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G:\共有ドライブ\JP Well-Being\R6年度(2024-2025)\02.R6 Job\MHLW_R6_老人保健健康増進等事業\1-58_高齢者向け住まいにおける運営形態の多様化に関する実態調査研究事業（JM安田）\40_ENQ\08_ローデータ・集計結果\クロス集計\"/>
    </mc:Choice>
  </mc:AlternateContent>
  <xr:revisionPtr revIDLastSave="0" documentId="13_ncr:1_{C232A439-F059-40E9-826A-7EDACF637125}" xr6:coauthVersionLast="47" xr6:coauthVersionMax="47" xr10:uidLastSave="{00000000-0000-0000-0000-000000000000}"/>
  <bookViews>
    <workbookView xWindow="-120" yWindow="-120" windowWidth="29040" windowHeight="17520" tabRatio="738" xr2:uid="{A5048BD1-AE97-49E6-A67C-0D7ADD801D5B}"/>
  </bookViews>
  <sheets>
    <sheet name="クロス集計項目" sheetId="1" r:id="rId1"/>
    <sheet name="1-1" sheetId="3" r:id="rId2"/>
    <sheet name="1-2" sheetId="4" r:id="rId3"/>
    <sheet name="2-1(1)" sheetId="5" r:id="rId4"/>
    <sheet name="2-1(2)" sheetId="6" r:id="rId5"/>
    <sheet name="2-1(3)" sheetId="7" r:id="rId6"/>
    <sheet name="2-1(4)" sheetId="8" r:id="rId7"/>
    <sheet name="2-2(1)" sheetId="9" r:id="rId8"/>
    <sheet name="2-2(2)" sheetId="10" r:id="rId9"/>
    <sheet name="2-2(3)" sheetId="11" r:id="rId10"/>
    <sheet name="2-2(4)" sheetId="12" r:id="rId11"/>
    <sheet name="2-2(5)" sheetId="13" r:id="rId12"/>
    <sheet name="2-3(1)" sheetId="14" r:id="rId13"/>
    <sheet name="2-3(2)" sheetId="15" r:id="rId14"/>
    <sheet name="2-3(3)" sheetId="16" r:id="rId15"/>
    <sheet name="2-3(4)" sheetId="17" r:id="rId16"/>
    <sheet name="2-4(1)" sheetId="18" r:id="rId17"/>
    <sheet name="2-4(2)" sheetId="19" r:id="rId18"/>
    <sheet name="2-4(3)" sheetId="20" r:id="rId19"/>
    <sheet name="2-4(4)" sheetId="21" r:id="rId20"/>
    <sheet name="3-1(1)" sheetId="50" r:id="rId21"/>
    <sheet name="3-1(2)" sheetId="51" r:id="rId22"/>
    <sheet name="3-2" sheetId="52" r:id="rId23"/>
    <sheet name="3-3" sheetId="53" r:id="rId24"/>
    <sheet name="4-1" sheetId="22" r:id="rId25"/>
    <sheet name="5-1(1)" sheetId="23" r:id="rId26"/>
    <sheet name="5-1(2)" sheetId="24" r:id="rId27"/>
    <sheet name="5-1(3)" sheetId="25" r:id="rId28"/>
    <sheet name="5-2(1)" sheetId="26" r:id="rId29"/>
    <sheet name="5-2(2)" sheetId="27" r:id="rId30"/>
    <sheet name="5-3(1)" sheetId="42" r:id="rId31"/>
    <sheet name="5-3(2)" sheetId="43" r:id="rId32"/>
    <sheet name="5-3(3)" sheetId="44" r:id="rId33"/>
    <sheet name="5-3(4)" sheetId="45" r:id="rId34"/>
    <sheet name="5-4(1)" sheetId="46" r:id="rId35"/>
    <sheet name="5-4 (2)" sheetId="47" r:id="rId36"/>
    <sheet name="5-5(1)" sheetId="48" r:id="rId37"/>
    <sheet name="5-5 (2)" sheetId="49" r:id="rId38"/>
    <sheet name="5-6" sheetId="36" r:id="rId39"/>
    <sheet name="5-7" sheetId="37" r:id="rId40"/>
    <sheet name="5-8(1)" sheetId="40" r:id="rId41"/>
    <sheet name="5-8(2)" sheetId="41" r:id="rId42"/>
    <sheet name="5-9" sheetId="55" r:id="rId43"/>
    <sheet name="5-10" sheetId="54" r:id="rId44"/>
  </sheets>
  <definedNames>
    <definedName name="_xlnm._FilterDatabase" localSheetId="1" hidden="1">'1-1'!$C$14:$L$387</definedName>
    <definedName name="_xlnm._FilterDatabase" localSheetId="2" hidden="1">'1-2'!#REF!</definedName>
    <definedName name="_xlnm._FilterDatabase" localSheetId="3" hidden="1">'2-1(1)'!$J$4:$P$96</definedName>
    <definedName name="_xlnm._FilterDatabase" localSheetId="4" hidden="1">'2-1(2)'!#REF!</definedName>
    <definedName name="_xlnm._FilterDatabase" localSheetId="5" hidden="1">'2-1(3)'!#REF!</definedName>
    <definedName name="_xlnm._FilterDatabase" localSheetId="6" hidden="1">'2-1(4)'!$D$14:$F$27</definedName>
    <definedName name="_xlnm._FilterDatabase" localSheetId="7" hidden="1">'2-2(1)'!#REF!</definedName>
    <definedName name="_xlnm._FilterDatabase" localSheetId="8" hidden="1">'2-2(2)'!#REF!</definedName>
    <definedName name="_xlnm._FilterDatabase" localSheetId="9" hidden="1">'2-2(3)'!#REF!</definedName>
    <definedName name="_xlnm._FilterDatabase" localSheetId="10" hidden="1">'2-2(4)'!#REF!</definedName>
    <definedName name="_xlnm._FilterDatabase" localSheetId="11" hidden="1">'2-2(5)'!$C$4:$H$13</definedName>
    <definedName name="_xlnm._FilterDatabase" localSheetId="12" hidden="1">'2-3(1)'!$C$4:$G$121</definedName>
    <definedName name="_xlnm._FilterDatabase" localSheetId="13" hidden="1">'2-3(2)'!$C$4:$O$121</definedName>
    <definedName name="_xlnm._FilterDatabase" localSheetId="14" hidden="1">'2-3(3)'!$C$4:$N$9</definedName>
    <definedName name="_xlnm._FilterDatabase" localSheetId="15" hidden="1">'2-3(4)'!#REF!</definedName>
    <definedName name="_xlnm._FilterDatabase" localSheetId="16" hidden="1">'2-4(1)'!$C$4:$J$246</definedName>
    <definedName name="_xlnm._FilterDatabase" localSheetId="17" hidden="1">'2-4(2)'!$C$4:$J$246</definedName>
    <definedName name="_xlnm._FilterDatabase" localSheetId="18" hidden="1">'2-4(3)'!$C$4:$J$246</definedName>
    <definedName name="_xlnm._FilterDatabase" localSheetId="19" hidden="1">'2-4(4)'!$C$4:$J$246</definedName>
    <definedName name="_xlnm._FilterDatabase" localSheetId="20" hidden="1">'3-1(1)'!$D$4:$H$195</definedName>
    <definedName name="_xlnm._FilterDatabase" localSheetId="21" hidden="1">'3-1(2)'!#REF!</definedName>
    <definedName name="_xlnm._FilterDatabase" localSheetId="22" hidden="1">'3-2'!$C$4:$I$69</definedName>
    <definedName name="_xlnm._FilterDatabase" localSheetId="23" hidden="1">'3-3'!$C$4:$G$78</definedName>
    <definedName name="_xlnm._FilterDatabase" localSheetId="25" hidden="1">'5-1(1)'!$D$4:$M$51</definedName>
    <definedName name="_xlnm._FilterDatabase" localSheetId="26" hidden="1">'5-1(2)'!$D$4:$L$27</definedName>
    <definedName name="_xlnm._FilterDatabase" localSheetId="27" hidden="1">'5-1(3)'!$D$4:$I$39</definedName>
    <definedName name="_xlnm._FilterDatabase" localSheetId="43" hidden="1">'5-10'!$D$4:$N$51</definedName>
    <definedName name="_xlnm._FilterDatabase" localSheetId="28" hidden="1">'5-2(1)'!$D$4:$M$62</definedName>
    <definedName name="_xlnm._FilterDatabase" localSheetId="29" hidden="1">'5-2(2)'!$D$4:$J$116</definedName>
    <definedName name="_xlnm._FilterDatabase" localSheetId="30" hidden="1">'5-3(1)'!#REF!</definedName>
    <definedName name="_xlnm._FilterDatabase" localSheetId="31" hidden="1">'5-3(2)'!#REF!</definedName>
    <definedName name="_xlnm._FilterDatabase" localSheetId="32" hidden="1">'5-3(3)'!#REF!</definedName>
    <definedName name="_xlnm._FilterDatabase" localSheetId="33" hidden="1">'5-3(4)'!#REF!</definedName>
    <definedName name="_xlnm._FilterDatabase" localSheetId="35" hidden="1">'5-4 (2)'!$D$4:$F$72</definedName>
    <definedName name="_xlnm._FilterDatabase" localSheetId="34" hidden="1">'5-4(1)'!$D$4:$F$72</definedName>
    <definedName name="_xlnm._FilterDatabase" localSheetId="37" hidden="1">'5-5 (2)'!$D$4:$P$9</definedName>
    <definedName name="_xlnm._FilterDatabase" localSheetId="36" hidden="1">'5-5(1)'!$D$4:$P$9</definedName>
    <definedName name="_xlnm._FilterDatabase" localSheetId="38" hidden="1">'5-6'!$D$4:$J$167</definedName>
    <definedName name="_xlnm._FilterDatabase" localSheetId="39" hidden="1">'5-7'!$D$4:$L$13</definedName>
    <definedName name="_xlnm._FilterDatabase" localSheetId="40" hidden="1">'5-8(1)'!$D$4:$H$22</definedName>
    <definedName name="_xlnm._FilterDatabase" localSheetId="41" hidden="1">'5-8(2)'!$D$4:$M$36</definedName>
    <definedName name="_xlnm._FilterDatabase" localSheetId="42" hidden="1">'5-9'!$D$4:$M$10</definedName>
    <definedName name="_xlnm.Print_Area" localSheetId="1">'1-1'!$A$1:$L$388</definedName>
    <definedName name="_xlnm.Print_Area" localSheetId="2">'1-2'!$A$1:$G$388</definedName>
    <definedName name="_xlnm.Print_Area" localSheetId="3">'2-1(1)'!$A$1:$P$96</definedName>
    <definedName name="_xlnm.Print_Area" localSheetId="4">'2-1(2)'!$A$1:$K$96</definedName>
    <definedName name="_xlnm.Print_Area" localSheetId="5">'2-1(3)'!$A$1:$H$96</definedName>
    <definedName name="_xlnm.Print_Area" localSheetId="6">'2-1(4)'!$A$1:$F$27</definedName>
    <definedName name="_xlnm.Print_Area" localSheetId="7">'2-2(1)'!$A$1:$G$91</definedName>
    <definedName name="_xlnm.Print_Area" localSheetId="8">'2-2(2)'!$A$1:$L$90</definedName>
    <definedName name="_xlnm.Print_Area" localSheetId="9">'2-2(3)'!$A$1:$M$90</definedName>
    <definedName name="_xlnm.Print_Area" localSheetId="10">'2-2(4)'!$A$1:$E$25</definedName>
    <definedName name="_xlnm.Print_Area" localSheetId="11">'2-2(5)'!$A$1:$O$13</definedName>
    <definedName name="_xlnm.Print_Area" localSheetId="12">'2-3(1)'!$A$1:$Q$121</definedName>
    <definedName name="_xlnm.Print_Area" localSheetId="13">'2-3(2)'!$A$1:$AF$121</definedName>
    <definedName name="_xlnm.Print_Area" localSheetId="14">'2-3(3)'!$A$1:$N$9</definedName>
    <definedName name="_xlnm.Print_Area" localSheetId="15">'2-3(4)'!$A$1:$E$44</definedName>
    <definedName name="_xlnm.Print_Area" localSheetId="16">'2-4(1)'!$A$1:$L$246</definedName>
    <definedName name="_xlnm.Print_Area" localSheetId="17">'2-4(2)'!$A$1:$V$246</definedName>
    <definedName name="_xlnm.Print_Area" localSheetId="18">'2-4(3)'!$A$1:$L$246</definedName>
    <definedName name="_xlnm.Print_Area" localSheetId="19">'2-4(4)'!$A$1:$L$246</definedName>
    <definedName name="_xlnm.Print_Area" localSheetId="20">'3-1(1)'!$A$1:$S$195</definedName>
    <definedName name="_xlnm.Print_Area" localSheetId="21">'3-1(2)'!$A$1:$H$38</definedName>
    <definedName name="_xlnm.Print_Area" localSheetId="22">'3-2'!$A$1:$AH$69</definedName>
    <definedName name="_xlnm.Print_Area" localSheetId="23">'3-3'!$A$1:$AK$78</definedName>
    <definedName name="_xlnm.Print_Area" localSheetId="24">'4-1'!$A$1:$N$250</definedName>
    <definedName name="_xlnm.Print_Area" localSheetId="25">'5-1(1)'!$A$1:$BP$51</definedName>
    <definedName name="_xlnm.Print_Area" localSheetId="26">'5-1(2)'!$A$1:$Q$27</definedName>
    <definedName name="_xlnm.Print_Area" localSheetId="27">'5-1(3)'!$A$1:$I$39</definedName>
    <definedName name="_xlnm.Print_Area" localSheetId="43">'5-10'!$A$1:$CD$84</definedName>
    <definedName name="_xlnm.Print_Area" localSheetId="28">'5-2(1)'!$A$1:$X$62</definedName>
    <definedName name="_xlnm.Print_Area" localSheetId="29">'5-2(2)'!$A$1:$U$116</definedName>
    <definedName name="_xlnm.Print_Area" localSheetId="30">'5-3(1)'!$A$1:$P$27</definedName>
    <definedName name="_xlnm.Print_Area" localSheetId="31">'5-3(2)'!$A$1:$AC$15</definedName>
    <definedName name="_xlnm.Print_Area" localSheetId="32">'5-3(3)'!$A$1:$P$27</definedName>
    <definedName name="_xlnm.Print_Area" localSheetId="33">'5-3(4)'!$A$1:$AC$15</definedName>
    <definedName name="_xlnm.Print_Area" localSheetId="35">'5-4 (2)'!$A$1:$F$110</definedName>
    <definedName name="_xlnm.Print_Area" localSheetId="34">'5-4(1)'!$A$1:$F$110</definedName>
    <definedName name="_xlnm.Print_Area" localSheetId="37">'5-5 (2)'!$A$1:$P$21</definedName>
    <definedName name="_xlnm.Print_Area" localSheetId="36">'5-5(1)'!$A$1:$P$21</definedName>
    <definedName name="_xlnm.Print_Area" localSheetId="38">'5-6'!$A$1:$L$167</definedName>
    <definedName name="_xlnm.Print_Area" localSheetId="39">'5-7'!$A$1:$JP$13</definedName>
    <definedName name="_xlnm.Print_Area" localSheetId="40">'5-8(1)'!$A$1:$L$26</definedName>
    <definedName name="_xlnm.Print_Area" localSheetId="41">'5-8(2)'!$A$1:$P$38</definedName>
    <definedName name="_xlnm.Print_Area" localSheetId="42">'5-9'!$A$1:$BO$14</definedName>
    <definedName name="_xlnm.Print_Area" localSheetId="0">クロス集計項目!$B$2:$J$524</definedName>
    <definedName name="_xlnm.Print_Titles" localSheetId="1">'1-1'!$A:$B,'1-1'!$1:$3</definedName>
    <definedName name="_xlnm.Print_Titles" localSheetId="2">'1-2'!$A:$B,'1-2'!$1:$3</definedName>
    <definedName name="_xlnm.Print_Titles" localSheetId="3">'2-1(1)'!$A:$B,'2-1(1)'!$1:$3</definedName>
    <definedName name="_xlnm.Print_Titles" localSheetId="4">'2-1(2)'!$A:$B,'2-1(2)'!$1:$3</definedName>
    <definedName name="_xlnm.Print_Titles" localSheetId="5">'2-1(3)'!$A:$B,'2-1(3)'!$1:$3</definedName>
    <definedName name="_xlnm.Print_Titles" localSheetId="6">'2-1(4)'!$1:$3</definedName>
    <definedName name="_xlnm.Print_Titles" localSheetId="7">'2-2(1)'!$A:$B,'2-2(1)'!$1:$4</definedName>
    <definedName name="_xlnm.Print_Titles" localSheetId="8">'2-2(2)'!$A:$B,'2-2(2)'!$1:$3</definedName>
    <definedName name="_xlnm.Print_Titles" localSheetId="9">'2-2(3)'!$A:$B,'2-2(3)'!$1:$3</definedName>
    <definedName name="_xlnm.Print_Titles" localSheetId="10">'2-2(4)'!$1:$3</definedName>
    <definedName name="_xlnm.Print_Titles" localSheetId="11">'2-2(5)'!$A:$B,'2-2(5)'!$1:$3</definedName>
    <definedName name="_xlnm.Print_Titles" localSheetId="12">'2-3(1)'!$A:$B,'2-3(1)'!$1:$3</definedName>
    <definedName name="_xlnm.Print_Titles" localSheetId="13">'2-3(2)'!$A:$B,'2-3(2)'!$1:$3</definedName>
    <definedName name="_xlnm.Print_Titles" localSheetId="14">'2-3(3)'!$A:$B,'2-3(3)'!$1:$3</definedName>
    <definedName name="_xlnm.Print_Titles" localSheetId="15">'2-3(4)'!$1:$3</definedName>
    <definedName name="_xlnm.Print_Titles" localSheetId="16">'2-4(1)'!$A:$B,'2-4(1)'!$1:$3</definedName>
    <definedName name="_xlnm.Print_Titles" localSheetId="17">'2-4(2)'!$A:$B,'2-4(2)'!$1:$3</definedName>
    <definedName name="_xlnm.Print_Titles" localSheetId="18">'2-4(3)'!$A:$B,'2-4(3)'!$1:$3</definedName>
    <definedName name="_xlnm.Print_Titles" localSheetId="19">'2-4(4)'!$A:$B,'2-4(4)'!$1:$3</definedName>
    <definedName name="_xlnm.Print_Titles" localSheetId="20">'3-1(1)'!$A:$C,'3-1(1)'!$1:$3</definedName>
    <definedName name="_xlnm.Print_Titles" localSheetId="21">'3-1(2)'!$A:$C,'3-1(2)'!$1:$3</definedName>
    <definedName name="_xlnm.Print_Titles" localSheetId="22">'3-2'!$A:$B,'3-2'!$1:$3</definedName>
    <definedName name="_xlnm.Print_Titles" localSheetId="23">'3-3'!$A:$B,'3-3'!$1:$3</definedName>
    <definedName name="_xlnm.Print_Titles" localSheetId="24">'4-1'!$1:$2</definedName>
    <definedName name="_xlnm.Print_Titles" localSheetId="25">'5-1(1)'!$A:$C,'5-1(1)'!$1:$3</definedName>
    <definedName name="_xlnm.Print_Titles" localSheetId="26">'5-1(2)'!$A:$C,'5-1(2)'!$1:$3</definedName>
    <definedName name="_xlnm.Print_Titles" localSheetId="27">'5-1(3)'!$A:$C,'5-1(3)'!$1:$3</definedName>
    <definedName name="_xlnm.Print_Titles" localSheetId="43">'5-10'!$A:$C,'5-10'!$1:$3</definedName>
    <definedName name="_xlnm.Print_Titles" localSheetId="28">'5-2(1)'!$A:$C,'5-2(1)'!$1:$3</definedName>
    <definedName name="_xlnm.Print_Titles" localSheetId="29">'5-2(2)'!$A:$C,'5-2(2)'!$1:$3</definedName>
    <definedName name="_xlnm.Print_Titles" localSheetId="30">'5-3(1)'!$A:$C,'5-3(1)'!$1:$3</definedName>
    <definedName name="_xlnm.Print_Titles" localSheetId="31">'5-3(2)'!$A:$C,'5-3(2)'!$1:$3</definedName>
    <definedName name="_xlnm.Print_Titles" localSheetId="32">'5-3(3)'!$A:$C,'5-3(3)'!$1:$3</definedName>
    <definedName name="_xlnm.Print_Titles" localSheetId="33">'5-3(4)'!$A:$C,'5-3(4)'!$1:$3</definedName>
    <definedName name="_xlnm.Print_Titles" localSheetId="35">'5-4 (2)'!$A:$C,'5-4 (2)'!$1:$3</definedName>
    <definedName name="_xlnm.Print_Titles" localSheetId="34">'5-4(1)'!$A:$C,'5-4(1)'!$1:$3</definedName>
    <definedName name="_xlnm.Print_Titles" localSheetId="37">'5-5 (2)'!$A:$C,'5-5 (2)'!$1:$3</definedName>
    <definedName name="_xlnm.Print_Titles" localSheetId="36">'5-5(1)'!$A:$C,'5-5(1)'!$1:$3</definedName>
    <definedName name="_xlnm.Print_Titles" localSheetId="38">'5-6'!$A:$C,'5-6'!$1:$3</definedName>
    <definedName name="_xlnm.Print_Titles" localSheetId="39">'5-7'!$A:$C,'5-7'!$1:$3</definedName>
    <definedName name="_xlnm.Print_Titles" localSheetId="40">'5-8(1)'!$A:$C,'5-8(1)'!$1:$3</definedName>
    <definedName name="_xlnm.Print_Titles" localSheetId="41">'5-8(2)'!$A:$C,'5-8(2)'!$1:$3</definedName>
    <definedName name="_xlnm.Print_Titles" localSheetId="42">'5-9'!$A:$C,'5-9'!$1:$3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O10" i="55" l="1"/>
  <c r="BN10" i="55"/>
  <c r="BK10" i="55"/>
  <c r="BJ10" i="55"/>
  <c r="BI10" i="55"/>
  <c r="BH10" i="55"/>
  <c r="BG10" i="55"/>
  <c r="BF10" i="55"/>
  <c r="BE10" i="55"/>
  <c r="BD10" i="55"/>
  <c r="BB10" i="55"/>
  <c r="BC10" i="55" s="1"/>
  <c r="BA10" i="55"/>
  <c r="AY10" i="55"/>
  <c r="AX10" i="55"/>
  <c r="AW10" i="55"/>
  <c r="AV10" i="55"/>
  <c r="AU10" i="55"/>
  <c r="AT10" i="55"/>
  <c r="AS10" i="55"/>
  <c r="AR10" i="55"/>
  <c r="AP10" i="55"/>
  <c r="AQ10" i="55" s="1"/>
  <c r="AO10" i="55"/>
  <c r="AN10" i="55"/>
  <c r="AG10" i="55"/>
  <c r="AM10" i="55" s="1"/>
  <c r="AF10" i="55"/>
  <c r="AE10" i="55"/>
  <c r="X10" i="55"/>
  <c r="AA10" i="55" s="1"/>
  <c r="W10" i="55"/>
  <c r="V10" i="55"/>
  <c r="U10" i="55"/>
  <c r="T10" i="55"/>
  <c r="R10" i="55"/>
  <c r="P10" i="55"/>
  <c r="S10" i="55" s="1"/>
  <c r="O10" i="55"/>
  <c r="N10" i="55"/>
  <c r="M10" i="55"/>
  <c r="L10" i="55"/>
  <c r="K10" i="55"/>
  <c r="J10" i="55"/>
  <c r="I10" i="55"/>
  <c r="H10" i="55"/>
  <c r="F10" i="55"/>
  <c r="D10" i="55"/>
  <c r="G10" i="55" s="1"/>
  <c r="BO9" i="55"/>
  <c r="BN9" i="55"/>
  <c r="BM9" i="55"/>
  <c r="BL9" i="55"/>
  <c r="BK9" i="55"/>
  <c r="BJ9" i="55"/>
  <c r="BI9" i="55"/>
  <c r="BH9" i="55"/>
  <c r="BC9" i="55"/>
  <c r="BB9" i="55"/>
  <c r="BG9" i="55" s="1"/>
  <c r="BA9" i="55"/>
  <c r="AZ9" i="55"/>
  <c r="AY9" i="55"/>
  <c r="AX9" i="55"/>
  <c r="AW9" i="55"/>
  <c r="AV9" i="55"/>
  <c r="AQ9" i="55"/>
  <c r="AP9" i="55"/>
  <c r="AU9" i="55" s="1"/>
  <c r="AO9" i="55"/>
  <c r="AN9" i="55"/>
  <c r="AM9" i="55"/>
  <c r="AL9" i="55"/>
  <c r="AK9" i="55"/>
  <c r="AJ9" i="55"/>
  <c r="AH9" i="55"/>
  <c r="AG9" i="55"/>
  <c r="AI9" i="55" s="1"/>
  <c r="AF9" i="55"/>
  <c r="AE9" i="55"/>
  <c r="X9" i="55"/>
  <c r="AC9" i="55" s="1"/>
  <c r="P9" i="55"/>
  <c r="W9" i="55" s="1"/>
  <c r="O9" i="55"/>
  <c r="N9" i="55"/>
  <c r="M9" i="55"/>
  <c r="L9" i="55"/>
  <c r="D9" i="55"/>
  <c r="K9" i="55" s="1"/>
  <c r="BO8" i="55"/>
  <c r="BN8" i="55"/>
  <c r="BM8" i="55"/>
  <c r="BL8" i="55"/>
  <c r="BB8" i="55"/>
  <c r="BK8" i="55" s="1"/>
  <c r="BA8" i="55"/>
  <c r="AZ8" i="55"/>
  <c r="AY8" i="55"/>
  <c r="AP8" i="55"/>
  <c r="AX8" i="55" s="1"/>
  <c r="AO8" i="55"/>
  <c r="AN8" i="55"/>
  <c r="AM8" i="55"/>
  <c r="AH8" i="55"/>
  <c r="AG8" i="55"/>
  <c r="AL8" i="55" s="1"/>
  <c r="AF8" i="55"/>
  <c r="AE8" i="55"/>
  <c r="AD8" i="55"/>
  <c r="AC8" i="55"/>
  <c r="AB8" i="55"/>
  <c r="AA8" i="55"/>
  <c r="Y8" i="55"/>
  <c r="X8" i="55"/>
  <c r="Z8" i="55" s="1"/>
  <c r="P8" i="55"/>
  <c r="V8" i="55" s="1"/>
  <c r="O8" i="55"/>
  <c r="N8" i="55"/>
  <c r="D8" i="55"/>
  <c r="M8" i="55" s="1"/>
  <c r="BO7" i="55"/>
  <c r="BN7" i="55"/>
  <c r="BM7" i="55"/>
  <c r="BJ7" i="55"/>
  <c r="BI7" i="55"/>
  <c r="BH7" i="55"/>
  <c r="BG7" i="55"/>
  <c r="BF7" i="55"/>
  <c r="BE7" i="55"/>
  <c r="BD7" i="55"/>
  <c r="BC7" i="55"/>
  <c r="BB7" i="55"/>
  <c r="BL7" i="55" s="1"/>
  <c r="BA7" i="55"/>
  <c r="AX7" i="55"/>
  <c r="AW7" i="55"/>
  <c r="AV7" i="55"/>
  <c r="AU7" i="55"/>
  <c r="AT7" i="55"/>
  <c r="AS7" i="55"/>
  <c r="AR7" i="55"/>
  <c r="AQ7" i="55"/>
  <c r="AP7" i="55"/>
  <c r="AZ7" i="55" s="1"/>
  <c r="AO7" i="55"/>
  <c r="AN7" i="55"/>
  <c r="AG7" i="55"/>
  <c r="AL7" i="55" s="1"/>
  <c r="AF7" i="55"/>
  <c r="AE7" i="55"/>
  <c r="X7" i="55"/>
  <c r="AD7" i="55" s="1"/>
  <c r="W7" i="55"/>
  <c r="V7" i="55"/>
  <c r="U7" i="55"/>
  <c r="T7" i="55"/>
  <c r="S7" i="55"/>
  <c r="R7" i="55"/>
  <c r="Q7" i="55"/>
  <c r="P7" i="55"/>
  <c r="O7" i="55"/>
  <c r="N7" i="55"/>
  <c r="M7" i="55"/>
  <c r="L7" i="55"/>
  <c r="K7" i="55"/>
  <c r="J7" i="55"/>
  <c r="I7" i="55"/>
  <c r="H7" i="55"/>
  <c r="G7" i="55"/>
  <c r="F7" i="55"/>
  <c r="E7" i="55"/>
  <c r="D7" i="55"/>
  <c r="BO6" i="55"/>
  <c r="BN6" i="55"/>
  <c r="BL6" i="55"/>
  <c r="BK6" i="55"/>
  <c r="BJ6" i="55"/>
  <c r="BI6" i="55"/>
  <c r="BH6" i="55"/>
  <c r="BG6" i="55"/>
  <c r="BB6" i="55"/>
  <c r="BF6" i="55" s="1"/>
  <c r="BA6" i="55"/>
  <c r="AZ6" i="55"/>
  <c r="AY6" i="55"/>
  <c r="AX6" i="55"/>
  <c r="AW6" i="55"/>
  <c r="AV6" i="55"/>
  <c r="AU6" i="55"/>
  <c r="AP6" i="55"/>
  <c r="AT6" i="55" s="1"/>
  <c r="AO6" i="55"/>
  <c r="AN6" i="55"/>
  <c r="AM6" i="55"/>
  <c r="AL6" i="55"/>
  <c r="AK6" i="55"/>
  <c r="AJ6" i="55"/>
  <c r="AI6" i="55"/>
  <c r="AG6" i="55"/>
  <c r="AH6" i="55" s="1"/>
  <c r="AF6" i="55"/>
  <c r="AE6" i="55"/>
  <c r="X6" i="55"/>
  <c r="AD6" i="55" s="1"/>
  <c r="W6" i="55"/>
  <c r="P6" i="55"/>
  <c r="V6" i="55" s="1"/>
  <c r="O6" i="55"/>
  <c r="N6" i="55"/>
  <c r="M6" i="55"/>
  <c r="L6" i="55"/>
  <c r="K6" i="55"/>
  <c r="D6" i="55"/>
  <c r="J6" i="55" s="1"/>
  <c r="BM5" i="55"/>
  <c r="BL5" i="55"/>
  <c r="BK5" i="55"/>
  <c r="BJ5" i="55"/>
  <c r="BI5" i="55"/>
  <c r="BG5" i="55"/>
  <c r="BD5" i="55"/>
  <c r="BC5" i="55"/>
  <c r="AZ5" i="55"/>
  <c r="AY5" i="55"/>
  <c r="AX5" i="55"/>
  <c r="AW5" i="55"/>
  <c r="AV5" i="55"/>
  <c r="AT5" i="55"/>
  <c r="AQ5" i="55"/>
  <c r="AM5" i="55"/>
  <c r="AL5" i="55"/>
  <c r="AK5" i="55"/>
  <c r="AJ5" i="55"/>
  <c r="AI5" i="55"/>
  <c r="AH5" i="55"/>
  <c r="AG5" i="55" s="1"/>
  <c r="W5" i="55"/>
  <c r="V5" i="55"/>
  <c r="U5" i="55"/>
  <c r="T5" i="55"/>
  <c r="M5" i="55"/>
  <c r="K5" i="55"/>
  <c r="J5" i="55"/>
  <c r="I5" i="55"/>
  <c r="H5" i="55"/>
  <c r="G5" i="55"/>
  <c r="F5" i="55"/>
  <c r="BO4" i="55"/>
  <c r="BN4" i="55"/>
  <c r="BM4" i="55"/>
  <c r="BL4" i="55"/>
  <c r="BK4" i="55"/>
  <c r="BJ4" i="55"/>
  <c r="BI4" i="55"/>
  <c r="BH4" i="55"/>
  <c r="BG4" i="55"/>
  <c r="BF4" i="55"/>
  <c r="BE4" i="55"/>
  <c r="BD4" i="55"/>
  <c r="BC4" i="55"/>
  <c r="BB4" i="55"/>
  <c r="BH5" i="55" s="1"/>
  <c r="BA4" i="55"/>
  <c r="AZ4" i="55"/>
  <c r="AY4" i="55"/>
  <c r="AX4" i="55"/>
  <c r="AW4" i="55"/>
  <c r="AV4" i="55"/>
  <c r="AU4" i="55"/>
  <c r="AT4" i="55"/>
  <c r="AS4" i="55"/>
  <c r="AR4" i="55"/>
  <c r="AQ4" i="55"/>
  <c r="AP4" i="55"/>
  <c r="AU5" i="55" s="1"/>
  <c r="AO4" i="55"/>
  <c r="AN4" i="55"/>
  <c r="AM4" i="55"/>
  <c r="AL4" i="55"/>
  <c r="AK4" i="55"/>
  <c r="AJ4" i="55"/>
  <c r="AI4" i="55"/>
  <c r="AH4" i="55"/>
  <c r="AG4" i="55"/>
  <c r="AF4" i="55"/>
  <c r="AE4" i="55"/>
  <c r="AD4" i="55"/>
  <c r="AC4" i="55"/>
  <c r="AB4" i="55"/>
  <c r="AA4" i="55"/>
  <c r="Z4" i="55"/>
  <c r="Y4" i="55"/>
  <c r="X4" i="55"/>
  <c r="AD5" i="55" s="1"/>
  <c r="W4" i="55"/>
  <c r="V4" i="55"/>
  <c r="U4" i="55"/>
  <c r="T4" i="55"/>
  <c r="S4" i="55"/>
  <c r="R4" i="55"/>
  <c r="Q4" i="55"/>
  <c r="P4" i="55"/>
  <c r="S5" i="55" s="1"/>
  <c r="O4" i="55"/>
  <c r="N4" i="55"/>
  <c r="M4" i="55"/>
  <c r="L4" i="55"/>
  <c r="K4" i="55"/>
  <c r="J4" i="55"/>
  <c r="I4" i="55"/>
  <c r="H4" i="55"/>
  <c r="G4" i="55"/>
  <c r="F4" i="55"/>
  <c r="E4" i="55"/>
  <c r="D4" i="55"/>
  <c r="E5" i="55" s="1"/>
  <c r="CD84" i="54"/>
  <c r="CC84" i="54"/>
  <c r="CB84" i="54"/>
  <c r="CA84" i="54"/>
  <c r="BZ84" i="54"/>
  <c r="BY84" i="54"/>
  <c r="BX84" i="54"/>
  <c r="BW84" i="54"/>
  <c r="BV84" i="54"/>
  <c r="BN84" i="54"/>
  <c r="BM84" i="54"/>
  <c r="BL84" i="54"/>
  <c r="BB84" i="54"/>
  <c r="BA84" i="54"/>
  <c r="AZ84" i="54"/>
  <c r="AY84" i="54"/>
  <c r="AT84" i="54"/>
  <c r="AS84" i="54"/>
  <c r="AR84" i="54"/>
  <c r="AP84" i="54"/>
  <c r="AO84" i="54"/>
  <c r="AN84" i="54"/>
  <c r="AQ84" i="54" s="1"/>
  <c r="AM84" i="54"/>
  <c r="AH84" i="54"/>
  <c r="AG84" i="54"/>
  <c r="AF84" i="54"/>
  <c r="AD84" i="54"/>
  <c r="AC84" i="54"/>
  <c r="AB84" i="54"/>
  <c r="AE84" i="54" s="1"/>
  <c r="AA84" i="54"/>
  <c r="V84" i="54"/>
  <c r="U84" i="54"/>
  <c r="T84" i="54"/>
  <c r="R84" i="54"/>
  <c r="Q84" i="54"/>
  <c r="P84" i="54"/>
  <c r="S84" i="54" s="1"/>
  <c r="O84" i="54"/>
  <c r="J84" i="54"/>
  <c r="I84" i="54"/>
  <c r="H84" i="54"/>
  <c r="F84" i="54"/>
  <c r="E84" i="54"/>
  <c r="D84" i="54"/>
  <c r="G84" i="54" s="1"/>
  <c r="CD83" i="54"/>
  <c r="CC83" i="54"/>
  <c r="BY83" i="54"/>
  <c r="BX83" i="54"/>
  <c r="BW83" i="54"/>
  <c r="BV83" i="54"/>
  <c r="CB83" i="54" s="1"/>
  <c r="BU83" i="54"/>
  <c r="BT83" i="54"/>
  <c r="BS83" i="54"/>
  <c r="BR83" i="54"/>
  <c r="BQ83" i="54"/>
  <c r="BP83" i="54"/>
  <c r="BN83" i="54"/>
  <c r="BO83" i="54" s="1"/>
  <c r="BM83" i="54"/>
  <c r="BL83" i="54"/>
  <c r="BK83" i="54"/>
  <c r="BJ83" i="54"/>
  <c r="BI83" i="54"/>
  <c r="BH83" i="54"/>
  <c r="BG83" i="54"/>
  <c r="BF83" i="54"/>
  <c r="BE83" i="54"/>
  <c r="BD83" i="54"/>
  <c r="BB83" i="54"/>
  <c r="BC83" i="54" s="1"/>
  <c r="BA83" i="54"/>
  <c r="AZ83" i="54"/>
  <c r="AT83" i="54"/>
  <c r="AO83" i="54"/>
  <c r="AN83" i="54"/>
  <c r="AM83" i="54"/>
  <c r="AK83" i="54"/>
  <c r="AJ83" i="54"/>
  <c r="AH83" i="54"/>
  <c r="AC83" i="54"/>
  <c r="AB83" i="54"/>
  <c r="AA83" i="54"/>
  <c r="V83" i="54"/>
  <c r="Q83" i="54"/>
  <c r="P83" i="54"/>
  <c r="O83" i="54"/>
  <c r="M83" i="54"/>
  <c r="L83" i="54"/>
  <c r="J83" i="54"/>
  <c r="E83" i="54"/>
  <c r="D83" i="54"/>
  <c r="CD82" i="54"/>
  <c r="CC82" i="54"/>
  <c r="CB82" i="54"/>
  <c r="CA82" i="54"/>
  <c r="BZ82" i="54"/>
  <c r="BY82" i="54"/>
  <c r="BX82" i="54"/>
  <c r="BW82" i="54"/>
  <c r="BV82" i="54"/>
  <c r="BT82" i="54"/>
  <c r="BS82" i="54"/>
  <c r="BR82" i="54"/>
  <c r="BP82" i="54"/>
  <c r="BO82" i="54"/>
  <c r="BN82" i="54"/>
  <c r="BQ82" i="54" s="1"/>
  <c r="BM82" i="54"/>
  <c r="BL82" i="54"/>
  <c r="BH82" i="54"/>
  <c r="BG82" i="54"/>
  <c r="BF82" i="54"/>
  <c r="BD82" i="54"/>
  <c r="BC82" i="54"/>
  <c r="BB82" i="54"/>
  <c r="BE82" i="54" s="1"/>
  <c r="BA82" i="54"/>
  <c r="AZ82" i="54"/>
  <c r="AV82" i="54"/>
  <c r="AU82" i="54"/>
  <c r="AT82" i="54"/>
  <c r="AS82" i="54"/>
  <c r="AR82" i="54"/>
  <c r="AQ82" i="54"/>
  <c r="AP82" i="54"/>
  <c r="AO82" i="54"/>
  <c r="AN82" i="54"/>
  <c r="AY82" i="54" s="1"/>
  <c r="AM82" i="54"/>
  <c r="AJ82" i="54"/>
  <c r="AI82" i="54"/>
  <c r="AH82" i="54"/>
  <c r="AG82" i="54"/>
  <c r="AF82" i="54"/>
  <c r="AE82" i="54"/>
  <c r="AD82" i="54"/>
  <c r="AC82" i="54"/>
  <c r="AB82" i="54"/>
  <c r="AL82" i="54" s="1"/>
  <c r="AA82" i="54"/>
  <c r="X82" i="54"/>
  <c r="W82" i="54"/>
  <c r="V82" i="54"/>
  <c r="U82" i="54"/>
  <c r="T82" i="54"/>
  <c r="S82" i="54"/>
  <c r="R82" i="54"/>
  <c r="Q82" i="54"/>
  <c r="P82" i="54"/>
  <c r="Z82" i="54" s="1"/>
  <c r="O82" i="54"/>
  <c r="L82" i="54"/>
  <c r="K82" i="54"/>
  <c r="J82" i="54"/>
  <c r="I82" i="54"/>
  <c r="H82" i="54"/>
  <c r="G82" i="54"/>
  <c r="F82" i="54"/>
  <c r="E82" i="54"/>
  <c r="D82" i="54"/>
  <c r="N82" i="54" s="1"/>
  <c r="CD81" i="54"/>
  <c r="CC81" i="54"/>
  <c r="BV81" i="54"/>
  <c r="BT81" i="54"/>
  <c r="BR81" i="54"/>
  <c r="BO81" i="54"/>
  <c r="BN81" i="54"/>
  <c r="BM81" i="54"/>
  <c r="BL81" i="54"/>
  <c r="BB81" i="54"/>
  <c r="BA81" i="54"/>
  <c r="AZ81" i="54"/>
  <c r="AY81" i="54"/>
  <c r="AX81" i="54"/>
  <c r="AW81" i="54"/>
  <c r="AV81" i="54"/>
  <c r="AT81" i="54"/>
  <c r="AQ81" i="54"/>
  <c r="AP81" i="54"/>
  <c r="AO81" i="54"/>
  <c r="AN81" i="54"/>
  <c r="AU81" i="54" s="1"/>
  <c r="AM81" i="54"/>
  <c r="AL81" i="54"/>
  <c r="AK81" i="54"/>
  <c r="AJ81" i="54"/>
  <c r="AH81" i="54"/>
  <c r="AE81" i="54"/>
  <c r="AD81" i="54"/>
  <c r="AC81" i="54"/>
  <c r="AB81" i="54"/>
  <c r="AI81" i="54" s="1"/>
  <c r="AA81" i="54"/>
  <c r="Z81" i="54"/>
  <c r="Y81" i="54"/>
  <c r="X81" i="54"/>
  <c r="V81" i="54"/>
  <c r="S81" i="54"/>
  <c r="R81" i="54"/>
  <c r="Q81" i="54"/>
  <c r="P81" i="54"/>
  <c r="W81" i="54" s="1"/>
  <c r="O81" i="54"/>
  <c r="N81" i="54"/>
  <c r="M81" i="54"/>
  <c r="L81" i="54"/>
  <c r="J81" i="54"/>
  <c r="G81" i="54"/>
  <c r="F81" i="54"/>
  <c r="E81" i="54"/>
  <c r="D81" i="54"/>
  <c r="K81" i="54" s="1"/>
  <c r="CD80" i="54"/>
  <c r="CC80" i="54"/>
  <c r="BV80" i="54"/>
  <c r="BU80" i="54"/>
  <c r="BT80" i="54"/>
  <c r="BS80" i="54"/>
  <c r="BR80" i="54"/>
  <c r="BQ80" i="54"/>
  <c r="BP80" i="54"/>
  <c r="BO80" i="54"/>
  <c r="BN80" i="54"/>
  <c r="BM80" i="54"/>
  <c r="BL80" i="54"/>
  <c r="BJ80" i="54"/>
  <c r="BI80" i="54"/>
  <c r="BH80" i="54"/>
  <c r="BG80" i="54"/>
  <c r="BF80" i="54"/>
  <c r="BE80" i="54"/>
  <c r="BD80" i="54"/>
  <c r="BC80" i="54"/>
  <c r="BB80" i="54"/>
  <c r="BK80" i="54" s="1"/>
  <c r="BA80" i="54"/>
  <c r="AZ80" i="54"/>
  <c r="AX80" i="54"/>
  <c r="AW80" i="54"/>
  <c r="AV80" i="54"/>
  <c r="AU80" i="54"/>
  <c r="AT80" i="54"/>
  <c r="AS80" i="54"/>
  <c r="AR80" i="54"/>
  <c r="AQ80" i="54"/>
  <c r="AP80" i="54"/>
  <c r="AO80" i="54"/>
  <c r="AN80" i="54"/>
  <c r="AY80" i="54" s="1"/>
  <c r="AM80" i="54"/>
  <c r="AL80" i="54"/>
  <c r="AK80" i="54"/>
  <c r="AJ80" i="54"/>
  <c r="AI80" i="54"/>
  <c r="AH80" i="54"/>
  <c r="AG80" i="54"/>
  <c r="AF80" i="54"/>
  <c r="AE80" i="54"/>
  <c r="AD80" i="54"/>
  <c r="AC80" i="54"/>
  <c r="AB80" i="54"/>
  <c r="AA80" i="54"/>
  <c r="Z80" i="54"/>
  <c r="Y80" i="54"/>
  <c r="X80" i="54"/>
  <c r="W80" i="54"/>
  <c r="V80" i="54"/>
  <c r="U80" i="54"/>
  <c r="T80" i="54"/>
  <c r="S80" i="54"/>
  <c r="R80" i="54"/>
  <c r="Q80" i="54"/>
  <c r="P80" i="54"/>
  <c r="O80" i="54"/>
  <c r="N80" i="54"/>
  <c r="M80" i="54"/>
  <c r="L80" i="54"/>
  <c r="K80" i="54"/>
  <c r="J80" i="54"/>
  <c r="I80" i="54"/>
  <c r="H80" i="54"/>
  <c r="G80" i="54"/>
  <c r="F80" i="54"/>
  <c r="E80" i="54"/>
  <c r="D80" i="54"/>
  <c r="CD79" i="54"/>
  <c r="CC79" i="54"/>
  <c r="BV79" i="54"/>
  <c r="BT79" i="54"/>
  <c r="BR79" i="54"/>
  <c r="BQ79" i="54"/>
  <c r="BP79" i="54"/>
  <c r="BO79" i="54"/>
  <c r="BN79" i="54"/>
  <c r="BU79" i="54" s="1"/>
  <c r="BM79" i="54"/>
  <c r="BL79" i="54"/>
  <c r="BK79" i="54"/>
  <c r="BJ79" i="54"/>
  <c r="BH79" i="54"/>
  <c r="BF79" i="54"/>
  <c r="BE79" i="54"/>
  <c r="BD79" i="54"/>
  <c r="BC79" i="54"/>
  <c r="BB79" i="54"/>
  <c r="BI79" i="54" s="1"/>
  <c r="BA79" i="54"/>
  <c r="AZ79" i="54"/>
  <c r="AR79" i="54"/>
  <c r="AQ79" i="54"/>
  <c r="AO79" i="54"/>
  <c r="AN79" i="54"/>
  <c r="AM79" i="54"/>
  <c r="AC79" i="54"/>
  <c r="AB79" i="54"/>
  <c r="AA79" i="54"/>
  <c r="Z79" i="54"/>
  <c r="X79" i="54"/>
  <c r="U79" i="54"/>
  <c r="T79" i="54"/>
  <c r="S79" i="54"/>
  <c r="Q79" i="54"/>
  <c r="P79" i="54"/>
  <c r="O79" i="54"/>
  <c r="I79" i="54"/>
  <c r="H79" i="54"/>
  <c r="G79" i="54"/>
  <c r="D79" i="54"/>
  <c r="CD78" i="54"/>
  <c r="CC78" i="54"/>
  <c r="CA78" i="54"/>
  <c r="BX78" i="54"/>
  <c r="BW78" i="54"/>
  <c r="BV78" i="54"/>
  <c r="BU78" i="54"/>
  <c r="BT78" i="54"/>
  <c r="BS78" i="54"/>
  <c r="BR78" i="54"/>
  <c r="BQ78" i="54"/>
  <c r="BP78" i="54"/>
  <c r="BO78" i="54"/>
  <c r="BN78" i="54"/>
  <c r="BM78" i="54"/>
  <c r="BL78" i="54"/>
  <c r="BK78" i="54"/>
  <c r="BJ78" i="54"/>
  <c r="BI78" i="54"/>
  <c r="BH78" i="54"/>
  <c r="BG78" i="54"/>
  <c r="BF78" i="54"/>
  <c r="BE78" i="54"/>
  <c r="BD78" i="54"/>
  <c r="BC78" i="54"/>
  <c r="BB78" i="54"/>
  <c r="BA78" i="54"/>
  <c r="AZ78" i="54"/>
  <c r="AN78" i="54"/>
  <c r="AM78" i="54"/>
  <c r="AL78" i="54"/>
  <c r="AJ78" i="54"/>
  <c r="AI78" i="54"/>
  <c r="AG78" i="54"/>
  <c r="AE78" i="54"/>
  <c r="AB78" i="54"/>
  <c r="AA78" i="54"/>
  <c r="P78" i="54"/>
  <c r="O78" i="54"/>
  <c r="D78" i="54"/>
  <c r="CD77" i="54"/>
  <c r="CC77" i="54"/>
  <c r="BV77" i="54"/>
  <c r="BN77" i="54"/>
  <c r="BM77" i="54"/>
  <c r="BL77" i="54"/>
  <c r="BJ77" i="54"/>
  <c r="BG77" i="54"/>
  <c r="BF77" i="54"/>
  <c r="BE77" i="54"/>
  <c r="BC77" i="54"/>
  <c r="BB77" i="54"/>
  <c r="BA77" i="54"/>
  <c r="AZ77" i="54"/>
  <c r="AU77" i="54"/>
  <c r="AS77" i="54"/>
  <c r="AQ77" i="54"/>
  <c r="AO77" i="54"/>
  <c r="AN77" i="54"/>
  <c r="AM77" i="54"/>
  <c r="AE77" i="54"/>
  <c r="AD77" i="54"/>
  <c r="AB77" i="54"/>
  <c r="AA77" i="54"/>
  <c r="Z77" i="54"/>
  <c r="P77" i="54"/>
  <c r="O77" i="54"/>
  <c r="N77" i="54"/>
  <c r="K77" i="54"/>
  <c r="J77" i="54"/>
  <c r="I77" i="54"/>
  <c r="G77" i="54"/>
  <c r="F77" i="54"/>
  <c r="D77" i="54"/>
  <c r="CD76" i="54"/>
  <c r="CC76" i="54"/>
  <c r="BZ76" i="54"/>
  <c r="BY76" i="54"/>
  <c r="BX76" i="54"/>
  <c r="BV76" i="54"/>
  <c r="BU76" i="54"/>
  <c r="BT76" i="54"/>
  <c r="BS76" i="54"/>
  <c r="BQ76" i="54"/>
  <c r="BN76" i="54"/>
  <c r="BM76" i="54"/>
  <c r="BL76" i="54"/>
  <c r="BB76" i="54"/>
  <c r="BA76" i="54"/>
  <c r="AZ76" i="54"/>
  <c r="AX76" i="54"/>
  <c r="AN76" i="54"/>
  <c r="AM76" i="54"/>
  <c r="AL76" i="54"/>
  <c r="AK76" i="54"/>
  <c r="AJ76" i="54"/>
  <c r="AI76" i="54"/>
  <c r="AG76" i="54"/>
  <c r="AD76" i="54"/>
  <c r="AC76" i="54"/>
  <c r="AB76" i="54"/>
  <c r="AA76" i="54"/>
  <c r="Z76" i="54"/>
  <c r="Y76" i="54"/>
  <c r="X76" i="54"/>
  <c r="W76" i="54"/>
  <c r="U76" i="54"/>
  <c r="R76" i="54"/>
  <c r="Q76" i="54"/>
  <c r="P76" i="54"/>
  <c r="O76" i="54"/>
  <c r="L76" i="54"/>
  <c r="E76" i="54"/>
  <c r="D76" i="54"/>
  <c r="CD75" i="54"/>
  <c r="CC75" i="54"/>
  <c r="BQ75" i="54"/>
  <c r="BP75" i="54"/>
  <c r="BO75" i="54"/>
  <c r="BM75" i="54"/>
  <c r="BL75" i="54"/>
  <c r="BA75" i="54"/>
  <c r="AZ75" i="54"/>
  <c r="AV75" i="54"/>
  <c r="AM75" i="54"/>
  <c r="AK75" i="54"/>
  <c r="AJ75" i="54"/>
  <c r="AI75" i="54"/>
  <c r="AG75" i="54"/>
  <c r="AA75" i="54"/>
  <c r="X75" i="54"/>
  <c r="O75" i="54"/>
  <c r="L75" i="54"/>
  <c r="I75" i="54"/>
  <c r="H75" i="54"/>
  <c r="CD74" i="54"/>
  <c r="CC74" i="54"/>
  <c r="CB74" i="54"/>
  <c r="CA74" i="54"/>
  <c r="BZ74" i="54"/>
  <c r="BY74" i="54"/>
  <c r="BX74" i="54"/>
  <c r="BW74" i="54"/>
  <c r="BV74" i="54"/>
  <c r="BU74" i="54"/>
  <c r="BT74" i="54"/>
  <c r="BS74" i="54"/>
  <c r="BR74" i="54"/>
  <c r="BQ74" i="54"/>
  <c r="BP74" i="54"/>
  <c r="BO74" i="54"/>
  <c r="BN74" i="54"/>
  <c r="BM74" i="54"/>
  <c r="BL74" i="54"/>
  <c r="BK74" i="54"/>
  <c r="BJ74" i="54"/>
  <c r="BI74" i="54"/>
  <c r="BH74" i="54"/>
  <c r="BG74" i="54"/>
  <c r="BF74" i="54"/>
  <c r="BE74" i="54"/>
  <c r="BD74" i="54"/>
  <c r="BC74" i="54"/>
  <c r="BB74" i="54"/>
  <c r="BA74" i="54"/>
  <c r="AZ74" i="54"/>
  <c r="AY74" i="54"/>
  <c r="AX74" i="54"/>
  <c r="AW74" i="54"/>
  <c r="AV74" i="54"/>
  <c r="AU74" i="54"/>
  <c r="AT74" i="54"/>
  <c r="AS74" i="54"/>
  <c r="AR74" i="54"/>
  <c r="AQ74" i="54"/>
  <c r="AP74" i="54"/>
  <c r="AO74" i="54"/>
  <c r="AN74" i="54"/>
  <c r="AP75" i="54" s="1"/>
  <c r="AM74" i="54"/>
  <c r="AL74" i="54"/>
  <c r="AK74" i="54"/>
  <c r="AJ74" i="54"/>
  <c r="AI74" i="54"/>
  <c r="AH74" i="54"/>
  <c r="AG74" i="54"/>
  <c r="AF74" i="54"/>
  <c r="AE74" i="54"/>
  <c r="AD74" i="54"/>
  <c r="AC74" i="54"/>
  <c r="AB74" i="54"/>
  <c r="AA74" i="54"/>
  <c r="Z74" i="54"/>
  <c r="Y74" i="54"/>
  <c r="X74" i="54"/>
  <c r="W74" i="54"/>
  <c r="V74" i="54"/>
  <c r="U74" i="54"/>
  <c r="T74" i="54"/>
  <c r="S74" i="54"/>
  <c r="R74" i="54"/>
  <c r="Q74" i="54"/>
  <c r="P74" i="54"/>
  <c r="O74" i="54"/>
  <c r="N74" i="54"/>
  <c r="M74" i="54"/>
  <c r="L74" i="54"/>
  <c r="K74" i="54"/>
  <c r="J74" i="54"/>
  <c r="I74" i="54"/>
  <c r="H74" i="54"/>
  <c r="G74" i="54"/>
  <c r="F74" i="54"/>
  <c r="E74" i="54"/>
  <c r="D74" i="54"/>
  <c r="M75" i="54" s="1"/>
  <c r="CD73" i="54"/>
  <c r="CC73" i="54"/>
  <c r="CB73" i="54"/>
  <c r="CA73" i="54"/>
  <c r="BZ73" i="54"/>
  <c r="BY73" i="54"/>
  <c r="BW73" i="54"/>
  <c r="BV73" i="54"/>
  <c r="BX73" i="54" s="1"/>
  <c r="BU73" i="54"/>
  <c r="BS73" i="54"/>
  <c r="BR73" i="54"/>
  <c r="BQ73" i="54"/>
  <c r="BP73" i="54"/>
  <c r="BO73" i="54"/>
  <c r="BN73" i="54"/>
  <c r="BT73" i="54" s="1"/>
  <c r="BM73" i="54"/>
  <c r="BL73" i="54"/>
  <c r="BB73" i="54"/>
  <c r="BA73" i="54"/>
  <c r="AZ73" i="54"/>
  <c r="AY73" i="54"/>
  <c r="AX73" i="54"/>
  <c r="AW73" i="54"/>
  <c r="AU73" i="54"/>
  <c r="AT73" i="54"/>
  <c r="AS73" i="54"/>
  <c r="AR73" i="54"/>
  <c r="AQ73" i="54"/>
  <c r="AP73" i="54"/>
  <c r="AO73" i="54"/>
  <c r="AN73" i="54"/>
  <c r="AV73" i="54" s="1"/>
  <c r="AM73" i="54"/>
  <c r="AL73" i="54"/>
  <c r="AK73" i="54"/>
  <c r="AI73" i="54"/>
  <c r="AH73" i="54"/>
  <c r="AG73" i="54"/>
  <c r="AF73" i="54"/>
  <c r="AE73" i="54"/>
  <c r="AD73" i="54"/>
  <c r="AC73" i="54"/>
  <c r="AB73" i="54"/>
  <c r="AJ73" i="54" s="1"/>
  <c r="AA73" i="54"/>
  <c r="Z73" i="54"/>
  <c r="Y73" i="54"/>
  <c r="W73" i="54"/>
  <c r="V73" i="54"/>
  <c r="U73" i="54"/>
  <c r="T73" i="54"/>
  <c r="S73" i="54"/>
  <c r="R73" i="54"/>
  <c r="Q73" i="54"/>
  <c r="P73" i="54"/>
  <c r="X73" i="54" s="1"/>
  <c r="O73" i="54"/>
  <c r="N73" i="54"/>
  <c r="M73" i="54"/>
  <c r="K73" i="54"/>
  <c r="J73" i="54"/>
  <c r="I73" i="54"/>
  <c r="H73" i="54"/>
  <c r="G73" i="54"/>
  <c r="F73" i="54"/>
  <c r="E73" i="54"/>
  <c r="D73" i="54"/>
  <c r="L73" i="54" s="1"/>
  <c r="CD72" i="54"/>
  <c r="CC72" i="54"/>
  <c r="CB72" i="54"/>
  <c r="BZ72" i="54"/>
  <c r="BY72" i="54"/>
  <c r="BX72" i="54"/>
  <c r="BW72" i="54"/>
  <c r="BV72" i="54"/>
  <c r="CA72" i="54" s="1"/>
  <c r="BP72" i="54"/>
  <c r="BN72" i="54"/>
  <c r="BM72" i="54"/>
  <c r="BL72" i="54"/>
  <c r="BK72" i="54"/>
  <c r="BJ72" i="54"/>
  <c r="BF72" i="54"/>
  <c r="BE72" i="54"/>
  <c r="BB72" i="54"/>
  <c r="BA72" i="54"/>
  <c r="AZ72" i="54"/>
  <c r="AP72" i="54"/>
  <c r="AO72" i="54"/>
  <c r="AN72" i="54"/>
  <c r="AM72" i="54"/>
  <c r="AK72" i="54"/>
  <c r="AC72" i="54"/>
  <c r="AB72" i="54"/>
  <c r="AA72" i="54"/>
  <c r="Z72" i="54"/>
  <c r="Y72" i="54"/>
  <c r="X72" i="54"/>
  <c r="V72" i="54"/>
  <c r="U72" i="54"/>
  <c r="T72" i="54"/>
  <c r="R72" i="54"/>
  <c r="Q72" i="54"/>
  <c r="P72" i="54"/>
  <c r="O72" i="54"/>
  <c r="I72" i="54"/>
  <c r="D72" i="54"/>
  <c r="CD71" i="54"/>
  <c r="CC71" i="54"/>
  <c r="CB71" i="54"/>
  <c r="CA71" i="54"/>
  <c r="BZ71" i="54"/>
  <c r="BY71" i="54"/>
  <c r="BX71" i="54"/>
  <c r="BW71" i="54"/>
  <c r="BV71" i="54"/>
  <c r="BU71" i="54"/>
  <c r="BT71" i="54"/>
  <c r="BS71" i="54"/>
  <c r="BR71" i="54"/>
  <c r="BQ71" i="54"/>
  <c r="BP71" i="54"/>
  <c r="BO71" i="54"/>
  <c r="BN71" i="54"/>
  <c r="BM71" i="54"/>
  <c r="BL71" i="54"/>
  <c r="BK71" i="54"/>
  <c r="BI71" i="54"/>
  <c r="BH71" i="54"/>
  <c r="BG71" i="54"/>
  <c r="BF71" i="54"/>
  <c r="BE71" i="54"/>
  <c r="BD71" i="54"/>
  <c r="BC71" i="54"/>
  <c r="BB71" i="54"/>
  <c r="BJ71" i="54" s="1"/>
  <c r="BA71" i="54"/>
  <c r="AZ71" i="54"/>
  <c r="AN71" i="54"/>
  <c r="AM71" i="54"/>
  <c r="AK71" i="54"/>
  <c r="AJ71" i="54"/>
  <c r="AI71" i="54"/>
  <c r="AH71" i="54"/>
  <c r="AG71" i="54"/>
  <c r="AF71" i="54"/>
  <c r="AE71" i="54"/>
  <c r="AC71" i="54"/>
  <c r="AB71" i="54"/>
  <c r="AA71" i="54"/>
  <c r="Y71" i="54"/>
  <c r="X71" i="54"/>
  <c r="W71" i="54"/>
  <c r="V71" i="54"/>
  <c r="U71" i="54"/>
  <c r="T71" i="54"/>
  <c r="S71" i="54"/>
  <c r="P71" i="54"/>
  <c r="O71" i="54"/>
  <c r="L71" i="54"/>
  <c r="K71" i="54"/>
  <c r="J71" i="54"/>
  <c r="I71" i="54"/>
  <c r="H71" i="54"/>
  <c r="G71" i="54"/>
  <c r="E71" i="54"/>
  <c r="D71" i="54"/>
  <c r="CD70" i="54"/>
  <c r="CC70" i="54"/>
  <c r="BV70" i="54"/>
  <c r="BT70" i="54"/>
  <c r="BS70" i="54"/>
  <c r="BR70" i="54"/>
  <c r="BP70" i="54"/>
  <c r="BO70" i="54"/>
  <c r="BN70" i="54"/>
  <c r="BM70" i="54"/>
  <c r="BL70" i="54"/>
  <c r="BK70" i="54"/>
  <c r="BJ70" i="54"/>
  <c r="BH70" i="54"/>
  <c r="BG70" i="54"/>
  <c r="BF70" i="54"/>
  <c r="BD70" i="54"/>
  <c r="BC70" i="54"/>
  <c r="BB70" i="54"/>
  <c r="BA70" i="54"/>
  <c r="AZ70" i="54"/>
  <c r="AU70" i="54"/>
  <c r="AR70" i="54"/>
  <c r="AN70" i="54"/>
  <c r="AM70" i="54"/>
  <c r="AI70" i="54"/>
  <c r="AB70" i="54"/>
  <c r="AA70" i="54"/>
  <c r="Z70" i="54"/>
  <c r="X70" i="54"/>
  <c r="T70" i="54"/>
  <c r="S70" i="54"/>
  <c r="R70" i="54"/>
  <c r="Q70" i="54"/>
  <c r="P70" i="54"/>
  <c r="O70" i="54"/>
  <c r="F70" i="54"/>
  <c r="E70" i="54"/>
  <c r="D70" i="54"/>
  <c r="CD69" i="54"/>
  <c r="CC69" i="54"/>
  <c r="CA69" i="54"/>
  <c r="BW69" i="54"/>
  <c r="BV69" i="54"/>
  <c r="BQ69" i="54"/>
  <c r="BN69" i="54"/>
  <c r="BM69" i="54"/>
  <c r="BL69" i="54"/>
  <c r="BK69" i="54"/>
  <c r="BF69" i="54"/>
  <c r="BE69" i="54"/>
  <c r="BC69" i="54"/>
  <c r="BB69" i="54"/>
  <c r="BA69" i="54"/>
  <c r="AZ69" i="54"/>
  <c r="AY69" i="54"/>
  <c r="AX69" i="54"/>
  <c r="AW69" i="54"/>
  <c r="AV69" i="54"/>
  <c r="AU69" i="54"/>
  <c r="AT69" i="54"/>
  <c r="AS69" i="54"/>
  <c r="AR69" i="54"/>
  <c r="AQ69" i="54"/>
  <c r="AP69" i="54"/>
  <c r="AO69" i="54"/>
  <c r="AN69" i="54"/>
  <c r="AM69" i="54"/>
  <c r="AL69" i="54"/>
  <c r="AK69" i="54"/>
  <c r="AJ69" i="54"/>
  <c r="AI69" i="54"/>
  <c r="AH69" i="54"/>
  <c r="AG69" i="54"/>
  <c r="AF69" i="54"/>
  <c r="AE69" i="54"/>
  <c r="AD69" i="54"/>
  <c r="AC69" i="54"/>
  <c r="AB69" i="54"/>
  <c r="AA69" i="54"/>
  <c r="Z69" i="54"/>
  <c r="Y69" i="54"/>
  <c r="X69" i="54"/>
  <c r="W69" i="54"/>
  <c r="V69" i="54"/>
  <c r="U69" i="54"/>
  <c r="T69" i="54"/>
  <c r="S69" i="54"/>
  <c r="R69" i="54"/>
  <c r="Q69" i="54"/>
  <c r="P69" i="54"/>
  <c r="O69" i="54"/>
  <c r="N69" i="54"/>
  <c r="M69" i="54"/>
  <c r="L69" i="54"/>
  <c r="K69" i="54"/>
  <c r="J69" i="54"/>
  <c r="I69" i="54"/>
  <c r="H69" i="54"/>
  <c r="G69" i="54"/>
  <c r="F69" i="54"/>
  <c r="E69" i="54"/>
  <c r="D69" i="54"/>
  <c r="CD68" i="54"/>
  <c r="CC68" i="54"/>
  <c r="CB68" i="54"/>
  <c r="CA68" i="54"/>
  <c r="BV68" i="54"/>
  <c r="BU68" i="54"/>
  <c r="BT68" i="54"/>
  <c r="BR68" i="54"/>
  <c r="BQ68" i="54"/>
  <c r="BP68" i="54"/>
  <c r="BO68" i="54"/>
  <c r="BN68" i="54"/>
  <c r="BS68" i="54" s="1"/>
  <c r="BM68" i="54"/>
  <c r="BL68" i="54"/>
  <c r="BE68" i="54"/>
  <c r="BC68" i="54"/>
  <c r="BB68" i="54"/>
  <c r="BA68" i="54"/>
  <c r="AZ68" i="54"/>
  <c r="AN68" i="54"/>
  <c r="AM68" i="54"/>
  <c r="AL68" i="54"/>
  <c r="AK68" i="54"/>
  <c r="AG68" i="54"/>
  <c r="AF68" i="54"/>
  <c r="AE68" i="54"/>
  <c r="AD68" i="54"/>
  <c r="AC68" i="54"/>
  <c r="AB68" i="54"/>
  <c r="AA68" i="54"/>
  <c r="P68" i="54"/>
  <c r="O68" i="54"/>
  <c r="D68" i="54"/>
  <c r="E68" i="54" s="1"/>
  <c r="CD67" i="54"/>
  <c r="CC67" i="54"/>
  <c r="CB67" i="54"/>
  <c r="CA67" i="54"/>
  <c r="BY67" i="54"/>
  <c r="BX67" i="54"/>
  <c r="BW67" i="54"/>
  <c r="BV67" i="54"/>
  <c r="BZ67" i="54" s="1"/>
  <c r="BU67" i="54"/>
  <c r="BT67" i="54"/>
  <c r="BS67" i="54"/>
  <c r="BR67" i="54"/>
  <c r="BQ67" i="54"/>
  <c r="BP67" i="54"/>
  <c r="BO67" i="54"/>
  <c r="BN67" i="54"/>
  <c r="BM67" i="54"/>
  <c r="BL67" i="54"/>
  <c r="BK67" i="54"/>
  <c r="BJ67" i="54"/>
  <c r="BI67" i="54"/>
  <c r="BH67" i="54"/>
  <c r="BG67" i="54"/>
  <c r="BF67" i="54"/>
  <c r="BE67" i="54"/>
  <c r="BD67" i="54"/>
  <c r="BC67" i="54"/>
  <c r="BB67" i="54"/>
  <c r="BA67" i="54"/>
  <c r="AZ67" i="54"/>
  <c r="AN67" i="54"/>
  <c r="AM67" i="54"/>
  <c r="AL67" i="54"/>
  <c r="AI67" i="54"/>
  <c r="AF67" i="54"/>
  <c r="AE67" i="54"/>
  <c r="AC67" i="54"/>
  <c r="AB67" i="54"/>
  <c r="AA67" i="54"/>
  <c r="P67" i="54"/>
  <c r="O67" i="54"/>
  <c r="D67" i="54"/>
  <c r="CD66" i="54"/>
  <c r="CC66" i="54"/>
  <c r="CB66" i="54"/>
  <c r="CA66" i="54"/>
  <c r="BZ66" i="54"/>
  <c r="BV66" i="54"/>
  <c r="BT66" i="54"/>
  <c r="BS66" i="54"/>
  <c r="BR66" i="54"/>
  <c r="BQ66" i="54"/>
  <c r="BP66" i="54"/>
  <c r="BN66" i="54"/>
  <c r="BU66" i="54" s="1"/>
  <c r="BM66" i="54"/>
  <c r="BL66" i="54"/>
  <c r="BB66" i="54"/>
  <c r="BA66" i="54"/>
  <c r="AZ66" i="54"/>
  <c r="AV66" i="54"/>
  <c r="AU66" i="54"/>
  <c r="AT66" i="54"/>
  <c r="AS66" i="54"/>
  <c r="AO66" i="54"/>
  <c r="AN66" i="54"/>
  <c r="AM66" i="54"/>
  <c r="AG66" i="54"/>
  <c r="AE66" i="54"/>
  <c r="AD66" i="54"/>
  <c r="AB66" i="54"/>
  <c r="AA66" i="54"/>
  <c r="U66" i="54"/>
  <c r="Q66" i="54"/>
  <c r="P66" i="54"/>
  <c r="O66" i="54"/>
  <c r="N66" i="54"/>
  <c r="L66" i="54"/>
  <c r="I66" i="54"/>
  <c r="H66" i="54"/>
  <c r="G66" i="54"/>
  <c r="F66" i="54"/>
  <c r="D66" i="54"/>
  <c r="CD65" i="54"/>
  <c r="CC65" i="54"/>
  <c r="CA65" i="54"/>
  <c r="BW65" i="54"/>
  <c r="BV65" i="54"/>
  <c r="BU65" i="54"/>
  <c r="BT65" i="54"/>
  <c r="BS65" i="54"/>
  <c r="BN65" i="54"/>
  <c r="BM65" i="54"/>
  <c r="BL65" i="54"/>
  <c r="BJ65" i="54"/>
  <c r="BI65" i="54"/>
  <c r="BH65" i="54"/>
  <c r="BG65" i="54"/>
  <c r="BF65" i="54"/>
  <c r="BE65" i="54"/>
  <c r="BC65" i="54"/>
  <c r="BB65" i="54"/>
  <c r="BA65" i="54"/>
  <c r="AZ65" i="54"/>
  <c r="AV65" i="54"/>
  <c r="AT65" i="54"/>
  <c r="AS65" i="54"/>
  <c r="AQ65" i="54"/>
  <c r="AP65" i="54"/>
  <c r="AN65" i="54"/>
  <c r="AM65" i="54"/>
  <c r="AE65" i="54"/>
  <c r="AB65" i="54"/>
  <c r="AA65" i="54"/>
  <c r="Z65" i="54"/>
  <c r="W65" i="54"/>
  <c r="T65" i="54"/>
  <c r="S65" i="54"/>
  <c r="R65" i="54"/>
  <c r="Q65" i="54"/>
  <c r="P65" i="54"/>
  <c r="O65" i="54"/>
  <c r="D65" i="54"/>
  <c r="CD64" i="54"/>
  <c r="CC64" i="54"/>
  <c r="CB64" i="54"/>
  <c r="BZ64" i="54"/>
  <c r="BY64" i="54"/>
  <c r="BX64" i="54"/>
  <c r="BW64" i="54"/>
  <c r="BV64" i="54" s="1"/>
  <c r="BT64" i="54"/>
  <c r="BS64" i="54"/>
  <c r="BR64" i="54"/>
  <c r="BQ64" i="54"/>
  <c r="BM64" i="54"/>
  <c r="BL64" i="54"/>
  <c r="BK64" i="54"/>
  <c r="BI64" i="54"/>
  <c r="BF64" i="54"/>
  <c r="BE64" i="54"/>
  <c r="BA64" i="54"/>
  <c r="AZ64" i="54"/>
  <c r="AY64" i="54"/>
  <c r="AX64" i="54"/>
  <c r="AW64" i="54"/>
  <c r="AV64" i="54"/>
  <c r="AU64" i="54"/>
  <c r="AO64" i="54"/>
  <c r="AM64" i="54"/>
  <c r="AL64" i="54"/>
  <c r="AK64" i="54"/>
  <c r="AJ64" i="54"/>
  <c r="AI64" i="54"/>
  <c r="AH64" i="54"/>
  <c r="AG64" i="54"/>
  <c r="AA64" i="54"/>
  <c r="Y64" i="54"/>
  <c r="X64" i="54"/>
  <c r="W64" i="54"/>
  <c r="V64" i="54"/>
  <c r="U64" i="54"/>
  <c r="R64" i="54"/>
  <c r="Q64" i="54"/>
  <c r="O64" i="54"/>
  <c r="N64" i="54"/>
  <c r="M64" i="54"/>
  <c r="L64" i="54"/>
  <c r="J64" i="54"/>
  <c r="I64" i="54"/>
  <c r="F64" i="54"/>
  <c r="E64" i="54"/>
  <c r="CD63" i="54"/>
  <c r="CC63" i="54"/>
  <c r="CB63" i="54"/>
  <c r="CA63" i="54"/>
  <c r="BZ63" i="54"/>
  <c r="BY63" i="54"/>
  <c r="BX63" i="54"/>
  <c r="BW63" i="54"/>
  <c r="BV63" i="54"/>
  <c r="CA64" i="54" s="1"/>
  <c r="BU63" i="54"/>
  <c r="BT63" i="54"/>
  <c r="BS63" i="54"/>
  <c r="BR63" i="54"/>
  <c r="BQ63" i="54"/>
  <c r="BP63" i="54"/>
  <c r="BO63" i="54"/>
  <c r="BN63" i="54"/>
  <c r="BM63" i="54"/>
  <c r="BL63" i="54"/>
  <c r="BK63" i="54"/>
  <c r="BJ63" i="54"/>
  <c r="BI63" i="54"/>
  <c r="BH63" i="54"/>
  <c r="BG63" i="54"/>
  <c r="BF63" i="54"/>
  <c r="BE63" i="54"/>
  <c r="BD63" i="54"/>
  <c r="BC63" i="54"/>
  <c r="BB63" i="54"/>
  <c r="BJ64" i="54" s="1"/>
  <c r="BA63" i="54"/>
  <c r="AZ63" i="54"/>
  <c r="AY63" i="54"/>
  <c r="AX63" i="54"/>
  <c r="AW63" i="54"/>
  <c r="AV63" i="54"/>
  <c r="AU63" i="54"/>
  <c r="AT63" i="54"/>
  <c r="AS63" i="54"/>
  <c r="AR63" i="54"/>
  <c r="AQ63" i="54"/>
  <c r="AP63" i="54"/>
  <c r="AO63" i="54"/>
  <c r="AN63" i="54"/>
  <c r="AM63" i="54"/>
  <c r="AL63" i="54"/>
  <c r="AK63" i="54"/>
  <c r="AJ63" i="54"/>
  <c r="AI63" i="54"/>
  <c r="AH63" i="54"/>
  <c r="AG63" i="54"/>
  <c r="AF63" i="54"/>
  <c r="AE63" i="54"/>
  <c r="AD63" i="54"/>
  <c r="AC63" i="54"/>
  <c r="AB63" i="54"/>
  <c r="AA63" i="54"/>
  <c r="Z63" i="54"/>
  <c r="Y63" i="54"/>
  <c r="X63" i="54"/>
  <c r="W63" i="54"/>
  <c r="V63" i="54"/>
  <c r="U63" i="54"/>
  <c r="T63" i="54"/>
  <c r="S63" i="54"/>
  <c r="R63" i="54"/>
  <c r="Q63" i="54"/>
  <c r="P63" i="54"/>
  <c r="O63" i="54"/>
  <c r="N63" i="54"/>
  <c r="M63" i="54"/>
  <c r="L63" i="54"/>
  <c r="K63" i="54"/>
  <c r="J63" i="54"/>
  <c r="I63" i="54"/>
  <c r="H63" i="54"/>
  <c r="G63" i="54"/>
  <c r="F63" i="54"/>
  <c r="E63" i="54"/>
  <c r="D63" i="54"/>
  <c r="CD62" i="54"/>
  <c r="CC62" i="54"/>
  <c r="CB62" i="54"/>
  <c r="CA62" i="54"/>
  <c r="BZ62" i="54"/>
  <c r="BV62" i="54"/>
  <c r="BU62" i="54"/>
  <c r="BT62" i="54"/>
  <c r="BN62" i="54"/>
  <c r="BM62" i="54"/>
  <c r="BL62" i="54"/>
  <c r="BK62" i="54"/>
  <c r="BH62" i="54"/>
  <c r="BG62" i="54"/>
  <c r="BD62" i="54"/>
  <c r="BC62" i="54"/>
  <c r="BB62" i="54"/>
  <c r="BA62" i="54"/>
  <c r="AZ62" i="54"/>
  <c r="AX62" i="54"/>
  <c r="AN62" i="54"/>
  <c r="AM62" i="54"/>
  <c r="AL62" i="54"/>
  <c r="AD62" i="54"/>
  <c r="AB62" i="54"/>
  <c r="AA62" i="54"/>
  <c r="Z62" i="54"/>
  <c r="Y62" i="54"/>
  <c r="X62" i="54"/>
  <c r="W62" i="54"/>
  <c r="T62" i="54"/>
  <c r="P62" i="54"/>
  <c r="O62" i="54"/>
  <c r="N62" i="54"/>
  <c r="M62" i="54"/>
  <c r="L62" i="54"/>
  <c r="K62" i="54"/>
  <c r="H62" i="54"/>
  <c r="G62" i="54"/>
  <c r="F62" i="54"/>
  <c r="E62" i="54"/>
  <c r="D62" i="54"/>
  <c r="CD61" i="54"/>
  <c r="CC61" i="54"/>
  <c r="BV61" i="54"/>
  <c r="BW61" i="54" s="1"/>
  <c r="BU61" i="54"/>
  <c r="BT61" i="54"/>
  <c r="BS61" i="54"/>
  <c r="BR61" i="54"/>
  <c r="BO61" i="54"/>
  <c r="BN61" i="54"/>
  <c r="BM61" i="54"/>
  <c r="BL61" i="54"/>
  <c r="BK61" i="54"/>
  <c r="BI61" i="54"/>
  <c r="BH61" i="54"/>
  <c r="BG61" i="54"/>
  <c r="BF61" i="54"/>
  <c r="BB61" i="54"/>
  <c r="BA61" i="54"/>
  <c r="AZ61" i="54"/>
  <c r="AY61" i="54"/>
  <c r="AX61" i="54"/>
  <c r="AW61" i="54"/>
  <c r="AV61" i="54"/>
  <c r="AU61" i="54"/>
  <c r="AT61" i="54"/>
  <c r="AS61" i="54"/>
  <c r="AR61" i="54"/>
  <c r="AQ61" i="54"/>
  <c r="AP61" i="54"/>
  <c r="AO61" i="54"/>
  <c r="AN61" i="54"/>
  <c r="AM61" i="54"/>
  <c r="AL61" i="54"/>
  <c r="AK61" i="54"/>
  <c r="AJ61" i="54"/>
  <c r="AI61" i="54"/>
  <c r="AH61" i="54"/>
  <c r="AG61" i="54"/>
  <c r="AF61" i="54"/>
  <c r="AE61" i="54"/>
  <c r="AD61" i="54"/>
  <c r="AC61" i="54"/>
  <c r="AB61" i="54"/>
  <c r="AA61" i="54"/>
  <c r="Z61" i="54"/>
  <c r="Y61" i="54"/>
  <c r="X61" i="54"/>
  <c r="W61" i="54"/>
  <c r="V61" i="54"/>
  <c r="U61" i="54"/>
  <c r="T61" i="54"/>
  <c r="S61" i="54"/>
  <c r="R61" i="54"/>
  <c r="Q61" i="54"/>
  <c r="P61" i="54"/>
  <c r="O61" i="54"/>
  <c r="N61" i="54"/>
  <c r="M61" i="54"/>
  <c r="L61" i="54"/>
  <c r="K61" i="54"/>
  <c r="J61" i="54"/>
  <c r="I61" i="54"/>
  <c r="H61" i="54"/>
  <c r="G61" i="54"/>
  <c r="F61" i="54"/>
  <c r="E61" i="54"/>
  <c r="D61" i="54"/>
  <c r="CD60" i="54"/>
  <c r="CC60" i="54"/>
  <c r="BY60" i="54"/>
  <c r="BV60" i="54"/>
  <c r="BU60" i="54"/>
  <c r="BT60" i="54"/>
  <c r="BR60" i="54"/>
  <c r="BQ60" i="54"/>
  <c r="BP60" i="54"/>
  <c r="BO60" i="54"/>
  <c r="BN60" i="54"/>
  <c r="BS60" i="54" s="1"/>
  <c r="BM60" i="54"/>
  <c r="BL60" i="54"/>
  <c r="BI60" i="54"/>
  <c r="BH60" i="54"/>
  <c r="BF60" i="54"/>
  <c r="BE60" i="54"/>
  <c r="BD60" i="54"/>
  <c r="BB60" i="54"/>
  <c r="BA60" i="54"/>
  <c r="AZ60" i="54"/>
  <c r="AN60" i="54"/>
  <c r="AM60" i="54"/>
  <c r="AB60" i="54"/>
  <c r="AA60" i="54"/>
  <c r="U60" i="54"/>
  <c r="Q60" i="54"/>
  <c r="P60" i="54"/>
  <c r="O60" i="54"/>
  <c r="N60" i="54"/>
  <c r="M60" i="54"/>
  <c r="L60" i="54"/>
  <c r="H60" i="54"/>
  <c r="G60" i="54"/>
  <c r="F60" i="54"/>
  <c r="D60" i="54"/>
  <c r="CD59" i="54"/>
  <c r="CC59" i="54"/>
  <c r="CB59" i="54"/>
  <c r="CA59" i="54"/>
  <c r="BV59" i="54"/>
  <c r="BU59" i="54"/>
  <c r="BT59" i="54"/>
  <c r="BS59" i="54"/>
  <c r="BR59" i="54"/>
  <c r="BQ59" i="54"/>
  <c r="BP59" i="54"/>
  <c r="BO59" i="54"/>
  <c r="BN59" i="54"/>
  <c r="BM59" i="54"/>
  <c r="BL59" i="54"/>
  <c r="BK59" i="54"/>
  <c r="BJ59" i="54"/>
  <c r="BI59" i="54"/>
  <c r="BH59" i="54"/>
  <c r="BG59" i="54"/>
  <c r="BF59" i="54"/>
  <c r="BE59" i="54"/>
  <c r="BD59" i="54"/>
  <c r="BC59" i="54"/>
  <c r="BB59" i="54"/>
  <c r="BA59" i="54"/>
  <c r="AZ59" i="54"/>
  <c r="AN59" i="54"/>
  <c r="AM59" i="54"/>
  <c r="AK59" i="54"/>
  <c r="AJ59" i="54"/>
  <c r="AI59" i="54"/>
  <c r="AH59" i="54"/>
  <c r="AG59" i="54"/>
  <c r="AF59" i="54"/>
  <c r="AE59" i="54"/>
  <c r="AB59" i="54"/>
  <c r="AA59" i="54"/>
  <c r="X59" i="54"/>
  <c r="W59" i="54"/>
  <c r="V59" i="54"/>
  <c r="U59" i="54"/>
  <c r="T59" i="54"/>
  <c r="S59" i="54"/>
  <c r="Q59" i="54"/>
  <c r="P59" i="54"/>
  <c r="O59" i="54"/>
  <c r="H59" i="54"/>
  <c r="E59" i="54"/>
  <c r="D59" i="54"/>
  <c r="CD58" i="54"/>
  <c r="CC58" i="54"/>
  <c r="CB58" i="54"/>
  <c r="BY58" i="54"/>
  <c r="BX58" i="54"/>
  <c r="BW58" i="54"/>
  <c r="BV58" i="54"/>
  <c r="BT58" i="54"/>
  <c r="BS58" i="54"/>
  <c r="BR58" i="54"/>
  <c r="BQ58" i="54"/>
  <c r="BP58" i="54"/>
  <c r="BO58" i="54"/>
  <c r="BN58" i="54"/>
  <c r="BU58" i="54" s="1"/>
  <c r="BM58" i="54"/>
  <c r="BL58" i="54"/>
  <c r="BG58" i="54"/>
  <c r="BE58" i="54"/>
  <c r="BD58" i="54"/>
  <c r="BC58" i="54"/>
  <c r="BB58" i="54"/>
  <c r="BA58" i="54"/>
  <c r="AZ58" i="54"/>
  <c r="AY58" i="54"/>
  <c r="AX58" i="54"/>
  <c r="AV58" i="54"/>
  <c r="AU58" i="54"/>
  <c r="AT58" i="54"/>
  <c r="AS58" i="54"/>
  <c r="AR58" i="54"/>
  <c r="AQ58" i="54"/>
  <c r="AP58" i="54"/>
  <c r="AO58" i="54"/>
  <c r="AN58" i="54"/>
  <c r="AW58" i="54" s="1"/>
  <c r="AM58" i="54"/>
  <c r="AL58" i="54"/>
  <c r="AG58" i="54"/>
  <c r="AF58" i="54"/>
  <c r="AE58" i="54"/>
  <c r="AD58" i="54"/>
  <c r="AB58" i="54"/>
  <c r="AA58" i="54"/>
  <c r="P58" i="54"/>
  <c r="O58" i="54"/>
  <c r="D58" i="54"/>
  <c r="CD57" i="54"/>
  <c r="CC57" i="54"/>
  <c r="BY57" i="54"/>
  <c r="BX57" i="54"/>
  <c r="BV57" i="54"/>
  <c r="BU57" i="54"/>
  <c r="BT57" i="54"/>
  <c r="BS57" i="54"/>
  <c r="BR57" i="54"/>
  <c r="BQ57" i="54"/>
  <c r="BO57" i="54"/>
  <c r="BN57" i="54"/>
  <c r="BP57" i="54" s="1"/>
  <c r="BM57" i="54"/>
  <c r="BL57" i="54"/>
  <c r="BK57" i="54"/>
  <c r="BJ57" i="54"/>
  <c r="BI57" i="54"/>
  <c r="BH57" i="54"/>
  <c r="BG57" i="54"/>
  <c r="BB57" i="54"/>
  <c r="BA57" i="54"/>
  <c r="AZ57" i="54"/>
  <c r="AY57" i="54"/>
  <c r="AX57" i="54"/>
  <c r="AW57" i="54"/>
  <c r="AV57" i="54"/>
  <c r="AU57" i="54"/>
  <c r="AT57" i="54"/>
  <c r="AS57" i="54"/>
  <c r="AQ57" i="54"/>
  <c r="AP57" i="54"/>
  <c r="AO57" i="54"/>
  <c r="AN57" i="54"/>
  <c r="AR57" i="54" s="1"/>
  <c r="AM57" i="54"/>
  <c r="AK57" i="54"/>
  <c r="AJ57" i="54"/>
  <c r="AI57" i="54"/>
  <c r="AH57" i="54"/>
  <c r="AG57" i="54"/>
  <c r="AB57" i="54"/>
  <c r="AA57" i="54"/>
  <c r="W57" i="54"/>
  <c r="R57" i="54"/>
  <c r="P57" i="54"/>
  <c r="O57" i="54"/>
  <c r="L57" i="54"/>
  <c r="K57" i="54"/>
  <c r="F57" i="54"/>
  <c r="D57" i="54"/>
  <c r="CD56" i="54"/>
  <c r="CC56" i="54"/>
  <c r="BZ56" i="54"/>
  <c r="BV56" i="54"/>
  <c r="BU56" i="54"/>
  <c r="BT56" i="54"/>
  <c r="BS56" i="54"/>
  <c r="BR56" i="54"/>
  <c r="BQ56" i="54"/>
  <c r="BP56" i="54"/>
  <c r="BO56" i="54"/>
  <c r="BN56" i="54"/>
  <c r="BM56" i="54"/>
  <c r="BL56" i="54"/>
  <c r="BJ56" i="54"/>
  <c r="BI56" i="54"/>
  <c r="BH56" i="54"/>
  <c r="BG56" i="54"/>
  <c r="BF56" i="54"/>
  <c r="BE56" i="54"/>
  <c r="BD56" i="54"/>
  <c r="BC56" i="54"/>
  <c r="BB56" i="54"/>
  <c r="BK56" i="54" s="1"/>
  <c r="BA56" i="54"/>
  <c r="AZ56" i="54"/>
  <c r="AX56" i="54"/>
  <c r="AW56" i="54"/>
  <c r="AV56" i="54"/>
  <c r="AU56" i="54"/>
  <c r="AT56" i="54"/>
  <c r="AS56" i="54"/>
  <c r="AR56" i="54"/>
  <c r="AQ56" i="54"/>
  <c r="AP56" i="54"/>
  <c r="AO56" i="54"/>
  <c r="AN56" i="54"/>
  <c r="AY56" i="54" s="1"/>
  <c r="AM56" i="54"/>
  <c r="AL56" i="54"/>
  <c r="AK56" i="54"/>
  <c r="AJ56" i="54"/>
  <c r="AI56" i="54"/>
  <c r="AH56" i="54"/>
  <c r="AG56" i="54"/>
  <c r="AF56" i="54"/>
  <c r="AE56" i="54"/>
  <c r="AD56" i="54"/>
  <c r="AC56" i="54"/>
  <c r="AB56" i="54"/>
  <c r="AA56" i="54"/>
  <c r="Z56" i="54"/>
  <c r="Y56" i="54"/>
  <c r="X56" i="54"/>
  <c r="W56" i="54"/>
  <c r="V56" i="54"/>
  <c r="U56" i="54"/>
  <c r="T56" i="54"/>
  <c r="S56" i="54"/>
  <c r="R56" i="54"/>
  <c r="Q56" i="54"/>
  <c r="P56" i="54"/>
  <c r="O56" i="54"/>
  <c r="N56" i="54"/>
  <c r="M56" i="54"/>
  <c r="L56" i="54"/>
  <c r="K56" i="54"/>
  <c r="J56" i="54"/>
  <c r="I56" i="54"/>
  <c r="H56" i="54"/>
  <c r="G56" i="54"/>
  <c r="F56" i="54"/>
  <c r="E56" i="54"/>
  <c r="D56" i="54"/>
  <c r="CD55" i="54"/>
  <c r="CC55" i="54"/>
  <c r="BZ55" i="54"/>
  <c r="BV55" i="54"/>
  <c r="BU55" i="54"/>
  <c r="BQ55" i="54"/>
  <c r="BP55" i="54"/>
  <c r="BO55" i="54"/>
  <c r="BN55" i="54"/>
  <c r="BM55" i="54"/>
  <c r="BL55" i="54"/>
  <c r="BK55" i="54"/>
  <c r="BB55" i="54"/>
  <c r="BA55" i="54"/>
  <c r="AZ55" i="54"/>
  <c r="AX55" i="54"/>
  <c r="AW55" i="54"/>
  <c r="AV55" i="54"/>
  <c r="AU55" i="54"/>
  <c r="AN55" i="54"/>
  <c r="AM55" i="54"/>
  <c r="AK55" i="54"/>
  <c r="AI55" i="54"/>
  <c r="AC55" i="54"/>
  <c r="AB55" i="54"/>
  <c r="AA55" i="54"/>
  <c r="U55" i="54"/>
  <c r="P55" i="54"/>
  <c r="O55" i="54"/>
  <c r="N55" i="54"/>
  <c r="M55" i="54"/>
  <c r="L55" i="54"/>
  <c r="K55" i="54"/>
  <c r="I55" i="54"/>
  <c r="D55" i="54"/>
  <c r="CD54" i="54"/>
  <c r="CC54" i="54"/>
  <c r="CA54" i="54"/>
  <c r="BZ54" i="54"/>
  <c r="BX54" i="54"/>
  <c r="BW54" i="54"/>
  <c r="BV54" i="54"/>
  <c r="BU54" i="54"/>
  <c r="BR54" i="54"/>
  <c r="BN54" i="54"/>
  <c r="BM54" i="54"/>
  <c r="BL54" i="54"/>
  <c r="BJ54" i="54"/>
  <c r="BF54" i="54"/>
  <c r="BB54" i="54"/>
  <c r="BA54" i="54"/>
  <c r="AZ54" i="54"/>
  <c r="AY54" i="54"/>
  <c r="AX54" i="54"/>
  <c r="AW54" i="54"/>
  <c r="AT54" i="54"/>
  <c r="AS54" i="54"/>
  <c r="AR54" i="54"/>
  <c r="AQ54" i="54"/>
  <c r="AP54" i="54"/>
  <c r="AN54" i="54"/>
  <c r="AM54" i="54"/>
  <c r="AB54" i="54"/>
  <c r="AA54" i="54"/>
  <c r="Z54" i="54"/>
  <c r="X54" i="54"/>
  <c r="T54" i="54"/>
  <c r="S54" i="54"/>
  <c r="R54" i="54"/>
  <c r="P54" i="54"/>
  <c r="O54" i="54"/>
  <c r="M54" i="54"/>
  <c r="D54" i="54"/>
  <c r="CD53" i="54"/>
  <c r="CC53" i="54"/>
  <c r="CB53" i="54"/>
  <c r="CA53" i="54"/>
  <c r="BU53" i="54"/>
  <c r="BP53" i="54"/>
  <c r="BO53" i="54"/>
  <c r="BM53" i="54"/>
  <c r="BL53" i="54"/>
  <c r="BA53" i="54"/>
  <c r="AZ53" i="54"/>
  <c r="AY53" i="54"/>
  <c r="AX53" i="54"/>
  <c r="AT53" i="54"/>
  <c r="AS53" i="54"/>
  <c r="AR53" i="54"/>
  <c r="AQ53" i="54"/>
  <c r="AP53" i="54"/>
  <c r="AO53" i="54"/>
  <c r="AM53" i="54"/>
  <c r="AL53" i="54"/>
  <c r="AK53" i="54"/>
  <c r="AG53" i="54"/>
  <c r="AF53" i="54"/>
  <c r="AE53" i="54"/>
  <c r="AD53" i="54"/>
  <c r="AC53" i="54"/>
  <c r="AA53" i="54"/>
  <c r="Z53" i="54"/>
  <c r="Y53" i="54"/>
  <c r="W53" i="54"/>
  <c r="T53" i="54"/>
  <c r="S53" i="54"/>
  <c r="R53" i="54"/>
  <c r="Q53" i="54"/>
  <c r="O53" i="54"/>
  <c r="N53" i="54"/>
  <c r="M53" i="54"/>
  <c r="K53" i="54"/>
  <c r="J53" i="54"/>
  <c r="G53" i="54"/>
  <c r="F53" i="54"/>
  <c r="E53" i="54"/>
  <c r="CD52" i="54"/>
  <c r="CC52" i="54"/>
  <c r="CB52" i="54"/>
  <c r="CA52" i="54"/>
  <c r="BZ52" i="54"/>
  <c r="BY52" i="54"/>
  <c r="BX52" i="54"/>
  <c r="BW52" i="54"/>
  <c r="BV52" i="54"/>
  <c r="BW53" i="54" s="1"/>
  <c r="BU52" i="54"/>
  <c r="BT52" i="54"/>
  <c r="BS52" i="54"/>
  <c r="BR52" i="54"/>
  <c r="BQ52" i="54"/>
  <c r="BP52" i="54"/>
  <c r="BO52" i="54"/>
  <c r="BN52" i="54"/>
  <c r="BM52" i="54"/>
  <c r="BL52" i="54"/>
  <c r="BK52" i="54"/>
  <c r="BJ52" i="54"/>
  <c r="BI52" i="54"/>
  <c r="BH52" i="54"/>
  <c r="BG52" i="54"/>
  <c r="BF52" i="54"/>
  <c r="BE52" i="54"/>
  <c r="BD52" i="54"/>
  <c r="BC52" i="54"/>
  <c r="BB52" i="54"/>
  <c r="BA52" i="54"/>
  <c r="AZ52" i="54"/>
  <c r="AY52" i="54"/>
  <c r="AX52" i="54"/>
  <c r="AW52" i="54"/>
  <c r="AV52" i="54"/>
  <c r="AU52" i="54"/>
  <c r="AT52" i="54"/>
  <c r="AS52" i="54"/>
  <c r="AR52" i="54"/>
  <c r="AQ52" i="54"/>
  <c r="AP52" i="54"/>
  <c r="AO52" i="54"/>
  <c r="AN52" i="54"/>
  <c r="AV53" i="54" s="1"/>
  <c r="AM52" i="54"/>
  <c r="AL52" i="54"/>
  <c r="AK52" i="54"/>
  <c r="AJ52" i="54"/>
  <c r="AI52" i="54"/>
  <c r="AH52" i="54"/>
  <c r="AG52" i="54"/>
  <c r="AF52" i="54"/>
  <c r="AE52" i="54"/>
  <c r="AD52" i="54"/>
  <c r="AC52" i="54"/>
  <c r="AB52" i="54"/>
  <c r="AJ53" i="54" s="1"/>
  <c r="AA52" i="54"/>
  <c r="Z52" i="54"/>
  <c r="Y52" i="54"/>
  <c r="X52" i="54"/>
  <c r="W52" i="54"/>
  <c r="V52" i="54"/>
  <c r="U52" i="54"/>
  <c r="T52" i="54"/>
  <c r="S52" i="54"/>
  <c r="R52" i="54"/>
  <c r="Q52" i="54"/>
  <c r="P52" i="54"/>
  <c r="X53" i="54" s="1"/>
  <c r="O52" i="54"/>
  <c r="N52" i="54"/>
  <c r="M52" i="54"/>
  <c r="L52" i="54"/>
  <c r="K52" i="54"/>
  <c r="J52" i="54"/>
  <c r="I52" i="54"/>
  <c r="H52" i="54"/>
  <c r="G52" i="54"/>
  <c r="F52" i="54"/>
  <c r="E52" i="54"/>
  <c r="D52" i="54"/>
  <c r="L53" i="54" s="1"/>
  <c r="CD51" i="54"/>
  <c r="CC51" i="54"/>
  <c r="CB51" i="54"/>
  <c r="CA51" i="54"/>
  <c r="BZ51" i="54"/>
  <c r="BY51" i="54"/>
  <c r="BX51" i="54"/>
  <c r="BW51" i="54"/>
  <c r="BV51" i="54"/>
  <c r="BU51" i="54"/>
  <c r="BT51" i="54"/>
  <c r="BQ51" i="54"/>
  <c r="BP51" i="54"/>
  <c r="BO51" i="54"/>
  <c r="BN51" i="54"/>
  <c r="BM51" i="54"/>
  <c r="BL51" i="54"/>
  <c r="BG51" i="54"/>
  <c r="BB51" i="54"/>
  <c r="BA51" i="54"/>
  <c r="AZ51" i="54"/>
  <c r="AQ51" i="54"/>
  <c r="AP51" i="54"/>
  <c r="AN51" i="54"/>
  <c r="AM51" i="54"/>
  <c r="AJ51" i="54"/>
  <c r="AG51" i="54"/>
  <c r="AC51" i="54"/>
  <c r="AB51" i="54"/>
  <c r="AA51" i="54"/>
  <c r="Y51" i="54"/>
  <c r="X51" i="54"/>
  <c r="W51" i="54"/>
  <c r="U51" i="54"/>
  <c r="S51" i="54"/>
  <c r="Q51" i="54"/>
  <c r="P51" i="54"/>
  <c r="O51" i="54"/>
  <c r="L51" i="54"/>
  <c r="J51" i="54"/>
  <c r="I51" i="54"/>
  <c r="G51" i="54"/>
  <c r="D51" i="54"/>
  <c r="CD50" i="54"/>
  <c r="CC50" i="54"/>
  <c r="CB50" i="54"/>
  <c r="CA50" i="54"/>
  <c r="BZ50" i="54"/>
  <c r="BY50" i="54"/>
  <c r="BX50" i="54"/>
  <c r="BW50" i="54"/>
  <c r="BV50" i="54"/>
  <c r="BU50" i="54"/>
  <c r="BN50" i="54"/>
  <c r="BM50" i="54"/>
  <c r="BL50" i="54"/>
  <c r="BC50" i="54"/>
  <c r="BB50" i="54"/>
  <c r="BA50" i="54"/>
  <c r="AZ50" i="54"/>
  <c r="AY50" i="54"/>
  <c r="AX50" i="54"/>
  <c r="AW50" i="54"/>
  <c r="AU50" i="54"/>
  <c r="AO50" i="54"/>
  <c r="AN50" i="54"/>
  <c r="AM50" i="54"/>
  <c r="AL50" i="54"/>
  <c r="AK50" i="54"/>
  <c r="AJ50" i="54"/>
  <c r="AI50" i="54"/>
  <c r="AH50" i="54"/>
  <c r="AE50" i="54"/>
  <c r="AD50" i="54"/>
  <c r="AC50" i="54"/>
  <c r="AB50" i="54"/>
  <c r="AA50" i="54"/>
  <c r="Z50" i="54"/>
  <c r="Y50" i="54"/>
  <c r="X50" i="54"/>
  <c r="W50" i="54"/>
  <c r="V50" i="54"/>
  <c r="T50" i="54"/>
  <c r="R50" i="54"/>
  <c r="Q50" i="54"/>
  <c r="P50" i="54"/>
  <c r="O50" i="54"/>
  <c r="J50" i="54"/>
  <c r="D50" i="54"/>
  <c r="CD49" i="54"/>
  <c r="CC49" i="54"/>
  <c r="BZ49" i="54"/>
  <c r="BW49" i="54"/>
  <c r="BV49" i="54"/>
  <c r="BR49" i="54"/>
  <c r="BQ49" i="54"/>
  <c r="BN49" i="54"/>
  <c r="BM49" i="54"/>
  <c r="BL49" i="54"/>
  <c r="BK49" i="54"/>
  <c r="BJ49" i="54"/>
  <c r="BI49" i="54"/>
  <c r="BG49" i="54"/>
  <c r="BF49" i="54"/>
  <c r="BE49" i="54"/>
  <c r="BD49" i="54"/>
  <c r="BC49" i="54"/>
  <c r="BB49" i="54"/>
  <c r="BH49" i="54" s="1"/>
  <c r="BA49" i="54"/>
  <c r="AZ49" i="54"/>
  <c r="AY49" i="54"/>
  <c r="AX49" i="54"/>
  <c r="AW49" i="54"/>
  <c r="AV49" i="54"/>
  <c r="AU49" i="54"/>
  <c r="AT49" i="54"/>
  <c r="AS49" i="54"/>
  <c r="AR49" i="54"/>
  <c r="AQ49" i="54"/>
  <c r="AP49" i="54"/>
  <c r="AO49" i="54"/>
  <c r="AN49" i="54"/>
  <c r="AM49" i="54"/>
  <c r="AL49" i="54"/>
  <c r="AK49" i="54"/>
  <c r="AJ49" i="54"/>
  <c r="AI49" i="54"/>
  <c r="AH49" i="54"/>
  <c r="AG49" i="54"/>
  <c r="AF49" i="54"/>
  <c r="AE49" i="54"/>
  <c r="AD49" i="54"/>
  <c r="AC49" i="54"/>
  <c r="AB49" i="54"/>
  <c r="AA49" i="54"/>
  <c r="Z49" i="54"/>
  <c r="Y49" i="54"/>
  <c r="X49" i="54"/>
  <c r="W49" i="54"/>
  <c r="V49" i="54"/>
  <c r="U49" i="54"/>
  <c r="T49" i="54"/>
  <c r="S49" i="54"/>
  <c r="R49" i="54"/>
  <c r="Q49" i="54"/>
  <c r="P49" i="54"/>
  <c r="O49" i="54"/>
  <c r="N49" i="54"/>
  <c r="M49" i="54"/>
  <c r="L49" i="54"/>
  <c r="K49" i="54"/>
  <c r="J49" i="54"/>
  <c r="I49" i="54"/>
  <c r="H49" i="54"/>
  <c r="G49" i="54"/>
  <c r="F49" i="54"/>
  <c r="E49" i="54"/>
  <c r="D49" i="54"/>
  <c r="CD48" i="54"/>
  <c r="CC48" i="54"/>
  <c r="BZ48" i="54"/>
  <c r="BX48" i="54"/>
  <c r="BW48" i="54"/>
  <c r="BV48" i="54"/>
  <c r="BU48" i="54"/>
  <c r="BT48" i="54"/>
  <c r="BR48" i="54"/>
  <c r="BQ48" i="54"/>
  <c r="BP48" i="54"/>
  <c r="BO48" i="54"/>
  <c r="BN48" i="54"/>
  <c r="BS48" i="54" s="1"/>
  <c r="BM48" i="54"/>
  <c r="BL48" i="54"/>
  <c r="BK48" i="54"/>
  <c r="BJ48" i="54"/>
  <c r="BE48" i="54"/>
  <c r="BC48" i="54"/>
  <c r="BB48" i="54"/>
  <c r="BA48" i="54"/>
  <c r="AZ48" i="54"/>
  <c r="AY48" i="54"/>
  <c r="AX48" i="54"/>
  <c r="AW48" i="54"/>
  <c r="AV48" i="54"/>
  <c r="AT48" i="54"/>
  <c r="AS48" i="54"/>
  <c r="AR48" i="54"/>
  <c r="AQ48" i="54"/>
  <c r="AP48" i="54"/>
  <c r="AO48" i="54"/>
  <c r="AN48" i="54"/>
  <c r="AU48" i="54" s="1"/>
  <c r="AM48" i="54"/>
  <c r="AK48" i="54"/>
  <c r="AH48" i="54"/>
  <c r="AG48" i="54"/>
  <c r="AE48" i="54"/>
  <c r="AC48" i="54"/>
  <c r="AB48" i="54"/>
  <c r="AA48" i="54"/>
  <c r="Z48" i="54"/>
  <c r="U48" i="54"/>
  <c r="P48" i="54"/>
  <c r="O48" i="54"/>
  <c r="N48" i="54"/>
  <c r="M48" i="54"/>
  <c r="L48" i="54"/>
  <c r="J48" i="54"/>
  <c r="I48" i="54"/>
  <c r="H48" i="54"/>
  <c r="G48" i="54"/>
  <c r="F48" i="54"/>
  <c r="E48" i="54"/>
  <c r="D48" i="54"/>
  <c r="K48" i="54" s="1"/>
  <c r="CD47" i="54"/>
  <c r="CC47" i="54"/>
  <c r="CB47" i="54"/>
  <c r="CA47" i="54"/>
  <c r="BY47" i="54"/>
  <c r="BX47" i="54"/>
  <c r="BM47" i="54"/>
  <c r="BL47" i="54"/>
  <c r="BA47" i="54"/>
  <c r="AZ47" i="54"/>
  <c r="AY47" i="54"/>
  <c r="AX47" i="54"/>
  <c r="AW47" i="54"/>
  <c r="AV47" i="54"/>
  <c r="AU47" i="54"/>
  <c r="AS47" i="54"/>
  <c r="AO47" i="54"/>
  <c r="AM47" i="54"/>
  <c r="AL47" i="54"/>
  <c r="AK47" i="54"/>
  <c r="AJ47" i="54"/>
  <c r="AI47" i="54"/>
  <c r="AH47" i="54"/>
  <c r="AF47" i="54"/>
  <c r="AC47" i="54"/>
  <c r="AA47" i="54"/>
  <c r="Z47" i="54"/>
  <c r="Y47" i="54"/>
  <c r="X47" i="54"/>
  <c r="W47" i="54"/>
  <c r="V47" i="54"/>
  <c r="U47" i="54"/>
  <c r="S47" i="54"/>
  <c r="O47" i="54"/>
  <c r="N47" i="54"/>
  <c r="M47" i="54"/>
  <c r="K47" i="54"/>
  <c r="J47" i="54"/>
  <c r="I47" i="54"/>
  <c r="H47" i="54"/>
  <c r="E47" i="54"/>
  <c r="CD46" i="54"/>
  <c r="CC46" i="54"/>
  <c r="CB46" i="54"/>
  <c r="CA46" i="54"/>
  <c r="BZ46" i="54"/>
  <c r="BY46" i="54"/>
  <c r="BX46" i="54"/>
  <c r="BW46" i="54"/>
  <c r="BV46" i="54"/>
  <c r="BZ47" i="54" s="1"/>
  <c r="BU46" i="54"/>
  <c r="BT46" i="54"/>
  <c r="BS46" i="54"/>
  <c r="BR46" i="54"/>
  <c r="BQ46" i="54"/>
  <c r="BP46" i="54"/>
  <c r="BO46" i="54"/>
  <c r="BN46" i="54"/>
  <c r="BM46" i="54"/>
  <c r="BL46" i="54"/>
  <c r="BK46" i="54"/>
  <c r="BJ46" i="54"/>
  <c r="BI46" i="54"/>
  <c r="BH46" i="54"/>
  <c r="BG46" i="54"/>
  <c r="BF46" i="54"/>
  <c r="BE46" i="54"/>
  <c r="BD46" i="54"/>
  <c r="BC46" i="54"/>
  <c r="BB46" i="54"/>
  <c r="BA46" i="54"/>
  <c r="AZ46" i="54"/>
  <c r="AY46" i="54"/>
  <c r="AX46" i="54"/>
  <c r="AW46" i="54"/>
  <c r="AV46" i="54"/>
  <c r="AU46" i="54"/>
  <c r="AT46" i="54"/>
  <c r="AS46" i="54"/>
  <c r="AR46" i="54"/>
  <c r="AQ46" i="54"/>
  <c r="AP46" i="54"/>
  <c r="AO46" i="54"/>
  <c r="AN46" i="54"/>
  <c r="AM46" i="54"/>
  <c r="AL46" i="54"/>
  <c r="AK46" i="54"/>
  <c r="AJ46" i="54"/>
  <c r="AI46" i="54"/>
  <c r="AH46" i="54"/>
  <c r="AG46" i="54"/>
  <c r="AF46" i="54"/>
  <c r="AE46" i="54"/>
  <c r="AD46" i="54"/>
  <c r="AC46" i="54"/>
  <c r="AB46" i="54"/>
  <c r="AA46" i="54"/>
  <c r="Z46" i="54"/>
  <c r="Y46" i="54"/>
  <c r="X46" i="54"/>
  <c r="W46" i="54"/>
  <c r="V46" i="54"/>
  <c r="U46" i="54"/>
  <c r="T46" i="54"/>
  <c r="S46" i="54"/>
  <c r="R46" i="54"/>
  <c r="Q46" i="54"/>
  <c r="P46" i="54"/>
  <c r="O46" i="54"/>
  <c r="N46" i="54"/>
  <c r="M46" i="54"/>
  <c r="L46" i="54"/>
  <c r="K46" i="54"/>
  <c r="J46" i="54"/>
  <c r="I46" i="54"/>
  <c r="H46" i="54"/>
  <c r="G46" i="54"/>
  <c r="F46" i="54"/>
  <c r="E46" i="54"/>
  <c r="D46" i="54"/>
  <c r="CD45" i="54"/>
  <c r="CC45" i="54"/>
  <c r="BV45" i="54"/>
  <c r="BU45" i="54"/>
  <c r="BT45" i="54"/>
  <c r="BS45" i="54"/>
  <c r="BR45" i="54"/>
  <c r="BQ45" i="54"/>
  <c r="BO45" i="54"/>
  <c r="BN45" i="54"/>
  <c r="BP45" i="54" s="1"/>
  <c r="BM45" i="54"/>
  <c r="BL45" i="54"/>
  <c r="BK45" i="54"/>
  <c r="BJ45" i="54"/>
  <c r="BI45" i="54"/>
  <c r="BH45" i="54"/>
  <c r="BG45" i="54"/>
  <c r="BF45" i="54"/>
  <c r="BE45" i="54"/>
  <c r="BC45" i="54"/>
  <c r="BB45" i="54"/>
  <c r="BD45" i="54" s="1"/>
  <c r="BA45" i="54"/>
  <c r="AZ45" i="54"/>
  <c r="AX45" i="54"/>
  <c r="AW45" i="54"/>
  <c r="AV45" i="54"/>
  <c r="AU45" i="54"/>
  <c r="AT45" i="54"/>
  <c r="AS45" i="54"/>
  <c r="AQ45" i="54"/>
  <c r="AP45" i="54"/>
  <c r="AO45" i="54"/>
  <c r="AN45" i="54"/>
  <c r="AR45" i="54" s="1"/>
  <c r="AM45" i="54"/>
  <c r="AJ45" i="54"/>
  <c r="AD45" i="54"/>
  <c r="AC45" i="54"/>
  <c r="AB45" i="54"/>
  <c r="AA45" i="54"/>
  <c r="X45" i="54"/>
  <c r="V45" i="54"/>
  <c r="P45" i="54"/>
  <c r="O45" i="54"/>
  <c r="K45" i="54"/>
  <c r="D45" i="54"/>
  <c r="CD44" i="54"/>
  <c r="CC44" i="54"/>
  <c r="BX44" i="54"/>
  <c r="BV44" i="54"/>
  <c r="BN44" i="54"/>
  <c r="BP44" i="54" s="1"/>
  <c r="BM44" i="54"/>
  <c r="BL44" i="54"/>
  <c r="BJ44" i="54"/>
  <c r="BI44" i="54"/>
  <c r="BH44" i="54"/>
  <c r="BG44" i="54"/>
  <c r="BF44" i="54"/>
  <c r="BE44" i="54"/>
  <c r="BD44" i="54"/>
  <c r="BC44" i="54"/>
  <c r="BB44" i="54"/>
  <c r="BK44" i="54" s="1"/>
  <c r="BA44" i="54"/>
  <c r="AZ44" i="54"/>
  <c r="AW44" i="54"/>
  <c r="AN44" i="54"/>
  <c r="AM44" i="54"/>
  <c r="AL44" i="54"/>
  <c r="AK44" i="54"/>
  <c r="AJ44" i="54"/>
  <c r="AI44" i="54"/>
  <c r="AH44" i="54"/>
  <c r="AF44" i="54"/>
  <c r="AD44" i="54"/>
  <c r="AB44" i="54"/>
  <c r="AC44" i="54" s="1"/>
  <c r="AA44" i="54"/>
  <c r="S44" i="54"/>
  <c r="P44" i="54"/>
  <c r="O44" i="54"/>
  <c r="N44" i="54"/>
  <c r="M44" i="54"/>
  <c r="L44" i="54"/>
  <c r="K44" i="54"/>
  <c r="J44" i="54"/>
  <c r="I44" i="54"/>
  <c r="H44" i="54"/>
  <c r="F44" i="54"/>
  <c r="D44" i="54"/>
  <c r="E44" i="54" s="1"/>
  <c r="CD43" i="54"/>
  <c r="CC43" i="54"/>
  <c r="CB43" i="54"/>
  <c r="CA43" i="54"/>
  <c r="BX43" i="54"/>
  <c r="BW43" i="54"/>
  <c r="BV43" i="54"/>
  <c r="BZ43" i="54" s="1"/>
  <c r="BS43" i="54"/>
  <c r="BO43" i="54"/>
  <c r="BN43" i="54"/>
  <c r="BM43" i="54"/>
  <c r="BL43" i="54"/>
  <c r="BB43" i="54"/>
  <c r="BJ43" i="54" s="1"/>
  <c r="BA43" i="54"/>
  <c r="AZ43" i="54"/>
  <c r="AY43" i="54"/>
  <c r="AX43" i="54"/>
  <c r="AW43" i="54"/>
  <c r="AV43" i="54"/>
  <c r="AU43" i="54"/>
  <c r="AR43" i="54"/>
  <c r="AP43" i="54"/>
  <c r="AO43" i="54"/>
  <c r="AN43" i="54"/>
  <c r="AM43" i="54"/>
  <c r="AG43" i="54"/>
  <c r="AE43" i="54"/>
  <c r="AC43" i="54"/>
  <c r="AB43" i="54"/>
  <c r="AA43" i="54"/>
  <c r="Z43" i="54"/>
  <c r="R43" i="54"/>
  <c r="P43" i="54"/>
  <c r="O43" i="54"/>
  <c r="N43" i="54"/>
  <c r="M43" i="54"/>
  <c r="L43" i="54"/>
  <c r="K43" i="54"/>
  <c r="I43" i="54"/>
  <c r="H43" i="54"/>
  <c r="G43" i="54"/>
  <c r="F43" i="54"/>
  <c r="E43" i="54"/>
  <c r="D43" i="54"/>
  <c r="J43" i="54" s="1"/>
  <c r="CD42" i="54"/>
  <c r="CC42" i="54"/>
  <c r="BV42" i="54"/>
  <c r="BS42" i="54"/>
  <c r="BP42" i="54"/>
  <c r="BN42" i="54"/>
  <c r="BM42" i="54"/>
  <c r="BL42" i="54"/>
  <c r="BG42" i="54"/>
  <c r="BB42" i="54"/>
  <c r="BA42" i="54"/>
  <c r="AZ42" i="54"/>
  <c r="AY42" i="54"/>
  <c r="AX42" i="54"/>
  <c r="AW42" i="54"/>
  <c r="AU42" i="54"/>
  <c r="AR42" i="54"/>
  <c r="AP42" i="54"/>
  <c r="AN42" i="54"/>
  <c r="AM42" i="54"/>
  <c r="AL42" i="54"/>
  <c r="AK42" i="54"/>
  <c r="AJ42" i="54"/>
  <c r="AH42" i="54"/>
  <c r="AF42" i="54"/>
  <c r="AB42" i="54"/>
  <c r="AA42" i="54"/>
  <c r="P42" i="54"/>
  <c r="O42" i="54"/>
  <c r="F42" i="54"/>
  <c r="D42" i="54"/>
  <c r="CD41" i="54"/>
  <c r="CC41" i="54"/>
  <c r="CB41" i="54"/>
  <c r="CA41" i="54"/>
  <c r="BZ41" i="54"/>
  <c r="BY41" i="54"/>
  <c r="BX41" i="54"/>
  <c r="BW41" i="54"/>
  <c r="BS41" i="54"/>
  <c r="BR41" i="54"/>
  <c r="BQ41" i="54"/>
  <c r="BP41" i="54"/>
  <c r="BO41" i="54"/>
  <c r="BM41" i="54"/>
  <c r="BL41" i="54"/>
  <c r="BK41" i="54"/>
  <c r="BF41" i="54"/>
  <c r="BE41" i="54"/>
  <c r="BD41" i="54"/>
  <c r="BC41" i="54"/>
  <c r="BA41" i="54"/>
  <c r="AZ41" i="54"/>
  <c r="AY41" i="54"/>
  <c r="AX41" i="54"/>
  <c r="AU41" i="54"/>
  <c r="AS41" i="54"/>
  <c r="AR41" i="54"/>
  <c r="AQ41" i="54"/>
  <c r="AP41" i="54"/>
  <c r="AO41" i="54"/>
  <c r="AM41" i="54"/>
  <c r="AL41" i="54"/>
  <c r="AK41" i="54"/>
  <c r="AH41" i="54"/>
  <c r="AF41" i="54"/>
  <c r="AE41" i="54"/>
  <c r="AD41" i="54"/>
  <c r="AC41" i="54"/>
  <c r="AA41" i="54"/>
  <c r="Z41" i="54"/>
  <c r="Y41" i="54"/>
  <c r="W41" i="54"/>
  <c r="U41" i="54"/>
  <c r="S41" i="54"/>
  <c r="R41" i="54"/>
  <c r="Q41" i="54"/>
  <c r="O41" i="54"/>
  <c r="N41" i="54"/>
  <c r="M41" i="54"/>
  <c r="K41" i="54"/>
  <c r="J41" i="54"/>
  <c r="H41" i="54"/>
  <c r="F41" i="54"/>
  <c r="E41" i="54"/>
  <c r="CD40" i="54"/>
  <c r="CC40" i="54"/>
  <c r="CB40" i="54"/>
  <c r="CA40" i="54"/>
  <c r="BZ40" i="54"/>
  <c r="BY40" i="54"/>
  <c r="BX40" i="54"/>
  <c r="BW40" i="54"/>
  <c r="BV40" i="54"/>
  <c r="BU40" i="54"/>
  <c r="BT40" i="54"/>
  <c r="BS40" i="54"/>
  <c r="BR40" i="54"/>
  <c r="BQ40" i="54"/>
  <c r="BP40" i="54"/>
  <c r="BO40" i="54"/>
  <c r="BN40" i="54"/>
  <c r="BM40" i="54"/>
  <c r="BL40" i="54"/>
  <c r="BK40" i="54"/>
  <c r="BJ40" i="54"/>
  <c r="BI40" i="54"/>
  <c r="BH40" i="54"/>
  <c r="BG40" i="54"/>
  <c r="BF40" i="54"/>
  <c r="BE40" i="54"/>
  <c r="BD40" i="54"/>
  <c r="BC40" i="54"/>
  <c r="BB40" i="54"/>
  <c r="BA40" i="54"/>
  <c r="AZ40" i="54"/>
  <c r="AY40" i="54"/>
  <c r="AX40" i="54"/>
  <c r="AW40" i="54"/>
  <c r="AV40" i="54"/>
  <c r="AU40" i="54"/>
  <c r="AT40" i="54"/>
  <c r="AS40" i="54"/>
  <c r="AR40" i="54"/>
  <c r="AQ40" i="54"/>
  <c r="AP40" i="54"/>
  <c r="AO40" i="54"/>
  <c r="AN40" i="54"/>
  <c r="AV41" i="54" s="1"/>
  <c r="AM40" i="54"/>
  <c r="AL40" i="54"/>
  <c r="AK40" i="54"/>
  <c r="AJ40" i="54"/>
  <c r="AI40" i="54"/>
  <c r="AH40" i="54"/>
  <c r="AG40" i="54"/>
  <c r="AF40" i="54"/>
  <c r="AE40" i="54"/>
  <c r="AD40" i="54"/>
  <c r="AC40" i="54"/>
  <c r="AB40" i="54"/>
  <c r="AJ41" i="54" s="1"/>
  <c r="AA40" i="54"/>
  <c r="Z40" i="54"/>
  <c r="Y40" i="54"/>
  <c r="X40" i="54"/>
  <c r="W40" i="54"/>
  <c r="V40" i="54"/>
  <c r="U40" i="54"/>
  <c r="T40" i="54"/>
  <c r="S40" i="54"/>
  <c r="R40" i="54"/>
  <c r="Q40" i="54"/>
  <c r="P40" i="54"/>
  <c r="X41" i="54" s="1"/>
  <c r="O40" i="54"/>
  <c r="N40" i="54"/>
  <c r="M40" i="54"/>
  <c r="L40" i="54"/>
  <c r="K40" i="54"/>
  <c r="J40" i="54"/>
  <c r="I40" i="54"/>
  <c r="H40" i="54"/>
  <c r="G40" i="54"/>
  <c r="F40" i="54"/>
  <c r="E40" i="54"/>
  <c r="D40" i="54"/>
  <c r="L41" i="54" s="1"/>
  <c r="CD39" i="54"/>
  <c r="CC39" i="54"/>
  <c r="CB39" i="54"/>
  <c r="CA39" i="54"/>
  <c r="BZ39" i="54"/>
  <c r="BY39" i="54"/>
  <c r="BX39" i="54"/>
  <c r="BW39" i="54"/>
  <c r="BV39" i="54"/>
  <c r="BN39" i="54"/>
  <c r="BP39" i="54" s="1"/>
  <c r="BM39" i="54"/>
  <c r="BL39" i="54"/>
  <c r="BK39" i="54"/>
  <c r="BI39" i="54"/>
  <c r="BG39" i="54"/>
  <c r="BC39" i="54"/>
  <c r="BB39" i="54"/>
  <c r="BA39" i="54"/>
  <c r="AZ39" i="54"/>
  <c r="AY39" i="54"/>
  <c r="AW39" i="54"/>
  <c r="AV39" i="54"/>
  <c r="AU39" i="54"/>
  <c r="AN39" i="54"/>
  <c r="AM39" i="54"/>
  <c r="AI39" i="54"/>
  <c r="AG39" i="54"/>
  <c r="AE39" i="54"/>
  <c r="AB39" i="54"/>
  <c r="AA39" i="54"/>
  <c r="P39" i="54"/>
  <c r="W39" i="54" s="1"/>
  <c r="O39" i="54"/>
  <c r="N39" i="54"/>
  <c r="L39" i="54"/>
  <c r="H39" i="54"/>
  <c r="G39" i="54"/>
  <c r="D39" i="54"/>
  <c r="CD38" i="54"/>
  <c r="CC38" i="54"/>
  <c r="CB38" i="54"/>
  <c r="BZ38" i="54"/>
  <c r="BX38" i="54"/>
  <c r="BW38" i="54"/>
  <c r="BV38" i="54"/>
  <c r="BU38" i="54"/>
  <c r="BS38" i="54"/>
  <c r="BR38" i="54"/>
  <c r="BQ38" i="54"/>
  <c r="BO38" i="54"/>
  <c r="BN38" i="54"/>
  <c r="BT38" i="54" s="1"/>
  <c r="BM38" i="54"/>
  <c r="BL38" i="54"/>
  <c r="BK38" i="54"/>
  <c r="BJ38" i="54"/>
  <c r="BI38" i="54"/>
  <c r="BE38" i="54"/>
  <c r="BD38" i="54"/>
  <c r="BB38" i="54"/>
  <c r="BA38" i="54"/>
  <c r="AZ38" i="54"/>
  <c r="AY38" i="54"/>
  <c r="AX38" i="54"/>
  <c r="AW38" i="54"/>
  <c r="AU38" i="54"/>
  <c r="AT38" i="54"/>
  <c r="AS38" i="54"/>
  <c r="AR38" i="54"/>
  <c r="AQ38" i="54"/>
  <c r="AO38" i="54"/>
  <c r="AN38" i="54"/>
  <c r="AV38" i="54" s="1"/>
  <c r="AM38" i="54"/>
  <c r="AK38" i="54"/>
  <c r="AI38" i="54"/>
  <c r="AH38" i="54"/>
  <c r="AG38" i="54"/>
  <c r="AF38" i="54"/>
  <c r="AE38" i="54"/>
  <c r="AB38" i="54"/>
  <c r="AA38" i="54"/>
  <c r="Z38" i="54"/>
  <c r="Y38" i="54"/>
  <c r="W38" i="54"/>
  <c r="V38" i="54"/>
  <c r="U38" i="54"/>
  <c r="T38" i="54"/>
  <c r="S38" i="54"/>
  <c r="R38" i="54"/>
  <c r="Q38" i="54"/>
  <c r="P38" i="54"/>
  <c r="X38" i="54" s="1"/>
  <c r="O38" i="54"/>
  <c r="J38" i="54"/>
  <c r="F38" i="54"/>
  <c r="D38" i="54"/>
  <c r="CD37" i="54"/>
  <c r="CC37" i="54"/>
  <c r="BW37" i="54"/>
  <c r="BV37" i="54"/>
  <c r="BU37" i="54"/>
  <c r="BT37" i="54"/>
  <c r="BS37" i="54"/>
  <c r="BR37" i="54"/>
  <c r="BP37" i="54"/>
  <c r="BN37" i="54"/>
  <c r="BO37" i="54" s="1"/>
  <c r="BM37" i="54"/>
  <c r="BL37" i="54"/>
  <c r="BI37" i="54"/>
  <c r="BE37" i="54"/>
  <c r="BB37" i="54"/>
  <c r="BA37" i="54"/>
  <c r="AZ37" i="54"/>
  <c r="AY37" i="54"/>
  <c r="AX37" i="54"/>
  <c r="AW37" i="54"/>
  <c r="AV37" i="54"/>
  <c r="AU37" i="54"/>
  <c r="AT37" i="54"/>
  <c r="AS37" i="54"/>
  <c r="AR37" i="54"/>
  <c r="AO37" i="54"/>
  <c r="AN37" i="54"/>
  <c r="AQ37" i="54" s="1"/>
  <c r="AM37" i="54"/>
  <c r="AK37" i="54"/>
  <c r="AJ37" i="54"/>
  <c r="AI37" i="54"/>
  <c r="AF37" i="54"/>
  <c r="AD37" i="54"/>
  <c r="AB37" i="54"/>
  <c r="AA37" i="54"/>
  <c r="Z37" i="54"/>
  <c r="Y37" i="54"/>
  <c r="X37" i="54"/>
  <c r="W37" i="54"/>
  <c r="V37" i="54"/>
  <c r="U37" i="54"/>
  <c r="T37" i="54"/>
  <c r="R37" i="54"/>
  <c r="Q37" i="54"/>
  <c r="P37" i="54"/>
  <c r="S37" i="54" s="1"/>
  <c r="O37" i="54"/>
  <c r="M37" i="54"/>
  <c r="K37" i="54"/>
  <c r="J37" i="54"/>
  <c r="I37" i="54"/>
  <c r="H37" i="54"/>
  <c r="F37" i="54"/>
  <c r="E37" i="54"/>
  <c r="D37" i="54"/>
  <c r="CD36" i="54"/>
  <c r="CC36" i="54"/>
  <c r="CB36" i="54"/>
  <c r="CA36" i="54"/>
  <c r="BZ36" i="54"/>
  <c r="BY36" i="54"/>
  <c r="BX36" i="54"/>
  <c r="BW36" i="54"/>
  <c r="BV36" i="54"/>
  <c r="BU36" i="54"/>
  <c r="BT36" i="54"/>
  <c r="BS36" i="54"/>
  <c r="BQ36" i="54"/>
  <c r="BO36" i="54"/>
  <c r="BN36" i="54"/>
  <c r="BR36" i="54" s="1"/>
  <c r="BM36" i="54"/>
  <c r="BL36" i="54"/>
  <c r="BK36" i="54"/>
  <c r="BI36" i="54"/>
  <c r="BH36" i="54"/>
  <c r="BG36" i="54"/>
  <c r="BF36" i="54"/>
  <c r="BD36" i="54"/>
  <c r="BB36" i="54"/>
  <c r="BA36" i="54"/>
  <c r="AZ36" i="54"/>
  <c r="AY36" i="54"/>
  <c r="AW36" i="54"/>
  <c r="AV36" i="54"/>
  <c r="AU36" i="54"/>
  <c r="AT36" i="54"/>
  <c r="AS36" i="54"/>
  <c r="AQ36" i="54"/>
  <c r="AO36" i="54"/>
  <c r="AN36" i="54"/>
  <c r="AX36" i="54" s="1"/>
  <c r="AM36" i="54"/>
  <c r="AB36" i="54"/>
  <c r="AA36" i="54"/>
  <c r="Y36" i="54"/>
  <c r="X36" i="54"/>
  <c r="W36" i="54"/>
  <c r="V36" i="54"/>
  <c r="U36" i="54"/>
  <c r="T36" i="54"/>
  <c r="S36" i="54"/>
  <c r="Q36" i="54"/>
  <c r="P36" i="54"/>
  <c r="Z36" i="54" s="1"/>
  <c r="O36" i="54"/>
  <c r="L36" i="54"/>
  <c r="K36" i="54"/>
  <c r="J36" i="54"/>
  <c r="I36" i="54"/>
  <c r="F36" i="54"/>
  <c r="D36" i="54"/>
  <c r="CD35" i="54"/>
  <c r="CC35" i="54"/>
  <c r="CA35" i="54"/>
  <c r="BZ35" i="54"/>
  <c r="BY35" i="54"/>
  <c r="BX35" i="54"/>
  <c r="BW35" i="54"/>
  <c r="BV35" i="54" s="1"/>
  <c r="BS35" i="54"/>
  <c r="BP35" i="54"/>
  <c r="BM35" i="54"/>
  <c r="BL35" i="54"/>
  <c r="BK35" i="54"/>
  <c r="BJ35" i="54"/>
  <c r="BI35" i="54"/>
  <c r="BH35" i="54"/>
  <c r="BF35" i="54"/>
  <c r="BC35" i="54"/>
  <c r="BA35" i="54"/>
  <c r="AZ35" i="54"/>
  <c r="AY35" i="54"/>
  <c r="AX35" i="54"/>
  <c r="AW35" i="54"/>
  <c r="AV35" i="54"/>
  <c r="AU35" i="54"/>
  <c r="AT35" i="54"/>
  <c r="AR35" i="54"/>
  <c r="AQ35" i="54"/>
  <c r="AP35" i="54"/>
  <c r="AO35" i="54"/>
  <c r="AM35" i="54"/>
  <c r="AL35" i="54"/>
  <c r="AK35" i="54"/>
  <c r="AJ35" i="54"/>
  <c r="AI35" i="54"/>
  <c r="AH35" i="54"/>
  <c r="AF35" i="54"/>
  <c r="AE35" i="54"/>
  <c r="AD35" i="54"/>
  <c r="AC35" i="54"/>
  <c r="AA35" i="54"/>
  <c r="Z35" i="54"/>
  <c r="Y35" i="54"/>
  <c r="X35" i="54"/>
  <c r="W35" i="54"/>
  <c r="V35" i="54"/>
  <c r="T35" i="54"/>
  <c r="S35" i="54"/>
  <c r="R35" i="54"/>
  <c r="Q35" i="54"/>
  <c r="O35" i="54"/>
  <c r="N35" i="54"/>
  <c r="M35" i="54"/>
  <c r="L35" i="54"/>
  <c r="K35" i="54"/>
  <c r="J35" i="54"/>
  <c r="H35" i="54"/>
  <c r="G35" i="54"/>
  <c r="F35" i="54"/>
  <c r="E35" i="54"/>
  <c r="CD34" i="54"/>
  <c r="CC34" i="54"/>
  <c r="CB34" i="54"/>
  <c r="CA34" i="54"/>
  <c r="BZ34" i="54"/>
  <c r="BY34" i="54"/>
  <c r="BX34" i="54"/>
  <c r="BW34" i="54"/>
  <c r="BV34" i="54"/>
  <c r="CB35" i="54" s="1"/>
  <c r="BU34" i="54"/>
  <c r="BT34" i="54"/>
  <c r="BS34" i="54"/>
  <c r="BR34" i="54"/>
  <c r="BQ34" i="54"/>
  <c r="BP34" i="54"/>
  <c r="BO34" i="54"/>
  <c r="BN34" i="54"/>
  <c r="BM34" i="54"/>
  <c r="BL34" i="54"/>
  <c r="BK34" i="54"/>
  <c r="BJ34" i="54"/>
  <c r="BI34" i="54"/>
  <c r="BH34" i="54"/>
  <c r="BG34" i="54"/>
  <c r="BF34" i="54"/>
  <c r="BE34" i="54"/>
  <c r="BD34" i="54"/>
  <c r="BC34" i="54"/>
  <c r="BB34" i="54"/>
  <c r="BA34" i="54"/>
  <c r="AZ34" i="54"/>
  <c r="AY34" i="54"/>
  <c r="AX34" i="54"/>
  <c r="AW34" i="54"/>
  <c r="AV34" i="54"/>
  <c r="AU34" i="54"/>
  <c r="AT34" i="54"/>
  <c r="AS34" i="54"/>
  <c r="AR34" i="54"/>
  <c r="AQ34" i="54"/>
  <c r="AP34" i="54"/>
  <c r="AO34" i="54"/>
  <c r="AN34" i="54"/>
  <c r="AS35" i="54" s="1"/>
  <c r="AM34" i="54"/>
  <c r="AL34" i="54"/>
  <c r="AK34" i="54"/>
  <c r="AJ34" i="54"/>
  <c r="AI34" i="54"/>
  <c r="AH34" i="54"/>
  <c r="AG34" i="54"/>
  <c r="AF34" i="54"/>
  <c r="AE34" i="54"/>
  <c r="AD34" i="54"/>
  <c r="AC34" i="54"/>
  <c r="AB34" i="54"/>
  <c r="AG35" i="54" s="1"/>
  <c r="AA34" i="54"/>
  <c r="Z34" i="54"/>
  <c r="Y34" i="54"/>
  <c r="X34" i="54"/>
  <c r="W34" i="54"/>
  <c r="V34" i="54"/>
  <c r="U34" i="54"/>
  <c r="T34" i="54"/>
  <c r="S34" i="54"/>
  <c r="R34" i="54"/>
  <c r="Q34" i="54"/>
  <c r="P34" i="54"/>
  <c r="U35" i="54" s="1"/>
  <c r="P35" i="54" s="1"/>
  <c r="O34" i="54"/>
  <c r="N34" i="54"/>
  <c r="M34" i="54"/>
  <c r="L34" i="54"/>
  <c r="K34" i="54"/>
  <c r="J34" i="54"/>
  <c r="I34" i="54"/>
  <c r="H34" i="54"/>
  <c r="G34" i="54"/>
  <c r="F34" i="54"/>
  <c r="E34" i="54"/>
  <c r="D34" i="54"/>
  <c r="I35" i="54" s="1"/>
  <c r="CD33" i="54"/>
  <c r="CC33" i="54"/>
  <c r="BY33" i="54"/>
  <c r="BW33" i="54"/>
  <c r="BV33" i="54"/>
  <c r="BN33" i="54"/>
  <c r="BM33" i="54"/>
  <c r="BL33" i="54"/>
  <c r="BK33" i="54"/>
  <c r="BJ33" i="54"/>
  <c r="BI33" i="54"/>
  <c r="BH33" i="54"/>
  <c r="BF33" i="54"/>
  <c r="BE33" i="54"/>
  <c r="BD33" i="54"/>
  <c r="BC33" i="54"/>
  <c r="BB33" i="54"/>
  <c r="BG33" i="54" s="1"/>
  <c r="BA33" i="54"/>
  <c r="AZ33" i="54"/>
  <c r="AY33" i="54"/>
  <c r="AW33" i="54"/>
  <c r="AV33" i="54"/>
  <c r="AT33" i="54"/>
  <c r="AS33" i="54"/>
  <c r="AR33" i="54"/>
  <c r="AQ33" i="54"/>
  <c r="AP33" i="54"/>
  <c r="AN33" i="54"/>
  <c r="AM33" i="54"/>
  <c r="AL33" i="54"/>
  <c r="AK33" i="54"/>
  <c r="AJ33" i="54"/>
  <c r="AH33" i="54"/>
  <c r="AG33" i="54"/>
  <c r="AF33" i="54"/>
  <c r="AE33" i="54"/>
  <c r="AD33" i="54"/>
  <c r="AC33" i="54"/>
  <c r="AB33" i="54"/>
  <c r="AI33" i="54" s="1"/>
  <c r="AA33" i="54"/>
  <c r="V33" i="54"/>
  <c r="U33" i="54"/>
  <c r="S33" i="54"/>
  <c r="R33" i="54"/>
  <c r="Q33" i="54"/>
  <c r="P33" i="54"/>
  <c r="O33" i="54"/>
  <c r="D33" i="54"/>
  <c r="N33" i="54" s="1"/>
  <c r="CD32" i="54"/>
  <c r="CC32" i="54"/>
  <c r="CB32" i="54"/>
  <c r="BY32" i="54"/>
  <c r="BW32" i="54"/>
  <c r="BV32" i="54"/>
  <c r="BU32" i="54"/>
  <c r="BT32" i="54"/>
  <c r="BS32" i="54"/>
  <c r="BR32" i="54"/>
  <c r="BQ32" i="54"/>
  <c r="BP32" i="54"/>
  <c r="BO32" i="54"/>
  <c r="BN32" i="54"/>
  <c r="BM32" i="54"/>
  <c r="BL32" i="54"/>
  <c r="BK32" i="54"/>
  <c r="BJ32" i="54"/>
  <c r="BI32" i="54"/>
  <c r="BH32" i="54"/>
  <c r="BG32" i="54"/>
  <c r="BF32" i="54"/>
  <c r="BE32" i="54"/>
  <c r="BC32" i="54"/>
  <c r="BB32" i="54"/>
  <c r="BD32" i="54" s="1"/>
  <c r="BA32" i="54"/>
  <c r="AZ32" i="54"/>
  <c r="AY32" i="54"/>
  <c r="AX32" i="54"/>
  <c r="AW32" i="54"/>
  <c r="AV32" i="54"/>
  <c r="AU32" i="54"/>
  <c r="AT32" i="54"/>
  <c r="AS32" i="54"/>
  <c r="AQ32" i="54"/>
  <c r="AO32" i="54"/>
  <c r="AN32" i="54"/>
  <c r="AR32" i="54" s="1"/>
  <c r="AM32" i="54"/>
  <c r="AL32" i="54"/>
  <c r="AK32" i="54"/>
  <c r="AJ32" i="54"/>
  <c r="AI32" i="54"/>
  <c r="AH32" i="54"/>
  <c r="AG32" i="54"/>
  <c r="AE32" i="54"/>
  <c r="AC32" i="54"/>
  <c r="AB32" i="54"/>
  <c r="AF32" i="54" s="1"/>
  <c r="AA32" i="54"/>
  <c r="Z32" i="54"/>
  <c r="Y32" i="54"/>
  <c r="X32" i="54"/>
  <c r="W32" i="54"/>
  <c r="V32" i="54"/>
  <c r="U32" i="54"/>
  <c r="S32" i="54"/>
  <c r="Q32" i="54"/>
  <c r="P32" i="54"/>
  <c r="T32" i="54" s="1"/>
  <c r="O32" i="54"/>
  <c r="N32" i="54"/>
  <c r="M32" i="54"/>
  <c r="L32" i="54"/>
  <c r="K32" i="54"/>
  <c r="J32" i="54"/>
  <c r="I32" i="54"/>
  <c r="G32" i="54"/>
  <c r="E32" i="54"/>
  <c r="D32" i="54"/>
  <c r="H32" i="54" s="1"/>
  <c r="CD31" i="54"/>
  <c r="CC31" i="54"/>
  <c r="BV31" i="54"/>
  <c r="BY31" i="54" s="1"/>
  <c r="BT31" i="54"/>
  <c r="BR31" i="54"/>
  <c r="BQ31" i="54"/>
  <c r="BN31" i="54"/>
  <c r="BM31" i="54"/>
  <c r="BL31" i="54"/>
  <c r="BB31" i="54"/>
  <c r="BF31" i="54" s="1"/>
  <c r="BA31" i="54"/>
  <c r="AZ31" i="54"/>
  <c r="AS31" i="54"/>
  <c r="AR31" i="54"/>
  <c r="AP31" i="54"/>
  <c r="AN31" i="54"/>
  <c r="AM31" i="54"/>
  <c r="AB31" i="54"/>
  <c r="AG31" i="54" s="1"/>
  <c r="AA31" i="54"/>
  <c r="X31" i="54"/>
  <c r="T31" i="54"/>
  <c r="S31" i="54"/>
  <c r="Q31" i="54"/>
  <c r="P31" i="54"/>
  <c r="O31" i="54"/>
  <c r="N31" i="54"/>
  <c r="L31" i="54"/>
  <c r="J31" i="54"/>
  <c r="I31" i="54"/>
  <c r="F31" i="54"/>
  <c r="E31" i="54"/>
  <c r="D31" i="54"/>
  <c r="CD30" i="54"/>
  <c r="CC30" i="54"/>
  <c r="CA30" i="54"/>
  <c r="BY30" i="54"/>
  <c r="BX30" i="54"/>
  <c r="BW30" i="54"/>
  <c r="BV30" i="54"/>
  <c r="BU30" i="54"/>
  <c r="BT30" i="54"/>
  <c r="BS30" i="54"/>
  <c r="BQ30" i="54"/>
  <c r="BO30" i="54"/>
  <c r="BN30" i="54"/>
  <c r="BR30" i="54" s="1"/>
  <c r="BM30" i="54"/>
  <c r="BL30" i="54"/>
  <c r="BK30" i="54"/>
  <c r="BJ30" i="54"/>
  <c r="BI30" i="54"/>
  <c r="BH30" i="54"/>
  <c r="BG30" i="54"/>
  <c r="BE30" i="54"/>
  <c r="BC30" i="54"/>
  <c r="BB30" i="54"/>
  <c r="BF30" i="54" s="1"/>
  <c r="BA30" i="54"/>
  <c r="AZ30" i="54"/>
  <c r="AY30" i="54"/>
  <c r="AX30" i="54"/>
  <c r="AW30" i="54"/>
  <c r="AV30" i="54"/>
  <c r="AU30" i="54"/>
  <c r="AS30" i="54"/>
  <c r="AN30" i="54"/>
  <c r="AM30" i="54"/>
  <c r="AI30" i="54"/>
  <c r="AG30" i="54"/>
  <c r="AE30" i="54"/>
  <c r="AC30" i="54"/>
  <c r="AB30" i="54"/>
  <c r="AA30" i="54"/>
  <c r="Y30" i="54"/>
  <c r="S30" i="54"/>
  <c r="Q30" i="54"/>
  <c r="P30" i="54"/>
  <c r="O30" i="54"/>
  <c r="E30" i="54"/>
  <c r="D30" i="54"/>
  <c r="CD29" i="54"/>
  <c r="CC29" i="54"/>
  <c r="CB29" i="54"/>
  <c r="CA29" i="54"/>
  <c r="BZ29" i="54"/>
  <c r="BV29" i="54"/>
  <c r="BU29" i="54"/>
  <c r="BT29" i="54"/>
  <c r="BR29" i="54"/>
  <c r="BQ29" i="54"/>
  <c r="BP29" i="54"/>
  <c r="BO29" i="54"/>
  <c r="BN29" i="54"/>
  <c r="BS29" i="54" s="1"/>
  <c r="BM29" i="54"/>
  <c r="BL29" i="54"/>
  <c r="BB29" i="54"/>
  <c r="BA29" i="54"/>
  <c r="AZ29" i="54"/>
  <c r="AX29" i="54"/>
  <c r="AR29" i="54"/>
  <c r="AN29" i="54"/>
  <c r="AM29" i="54"/>
  <c r="AL29" i="54"/>
  <c r="AK29" i="54"/>
  <c r="AH29" i="54"/>
  <c r="AG29" i="54"/>
  <c r="AE29" i="54"/>
  <c r="AD29" i="54"/>
  <c r="AB29" i="54"/>
  <c r="AA29" i="54"/>
  <c r="Z29" i="54"/>
  <c r="R29" i="54"/>
  <c r="P29" i="54"/>
  <c r="O29" i="54"/>
  <c r="K29" i="54"/>
  <c r="H29" i="54"/>
  <c r="D29" i="54"/>
  <c r="CD28" i="54"/>
  <c r="CC28" i="54"/>
  <c r="CB28" i="54"/>
  <c r="CA28" i="54"/>
  <c r="BZ28" i="54"/>
  <c r="BY28" i="54"/>
  <c r="BV28" i="54"/>
  <c r="BN28" i="54"/>
  <c r="BM28" i="54"/>
  <c r="BL28" i="54"/>
  <c r="BK28" i="54"/>
  <c r="BG28" i="54"/>
  <c r="BE28" i="54"/>
  <c r="BC28" i="54"/>
  <c r="BB28" i="54"/>
  <c r="BA28" i="54"/>
  <c r="AZ28" i="54"/>
  <c r="AS28" i="54"/>
  <c r="AN28" i="54"/>
  <c r="AM28" i="54"/>
  <c r="AC28" i="54"/>
  <c r="AB28" i="54"/>
  <c r="AA28" i="54"/>
  <c r="P28" i="54"/>
  <c r="O28" i="54"/>
  <c r="N28" i="54"/>
  <c r="M28" i="54"/>
  <c r="K28" i="54"/>
  <c r="J28" i="54"/>
  <c r="I28" i="54"/>
  <c r="F28" i="54"/>
  <c r="E28" i="54"/>
  <c r="D28" i="54"/>
  <c r="L28" i="54" s="1"/>
  <c r="CD27" i="54"/>
  <c r="CC27" i="54"/>
  <c r="CB27" i="54"/>
  <c r="BZ27" i="54"/>
  <c r="BY27" i="54"/>
  <c r="BX27" i="54"/>
  <c r="BW27" i="54"/>
  <c r="BV27" i="54"/>
  <c r="CA27" i="54" s="1"/>
  <c r="BT27" i="54"/>
  <c r="BS27" i="54"/>
  <c r="BQ27" i="54"/>
  <c r="BP27" i="54"/>
  <c r="BN27" i="54"/>
  <c r="BM27" i="54"/>
  <c r="BL27" i="54"/>
  <c r="BK27" i="54"/>
  <c r="BB27" i="54"/>
  <c r="BD27" i="54" s="1"/>
  <c r="BA27" i="54"/>
  <c r="AZ27" i="54"/>
  <c r="AN27" i="54"/>
  <c r="AT27" i="54" s="1"/>
  <c r="AM27" i="54"/>
  <c r="AL27" i="54"/>
  <c r="AK27" i="54"/>
  <c r="AJ27" i="54"/>
  <c r="AD27" i="54"/>
  <c r="AC27" i="54"/>
  <c r="AB27" i="54"/>
  <c r="AA27" i="54"/>
  <c r="Z27" i="54"/>
  <c r="Y27" i="54"/>
  <c r="X27" i="54"/>
  <c r="W27" i="54"/>
  <c r="T27" i="54"/>
  <c r="R27" i="54"/>
  <c r="Q27" i="54"/>
  <c r="P27" i="54"/>
  <c r="O27" i="54"/>
  <c r="J27" i="54"/>
  <c r="D27" i="54"/>
  <c r="CD26" i="54"/>
  <c r="CC26" i="54"/>
  <c r="CB26" i="54"/>
  <c r="CA26" i="54"/>
  <c r="BZ26" i="54"/>
  <c r="BY26" i="54"/>
  <c r="BX26" i="54"/>
  <c r="BW26" i="54"/>
  <c r="BV26" i="54"/>
  <c r="BU26" i="54"/>
  <c r="BT26" i="54"/>
  <c r="BS26" i="54"/>
  <c r="BO26" i="54"/>
  <c r="BN26" i="54"/>
  <c r="BM26" i="54"/>
  <c r="BL26" i="54"/>
  <c r="BH26" i="54"/>
  <c r="BG26" i="54"/>
  <c r="BF26" i="54"/>
  <c r="BE26" i="54"/>
  <c r="BD26" i="54"/>
  <c r="BC26" i="54"/>
  <c r="BB26" i="54"/>
  <c r="BA26" i="54"/>
  <c r="AZ26" i="54"/>
  <c r="AN26" i="54"/>
  <c r="AM26" i="54"/>
  <c r="AH26" i="54"/>
  <c r="AC26" i="54"/>
  <c r="AB26" i="54"/>
  <c r="AA26" i="54"/>
  <c r="P26" i="54"/>
  <c r="X26" i="54" s="1"/>
  <c r="O26" i="54"/>
  <c r="D26" i="54"/>
  <c r="K26" i="54" s="1"/>
  <c r="CD25" i="54"/>
  <c r="CC25" i="54"/>
  <c r="BU25" i="54"/>
  <c r="BT25" i="54"/>
  <c r="BS25" i="54"/>
  <c r="BR25" i="54"/>
  <c r="BP25" i="54"/>
  <c r="BO25" i="54"/>
  <c r="BN25" i="54" s="1"/>
  <c r="BM25" i="54"/>
  <c r="BL25" i="54"/>
  <c r="BK25" i="54"/>
  <c r="BJ25" i="54"/>
  <c r="BI25" i="54"/>
  <c r="BB25" i="54" s="1"/>
  <c r="BH25" i="54"/>
  <c r="BG25" i="54"/>
  <c r="BF25" i="54"/>
  <c r="BD25" i="54"/>
  <c r="BC25" i="54"/>
  <c r="BA25" i="54"/>
  <c r="AZ25" i="54"/>
  <c r="AY25" i="54"/>
  <c r="AX25" i="54"/>
  <c r="AW25" i="54"/>
  <c r="AV25" i="54"/>
  <c r="AU25" i="54"/>
  <c r="AT25" i="54"/>
  <c r="AR25" i="54"/>
  <c r="AQ25" i="54"/>
  <c r="AP25" i="54"/>
  <c r="AO25" i="54"/>
  <c r="AM25" i="54"/>
  <c r="AL25" i="54"/>
  <c r="AK25" i="54"/>
  <c r="AJ25" i="54"/>
  <c r="AI25" i="54"/>
  <c r="AH25" i="54"/>
  <c r="AF25" i="54"/>
  <c r="AE25" i="54"/>
  <c r="AD25" i="54"/>
  <c r="AC25" i="54"/>
  <c r="AA25" i="54"/>
  <c r="Z25" i="54"/>
  <c r="Y25" i="54"/>
  <c r="X25" i="54"/>
  <c r="W25" i="54"/>
  <c r="V25" i="54"/>
  <c r="T25" i="54"/>
  <c r="S25" i="54"/>
  <c r="R25" i="54"/>
  <c r="Q25" i="54"/>
  <c r="O25" i="54"/>
  <c r="N25" i="54"/>
  <c r="M25" i="54"/>
  <c r="L25" i="54"/>
  <c r="K25" i="54"/>
  <c r="J25" i="54"/>
  <c r="H25" i="54"/>
  <c r="G25" i="54"/>
  <c r="F25" i="54"/>
  <c r="E25" i="54"/>
  <c r="CD24" i="54"/>
  <c r="CC24" i="54"/>
  <c r="CB24" i="54"/>
  <c r="CA24" i="54"/>
  <c r="BZ24" i="54"/>
  <c r="BY24" i="54"/>
  <c r="BX24" i="54"/>
  <c r="BW24" i="54"/>
  <c r="BV24" i="54"/>
  <c r="BU24" i="54"/>
  <c r="BT24" i="54"/>
  <c r="BS24" i="54"/>
  <c r="BR24" i="54"/>
  <c r="BQ24" i="54"/>
  <c r="BP24" i="54"/>
  <c r="BO24" i="54"/>
  <c r="BN24" i="54"/>
  <c r="BQ25" i="54" s="1"/>
  <c r="BM24" i="54"/>
  <c r="BL24" i="54"/>
  <c r="BK24" i="54"/>
  <c r="BJ24" i="54"/>
  <c r="BI24" i="54"/>
  <c r="BH24" i="54"/>
  <c r="BG24" i="54"/>
  <c r="BF24" i="54"/>
  <c r="BE24" i="54"/>
  <c r="BD24" i="54"/>
  <c r="BC24" i="54"/>
  <c r="BB24" i="54"/>
  <c r="BE25" i="54" s="1"/>
  <c r="BA24" i="54"/>
  <c r="AZ24" i="54"/>
  <c r="AY24" i="54"/>
  <c r="AX24" i="54"/>
  <c r="AW24" i="54"/>
  <c r="AV24" i="54"/>
  <c r="AU24" i="54"/>
  <c r="AT24" i="54"/>
  <c r="AS24" i="54"/>
  <c r="AR24" i="54"/>
  <c r="AQ24" i="54"/>
  <c r="AP24" i="54"/>
  <c r="AO24" i="54"/>
  <c r="AN24" i="54"/>
  <c r="AS25" i="54" s="1"/>
  <c r="AM24" i="54"/>
  <c r="AL24" i="54"/>
  <c r="AK24" i="54"/>
  <c r="AJ24" i="54"/>
  <c r="AI24" i="54"/>
  <c r="AH24" i="54"/>
  <c r="AG24" i="54"/>
  <c r="AF24" i="54"/>
  <c r="AE24" i="54"/>
  <c r="AD24" i="54"/>
  <c r="AC24" i="54"/>
  <c r="AB24" i="54"/>
  <c r="AG25" i="54" s="1"/>
  <c r="AA24" i="54"/>
  <c r="Z24" i="54"/>
  <c r="Y24" i="54"/>
  <c r="X24" i="54"/>
  <c r="W24" i="54"/>
  <c r="V24" i="54"/>
  <c r="U24" i="54"/>
  <c r="T24" i="54"/>
  <c r="S24" i="54"/>
  <c r="R24" i="54"/>
  <c r="Q24" i="54"/>
  <c r="P24" i="54"/>
  <c r="U25" i="54" s="1"/>
  <c r="O24" i="54"/>
  <c r="N24" i="54"/>
  <c r="M24" i="54"/>
  <c r="L24" i="54"/>
  <c r="K24" i="54"/>
  <c r="J24" i="54"/>
  <c r="I24" i="54"/>
  <c r="H24" i="54"/>
  <c r="G24" i="54"/>
  <c r="F24" i="54"/>
  <c r="E24" i="54"/>
  <c r="D24" i="54"/>
  <c r="I25" i="54" s="1"/>
  <c r="CD23" i="54"/>
  <c r="CC23" i="54"/>
  <c r="CB23" i="54"/>
  <c r="BX23" i="54"/>
  <c r="BV23" i="54"/>
  <c r="BN23" i="54"/>
  <c r="BM23" i="54"/>
  <c r="BL23" i="54"/>
  <c r="BJ23" i="54"/>
  <c r="BI23" i="54"/>
  <c r="BC23" i="54"/>
  <c r="BB23" i="54"/>
  <c r="BA23" i="54"/>
  <c r="AZ23" i="54"/>
  <c r="AR23" i="54"/>
  <c r="AN23" i="54"/>
  <c r="AM23" i="54"/>
  <c r="AB23" i="54"/>
  <c r="AJ23" i="54" s="1"/>
  <c r="AA23" i="54"/>
  <c r="Z23" i="54"/>
  <c r="Y23" i="54"/>
  <c r="X23" i="54"/>
  <c r="V23" i="54"/>
  <c r="U23" i="54"/>
  <c r="R23" i="54"/>
  <c r="Q23" i="54"/>
  <c r="P23" i="54"/>
  <c r="O23" i="54"/>
  <c r="I23" i="54"/>
  <c r="D23" i="54"/>
  <c r="CD22" i="54"/>
  <c r="CC22" i="54"/>
  <c r="BV22" i="54"/>
  <c r="BX22" i="54" s="1"/>
  <c r="BU22" i="54"/>
  <c r="BT22" i="54"/>
  <c r="BS22" i="54"/>
  <c r="BR22" i="54"/>
  <c r="BQ22" i="54"/>
  <c r="BP22" i="54"/>
  <c r="BO22" i="54"/>
  <c r="BN22" i="54"/>
  <c r="BM22" i="54"/>
  <c r="BL22" i="54"/>
  <c r="BK22" i="54"/>
  <c r="BJ22" i="54"/>
  <c r="BI22" i="54"/>
  <c r="BH22" i="54"/>
  <c r="BG22" i="54"/>
  <c r="BF22" i="54"/>
  <c r="BE22" i="54"/>
  <c r="BD22" i="54"/>
  <c r="BC22" i="54"/>
  <c r="BB22" i="54"/>
  <c r="BA22" i="54"/>
  <c r="AZ22" i="54"/>
  <c r="AY22" i="54"/>
  <c r="AX22" i="54"/>
  <c r="AU22" i="54"/>
  <c r="AT22" i="54"/>
  <c r="AS22" i="54"/>
  <c r="AR22" i="54"/>
  <c r="AQ22" i="54"/>
  <c r="AO22" i="54"/>
  <c r="AN22" i="54"/>
  <c r="AM22" i="54"/>
  <c r="AB22" i="54"/>
  <c r="AG22" i="54" s="1"/>
  <c r="AA22" i="54"/>
  <c r="Z22" i="54"/>
  <c r="U22" i="54"/>
  <c r="T22" i="54"/>
  <c r="Q22" i="54"/>
  <c r="P22" i="54"/>
  <c r="O22" i="54"/>
  <c r="D22" i="54"/>
  <c r="CD21" i="54"/>
  <c r="CC21" i="54"/>
  <c r="CB21" i="54"/>
  <c r="CA21" i="54"/>
  <c r="BY21" i="54"/>
  <c r="BV21" i="54"/>
  <c r="BN21" i="54"/>
  <c r="BQ21" i="54" s="1"/>
  <c r="BM21" i="54"/>
  <c r="BL21" i="54"/>
  <c r="BH21" i="54"/>
  <c r="BG21" i="54"/>
  <c r="BF21" i="54"/>
  <c r="BB21" i="54"/>
  <c r="BA21" i="54"/>
  <c r="AZ21" i="54"/>
  <c r="AY21" i="54"/>
  <c r="AU21" i="54"/>
  <c r="AT21" i="54"/>
  <c r="AS21" i="54"/>
  <c r="AR21" i="54"/>
  <c r="AQ21" i="54"/>
  <c r="AP21" i="54"/>
  <c r="AO21" i="54"/>
  <c r="AN21" i="54"/>
  <c r="AM21" i="54"/>
  <c r="AC21" i="54"/>
  <c r="AB21" i="54"/>
  <c r="AA21" i="54"/>
  <c r="V21" i="54"/>
  <c r="U21" i="54"/>
  <c r="P21" i="54"/>
  <c r="Q21" i="54" s="1"/>
  <c r="O21" i="54"/>
  <c r="H21" i="54"/>
  <c r="D21" i="54"/>
  <c r="CD20" i="54"/>
  <c r="CC20" i="54"/>
  <c r="CA20" i="54"/>
  <c r="BZ20" i="54"/>
  <c r="BY20" i="54"/>
  <c r="BW20" i="54"/>
  <c r="BV20" i="54"/>
  <c r="BT20" i="54"/>
  <c r="BR20" i="54"/>
  <c r="BN20" i="54"/>
  <c r="BM20" i="54"/>
  <c r="BL20" i="54"/>
  <c r="BB20" i="54"/>
  <c r="BJ20" i="54" s="1"/>
  <c r="BA20" i="54"/>
  <c r="AZ20" i="54"/>
  <c r="AY20" i="54"/>
  <c r="AW20" i="54"/>
  <c r="AV20" i="54"/>
  <c r="AN20" i="54"/>
  <c r="AO20" i="54" s="1"/>
  <c r="AM20" i="54"/>
  <c r="AL20" i="54"/>
  <c r="AJ20" i="54"/>
  <c r="AI20" i="54"/>
  <c r="AH20" i="54"/>
  <c r="AD20" i="54"/>
  <c r="AC20" i="54"/>
  <c r="AB20" i="54"/>
  <c r="AA20" i="54"/>
  <c r="P20" i="54"/>
  <c r="O20" i="54"/>
  <c r="N20" i="54"/>
  <c r="M20" i="54"/>
  <c r="L20" i="54"/>
  <c r="J20" i="54"/>
  <c r="I20" i="54"/>
  <c r="G20" i="54"/>
  <c r="F20" i="54"/>
  <c r="E20" i="54"/>
  <c r="D20" i="54"/>
  <c r="CD19" i="54"/>
  <c r="CC19" i="54"/>
  <c r="CB19" i="54"/>
  <c r="BZ19" i="54"/>
  <c r="BV19" i="54"/>
  <c r="BN19" i="54"/>
  <c r="BS19" i="54" s="1"/>
  <c r="BM19" i="54"/>
  <c r="BL19" i="54"/>
  <c r="BJ19" i="54"/>
  <c r="BI19" i="54"/>
  <c r="BH19" i="54"/>
  <c r="BG19" i="54"/>
  <c r="BE19" i="54"/>
  <c r="BB19" i="54"/>
  <c r="BA19" i="54"/>
  <c r="AZ19" i="54"/>
  <c r="AW19" i="54"/>
  <c r="AV19" i="54"/>
  <c r="AU19" i="54"/>
  <c r="AT19" i="54"/>
  <c r="AS19" i="54"/>
  <c r="AR19" i="54"/>
  <c r="AQ19" i="54"/>
  <c r="AN19" i="54"/>
  <c r="AM19" i="54"/>
  <c r="AK19" i="54"/>
  <c r="AJ19" i="54"/>
  <c r="AI19" i="54"/>
  <c r="AH19" i="54"/>
  <c r="AG19" i="54"/>
  <c r="AF19" i="54"/>
  <c r="AE19" i="54"/>
  <c r="AD19" i="54"/>
  <c r="AC19" i="54"/>
  <c r="AB19" i="54"/>
  <c r="AL19" i="54" s="1"/>
  <c r="AA19" i="54"/>
  <c r="Y19" i="54"/>
  <c r="X19" i="54"/>
  <c r="W19" i="54"/>
  <c r="V19" i="54"/>
  <c r="U19" i="54"/>
  <c r="T19" i="54"/>
  <c r="S19" i="54"/>
  <c r="R19" i="54"/>
  <c r="Q19" i="54"/>
  <c r="P19" i="54"/>
  <c r="Z19" i="54" s="1"/>
  <c r="O19" i="54"/>
  <c r="D19" i="54"/>
  <c r="CD18" i="54"/>
  <c r="CC18" i="54"/>
  <c r="CB18" i="54"/>
  <c r="BW18" i="54"/>
  <c r="BV18" i="54"/>
  <c r="BZ18" i="54" s="1"/>
  <c r="BS18" i="54"/>
  <c r="BN18" i="54"/>
  <c r="BM18" i="54"/>
  <c r="BL18" i="54"/>
  <c r="BK18" i="54"/>
  <c r="BJ18" i="54"/>
  <c r="BI18" i="54"/>
  <c r="BH18" i="54"/>
  <c r="BG18" i="54"/>
  <c r="BE18" i="54"/>
  <c r="BD18" i="54"/>
  <c r="BB18" i="54"/>
  <c r="BA18" i="54"/>
  <c r="AZ18" i="54"/>
  <c r="AY18" i="54"/>
  <c r="AX18" i="54"/>
  <c r="AW18" i="54"/>
  <c r="AV18" i="54"/>
  <c r="AU18" i="54"/>
  <c r="AS18" i="54"/>
  <c r="AR18" i="54"/>
  <c r="AQ18" i="54"/>
  <c r="AO18" i="54"/>
  <c r="AN18" i="54"/>
  <c r="AM18" i="54"/>
  <c r="AL18" i="54"/>
  <c r="AK18" i="54"/>
  <c r="AI18" i="54"/>
  <c r="AG18" i="54"/>
  <c r="AB18" i="54"/>
  <c r="AD18" i="54" s="1"/>
  <c r="AA18" i="54"/>
  <c r="Z18" i="54"/>
  <c r="Y18" i="54"/>
  <c r="X18" i="54"/>
  <c r="W18" i="54"/>
  <c r="U18" i="54"/>
  <c r="T18" i="54"/>
  <c r="S18" i="54"/>
  <c r="R18" i="54"/>
  <c r="Q18" i="54"/>
  <c r="P18" i="54"/>
  <c r="V18" i="54" s="1"/>
  <c r="O18" i="54"/>
  <c r="G18" i="54"/>
  <c r="F18" i="54"/>
  <c r="E18" i="54"/>
  <c r="D18" i="54"/>
  <c r="CD17" i="54"/>
  <c r="CC17" i="54"/>
  <c r="CB17" i="54"/>
  <c r="BX17" i="54"/>
  <c r="BW17" i="54"/>
  <c r="BV17" i="54"/>
  <c r="BY17" i="54" s="1"/>
  <c r="BN17" i="54"/>
  <c r="BM17" i="54"/>
  <c r="BL17" i="54"/>
  <c r="BC17" i="54"/>
  <c r="BB17" i="54"/>
  <c r="BA17" i="54"/>
  <c r="AZ17" i="54"/>
  <c r="AN17" i="54"/>
  <c r="AM17" i="54"/>
  <c r="AJ17" i="54"/>
  <c r="AI17" i="54"/>
  <c r="AG17" i="54"/>
  <c r="AD17" i="54"/>
  <c r="AB17" i="54"/>
  <c r="AA17" i="54"/>
  <c r="V17" i="54"/>
  <c r="P17" i="54"/>
  <c r="O17" i="54"/>
  <c r="N17" i="54"/>
  <c r="M17" i="54"/>
  <c r="L17" i="54"/>
  <c r="K17" i="54"/>
  <c r="H17" i="54"/>
  <c r="G17" i="54"/>
  <c r="D17" i="54"/>
  <c r="CD16" i="54"/>
  <c r="CC16" i="54"/>
  <c r="CB16" i="54"/>
  <c r="CA16" i="54"/>
  <c r="BZ16" i="54"/>
  <c r="BY16" i="54"/>
  <c r="BX16" i="54"/>
  <c r="BW16" i="54"/>
  <c r="BV16" i="54"/>
  <c r="BN16" i="54"/>
  <c r="BM16" i="54"/>
  <c r="BL16" i="54"/>
  <c r="BK16" i="54"/>
  <c r="BJ16" i="54"/>
  <c r="BD16" i="54"/>
  <c r="BB16" i="54"/>
  <c r="BA16" i="54"/>
  <c r="AZ16" i="54"/>
  <c r="AW16" i="54"/>
  <c r="AU16" i="54"/>
  <c r="AN16" i="54"/>
  <c r="AM16" i="54"/>
  <c r="AB16" i="54"/>
  <c r="AA16" i="54"/>
  <c r="Z16" i="54"/>
  <c r="Y16" i="54"/>
  <c r="W16" i="54"/>
  <c r="V16" i="54"/>
  <c r="U16" i="54"/>
  <c r="T16" i="54"/>
  <c r="R16" i="54"/>
  <c r="Q16" i="54"/>
  <c r="P16" i="54"/>
  <c r="O16" i="54"/>
  <c r="N16" i="54"/>
  <c r="K16" i="54"/>
  <c r="J16" i="54"/>
  <c r="I16" i="54"/>
  <c r="H16" i="54"/>
  <c r="E16" i="54"/>
  <c r="D16" i="54"/>
  <c r="CD15" i="54"/>
  <c r="CC15" i="54"/>
  <c r="BU15" i="54"/>
  <c r="BS15" i="54"/>
  <c r="BR15" i="54"/>
  <c r="BQ15" i="54"/>
  <c r="BM15" i="54"/>
  <c r="BL15" i="54"/>
  <c r="BK15" i="54"/>
  <c r="BJ15" i="54"/>
  <c r="BI15" i="54"/>
  <c r="BG15" i="54"/>
  <c r="BF15" i="54"/>
  <c r="BE15" i="54"/>
  <c r="BD15" i="54"/>
  <c r="BA15" i="54"/>
  <c r="AZ15" i="54"/>
  <c r="AQ15" i="54"/>
  <c r="AM15" i="54"/>
  <c r="AK15" i="54"/>
  <c r="AA15" i="54"/>
  <c r="O15" i="54"/>
  <c r="I15" i="54"/>
  <c r="H15" i="54"/>
  <c r="G15" i="54"/>
  <c r="F15" i="54"/>
  <c r="CD14" i="54"/>
  <c r="CC14" i="54"/>
  <c r="CB14" i="54"/>
  <c r="CA14" i="54"/>
  <c r="BZ14" i="54"/>
  <c r="BY14" i="54"/>
  <c r="BX14" i="54"/>
  <c r="BW14" i="54"/>
  <c r="BV14" i="54"/>
  <c r="BU14" i="54"/>
  <c r="BT14" i="54"/>
  <c r="BS14" i="54"/>
  <c r="BR14" i="54"/>
  <c r="BQ14" i="54"/>
  <c r="BP14" i="54"/>
  <c r="BO14" i="54"/>
  <c r="BN14" i="54"/>
  <c r="BT15" i="54" s="1"/>
  <c r="BM14" i="54"/>
  <c r="BL14" i="54"/>
  <c r="BK14" i="54"/>
  <c r="BJ14" i="54"/>
  <c r="BI14" i="54"/>
  <c r="BH14" i="54"/>
  <c r="BG14" i="54"/>
  <c r="BF14" i="54"/>
  <c r="BE14" i="54"/>
  <c r="BD14" i="54"/>
  <c r="BC14" i="54"/>
  <c r="BB14" i="54"/>
  <c r="BH15" i="54" s="1"/>
  <c r="BA14" i="54"/>
  <c r="AZ14" i="54"/>
  <c r="AY14" i="54"/>
  <c r="AX14" i="54"/>
  <c r="AW14" i="54"/>
  <c r="AV14" i="54"/>
  <c r="AU14" i="54"/>
  <c r="AT14" i="54"/>
  <c r="AS14" i="54"/>
  <c r="AR14" i="54"/>
  <c r="AQ14" i="54"/>
  <c r="AP14" i="54"/>
  <c r="AO14" i="54"/>
  <c r="AN14" i="54"/>
  <c r="AM14" i="54"/>
  <c r="AL14" i="54"/>
  <c r="AK14" i="54"/>
  <c r="AJ14" i="54"/>
  <c r="AI14" i="54"/>
  <c r="AH14" i="54"/>
  <c r="AG14" i="54"/>
  <c r="AF14" i="54"/>
  <c r="AE14" i="54"/>
  <c r="AD14" i="54"/>
  <c r="AC14" i="54"/>
  <c r="AB14" i="54"/>
  <c r="AA14" i="54"/>
  <c r="Z14" i="54"/>
  <c r="Y14" i="54"/>
  <c r="X14" i="54"/>
  <c r="W14" i="54"/>
  <c r="V14" i="54"/>
  <c r="U14" i="54"/>
  <c r="T14" i="54"/>
  <c r="S14" i="54"/>
  <c r="R14" i="54"/>
  <c r="Q14" i="54"/>
  <c r="P14" i="54"/>
  <c r="U15" i="54" s="1"/>
  <c r="O14" i="54"/>
  <c r="N14" i="54"/>
  <c r="M14" i="54"/>
  <c r="L14" i="54"/>
  <c r="K14" i="54"/>
  <c r="J14" i="54"/>
  <c r="I14" i="54"/>
  <c r="H14" i="54"/>
  <c r="G14" i="54"/>
  <c r="F14" i="54"/>
  <c r="E14" i="54"/>
  <c r="D14" i="54"/>
  <c r="CD13" i="54"/>
  <c r="CC13" i="54"/>
  <c r="CB13" i="54"/>
  <c r="CA13" i="54"/>
  <c r="BW13" i="54"/>
  <c r="BV13" i="54"/>
  <c r="BO13" i="54"/>
  <c r="BN13" i="54"/>
  <c r="BM13" i="54"/>
  <c r="BL13" i="54"/>
  <c r="BB13" i="54"/>
  <c r="BA13" i="54"/>
  <c r="AZ13" i="54"/>
  <c r="AY13" i="54"/>
  <c r="AX13" i="54"/>
  <c r="AW13" i="54"/>
  <c r="AV13" i="54"/>
  <c r="AU13" i="54"/>
  <c r="AT13" i="54"/>
  <c r="AS13" i="54"/>
  <c r="AR13" i="54"/>
  <c r="AQ13" i="54"/>
  <c r="AP13" i="54"/>
  <c r="AO13" i="54"/>
  <c r="AN13" i="54"/>
  <c r="AM13" i="54"/>
  <c r="AL13" i="54"/>
  <c r="AK13" i="54"/>
  <c r="AJ13" i="54"/>
  <c r="AI13" i="54"/>
  <c r="AH13" i="54"/>
  <c r="AG13" i="54"/>
  <c r="AF13" i="54"/>
  <c r="AE13" i="54"/>
  <c r="AD13" i="54"/>
  <c r="AC13" i="54"/>
  <c r="AB13" i="54"/>
  <c r="AA13" i="54"/>
  <c r="Z13" i="54"/>
  <c r="Y13" i="54"/>
  <c r="X13" i="54"/>
  <c r="W13" i="54"/>
  <c r="V13" i="54"/>
  <c r="U13" i="54"/>
  <c r="T13" i="54"/>
  <c r="S13" i="54"/>
  <c r="R13" i="54"/>
  <c r="Q13" i="54"/>
  <c r="P13" i="54"/>
  <c r="O13" i="54"/>
  <c r="N13" i="54"/>
  <c r="M13" i="54"/>
  <c r="L13" i="54"/>
  <c r="K13" i="54"/>
  <c r="J13" i="54"/>
  <c r="I13" i="54"/>
  <c r="H13" i="54"/>
  <c r="G13" i="54"/>
  <c r="F13" i="54"/>
  <c r="E13" i="54"/>
  <c r="D13" i="54"/>
  <c r="CD12" i="54"/>
  <c r="CC12" i="54"/>
  <c r="BV12" i="54"/>
  <c r="CB12" i="54" s="1"/>
  <c r="BR12" i="54"/>
  <c r="BN12" i="54"/>
  <c r="BM12" i="54"/>
  <c r="BL12" i="54"/>
  <c r="BB12" i="54"/>
  <c r="BA12" i="54"/>
  <c r="AZ12" i="54"/>
  <c r="AN12" i="54"/>
  <c r="AM12" i="54"/>
  <c r="AL12" i="54"/>
  <c r="AK12" i="54"/>
  <c r="AH12" i="54"/>
  <c r="AC12" i="54"/>
  <c r="AB12" i="54"/>
  <c r="AA12" i="54"/>
  <c r="Z12" i="54"/>
  <c r="Y12" i="54"/>
  <c r="V12" i="54"/>
  <c r="U12" i="54"/>
  <c r="S12" i="54"/>
  <c r="R12" i="54"/>
  <c r="P12" i="54"/>
  <c r="O12" i="54"/>
  <c r="D12" i="54"/>
  <c r="G12" i="54" s="1"/>
  <c r="CD11" i="54"/>
  <c r="CC11" i="54"/>
  <c r="BX11" i="54"/>
  <c r="BV11" i="54"/>
  <c r="BU11" i="54"/>
  <c r="BT11" i="54"/>
  <c r="BS11" i="54"/>
  <c r="BR11" i="54"/>
  <c r="BQ11" i="54"/>
  <c r="BP11" i="54"/>
  <c r="BO11" i="54"/>
  <c r="BN11" i="54"/>
  <c r="BM11" i="54"/>
  <c r="BL11" i="54"/>
  <c r="BK11" i="54"/>
  <c r="BJ11" i="54"/>
  <c r="BI11" i="54"/>
  <c r="BH11" i="54"/>
  <c r="BG11" i="54"/>
  <c r="BF11" i="54"/>
  <c r="BE11" i="54"/>
  <c r="BD11" i="54"/>
  <c r="BC11" i="54"/>
  <c r="BB11" i="54"/>
  <c r="BA11" i="54"/>
  <c r="AZ11" i="54"/>
  <c r="AO11" i="54"/>
  <c r="AN11" i="54"/>
  <c r="AM11" i="54"/>
  <c r="AB11" i="54"/>
  <c r="AF11" i="54" s="1"/>
  <c r="AA11" i="54"/>
  <c r="P11" i="54"/>
  <c r="O11" i="54"/>
  <c r="N11" i="54"/>
  <c r="M11" i="54"/>
  <c r="L11" i="54"/>
  <c r="D11" i="54"/>
  <c r="I11" i="54" s="1"/>
  <c r="CD10" i="54"/>
  <c r="CC10" i="54"/>
  <c r="CB10" i="54"/>
  <c r="CA10" i="54"/>
  <c r="BZ10" i="54"/>
  <c r="BY10" i="54"/>
  <c r="BX10" i="54"/>
  <c r="BW10" i="54"/>
  <c r="BV10" i="54"/>
  <c r="BN10" i="54"/>
  <c r="BM10" i="54"/>
  <c r="BL10" i="54"/>
  <c r="BK10" i="54"/>
  <c r="BB10" i="54"/>
  <c r="BE10" i="54" s="1"/>
  <c r="BA10" i="54"/>
  <c r="AZ10" i="54"/>
  <c r="AY10" i="54"/>
  <c r="AV10" i="54"/>
  <c r="AU10" i="54"/>
  <c r="AS10" i="54"/>
  <c r="AO10" i="54"/>
  <c r="AN10" i="54"/>
  <c r="AM10" i="54"/>
  <c r="AJ10" i="54"/>
  <c r="AI10" i="54"/>
  <c r="AG10" i="54"/>
  <c r="AF10" i="54"/>
  <c r="AE10" i="54"/>
  <c r="AD10" i="54"/>
  <c r="AB10" i="54"/>
  <c r="AA10" i="54"/>
  <c r="Q10" i="54"/>
  <c r="P10" i="54"/>
  <c r="O10" i="54"/>
  <c r="D10" i="54"/>
  <c r="E10" i="54" s="1"/>
  <c r="CD9" i="54"/>
  <c r="CC9" i="54"/>
  <c r="CA9" i="54"/>
  <c r="BW9" i="54"/>
  <c r="BV9" i="54"/>
  <c r="CB9" i="54" s="1"/>
  <c r="BO9" i="54"/>
  <c r="BN9" i="54"/>
  <c r="BM9" i="54"/>
  <c r="BL9" i="54"/>
  <c r="BB9" i="54"/>
  <c r="BA9" i="54"/>
  <c r="AZ9" i="54"/>
  <c r="AY9" i="54"/>
  <c r="AN9" i="54"/>
  <c r="AM9" i="54"/>
  <c r="AL9" i="54"/>
  <c r="AK9" i="54"/>
  <c r="AB9" i="54"/>
  <c r="AH9" i="54" s="1"/>
  <c r="AA9" i="54"/>
  <c r="Z9" i="54"/>
  <c r="Y9" i="54"/>
  <c r="X9" i="54"/>
  <c r="W9" i="54"/>
  <c r="Q9" i="54"/>
  <c r="P9" i="54"/>
  <c r="O9" i="54"/>
  <c r="N9" i="54"/>
  <c r="M9" i="54"/>
  <c r="L9" i="54"/>
  <c r="K9" i="54"/>
  <c r="J9" i="54"/>
  <c r="G9" i="54"/>
  <c r="E9" i="54"/>
  <c r="D9" i="54"/>
  <c r="CD8" i="54"/>
  <c r="CC8" i="54"/>
  <c r="BV8" i="54"/>
  <c r="BU8" i="54"/>
  <c r="BT8" i="54"/>
  <c r="BN8" i="54"/>
  <c r="BS8" i="54" s="1"/>
  <c r="BM8" i="54"/>
  <c r="BL8" i="54"/>
  <c r="BJ8" i="54"/>
  <c r="BI8" i="54"/>
  <c r="BH8" i="54"/>
  <c r="BG8" i="54"/>
  <c r="BC8" i="54"/>
  <c r="BB8" i="54"/>
  <c r="BK8" i="54" s="1"/>
  <c r="BA8" i="54"/>
  <c r="AZ8" i="54"/>
  <c r="AX8" i="54"/>
  <c r="AW8" i="54"/>
  <c r="AV8" i="54"/>
  <c r="AU8" i="54"/>
  <c r="AT8" i="54"/>
  <c r="AN8" i="54"/>
  <c r="AY8" i="54" s="1"/>
  <c r="AM8" i="54"/>
  <c r="AL8" i="54"/>
  <c r="AK8" i="54"/>
  <c r="AJ8" i="54"/>
  <c r="AI8" i="54"/>
  <c r="AH8" i="54"/>
  <c r="AB8" i="54"/>
  <c r="AG8" i="54" s="1"/>
  <c r="AA8" i="54"/>
  <c r="Z8" i="54"/>
  <c r="Y8" i="54"/>
  <c r="X8" i="54"/>
  <c r="W8" i="54"/>
  <c r="V8" i="54"/>
  <c r="P8" i="54"/>
  <c r="U8" i="54" s="1"/>
  <c r="O8" i="54"/>
  <c r="N8" i="54"/>
  <c r="M8" i="54"/>
  <c r="L8" i="54"/>
  <c r="K8" i="54"/>
  <c r="J8" i="54"/>
  <c r="D8" i="54"/>
  <c r="I8" i="54" s="1"/>
  <c r="CD7" i="54"/>
  <c r="CC7" i="54"/>
  <c r="CB7" i="54"/>
  <c r="CA7" i="54"/>
  <c r="BZ7" i="54"/>
  <c r="BY7" i="54"/>
  <c r="BW7" i="54"/>
  <c r="BV7" i="54"/>
  <c r="BX7" i="54" s="1"/>
  <c r="BP7" i="54"/>
  <c r="BO7" i="54"/>
  <c r="BN7" i="54"/>
  <c r="BM7" i="54"/>
  <c r="BL7" i="54"/>
  <c r="BB7" i="54"/>
  <c r="BA7" i="54"/>
  <c r="AZ7" i="54"/>
  <c r="AN7" i="54"/>
  <c r="AM7" i="54"/>
  <c r="AB7" i="54"/>
  <c r="AL7" i="54" s="1"/>
  <c r="AA7" i="54"/>
  <c r="P7" i="54"/>
  <c r="Y7" i="54" s="1"/>
  <c r="O7" i="54"/>
  <c r="N7" i="54"/>
  <c r="M7" i="54"/>
  <c r="L7" i="54"/>
  <c r="D7" i="54"/>
  <c r="J7" i="54" s="1"/>
  <c r="CD6" i="54"/>
  <c r="CC6" i="54"/>
  <c r="CB6" i="54"/>
  <c r="CA6" i="54"/>
  <c r="BZ6" i="54"/>
  <c r="BW6" i="54"/>
  <c r="BV6" i="54"/>
  <c r="BY6" i="54" s="1"/>
  <c r="BN6" i="54"/>
  <c r="BM6" i="54"/>
  <c r="BL6" i="54"/>
  <c r="BB6" i="54"/>
  <c r="BE6" i="54" s="1"/>
  <c r="BA6" i="54"/>
  <c r="AZ6" i="54"/>
  <c r="AP6" i="54"/>
  <c r="AN6" i="54"/>
  <c r="AM6" i="54"/>
  <c r="AB6" i="54"/>
  <c r="AF6" i="54" s="1"/>
  <c r="AA6" i="54"/>
  <c r="S6" i="54"/>
  <c r="P6" i="54"/>
  <c r="O6" i="54"/>
  <c r="N6" i="54"/>
  <c r="F6" i="54"/>
  <c r="D6" i="54"/>
  <c r="CD5" i="54"/>
  <c r="CC5" i="54"/>
  <c r="BU5" i="54"/>
  <c r="BS5" i="54"/>
  <c r="BR5" i="54"/>
  <c r="BQ5" i="54"/>
  <c r="BP5" i="54"/>
  <c r="BO5" i="54"/>
  <c r="BM5" i="54"/>
  <c r="BL5" i="54"/>
  <c r="BK5" i="54"/>
  <c r="BJ5" i="54"/>
  <c r="BI5" i="54"/>
  <c r="BG5" i="54"/>
  <c r="BF5" i="54"/>
  <c r="BE5" i="54"/>
  <c r="BD5" i="54"/>
  <c r="BB5" i="54" s="1"/>
  <c r="BC5" i="54"/>
  <c r="BA5" i="54"/>
  <c r="AZ5" i="54"/>
  <c r="AX5" i="54"/>
  <c r="AU5" i="54"/>
  <c r="AT5" i="54"/>
  <c r="AS5" i="54"/>
  <c r="AR5" i="54"/>
  <c r="AQ5" i="54"/>
  <c r="AP5" i="54"/>
  <c r="AO5" i="54"/>
  <c r="AM5" i="54"/>
  <c r="AK5" i="54"/>
  <c r="AH5" i="54"/>
  <c r="AG5" i="54"/>
  <c r="AF5" i="54"/>
  <c r="AE5" i="54"/>
  <c r="AD5" i="54"/>
  <c r="AC5" i="54"/>
  <c r="AA5" i="54"/>
  <c r="W5" i="54"/>
  <c r="U5" i="54"/>
  <c r="T5" i="54"/>
  <c r="S5" i="54"/>
  <c r="R5" i="54"/>
  <c r="Q5" i="54"/>
  <c r="O5" i="54"/>
  <c r="J5" i="54"/>
  <c r="H5" i="54"/>
  <c r="G5" i="54"/>
  <c r="F5" i="54"/>
  <c r="E5" i="54"/>
  <c r="CD4" i="54"/>
  <c r="CC4" i="54"/>
  <c r="CB4" i="54"/>
  <c r="CA4" i="54"/>
  <c r="BZ4" i="54"/>
  <c r="BY4" i="54"/>
  <c r="BX4" i="54"/>
  <c r="BW4" i="54"/>
  <c r="BV4" i="54"/>
  <c r="BU4" i="54"/>
  <c r="BT4" i="54"/>
  <c r="BS4" i="54"/>
  <c r="BR4" i="54"/>
  <c r="BQ4" i="54"/>
  <c r="BP4" i="54"/>
  <c r="BO4" i="54"/>
  <c r="BN4" i="54"/>
  <c r="BT5" i="54" s="1"/>
  <c r="BM4" i="54"/>
  <c r="BL4" i="54"/>
  <c r="BK4" i="54"/>
  <c r="BJ4" i="54"/>
  <c r="BI4" i="54"/>
  <c r="BH4" i="54"/>
  <c r="BG4" i="54"/>
  <c r="BF4" i="54"/>
  <c r="BE4" i="54"/>
  <c r="BD4" i="54"/>
  <c r="BC4" i="54"/>
  <c r="BB4" i="54"/>
  <c r="BH5" i="54" s="1"/>
  <c r="BA4" i="54"/>
  <c r="AZ4" i="54"/>
  <c r="AY4" i="54"/>
  <c r="AX4" i="54"/>
  <c r="AW4" i="54"/>
  <c r="AV4" i="54"/>
  <c r="AU4" i="54"/>
  <c r="AT4" i="54"/>
  <c r="AS4" i="54"/>
  <c r="AR4" i="54"/>
  <c r="AQ4" i="54"/>
  <c r="AP4" i="54"/>
  <c r="AO4" i="54"/>
  <c r="AN4" i="54"/>
  <c r="AV5" i="54" s="1"/>
  <c r="AM4" i="54"/>
  <c r="AL4" i="54"/>
  <c r="AK4" i="54"/>
  <c r="AJ4" i="54"/>
  <c r="AI4" i="54"/>
  <c r="AH4" i="54"/>
  <c r="AG4" i="54"/>
  <c r="AF4" i="54"/>
  <c r="AE4" i="54"/>
  <c r="AD4" i="54"/>
  <c r="AC4" i="54"/>
  <c r="AB4" i="54"/>
  <c r="AJ5" i="54" s="1"/>
  <c r="AA4" i="54"/>
  <c r="Z4" i="54"/>
  <c r="Y4" i="54"/>
  <c r="X4" i="54"/>
  <c r="W4" i="54"/>
  <c r="V4" i="54"/>
  <c r="U4" i="54"/>
  <c r="T4" i="54"/>
  <c r="S4" i="54"/>
  <c r="R4" i="54"/>
  <c r="Q4" i="54"/>
  <c r="P4" i="54"/>
  <c r="X5" i="54" s="1"/>
  <c r="O4" i="54"/>
  <c r="N4" i="54"/>
  <c r="M4" i="54"/>
  <c r="L4" i="54"/>
  <c r="K4" i="54"/>
  <c r="J4" i="54"/>
  <c r="I4" i="54"/>
  <c r="H4" i="54"/>
  <c r="G4" i="54"/>
  <c r="F4" i="54"/>
  <c r="E4" i="54"/>
  <c r="D4" i="54"/>
  <c r="L5" i="54" s="1"/>
  <c r="D5" i="55" l="1"/>
  <c r="AI10" i="55"/>
  <c r="L5" i="55"/>
  <c r="Z5" i="55"/>
  <c r="E6" i="55"/>
  <c r="Q6" i="55"/>
  <c r="AC6" i="55"/>
  <c r="BM6" i="55"/>
  <c r="Y7" i="55"/>
  <c r="AK7" i="55"/>
  <c r="I8" i="55"/>
  <c r="U8" i="55"/>
  <c r="AS8" i="55"/>
  <c r="BE8" i="55"/>
  <c r="F9" i="55"/>
  <c r="R9" i="55"/>
  <c r="AD9" i="55"/>
  <c r="Z10" i="55"/>
  <c r="AL10" i="55"/>
  <c r="AB5" i="55"/>
  <c r="AR5" i="55"/>
  <c r="AP5" i="55" s="1"/>
  <c r="BE5" i="55"/>
  <c r="BB5" i="55" s="1"/>
  <c r="G6" i="55"/>
  <c r="S6" i="55"/>
  <c r="AQ6" i="55"/>
  <c r="BC6" i="55"/>
  <c r="AA7" i="55"/>
  <c r="AM7" i="55"/>
  <c r="AY7" i="55"/>
  <c r="BK7" i="55"/>
  <c r="K8" i="55"/>
  <c r="W8" i="55"/>
  <c r="AI8" i="55"/>
  <c r="AU8" i="55"/>
  <c r="BH8" i="55"/>
  <c r="H9" i="55"/>
  <c r="T9" i="55"/>
  <c r="AR9" i="55"/>
  <c r="BD9" i="55"/>
  <c r="AB10" i="55"/>
  <c r="AZ10" i="55"/>
  <c r="BL10" i="55"/>
  <c r="Y9" i="55"/>
  <c r="Y6" i="55"/>
  <c r="E8" i="55"/>
  <c r="Q8" i="55"/>
  <c r="Z9" i="55"/>
  <c r="AH10" i="55"/>
  <c r="Z6" i="55"/>
  <c r="AH7" i="55"/>
  <c r="F8" i="55"/>
  <c r="R8" i="55"/>
  <c r="AA9" i="55"/>
  <c r="AA6" i="55"/>
  <c r="AI7" i="55"/>
  <c r="G8" i="55"/>
  <c r="S8" i="55"/>
  <c r="AQ8" i="55"/>
  <c r="BC8" i="55"/>
  <c r="AB9" i="55"/>
  <c r="AJ10" i="55"/>
  <c r="AB6" i="55"/>
  <c r="AJ7" i="55"/>
  <c r="H8" i="55"/>
  <c r="T8" i="55"/>
  <c r="AR8" i="55"/>
  <c r="BD8" i="55"/>
  <c r="E9" i="55"/>
  <c r="Q9" i="55"/>
  <c r="Y10" i="55"/>
  <c r="AK10" i="55"/>
  <c r="AA5" i="55"/>
  <c r="F6" i="55"/>
  <c r="R6" i="55"/>
  <c r="Z7" i="55"/>
  <c r="J8" i="55"/>
  <c r="AT8" i="55"/>
  <c r="BG8" i="55"/>
  <c r="G9" i="55"/>
  <c r="S9" i="55"/>
  <c r="Q5" i="55"/>
  <c r="P5" i="55" s="1"/>
  <c r="AC5" i="55"/>
  <c r="AS5" i="55"/>
  <c r="BF5" i="55"/>
  <c r="H6" i="55"/>
  <c r="T6" i="55"/>
  <c r="AR6" i="55"/>
  <c r="BD6" i="55"/>
  <c r="AB7" i="55"/>
  <c r="L8" i="55"/>
  <c r="AJ8" i="55"/>
  <c r="AV8" i="55"/>
  <c r="BI8" i="55"/>
  <c r="I9" i="55"/>
  <c r="U9" i="55"/>
  <c r="AS9" i="55"/>
  <c r="BE9" i="55"/>
  <c r="E10" i="55"/>
  <c r="Q10" i="55"/>
  <c r="AC10" i="55"/>
  <c r="BM10" i="55"/>
  <c r="Y5" i="55"/>
  <c r="R5" i="55"/>
  <c r="I6" i="55"/>
  <c r="U6" i="55"/>
  <c r="AS6" i="55"/>
  <c r="BE6" i="55"/>
  <c r="AC7" i="55"/>
  <c r="AK8" i="55"/>
  <c r="AW8" i="55"/>
  <c r="BJ8" i="55"/>
  <c r="J9" i="55"/>
  <c r="V9" i="55"/>
  <c r="AT9" i="55"/>
  <c r="BF9" i="55"/>
  <c r="AD10" i="55"/>
  <c r="AC7" i="54"/>
  <c r="BT12" i="54"/>
  <c r="BS12" i="54"/>
  <c r="BP12" i="54"/>
  <c r="Q17" i="54"/>
  <c r="S17" i="54"/>
  <c r="X17" i="54"/>
  <c r="W17" i="54"/>
  <c r="T17" i="54"/>
  <c r="Y17" i="54"/>
  <c r="Z17" i="54"/>
  <c r="K23" i="54"/>
  <c r="G23" i="54"/>
  <c r="F23" i="54"/>
  <c r="L23" i="54"/>
  <c r="M23" i="54"/>
  <c r="J23" i="54"/>
  <c r="N23" i="54"/>
  <c r="R26" i="54"/>
  <c r="G27" i="54"/>
  <c r="I27" i="54"/>
  <c r="H27" i="54"/>
  <c r="M27" i="54"/>
  <c r="N27" i="54"/>
  <c r="L27" i="54"/>
  <c r="AP27" i="54"/>
  <c r="BS33" i="54"/>
  <c r="BO33" i="54"/>
  <c r="BQ33" i="54"/>
  <c r="BP33" i="54"/>
  <c r="BU33" i="54"/>
  <c r="BT33" i="54"/>
  <c r="R67" i="54"/>
  <c r="X67" i="54"/>
  <c r="W67" i="54"/>
  <c r="S67" i="54"/>
  <c r="Q67" i="54"/>
  <c r="Z67" i="54"/>
  <c r="Y67" i="54"/>
  <c r="U67" i="54"/>
  <c r="V67" i="54"/>
  <c r="T67" i="54"/>
  <c r="E6" i="54"/>
  <c r="M6" i="54"/>
  <c r="L6" i="54"/>
  <c r="J6" i="54"/>
  <c r="H6" i="54"/>
  <c r="G6" i="54"/>
  <c r="K6" i="54"/>
  <c r="I6" i="54"/>
  <c r="BR7" i="54"/>
  <c r="BU7" i="54"/>
  <c r="BS7" i="54"/>
  <c r="BQ7" i="54"/>
  <c r="BT7" i="54"/>
  <c r="BO12" i="54"/>
  <c r="T15" i="54"/>
  <c r="R17" i="54"/>
  <c r="AK21" i="54"/>
  <c r="AJ21" i="54"/>
  <c r="AI21" i="54"/>
  <c r="AH21" i="54"/>
  <c r="AG21" i="54"/>
  <c r="AE21" i="54"/>
  <c r="AD21" i="54"/>
  <c r="AL21" i="54"/>
  <c r="AF21" i="54"/>
  <c r="E23" i="54"/>
  <c r="AB25" i="54"/>
  <c r="S26" i="54"/>
  <c r="E27" i="54"/>
  <c r="AS27" i="54"/>
  <c r="E29" i="54"/>
  <c r="J29" i="54"/>
  <c r="I29" i="54"/>
  <c r="F29" i="54"/>
  <c r="M29" i="54"/>
  <c r="L29" i="54"/>
  <c r="G29" i="54"/>
  <c r="N29" i="54"/>
  <c r="AH30" i="54"/>
  <c r="AF30" i="54"/>
  <c r="AD30" i="54"/>
  <c r="AL30" i="54"/>
  <c r="AJ30" i="54"/>
  <c r="AK30" i="54"/>
  <c r="BR33" i="54"/>
  <c r="BW44" i="54"/>
  <c r="CB44" i="54"/>
  <c r="BZ44" i="54"/>
  <c r="CA44" i="54"/>
  <c r="BY44" i="54"/>
  <c r="BX60" i="54"/>
  <c r="BW60" i="54"/>
  <c r="CA60" i="54"/>
  <c r="CB60" i="54"/>
  <c r="BZ60" i="54"/>
  <c r="AO6" i="54"/>
  <c r="AY6" i="54"/>
  <c r="AW6" i="54"/>
  <c r="AU6" i="54"/>
  <c r="AT6" i="54"/>
  <c r="AX6" i="54"/>
  <c r="AV6" i="54"/>
  <c r="BQ9" i="54"/>
  <c r="BP9" i="54"/>
  <c r="BU9" i="54"/>
  <c r="BT9" i="54"/>
  <c r="Z10" i="54"/>
  <c r="Y10" i="54"/>
  <c r="V10" i="54"/>
  <c r="X10" i="54"/>
  <c r="U10" i="54"/>
  <c r="T10" i="54"/>
  <c r="W10" i="54"/>
  <c r="AQ11" i="54"/>
  <c r="AP11" i="54"/>
  <c r="AY11" i="54"/>
  <c r="AX11" i="54"/>
  <c r="AV11" i="54"/>
  <c r="AU11" i="54"/>
  <c r="AW11" i="54"/>
  <c r="BQ12" i="54"/>
  <c r="BU13" i="54"/>
  <c r="BT13" i="54"/>
  <c r="BR13" i="54"/>
  <c r="BQ13" i="54"/>
  <c r="BS13" i="54"/>
  <c r="AJ16" i="54"/>
  <c r="AF16" i="54"/>
  <c r="AE16" i="54"/>
  <c r="AD16" i="54"/>
  <c r="AL16" i="54"/>
  <c r="AI16" i="54"/>
  <c r="AG16" i="54"/>
  <c r="AC16" i="54"/>
  <c r="AK16" i="54"/>
  <c r="AH16" i="54"/>
  <c r="U17" i="54"/>
  <c r="BE17" i="54"/>
  <c r="BI17" i="54"/>
  <c r="BJ17" i="54"/>
  <c r="BG17" i="54"/>
  <c r="BF17" i="54"/>
  <c r="BK17" i="54"/>
  <c r="BH17" i="54"/>
  <c r="BR18" i="54"/>
  <c r="BP18" i="54"/>
  <c r="BQ18" i="54"/>
  <c r="BO18" i="54"/>
  <c r="BU18" i="54"/>
  <c r="BT18" i="54"/>
  <c r="H23" i="54"/>
  <c r="F27" i="54"/>
  <c r="J30" i="54"/>
  <c r="H30" i="54"/>
  <c r="L30" i="54"/>
  <c r="K30" i="54"/>
  <c r="F30" i="54"/>
  <c r="N30" i="54"/>
  <c r="M65" i="54"/>
  <c r="L65" i="54"/>
  <c r="H65" i="54"/>
  <c r="G65" i="54"/>
  <c r="N65" i="54"/>
  <c r="J65" i="54"/>
  <c r="K65" i="54"/>
  <c r="F65" i="54"/>
  <c r="E65" i="54"/>
  <c r="I65" i="54"/>
  <c r="N10" i="54"/>
  <c r="M10" i="54"/>
  <c r="L10" i="54"/>
  <c r="K10" i="54"/>
  <c r="I10" i="54"/>
  <c r="G10" i="54"/>
  <c r="F10" i="54"/>
  <c r="J10" i="54"/>
  <c r="H10" i="54"/>
  <c r="V7" i="54"/>
  <c r="X7" i="54"/>
  <c r="W7" i="54"/>
  <c r="T7" i="54"/>
  <c r="R7" i="54"/>
  <c r="Q7" i="54"/>
  <c r="U7" i="54"/>
  <c r="S7" i="54"/>
  <c r="S11" i="54"/>
  <c r="R11" i="54"/>
  <c r="Y11" i="54"/>
  <c r="X11" i="54"/>
  <c r="V11" i="54"/>
  <c r="T11" i="54"/>
  <c r="Q11" i="54"/>
  <c r="W11" i="54"/>
  <c r="U11" i="54"/>
  <c r="BQ17" i="54"/>
  <c r="BU17" i="54"/>
  <c r="BT17" i="54"/>
  <c r="X28" i="54"/>
  <c r="U28" i="54"/>
  <c r="T28" i="54"/>
  <c r="Q28" i="54"/>
  <c r="S28" i="54"/>
  <c r="R28" i="54"/>
  <c r="Z28" i="54"/>
  <c r="AL36" i="54"/>
  <c r="AE36" i="54"/>
  <c r="AC36" i="54"/>
  <c r="AK36" i="54"/>
  <c r="AH36" i="54"/>
  <c r="AI36" i="54"/>
  <c r="AJ36" i="54"/>
  <c r="Y58" i="54"/>
  <c r="Z58" i="54"/>
  <c r="V58" i="54"/>
  <c r="U58" i="54"/>
  <c r="T58" i="54"/>
  <c r="W58" i="54"/>
  <c r="S58" i="54"/>
  <c r="R58" i="54"/>
  <c r="Q58" i="54"/>
  <c r="X58" i="54"/>
  <c r="BP84" i="54"/>
  <c r="BO84" i="54"/>
  <c r="BU84" i="54"/>
  <c r="BT84" i="54"/>
  <c r="BS84" i="54"/>
  <c r="Z11" i="54"/>
  <c r="BH12" i="54"/>
  <c r="BG12" i="54"/>
  <c r="BD12" i="54"/>
  <c r="BJ12" i="54"/>
  <c r="BF12" i="54"/>
  <c r="BE12" i="54"/>
  <c r="BK12" i="54"/>
  <c r="BI12" i="54"/>
  <c r="BO17" i="54"/>
  <c r="BY25" i="54"/>
  <c r="BX25" i="54"/>
  <c r="AX26" i="54"/>
  <c r="AW26" i="54"/>
  <c r="AV26" i="54"/>
  <c r="AU26" i="54"/>
  <c r="AT26" i="54"/>
  <c r="AR26" i="54"/>
  <c r="AQ26" i="54"/>
  <c r="AY26" i="54"/>
  <c r="AS26" i="54"/>
  <c r="V28" i="54"/>
  <c r="AD36" i="54"/>
  <c r="Q42" i="54"/>
  <c r="V42" i="54"/>
  <c r="T42" i="54"/>
  <c r="Y42" i="54"/>
  <c r="X42" i="54"/>
  <c r="W42" i="54"/>
  <c r="U42" i="54"/>
  <c r="S42" i="54"/>
  <c r="BK76" i="54"/>
  <c r="BF76" i="54"/>
  <c r="BD76" i="54"/>
  <c r="BC76" i="54"/>
  <c r="BJ76" i="54"/>
  <c r="BI76" i="54"/>
  <c r="BG76" i="54"/>
  <c r="BE76" i="54"/>
  <c r="BI81" i="54"/>
  <c r="BG81" i="54"/>
  <c r="BE81" i="54"/>
  <c r="BD81" i="54"/>
  <c r="BF81" i="54"/>
  <c r="BC81" i="54"/>
  <c r="BQ84" i="54"/>
  <c r="AC6" i="54"/>
  <c r="AL6" i="54"/>
  <c r="AJ6" i="54"/>
  <c r="AH6" i="54"/>
  <c r="AG6" i="54"/>
  <c r="AK6" i="54"/>
  <c r="AI6" i="54"/>
  <c r="BK6" i="54"/>
  <c r="BI6" i="54"/>
  <c r="BG6" i="54"/>
  <c r="BF6" i="54"/>
  <c r="BJ6" i="54"/>
  <c r="BH6" i="54"/>
  <c r="Z7" i="54"/>
  <c r="BF7" i="54"/>
  <c r="BK7" i="54"/>
  <c r="BJ7" i="54"/>
  <c r="BH7" i="54"/>
  <c r="BE7" i="54"/>
  <c r="BD7" i="54"/>
  <c r="BI7" i="54"/>
  <c r="BG7" i="54"/>
  <c r="L12" i="54"/>
  <c r="K12" i="54"/>
  <c r="H12" i="54"/>
  <c r="N12" i="54"/>
  <c r="J12" i="54"/>
  <c r="I12" i="54"/>
  <c r="M12" i="54"/>
  <c r="BC12" i="54"/>
  <c r="CA15" i="54"/>
  <c r="BY15" i="54"/>
  <c r="CB15" i="54"/>
  <c r="BZ15" i="54"/>
  <c r="BP17" i="54"/>
  <c r="N19" i="54"/>
  <c r="K19" i="54"/>
  <c r="M19" i="54"/>
  <c r="L19" i="54"/>
  <c r="I19" i="54"/>
  <c r="G19" i="54"/>
  <c r="F19" i="54"/>
  <c r="J19" i="54"/>
  <c r="H19" i="54"/>
  <c r="T20" i="54"/>
  <c r="X20" i="54"/>
  <c r="R20" i="54"/>
  <c r="Q20" i="54"/>
  <c r="Z20" i="54"/>
  <c r="W20" i="54"/>
  <c r="U20" i="54"/>
  <c r="S20" i="54"/>
  <c r="Y20" i="54"/>
  <c r="V20" i="54"/>
  <c r="AO26" i="54"/>
  <c r="W28" i="54"/>
  <c r="AN35" i="54"/>
  <c r="AF36" i="54"/>
  <c r="R42" i="54"/>
  <c r="BH76" i="54"/>
  <c r="M78" i="54"/>
  <c r="J78" i="54"/>
  <c r="H78" i="54"/>
  <c r="F78" i="54"/>
  <c r="E78" i="54"/>
  <c r="N78" i="54"/>
  <c r="L78" i="54"/>
  <c r="K78" i="54"/>
  <c r="I78" i="54"/>
  <c r="AW78" i="54"/>
  <c r="AT78" i="54"/>
  <c r="AR78" i="54"/>
  <c r="AP78" i="54"/>
  <c r="AO78" i="54"/>
  <c r="AY78" i="54"/>
  <c r="AX78" i="54"/>
  <c r="AU78" i="54"/>
  <c r="AS78" i="54"/>
  <c r="AV78" i="54"/>
  <c r="AQ78" i="54"/>
  <c r="BH81" i="54"/>
  <c r="BR84" i="54"/>
  <c r="CA5" i="54"/>
  <c r="BZ5" i="54"/>
  <c r="BX5" i="54"/>
  <c r="BY5" i="54"/>
  <c r="BW5" i="54"/>
  <c r="CB5" i="54"/>
  <c r="AD6" i="54"/>
  <c r="BC6" i="54"/>
  <c r="BC7" i="54"/>
  <c r="BE9" i="54"/>
  <c r="BD9" i="54"/>
  <c r="BK9" i="54"/>
  <c r="BI9" i="54"/>
  <c r="BG9" i="54"/>
  <c r="BF9" i="54"/>
  <c r="BJ9" i="54"/>
  <c r="BH9" i="54"/>
  <c r="AE11" i="54"/>
  <c r="AD11" i="54"/>
  <c r="AL11" i="54"/>
  <c r="AJ11" i="54"/>
  <c r="AH11" i="54"/>
  <c r="AG11" i="54"/>
  <c r="AK11" i="54"/>
  <c r="AI11" i="54"/>
  <c r="E12" i="54"/>
  <c r="BI13" i="54"/>
  <c r="BK13" i="54"/>
  <c r="BJ13" i="54"/>
  <c r="BG13" i="54"/>
  <c r="BE13" i="54"/>
  <c r="BD13" i="54"/>
  <c r="BH13" i="54"/>
  <c r="BF13" i="54"/>
  <c r="BR17" i="54"/>
  <c r="E19" i="54"/>
  <c r="AP26" i="54"/>
  <c r="AQ27" i="54"/>
  <c r="AV27" i="54"/>
  <c r="AU27" i="54"/>
  <c r="AX27" i="54"/>
  <c r="AW27" i="54"/>
  <c r="AR27" i="54"/>
  <c r="AY27" i="54"/>
  <c r="Y28" i="54"/>
  <c r="BK29" i="54"/>
  <c r="BJ29" i="54"/>
  <c r="BI29" i="54"/>
  <c r="BF29" i="54"/>
  <c r="BG29" i="54"/>
  <c r="BH29" i="54"/>
  <c r="BD29" i="54"/>
  <c r="BC29" i="54"/>
  <c r="BE29" i="54"/>
  <c r="AB35" i="54"/>
  <c r="AG36" i="54"/>
  <c r="Z42" i="54"/>
  <c r="G78" i="54"/>
  <c r="BJ81" i="54"/>
  <c r="AE6" i="54"/>
  <c r="BD6" i="54"/>
  <c r="AH7" i="54"/>
  <c r="AK7" i="54"/>
  <c r="AJ7" i="54"/>
  <c r="AG7" i="54"/>
  <c r="AE7" i="54"/>
  <c r="AD7" i="54"/>
  <c r="AI7" i="54"/>
  <c r="AF7" i="54"/>
  <c r="BC9" i="54"/>
  <c r="AC11" i="54"/>
  <c r="F12" i="54"/>
  <c r="BC13" i="54"/>
  <c r="L15" i="54"/>
  <c r="K15" i="54"/>
  <c r="M15" i="54"/>
  <c r="N15" i="54"/>
  <c r="X15" i="54"/>
  <c r="Y15" i="54"/>
  <c r="S15" i="54"/>
  <c r="R15" i="54"/>
  <c r="Q15" i="54"/>
  <c r="AJ15" i="54"/>
  <c r="AC15" i="54"/>
  <c r="AL15" i="54"/>
  <c r="AI15" i="54"/>
  <c r="AH15" i="54"/>
  <c r="AF15" i="54"/>
  <c r="AD15" i="54"/>
  <c r="AG15" i="54"/>
  <c r="AE15" i="54"/>
  <c r="AV15" i="54"/>
  <c r="AP15" i="54"/>
  <c r="AO15" i="54"/>
  <c r="AY15" i="54"/>
  <c r="AT15" i="54"/>
  <c r="AS15" i="54"/>
  <c r="AX15" i="54"/>
  <c r="AW15" i="54"/>
  <c r="AU15" i="54"/>
  <c r="J15" i="54"/>
  <c r="AR15" i="54"/>
  <c r="AO17" i="54"/>
  <c r="AS17" i="54"/>
  <c r="AY17" i="54"/>
  <c r="AV17" i="54"/>
  <c r="AX17" i="54"/>
  <c r="AW17" i="54"/>
  <c r="AT17" i="54"/>
  <c r="AQ17" i="54"/>
  <c r="AP17" i="54"/>
  <c r="AU17" i="54"/>
  <c r="AR17" i="54"/>
  <c r="BS17" i="54"/>
  <c r="Z26" i="54"/>
  <c r="W26" i="54"/>
  <c r="V26" i="54"/>
  <c r="U26" i="54"/>
  <c r="T26" i="54"/>
  <c r="Q26" i="54"/>
  <c r="Y26" i="54"/>
  <c r="AO27" i="54"/>
  <c r="BY42" i="54"/>
  <c r="BW42" i="54"/>
  <c r="CB42" i="54"/>
  <c r="BZ42" i="54"/>
  <c r="BX42" i="54"/>
  <c r="CA42" i="54"/>
  <c r="BO44" i="54"/>
  <c r="BU44" i="54"/>
  <c r="BS44" i="54"/>
  <c r="BQ44" i="54"/>
  <c r="BT44" i="54"/>
  <c r="BR44" i="54"/>
  <c r="BK81" i="54"/>
  <c r="BU6" i="54"/>
  <c r="BS6" i="54"/>
  <c r="BR6" i="54"/>
  <c r="BT6" i="54"/>
  <c r="AT7" i="54"/>
  <c r="AX7" i="54"/>
  <c r="AW7" i="54"/>
  <c r="AU7" i="54"/>
  <c r="AR7" i="54"/>
  <c r="AQ7" i="54"/>
  <c r="AV7" i="54"/>
  <c r="AS7" i="54"/>
  <c r="BU10" i="54"/>
  <c r="BR10" i="54"/>
  <c r="BT10" i="54"/>
  <c r="BQ10" i="54"/>
  <c r="BP10" i="54"/>
  <c r="BS10" i="54"/>
  <c r="V15" i="54"/>
  <c r="BW25" i="54"/>
  <c r="AV28" i="54"/>
  <c r="AU28" i="54"/>
  <c r="AT28" i="54"/>
  <c r="AQ28" i="54"/>
  <c r="AX28" i="54"/>
  <c r="AY28" i="54"/>
  <c r="AW28" i="54"/>
  <c r="BN5" i="54"/>
  <c r="AQ6" i="54"/>
  <c r="BO6" i="54"/>
  <c r="AO7" i="54"/>
  <c r="BX8" i="54"/>
  <c r="BW8" i="54"/>
  <c r="CB8" i="54"/>
  <c r="CA8" i="54"/>
  <c r="BR9" i="54"/>
  <c r="R10" i="54"/>
  <c r="BO10" i="54"/>
  <c r="AR11" i="54"/>
  <c r="AV12" i="54"/>
  <c r="AU12" i="54"/>
  <c r="AR12" i="54"/>
  <c r="AX12" i="54"/>
  <c r="AW12" i="54"/>
  <c r="AS12" i="54"/>
  <c r="AP12" i="54"/>
  <c r="AO12" i="54"/>
  <c r="AT12" i="54"/>
  <c r="AQ12" i="54"/>
  <c r="BU12" i="54"/>
  <c r="BP13" i="54"/>
  <c r="W15" i="54"/>
  <c r="BW15" i="54"/>
  <c r="BV15" i="54" s="1"/>
  <c r="AV16" i="54"/>
  <c r="AS16" i="54"/>
  <c r="AT16" i="54"/>
  <c r="AR16" i="54"/>
  <c r="AO16" i="54"/>
  <c r="AY16" i="54"/>
  <c r="AX16" i="54"/>
  <c r="BD17" i="54"/>
  <c r="BP20" i="54"/>
  <c r="BS20" i="54"/>
  <c r="BU20" i="54"/>
  <c r="M21" i="54"/>
  <c r="J21" i="54"/>
  <c r="K21" i="54"/>
  <c r="I21" i="54"/>
  <c r="F21" i="54"/>
  <c r="N21" i="54"/>
  <c r="L21" i="54"/>
  <c r="F22" i="54"/>
  <c r="J22" i="54"/>
  <c r="I22" i="54"/>
  <c r="H22" i="54"/>
  <c r="G22" i="54"/>
  <c r="M22" i="54"/>
  <c r="K22" i="54"/>
  <c r="E22" i="54"/>
  <c r="N22" i="54"/>
  <c r="L22" i="54"/>
  <c r="AU23" i="54"/>
  <c r="AT23" i="54"/>
  <c r="AS23" i="54"/>
  <c r="AW23" i="54"/>
  <c r="AV23" i="54"/>
  <c r="AP23" i="54"/>
  <c r="AY23" i="54"/>
  <c r="AX23" i="54"/>
  <c r="BS23" i="54"/>
  <c r="BU23" i="54"/>
  <c r="BT23" i="54"/>
  <c r="BR23" i="54"/>
  <c r="BP23" i="54"/>
  <c r="BO23" i="54"/>
  <c r="BQ23" i="54"/>
  <c r="BZ25" i="54"/>
  <c r="K27" i="54"/>
  <c r="AO28" i="54"/>
  <c r="G30" i="54"/>
  <c r="M58" i="54"/>
  <c r="N58" i="54"/>
  <c r="L58" i="54"/>
  <c r="G58" i="54"/>
  <c r="E58" i="54"/>
  <c r="I58" i="54"/>
  <c r="H58" i="54"/>
  <c r="F58" i="54"/>
  <c r="K58" i="54"/>
  <c r="AI60" i="54"/>
  <c r="AK60" i="54"/>
  <c r="AJ60" i="54"/>
  <c r="AL60" i="54"/>
  <c r="AH60" i="54"/>
  <c r="AG60" i="54"/>
  <c r="AF60" i="54"/>
  <c r="AE60" i="54"/>
  <c r="AC60" i="54"/>
  <c r="Q6" i="54"/>
  <c r="Z6" i="54"/>
  <c r="Y6" i="54"/>
  <c r="W6" i="54"/>
  <c r="U6" i="54"/>
  <c r="T6" i="54"/>
  <c r="X6" i="54"/>
  <c r="V6" i="54"/>
  <c r="AR6" i="54"/>
  <c r="BP6" i="54"/>
  <c r="AP7" i="54"/>
  <c r="BY8" i="54"/>
  <c r="AS9" i="54"/>
  <c r="AR9" i="54"/>
  <c r="AX9" i="54"/>
  <c r="AW9" i="54"/>
  <c r="AU9" i="54"/>
  <c r="AQ9" i="54"/>
  <c r="AP9" i="54"/>
  <c r="AV9" i="54"/>
  <c r="AT9" i="54"/>
  <c r="BS9" i="54"/>
  <c r="S10" i="54"/>
  <c r="AS11" i="54"/>
  <c r="AY12" i="54"/>
  <c r="Z15" i="54"/>
  <c r="BX15" i="54"/>
  <c r="AP16" i="54"/>
  <c r="BT16" i="54"/>
  <c r="BS16" i="54"/>
  <c r="BQ16" i="54"/>
  <c r="BU16" i="54"/>
  <c r="BP16" i="54"/>
  <c r="BR16" i="54"/>
  <c r="BW19" i="54"/>
  <c r="BY19" i="54"/>
  <c r="CA19" i="54"/>
  <c r="BO20" i="54"/>
  <c r="E21" i="54"/>
  <c r="AO23" i="54"/>
  <c r="CA25" i="54"/>
  <c r="AP28" i="54"/>
  <c r="BT28" i="54"/>
  <c r="BR28" i="54"/>
  <c r="BS28" i="54"/>
  <c r="BU28" i="54"/>
  <c r="BO28" i="54"/>
  <c r="BQ28" i="54"/>
  <c r="BP28" i="54"/>
  <c r="I30" i="54"/>
  <c r="L38" i="54"/>
  <c r="N38" i="54"/>
  <c r="K38" i="54"/>
  <c r="I38" i="54"/>
  <c r="H38" i="54"/>
  <c r="G38" i="54"/>
  <c r="M38" i="54"/>
  <c r="J58" i="54"/>
  <c r="AD60" i="54"/>
  <c r="R6" i="54"/>
  <c r="AS6" i="54"/>
  <c r="BQ6" i="54"/>
  <c r="AY7" i="54"/>
  <c r="BZ8" i="54"/>
  <c r="AO9" i="54"/>
  <c r="AT11" i="54"/>
  <c r="E15" i="54"/>
  <c r="AQ16" i="54"/>
  <c r="BO16" i="54"/>
  <c r="J18" i="54"/>
  <c r="M18" i="54"/>
  <c r="L18" i="54"/>
  <c r="H18" i="54"/>
  <c r="K18" i="54"/>
  <c r="I18" i="54"/>
  <c r="N18" i="54"/>
  <c r="BX19" i="54"/>
  <c r="BQ20" i="54"/>
  <c r="G21" i="54"/>
  <c r="AQ23" i="54"/>
  <c r="P25" i="54"/>
  <c r="CB25" i="54"/>
  <c r="AR28" i="54"/>
  <c r="M30" i="54"/>
  <c r="E38" i="54"/>
  <c r="I50" i="54"/>
  <c r="F50" i="54"/>
  <c r="N50" i="54"/>
  <c r="M50" i="54"/>
  <c r="K50" i="54"/>
  <c r="L50" i="54"/>
  <c r="G50" i="54"/>
  <c r="E50" i="54"/>
  <c r="H50" i="54"/>
  <c r="AN25" i="54"/>
  <c r="I5" i="54"/>
  <c r="V5" i="54"/>
  <c r="P5" i="54" s="1"/>
  <c r="AI5" i="54"/>
  <c r="AW5" i="54"/>
  <c r="AN5" i="54" s="1"/>
  <c r="F7" i="54"/>
  <c r="E8" i="54"/>
  <c r="Q8" i="54"/>
  <c r="AC8" i="54"/>
  <c r="AO8" i="54"/>
  <c r="BO8" i="54"/>
  <c r="U9" i="54"/>
  <c r="T9" i="54"/>
  <c r="AD9" i="54"/>
  <c r="AX10" i="54"/>
  <c r="AW10" i="54"/>
  <c r="AT10" i="54"/>
  <c r="BC10" i="54"/>
  <c r="E11" i="54"/>
  <c r="CA11" i="54"/>
  <c r="BZ11" i="54"/>
  <c r="BW11" i="54"/>
  <c r="AJ12" i="54"/>
  <c r="AI12" i="54"/>
  <c r="AF12" i="54"/>
  <c r="BX12" i="54"/>
  <c r="BO19" i="54"/>
  <c r="BF20" i="54"/>
  <c r="AE22" i="54"/>
  <c r="AC23" i="54"/>
  <c r="G26" i="54"/>
  <c r="AL26" i="54"/>
  <c r="AJ26" i="54"/>
  <c r="AI26" i="54"/>
  <c r="AK26" i="54"/>
  <c r="AF26" i="54"/>
  <c r="AJ28" i="54"/>
  <c r="AH28" i="54"/>
  <c r="AG28" i="54"/>
  <c r="AD28" i="54"/>
  <c r="AL28" i="54"/>
  <c r="AK28" i="54"/>
  <c r="AE28" i="54"/>
  <c r="Q29" i="54"/>
  <c r="W29" i="54"/>
  <c r="V29" i="54"/>
  <c r="S29" i="54"/>
  <c r="Y29" i="54"/>
  <c r="BD31" i="54"/>
  <c r="F33" i="54"/>
  <c r="D35" i="54"/>
  <c r="Q44" i="54"/>
  <c r="T44" i="54"/>
  <c r="R44" i="54"/>
  <c r="X44" i="54"/>
  <c r="W44" i="54"/>
  <c r="Z44" i="54"/>
  <c r="U44" i="54"/>
  <c r="H45" i="54"/>
  <c r="N45" i="54"/>
  <c r="L45" i="54"/>
  <c r="J45" i="54"/>
  <c r="G45" i="54"/>
  <c r="E45" i="54"/>
  <c r="M45" i="54"/>
  <c r="I45" i="54"/>
  <c r="F45" i="54"/>
  <c r="BG47" i="54"/>
  <c r="BE47" i="54"/>
  <c r="BH47" i="54"/>
  <c r="BF47" i="54"/>
  <c r="BD47" i="54"/>
  <c r="BK47" i="54"/>
  <c r="BJ47" i="54"/>
  <c r="BT47" i="54"/>
  <c r="BR47" i="54"/>
  <c r="BU47" i="54"/>
  <c r="BQ47" i="54"/>
  <c r="BP47" i="54"/>
  <c r="BO47" i="54"/>
  <c r="BN47" i="54" s="1"/>
  <c r="BS47" i="54"/>
  <c r="BE50" i="54"/>
  <c r="BG50" i="54"/>
  <c r="BH50" i="54"/>
  <c r="BD50" i="54"/>
  <c r="BK50" i="54"/>
  <c r="BJ50" i="54"/>
  <c r="BF50" i="54"/>
  <c r="BI50" i="54"/>
  <c r="K5" i="54"/>
  <c r="Y5" i="54"/>
  <c r="AL5" i="54"/>
  <c r="AY5" i="54"/>
  <c r="H7" i="54"/>
  <c r="G8" i="54"/>
  <c r="S8" i="54"/>
  <c r="AE8" i="54"/>
  <c r="AQ8" i="54"/>
  <c r="BD8" i="54"/>
  <c r="BQ8" i="54"/>
  <c r="I9" i="54"/>
  <c r="H9" i="54"/>
  <c r="R9" i="54"/>
  <c r="BX9" i="54"/>
  <c r="AP10" i="54"/>
  <c r="BY11" i="54"/>
  <c r="AD12" i="54"/>
  <c r="BZ12" i="54"/>
  <c r="BY13" i="54"/>
  <c r="BX13" i="54"/>
  <c r="L16" i="54"/>
  <c r="F16" i="54"/>
  <c r="M16" i="54"/>
  <c r="BH16" i="54"/>
  <c r="BF16" i="54"/>
  <c r="BI16" i="54"/>
  <c r="BG16" i="54"/>
  <c r="BC16" i="54"/>
  <c r="AC17" i="54"/>
  <c r="AF17" i="54"/>
  <c r="AL17" i="54"/>
  <c r="AK17" i="54"/>
  <c r="AH17" i="54"/>
  <c r="BX18" i="54"/>
  <c r="BK19" i="54"/>
  <c r="BD19" i="54"/>
  <c r="BC19" i="54"/>
  <c r="BX21" i="54"/>
  <c r="BW21" i="54"/>
  <c r="BG23" i="54"/>
  <c r="BH23" i="54"/>
  <c r="BF23" i="54"/>
  <c r="BK23" i="54"/>
  <c r="BE23" i="54"/>
  <c r="CA23" i="54"/>
  <c r="BZ23" i="54"/>
  <c r="BW23" i="54"/>
  <c r="AD26" i="54"/>
  <c r="BQ26" i="54"/>
  <c r="BP26" i="54"/>
  <c r="AF28" i="54"/>
  <c r="T29" i="54"/>
  <c r="BC37" i="54"/>
  <c r="BD37" i="54"/>
  <c r="BK37" i="54"/>
  <c r="BJ37" i="54"/>
  <c r="BG37" i="54"/>
  <c r="BF37" i="54"/>
  <c r="CA37" i="54"/>
  <c r="CB37" i="54"/>
  <c r="BY37" i="54"/>
  <c r="BZ37" i="54"/>
  <c r="BX37" i="54"/>
  <c r="AL39" i="54"/>
  <c r="AD39" i="54"/>
  <c r="AC39" i="54"/>
  <c r="AK39" i="54"/>
  <c r="AJ39" i="54"/>
  <c r="AH39" i="54"/>
  <c r="BN41" i="54"/>
  <c r="E42" i="54"/>
  <c r="I42" i="54"/>
  <c r="G42" i="54"/>
  <c r="N42" i="54"/>
  <c r="L42" i="54"/>
  <c r="J42" i="54"/>
  <c r="K42" i="54"/>
  <c r="H42" i="54"/>
  <c r="BH42" i="54"/>
  <c r="BF42" i="54"/>
  <c r="BI42" i="54"/>
  <c r="BE42" i="54"/>
  <c r="BC42" i="54"/>
  <c r="BK42" i="54"/>
  <c r="BJ42" i="54"/>
  <c r="BD42" i="54"/>
  <c r="V44" i="54"/>
  <c r="AY44" i="54"/>
  <c r="AO44" i="54"/>
  <c r="AT44" i="54"/>
  <c r="AR44" i="54"/>
  <c r="AP44" i="54"/>
  <c r="AU44" i="54"/>
  <c r="AS44" i="54"/>
  <c r="AV44" i="54"/>
  <c r="AQ44" i="54"/>
  <c r="BH54" i="54"/>
  <c r="BG54" i="54"/>
  <c r="BC54" i="54"/>
  <c r="BK54" i="54"/>
  <c r="BE54" i="54"/>
  <c r="BD54" i="54"/>
  <c r="BZ79" i="54"/>
  <c r="BW79" i="54"/>
  <c r="CB79" i="54"/>
  <c r="CA79" i="54"/>
  <c r="BX79" i="54"/>
  <c r="BY79" i="54"/>
  <c r="AG9" i="54"/>
  <c r="AF9" i="54"/>
  <c r="BD20" i="54"/>
  <c r="BK20" i="54"/>
  <c r="BI20" i="54"/>
  <c r="BH20" i="54"/>
  <c r="BE20" i="54"/>
  <c r="BU21" i="54"/>
  <c r="BS21" i="54"/>
  <c r="BR21" i="54"/>
  <c r="BO21" i="54"/>
  <c r="AD22" i="54"/>
  <c r="AJ22" i="54"/>
  <c r="AI22" i="54"/>
  <c r="AH22" i="54"/>
  <c r="AK31" i="54"/>
  <c r="AI31" i="54"/>
  <c r="AL31" i="54"/>
  <c r="AJ31" i="54"/>
  <c r="AF31" i="54"/>
  <c r="AD31" i="54"/>
  <c r="AC31" i="54"/>
  <c r="BK31" i="54"/>
  <c r="BI31" i="54"/>
  <c r="BG31" i="54"/>
  <c r="BH31" i="54"/>
  <c r="BW31" i="54"/>
  <c r="CA31" i="54"/>
  <c r="CB31" i="54"/>
  <c r="Z39" i="54"/>
  <c r="Q39" i="54"/>
  <c r="X39" i="54"/>
  <c r="Y39" i="54"/>
  <c r="U39" i="54"/>
  <c r="T39" i="54"/>
  <c r="S39" i="54"/>
  <c r="R39" i="54"/>
  <c r="BS39" i="54"/>
  <c r="BQ39" i="54"/>
  <c r="BU39" i="54"/>
  <c r="BR39" i="54"/>
  <c r="BF43" i="54"/>
  <c r="BG43" i="54"/>
  <c r="BD43" i="54"/>
  <c r="BC43" i="54"/>
  <c r="BI43" i="54"/>
  <c r="BH43" i="54"/>
  <c r="AU60" i="54"/>
  <c r="AX60" i="54"/>
  <c r="AW60" i="54"/>
  <c r="AY60" i="54"/>
  <c r="AV60" i="54"/>
  <c r="AT60" i="54"/>
  <c r="AQ60" i="54"/>
  <c r="AP60" i="54"/>
  <c r="AS60" i="54"/>
  <c r="AR60" i="54"/>
  <c r="Y78" i="54"/>
  <c r="V78" i="54"/>
  <c r="T78" i="54"/>
  <c r="R78" i="54"/>
  <c r="Q78" i="54"/>
  <c r="Z78" i="54"/>
  <c r="X78" i="54"/>
  <c r="W78" i="54"/>
  <c r="U78" i="54"/>
  <c r="S78" i="54"/>
  <c r="E7" i="54"/>
  <c r="AC9" i="54"/>
  <c r="BJ10" i="54"/>
  <c r="BI10" i="54"/>
  <c r="BF10" i="54"/>
  <c r="G11" i="54"/>
  <c r="F11" i="54"/>
  <c r="BW12" i="54"/>
  <c r="BQ19" i="54"/>
  <c r="BP19" i="54"/>
  <c r="BC20" i="54"/>
  <c r="BP21" i="54"/>
  <c r="AC22" i="54"/>
  <c r="AI23" i="54"/>
  <c r="AG23" i="54"/>
  <c r="AF23" i="54"/>
  <c r="AE23" i="54"/>
  <c r="AD23" i="54"/>
  <c r="N26" i="54"/>
  <c r="J26" i="54"/>
  <c r="I26" i="54"/>
  <c r="F26" i="54"/>
  <c r="E26" i="54"/>
  <c r="AE31" i="54"/>
  <c r="BC31" i="54"/>
  <c r="BX31" i="54"/>
  <c r="K33" i="54"/>
  <c r="M33" i="54"/>
  <c r="J33" i="54"/>
  <c r="I33" i="54"/>
  <c r="H33" i="54"/>
  <c r="E33" i="54"/>
  <c r="G33" i="54"/>
  <c r="V39" i="54"/>
  <c r="BO39" i="54"/>
  <c r="BE43" i="54"/>
  <c r="AO60" i="54"/>
  <c r="BN75" i="54"/>
  <c r="G7" i="54"/>
  <c r="F8" i="54"/>
  <c r="R8" i="54"/>
  <c r="AD8" i="54"/>
  <c r="AP8" i="54"/>
  <c r="BP8" i="54"/>
  <c r="AE9" i="54"/>
  <c r="BD10" i="54"/>
  <c r="H11" i="54"/>
  <c r="BY12" i="54"/>
  <c r="AH18" i="54"/>
  <c r="AC18" i="54"/>
  <c r="AJ18" i="54"/>
  <c r="BR19" i="54"/>
  <c r="AR20" i="54"/>
  <c r="AX20" i="54"/>
  <c r="AU20" i="54"/>
  <c r="AT20" i="54"/>
  <c r="AP20" i="54"/>
  <c r="BG20" i="54"/>
  <c r="Y21" i="54"/>
  <c r="W21" i="54"/>
  <c r="Z21" i="54"/>
  <c r="X21" i="54"/>
  <c r="T21" i="54"/>
  <c r="BT21" i="54"/>
  <c r="AF22" i="54"/>
  <c r="BZ22" i="54"/>
  <c r="CB22" i="54"/>
  <c r="CA22" i="54"/>
  <c r="BW22" i="54"/>
  <c r="AH23" i="54"/>
  <c r="H26" i="54"/>
  <c r="BC27" i="54"/>
  <c r="BI27" i="54"/>
  <c r="BH27" i="54"/>
  <c r="BE27" i="54"/>
  <c r="BJ27" i="54"/>
  <c r="AH31" i="54"/>
  <c r="BE31" i="54"/>
  <c r="BZ31" i="54"/>
  <c r="L33" i="54"/>
  <c r="BT39" i="54"/>
  <c r="BK43" i="54"/>
  <c r="BH53" i="54"/>
  <c r="BJ53" i="54"/>
  <c r="BI53" i="54"/>
  <c r="BD53" i="54"/>
  <c r="BF53" i="54"/>
  <c r="BE53" i="54"/>
  <c r="BC53" i="54"/>
  <c r="BK53" i="54"/>
  <c r="BG53" i="54"/>
  <c r="BT53" i="54"/>
  <c r="BS53" i="54"/>
  <c r="BQ53" i="54"/>
  <c r="BN53" i="54" s="1"/>
  <c r="BR53" i="54"/>
  <c r="AC54" i="54"/>
  <c r="AI54" i="54"/>
  <c r="AH54" i="54"/>
  <c r="AL54" i="54"/>
  <c r="AJ54" i="54"/>
  <c r="AG54" i="54"/>
  <c r="AF54" i="54"/>
  <c r="AD54" i="54"/>
  <c r="AK54" i="54"/>
  <c r="AE54" i="54"/>
  <c r="BY61" i="54"/>
  <c r="BX61" i="54"/>
  <c r="CB61" i="54"/>
  <c r="BZ61" i="54"/>
  <c r="K68" i="54"/>
  <c r="I68" i="54"/>
  <c r="H68" i="54"/>
  <c r="M68" i="54"/>
  <c r="L68" i="54"/>
  <c r="N68" i="54"/>
  <c r="J68" i="54"/>
  <c r="F68" i="54"/>
  <c r="G68" i="54"/>
  <c r="CB80" i="54"/>
  <c r="BZ80" i="54"/>
  <c r="BX80" i="54"/>
  <c r="BW80" i="54"/>
  <c r="CA80" i="54"/>
  <c r="BY80" i="54"/>
  <c r="M5" i="54"/>
  <c r="Z5" i="54"/>
  <c r="I7" i="54"/>
  <c r="H8" i="54"/>
  <c r="T8" i="54"/>
  <c r="AF8" i="54"/>
  <c r="AR8" i="54"/>
  <c r="BE8" i="54"/>
  <c r="BR8" i="54"/>
  <c r="S9" i="54"/>
  <c r="AI9" i="54"/>
  <c r="BY9" i="54"/>
  <c r="AL10" i="54"/>
  <c r="AK10" i="54"/>
  <c r="AH10" i="54"/>
  <c r="AQ10" i="54"/>
  <c r="BG10" i="54"/>
  <c r="J11" i="54"/>
  <c r="CB11" i="54"/>
  <c r="X12" i="54"/>
  <c r="W12" i="54"/>
  <c r="T12" i="54"/>
  <c r="AE12" i="54"/>
  <c r="CA12" i="54"/>
  <c r="AE18" i="54"/>
  <c r="BY18" i="54"/>
  <c r="BT19" i="54"/>
  <c r="AQ20" i="54"/>
  <c r="R21" i="54"/>
  <c r="BI21" i="54"/>
  <c r="BK21" i="54"/>
  <c r="BJ21" i="54"/>
  <c r="BD21" i="54"/>
  <c r="BC21" i="54"/>
  <c r="AK22" i="54"/>
  <c r="BY22" i="54"/>
  <c r="AK23" i="54"/>
  <c r="D25" i="54"/>
  <c r="L26" i="54"/>
  <c r="AE26" i="54"/>
  <c r="BF27" i="54"/>
  <c r="AI28" i="54"/>
  <c r="U29" i="54"/>
  <c r="AO29" i="54"/>
  <c r="AY29" i="54"/>
  <c r="AW29" i="54"/>
  <c r="AV29" i="54"/>
  <c r="AS29" i="54"/>
  <c r="AU29" i="54"/>
  <c r="AT29" i="54"/>
  <c r="AP29" i="54"/>
  <c r="AY31" i="54"/>
  <c r="AW31" i="54"/>
  <c r="AU31" i="54"/>
  <c r="AT31" i="54"/>
  <c r="AX31" i="54"/>
  <c r="AV31" i="54"/>
  <c r="AQ31" i="54"/>
  <c r="BJ31" i="54"/>
  <c r="Y44" i="54"/>
  <c r="T45" i="54"/>
  <c r="Y45" i="54"/>
  <c r="Z45" i="54"/>
  <c r="W45" i="54"/>
  <c r="U45" i="54"/>
  <c r="S45" i="54"/>
  <c r="R45" i="54"/>
  <c r="BC47" i="54"/>
  <c r="BJ51" i="54"/>
  <c r="BF51" i="54"/>
  <c r="BE51" i="54"/>
  <c r="BI51" i="54"/>
  <c r="BH51" i="54"/>
  <c r="BK51" i="54"/>
  <c r="BC51" i="54"/>
  <c r="AP59" i="54"/>
  <c r="AY59" i="54"/>
  <c r="AR59" i="54"/>
  <c r="AQ59" i="54"/>
  <c r="AO59" i="54"/>
  <c r="AX59" i="54"/>
  <c r="AW59" i="54"/>
  <c r="AV59" i="54"/>
  <c r="AT59" i="54"/>
  <c r="AU59" i="54"/>
  <c r="AS59" i="54"/>
  <c r="CA61" i="54"/>
  <c r="AT62" i="54"/>
  <c r="AS62" i="54"/>
  <c r="AV62" i="54"/>
  <c r="AU62" i="54"/>
  <c r="AY62" i="54"/>
  <c r="AW62" i="54"/>
  <c r="AR62" i="54"/>
  <c r="AQ62" i="54"/>
  <c r="AP62" i="54"/>
  <c r="BI66" i="54"/>
  <c r="BK66" i="54"/>
  <c r="BG66" i="54"/>
  <c r="BF66" i="54"/>
  <c r="BE66" i="54"/>
  <c r="BC66" i="54"/>
  <c r="BJ66" i="54"/>
  <c r="BD66" i="54"/>
  <c r="N5" i="54"/>
  <c r="BX6" i="54"/>
  <c r="K7" i="54"/>
  <c r="AS8" i="54"/>
  <c r="BF8" i="54"/>
  <c r="F9" i="54"/>
  <c r="V9" i="54"/>
  <c r="AJ9" i="54"/>
  <c r="BZ9" i="54"/>
  <c r="AC10" i="54"/>
  <c r="AR10" i="54"/>
  <c r="BH10" i="54"/>
  <c r="K11" i="54"/>
  <c r="Q12" i="54"/>
  <c r="AG12" i="54"/>
  <c r="BZ13" i="54"/>
  <c r="G16" i="54"/>
  <c r="BE16" i="54"/>
  <c r="AE17" i="54"/>
  <c r="AF18" i="54"/>
  <c r="CA18" i="54"/>
  <c r="AY19" i="54"/>
  <c r="AX19" i="54"/>
  <c r="AP19" i="54"/>
  <c r="AO19" i="54"/>
  <c r="BF19" i="54"/>
  <c r="BU19" i="54"/>
  <c r="AS20" i="54"/>
  <c r="S21" i="54"/>
  <c r="BE21" i="54"/>
  <c r="BZ21" i="54"/>
  <c r="R22" i="54"/>
  <c r="W22" i="54"/>
  <c r="V22" i="54"/>
  <c r="Y22" i="54"/>
  <c r="X22" i="54"/>
  <c r="S22" i="54"/>
  <c r="AL22" i="54"/>
  <c r="AL23" i="54"/>
  <c r="BD23" i="54"/>
  <c r="BY23" i="54"/>
  <c r="M26" i="54"/>
  <c r="AG26" i="54"/>
  <c r="BR26" i="54"/>
  <c r="BG27" i="54"/>
  <c r="X29" i="54"/>
  <c r="AQ29" i="54"/>
  <c r="Y31" i="54"/>
  <c r="W31" i="54"/>
  <c r="V31" i="54"/>
  <c r="U31" i="54"/>
  <c r="R31" i="54"/>
  <c r="Z31" i="54"/>
  <c r="AO31" i="54"/>
  <c r="BH37" i="54"/>
  <c r="AF39" i="54"/>
  <c r="M42" i="54"/>
  <c r="AX44" i="54"/>
  <c r="Q45" i="54"/>
  <c r="BI47" i="54"/>
  <c r="BQ50" i="54"/>
  <c r="BT50" i="54"/>
  <c r="BS50" i="54"/>
  <c r="BP50" i="54"/>
  <c r="BO50" i="54"/>
  <c r="BR50" i="54"/>
  <c r="BD51" i="54"/>
  <c r="BI54" i="54"/>
  <c r="AH55" i="54"/>
  <c r="AF55" i="54"/>
  <c r="AE55" i="54"/>
  <c r="AL55" i="54"/>
  <c r="AJ55" i="54"/>
  <c r="AG55" i="54"/>
  <c r="AD55" i="54"/>
  <c r="AO62" i="54"/>
  <c r="BH66" i="54"/>
  <c r="W68" i="54"/>
  <c r="V68" i="54"/>
  <c r="U68" i="54"/>
  <c r="Z68" i="54"/>
  <c r="S68" i="54"/>
  <c r="R68" i="54"/>
  <c r="Q68" i="54"/>
  <c r="Y68" i="54"/>
  <c r="X68" i="54"/>
  <c r="T68" i="54"/>
  <c r="E17" i="54"/>
  <c r="F17" i="54"/>
  <c r="AF20" i="54"/>
  <c r="AK20" i="54"/>
  <c r="AE27" i="54"/>
  <c r="AI27" i="54"/>
  <c r="AH27" i="54"/>
  <c r="V30" i="54"/>
  <c r="T30" i="54"/>
  <c r="R30" i="54"/>
  <c r="Z30" i="54"/>
  <c r="W30" i="54"/>
  <c r="CB33" i="54"/>
  <c r="BZ33" i="54"/>
  <c r="BX33" i="54"/>
  <c r="V43" i="54"/>
  <c r="S43" i="54"/>
  <c r="Q43" i="54"/>
  <c r="Y43" i="54"/>
  <c r="W43" i="54"/>
  <c r="T43" i="54"/>
  <c r="X43" i="54"/>
  <c r="U43" i="54"/>
  <c r="AF45" i="54"/>
  <c r="AL45" i="54"/>
  <c r="AK45" i="54"/>
  <c r="AI45" i="54"/>
  <c r="AG45" i="54"/>
  <c r="AE45" i="54"/>
  <c r="CB45" i="54"/>
  <c r="CA45" i="54"/>
  <c r="BY45" i="54"/>
  <c r="BX45" i="54"/>
  <c r="BZ45" i="54"/>
  <c r="BW45" i="54"/>
  <c r="T57" i="54"/>
  <c r="Z57" i="54"/>
  <c r="Q57" i="54"/>
  <c r="Y57" i="54"/>
  <c r="X57" i="54"/>
  <c r="V57" i="54"/>
  <c r="U57" i="54"/>
  <c r="S57" i="54"/>
  <c r="BF75" i="54"/>
  <c r="BK75" i="54"/>
  <c r="BJ75" i="54"/>
  <c r="BI75" i="54"/>
  <c r="BH75" i="54"/>
  <c r="BG75" i="54"/>
  <c r="BC75" i="54"/>
  <c r="BD75" i="54"/>
  <c r="BE75" i="54"/>
  <c r="BR75" i="54"/>
  <c r="BU75" i="54"/>
  <c r="BS75" i="54"/>
  <c r="BT75" i="54"/>
  <c r="F67" i="54"/>
  <c r="K67" i="54"/>
  <c r="J67" i="54"/>
  <c r="M67" i="54"/>
  <c r="L67" i="54"/>
  <c r="I67" i="54"/>
  <c r="G67" i="54"/>
  <c r="N67" i="54"/>
  <c r="H67" i="54"/>
  <c r="AP67" i="54"/>
  <c r="AT67" i="54"/>
  <c r="AY67" i="54"/>
  <c r="AX67" i="54"/>
  <c r="AW67" i="54"/>
  <c r="AV67" i="54"/>
  <c r="AU67" i="54"/>
  <c r="AR67" i="54"/>
  <c r="AS67" i="54"/>
  <c r="AO67" i="54"/>
  <c r="BO15" i="54"/>
  <c r="BN15" i="54" s="1"/>
  <c r="X16" i="54"/>
  <c r="S16" i="54"/>
  <c r="I17" i="54"/>
  <c r="BZ17" i="54"/>
  <c r="AE20" i="54"/>
  <c r="CB20" i="54"/>
  <c r="BX20" i="54"/>
  <c r="AW21" i="54"/>
  <c r="AX21" i="54"/>
  <c r="AV21" i="54"/>
  <c r="S27" i="54"/>
  <c r="V27" i="54"/>
  <c r="U27" i="54"/>
  <c r="AF27" i="54"/>
  <c r="AC29" i="54"/>
  <c r="AJ29" i="54"/>
  <c r="AI29" i="54"/>
  <c r="AF29" i="54"/>
  <c r="U30" i="54"/>
  <c r="AT30" i="54"/>
  <c r="AR30" i="54"/>
  <c r="AP30" i="54"/>
  <c r="AQ30" i="54"/>
  <c r="AO30" i="54"/>
  <c r="CA33" i="54"/>
  <c r="N36" i="54"/>
  <c r="E36" i="54"/>
  <c r="M36" i="54"/>
  <c r="H36" i="54"/>
  <c r="G36" i="54"/>
  <c r="AX39" i="54"/>
  <c r="AS39" i="54"/>
  <c r="AQ39" i="54"/>
  <c r="AR39" i="54"/>
  <c r="AO39" i="54"/>
  <c r="AT39" i="54"/>
  <c r="AP39" i="54"/>
  <c r="BV41" i="54"/>
  <c r="AH45" i="54"/>
  <c r="E54" i="54"/>
  <c r="I54" i="54"/>
  <c r="H54" i="54"/>
  <c r="J54" i="54"/>
  <c r="F54" i="54"/>
  <c r="N54" i="54"/>
  <c r="L54" i="54"/>
  <c r="K54" i="54"/>
  <c r="G54" i="54"/>
  <c r="V55" i="54"/>
  <c r="S55" i="54"/>
  <c r="R55" i="54"/>
  <c r="W55" i="54"/>
  <c r="T55" i="54"/>
  <c r="Z55" i="54"/>
  <c r="Y55" i="54"/>
  <c r="X55" i="54"/>
  <c r="Q55" i="54"/>
  <c r="BY55" i="54"/>
  <c r="BX55" i="54"/>
  <c r="BW55" i="54"/>
  <c r="CB55" i="54"/>
  <c r="CA55" i="54"/>
  <c r="AF65" i="54"/>
  <c r="AL65" i="54"/>
  <c r="AK65" i="54"/>
  <c r="AJ65" i="54"/>
  <c r="AI65" i="54"/>
  <c r="AH65" i="54"/>
  <c r="AG65" i="54"/>
  <c r="AD65" i="54"/>
  <c r="AC65" i="54"/>
  <c r="E67" i="54"/>
  <c r="AQ67" i="54"/>
  <c r="G72" i="54"/>
  <c r="K72" i="54"/>
  <c r="H72" i="54"/>
  <c r="F72" i="54"/>
  <c r="N72" i="54"/>
  <c r="M72" i="54"/>
  <c r="L72" i="54"/>
  <c r="J72" i="54"/>
  <c r="E72" i="54"/>
  <c r="BC15" i="54"/>
  <c r="BB15" i="54" s="1"/>
  <c r="BP15" i="54"/>
  <c r="J17" i="54"/>
  <c r="CA17" i="54"/>
  <c r="AT18" i="54"/>
  <c r="AP18" i="54"/>
  <c r="BF18" i="54"/>
  <c r="BC18" i="54"/>
  <c r="H20" i="54"/>
  <c r="K20" i="54"/>
  <c r="AG20" i="54"/>
  <c r="AP22" i="54"/>
  <c r="AW22" i="54"/>
  <c r="AV22" i="54"/>
  <c r="W23" i="54"/>
  <c r="T23" i="54"/>
  <c r="S23" i="54"/>
  <c r="BJ26" i="54"/>
  <c r="BK26" i="54"/>
  <c r="BI26" i="54"/>
  <c r="AG27" i="54"/>
  <c r="BO27" i="54"/>
  <c r="BU27" i="54"/>
  <c r="BR27" i="54"/>
  <c r="BH28" i="54"/>
  <c r="BF28" i="54"/>
  <c r="BJ28" i="54"/>
  <c r="BI28" i="54"/>
  <c r="BD28" i="54"/>
  <c r="BX28" i="54"/>
  <c r="BW28" i="54"/>
  <c r="X30" i="54"/>
  <c r="CB30" i="54"/>
  <c r="BZ30" i="54"/>
  <c r="BU31" i="54"/>
  <c r="BS31" i="54"/>
  <c r="BP31" i="54"/>
  <c r="BO31" i="54"/>
  <c r="BZ32" i="54"/>
  <c r="CA32" i="54"/>
  <c r="BX32" i="54"/>
  <c r="W33" i="54"/>
  <c r="Z33" i="54"/>
  <c r="X33" i="54"/>
  <c r="Y33" i="54"/>
  <c r="T33" i="54"/>
  <c r="AH43" i="54"/>
  <c r="AF43" i="54"/>
  <c r="AD43" i="54"/>
  <c r="AL43" i="54"/>
  <c r="AJ43" i="54"/>
  <c r="AK43" i="54"/>
  <c r="AI43" i="54"/>
  <c r="D53" i="54"/>
  <c r="BG68" i="54"/>
  <c r="BK68" i="54"/>
  <c r="BJ68" i="54"/>
  <c r="BH68" i="54"/>
  <c r="BF68" i="54"/>
  <c r="BI68" i="54"/>
  <c r="BD68" i="54"/>
  <c r="AS70" i="54"/>
  <c r="AW70" i="54"/>
  <c r="AY70" i="54"/>
  <c r="AX70" i="54"/>
  <c r="AV70" i="54"/>
  <c r="AT70" i="54"/>
  <c r="AQ70" i="54"/>
  <c r="AP70" i="54"/>
  <c r="AO70" i="54"/>
  <c r="BH73" i="54"/>
  <c r="BK73" i="54"/>
  <c r="BJ73" i="54"/>
  <c r="BI73" i="54"/>
  <c r="BG73" i="54"/>
  <c r="BF73" i="54"/>
  <c r="BD73" i="54"/>
  <c r="BE73" i="54"/>
  <c r="BC73" i="54"/>
  <c r="E39" i="54"/>
  <c r="M39" i="54"/>
  <c r="K39" i="54"/>
  <c r="P41" i="54"/>
  <c r="W48" i="54"/>
  <c r="S48" i="54"/>
  <c r="Q48" i="54"/>
  <c r="Y48" i="54"/>
  <c r="X48" i="54"/>
  <c r="V48" i="54"/>
  <c r="T48" i="54"/>
  <c r="BT49" i="54"/>
  <c r="BO49" i="54"/>
  <c r="AX51" i="54"/>
  <c r="AS51" i="54"/>
  <c r="AR51" i="54"/>
  <c r="AY51" i="54"/>
  <c r="AW51" i="54"/>
  <c r="AU51" i="54"/>
  <c r="BF55" i="54"/>
  <c r="BG55" i="54"/>
  <c r="BE55" i="54"/>
  <c r="BJ55" i="54"/>
  <c r="BI55" i="54"/>
  <c r="BH55" i="54"/>
  <c r="BC55" i="54"/>
  <c r="BW56" i="54"/>
  <c r="CB56" i="54"/>
  <c r="CA56" i="54"/>
  <c r="BY56" i="54"/>
  <c r="AX71" i="54"/>
  <c r="AP71" i="54"/>
  <c r="AR71" i="54"/>
  <c r="AQ71" i="54"/>
  <c r="AV71" i="54"/>
  <c r="AU71" i="54"/>
  <c r="AY71" i="54"/>
  <c r="AW71" i="54"/>
  <c r="AT71" i="54"/>
  <c r="AO71" i="54"/>
  <c r="M31" i="54"/>
  <c r="K31" i="54"/>
  <c r="AE37" i="54"/>
  <c r="AC37" i="54"/>
  <c r="AL37" i="54"/>
  <c r="BH38" i="54"/>
  <c r="BC38" i="54"/>
  <c r="F39" i="54"/>
  <c r="R48" i="54"/>
  <c r="BG48" i="54"/>
  <c r="BF48" i="54"/>
  <c r="BD48" i="54"/>
  <c r="BP49" i="54"/>
  <c r="AO51" i="54"/>
  <c r="BD55" i="54"/>
  <c r="BX56" i="54"/>
  <c r="F59" i="54"/>
  <c r="M59" i="54"/>
  <c r="L59" i="54"/>
  <c r="N59" i="54"/>
  <c r="K59" i="54"/>
  <c r="J59" i="54"/>
  <c r="I59" i="54"/>
  <c r="G59" i="54"/>
  <c r="W60" i="54"/>
  <c r="X60" i="54"/>
  <c r="V60" i="54"/>
  <c r="T60" i="54"/>
  <c r="S60" i="54"/>
  <c r="R60" i="54"/>
  <c r="AS71" i="54"/>
  <c r="AQ72" i="54"/>
  <c r="AU72" i="54"/>
  <c r="AT72" i="54"/>
  <c r="AS72" i="54"/>
  <c r="AY72" i="54"/>
  <c r="AW72" i="54"/>
  <c r="AV72" i="54"/>
  <c r="AD79" i="54"/>
  <c r="AK79" i="54"/>
  <c r="AI79" i="54"/>
  <c r="AH79" i="54"/>
  <c r="AJ79" i="54"/>
  <c r="AG79" i="54"/>
  <c r="AF79" i="54"/>
  <c r="AE79" i="54"/>
  <c r="AL79" i="54"/>
  <c r="G28" i="54"/>
  <c r="BY29" i="54"/>
  <c r="BW29" i="54"/>
  <c r="G31" i="54"/>
  <c r="AG37" i="54"/>
  <c r="AJ38" i="54"/>
  <c r="AC38" i="54"/>
  <c r="AL38" i="54"/>
  <c r="BF38" i="54"/>
  <c r="I39" i="54"/>
  <c r="AC42" i="54"/>
  <c r="AI42" i="54"/>
  <c r="AG42" i="54"/>
  <c r="AD42" i="54"/>
  <c r="BT42" i="54"/>
  <c r="BR42" i="54"/>
  <c r="BU42" i="54"/>
  <c r="BQ42" i="54"/>
  <c r="BY43" i="54"/>
  <c r="BH48" i="54"/>
  <c r="BS49" i="54"/>
  <c r="AT51" i="54"/>
  <c r="AF57" i="54"/>
  <c r="AE57" i="54"/>
  <c r="AC57" i="54"/>
  <c r="AL57" i="54"/>
  <c r="CB57" i="54"/>
  <c r="CA57" i="54"/>
  <c r="BZ57" i="54"/>
  <c r="Y60" i="54"/>
  <c r="AK66" i="54"/>
  <c r="AL66" i="54"/>
  <c r="AJ66" i="54"/>
  <c r="AI66" i="54"/>
  <c r="AH66" i="54"/>
  <c r="AF66" i="54"/>
  <c r="AU68" i="54"/>
  <c r="AY68" i="54"/>
  <c r="AW68" i="54"/>
  <c r="AV68" i="54"/>
  <c r="AQ68" i="54"/>
  <c r="AP68" i="54"/>
  <c r="AX68" i="54"/>
  <c r="AT68" i="54"/>
  <c r="AS68" i="54"/>
  <c r="AO68" i="54"/>
  <c r="AR72" i="54"/>
  <c r="T77" i="54"/>
  <c r="Y77" i="54"/>
  <c r="X77" i="54"/>
  <c r="U77" i="54"/>
  <c r="S77" i="54"/>
  <c r="R77" i="54"/>
  <c r="Q77" i="54"/>
  <c r="W77" i="54"/>
  <c r="CB77" i="54"/>
  <c r="BY77" i="54"/>
  <c r="BW77" i="54"/>
  <c r="BZ77" i="54"/>
  <c r="BX77" i="54"/>
  <c r="CA77" i="54"/>
  <c r="H28" i="54"/>
  <c r="BX29" i="54"/>
  <c r="H31" i="54"/>
  <c r="AU33" i="54"/>
  <c r="AO33" i="54"/>
  <c r="AX33" i="54"/>
  <c r="BE35" i="54"/>
  <c r="BG35" i="54"/>
  <c r="BD35" i="54"/>
  <c r="BB35" i="54" s="1"/>
  <c r="BQ35" i="54"/>
  <c r="BT35" i="54"/>
  <c r="BR35" i="54"/>
  <c r="BO35" i="54"/>
  <c r="BN35" i="54" s="1"/>
  <c r="BU35" i="54"/>
  <c r="BJ36" i="54"/>
  <c r="BE36" i="54"/>
  <c r="BC36" i="54"/>
  <c r="G37" i="54"/>
  <c r="N37" i="54"/>
  <c r="L37" i="54"/>
  <c r="AH37" i="54"/>
  <c r="AD38" i="54"/>
  <c r="BG38" i="54"/>
  <c r="CA38" i="54"/>
  <c r="BY38" i="54"/>
  <c r="J39" i="54"/>
  <c r="AE42" i="54"/>
  <c r="BO42" i="54"/>
  <c r="AI48" i="54"/>
  <c r="AF48" i="54"/>
  <c r="AD48" i="54"/>
  <c r="AL48" i="54"/>
  <c r="AJ48" i="54"/>
  <c r="BI48" i="54"/>
  <c r="CA48" i="54"/>
  <c r="CB48" i="54"/>
  <c r="BY48" i="54"/>
  <c r="BU49" i="54"/>
  <c r="N51" i="54"/>
  <c r="E51" i="54"/>
  <c r="H51" i="54"/>
  <c r="F51" i="54"/>
  <c r="M51" i="54"/>
  <c r="K51" i="54"/>
  <c r="AV51" i="54"/>
  <c r="BY54" i="54"/>
  <c r="CB54" i="54"/>
  <c r="AT55" i="54"/>
  <c r="AS55" i="54"/>
  <c r="AR55" i="54"/>
  <c r="AY55" i="54"/>
  <c r="AQ55" i="54"/>
  <c r="AP55" i="54"/>
  <c r="AO55" i="54"/>
  <c r="H57" i="54"/>
  <c r="N57" i="54"/>
  <c r="M57" i="54"/>
  <c r="J57" i="54"/>
  <c r="I57" i="54"/>
  <c r="G57" i="54"/>
  <c r="E57" i="54"/>
  <c r="AD57" i="54"/>
  <c r="BW57" i="54"/>
  <c r="Z60" i="54"/>
  <c r="AC66" i="54"/>
  <c r="AR68" i="54"/>
  <c r="I70" i="54"/>
  <c r="M70" i="54"/>
  <c r="H70" i="54"/>
  <c r="G70" i="54"/>
  <c r="N70" i="54"/>
  <c r="L70" i="54"/>
  <c r="J70" i="54"/>
  <c r="K70" i="54"/>
  <c r="AG70" i="54"/>
  <c r="AK70" i="54"/>
  <c r="AL70" i="54"/>
  <c r="AJ70" i="54"/>
  <c r="AF70" i="54"/>
  <c r="AE70" i="54"/>
  <c r="AH70" i="54"/>
  <c r="AD70" i="54"/>
  <c r="AC70" i="54"/>
  <c r="CB70" i="54"/>
  <c r="CA70" i="54"/>
  <c r="BZ70" i="54"/>
  <c r="BY70" i="54"/>
  <c r="BX70" i="54"/>
  <c r="BW70" i="54"/>
  <c r="AX72" i="54"/>
  <c r="BY75" i="54"/>
  <c r="BW75" i="54"/>
  <c r="CB75" i="54"/>
  <c r="CA75" i="54"/>
  <c r="BZ75" i="54"/>
  <c r="BX75" i="54"/>
  <c r="V77" i="54"/>
  <c r="BJ39" i="54"/>
  <c r="BF39" i="54"/>
  <c r="BD39" i="54"/>
  <c r="AO42" i="54"/>
  <c r="AV42" i="54"/>
  <c r="AT42" i="54"/>
  <c r="BR43" i="54"/>
  <c r="BT43" i="54"/>
  <c r="BQ43" i="54"/>
  <c r="BX49" i="54"/>
  <c r="CA49" i="54"/>
  <c r="AS50" i="54"/>
  <c r="AT50" i="54"/>
  <c r="AR50" i="54"/>
  <c r="AP50" i="54"/>
  <c r="AL51" i="54"/>
  <c r="AF51" i="54"/>
  <c r="AE51" i="54"/>
  <c r="AK51" i="54"/>
  <c r="AI51" i="54"/>
  <c r="BI58" i="54"/>
  <c r="BK58" i="54"/>
  <c r="BJ58" i="54"/>
  <c r="BH58" i="54"/>
  <c r="BR62" i="54"/>
  <c r="BQ62" i="54"/>
  <c r="BS62" i="54"/>
  <c r="BP62" i="54"/>
  <c r="BO62" i="54"/>
  <c r="K75" i="54"/>
  <c r="AP79" i="54"/>
  <c r="AY79" i="54"/>
  <c r="AW79" i="54"/>
  <c r="AU79" i="54"/>
  <c r="AT79" i="54"/>
  <c r="AX79" i="54"/>
  <c r="AS79" i="54"/>
  <c r="BD30" i="54"/>
  <c r="BP30" i="54"/>
  <c r="F32" i="54"/>
  <c r="R32" i="54"/>
  <c r="AD32" i="54"/>
  <c r="AP32" i="54"/>
  <c r="AP36" i="54"/>
  <c r="BP36" i="54"/>
  <c r="BE39" i="54"/>
  <c r="BH41" i="54"/>
  <c r="BB41" i="54" s="1"/>
  <c r="BJ41" i="54"/>
  <c r="BG41" i="54"/>
  <c r="BT41" i="54"/>
  <c r="BU41" i="54"/>
  <c r="BI41" i="54"/>
  <c r="AQ42" i="54"/>
  <c r="BP43" i="54"/>
  <c r="AE44" i="54"/>
  <c r="BY49" i="54"/>
  <c r="AQ50" i="54"/>
  <c r="AD51" i="54"/>
  <c r="BX53" i="54"/>
  <c r="CB65" i="54"/>
  <c r="BY65" i="54"/>
  <c r="BX65" i="54"/>
  <c r="BP69" i="54"/>
  <c r="BU69" i="54"/>
  <c r="BT69" i="54"/>
  <c r="BS69" i="54"/>
  <c r="BR69" i="54"/>
  <c r="BO69" i="54"/>
  <c r="J76" i="54"/>
  <c r="H76" i="54"/>
  <c r="G76" i="54"/>
  <c r="N76" i="54"/>
  <c r="M76" i="54"/>
  <c r="I76" i="54"/>
  <c r="F76" i="54"/>
  <c r="AR77" i="54"/>
  <c r="AY77" i="54"/>
  <c r="AW77" i="54"/>
  <c r="AV77" i="54"/>
  <c r="AX77" i="54"/>
  <c r="AT77" i="54"/>
  <c r="BY53" i="54"/>
  <c r="BT54" i="54"/>
  <c r="BS54" i="54"/>
  <c r="BQ54" i="54"/>
  <c r="BO54" i="54"/>
  <c r="J55" i="54"/>
  <c r="F55" i="54"/>
  <c r="E55" i="54"/>
  <c r="G55" i="54"/>
  <c r="BD57" i="54"/>
  <c r="BF57" i="54"/>
  <c r="BC57" i="54"/>
  <c r="AK58" i="54"/>
  <c r="AJ58" i="54"/>
  <c r="AI58" i="54"/>
  <c r="AH58" i="54"/>
  <c r="BZ59" i="54"/>
  <c r="BX59" i="54"/>
  <c r="BW59" i="54"/>
  <c r="BG60" i="54"/>
  <c r="BK60" i="54"/>
  <c r="BJ60" i="54"/>
  <c r="BE61" i="54"/>
  <c r="BD61" i="54"/>
  <c r="BJ61" i="54"/>
  <c r="BX62" i="54"/>
  <c r="BW62" i="54"/>
  <c r="AR65" i="54"/>
  <c r="AY65" i="54"/>
  <c r="AX65" i="54"/>
  <c r="AW65" i="54"/>
  <c r="AU65" i="54"/>
  <c r="J75" i="54"/>
  <c r="N75" i="54"/>
  <c r="G75" i="54"/>
  <c r="F75" i="54"/>
  <c r="E75" i="54"/>
  <c r="V75" i="54"/>
  <c r="Z75" i="54"/>
  <c r="R75" i="54"/>
  <c r="Q75" i="54"/>
  <c r="U75" i="54"/>
  <c r="T75" i="54"/>
  <c r="Y75" i="54"/>
  <c r="W75" i="54"/>
  <c r="AH75" i="54"/>
  <c r="AL75" i="54"/>
  <c r="AF75" i="54"/>
  <c r="AE75" i="54"/>
  <c r="AD75" i="54"/>
  <c r="AC75" i="54"/>
  <c r="AT75" i="54"/>
  <c r="AY75" i="54"/>
  <c r="AX75" i="54"/>
  <c r="AU75" i="54"/>
  <c r="AS75" i="54"/>
  <c r="AR75" i="54"/>
  <c r="AQ75" i="54"/>
  <c r="AO75" i="54"/>
  <c r="AW75" i="54"/>
  <c r="R36" i="54"/>
  <c r="AR36" i="54"/>
  <c r="AP37" i="54"/>
  <c r="BQ37" i="54"/>
  <c r="AP38" i="54"/>
  <c r="BP38" i="54"/>
  <c r="BH39" i="54"/>
  <c r="AS42" i="54"/>
  <c r="AT43" i="54"/>
  <c r="AS43" i="54"/>
  <c r="AQ43" i="54"/>
  <c r="BU43" i="54"/>
  <c r="G44" i="54"/>
  <c r="AG44" i="54"/>
  <c r="F47" i="54"/>
  <c r="G47" i="54"/>
  <c r="D47" i="54" s="1"/>
  <c r="R47" i="54"/>
  <c r="T47" i="54"/>
  <c r="Q47" i="54"/>
  <c r="P47" i="54" s="1"/>
  <c r="AD47" i="54"/>
  <c r="AG47" i="54"/>
  <c r="AE47" i="54"/>
  <c r="AP47" i="54"/>
  <c r="AN47" i="54" s="1"/>
  <c r="AT47" i="54"/>
  <c r="AR47" i="54"/>
  <c r="L47" i="54"/>
  <c r="AQ47" i="54"/>
  <c r="BW47" i="54"/>
  <c r="BV47" i="54" s="1"/>
  <c r="CB49" i="54"/>
  <c r="AV50" i="54"/>
  <c r="Z51" i="54"/>
  <c r="R51" i="54"/>
  <c r="V51" i="54"/>
  <c r="T51" i="54"/>
  <c r="AH51" i="54"/>
  <c r="BZ53" i="54"/>
  <c r="BV53" i="54" s="1"/>
  <c r="Q54" i="54"/>
  <c r="V54" i="54"/>
  <c r="U54" i="54"/>
  <c r="Y54" i="54"/>
  <c r="W54" i="54"/>
  <c r="BP54" i="54"/>
  <c r="H55" i="54"/>
  <c r="BE57" i="54"/>
  <c r="AC58" i="54"/>
  <c r="BF58" i="54"/>
  <c r="R59" i="54"/>
  <c r="Z59" i="54"/>
  <c r="Y59" i="54"/>
  <c r="BY59" i="54"/>
  <c r="BC60" i="54"/>
  <c r="BC61" i="54"/>
  <c r="AH62" i="54"/>
  <c r="AG62" i="54"/>
  <c r="AF62" i="54"/>
  <c r="AE62" i="54"/>
  <c r="AK62" i="54"/>
  <c r="AJ62" i="54"/>
  <c r="AI62" i="54"/>
  <c r="AC62" i="54"/>
  <c r="BF62" i="54"/>
  <c r="BE62" i="54"/>
  <c r="BJ62" i="54"/>
  <c r="BI62" i="54"/>
  <c r="BY62" i="54"/>
  <c r="AO65" i="54"/>
  <c r="BZ65" i="54"/>
  <c r="Y66" i="54"/>
  <c r="X66" i="54"/>
  <c r="W66" i="54"/>
  <c r="T66" i="54"/>
  <c r="S66" i="54"/>
  <c r="Z66" i="54"/>
  <c r="V66" i="54"/>
  <c r="R66" i="54"/>
  <c r="S75" i="54"/>
  <c r="K76" i="54"/>
  <c r="BW76" i="54"/>
  <c r="CB76" i="54"/>
  <c r="CA76" i="54"/>
  <c r="AP77" i="54"/>
  <c r="AV79" i="54"/>
  <c r="AW66" i="54"/>
  <c r="AY66" i="54"/>
  <c r="AX66" i="54"/>
  <c r="AE72" i="54"/>
  <c r="AI72" i="54"/>
  <c r="AF72" i="54"/>
  <c r="AD72" i="54"/>
  <c r="AL72" i="54"/>
  <c r="BO72" i="54"/>
  <c r="BS72" i="54"/>
  <c r="BU72" i="54"/>
  <c r="BT72" i="54"/>
  <c r="BP77" i="54"/>
  <c r="BU77" i="54"/>
  <c r="BT77" i="54"/>
  <c r="BS77" i="54"/>
  <c r="BR77" i="54"/>
  <c r="BQ77" i="54"/>
  <c r="BO77" i="54"/>
  <c r="G41" i="54"/>
  <c r="T41" i="54"/>
  <c r="AG41" i="54"/>
  <c r="AT41" i="54"/>
  <c r="AN41" i="54" s="1"/>
  <c r="AY45" i="54"/>
  <c r="AG50" i="54"/>
  <c r="AF50" i="54"/>
  <c r="BS51" i="54"/>
  <c r="BR51" i="54"/>
  <c r="BR55" i="54"/>
  <c r="BT55" i="54"/>
  <c r="BS55" i="54"/>
  <c r="CA58" i="54"/>
  <c r="BZ58" i="54"/>
  <c r="H64" i="54"/>
  <c r="G64" i="54"/>
  <c r="D64" i="54" s="1"/>
  <c r="T64" i="54"/>
  <c r="S64" i="54"/>
  <c r="P64" i="54" s="1"/>
  <c r="AF64" i="54"/>
  <c r="AE64" i="54"/>
  <c r="AD64" i="54"/>
  <c r="AC64" i="54"/>
  <c r="AR64" i="54"/>
  <c r="AQ64" i="54"/>
  <c r="AT64" i="54"/>
  <c r="AS64" i="54"/>
  <c r="K64" i="54"/>
  <c r="Z64" i="54"/>
  <c r="AP64" i="54"/>
  <c r="AN64" i="54" s="1"/>
  <c r="Y65" i="54"/>
  <c r="X65" i="54"/>
  <c r="V65" i="54"/>
  <c r="U65" i="54"/>
  <c r="AP66" i="54"/>
  <c r="AD67" i="54"/>
  <c r="AK67" i="54"/>
  <c r="AJ67" i="54"/>
  <c r="AH67" i="54"/>
  <c r="AG67" i="54"/>
  <c r="N71" i="54"/>
  <c r="F71" i="54"/>
  <c r="M71" i="54"/>
  <c r="AG72" i="54"/>
  <c r="BQ72" i="54"/>
  <c r="AD59" i="54"/>
  <c r="AL59" i="54"/>
  <c r="K60" i="54"/>
  <c r="J60" i="54"/>
  <c r="I60" i="54"/>
  <c r="V62" i="54"/>
  <c r="U62" i="54"/>
  <c r="R62" i="54"/>
  <c r="Q62" i="54"/>
  <c r="BP65" i="54"/>
  <c r="BQ65" i="54"/>
  <c r="BO65" i="54"/>
  <c r="AQ66" i="54"/>
  <c r="BY66" i="54"/>
  <c r="BX66" i="54"/>
  <c r="AH72" i="54"/>
  <c r="BR72" i="54"/>
  <c r="F79" i="54"/>
  <c r="M79" i="54"/>
  <c r="K79" i="54"/>
  <c r="J79" i="54"/>
  <c r="N79" i="54"/>
  <c r="L79" i="54"/>
  <c r="BY81" i="54"/>
  <c r="BX81" i="54"/>
  <c r="CB81" i="54"/>
  <c r="BZ81" i="54"/>
  <c r="BW81" i="54"/>
  <c r="I41" i="54"/>
  <c r="V41" i="54"/>
  <c r="AI41" i="54"/>
  <c r="AW41" i="54"/>
  <c r="U50" i="54"/>
  <c r="S50" i="54"/>
  <c r="AO54" i="54"/>
  <c r="AV54" i="54"/>
  <c r="AU54" i="54"/>
  <c r="AC59" i="54"/>
  <c r="E60" i="54"/>
  <c r="BQ61" i="54"/>
  <c r="BP61" i="54"/>
  <c r="S62" i="54"/>
  <c r="BD64" i="54"/>
  <c r="BC64" i="54"/>
  <c r="BH64" i="54"/>
  <c r="BG64" i="54"/>
  <c r="BP64" i="54"/>
  <c r="BO64" i="54"/>
  <c r="BU64" i="54"/>
  <c r="BR65" i="54"/>
  <c r="AR66" i="54"/>
  <c r="BW66" i="54"/>
  <c r="BD69" i="54"/>
  <c r="BH69" i="54"/>
  <c r="BG69" i="54"/>
  <c r="BJ69" i="54"/>
  <c r="BI69" i="54"/>
  <c r="BX69" i="54"/>
  <c r="CB69" i="54"/>
  <c r="BZ69" i="54"/>
  <c r="BY69" i="54"/>
  <c r="BE70" i="54"/>
  <c r="BI70" i="54"/>
  <c r="AJ72" i="54"/>
  <c r="AY76" i="54"/>
  <c r="AT76" i="54"/>
  <c r="AR76" i="54"/>
  <c r="AQ76" i="54"/>
  <c r="AW76" i="54"/>
  <c r="AV76" i="54"/>
  <c r="AU76" i="54"/>
  <c r="AS76" i="54"/>
  <c r="AP76" i="54"/>
  <c r="AO76" i="54"/>
  <c r="E79" i="54"/>
  <c r="CA81" i="54"/>
  <c r="H53" i="54"/>
  <c r="U53" i="54"/>
  <c r="P53" i="54" s="1"/>
  <c r="AH53" i="54"/>
  <c r="AB53" i="54" s="1"/>
  <c r="AU53" i="54"/>
  <c r="AN53" i="54" s="1"/>
  <c r="M66" i="54"/>
  <c r="K66" i="54"/>
  <c r="J66" i="54"/>
  <c r="BW68" i="54"/>
  <c r="BZ68" i="54"/>
  <c r="BY68" i="54"/>
  <c r="Z71" i="54"/>
  <c r="R71" i="54"/>
  <c r="BC72" i="54"/>
  <c r="BG72" i="54"/>
  <c r="BI72" i="54"/>
  <c r="BH72" i="54"/>
  <c r="AF77" i="54"/>
  <c r="AK77" i="54"/>
  <c r="AJ77" i="54"/>
  <c r="AL77" i="54"/>
  <c r="AI77" i="54"/>
  <c r="AH77" i="54"/>
  <c r="AG77" i="54"/>
  <c r="BD84" i="54"/>
  <c r="BC84" i="54"/>
  <c r="BJ84" i="54"/>
  <c r="BI84" i="54"/>
  <c r="BH84" i="54"/>
  <c r="BG84" i="54"/>
  <c r="BK84" i="54"/>
  <c r="BF84" i="54"/>
  <c r="I53" i="54"/>
  <c r="V53" i="54"/>
  <c r="AI53" i="54"/>
  <c r="AW53" i="54"/>
  <c r="J62" i="54"/>
  <c r="I62" i="54"/>
  <c r="BD65" i="54"/>
  <c r="BK65" i="54"/>
  <c r="E66" i="54"/>
  <c r="BO66" i="54"/>
  <c r="AI68" i="54"/>
  <c r="AJ68" i="54"/>
  <c r="AH68" i="54"/>
  <c r="BX68" i="54"/>
  <c r="U70" i="54"/>
  <c r="Y70" i="54"/>
  <c r="W70" i="54"/>
  <c r="V70" i="54"/>
  <c r="Q71" i="54"/>
  <c r="BD72" i="54"/>
  <c r="AC77" i="54"/>
  <c r="AY83" i="54"/>
  <c r="AX83" i="54"/>
  <c r="AU83" i="54"/>
  <c r="AS83" i="54"/>
  <c r="AR83" i="54"/>
  <c r="AQ83" i="54"/>
  <c r="AP83" i="54"/>
  <c r="AW83" i="54"/>
  <c r="AV83" i="54"/>
  <c r="BE84" i="54"/>
  <c r="Z83" i="54"/>
  <c r="W83" i="54"/>
  <c r="U83" i="54"/>
  <c r="T83" i="54"/>
  <c r="S83" i="54"/>
  <c r="R83" i="54"/>
  <c r="Y83" i="54"/>
  <c r="X83" i="54"/>
  <c r="AL71" i="54"/>
  <c r="AD71" i="54"/>
  <c r="S72" i="54"/>
  <c r="W72" i="54"/>
  <c r="AH76" i="54"/>
  <c r="AF76" i="54"/>
  <c r="AE76" i="54"/>
  <c r="AK78" i="54"/>
  <c r="AH78" i="54"/>
  <c r="AF78" i="54"/>
  <c r="AD78" i="54"/>
  <c r="AC78" i="54"/>
  <c r="CB78" i="54"/>
  <c r="BZ78" i="54"/>
  <c r="BY78" i="54"/>
  <c r="BQ70" i="54"/>
  <c r="BU70" i="54"/>
  <c r="BU81" i="54"/>
  <c r="BS81" i="54"/>
  <c r="BQ81" i="54"/>
  <c r="BP81" i="54"/>
  <c r="H77" i="54"/>
  <c r="M77" i="54"/>
  <c r="L77" i="54"/>
  <c r="R79" i="54"/>
  <c r="Y79" i="54"/>
  <c r="W79" i="54"/>
  <c r="V79" i="54"/>
  <c r="V76" i="54"/>
  <c r="T76" i="54"/>
  <c r="S76" i="54"/>
  <c r="BR76" i="54"/>
  <c r="BP76" i="54"/>
  <c r="BO76" i="54"/>
  <c r="E77" i="54"/>
  <c r="BD77" i="54"/>
  <c r="BK77" i="54"/>
  <c r="BI77" i="54"/>
  <c r="BH77" i="54"/>
  <c r="N83" i="54"/>
  <c r="K83" i="54"/>
  <c r="I83" i="54"/>
  <c r="H83" i="54"/>
  <c r="G83" i="54"/>
  <c r="F83" i="54"/>
  <c r="AL83" i="54"/>
  <c r="AI83" i="54"/>
  <c r="AG83" i="54"/>
  <c r="AF83" i="54"/>
  <c r="AE83" i="54"/>
  <c r="AD83" i="54"/>
  <c r="H81" i="54"/>
  <c r="T81" i="54"/>
  <c r="AF81" i="54"/>
  <c r="AR81" i="54"/>
  <c r="M82" i="54"/>
  <c r="Y82" i="54"/>
  <c r="AK82" i="54"/>
  <c r="AW82" i="54"/>
  <c r="BI82" i="54"/>
  <c r="BU82" i="54"/>
  <c r="BZ83" i="54"/>
  <c r="K84" i="54"/>
  <c r="W84" i="54"/>
  <c r="AI84" i="54"/>
  <c r="AU84" i="54"/>
  <c r="BG79" i="54"/>
  <c r="BS79" i="54"/>
  <c r="I81" i="54"/>
  <c r="U81" i="54"/>
  <c r="AG81" i="54"/>
  <c r="AS81" i="54"/>
  <c r="AX82" i="54"/>
  <c r="BJ82" i="54"/>
  <c r="CA83" i="54"/>
  <c r="L84" i="54"/>
  <c r="X84" i="54"/>
  <c r="AJ84" i="54"/>
  <c r="AV84" i="54"/>
  <c r="BK82" i="54"/>
  <c r="M84" i="54"/>
  <c r="Y84" i="54"/>
  <c r="AK84" i="54"/>
  <c r="AW84" i="54"/>
  <c r="N84" i="54"/>
  <c r="Z84" i="54"/>
  <c r="AL84" i="54"/>
  <c r="AX84" i="54"/>
  <c r="X5" i="55" l="1"/>
  <c r="D41" i="54"/>
  <c r="D5" i="54"/>
  <c r="BV25" i="54"/>
  <c r="AN75" i="54"/>
  <c r="BB75" i="54"/>
  <c r="BB53" i="54"/>
  <c r="BB64" i="54"/>
  <c r="AB41" i="54"/>
  <c r="AB47" i="54"/>
  <c r="BV75" i="54"/>
  <c r="AB5" i="54"/>
  <c r="BV5" i="54"/>
  <c r="P75" i="54"/>
  <c r="BB47" i="54"/>
  <c r="AB15" i="54"/>
  <c r="AB64" i="54"/>
  <c r="AB75" i="54"/>
  <c r="AN15" i="54"/>
  <c r="P15" i="54"/>
  <c r="BN64" i="54"/>
  <c r="D75" i="54"/>
  <c r="D15" i="54"/>
  <c r="O21" i="48" l="1"/>
  <c r="N21" i="48"/>
  <c r="M21" i="48"/>
  <c r="L21" i="48"/>
  <c r="K21" i="48"/>
  <c r="J21" i="48"/>
  <c r="I21" i="48"/>
  <c r="H21" i="48"/>
  <c r="G21" i="48"/>
  <c r="F21" i="48"/>
  <c r="E21" i="48"/>
  <c r="D21" i="48"/>
  <c r="P21" i="48" s="1"/>
  <c r="O20" i="48"/>
  <c r="N20" i="48"/>
  <c r="M20" i="48"/>
  <c r="L20" i="48"/>
  <c r="K20" i="48"/>
  <c r="J20" i="48"/>
  <c r="I20" i="48"/>
  <c r="H20" i="48"/>
  <c r="G20" i="48"/>
  <c r="F20" i="48"/>
  <c r="D20" i="48"/>
  <c r="E20" i="48" s="1"/>
  <c r="O19" i="48"/>
  <c r="N19" i="48"/>
  <c r="M19" i="48"/>
  <c r="L19" i="48"/>
  <c r="K19" i="48"/>
  <c r="J19" i="48"/>
  <c r="I19" i="48"/>
  <c r="H19" i="48"/>
  <c r="G19" i="48"/>
  <c r="D19" i="48"/>
  <c r="F19" i="48" s="1"/>
  <c r="O18" i="48"/>
  <c r="N18" i="48"/>
  <c r="M18" i="48"/>
  <c r="L18" i="48"/>
  <c r="K18" i="48"/>
  <c r="J18" i="48"/>
  <c r="I18" i="48"/>
  <c r="H18" i="48"/>
  <c r="D18" i="48"/>
  <c r="G18" i="48" s="1"/>
  <c r="N17" i="48"/>
  <c r="M17" i="48"/>
  <c r="L17" i="48"/>
  <c r="K17" i="48"/>
  <c r="J17" i="48"/>
  <c r="I17" i="48"/>
  <c r="P16" i="48"/>
  <c r="O16" i="48"/>
  <c r="N16" i="48"/>
  <c r="M16" i="48"/>
  <c r="L16" i="48"/>
  <c r="K16" i="48"/>
  <c r="J16" i="48"/>
  <c r="I16" i="48"/>
  <c r="H16" i="48"/>
  <c r="G16" i="48"/>
  <c r="F16" i="48"/>
  <c r="E16" i="48"/>
  <c r="D16" i="48"/>
  <c r="H17" i="48" s="1"/>
  <c r="O15" i="48"/>
  <c r="N15" i="48"/>
  <c r="M15" i="48"/>
  <c r="L15" i="48"/>
  <c r="K15" i="48"/>
  <c r="D15" i="48"/>
  <c r="J15" i="48" s="1"/>
  <c r="O14" i="48"/>
  <c r="N14" i="48"/>
  <c r="M14" i="48"/>
  <c r="L14" i="48"/>
  <c r="D14" i="48"/>
  <c r="K14" i="48" s="1"/>
  <c r="O13" i="48"/>
  <c r="N13" i="48"/>
  <c r="M13" i="48"/>
  <c r="D13" i="48"/>
  <c r="L13" i="48" s="1"/>
  <c r="O12" i="48"/>
  <c r="N12" i="48"/>
  <c r="D12" i="48"/>
  <c r="M12" i="48" s="1"/>
  <c r="P10" i="48"/>
  <c r="O10" i="48"/>
  <c r="N10" i="48"/>
  <c r="M10" i="48"/>
  <c r="L10" i="48"/>
  <c r="K10" i="48"/>
  <c r="J10" i="48"/>
  <c r="I10" i="48"/>
  <c r="H10" i="48"/>
  <c r="G10" i="48"/>
  <c r="F10" i="48"/>
  <c r="E10" i="48"/>
  <c r="D10" i="48"/>
  <c r="N11" i="48" s="1"/>
  <c r="O9" i="48"/>
  <c r="N9" i="48"/>
  <c r="M9" i="48"/>
  <c r="L9" i="48"/>
  <c r="K9" i="48"/>
  <c r="J9" i="48"/>
  <c r="I9" i="48"/>
  <c r="H9" i="48"/>
  <c r="G9" i="48"/>
  <c r="F9" i="48"/>
  <c r="E9" i="48"/>
  <c r="D9" i="48"/>
  <c r="P9" i="48" s="1"/>
  <c r="O8" i="48"/>
  <c r="N8" i="48"/>
  <c r="M8" i="48"/>
  <c r="L8" i="48"/>
  <c r="K8" i="48"/>
  <c r="J8" i="48"/>
  <c r="I8" i="48"/>
  <c r="H8" i="48"/>
  <c r="G8" i="48"/>
  <c r="F8" i="48"/>
  <c r="D8" i="48"/>
  <c r="E8" i="48" s="1"/>
  <c r="O7" i="48"/>
  <c r="N7" i="48"/>
  <c r="M7" i="48"/>
  <c r="L7" i="48"/>
  <c r="K7" i="48"/>
  <c r="J7" i="48"/>
  <c r="I7" i="48"/>
  <c r="H7" i="48"/>
  <c r="G7" i="48"/>
  <c r="D7" i="48"/>
  <c r="F7" i="48" s="1"/>
  <c r="O6" i="48"/>
  <c r="N6" i="48"/>
  <c r="M6" i="48"/>
  <c r="L6" i="48"/>
  <c r="K6" i="48"/>
  <c r="J6" i="48"/>
  <c r="I6" i="48"/>
  <c r="H6" i="48"/>
  <c r="D6" i="48"/>
  <c r="G6" i="48" s="1"/>
  <c r="N5" i="48"/>
  <c r="M5" i="48"/>
  <c r="L5" i="48"/>
  <c r="K5" i="48"/>
  <c r="J5" i="48"/>
  <c r="I5" i="48"/>
  <c r="P4" i="48"/>
  <c r="O4" i="48"/>
  <c r="N4" i="48"/>
  <c r="M4" i="48"/>
  <c r="L4" i="48"/>
  <c r="K4" i="48"/>
  <c r="J4" i="48"/>
  <c r="I4" i="48"/>
  <c r="H4" i="48"/>
  <c r="G4" i="48"/>
  <c r="F4" i="48"/>
  <c r="E4" i="48"/>
  <c r="D4" i="48"/>
  <c r="H5" i="48" s="1"/>
  <c r="O11" i="48" l="1"/>
  <c r="P11" i="48"/>
  <c r="E11" i="48"/>
  <c r="P12" i="48"/>
  <c r="F11" i="48"/>
  <c r="E12" i="48"/>
  <c r="P13" i="48"/>
  <c r="G11" i="48"/>
  <c r="F12" i="48"/>
  <c r="E13" i="48"/>
  <c r="P14" i="48"/>
  <c r="H11" i="48"/>
  <c r="G12" i="48"/>
  <c r="F13" i="48"/>
  <c r="E14" i="48"/>
  <c r="P15" i="48"/>
  <c r="O5" i="48"/>
  <c r="I11" i="48"/>
  <c r="H12" i="48"/>
  <c r="G13" i="48"/>
  <c r="F14" i="48"/>
  <c r="E15" i="48"/>
  <c r="O17" i="48"/>
  <c r="P5" i="48"/>
  <c r="J11" i="48"/>
  <c r="I12" i="48"/>
  <c r="H13" i="48"/>
  <c r="G14" i="48"/>
  <c r="F15" i="48"/>
  <c r="P17" i="48"/>
  <c r="E5" i="48"/>
  <c r="P6" i="48"/>
  <c r="K11" i="48"/>
  <c r="J12" i="48"/>
  <c r="I13" i="48"/>
  <c r="H14" i="48"/>
  <c r="G15" i="48"/>
  <c r="E17" i="48"/>
  <c r="P18" i="48"/>
  <c r="F5" i="48"/>
  <c r="E6" i="48"/>
  <c r="P7" i="48"/>
  <c r="L11" i="48"/>
  <c r="K12" i="48"/>
  <c r="J13" i="48"/>
  <c r="I14" i="48"/>
  <c r="H15" i="48"/>
  <c r="F17" i="48"/>
  <c r="E18" i="48"/>
  <c r="P19" i="48"/>
  <c r="G5" i="48"/>
  <c r="F6" i="48"/>
  <c r="E7" i="48"/>
  <c r="P8" i="48"/>
  <c r="M11" i="48"/>
  <c r="L12" i="48"/>
  <c r="K13" i="48"/>
  <c r="J14" i="48"/>
  <c r="I15" i="48"/>
  <c r="G17" i="48"/>
  <c r="F18" i="48"/>
  <c r="E19" i="48"/>
  <c r="P20" i="48"/>
  <c r="D5" i="48" l="1"/>
  <c r="D11" i="48"/>
  <c r="D17" i="48"/>
  <c r="AK78" i="53" l="1"/>
  <c r="AJ78" i="53"/>
  <c r="AD78" i="53"/>
  <c r="AC78" i="53"/>
  <c r="AB78" i="53"/>
  <c r="AA78" i="53"/>
  <c r="Z78" i="53"/>
  <c r="R78" i="53"/>
  <c r="Q78" i="53"/>
  <c r="P78" i="53"/>
  <c r="H78" i="53"/>
  <c r="E78" i="53"/>
  <c r="C78" i="53"/>
  <c r="AK77" i="53"/>
  <c r="AJ77" i="53"/>
  <c r="AB77" i="53"/>
  <c r="AA77" i="53"/>
  <c r="Z77" i="53"/>
  <c r="R77" i="53"/>
  <c r="Y77" i="53" s="1"/>
  <c r="Q77" i="53"/>
  <c r="P77" i="53"/>
  <c r="H77" i="53"/>
  <c r="C77" i="53"/>
  <c r="AK76" i="53"/>
  <c r="AJ76" i="53"/>
  <c r="AE76" i="53"/>
  <c r="AC76" i="53"/>
  <c r="AB76" i="53"/>
  <c r="AA76" i="53"/>
  <c r="Z76" i="53"/>
  <c r="Y76" i="53"/>
  <c r="R76" i="53"/>
  <c r="Q76" i="53"/>
  <c r="P76" i="53"/>
  <c r="O76" i="53"/>
  <c r="N76" i="53"/>
  <c r="M76" i="53"/>
  <c r="L76" i="53"/>
  <c r="K76" i="53"/>
  <c r="J76" i="53"/>
  <c r="H76" i="53"/>
  <c r="I76" i="53" s="1"/>
  <c r="G76" i="53"/>
  <c r="F76" i="53"/>
  <c r="E76" i="53"/>
  <c r="D76" i="53"/>
  <c r="C76" i="53"/>
  <c r="AK75" i="53"/>
  <c r="AJ75" i="53"/>
  <c r="AI75" i="53"/>
  <c r="AB75" i="53"/>
  <c r="AA75" i="53"/>
  <c r="Z75" i="53"/>
  <c r="Y75" i="53"/>
  <c r="X75" i="53"/>
  <c r="W75" i="53"/>
  <c r="R75" i="53"/>
  <c r="Q75" i="53"/>
  <c r="P75" i="53"/>
  <c r="O75" i="53"/>
  <c r="N75" i="53"/>
  <c r="M75" i="53"/>
  <c r="L75" i="53"/>
  <c r="K75" i="53"/>
  <c r="J75" i="53"/>
  <c r="I75" i="53"/>
  <c r="H75" i="53"/>
  <c r="F75" i="53"/>
  <c r="E75" i="53"/>
  <c r="D75" i="53"/>
  <c r="C75" i="53"/>
  <c r="G75" i="53" s="1"/>
  <c r="AK74" i="53"/>
  <c r="AJ74" i="53"/>
  <c r="AB74" i="53"/>
  <c r="AA74" i="53"/>
  <c r="Z74" i="53"/>
  <c r="Y74" i="53"/>
  <c r="X74" i="53"/>
  <c r="W74" i="53"/>
  <c r="V74" i="53"/>
  <c r="U74" i="53"/>
  <c r="T74" i="53"/>
  <c r="S74" i="53"/>
  <c r="R74" i="53"/>
  <c r="Q74" i="53"/>
  <c r="P74" i="53"/>
  <c r="O74" i="53"/>
  <c r="N74" i="53"/>
  <c r="M74" i="53"/>
  <c r="L74" i="53"/>
  <c r="K74" i="53"/>
  <c r="J74" i="53"/>
  <c r="H74" i="53"/>
  <c r="I74" i="53" s="1"/>
  <c r="E74" i="53"/>
  <c r="C74" i="53"/>
  <c r="AK73" i="53"/>
  <c r="AJ73" i="53"/>
  <c r="AI73" i="53"/>
  <c r="AH73" i="53"/>
  <c r="AG73" i="53"/>
  <c r="AB73" i="53"/>
  <c r="AA73" i="53"/>
  <c r="Z73" i="53"/>
  <c r="Y73" i="53"/>
  <c r="X73" i="53"/>
  <c r="W73" i="53"/>
  <c r="V73" i="53"/>
  <c r="U73" i="53"/>
  <c r="T73" i="53"/>
  <c r="S73" i="53"/>
  <c r="R73" i="53"/>
  <c r="Q73" i="53"/>
  <c r="P73" i="53"/>
  <c r="O73" i="53"/>
  <c r="N73" i="53"/>
  <c r="M73" i="53"/>
  <c r="L73" i="53"/>
  <c r="K73" i="53"/>
  <c r="J73" i="53"/>
  <c r="I73" i="53"/>
  <c r="H73" i="53"/>
  <c r="C73" i="53"/>
  <c r="AK72" i="53"/>
  <c r="AJ72" i="53"/>
  <c r="AI72" i="53"/>
  <c r="AH72" i="53"/>
  <c r="AG72" i="53"/>
  <c r="AF72" i="53"/>
  <c r="AD72" i="53"/>
  <c r="AA72" i="53"/>
  <c r="Z72" i="53"/>
  <c r="Y72" i="53"/>
  <c r="X72" i="53"/>
  <c r="W72" i="53"/>
  <c r="V72" i="53"/>
  <c r="U72" i="53"/>
  <c r="T72" i="53"/>
  <c r="Q72" i="53"/>
  <c r="P72" i="53"/>
  <c r="F72" i="53"/>
  <c r="E72" i="53"/>
  <c r="AK71" i="53"/>
  <c r="AJ71" i="53"/>
  <c r="AI71" i="53"/>
  <c r="AH71" i="53"/>
  <c r="AG71" i="53"/>
  <c r="AF71" i="53"/>
  <c r="AE71" i="53"/>
  <c r="AD71" i="53"/>
  <c r="AC71" i="53"/>
  <c r="AB71" i="53"/>
  <c r="AE72" i="53" s="1"/>
  <c r="AA71" i="53"/>
  <c r="Z71" i="53"/>
  <c r="Y71" i="53"/>
  <c r="X71" i="53"/>
  <c r="W71" i="53"/>
  <c r="V71" i="53"/>
  <c r="U71" i="53"/>
  <c r="T71" i="53"/>
  <c r="S71" i="53"/>
  <c r="R71" i="53"/>
  <c r="S72" i="53" s="1"/>
  <c r="Q71" i="53"/>
  <c r="P71" i="53"/>
  <c r="O71" i="53"/>
  <c r="N71" i="53"/>
  <c r="M71" i="53"/>
  <c r="L71" i="53"/>
  <c r="K71" i="53"/>
  <c r="J71" i="53"/>
  <c r="I71" i="53"/>
  <c r="H71" i="53"/>
  <c r="G71" i="53"/>
  <c r="F71" i="53"/>
  <c r="E71" i="53"/>
  <c r="D71" i="53"/>
  <c r="C71" i="53"/>
  <c r="G72" i="53" s="1"/>
  <c r="AK70" i="53"/>
  <c r="AJ70" i="53"/>
  <c r="AI70" i="53"/>
  <c r="AH70" i="53"/>
  <c r="AG70" i="53"/>
  <c r="AF70" i="53"/>
  <c r="AE70" i="53"/>
  <c r="AD70" i="53"/>
  <c r="AB70" i="53"/>
  <c r="AC70" i="53" s="1"/>
  <c r="AA70" i="53"/>
  <c r="Z70" i="53"/>
  <c r="Y70" i="53"/>
  <c r="W70" i="53"/>
  <c r="U70" i="53"/>
  <c r="T70" i="53"/>
  <c r="R70" i="53"/>
  <c r="X70" i="53" s="1"/>
  <c r="Q70" i="53"/>
  <c r="P70" i="53"/>
  <c r="K70" i="53"/>
  <c r="H70" i="53"/>
  <c r="L70" i="53" s="1"/>
  <c r="G70" i="53"/>
  <c r="F70" i="53"/>
  <c r="D70" i="53"/>
  <c r="C70" i="53"/>
  <c r="E70" i="53" s="1"/>
  <c r="AK69" i="53"/>
  <c r="AJ69" i="53"/>
  <c r="AI69" i="53"/>
  <c r="AH69" i="53"/>
  <c r="AG69" i="53"/>
  <c r="AF69" i="53"/>
  <c r="AE69" i="53"/>
  <c r="AD69" i="53"/>
  <c r="AC69" i="53"/>
  <c r="AB69" i="53"/>
  <c r="AA69" i="53"/>
  <c r="Z69" i="53"/>
  <c r="V69" i="53"/>
  <c r="R69" i="53"/>
  <c r="Q69" i="53"/>
  <c r="P69" i="53"/>
  <c r="K69" i="53"/>
  <c r="J69" i="53"/>
  <c r="H69" i="53"/>
  <c r="L69" i="53" s="1"/>
  <c r="G69" i="53"/>
  <c r="F69" i="53"/>
  <c r="E69" i="53"/>
  <c r="C69" i="53"/>
  <c r="D69" i="53" s="1"/>
  <c r="AK68" i="53"/>
  <c r="AJ68" i="53"/>
  <c r="AI68" i="53"/>
  <c r="AG68" i="53"/>
  <c r="AC68" i="53"/>
  <c r="AB68" i="53"/>
  <c r="AA68" i="53"/>
  <c r="Z68" i="53"/>
  <c r="W68" i="53"/>
  <c r="V68" i="53"/>
  <c r="U68" i="53"/>
  <c r="S68" i="53"/>
  <c r="R68" i="53"/>
  <c r="T68" i="53" s="1"/>
  <c r="Q68" i="53"/>
  <c r="P68" i="53"/>
  <c r="K68" i="53"/>
  <c r="J68" i="53"/>
  <c r="I68" i="53"/>
  <c r="H68" i="53"/>
  <c r="G68" i="53"/>
  <c r="F68" i="53"/>
  <c r="E68" i="53"/>
  <c r="D68" i="53"/>
  <c r="C68" i="53"/>
  <c r="AK67" i="53"/>
  <c r="AJ67" i="53"/>
  <c r="AG67" i="53"/>
  <c r="AF67" i="53"/>
  <c r="AC67" i="53"/>
  <c r="AB67" i="53"/>
  <c r="AA67" i="53"/>
  <c r="Z67" i="53"/>
  <c r="U67" i="53"/>
  <c r="T67" i="53"/>
  <c r="R67" i="53"/>
  <c r="V67" i="53" s="1"/>
  <c r="Q67" i="53"/>
  <c r="P67" i="53"/>
  <c r="H67" i="53"/>
  <c r="G67" i="53"/>
  <c r="F67" i="53"/>
  <c r="D67" i="53"/>
  <c r="C67" i="53"/>
  <c r="E67" i="53" s="1"/>
  <c r="AK66" i="53"/>
  <c r="AJ66" i="53"/>
  <c r="AC66" i="53"/>
  <c r="AB66" i="53"/>
  <c r="AA66" i="53"/>
  <c r="Z66" i="53"/>
  <c r="T66" i="53"/>
  <c r="S66" i="53"/>
  <c r="R66" i="53"/>
  <c r="U66" i="53" s="1"/>
  <c r="Q66" i="53"/>
  <c r="P66" i="53"/>
  <c r="O66" i="53"/>
  <c r="H66" i="53"/>
  <c r="G66" i="53"/>
  <c r="F66" i="53"/>
  <c r="D66" i="53"/>
  <c r="C66" i="53"/>
  <c r="E66" i="53" s="1"/>
  <c r="AK65" i="53"/>
  <c r="AJ65" i="53"/>
  <c r="AE65" i="53"/>
  <c r="AD65" i="53"/>
  <c r="AB65" i="53"/>
  <c r="AA65" i="53"/>
  <c r="Z65" i="53"/>
  <c r="Y65" i="53"/>
  <c r="S65" i="53"/>
  <c r="R65" i="53"/>
  <c r="T65" i="53" s="1"/>
  <c r="Q65" i="53"/>
  <c r="P65" i="53"/>
  <c r="H65" i="53"/>
  <c r="G65" i="53"/>
  <c r="F65" i="53"/>
  <c r="E65" i="53"/>
  <c r="C65" i="53"/>
  <c r="D65" i="53" s="1"/>
  <c r="AK64" i="53"/>
  <c r="AJ64" i="53"/>
  <c r="AC64" i="53"/>
  <c r="AB64" i="53"/>
  <c r="AA64" i="53"/>
  <c r="Z64" i="53"/>
  <c r="Y64" i="53"/>
  <c r="X64" i="53"/>
  <c r="S64" i="53"/>
  <c r="R64" i="53"/>
  <c r="Q64" i="53"/>
  <c r="P64" i="53"/>
  <c r="O64" i="53"/>
  <c r="N64" i="53"/>
  <c r="M64" i="53"/>
  <c r="L64" i="53"/>
  <c r="K64" i="53"/>
  <c r="J64" i="53"/>
  <c r="I64" i="53"/>
  <c r="H64" i="53"/>
  <c r="G64" i="53"/>
  <c r="F64" i="53"/>
  <c r="E64" i="53"/>
  <c r="D64" i="53"/>
  <c r="C64" i="53"/>
  <c r="AK63" i="53"/>
  <c r="AJ63" i="53"/>
  <c r="AB63" i="53"/>
  <c r="AA63" i="53"/>
  <c r="Z63" i="53"/>
  <c r="Y63" i="53"/>
  <c r="X63" i="53"/>
  <c r="W63" i="53"/>
  <c r="R63" i="53"/>
  <c r="Q63" i="53"/>
  <c r="P63" i="53"/>
  <c r="O63" i="53"/>
  <c r="N63" i="53"/>
  <c r="M63" i="53"/>
  <c r="L63" i="53"/>
  <c r="K63" i="53"/>
  <c r="I63" i="53"/>
  <c r="H63" i="53"/>
  <c r="J63" i="53" s="1"/>
  <c r="F63" i="53"/>
  <c r="E63" i="53"/>
  <c r="C63" i="53"/>
  <c r="AK62" i="53"/>
  <c r="AJ62" i="53"/>
  <c r="AI62" i="53"/>
  <c r="AH62" i="53"/>
  <c r="AC62" i="53"/>
  <c r="AA62" i="53"/>
  <c r="Z62" i="53"/>
  <c r="Y62" i="53"/>
  <c r="X62" i="53"/>
  <c r="W62" i="53"/>
  <c r="V62" i="53"/>
  <c r="T62" i="53"/>
  <c r="Q62" i="53"/>
  <c r="P62" i="53"/>
  <c r="O62" i="53"/>
  <c r="N62" i="53"/>
  <c r="M62" i="53"/>
  <c r="L62" i="53"/>
  <c r="K62" i="53"/>
  <c r="J62" i="53"/>
  <c r="E62" i="53"/>
  <c r="AK61" i="53"/>
  <c r="AJ61" i="53"/>
  <c r="AI61" i="53"/>
  <c r="AH61" i="53"/>
  <c r="AG61" i="53"/>
  <c r="AF61" i="53"/>
  <c r="AE61" i="53"/>
  <c r="AD61" i="53"/>
  <c r="AC61" i="53"/>
  <c r="AB61" i="53"/>
  <c r="AA61" i="53"/>
  <c r="Z61" i="53"/>
  <c r="Y61" i="53"/>
  <c r="X61" i="53"/>
  <c r="W61" i="53"/>
  <c r="V61" i="53"/>
  <c r="U61" i="53"/>
  <c r="T61" i="53"/>
  <c r="S61" i="53"/>
  <c r="R61" i="53"/>
  <c r="U62" i="53" s="1"/>
  <c r="Q61" i="53"/>
  <c r="P61" i="53"/>
  <c r="O61" i="53"/>
  <c r="N61" i="53"/>
  <c r="M61" i="53"/>
  <c r="L61" i="53"/>
  <c r="K61" i="53"/>
  <c r="J61" i="53"/>
  <c r="I61" i="53"/>
  <c r="H61" i="53"/>
  <c r="I62" i="53" s="1"/>
  <c r="G61" i="53"/>
  <c r="F61" i="53"/>
  <c r="E61" i="53"/>
  <c r="D61" i="53"/>
  <c r="C61" i="53"/>
  <c r="AK60" i="53"/>
  <c r="AJ60" i="53"/>
  <c r="AI60" i="53"/>
  <c r="AH60" i="53"/>
  <c r="AG60" i="53"/>
  <c r="AF60" i="53"/>
  <c r="AE60" i="53"/>
  <c r="AD60" i="53"/>
  <c r="AC60" i="53"/>
  <c r="AB60" i="53"/>
  <c r="AA60" i="53"/>
  <c r="Z60" i="53"/>
  <c r="Y60" i="53"/>
  <c r="X60" i="53"/>
  <c r="W60" i="53"/>
  <c r="V60" i="53"/>
  <c r="U60" i="53"/>
  <c r="T60" i="53"/>
  <c r="R60" i="53"/>
  <c r="S60" i="53" s="1"/>
  <c r="Q60" i="53"/>
  <c r="P60" i="53"/>
  <c r="H60" i="53"/>
  <c r="C60" i="53"/>
  <c r="AK59" i="53"/>
  <c r="AJ59" i="53"/>
  <c r="AI59" i="53"/>
  <c r="AH59" i="53"/>
  <c r="AG59" i="53"/>
  <c r="AF59" i="53"/>
  <c r="AE59" i="53"/>
  <c r="AC59" i="53"/>
  <c r="AB59" i="53"/>
  <c r="AD59" i="53" s="1"/>
  <c r="AA59" i="53"/>
  <c r="Z59" i="53"/>
  <c r="Y59" i="53"/>
  <c r="X59" i="53"/>
  <c r="W59" i="53"/>
  <c r="V59" i="53"/>
  <c r="U59" i="53"/>
  <c r="T59" i="53"/>
  <c r="S59" i="53"/>
  <c r="R59" i="53"/>
  <c r="Q59" i="53"/>
  <c r="P59" i="53"/>
  <c r="M59" i="53"/>
  <c r="L59" i="53"/>
  <c r="J59" i="53"/>
  <c r="H59" i="53"/>
  <c r="K59" i="53" s="1"/>
  <c r="G59" i="53"/>
  <c r="F59" i="53"/>
  <c r="E59" i="53"/>
  <c r="D59" i="53"/>
  <c r="C59" i="53"/>
  <c r="AK58" i="53"/>
  <c r="AJ58" i="53"/>
  <c r="AI58" i="53"/>
  <c r="AH58" i="53"/>
  <c r="AG58" i="53"/>
  <c r="AF58" i="53"/>
  <c r="AE58" i="53"/>
  <c r="AD58" i="53"/>
  <c r="AB58" i="53"/>
  <c r="AC58" i="53" s="1"/>
  <c r="AA58" i="53"/>
  <c r="Z58" i="53"/>
  <c r="W58" i="53"/>
  <c r="V58" i="53"/>
  <c r="U58" i="53"/>
  <c r="T58" i="53"/>
  <c r="R58" i="53"/>
  <c r="Q58" i="53"/>
  <c r="P58" i="53"/>
  <c r="M58" i="53"/>
  <c r="I58" i="53"/>
  <c r="H58" i="53"/>
  <c r="G58" i="53"/>
  <c r="F58" i="53"/>
  <c r="D58" i="53"/>
  <c r="C58" i="53"/>
  <c r="E58" i="53" s="1"/>
  <c r="AK57" i="53"/>
  <c r="AJ57" i="53"/>
  <c r="AI57" i="53"/>
  <c r="AH57" i="53"/>
  <c r="AG57" i="53"/>
  <c r="AF57" i="53"/>
  <c r="AE57" i="53"/>
  <c r="AD57" i="53"/>
  <c r="AC57" i="53"/>
  <c r="AB57" i="53"/>
  <c r="AA57" i="53"/>
  <c r="Z57" i="53"/>
  <c r="X57" i="53"/>
  <c r="U57" i="53"/>
  <c r="T57" i="53"/>
  <c r="S57" i="53"/>
  <c r="R57" i="53"/>
  <c r="V57" i="53" s="1"/>
  <c r="Q57" i="53"/>
  <c r="P57" i="53"/>
  <c r="L57" i="53"/>
  <c r="K57" i="53"/>
  <c r="J57" i="53"/>
  <c r="I57" i="53"/>
  <c r="H57" i="53"/>
  <c r="G57" i="53"/>
  <c r="F57" i="53"/>
  <c r="E57" i="53"/>
  <c r="C57" i="53"/>
  <c r="D57" i="53" s="1"/>
  <c r="AK56" i="53"/>
  <c r="AJ56" i="53"/>
  <c r="AI56" i="53"/>
  <c r="AH56" i="53"/>
  <c r="AG56" i="53"/>
  <c r="AF56" i="53"/>
  <c r="AE56" i="53"/>
  <c r="AC56" i="53"/>
  <c r="AB56" i="53"/>
  <c r="AD56" i="53" s="1"/>
  <c r="AA56" i="53"/>
  <c r="Z56" i="53"/>
  <c r="S56" i="53"/>
  <c r="R56" i="53"/>
  <c r="Q56" i="53"/>
  <c r="P56" i="53"/>
  <c r="K56" i="53"/>
  <c r="I56" i="53"/>
  <c r="H56" i="53"/>
  <c r="J56" i="53" s="1"/>
  <c r="G56" i="53"/>
  <c r="F56" i="53"/>
  <c r="E56" i="53"/>
  <c r="D56" i="53"/>
  <c r="C56" i="53"/>
  <c r="AK55" i="53"/>
  <c r="AJ55" i="53"/>
  <c r="AG55" i="53"/>
  <c r="AF55" i="53"/>
  <c r="AD55" i="53"/>
  <c r="AC55" i="53"/>
  <c r="AB55" i="53"/>
  <c r="AE55" i="53" s="1"/>
  <c r="AA55" i="53"/>
  <c r="Z55" i="53"/>
  <c r="R55" i="53"/>
  <c r="Q55" i="53"/>
  <c r="P55" i="53"/>
  <c r="J55" i="53"/>
  <c r="I55" i="53"/>
  <c r="H55" i="53"/>
  <c r="O55" i="53" s="1"/>
  <c r="G55" i="53"/>
  <c r="F55" i="53"/>
  <c r="E55" i="53"/>
  <c r="D55" i="53"/>
  <c r="C55" i="53"/>
  <c r="AK54" i="53"/>
  <c r="AJ54" i="53"/>
  <c r="AG54" i="53"/>
  <c r="AE54" i="53"/>
  <c r="AD54" i="53"/>
  <c r="AC54" i="53"/>
  <c r="AB54" i="53"/>
  <c r="AF54" i="53" s="1"/>
  <c r="AA54" i="53"/>
  <c r="Z54" i="53"/>
  <c r="U54" i="53"/>
  <c r="S54" i="53"/>
  <c r="R54" i="53"/>
  <c r="Q54" i="53"/>
  <c r="P54" i="53"/>
  <c r="N54" i="53"/>
  <c r="I54" i="53"/>
  <c r="H54" i="53"/>
  <c r="O54" i="53" s="1"/>
  <c r="C54" i="53"/>
  <c r="AK53" i="53"/>
  <c r="AJ53" i="53"/>
  <c r="AF53" i="53"/>
  <c r="AE53" i="53"/>
  <c r="AC53" i="53"/>
  <c r="AB53" i="53"/>
  <c r="AD53" i="53" s="1"/>
  <c r="AA53" i="53"/>
  <c r="Z53" i="53"/>
  <c r="R53" i="53"/>
  <c r="Q53" i="53"/>
  <c r="P53" i="53"/>
  <c r="O53" i="53"/>
  <c r="N53" i="53"/>
  <c r="H53" i="53"/>
  <c r="C53" i="53"/>
  <c r="AK52" i="53"/>
  <c r="AJ52" i="53"/>
  <c r="AB52" i="53"/>
  <c r="AA52" i="53"/>
  <c r="Z52" i="53"/>
  <c r="Y52" i="53"/>
  <c r="X52" i="53"/>
  <c r="R52" i="53"/>
  <c r="Q52" i="53"/>
  <c r="P52" i="53"/>
  <c r="O52" i="53"/>
  <c r="N52" i="53"/>
  <c r="M52" i="53"/>
  <c r="L52" i="53"/>
  <c r="K52" i="53"/>
  <c r="J52" i="53"/>
  <c r="I52" i="53"/>
  <c r="H52" i="53"/>
  <c r="D52" i="53"/>
  <c r="C52" i="53"/>
  <c r="AK51" i="53"/>
  <c r="AJ51" i="53"/>
  <c r="AI51" i="53"/>
  <c r="AD51" i="53"/>
  <c r="AC51" i="53"/>
  <c r="AB51" i="53"/>
  <c r="AA51" i="53"/>
  <c r="Z51" i="53"/>
  <c r="W51" i="53"/>
  <c r="R51" i="53"/>
  <c r="Q51" i="53"/>
  <c r="P51" i="53"/>
  <c r="O51" i="53"/>
  <c r="N51" i="53"/>
  <c r="M51" i="53"/>
  <c r="L51" i="53"/>
  <c r="K51" i="53"/>
  <c r="J51" i="53"/>
  <c r="I51" i="53"/>
  <c r="H51" i="53"/>
  <c r="F51" i="53"/>
  <c r="E51" i="53"/>
  <c r="D51" i="53"/>
  <c r="C51" i="53"/>
  <c r="G51" i="53" s="1"/>
  <c r="AK50" i="53"/>
  <c r="AJ50" i="53"/>
  <c r="AI50" i="53"/>
  <c r="AA50" i="53"/>
  <c r="Z50" i="53"/>
  <c r="Y50" i="53"/>
  <c r="X50" i="53"/>
  <c r="W50" i="53"/>
  <c r="V50" i="53"/>
  <c r="T50" i="53"/>
  <c r="Q50" i="53"/>
  <c r="P50" i="53"/>
  <c r="O50" i="53"/>
  <c r="N50" i="53"/>
  <c r="M50" i="53"/>
  <c r="L50" i="53"/>
  <c r="K50" i="53"/>
  <c r="J50" i="53"/>
  <c r="D50" i="53"/>
  <c r="AK49" i="53"/>
  <c r="AJ49" i="53"/>
  <c r="AI49" i="53"/>
  <c r="AH49" i="53"/>
  <c r="AG49" i="53"/>
  <c r="AF49" i="53"/>
  <c r="AE49" i="53"/>
  <c r="AD49" i="53"/>
  <c r="AC49" i="53"/>
  <c r="AB49" i="53"/>
  <c r="AA49" i="53"/>
  <c r="Z49" i="53"/>
  <c r="Y49" i="53"/>
  <c r="X49" i="53"/>
  <c r="W49" i="53"/>
  <c r="V49" i="53"/>
  <c r="U49" i="53"/>
  <c r="T49" i="53"/>
  <c r="S49" i="53"/>
  <c r="R49" i="53"/>
  <c r="U50" i="53" s="1"/>
  <c r="Q49" i="53"/>
  <c r="P49" i="53"/>
  <c r="O49" i="53"/>
  <c r="N49" i="53"/>
  <c r="M49" i="53"/>
  <c r="L49" i="53"/>
  <c r="K49" i="53"/>
  <c r="J49" i="53"/>
  <c r="I49" i="53"/>
  <c r="H49" i="53"/>
  <c r="I50" i="53" s="1"/>
  <c r="G49" i="53"/>
  <c r="F49" i="53"/>
  <c r="E49" i="53"/>
  <c r="D49" i="53"/>
  <c r="C49" i="53"/>
  <c r="AK48" i="53"/>
  <c r="AJ48" i="53"/>
  <c r="AI48" i="53"/>
  <c r="AH48" i="53"/>
  <c r="AG48" i="53"/>
  <c r="AF48" i="53"/>
  <c r="AE48" i="53"/>
  <c r="AD48" i="53"/>
  <c r="AC48" i="53"/>
  <c r="AB48" i="53"/>
  <c r="AA48" i="53"/>
  <c r="Z48" i="53"/>
  <c r="Y48" i="53"/>
  <c r="X48" i="53"/>
  <c r="W48" i="53"/>
  <c r="V48" i="53"/>
  <c r="U48" i="53"/>
  <c r="T48" i="53"/>
  <c r="R48" i="53"/>
  <c r="S48" i="53" s="1"/>
  <c r="Q48" i="53"/>
  <c r="P48" i="53"/>
  <c r="N48" i="53"/>
  <c r="M48" i="53"/>
  <c r="L48" i="53"/>
  <c r="J48" i="53"/>
  <c r="H48" i="53"/>
  <c r="O48" i="53" s="1"/>
  <c r="C48" i="53"/>
  <c r="AK47" i="53"/>
  <c r="AJ47" i="53"/>
  <c r="AI47" i="53"/>
  <c r="AH47" i="53"/>
  <c r="AG47" i="53"/>
  <c r="AF47" i="53"/>
  <c r="AE47" i="53"/>
  <c r="AC47" i="53"/>
  <c r="AB47" i="53"/>
  <c r="AD47" i="53" s="1"/>
  <c r="AA47" i="53"/>
  <c r="Z47" i="53"/>
  <c r="Y47" i="53"/>
  <c r="X47" i="53"/>
  <c r="W47" i="53"/>
  <c r="V47" i="53"/>
  <c r="U47" i="53"/>
  <c r="T47" i="53"/>
  <c r="S47" i="53"/>
  <c r="R47" i="53"/>
  <c r="Q47" i="53"/>
  <c r="P47" i="53"/>
  <c r="J47" i="53"/>
  <c r="I47" i="53"/>
  <c r="H47" i="53"/>
  <c r="G47" i="53"/>
  <c r="F47" i="53"/>
  <c r="E47" i="53"/>
  <c r="D47" i="53"/>
  <c r="C47" i="53"/>
  <c r="AK46" i="53"/>
  <c r="AJ46" i="53"/>
  <c r="AI46" i="53"/>
  <c r="AH46" i="53"/>
  <c r="AG46" i="53"/>
  <c r="AF46" i="53"/>
  <c r="AE46" i="53"/>
  <c r="AD46" i="53"/>
  <c r="AB46" i="53"/>
  <c r="AC46" i="53" s="1"/>
  <c r="AA46" i="53"/>
  <c r="Z46" i="53"/>
  <c r="R46" i="53"/>
  <c r="Q46" i="53"/>
  <c r="P46" i="53"/>
  <c r="M46" i="53"/>
  <c r="L46" i="53"/>
  <c r="K46" i="53"/>
  <c r="J46" i="53"/>
  <c r="I46" i="53"/>
  <c r="H46" i="53"/>
  <c r="G46" i="53"/>
  <c r="F46" i="53"/>
  <c r="E46" i="53"/>
  <c r="D46" i="53"/>
  <c r="C46" i="53"/>
  <c r="AK45" i="53"/>
  <c r="AJ45" i="53"/>
  <c r="AI45" i="53"/>
  <c r="AH45" i="53"/>
  <c r="AG45" i="53"/>
  <c r="AF45" i="53"/>
  <c r="AE45" i="53"/>
  <c r="AD45" i="53"/>
  <c r="AC45" i="53"/>
  <c r="AB45" i="53"/>
  <c r="AA45" i="53"/>
  <c r="Z45" i="53"/>
  <c r="V45" i="53"/>
  <c r="U45" i="53"/>
  <c r="T45" i="53"/>
  <c r="S45" i="53"/>
  <c r="R45" i="53"/>
  <c r="Q45" i="53"/>
  <c r="P45" i="53"/>
  <c r="J45" i="53"/>
  <c r="H45" i="53"/>
  <c r="G45" i="53"/>
  <c r="F45" i="53"/>
  <c r="E45" i="53"/>
  <c r="C45" i="53"/>
  <c r="D45" i="53" s="1"/>
  <c r="AK44" i="53"/>
  <c r="AJ44" i="53"/>
  <c r="AC44" i="53"/>
  <c r="AB44" i="53"/>
  <c r="AA44" i="53"/>
  <c r="Z44" i="53"/>
  <c r="S44" i="53"/>
  <c r="R44" i="53"/>
  <c r="Q44" i="53"/>
  <c r="P44" i="53"/>
  <c r="I44" i="53"/>
  <c r="H44" i="53"/>
  <c r="G44" i="53"/>
  <c r="F44" i="53"/>
  <c r="E44" i="53"/>
  <c r="D44" i="53"/>
  <c r="C44" i="53"/>
  <c r="AK43" i="53"/>
  <c r="AJ43" i="53"/>
  <c r="AH43" i="53"/>
  <c r="AG43" i="53"/>
  <c r="AF43" i="53"/>
  <c r="AE43" i="53"/>
  <c r="AD43" i="53"/>
  <c r="AC43" i="53"/>
  <c r="AB43" i="53"/>
  <c r="AI43" i="53" s="1"/>
  <c r="AA43" i="53"/>
  <c r="Z43" i="53"/>
  <c r="Y43" i="53"/>
  <c r="V43" i="53"/>
  <c r="S43" i="53"/>
  <c r="R43" i="53"/>
  <c r="U43" i="53" s="1"/>
  <c r="Q43" i="53"/>
  <c r="P43" i="53"/>
  <c r="O43" i="53"/>
  <c r="J43" i="53"/>
  <c r="I43" i="53"/>
  <c r="H43" i="53"/>
  <c r="G43" i="53"/>
  <c r="F43" i="53"/>
  <c r="E43" i="53"/>
  <c r="C43" i="53"/>
  <c r="D43" i="53" s="1"/>
  <c r="AK42" i="53"/>
  <c r="AJ42" i="53"/>
  <c r="AG42" i="53"/>
  <c r="AE42" i="53"/>
  <c r="AD42" i="53"/>
  <c r="AC42" i="53"/>
  <c r="AB42" i="53"/>
  <c r="AA42" i="53"/>
  <c r="Z42" i="53"/>
  <c r="X42" i="53"/>
  <c r="T42" i="53"/>
  <c r="R42" i="53"/>
  <c r="Q42" i="53"/>
  <c r="P42" i="53"/>
  <c r="H42" i="53"/>
  <c r="C42" i="53"/>
  <c r="AK41" i="53"/>
  <c r="AJ41" i="53"/>
  <c r="AD41" i="53"/>
  <c r="AC41" i="53"/>
  <c r="AB41" i="53"/>
  <c r="AA41" i="53"/>
  <c r="Z41" i="53"/>
  <c r="Y41" i="53"/>
  <c r="W41" i="53"/>
  <c r="S41" i="53"/>
  <c r="R41" i="53"/>
  <c r="Q41" i="53"/>
  <c r="P41" i="53"/>
  <c r="N41" i="53"/>
  <c r="M41" i="53"/>
  <c r="K41" i="53"/>
  <c r="H41" i="53"/>
  <c r="O41" i="53" s="1"/>
  <c r="C41" i="53"/>
  <c r="AK40" i="53"/>
  <c r="AJ40" i="53"/>
  <c r="AB40" i="53"/>
  <c r="AA40" i="53"/>
  <c r="Z40" i="53"/>
  <c r="V40" i="53"/>
  <c r="S40" i="53"/>
  <c r="R40" i="53"/>
  <c r="Q40" i="53"/>
  <c r="P40" i="53"/>
  <c r="O40" i="53"/>
  <c r="N40" i="53"/>
  <c r="M40" i="53"/>
  <c r="L40" i="53"/>
  <c r="K40" i="53"/>
  <c r="J40" i="53"/>
  <c r="H40" i="53"/>
  <c r="I40" i="53" s="1"/>
  <c r="G40" i="53"/>
  <c r="F40" i="53"/>
  <c r="E40" i="53"/>
  <c r="D40" i="53"/>
  <c r="C40" i="53"/>
  <c r="AK39" i="53"/>
  <c r="AJ39" i="53"/>
  <c r="AB39" i="53"/>
  <c r="AA39" i="53"/>
  <c r="Z39" i="53"/>
  <c r="Y39" i="53"/>
  <c r="X39" i="53"/>
  <c r="W39" i="53"/>
  <c r="U39" i="53"/>
  <c r="R39" i="53"/>
  <c r="Q39" i="53"/>
  <c r="P39" i="53"/>
  <c r="O39" i="53"/>
  <c r="N39" i="53"/>
  <c r="M39" i="53"/>
  <c r="L39" i="53"/>
  <c r="K39" i="53"/>
  <c r="I39" i="53"/>
  <c r="H39" i="53"/>
  <c r="J39" i="53" s="1"/>
  <c r="F39" i="53"/>
  <c r="E39" i="53"/>
  <c r="C39" i="53"/>
  <c r="AK38" i="53"/>
  <c r="AJ38" i="53"/>
  <c r="AH38" i="53"/>
  <c r="AF38" i="53"/>
  <c r="AC38" i="53"/>
  <c r="AA38" i="53"/>
  <c r="Z38" i="53"/>
  <c r="X38" i="53"/>
  <c r="V38" i="53"/>
  <c r="Q38" i="53"/>
  <c r="P38" i="53"/>
  <c r="N38" i="53"/>
  <c r="M38" i="53"/>
  <c r="K38" i="53"/>
  <c r="J38" i="53"/>
  <c r="F38" i="53"/>
  <c r="E38" i="53"/>
  <c r="AK37" i="53"/>
  <c r="AJ37" i="53"/>
  <c r="AI37" i="53"/>
  <c r="AH37" i="53"/>
  <c r="AG37" i="53"/>
  <c r="AF37" i="53"/>
  <c r="AE37" i="53"/>
  <c r="AD37" i="53"/>
  <c r="AC37" i="53"/>
  <c r="AB37" i="53"/>
  <c r="AA37" i="53"/>
  <c r="Z37" i="53"/>
  <c r="Y37" i="53"/>
  <c r="X37" i="53"/>
  <c r="W37" i="53"/>
  <c r="V37" i="53"/>
  <c r="U37" i="53"/>
  <c r="T37" i="53"/>
  <c r="S37" i="53"/>
  <c r="R37" i="53"/>
  <c r="Q37" i="53"/>
  <c r="P37" i="53"/>
  <c r="O37" i="53"/>
  <c r="N37" i="53"/>
  <c r="M37" i="53"/>
  <c r="L37" i="53"/>
  <c r="K37" i="53"/>
  <c r="J37" i="53"/>
  <c r="I37" i="53"/>
  <c r="H37" i="53"/>
  <c r="I38" i="53" s="1"/>
  <c r="G37" i="53"/>
  <c r="F37" i="53"/>
  <c r="E37" i="53"/>
  <c r="D37" i="53"/>
  <c r="C37" i="53"/>
  <c r="G38" i="53" s="1"/>
  <c r="AK36" i="53"/>
  <c r="AJ36" i="53"/>
  <c r="AB36" i="53"/>
  <c r="AA36" i="53"/>
  <c r="Z36" i="53"/>
  <c r="Y36" i="53"/>
  <c r="S36" i="53"/>
  <c r="R36" i="53"/>
  <c r="V36" i="53" s="1"/>
  <c r="Q36" i="53"/>
  <c r="P36" i="53"/>
  <c r="M36" i="53"/>
  <c r="L36" i="53"/>
  <c r="K36" i="53"/>
  <c r="I36" i="53"/>
  <c r="H36" i="53"/>
  <c r="G36" i="53"/>
  <c r="D36" i="53"/>
  <c r="C36" i="53"/>
  <c r="AK35" i="53"/>
  <c r="AJ35" i="53"/>
  <c r="AI35" i="53"/>
  <c r="AH35" i="53"/>
  <c r="AF35" i="53"/>
  <c r="AE35" i="53"/>
  <c r="AC35" i="53"/>
  <c r="AB35" i="53"/>
  <c r="AG35" i="53" s="1"/>
  <c r="AA35" i="53"/>
  <c r="Z35" i="53"/>
  <c r="W35" i="53"/>
  <c r="S35" i="53"/>
  <c r="R35" i="53"/>
  <c r="U35" i="53" s="1"/>
  <c r="Q35" i="53"/>
  <c r="P35" i="53"/>
  <c r="N35" i="53"/>
  <c r="I35" i="53"/>
  <c r="H35" i="53"/>
  <c r="C35" i="53"/>
  <c r="AK34" i="53"/>
  <c r="AJ34" i="53"/>
  <c r="AG34" i="53"/>
  <c r="AB34" i="53"/>
  <c r="AA34" i="53"/>
  <c r="Z34" i="53"/>
  <c r="Y34" i="53"/>
  <c r="V34" i="53"/>
  <c r="R34" i="53"/>
  <c r="Q34" i="53"/>
  <c r="P34" i="53"/>
  <c r="O34" i="53"/>
  <c r="N34" i="53"/>
  <c r="M34" i="53"/>
  <c r="K34" i="53"/>
  <c r="J34" i="53"/>
  <c r="I34" i="53"/>
  <c r="H34" i="53"/>
  <c r="L34" i="53" s="1"/>
  <c r="G34" i="53"/>
  <c r="E34" i="53"/>
  <c r="C34" i="53"/>
  <c r="D34" i="53" s="1"/>
  <c r="AK33" i="53"/>
  <c r="AJ33" i="53"/>
  <c r="AH33" i="53"/>
  <c r="AB33" i="53"/>
  <c r="AA33" i="53"/>
  <c r="Z33" i="53"/>
  <c r="T33" i="53"/>
  <c r="R33" i="53"/>
  <c r="U33" i="53" s="1"/>
  <c r="Q33" i="53"/>
  <c r="P33" i="53"/>
  <c r="O33" i="53"/>
  <c r="N33" i="53"/>
  <c r="J33" i="53"/>
  <c r="H33" i="53"/>
  <c r="L33" i="53" s="1"/>
  <c r="G33" i="53"/>
  <c r="C33" i="53"/>
  <c r="AK32" i="53"/>
  <c r="AJ32" i="53"/>
  <c r="AG32" i="53"/>
  <c r="AF32" i="53"/>
  <c r="AD32" i="53"/>
  <c r="AB32" i="53"/>
  <c r="AE32" i="53" s="1"/>
  <c r="AA32" i="53"/>
  <c r="Z32" i="53"/>
  <c r="X32" i="53"/>
  <c r="S32" i="53"/>
  <c r="R32" i="53"/>
  <c r="W32" i="53" s="1"/>
  <c r="Q32" i="53"/>
  <c r="P32" i="53"/>
  <c r="O32" i="53"/>
  <c r="N32" i="53"/>
  <c r="L32" i="53"/>
  <c r="K32" i="53"/>
  <c r="I32" i="53"/>
  <c r="H32" i="53"/>
  <c r="J32" i="53" s="1"/>
  <c r="G32" i="53"/>
  <c r="F32" i="53"/>
  <c r="E32" i="53"/>
  <c r="D32" i="53"/>
  <c r="C32" i="53"/>
  <c r="AK31" i="53"/>
  <c r="AJ31" i="53"/>
  <c r="AF31" i="53"/>
  <c r="AC31" i="53"/>
  <c r="AB31" i="53"/>
  <c r="AA31" i="53"/>
  <c r="Z31" i="53"/>
  <c r="W31" i="53"/>
  <c r="R31" i="53"/>
  <c r="Q31" i="53"/>
  <c r="P31" i="53"/>
  <c r="O31" i="53"/>
  <c r="N31" i="53"/>
  <c r="M31" i="53"/>
  <c r="L31" i="53"/>
  <c r="K31" i="53"/>
  <c r="J31" i="53"/>
  <c r="H31" i="53"/>
  <c r="I31" i="53" s="1"/>
  <c r="E31" i="53"/>
  <c r="D31" i="53"/>
  <c r="C31" i="53"/>
  <c r="G31" i="53" s="1"/>
  <c r="AK30" i="53"/>
  <c r="AJ30" i="53"/>
  <c r="AA30" i="53"/>
  <c r="Z30" i="53"/>
  <c r="Y30" i="53"/>
  <c r="W30" i="53"/>
  <c r="V30" i="53"/>
  <c r="U30" i="53"/>
  <c r="S30" i="53"/>
  <c r="Q30" i="53"/>
  <c r="P30" i="53"/>
  <c r="M30" i="53"/>
  <c r="L30" i="53"/>
  <c r="J30" i="53"/>
  <c r="I30" i="53"/>
  <c r="G30" i="53"/>
  <c r="F30" i="53"/>
  <c r="E30" i="53"/>
  <c r="AK29" i="53"/>
  <c r="AJ29" i="53"/>
  <c r="AI29" i="53"/>
  <c r="AH29" i="53"/>
  <c r="AG29" i="53"/>
  <c r="AF29" i="53"/>
  <c r="AE29" i="53"/>
  <c r="AD29" i="53"/>
  <c r="AC29" i="53"/>
  <c r="AB29" i="53"/>
  <c r="AA29" i="53"/>
  <c r="Z29" i="53"/>
  <c r="Y29" i="53"/>
  <c r="X29" i="53"/>
  <c r="W29" i="53"/>
  <c r="V29" i="53"/>
  <c r="U29" i="53"/>
  <c r="T29" i="53"/>
  <c r="S29" i="53"/>
  <c r="R29" i="53"/>
  <c r="Q29" i="53"/>
  <c r="P29" i="53"/>
  <c r="O29" i="53"/>
  <c r="N29" i="53"/>
  <c r="M29" i="53"/>
  <c r="L29" i="53"/>
  <c r="K29" i="53"/>
  <c r="J29" i="53"/>
  <c r="I29" i="53"/>
  <c r="H29" i="53"/>
  <c r="O30" i="53" s="1"/>
  <c r="G29" i="53"/>
  <c r="F29" i="53"/>
  <c r="E29" i="53"/>
  <c r="D29" i="53"/>
  <c r="C29" i="53"/>
  <c r="D30" i="53" s="1"/>
  <c r="AK28" i="53"/>
  <c r="AJ28" i="53"/>
  <c r="AG28" i="53"/>
  <c r="AF28" i="53"/>
  <c r="AB28" i="53"/>
  <c r="AA28" i="53"/>
  <c r="Z28" i="53"/>
  <c r="Y28" i="53"/>
  <c r="X28" i="53"/>
  <c r="W28" i="53"/>
  <c r="V28" i="53"/>
  <c r="U28" i="53"/>
  <c r="T28" i="53"/>
  <c r="S28" i="53"/>
  <c r="R28" i="53"/>
  <c r="Q28" i="53"/>
  <c r="P28" i="53"/>
  <c r="O28" i="53"/>
  <c r="N28" i="53"/>
  <c r="L28" i="53"/>
  <c r="J28" i="53"/>
  <c r="H28" i="53"/>
  <c r="M28" i="53" s="1"/>
  <c r="E28" i="53"/>
  <c r="C28" i="53"/>
  <c r="AK27" i="53"/>
  <c r="AJ27" i="53"/>
  <c r="AH27" i="53"/>
  <c r="AG27" i="53"/>
  <c r="AE27" i="53"/>
  <c r="AB27" i="53"/>
  <c r="AF27" i="53" s="1"/>
  <c r="AA27" i="53"/>
  <c r="Z27" i="53"/>
  <c r="Y27" i="53"/>
  <c r="X27" i="53"/>
  <c r="W27" i="53"/>
  <c r="U27" i="53"/>
  <c r="T27" i="53"/>
  <c r="S27" i="53"/>
  <c r="R27" i="53"/>
  <c r="V27" i="53" s="1"/>
  <c r="Q27" i="53"/>
  <c r="P27" i="53"/>
  <c r="K27" i="53"/>
  <c r="I27" i="53"/>
  <c r="H27" i="53"/>
  <c r="G27" i="53"/>
  <c r="C27" i="53"/>
  <c r="AK26" i="53"/>
  <c r="AJ26" i="53"/>
  <c r="AI26" i="53"/>
  <c r="AH26" i="53"/>
  <c r="AG26" i="53"/>
  <c r="AF26" i="53"/>
  <c r="AE26" i="53"/>
  <c r="AD26" i="53"/>
  <c r="AC26" i="53"/>
  <c r="AB26" i="53"/>
  <c r="AA26" i="53"/>
  <c r="Z26" i="53"/>
  <c r="W26" i="53"/>
  <c r="S26" i="53"/>
  <c r="R26" i="53"/>
  <c r="V26" i="53" s="1"/>
  <c r="Q26" i="53"/>
  <c r="P26" i="53"/>
  <c r="O26" i="53"/>
  <c r="N26" i="53"/>
  <c r="M26" i="53"/>
  <c r="L26" i="53"/>
  <c r="K26" i="53"/>
  <c r="J26" i="53"/>
  <c r="I26" i="53"/>
  <c r="H26" i="53"/>
  <c r="G26" i="53"/>
  <c r="E26" i="53"/>
  <c r="C26" i="53"/>
  <c r="D26" i="53" s="1"/>
  <c r="AK25" i="53"/>
  <c r="AJ25" i="53"/>
  <c r="AF25" i="53"/>
  <c r="AE25" i="53"/>
  <c r="AB25" i="53"/>
  <c r="AA25" i="53"/>
  <c r="Z25" i="53"/>
  <c r="Y25" i="53"/>
  <c r="X25" i="53"/>
  <c r="W25" i="53"/>
  <c r="V25" i="53"/>
  <c r="U25" i="53"/>
  <c r="T25" i="53"/>
  <c r="S25" i="53"/>
  <c r="R25" i="53"/>
  <c r="Q25" i="53"/>
  <c r="P25" i="53"/>
  <c r="N25" i="53"/>
  <c r="M25" i="53"/>
  <c r="L25" i="53"/>
  <c r="K25" i="53"/>
  <c r="I25" i="53"/>
  <c r="H25" i="53"/>
  <c r="O25" i="53" s="1"/>
  <c r="G25" i="53"/>
  <c r="F25" i="53"/>
  <c r="E25" i="53"/>
  <c r="D25" i="53"/>
  <c r="C25" i="53"/>
  <c r="AK24" i="53"/>
  <c r="AJ24" i="53"/>
  <c r="AI24" i="53"/>
  <c r="AH24" i="53"/>
  <c r="AG24" i="53"/>
  <c r="AF24" i="53"/>
  <c r="AE24" i="53"/>
  <c r="AD24" i="53"/>
  <c r="AC24" i="53"/>
  <c r="AB24" i="53"/>
  <c r="AA24" i="53"/>
  <c r="Z24" i="53"/>
  <c r="Y24" i="53"/>
  <c r="X24" i="53"/>
  <c r="W24" i="53"/>
  <c r="V24" i="53"/>
  <c r="T24" i="53"/>
  <c r="R24" i="53"/>
  <c r="S24" i="53" s="1"/>
  <c r="Q24" i="53"/>
  <c r="P24" i="53"/>
  <c r="O24" i="53"/>
  <c r="M24" i="53"/>
  <c r="L24" i="53"/>
  <c r="K24" i="53"/>
  <c r="J24" i="53"/>
  <c r="I24" i="53"/>
  <c r="H24" i="53"/>
  <c r="N24" i="53" s="1"/>
  <c r="G24" i="53"/>
  <c r="F24" i="53"/>
  <c r="E24" i="53"/>
  <c r="D24" i="53"/>
  <c r="C24" i="53"/>
  <c r="AK23" i="53"/>
  <c r="AJ23" i="53"/>
  <c r="AI23" i="53"/>
  <c r="AH23" i="53"/>
  <c r="AG23" i="53"/>
  <c r="AF23" i="53"/>
  <c r="AD23" i="53"/>
  <c r="AB23" i="53"/>
  <c r="AC23" i="53" s="1"/>
  <c r="AA23" i="53"/>
  <c r="Z23" i="53"/>
  <c r="X23" i="53"/>
  <c r="W23" i="53"/>
  <c r="V23" i="53"/>
  <c r="U23" i="53"/>
  <c r="T23" i="53"/>
  <c r="S23" i="53"/>
  <c r="R23" i="53"/>
  <c r="Y23" i="53" s="1"/>
  <c r="Q23" i="53"/>
  <c r="P23" i="53"/>
  <c r="N23" i="53"/>
  <c r="I23" i="53"/>
  <c r="H23" i="53"/>
  <c r="F23" i="53"/>
  <c r="C23" i="53"/>
  <c r="G23" i="53" s="1"/>
  <c r="AK22" i="53"/>
  <c r="AJ22" i="53"/>
  <c r="AH22" i="53"/>
  <c r="AE22" i="53"/>
  <c r="AC22" i="53"/>
  <c r="AB22" i="53"/>
  <c r="AG22" i="53" s="1"/>
  <c r="AA22" i="53"/>
  <c r="Z22" i="53"/>
  <c r="Y22" i="53"/>
  <c r="T22" i="53"/>
  <c r="S22" i="53"/>
  <c r="R22" i="53"/>
  <c r="Q22" i="53"/>
  <c r="P22" i="53"/>
  <c r="O22" i="53"/>
  <c r="N22" i="53"/>
  <c r="M22" i="53"/>
  <c r="J22" i="53"/>
  <c r="H22" i="53"/>
  <c r="K22" i="53" s="1"/>
  <c r="C22" i="53"/>
  <c r="AK21" i="53"/>
  <c r="AJ21" i="53"/>
  <c r="AH21" i="53"/>
  <c r="AG21" i="53"/>
  <c r="AF21" i="53"/>
  <c r="AD21" i="53"/>
  <c r="AC21" i="53"/>
  <c r="AA21" i="53"/>
  <c r="Z21" i="53"/>
  <c r="X21" i="53"/>
  <c r="V21" i="53"/>
  <c r="U21" i="53"/>
  <c r="T21" i="53"/>
  <c r="S21" i="53"/>
  <c r="Q21" i="53"/>
  <c r="P21" i="53"/>
  <c r="M21" i="53"/>
  <c r="L21" i="53"/>
  <c r="I21" i="53"/>
  <c r="F21" i="53"/>
  <c r="AK20" i="53"/>
  <c r="AJ20" i="53"/>
  <c r="AI20" i="53"/>
  <c r="AH20" i="53"/>
  <c r="AG20" i="53"/>
  <c r="AF20" i="53"/>
  <c r="AE20" i="53"/>
  <c r="AD20" i="53"/>
  <c r="AC20" i="53"/>
  <c r="AB20" i="53"/>
  <c r="AI21" i="53" s="1"/>
  <c r="AA20" i="53"/>
  <c r="Z20" i="53"/>
  <c r="Y20" i="53"/>
  <c r="X20" i="53"/>
  <c r="W20" i="53"/>
  <c r="V20" i="53"/>
  <c r="U20" i="53"/>
  <c r="T20" i="53"/>
  <c r="S20" i="53"/>
  <c r="R20" i="53"/>
  <c r="Q20" i="53"/>
  <c r="P20" i="53"/>
  <c r="O20" i="53"/>
  <c r="N20" i="53"/>
  <c r="M20" i="53"/>
  <c r="L20" i="53"/>
  <c r="K20" i="53"/>
  <c r="J20" i="53"/>
  <c r="I20" i="53"/>
  <c r="H20" i="53"/>
  <c r="K21" i="53" s="1"/>
  <c r="G20" i="53"/>
  <c r="F20" i="53"/>
  <c r="E20" i="53"/>
  <c r="D20" i="53"/>
  <c r="C20" i="53"/>
  <c r="AK19" i="53"/>
  <c r="AJ19" i="53"/>
  <c r="AF19" i="53"/>
  <c r="AE19" i="53"/>
  <c r="AC19" i="53"/>
  <c r="AB19" i="53"/>
  <c r="AA19" i="53"/>
  <c r="Z19" i="53"/>
  <c r="S19" i="53"/>
  <c r="R19" i="53"/>
  <c r="Q19" i="53"/>
  <c r="P19" i="53"/>
  <c r="H19" i="53"/>
  <c r="E19" i="53"/>
  <c r="D19" i="53"/>
  <c r="C19" i="53"/>
  <c r="G19" i="53" s="1"/>
  <c r="AK18" i="53"/>
  <c r="AJ18" i="53"/>
  <c r="AH18" i="53"/>
  <c r="AG18" i="53"/>
  <c r="AE18" i="53"/>
  <c r="AC18" i="53"/>
  <c r="AB18" i="53"/>
  <c r="AD18" i="53" s="1"/>
  <c r="AA18" i="53"/>
  <c r="Z18" i="53"/>
  <c r="S18" i="53"/>
  <c r="R18" i="53"/>
  <c r="Q18" i="53"/>
  <c r="P18" i="53"/>
  <c r="O18" i="53"/>
  <c r="N18" i="53"/>
  <c r="M18" i="53"/>
  <c r="L18" i="53"/>
  <c r="K18" i="53"/>
  <c r="J18" i="53"/>
  <c r="I18" i="53"/>
  <c r="H18" i="53"/>
  <c r="G18" i="53"/>
  <c r="F18" i="53"/>
  <c r="C18" i="53"/>
  <c r="AK17" i="53"/>
  <c r="AJ17" i="53"/>
  <c r="AI17" i="53"/>
  <c r="AD17" i="53"/>
  <c r="AB17" i="53"/>
  <c r="AH17" i="53" s="1"/>
  <c r="AA17" i="53"/>
  <c r="Z17" i="53"/>
  <c r="Y17" i="53"/>
  <c r="X17" i="53"/>
  <c r="W17" i="53"/>
  <c r="V17" i="53"/>
  <c r="U17" i="53"/>
  <c r="T17" i="53"/>
  <c r="R17" i="53"/>
  <c r="S17" i="53" s="1"/>
  <c r="Q17" i="53"/>
  <c r="P17" i="53"/>
  <c r="M17" i="53"/>
  <c r="K17" i="53"/>
  <c r="H17" i="53"/>
  <c r="C17" i="53"/>
  <c r="AK16" i="53"/>
  <c r="AJ16" i="53"/>
  <c r="AH16" i="53"/>
  <c r="AB16" i="53"/>
  <c r="AI16" i="53" s="1"/>
  <c r="AA16" i="53"/>
  <c r="Z16" i="53"/>
  <c r="Y16" i="53"/>
  <c r="X16" i="53"/>
  <c r="W16" i="53"/>
  <c r="V16" i="53"/>
  <c r="U16" i="53"/>
  <c r="T16" i="53"/>
  <c r="S16" i="53"/>
  <c r="R16" i="53"/>
  <c r="Q16" i="53"/>
  <c r="P16" i="53"/>
  <c r="L16" i="53"/>
  <c r="H16" i="53"/>
  <c r="E16" i="53"/>
  <c r="C16" i="53"/>
  <c r="F16" i="53" s="1"/>
  <c r="AK15" i="53"/>
  <c r="AJ15" i="53"/>
  <c r="AF15" i="53"/>
  <c r="AE15" i="53"/>
  <c r="AA15" i="53"/>
  <c r="Z15" i="53"/>
  <c r="W15" i="53"/>
  <c r="Q15" i="53"/>
  <c r="P15" i="53"/>
  <c r="N15" i="53"/>
  <c r="I15" i="53"/>
  <c r="G15" i="53"/>
  <c r="F15" i="53"/>
  <c r="AK14" i="53"/>
  <c r="AJ14" i="53"/>
  <c r="AI14" i="53"/>
  <c r="AH14" i="53"/>
  <c r="AG14" i="53"/>
  <c r="AF14" i="53"/>
  <c r="AE14" i="53"/>
  <c r="AD14" i="53"/>
  <c r="AC14" i="53"/>
  <c r="AB14" i="53"/>
  <c r="AA14" i="53"/>
  <c r="Z14" i="53"/>
  <c r="Y14" i="53"/>
  <c r="X14" i="53"/>
  <c r="W14" i="53"/>
  <c r="V14" i="53"/>
  <c r="U14" i="53"/>
  <c r="T14" i="53"/>
  <c r="S14" i="53"/>
  <c r="R14" i="53"/>
  <c r="Q14" i="53"/>
  <c r="P14" i="53"/>
  <c r="O14" i="53"/>
  <c r="N14" i="53"/>
  <c r="M14" i="53"/>
  <c r="L14" i="53"/>
  <c r="K14" i="53"/>
  <c r="J14" i="53"/>
  <c r="I14" i="53"/>
  <c r="H14" i="53"/>
  <c r="G14" i="53"/>
  <c r="F14" i="53"/>
  <c r="E14" i="53"/>
  <c r="D14" i="53"/>
  <c r="C14" i="53"/>
  <c r="E15" i="53" s="1"/>
  <c r="AK13" i="53"/>
  <c r="AJ13" i="53"/>
  <c r="AC13" i="53"/>
  <c r="AB13" i="53"/>
  <c r="AA13" i="53"/>
  <c r="Z13" i="53"/>
  <c r="Y13" i="53"/>
  <c r="X13" i="53"/>
  <c r="W13" i="53"/>
  <c r="T13" i="53"/>
  <c r="R13" i="53"/>
  <c r="U13" i="53" s="1"/>
  <c r="Q13" i="53"/>
  <c r="P13" i="53"/>
  <c r="O13" i="53"/>
  <c r="N13" i="53"/>
  <c r="M13" i="53"/>
  <c r="L13" i="53"/>
  <c r="K13" i="53"/>
  <c r="J13" i="53"/>
  <c r="H13" i="53"/>
  <c r="I13" i="53" s="1"/>
  <c r="C13" i="53"/>
  <c r="AK12" i="53"/>
  <c r="AJ12" i="53"/>
  <c r="AI12" i="53"/>
  <c r="AH12" i="53"/>
  <c r="AG12" i="53"/>
  <c r="AE12" i="53"/>
  <c r="AC12" i="53"/>
  <c r="AB12" i="53"/>
  <c r="AF12" i="53" s="1"/>
  <c r="AA12" i="53"/>
  <c r="Z12" i="53"/>
  <c r="R12" i="53"/>
  <c r="Q12" i="53"/>
  <c r="P12" i="53"/>
  <c r="O12" i="53"/>
  <c r="N12" i="53"/>
  <c r="M12" i="53"/>
  <c r="L12" i="53"/>
  <c r="K12" i="53"/>
  <c r="J12" i="53"/>
  <c r="I12" i="53"/>
  <c r="H12" i="53"/>
  <c r="G12" i="53"/>
  <c r="F12" i="53"/>
  <c r="D12" i="53"/>
  <c r="C12" i="53"/>
  <c r="E12" i="53" s="1"/>
  <c r="AK11" i="53"/>
  <c r="AJ11" i="53"/>
  <c r="AB11" i="53"/>
  <c r="AA11" i="53"/>
  <c r="Z11" i="53"/>
  <c r="W11" i="53"/>
  <c r="V11" i="53"/>
  <c r="U11" i="53"/>
  <c r="T11" i="53"/>
  <c r="R11" i="53"/>
  <c r="Q11" i="53"/>
  <c r="P11" i="53"/>
  <c r="J11" i="53"/>
  <c r="I11" i="53"/>
  <c r="H11" i="53"/>
  <c r="C11" i="53"/>
  <c r="AK10" i="53"/>
  <c r="AJ10" i="53"/>
  <c r="AC10" i="53"/>
  <c r="AB10" i="53"/>
  <c r="AA10" i="53"/>
  <c r="Z10" i="53"/>
  <c r="Y10" i="53"/>
  <c r="X10" i="53"/>
  <c r="W10" i="53"/>
  <c r="V10" i="53"/>
  <c r="U10" i="53"/>
  <c r="T10" i="53"/>
  <c r="S10" i="53"/>
  <c r="R10" i="53"/>
  <c r="Q10" i="53"/>
  <c r="P10" i="53"/>
  <c r="O10" i="53"/>
  <c r="N10" i="53"/>
  <c r="M10" i="53"/>
  <c r="L10" i="53"/>
  <c r="J10" i="53"/>
  <c r="H10" i="53"/>
  <c r="I10" i="53" s="1"/>
  <c r="G10" i="53"/>
  <c r="D10" i="53"/>
  <c r="C10" i="53"/>
  <c r="F10" i="53" s="1"/>
  <c r="AK9" i="53"/>
  <c r="AJ9" i="53"/>
  <c r="AF9" i="53"/>
  <c r="AB9" i="53"/>
  <c r="AH9" i="53" s="1"/>
  <c r="AA9" i="53"/>
  <c r="Z9" i="53"/>
  <c r="Y9" i="53"/>
  <c r="X9" i="53"/>
  <c r="W9" i="53"/>
  <c r="V9" i="53"/>
  <c r="U9" i="53"/>
  <c r="S9" i="53"/>
  <c r="R9" i="53"/>
  <c r="T9" i="53" s="1"/>
  <c r="Q9" i="53"/>
  <c r="P9" i="53"/>
  <c r="O9" i="53"/>
  <c r="N9" i="53"/>
  <c r="M9" i="53"/>
  <c r="L9" i="53"/>
  <c r="K9" i="53"/>
  <c r="J9" i="53"/>
  <c r="I9" i="53"/>
  <c r="H9" i="53"/>
  <c r="G9" i="53"/>
  <c r="C9" i="53"/>
  <c r="AK8" i="53"/>
  <c r="AJ8" i="53"/>
  <c r="AI8" i="53"/>
  <c r="AH8" i="53"/>
  <c r="AG8" i="53"/>
  <c r="AF8" i="53"/>
  <c r="AE8" i="53"/>
  <c r="AD8" i="53"/>
  <c r="AC8" i="53"/>
  <c r="AB8" i="53"/>
  <c r="AA8" i="53"/>
  <c r="Z8" i="53"/>
  <c r="Y8" i="53"/>
  <c r="X8" i="53"/>
  <c r="W8" i="53"/>
  <c r="V8" i="53"/>
  <c r="U8" i="53"/>
  <c r="T8" i="53"/>
  <c r="S8" i="53"/>
  <c r="R8" i="53"/>
  <c r="Q8" i="53"/>
  <c r="P8" i="53"/>
  <c r="N8" i="53"/>
  <c r="M8" i="53"/>
  <c r="L8" i="53"/>
  <c r="K8" i="53"/>
  <c r="J8" i="53"/>
  <c r="I8" i="53"/>
  <c r="H8" i="53"/>
  <c r="O8" i="53" s="1"/>
  <c r="G8" i="53"/>
  <c r="E8" i="53"/>
  <c r="C8" i="53"/>
  <c r="D8" i="53" s="1"/>
  <c r="AK7" i="53"/>
  <c r="AJ7" i="53"/>
  <c r="AI7" i="53"/>
  <c r="AH7" i="53"/>
  <c r="AG7" i="53"/>
  <c r="AF7" i="53"/>
  <c r="AE7" i="53"/>
  <c r="AD7" i="53"/>
  <c r="AC7" i="53"/>
  <c r="AB7" i="53"/>
  <c r="AA7" i="53"/>
  <c r="Z7" i="53"/>
  <c r="W7" i="53"/>
  <c r="V7" i="53"/>
  <c r="T7" i="53"/>
  <c r="S7" i="53"/>
  <c r="R7" i="53"/>
  <c r="Q7" i="53"/>
  <c r="P7" i="53"/>
  <c r="H7" i="53"/>
  <c r="G7" i="53"/>
  <c r="F7" i="53"/>
  <c r="E7" i="53"/>
  <c r="D7" i="53"/>
  <c r="C7" i="53"/>
  <c r="AK6" i="53"/>
  <c r="AJ6" i="53"/>
  <c r="AH6" i="53"/>
  <c r="AD6" i="53"/>
  <c r="AC6" i="53"/>
  <c r="AB6" i="53"/>
  <c r="AI6" i="53" s="1"/>
  <c r="AA6" i="53"/>
  <c r="Z6" i="53"/>
  <c r="Y6" i="53"/>
  <c r="V6" i="53"/>
  <c r="T6" i="53"/>
  <c r="R6" i="53"/>
  <c r="U6" i="53" s="1"/>
  <c r="Q6" i="53"/>
  <c r="P6" i="53"/>
  <c r="I6" i="53"/>
  <c r="H6" i="53"/>
  <c r="O6" i="53" s="1"/>
  <c r="G6" i="53"/>
  <c r="F6" i="53"/>
  <c r="D6" i="53"/>
  <c r="C6" i="53"/>
  <c r="E6" i="53" s="1"/>
  <c r="AK5" i="53"/>
  <c r="AJ5" i="53"/>
  <c r="AF5" i="53"/>
  <c r="AD5" i="53"/>
  <c r="AA5" i="53"/>
  <c r="Z5" i="53"/>
  <c r="X5" i="53"/>
  <c r="V5" i="53"/>
  <c r="S5" i="53"/>
  <c r="Q5" i="53"/>
  <c r="P5" i="53"/>
  <c r="N5" i="53"/>
  <c r="L5" i="53"/>
  <c r="K5" i="53"/>
  <c r="E5" i="53"/>
  <c r="AK4" i="53"/>
  <c r="AJ4" i="53"/>
  <c r="AI4" i="53"/>
  <c r="AH4" i="53"/>
  <c r="AG4" i="53"/>
  <c r="AF4" i="53"/>
  <c r="AE4" i="53"/>
  <c r="AD4" i="53"/>
  <c r="AC4" i="53"/>
  <c r="AB4" i="53"/>
  <c r="AA4" i="53"/>
  <c r="Z4" i="53"/>
  <c r="Y4" i="53"/>
  <c r="X4" i="53"/>
  <c r="W4" i="53"/>
  <c r="V4" i="53"/>
  <c r="U4" i="53"/>
  <c r="T4" i="53"/>
  <c r="S4" i="53"/>
  <c r="R4" i="53"/>
  <c r="Y5" i="53" s="1"/>
  <c r="Q4" i="53"/>
  <c r="P4" i="53"/>
  <c r="O4" i="53"/>
  <c r="N4" i="53"/>
  <c r="M4" i="53"/>
  <c r="L4" i="53"/>
  <c r="K4" i="53"/>
  <c r="J4" i="53"/>
  <c r="I4" i="53"/>
  <c r="H4" i="53"/>
  <c r="I5" i="53" s="1"/>
  <c r="G4" i="53"/>
  <c r="F4" i="53"/>
  <c r="E4" i="53"/>
  <c r="D4" i="53"/>
  <c r="C4" i="53"/>
  <c r="G5" i="53" s="1"/>
  <c r="AE69" i="52"/>
  <c r="AD69" i="52"/>
  <c r="AA69" i="52"/>
  <c r="Z69" i="52"/>
  <c r="Y69" i="52"/>
  <c r="X69" i="52"/>
  <c r="V69" i="52"/>
  <c r="T69" i="52"/>
  <c r="U69" i="52" s="1"/>
  <c r="S69" i="52"/>
  <c r="R69" i="52"/>
  <c r="Q69" i="52"/>
  <c r="M69" i="52"/>
  <c r="L69" i="52"/>
  <c r="K69" i="52"/>
  <c r="H69" i="52"/>
  <c r="C69" i="52"/>
  <c r="AG68" i="52"/>
  <c r="AF68" i="52"/>
  <c r="AE68" i="52"/>
  <c r="AD68" i="52"/>
  <c r="AC68" i="52"/>
  <c r="AB68" i="52"/>
  <c r="AA68" i="52"/>
  <c r="AH68" i="52" s="1"/>
  <c r="Z68" i="52"/>
  <c r="Y68" i="52"/>
  <c r="T68" i="52"/>
  <c r="S68" i="52"/>
  <c r="R68" i="52"/>
  <c r="Q68" i="52"/>
  <c r="P68" i="52"/>
  <c r="O68" i="52"/>
  <c r="N68" i="52"/>
  <c r="M68" i="52"/>
  <c r="L68" i="52"/>
  <c r="K68" i="52"/>
  <c r="C68" i="52"/>
  <c r="AH67" i="52"/>
  <c r="AG67" i="52"/>
  <c r="AC67" i="52"/>
  <c r="AA67" i="52"/>
  <c r="AE67" i="52" s="1"/>
  <c r="Z67" i="52"/>
  <c r="Y67" i="52"/>
  <c r="X67" i="52"/>
  <c r="W67" i="52"/>
  <c r="V67" i="52"/>
  <c r="U67" i="52"/>
  <c r="T67" i="52"/>
  <c r="S67" i="52"/>
  <c r="R67" i="52"/>
  <c r="Q67" i="52"/>
  <c r="M67" i="52"/>
  <c r="L67" i="52"/>
  <c r="K67" i="52"/>
  <c r="I67" i="52"/>
  <c r="E67" i="52"/>
  <c r="C67" i="52"/>
  <c r="G67" i="52" s="1"/>
  <c r="AA66" i="52"/>
  <c r="Z66" i="52"/>
  <c r="Y66" i="52"/>
  <c r="X66" i="52"/>
  <c r="V66" i="52"/>
  <c r="T66" i="52"/>
  <c r="U66" i="52" s="1"/>
  <c r="S66" i="52"/>
  <c r="R66" i="52"/>
  <c r="Q66" i="52"/>
  <c r="M66" i="52"/>
  <c r="L66" i="52"/>
  <c r="K66" i="52"/>
  <c r="H66" i="52"/>
  <c r="C66" i="52"/>
  <c r="AG65" i="52"/>
  <c r="AF65" i="52"/>
  <c r="AE65" i="52"/>
  <c r="AD65" i="52"/>
  <c r="AC65" i="52"/>
  <c r="AB65" i="52"/>
  <c r="AA65" i="52"/>
  <c r="AH65" i="52" s="1"/>
  <c r="Z65" i="52"/>
  <c r="Y65" i="52"/>
  <c r="T65" i="52"/>
  <c r="S65" i="52"/>
  <c r="R65" i="52"/>
  <c r="Q65" i="52"/>
  <c r="P65" i="52"/>
  <c r="O65" i="52"/>
  <c r="N65" i="52"/>
  <c r="M65" i="52"/>
  <c r="L65" i="52"/>
  <c r="K65" i="52"/>
  <c r="C65" i="52"/>
  <c r="AH64" i="52"/>
  <c r="AG64" i="52"/>
  <c r="AC64" i="52"/>
  <c r="AA64" i="52"/>
  <c r="AE64" i="52" s="1"/>
  <c r="Z64" i="52"/>
  <c r="Y64" i="52"/>
  <c r="X64" i="52"/>
  <c r="W64" i="52"/>
  <c r="V64" i="52"/>
  <c r="U64" i="52"/>
  <c r="T64" i="52"/>
  <c r="S64" i="52"/>
  <c r="R64" i="52"/>
  <c r="M64" i="52"/>
  <c r="L64" i="52"/>
  <c r="K64" i="52"/>
  <c r="C64" i="52"/>
  <c r="AE63" i="52"/>
  <c r="AD63" i="52"/>
  <c r="AA63" i="52"/>
  <c r="Z63" i="52"/>
  <c r="Y63" i="52"/>
  <c r="X63" i="52"/>
  <c r="V63" i="52"/>
  <c r="T63" i="52"/>
  <c r="U63" i="52" s="1"/>
  <c r="S63" i="52"/>
  <c r="R63" i="52"/>
  <c r="M63" i="52"/>
  <c r="L63" i="52"/>
  <c r="K63" i="52"/>
  <c r="H63" i="52"/>
  <c r="C63" i="52"/>
  <c r="AG62" i="52"/>
  <c r="AE62" i="52"/>
  <c r="AC62" i="52"/>
  <c r="Z62" i="52"/>
  <c r="Y62" i="52"/>
  <c r="W62" i="52"/>
  <c r="V62" i="52"/>
  <c r="U62" i="52"/>
  <c r="T62" i="52"/>
  <c r="S62" i="52"/>
  <c r="R62" i="52"/>
  <c r="Q62" i="52"/>
  <c r="O62" i="52"/>
  <c r="L62" i="52"/>
  <c r="K62" i="52"/>
  <c r="G62" i="52"/>
  <c r="AH61" i="52"/>
  <c r="AG61" i="52"/>
  <c r="AF61" i="52"/>
  <c r="AE61" i="52"/>
  <c r="AD61" i="52"/>
  <c r="AC61" i="52"/>
  <c r="AB61" i="52"/>
  <c r="AA61" i="52"/>
  <c r="Z61" i="52"/>
  <c r="Y61" i="52"/>
  <c r="X61" i="52"/>
  <c r="W61" i="52"/>
  <c r="V61" i="52"/>
  <c r="U61" i="52"/>
  <c r="T61" i="52"/>
  <c r="X62" i="52" s="1"/>
  <c r="S61" i="52"/>
  <c r="R61" i="52"/>
  <c r="Q61" i="52"/>
  <c r="P61" i="52"/>
  <c r="O61" i="52"/>
  <c r="N61" i="52"/>
  <c r="M61" i="52"/>
  <c r="N62" i="52" s="1"/>
  <c r="L61" i="52"/>
  <c r="K61" i="52"/>
  <c r="J61" i="52"/>
  <c r="I61" i="52"/>
  <c r="H61" i="52"/>
  <c r="G61" i="52"/>
  <c r="F61" i="52"/>
  <c r="E61" i="52"/>
  <c r="D61" i="52"/>
  <c r="C61" i="52"/>
  <c r="AE60" i="52"/>
  <c r="AA60" i="52"/>
  <c r="AG60" i="52" s="1"/>
  <c r="Z60" i="52"/>
  <c r="Y60" i="52"/>
  <c r="W60" i="52"/>
  <c r="V60" i="52"/>
  <c r="T60" i="52"/>
  <c r="S60" i="52"/>
  <c r="R60" i="52"/>
  <c r="Q60" i="52"/>
  <c r="M60" i="52"/>
  <c r="L60" i="52"/>
  <c r="K60" i="52"/>
  <c r="I60" i="52"/>
  <c r="H60" i="52"/>
  <c r="E60" i="52"/>
  <c r="C60" i="52"/>
  <c r="F60" i="52" s="1"/>
  <c r="AA59" i="52"/>
  <c r="Z59" i="52"/>
  <c r="Y59" i="52"/>
  <c r="T59" i="52"/>
  <c r="S59" i="52"/>
  <c r="R59" i="52"/>
  <c r="Q59" i="52"/>
  <c r="M59" i="52"/>
  <c r="L59" i="52"/>
  <c r="K59" i="52"/>
  <c r="I59" i="52"/>
  <c r="H59" i="52"/>
  <c r="G59" i="52"/>
  <c r="F59" i="52"/>
  <c r="D59" i="52"/>
  <c r="C59" i="52"/>
  <c r="E59" i="52" s="1"/>
  <c r="AE58" i="52"/>
  <c r="AB58" i="52"/>
  <c r="AA58" i="52"/>
  <c r="AC58" i="52" s="1"/>
  <c r="Z58" i="52"/>
  <c r="Y58" i="52"/>
  <c r="X58" i="52"/>
  <c r="W58" i="52"/>
  <c r="V58" i="52"/>
  <c r="U58" i="52"/>
  <c r="T58" i="52"/>
  <c r="S58" i="52"/>
  <c r="R58" i="52"/>
  <c r="M58" i="52"/>
  <c r="L58" i="52"/>
  <c r="K58" i="52"/>
  <c r="C58" i="52"/>
  <c r="AH57" i="52"/>
  <c r="AG57" i="52"/>
  <c r="AE57" i="52"/>
  <c r="AD57" i="52"/>
  <c r="AA57" i="52"/>
  <c r="AF57" i="52" s="1"/>
  <c r="Z57" i="52"/>
  <c r="Y57" i="52"/>
  <c r="T57" i="52"/>
  <c r="S57" i="52"/>
  <c r="R57" i="52"/>
  <c r="M57" i="52"/>
  <c r="L57" i="52"/>
  <c r="K57" i="52"/>
  <c r="I57" i="52"/>
  <c r="G57" i="52"/>
  <c r="C57" i="52"/>
  <c r="H57" i="52" s="1"/>
  <c r="AG56" i="52"/>
  <c r="AE56" i="52"/>
  <c r="AA56" i="52"/>
  <c r="Z56" i="52"/>
  <c r="Y56" i="52"/>
  <c r="T56" i="52"/>
  <c r="S56" i="52"/>
  <c r="R56" i="52"/>
  <c r="Q56" i="52"/>
  <c r="M56" i="52"/>
  <c r="L56" i="52"/>
  <c r="K56" i="52"/>
  <c r="I56" i="52"/>
  <c r="H56" i="52"/>
  <c r="G56" i="52"/>
  <c r="E56" i="52"/>
  <c r="C56" i="52"/>
  <c r="D56" i="52" s="1"/>
  <c r="AG55" i="52"/>
  <c r="AD55" i="52"/>
  <c r="AB55" i="52"/>
  <c r="AA55" i="52"/>
  <c r="AC55" i="52" s="1"/>
  <c r="Z55" i="52"/>
  <c r="Y55" i="52"/>
  <c r="X55" i="52"/>
  <c r="W55" i="52"/>
  <c r="V55" i="52"/>
  <c r="U55" i="52"/>
  <c r="T55" i="52"/>
  <c r="S55" i="52"/>
  <c r="R55" i="52"/>
  <c r="Q55" i="52"/>
  <c r="P55" i="52"/>
  <c r="O55" i="52"/>
  <c r="N55" i="52"/>
  <c r="M55" i="52"/>
  <c r="L55" i="52"/>
  <c r="K55" i="52"/>
  <c r="F55" i="52"/>
  <c r="C55" i="52"/>
  <c r="G55" i="52" s="1"/>
  <c r="AH54" i="52"/>
  <c r="AG54" i="52"/>
  <c r="AE54" i="52"/>
  <c r="AC54" i="52"/>
  <c r="AA54" i="52"/>
  <c r="AB54" i="52" s="1"/>
  <c r="Z54" i="52"/>
  <c r="Y54" i="52"/>
  <c r="T54" i="52"/>
  <c r="S54" i="52"/>
  <c r="R54" i="52"/>
  <c r="M54" i="52"/>
  <c r="L54" i="52"/>
  <c r="K54" i="52"/>
  <c r="I54" i="52"/>
  <c r="H54" i="52"/>
  <c r="G54" i="52"/>
  <c r="E54" i="52"/>
  <c r="C54" i="52"/>
  <c r="D54" i="52" s="1"/>
  <c r="AF53" i="52"/>
  <c r="AE53" i="52"/>
  <c r="AD53" i="52"/>
  <c r="AC53" i="52"/>
  <c r="AA53" i="52"/>
  <c r="Z53" i="52"/>
  <c r="Y53" i="52"/>
  <c r="W53" i="52"/>
  <c r="U53" i="52"/>
  <c r="T53" i="52"/>
  <c r="X53" i="52" s="1"/>
  <c r="S53" i="52"/>
  <c r="R53" i="52"/>
  <c r="P53" i="52"/>
  <c r="M53" i="52"/>
  <c r="N53" i="52" s="1"/>
  <c r="L53" i="52"/>
  <c r="K53" i="52"/>
  <c r="C53" i="52"/>
  <c r="AH52" i="52"/>
  <c r="AG52" i="52"/>
  <c r="AD52" i="52"/>
  <c r="AB52" i="52"/>
  <c r="AA52" i="52"/>
  <c r="AF52" i="52" s="1"/>
  <c r="Z52" i="52"/>
  <c r="Y52" i="52"/>
  <c r="X52" i="52"/>
  <c r="W52" i="52"/>
  <c r="V52" i="52"/>
  <c r="U52" i="52"/>
  <c r="T52" i="52"/>
  <c r="S52" i="52"/>
  <c r="R52" i="52"/>
  <c r="N52" i="52"/>
  <c r="M52" i="52"/>
  <c r="L52" i="52"/>
  <c r="K52" i="52"/>
  <c r="I52" i="52"/>
  <c r="G52" i="52"/>
  <c r="E52" i="52"/>
  <c r="C52" i="52"/>
  <c r="H52" i="52" s="1"/>
  <c r="AF51" i="52"/>
  <c r="AD51" i="52"/>
  <c r="AA51" i="52"/>
  <c r="Z51" i="52"/>
  <c r="Y51" i="52"/>
  <c r="X51" i="52"/>
  <c r="T51" i="52"/>
  <c r="S51" i="52"/>
  <c r="R51" i="52"/>
  <c r="O51" i="52"/>
  <c r="N51" i="52"/>
  <c r="M51" i="52"/>
  <c r="P51" i="52" s="1"/>
  <c r="L51" i="52"/>
  <c r="K51" i="52"/>
  <c r="C51" i="52"/>
  <c r="Z50" i="52"/>
  <c r="Y50" i="52"/>
  <c r="W50" i="52"/>
  <c r="V50" i="52"/>
  <c r="U50" i="52"/>
  <c r="S50" i="52"/>
  <c r="R50" i="52"/>
  <c r="Q50" i="52"/>
  <c r="L50" i="52"/>
  <c r="K50" i="52"/>
  <c r="I50" i="52"/>
  <c r="AH49" i="52"/>
  <c r="AG49" i="52"/>
  <c r="AF49" i="52"/>
  <c r="AE49" i="52"/>
  <c r="AD49" i="52"/>
  <c r="AC49" i="52"/>
  <c r="AB49" i="52"/>
  <c r="AA49" i="52"/>
  <c r="Z49" i="52"/>
  <c r="Y49" i="52"/>
  <c r="X49" i="52"/>
  <c r="W49" i="52"/>
  <c r="V49" i="52"/>
  <c r="U49" i="52"/>
  <c r="T49" i="52"/>
  <c r="X50" i="52" s="1"/>
  <c r="S49" i="52"/>
  <c r="R49" i="52"/>
  <c r="Q49" i="52"/>
  <c r="P49" i="52"/>
  <c r="O49" i="52"/>
  <c r="N49" i="52"/>
  <c r="M49" i="52"/>
  <c r="L49" i="52"/>
  <c r="K49" i="52"/>
  <c r="I49" i="52"/>
  <c r="H49" i="52"/>
  <c r="G49" i="52"/>
  <c r="F49" i="52"/>
  <c r="E49" i="52"/>
  <c r="D49" i="52"/>
  <c r="C49" i="52"/>
  <c r="AG48" i="52"/>
  <c r="AC48" i="52"/>
  <c r="AA48" i="52"/>
  <c r="Z48" i="52"/>
  <c r="Y48" i="52"/>
  <c r="T48" i="52"/>
  <c r="S48" i="52"/>
  <c r="R48" i="52"/>
  <c r="M48" i="52"/>
  <c r="L48" i="52"/>
  <c r="K48" i="52"/>
  <c r="I48" i="52"/>
  <c r="G48" i="52"/>
  <c r="E48" i="52"/>
  <c r="C48" i="52"/>
  <c r="D48" i="52" s="1"/>
  <c r="AH47" i="52"/>
  <c r="AG47" i="52"/>
  <c r="AF47" i="52"/>
  <c r="AE47" i="52"/>
  <c r="AD47" i="52"/>
  <c r="AC47" i="52"/>
  <c r="AB47" i="52"/>
  <c r="AA47" i="52"/>
  <c r="Z47" i="52"/>
  <c r="Y47" i="52"/>
  <c r="T47" i="52"/>
  <c r="S47" i="52"/>
  <c r="R47" i="52"/>
  <c r="Q47" i="52"/>
  <c r="P47" i="52"/>
  <c r="O47" i="52"/>
  <c r="M47" i="52"/>
  <c r="N47" i="52" s="1"/>
  <c r="L47" i="52"/>
  <c r="K47" i="52"/>
  <c r="C47" i="52"/>
  <c r="AG46" i="52"/>
  <c r="AB46" i="52"/>
  <c r="AA46" i="52"/>
  <c r="Z46" i="52"/>
  <c r="Y46" i="52"/>
  <c r="X46" i="52"/>
  <c r="W46" i="52"/>
  <c r="V46" i="52"/>
  <c r="U46" i="52"/>
  <c r="T46" i="52"/>
  <c r="S46" i="52"/>
  <c r="R46" i="52"/>
  <c r="M46" i="52"/>
  <c r="L46" i="52"/>
  <c r="K46" i="52"/>
  <c r="C46" i="52"/>
  <c r="AH45" i="52"/>
  <c r="AG45" i="52"/>
  <c r="AF45" i="52"/>
  <c r="AE45" i="52"/>
  <c r="AD45" i="52"/>
  <c r="AC45" i="52"/>
  <c r="AA45" i="52"/>
  <c r="AB45" i="52" s="1"/>
  <c r="Z45" i="52"/>
  <c r="Y45" i="52"/>
  <c r="T45" i="52"/>
  <c r="S45" i="52"/>
  <c r="R45" i="52"/>
  <c r="Q45" i="52"/>
  <c r="O45" i="52"/>
  <c r="M45" i="52"/>
  <c r="L45" i="52"/>
  <c r="K45" i="52"/>
  <c r="G45" i="52"/>
  <c r="F45" i="52"/>
  <c r="E45" i="52"/>
  <c r="C45" i="52"/>
  <c r="D45" i="52" s="1"/>
  <c r="AH44" i="52"/>
  <c r="AA44" i="52"/>
  <c r="Z44" i="52"/>
  <c r="Y44" i="52"/>
  <c r="W44" i="52"/>
  <c r="V44" i="52"/>
  <c r="U44" i="52"/>
  <c r="T44" i="52"/>
  <c r="X44" i="52" s="1"/>
  <c r="S44" i="52"/>
  <c r="R44" i="52"/>
  <c r="O44" i="52"/>
  <c r="M44" i="52"/>
  <c r="L44" i="52"/>
  <c r="K44" i="52"/>
  <c r="C44" i="52"/>
  <c r="AH43" i="52"/>
  <c r="AG43" i="52"/>
  <c r="AE43" i="52"/>
  <c r="AD43" i="52"/>
  <c r="AC43" i="52"/>
  <c r="AB43" i="52"/>
  <c r="AA43" i="52"/>
  <c r="AF43" i="52" s="1"/>
  <c r="Z43" i="52"/>
  <c r="Y43" i="52"/>
  <c r="X43" i="52"/>
  <c r="W43" i="52"/>
  <c r="V43" i="52"/>
  <c r="U43" i="52"/>
  <c r="T43" i="52"/>
  <c r="S43" i="52"/>
  <c r="R43" i="52"/>
  <c r="Q43" i="52"/>
  <c r="P43" i="52"/>
  <c r="N43" i="52"/>
  <c r="M43" i="52"/>
  <c r="O43" i="52" s="1"/>
  <c r="L43" i="52"/>
  <c r="K43" i="52"/>
  <c r="C43" i="52"/>
  <c r="AG42" i="52"/>
  <c r="AC42" i="52"/>
  <c r="AA42" i="52"/>
  <c r="Z42" i="52"/>
  <c r="Y42" i="52"/>
  <c r="W42" i="52"/>
  <c r="V42" i="52"/>
  <c r="T42" i="52"/>
  <c r="S42" i="52"/>
  <c r="R42" i="52"/>
  <c r="M42" i="52"/>
  <c r="L42" i="52"/>
  <c r="K42" i="52"/>
  <c r="I42" i="52"/>
  <c r="G42" i="52"/>
  <c r="E42" i="52"/>
  <c r="C42" i="52"/>
  <c r="D42" i="52" s="1"/>
  <c r="AH41" i="52"/>
  <c r="AG41" i="52"/>
  <c r="AF41" i="52"/>
  <c r="AE41" i="52"/>
  <c r="AD41" i="52"/>
  <c r="AC41" i="52"/>
  <c r="AB41" i="52"/>
  <c r="AA41" i="52"/>
  <c r="Z41" i="52"/>
  <c r="Y41" i="52"/>
  <c r="U41" i="52"/>
  <c r="T41" i="52"/>
  <c r="S41" i="52"/>
  <c r="R41" i="52"/>
  <c r="Q41" i="52"/>
  <c r="P41" i="52"/>
  <c r="O41" i="52"/>
  <c r="M41" i="52"/>
  <c r="N41" i="52" s="1"/>
  <c r="L41" i="52"/>
  <c r="K41" i="52"/>
  <c r="C41" i="52"/>
  <c r="AG40" i="52"/>
  <c r="AB40" i="52"/>
  <c r="AA40" i="52"/>
  <c r="Z40" i="52"/>
  <c r="Y40" i="52"/>
  <c r="X40" i="52"/>
  <c r="W40" i="52"/>
  <c r="V40" i="52"/>
  <c r="U40" i="52"/>
  <c r="T40" i="52"/>
  <c r="S40" i="52"/>
  <c r="R40" i="52"/>
  <c r="O40" i="52"/>
  <c r="M40" i="52"/>
  <c r="P40" i="52" s="1"/>
  <c r="L40" i="52"/>
  <c r="K40" i="52"/>
  <c r="C40" i="52"/>
  <c r="AH39" i="52"/>
  <c r="AG39" i="52"/>
  <c r="AF39" i="52"/>
  <c r="AE39" i="52"/>
  <c r="AD39" i="52"/>
  <c r="AC39" i="52"/>
  <c r="AA39" i="52"/>
  <c r="AB39" i="52" s="1"/>
  <c r="Z39" i="52"/>
  <c r="Y39" i="52"/>
  <c r="V39" i="52"/>
  <c r="T39" i="52"/>
  <c r="S39" i="52"/>
  <c r="R39" i="52"/>
  <c r="M39" i="52"/>
  <c r="L39" i="52"/>
  <c r="K39" i="52"/>
  <c r="G39" i="52"/>
  <c r="E39" i="52"/>
  <c r="C39" i="52"/>
  <c r="F39" i="52" s="1"/>
  <c r="AF38" i="52"/>
  <c r="AB38" i="52"/>
  <c r="Z38" i="52"/>
  <c r="Y38" i="52"/>
  <c r="W38" i="52"/>
  <c r="V38" i="52"/>
  <c r="U38" i="52"/>
  <c r="T38" i="52" s="1"/>
  <c r="S38" i="52"/>
  <c r="R38" i="52"/>
  <c r="O38" i="52"/>
  <c r="N38" i="52"/>
  <c r="L38" i="52"/>
  <c r="K38" i="52"/>
  <c r="I38" i="52"/>
  <c r="AH37" i="52"/>
  <c r="AG37" i="52"/>
  <c r="AF37" i="52"/>
  <c r="AE37" i="52"/>
  <c r="AD37" i="52"/>
  <c r="AC37" i="52"/>
  <c r="AB37" i="52"/>
  <c r="AA37" i="52"/>
  <c r="Z37" i="52"/>
  <c r="Y37" i="52"/>
  <c r="X37" i="52"/>
  <c r="W37" i="52"/>
  <c r="V37" i="52"/>
  <c r="U37" i="52"/>
  <c r="T37" i="52"/>
  <c r="X38" i="52" s="1"/>
  <c r="S37" i="52"/>
  <c r="R37" i="52"/>
  <c r="Q37" i="52"/>
  <c r="P37" i="52"/>
  <c r="O37" i="52"/>
  <c r="N37" i="52"/>
  <c r="M37" i="52"/>
  <c r="Q38" i="52" s="1"/>
  <c r="L37" i="52"/>
  <c r="K37" i="52"/>
  <c r="I37" i="52"/>
  <c r="H37" i="52"/>
  <c r="G37" i="52"/>
  <c r="F37" i="52"/>
  <c r="E37" i="52"/>
  <c r="J37" i="52" s="1"/>
  <c r="D37" i="52"/>
  <c r="C37" i="52"/>
  <c r="AD36" i="52"/>
  <c r="AC36" i="52"/>
  <c r="AA36" i="52"/>
  <c r="AE36" i="52" s="1"/>
  <c r="Z36" i="52"/>
  <c r="Y36" i="52"/>
  <c r="T36" i="52"/>
  <c r="S36" i="52"/>
  <c r="R36" i="52"/>
  <c r="Q36" i="52"/>
  <c r="N36" i="52"/>
  <c r="M36" i="52"/>
  <c r="P36" i="52" s="1"/>
  <c r="L36" i="52"/>
  <c r="K36" i="52"/>
  <c r="G36" i="52"/>
  <c r="C36" i="52"/>
  <c r="I36" i="52" s="1"/>
  <c r="AH35" i="52"/>
  <c r="AG35" i="52"/>
  <c r="AF35" i="52"/>
  <c r="AE35" i="52"/>
  <c r="AD35" i="52"/>
  <c r="AB35" i="52"/>
  <c r="AA35" i="52"/>
  <c r="AC35" i="52" s="1"/>
  <c r="Z35" i="52"/>
  <c r="Y35" i="52"/>
  <c r="W35" i="52"/>
  <c r="V35" i="52"/>
  <c r="U35" i="52"/>
  <c r="T35" i="52"/>
  <c r="X35" i="52" s="1"/>
  <c r="S35" i="52"/>
  <c r="R35" i="52"/>
  <c r="Q35" i="52"/>
  <c r="O35" i="52"/>
  <c r="M35" i="52"/>
  <c r="L35" i="52"/>
  <c r="K35" i="52"/>
  <c r="I35" i="52"/>
  <c r="H35" i="52"/>
  <c r="G35" i="52"/>
  <c r="F35" i="52"/>
  <c r="E35" i="52"/>
  <c r="J35" i="52" s="1"/>
  <c r="C35" i="52"/>
  <c r="D35" i="52" s="1"/>
  <c r="AC34" i="52"/>
  <c r="AB34" i="52"/>
  <c r="AA34" i="52"/>
  <c r="Z34" i="52"/>
  <c r="Y34" i="52"/>
  <c r="X34" i="52"/>
  <c r="W34" i="52"/>
  <c r="V34" i="52"/>
  <c r="U34" i="52"/>
  <c r="T34" i="52"/>
  <c r="S34" i="52"/>
  <c r="R34" i="52"/>
  <c r="Q34" i="52"/>
  <c r="M34" i="52"/>
  <c r="O34" i="52" s="1"/>
  <c r="L34" i="52"/>
  <c r="K34" i="52"/>
  <c r="C34" i="52"/>
  <c r="AH33" i="52"/>
  <c r="AG33" i="52"/>
  <c r="AF33" i="52"/>
  <c r="AE33" i="52"/>
  <c r="AC33" i="52"/>
  <c r="AA33" i="52"/>
  <c r="AB33" i="52" s="1"/>
  <c r="Z33" i="52"/>
  <c r="Y33" i="52"/>
  <c r="X33" i="52"/>
  <c r="U33" i="52"/>
  <c r="T33" i="52"/>
  <c r="S33" i="52"/>
  <c r="R33" i="52"/>
  <c r="M33" i="52"/>
  <c r="L33" i="52"/>
  <c r="K33" i="52"/>
  <c r="I33" i="52"/>
  <c r="H33" i="52"/>
  <c r="G33" i="52"/>
  <c r="F33" i="52"/>
  <c r="E33" i="52"/>
  <c r="J33" i="52" s="1"/>
  <c r="C33" i="52"/>
  <c r="D33" i="52" s="1"/>
  <c r="AH32" i="52"/>
  <c r="AD32" i="52"/>
  <c r="AC32" i="52"/>
  <c r="AA32" i="52"/>
  <c r="Z32" i="52"/>
  <c r="Y32" i="52"/>
  <c r="W32" i="52"/>
  <c r="T32" i="52"/>
  <c r="S32" i="52"/>
  <c r="R32" i="52"/>
  <c r="O32" i="52"/>
  <c r="M32" i="52"/>
  <c r="L32" i="52"/>
  <c r="K32" i="52"/>
  <c r="I32" i="52"/>
  <c r="H32" i="52"/>
  <c r="G32" i="52"/>
  <c r="F32" i="52"/>
  <c r="D32" i="52"/>
  <c r="C32" i="52"/>
  <c r="E32" i="52" s="1"/>
  <c r="AA31" i="52"/>
  <c r="Z31" i="52"/>
  <c r="Y31" i="52"/>
  <c r="X31" i="52"/>
  <c r="W31" i="52"/>
  <c r="V31" i="52"/>
  <c r="U31" i="52"/>
  <c r="T31" i="52"/>
  <c r="S31" i="52"/>
  <c r="R31" i="52"/>
  <c r="M31" i="52"/>
  <c r="L31" i="52"/>
  <c r="K31" i="52"/>
  <c r="C31" i="52"/>
  <c r="AH30" i="52"/>
  <c r="AG30" i="52"/>
  <c r="AF30" i="52"/>
  <c r="AE30" i="52"/>
  <c r="AD30" i="52"/>
  <c r="AC30" i="52"/>
  <c r="AA30" i="52" s="1"/>
  <c r="Z30" i="52"/>
  <c r="Y30" i="52"/>
  <c r="X30" i="52"/>
  <c r="U30" i="52"/>
  <c r="S30" i="52"/>
  <c r="R30" i="52"/>
  <c r="Q30" i="52"/>
  <c r="M30" i="52" s="1"/>
  <c r="O30" i="52"/>
  <c r="N30" i="52"/>
  <c r="L30" i="52"/>
  <c r="K30" i="52"/>
  <c r="I30" i="52"/>
  <c r="G30" i="52"/>
  <c r="F30" i="52"/>
  <c r="E30" i="52"/>
  <c r="AH29" i="52"/>
  <c r="AG29" i="52"/>
  <c r="AF29" i="52"/>
  <c r="AE29" i="52"/>
  <c r="AD29" i="52"/>
  <c r="AC29" i="52"/>
  <c r="AB29" i="52"/>
  <c r="AA29" i="52"/>
  <c r="AB30" i="52" s="1"/>
  <c r="Z29" i="52"/>
  <c r="Y29" i="52"/>
  <c r="X29" i="52"/>
  <c r="W29" i="52"/>
  <c r="V29" i="52"/>
  <c r="U29" i="52"/>
  <c r="T29" i="52"/>
  <c r="S29" i="52"/>
  <c r="R29" i="52"/>
  <c r="Q29" i="52"/>
  <c r="P29" i="52"/>
  <c r="O29" i="52"/>
  <c r="N29" i="52"/>
  <c r="M29" i="52"/>
  <c r="P30" i="52" s="1"/>
  <c r="L29" i="52"/>
  <c r="K29" i="52"/>
  <c r="I29" i="52"/>
  <c r="H29" i="52"/>
  <c r="G29" i="52"/>
  <c r="F29" i="52"/>
  <c r="J29" i="52" s="1"/>
  <c r="E29" i="52"/>
  <c r="D29" i="52"/>
  <c r="C29" i="52"/>
  <c r="D30" i="52" s="1"/>
  <c r="AH28" i="52"/>
  <c r="AD28" i="52"/>
  <c r="AC28" i="52"/>
  <c r="AB28" i="52"/>
  <c r="AA28" i="52"/>
  <c r="Z28" i="52"/>
  <c r="Y28" i="52"/>
  <c r="X28" i="52"/>
  <c r="W28" i="52"/>
  <c r="V28" i="52"/>
  <c r="U28" i="52"/>
  <c r="T28" i="52"/>
  <c r="S28" i="52"/>
  <c r="R28" i="52"/>
  <c r="Q28" i="52"/>
  <c r="P28" i="52"/>
  <c r="N28" i="52"/>
  <c r="M28" i="52"/>
  <c r="O28" i="52" s="1"/>
  <c r="L28" i="52"/>
  <c r="K28" i="52"/>
  <c r="I28" i="52"/>
  <c r="C28" i="52"/>
  <c r="AH27" i="52"/>
  <c r="AG27" i="52"/>
  <c r="AF27" i="52"/>
  <c r="AD27" i="52"/>
  <c r="AC27" i="52"/>
  <c r="AA27" i="52"/>
  <c r="Z27" i="52"/>
  <c r="Y27" i="52"/>
  <c r="U27" i="52"/>
  <c r="T27" i="52"/>
  <c r="W27" i="52" s="1"/>
  <c r="S27" i="52"/>
  <c r="R27" i="52"/>
  <c r="M27" i="52"/>
  <c r="L27" i="52"/>
  <c r="K27" i="52"/>
  <c r="C27" i="52"/>
  <c r="AH26" i="52"/>
  <c r="AG26" i="52"/>
  <c r="AB26" i="52"/>
  <c r="AA26" i="52"/>
  <c r="AE26" i="52" s="1"/>
  <c r="Z26" i="52"/>
  <c r="Y26" i="52"/>
  <c r="T26" i="52"/>
  <c r="S26" i="52"/>
  <c r="R26" i="52"/>
  <c r="Q26" i="52"/>
  <c r="N26" i="52"/>
  <c r="M26" i="52"/>
  <c r="L26" i="52"/>
  <c r="K26" i="52"/>
  <c r="I26" i="52"/>
  <c r="H26" i="52"/>
  <c r="G26" i="52"/>
  <c r="E26" i="52"/>
  <c r="D26" i="52"/>
  <c r="C26" i="52"/>
  <c r="F26" i="52" s="1"/>
  <c r="AH25" i="52"/>
  <c r="AG25" i="52"/>
  <c r="AC25" i="52"/>
  <c r="AA25" i="52"/>
  <c r="AE25" i="52" s="1"/>
  <c r="Z25" i="52"/>
  <c r="Y25" i="52"/>
  <c r="X25" i="52"/>
  <c r="W25" i="52"/>
  <c r="V25" i="52"/>
  <c r="U25" i="52"/>
  <c r="T25" i="52"/>
  <c r="S25" i="52"/>
  <c r="R25" i="52"/>
  <c r="N25" i="52"/>
  <c r="M25" i="52"/>
  <c r="Q25" i="52" s="1"/>
  <c r="L25" i="52"/>
  <c r="K25" i="52"/>
  <c r="F25" i="52"/>
  <c r="C25" i="52"/>
  <c r="G25" i="52" s="1"/>
  <c r="AH24" i="52"/>
  <c r="AG24" i="52"/>
  <c r="AF24" i="52"/>
  <c r="AE24" i="52"/>
  <c r="AC24" i="52"/>
  <c r="AA24" i="52"/>
  <c r="AB24" i="52" s="1"/>
  <c r="Z24" i="52"/>
  <c r="Y24" i="52"/>
  <c r="W24" i="52"/>
  <c r="T24" i="52"/>
  <c r="S24" i="52"/>
  <c r="R24" i="52"/>
  <c r="Q24" i="52"/>
  <c r="N24" i="52"/>
  <c r="M24" i="52"/>
  <c r="P24" i="52" s="1"/>
  <c r="L24" i="52"/>
  <c r="K24" i="52"/>
  <c r="I24" i="52"/>
  <c r="H24" i="52"/>
  <c r="F24" i="52"/>
  <c r="C24" i="52"/>
  <c r="AB23" i="52"/>
  <c r="AA23" i="52"/>
  <c r="Z23" i="52"/>
  <c r="Y23" i="52"/>
  <c r="W23" i="52"/>
  <c r="V23" i="52"/>
  <c r="U23" i="52"/>
  <c r="T23" i="52"/>
  <c r="X23" i="52" s="1"/>
  <c r="S23" i="52"/>
  <c r="R23" i="52"/>
  <c r="M23" i="52"/>
  <c r="L23" i="52"/>
  <c r="K23" i="52"/>
  <c r="I23" i="52"/>
  <c r="H23" i="52"/>
  <c r="F23" i="52"/>
  <c r="D23" i="52"/>
  <c r="C23" i="52"/>
  <c r="E23" i="52" s="1"/>
  <c r="AA22" i="52"/>
  <c r="Z22" i="52"/>
  <c r="Y22" i="52"/>
  <c r="X22" i="52"/>
  <c r="W22" i="52"/>
  <c r="V22" i="52"/>
  <c r="U22" i="52"/>
  <c r="T22" i="52"/>
  <c r="S22" i="52"/>
  <c r="R22" i="52"/>
  <c r="Q22" i="52"/>
  <c r="P22" i="52"/>
  <c r="O22" i="52"/>
  <c r="N22" i="52"/>
  <c r="M22" i="52"/>
  <c r="L22" i="52"/>
  <c r="K22" i="52"/>
  <c r="G22" i="52"/>
  <c r="C22" i="52"/>
  <c r="AD21" i="52"/>
  <c r="Z21" i="52"/>
  <c r="Y21" i="52"/>
  <c r="X21" i="52"/>
  <c r="W21" i="52"/>
  <c r="V21" i="52"/>
  <c r="T21" i="52" s="1"/>
  <c r="U21" i="52"/>
  <c r="S21" i="52"/>
  <c r="R21" i="52"/>
  <c r="Q21" i="52"/>
  <c r="L21" i="52"/>
  <c r="K21" i="52"/>
  <c r="I21" i="52"/>
  <c r="G21" i="52"/>
  <c r="AH20" i="52"/>
  <c r="AG20" i="52"/>
  <c r="AF20" i="52"/>
  <c r="AE20" i="52"/>
  <c r="AD20" i="52"/>
  <c r="AC20" i="52"/>
  <c r="AB20" i="52"/>
  <c r="AA20" i="52"/>
  <c r="Z20" i="52"/>
  <c r="Y20" i="52"/>
  <c r="X20" i="52"/>
  <c r="W20" i="52"/>
  <c r="V20" i="52"/>
  <c r="U20" i="52"/>
  <c r="T20" i="52"/>
  <c r="S20" i="52"/>
  <c r="R20" i="52"/>
  <c r="Q20" i="52"/>
  <c r="P20" i="52"/>
  <c r="O20" i="52"/>
  <c r="N20" i="52"/>
  <c r="M20" i="52"/>
  <c r="L20" i="52"/>
  <c r="K20" i="52"/>
  <c r="I20" i="52"/>
  <c r="H20" i="52"/>
  <c r="G20" i="52"/>
  <c r="F20" i="52"/>
  <c r="E20" i="52"/>
  <c r="J20" i="52" s="1"/>
  <c r="D20" i="52"/>
  <c r="C20" i="52"/>
  <c r="AH19" i="52"/>
  <c r="AG19" i="52"/>
  <c r="AD19" i="52"/>
  <c r="AB19" i="52"/>
  <c r="AA19" i="52"/>
  <c r="AC19" i="52" s="1"/>
  <c r="Z19" i="52"/>
  <c r="Y19" i="52"/>
  <c r="X19" i="52"/>
  <c r="W19" i="52"/>
  <c r="V19" i="52"/>
  <c r="U19" i="52"/>
  <c r="T19" i="52"/>
  <c r="S19" i="52"/>
  <c r="R19" i="52"/>
  <c r="P19" i="52"/>
  <c r="M19" i="52"/>
  <c r="L19" i="52"/>
  <c r="K19" i="52"/>
  <c r="I19" i="52"/>
  <c r="G19" i="52"/>
  <c r="E19" i="52"/>
  <c r="D19" i="52"/>
  <c r="C19" i="52"/>
  <c r="AH18" i="52"/>
  <c r="AD18" i="52"/>
  <c r="AA18" i="52"/>
  <c r="AE18" i="52" s="1"/>
  <c r="Z18" i="52"/>
  <c r="Y18" i="52"/>
  <c r="X18" i="52"/>
  <c r="W18" i="52"/>
  <c r="U18" i="52"/>
  <c r="T18" i="52"/>
  <c r="V18" i="52" s="1"/>
  <c r="S18" i="52"/>
  <c r="R18" i="52"/>
  <c r="O18" i="52"/>
  <c r="M18" i="52"/>
  <c r="P18" i="52" s="1"/>
  <c r="L18" i="52"/>
  <c r="K18" i="52"/>
  <c r="E18" i="52"/>
  <c r="C18" i="52"/>
  <c r="AH17" i="52"/>
  <c r="AG17" i="52"/>
  <c r="AF17" i="52"/>
  <c r="AD17" i="52"/>
  <c r="AC17" i="52"/>
  <c r="AB17" i="52"/>
  <c r="AA17" i="52"/>
  <c r="AE17" i="52" s="1"/>
  <c r="Z17" i="52"/>
  <c r="Y17" i="52"/>
  <c r="T17" i="52"/>
  <c r="S17" i="52"/>
  <c r="R17" i="52"/>
  <c r="P17" i="52"/>
  <c r="M17" i="52"/>
  <c r="N17" i="52" s="1"/>
  <c r="L17" i="52"/>
  <c r="K17" i="52"/>
  <c r="I17" i="52"/>
  <c r="H17" i="52"/>
  <c r="G17" i="52"/>
  <c r="E17" i="52"/>
  <c r="D17" i="52"/>
  <c r="C17" i="52"/>
  <c r="F17" i="52" s="1"/>
  <c r="AA16" i="52"/>
  <c r="Z16" i="52"/>
  <c r="Y16" i="52"/>
  <c r="X16" i="52"/>
  <c r="W16" i="52"/>
  <c r="V16" i="52"/>
  <c r="U16" i="52"/>
  <c r="T16" i="52"/>
  <c r="S16" i="52"/>
  <c r="R16" i="52"/>
  <c r="Q16" i="52"/>
  <c r="P16" i="52"/>
  <c r="O16" i="52"/>
  <c r="N16" i="52"/>
  <c r="M16" i="52"/>
  <c r="L16" i="52"/>
  <c r="K16" i="52"/>
  <c r="I16" i="52"/>
  <c r="F16" i="52"/>
  <c r="C16" i="52"/>
  <c r="AH15" i="52"/>
  <c r="AG15" i="52"/>
  <c r="AE15" i="52"/>
  <c r="AD15" i="52"/>
  <c r="AC15" i="52"/>
  <c r="Z15" i="52"/>
  <c r="Y15" i="52"/>
  <c r="X15" i="52"/>
  <c r="U15" i="52"/>
  <c r="S15" i="52"/>
  <c r="R15" i="52"/>
  <c r="Q15" i="52"/>
  <c r="O15" i="52"/>
  <c r="N15" i="52"/>
  <c r="M15" i="52" s="1"/>
  <c r="L15" i="52"/>
  <c r="K15" i="52"/>
  <c r="H15" i="52"/>
  <c r="G15" i="52"/>
  <c r="E15" i="52"/>
  <c r="AH14" i="52"/>
  <c r="AG14" i="52"/>
  <c r="AF14" i="52"/>
  <c r="AE14" i="52"/>
  <c r="AD14" i="52"/>
  <c r="AC14" i="52"/>
  <c r="AB14" i="52"/>
  <c r="AA14" i="52"/>
  <c r="Z14" i="52"/>
  <c r="Y14" i="52"/>
  <c r="X14" i="52"/>
  <c r="W14" i="52"/>
  <c r="V14" i="52"/>
  <c r="U14" i="52"/>
  <c r="T14" i="52"/>
  <c r="S14" i="52"/>
  <c r="R14" i="52"/>
  <c r="Q14" i="52"/>
  <c r="P14" i="52"/>
  <c r="O14" i="52"/>
  <c r="N14" i="52"/>
  <c r="M14" i="52"/>
  <c r="P15" i="52" s="1"/>
  <c r="L14" i="52"/>
  <c r="K14" i="52"/>
  <c r="I14" i="52"/>
  <c r="H14" i="52"/>
  <c r="G14" i="52"/>
  <c r="F14" i="52"/>
  <c r="E14" i="52"/>
  <c r="J14" i="52" s="1"/>
  <c r="D14" i="52"/>
  <c r="C14" i="52"/>
  <c r="AA13" i="52"/>
  <c r="Z13" i="52"/>
  <c r="Y13" i="52"/>
  <c r="X13" i="52"/>
  <c r="W13" i="52"/>
  <c r="V13" i="52"/>
  <c r="U13" i="52"/>
  <c r="T13" i="52"/>
  <c r="S13" i="52"/>
  <c r="R13" i="52"/>
  <c r="Q13" i="52"/>
  <c r="O13" i="52"/>
  <c r="M13" i="52"/>
  <c r="N13" i="52" s="1"/>
  <c r="L13" i="52"/>
  <c r="K13" i="52"/>
  <c r="I13" i="52"/>
  <c r="F13" i="52"/>
  <c r="E13" i="52"/>
  <c r="D13" i="52"/>
  <c r="C13" i="52"/>
  <c r="AG12" i="52"/>
  <c r="AA12" i="52"/>
  <c r="Z12" i="52"/>
  <c r="Y12" i="52"/>
  <c r="X12" i="52"/>
  <c r="W12" i="52"/>
  <c r="V12" i="52"/>
  <c r="U12" i="52"/>
  <c r="T12" i="52"/>
  <c r="S12" i="52"/>
  <c r="R12" i="52"/>
  <c r="Q12" i="52"/>
  <c r="O12" i="52"/>
  <c r="N12" i="52"/>
  <c r="M12" i="52"/>
  <c r="P12" i="52" s="1"/>
  <c r="L12" i="52"/>
  <c r="K12" i="52"/>
  <c r="I12" i="52"/>
  <c r="H12" i="52"/>
  <c r="G12" i="52"/>
  <c r="F12" i="52"/>
  <c r="J12" i="52" s="1"/>
  <c r="E12" i="52"/>
  <c r="C12" i="52"/>
  <c r="D12" i="52" s="1"/>
  <c r="AC11" i="52"/>
  <c r="AB11" i="52"/>
  <c r="AA11" i="52"/>
  <c r="Z11" i="52"/>
  <c r="Y11" i="52"/>
  <c r="W11" i="52"/>
  <c r="T11" i="52"/>
  <c r="S11" i="52"/>
  <c r="R11" i="52"/>
  <c r="M11" i="52"/>
  <c r="L11" i="52"/>
  <c r="K11" i="52"/>
  <c r="E11" i="52"/>
  <c r="D11" i="52"/>
  <c r="C11" i="52"/>
  <c r="AH10" i="52"/>
  <c r="AG10" i="52"/>
  <c r="AE10" i="52"/>
  <c r="AD10" i="52"/>
  <c r="AC10" i="52"/>
  <c r="AB10" i="52"/>
  <c r="AA10" i="52"/>
  <c r="AF10" i="52" s="1"/>
  <c r="Z10" i="52"/>
  <c r="Y10" i="52"/>
  <c r="X10" i="52"/>
  <c r="W10" i="52"/>
  <c r="V10" i="52"/>
  <c r="U10" i="52"/>
  <c r="T10" i="52"/>
  <c r="S10" i="52"/>
  <c r="R10" i="52"/>
  <c r="M10" i="52"/>
  <c r="L10" i="52"/>
  <c r="K10" i="52"/>
  <c r="F10" i="52"/>
  <c r="C10" i="52"/>
  <c r="AH9" i="52"/>
  <c r="AD9" i="52"/>
  <c r="AA9" i="52"/>
  <c r="AE9" i="52" s="1"/>
  <c r="Z9" i="52"/>
  <c r="Y9" i="52"/>
  <c r="X9" i="52"/>
  <c r="W9" i="52"/>
  <c r="V9" i="52"/>
  <c r="U9" i="52"/>
  <c r="T9" i="52"/>
  <c r="S9" i="52"/>
  <c r="R9" i="52"/>
  <c r="M9" i="52"/>
  <c r="L9" i="52"/>
  <c r="K9" i="52"/>
  <c r="G9" i="52"/>
  <c r="E9" i="52"/>
  <c r="C9" i="52"/>
  <c r="I9" i="52" s="1"/>
  <c r="AE8" i="52"/>
  <c r="AA8" i="52"/>
  <c r="AF8" i="52" s="1"/>
  <c r="Z8" i="52"/>
  <c r="Y8" i="52"/>
  <c r="X8" i="52"/>
  <c r="V8" i="52"/>
  <c r="T8" i="52"/>
  <c r="U8" i="52" s="1"/>
  <c r="S8" i="52"/>
  <c r="R8" i="52"/>
  <c r="O8" i="52"/>
  <c r="M8" i="52"/>
  <c r="L8" i="52"/>
  <c r="K8" i="52"/>
  <c r="I8" i="52"/>
  <c r="F8" i="52"/>
  <c r="E8" i="52"/>
  <c r="C8" i="52"/>
  <c r="D8" i="52" s="1"/>
  <c r="AH7" i="52"/>
  <c r="AG7" i="52"/>
  <c r="AF7" i="52"/>
  <c r="AA7" i="52"/>
  <c r="Z7" i="52"/>
  <c r="Y7" i="52"/>
  <c r="T7" i="52"/>
  <c r="S7" i="52"/>
  <c r="R7" i="52"/>
  <c r="Q7" i="52"/>
  <c r="P7" i="52"/>
  <c r="N7" i="52"/>
  <c r="M7" i="52"/>
  <c r="O7" i="52" s="1"/>
  <c r="L7" i="52"/>
  <c r="K7" i="52"/>
  <c r="C7" i="52"/>
  <c r="AG6" i="52"/>
  <c r="AC6" i="52"/>
  <c r="AB6" i="52"/>
  <c r="AA6" i="52"/>
  <c r="AF6" i="52" s="1"/>
  <c r="Z6" i="52"/>
  <c r="Y6" i="52"/>
  <c r="X6" i="52"/>
  <c r="W6" i="52"/>
  <c r="V6" i="52"/>
  <c r="U6" i="52"/>
  <c r="T6" i="52"/>
  <c r="S6" i="52"/>
  <c r="R6" i="52"/>
  <c r="Q6" i="52"/>
  <c r="P6" i="52"/>
  <c r="O6" i="52"/>
  <c r="N6" i="52"/>
  <c r="M6" i="52"/>
  <c r="L6" i="52"/>
  <c r="K6" i="52"/>
  <c r="G6" i="52"/>
  <c r="C6" i="52"/>
  <c r="AG5" i="52"/>
  <c r="AE5" i="52"/>
  <c r="AD5" i="52"/>
  <c r="Z5" i="52"/>
  <c r="Y5" i="52"/>
  <c r="U5" i="52"/>
  <c r="S5" i="52"/>
  <c r="R5" i="52"/>
  <c r="Q5" i="52"/>
  <c r="O5" i="52"/>
  <c r="N5" i="52"/>
  <c r="L5" i="52"/>
  <c r="K5" i="52"/>
  <c r="I5" i="52"/>
  <c r="H5" i="52"/>
  <c r="E5" i="52"/>
  <c r="AH4" i="52"/>
  <c r="AG4" i="52"/>
  <c r="AF4" i="52"/>
  <c r="AE4" i="52"/>
  <c r="AD4" i="52"/>
  <c r="AC4" i="52"/>
  <c r="AB4" i="52"/>
  <c r="AA4" i="52"/>
  <c r="Z4" i="52"/>
  <c r="Y4" i="52"/>
  <c r="X4" i="52"/>
  <c r="W4" i="52"/>
  <c r="V4" i="52"/>
  <c r="U4" i="52"/>
  <c r="T4" i="52"/>
  <c r="S4" i="52"/>
  <c r="R4" i="52"/>
  <c r="Q4" i="52"/>
  <c r="P4" i="52"/>
  <c r="O4" i="52"/>
  <c r="N4" i="52"/>
  <c r="M4" i="52"/>
  <c r="P5" i="52" s="1"/>
  <c r="L4" i="52"/>
  <c r="K4" i="52"/>
  <c r="J4" i="52"/>
  <c r="I4" i="52"/>
  <c r="H4" i="52"/>
  <c r="G4" i="52"/>
  <c r="F4" i="52"/>
  <c r="E4" i="52"/>
  <c r="D4" i="52"/>
  <c r="C4" i="52"/>
  <c r="H38" i="51"/>
  <c r="G38" i="51"/>
  <c r="F38" i="51"/>
  <c r="E38" i="51"/>
  <c r="D38" i="51"/>
  <c r="H37" i="51"/>
  <c r="G37" i="51"/>
  <c r="F37" i="51"/>
  <c r="E37" i="51"/>
  <c r="D37" i="51"/>
  <c r="H36" i="51"/>
  <c r="G36" i="51"/>
  <c r="F36" i="51"/>
  <c r="E36" i="51"/>
  <c r="D36" i="51"/>
  <c r="H35" i="51"/>
  <c r="G35" i="51"/>
  <c r="F35" i="51"/>
  <c r="E35" i="51"/>
  <c r="D35" i="51"/>
  <c r="H34" i="51"/>
  <c r="G34" i="51"/>
  <c r="F34" i="51"/>
  <c r="E34" i="51"/>
  <c r="D34" i="51"/>
  <c r="H33" i="51"/>
  <c r="G33" i="51"/>
  <c r="F33" i="51"/>
  <c r="E33" i="51"/>
  <c r="D33" i="51"/>
  <c r="H32" i="51"/>
  <c r="G32" i="51"/>
  <c r="F32" i="51"/>
  <c r="E32" i="51"/>
  <c r="D32" i="51"/>
  <c r="H31" i="51"/>
  <c r="G31" i="51"/>
  <c r="F31" i="51"/>
  <c r="E31" i="51"/>
  <c r="D31" i="51"/>
  <c r="H30" i="51"/>
  <c r="G30" i="51"/>
  <c r="F30" i="51"/>
  <c r="E30" i="51"/>
  <c r="D30" i="51"/>
  <c r="H29" i="51"/>
  <c r="G29" i="51"/>
  <c r="F29" i="51"/>
  <c r="E29" i="51"/>
  <c r="D29" i="51"/>
  <c r="H28" i="51"/>
  <c r="G28" i="51"/>
  <c r="F28" i="51"/>
  <c r="E28" i="51"/>
  <c r="D28" i="51"/>
  <c r="H27" i="51"/>
  <c r="G27" i="51"/>
  <c r="F27" i="51"/>
  <c r="E27" i="51"/>
  <c r="D27" i="51"/>
  <c r="H26" i="51"/>
  <c r="G26" i="51"/>
  <c r="F26" i="51"/>
  <c r="E26" i="51"/>
  <c r="D26" i="51"/>
  <c r="H25" i="51"/>
  <c r="G25" i="51"/>
  <c r="F25" i="51"/>
  <c r="E25" i="51"/>
  <c r="D25" i="51"/>
  <c r="H24" i="51"/>
  <c r="G24" i="51"/>
  <c r="F24" i="51"/>
  <c r="E24" i="51"/>
  <c r="D24" i="51"/>
  <c r="H23" i="51"/>
  <c r="G23" i="51"/>
  <c r="F23" i="51"/>
  <c r="E23" i="51"/>
  <c r="D23" i="51"/>
  <c r="H22" i="51"/>
  <c r="D22" i="51"/>
  <c r="D21" i="51"/>
  <c r="D20" i="51"/>
  <c r="H19" i="51"/>
  <c r="G19" i="51"/>
  <c r="F19" i="51"/>
  <c r="D19" i="51"/>
  <c r="E19" i="51" s="1"/>
  <c r="F18" i="51"/>
  <c r="H17" i="51"/>
  <c r="G17" i="51"/>
  <c r="F17" i="51"/>
  <c r="E17" i="51"/>
  <c r="D17" i="51"/>
  <c r="H16" i="51"/>
  <c r="G16" i="51"/>
  <c r="F16" i="51"/>
  <c r="E16" i="51"/>
  <c r="D16" i="51"/>
  <c r="G15" i="51"/>
  <c r="D15" i="51"/>
  <c r="E15" i="51" s="1"/>
  <c r="H14" i="51"/>
  <c r="G14" i="51"/>
  <c r="E14" i="51"/>
  <c r="D14" i="51"/>
  <c r="F14" i="51" s="1"/>
  <c r="D13" i="51"/>
  <c r="H13" i="51" s="1"/>
  <c r="H12" i="51"/>
  <c r="G12" i="51"/>
  <c r="F12" i="51"/>
  <c r="E12" i="51"/>
  <c r="D12" i="51"/>
  <c r="H11" i="51"/>
  <c r="F11" i="51"/>
  <c r="E11" i="51"/>
  <c r="D11" i="51"/>
  <c r="H10" i="51"/>
  <c r="G10" i="51"/>
  <c r="F10" i="51"/>
  <c r="E10" i="51"/>
  <c r="D10" i="51"/>
  <c r="G11" i="51" s="1"/>
  <c r="H9" i="51"/>
  <c r="F9" i="51"/>
  <c r="E9" i="51"/>
  <c r="D9" i="51"/>
  <c r="G9" i="51" s="1"/>
  <c r="D8" i="51"/>
  <c r="H7" i="51"/>
  <c r="G7" i="51"/>
  <c r="D7" i="51"/>
  <c r="E6" i="51"/>
  <c r="D6" i="51"/>
  <c r="H5" i="51"/>
  <c r="G5" i="51"/>
  <c r="F5" i="51"/>
  <c r="E5" i="51"/>
  <c r="H4" i="51"/>
  <c r="G4" i="51"/>
  <c r="F4" i="51"/>
  <c r="E4" i="51"/>
  <c r="D4" i="51"/>
  <c r="N195" i="50"/>
  <c r="I195" i="50"/>
  <c r="D195" i="50"/>
  <c r="R194" i="50"/>
  <c r="O194" i="50"/>
  <c r="N194" i="50"/>
  <c r="Q194" i="50" s="1"/>
  <c r="M194" i="50"/>
  <c r="K194" i="50"/>
  <c r="I194" i="50"/>
  <c r="J194" i="50" s="1"/>
  <c r="H194" i="50"/>
  <c r="G194" i="50"/>
  <c r="F194" i="50"/>
  <c r="E194" i="50"/>
  <c r="D194" i="50"/>
  <c r="S193" i="50"/>
  <c r="R193" i="50"/>
  <c r="Q193" i="50"/>
  <c r="P193" i="50"/>
  <c r="O193" i="50"/>
  <c r="N193" i="50"/>
  <c r="K193" i="50"/>
  <c r="J193" i="50"/>
  <c r="I193" i="50"/>
  <c r="M193" i="50" s="1"/>
  <c r="G193" i="50"/>
  <c r="F193" i="50"/>
  <c r="D193" i="50"/>
  <c r="H193" i="50" s="1"/>
  <c r="S192" i="50"/>
  <c r="P192" i="50"/>
  <c r="N192" i="50"/>
  <c r="Q192" i="50" s="1"/>
  <c r="I192" i="50"/>
  <c r="H192" i="50"/>
  <c r="G192" i="50"/>
  <c r="F192" i="50"/>
  <c r="E192" i="50"/>
  <c r="D192" i="50"/>
  <c r="S191" i="50"/>
  <c r="N191" i="50"/>
  <c r="I191" i="50"/>
  <c r="H191" i="50"/>
  <c r="G191" i="50"/>
  <c r="F191" i="50"/>
  <c r="E191" i="50"/>
  <c r="D191" i="50"/>
  <c r="S190" i="50"/>
  <c r="N190" i="50" s="1"/>
  <c r="R190" i="50"/>
  <c r="Q190" i="50"/>
  <c r="P190" i="50"/>
  <c r="O190" i="50"/>
  <c r="L190" i="50"/>
  <c r="S189" i="50"/>
  <c r="R189" i="50"/>
  <c r="Q189" i="50"/>
  <c r="P189" i="50"/>
  <c r="O189" i="50"/>
  <c r="N189" i="50"/>
  <c r="M189" i="50"/>
  <c r="L189" i="50"/>
  <c r="K189" i="50"/>
  <c r="J189" i="50"/>
  <c r="I189" i="50"/>
  <c r="M190" i="50" s="1"/>
  <c r="H189" i="50"/>
  <c r="G189" i="50"/>
  <c r="F189" i="50"/>
  <c r="E189" i="50"/>
  <c r="D189" i="50"/>
  <c r="N188" i="50"/>
  <c r="K188" i="50"/>
  <c r="J188" i="50"/>
  <c r="I188" i="50"/>
  <c r="M188" i="50" s="1"/>
  <c r="H188" i="50"/>
  <c r="G188" i="50"/>
  <c r="F188" i="50"/>
  <c r="E188" i="50"/>
  <c r="D188" i="50"/>
  <c r="R187" i="50"/>
  <c r="N187" i="50"/>
  <c r="M187" i="50"/>
  <c r="L187" i="50"/>
  <c r="K187" i="50"/>
  <c r="J187" i="50"/>
  <c r="I187" i="50"/>
  <c r="G187" i="50"/>
  <c r="E187" i="50"/>
  <c r="D187" i="50"/>
  <c r="H187" i="50" s="1"/>
  <c r="Q186" i="50"/>
  <c r="N186" i="50"/>
  <c r="R186" i="50" s="1"/>
  <c r="I186" i="50"/>
  <c r="D186" i="50"/>
  <c r="S185" i="50"/>
  <c r="R185" i="50"/>
  <c r="Q185" i="50"/>
  <c r="O185" i="50"/>
  <c r="N185" i="50"/>
  <c r="P185" i="50" s="1"/>
  <c r="M185" i="50"/>
  <c r="L185" i="50"/>
  <c r="J185" i="50"/>
  <c r="I185" i="50"/>
  <c r="K185" i="50" s="1"/>
  <c r="H185" i="50"/>
  <c r="G185" i="50"/>
  <c r="F185" i="50"/>
  <c r="E185" i="50"/>
  <c r="D185" i="50"/>
  <c r="S184" i="50"/>
  <c r="Q184" i="50"/>
  <c r="P184" i="50"/>
  <c r="O184" i="50"/>
  <c r="N184" i="50"/>
  <c r="R184" i="50" s="1"/>
  <c r="I184" i="50"/>
  <c r="D184" i="50"/>
  <c r="S183" i="50"/>
  <c r="Q183" i="50"/>
  <c r="K183" i="50"/>
  <c r="H183" i="50"/>
  <c r="G183" i="50"/>
  <c r="F183" i="50"/>
  <c r="E183" i="50"/>
  <c r="D183" i="50" s="1"/>
  <c r="S182" i="50"/>
  <c r="R182" i="50"/>
  <c r="Q182" i="50"/>
  <c r="P182" i="50"/>
  <c r="O182" i="50"/>
  <c r="N182" i="50"/>
  <c r="M182" i="50"/>
  <c r="L182" i="50"/>
  <c r="K182" i="50"/>
  <c r="J182" i="50"/>
  <c r="I182" i="50"/>
  <c r="H182" i="50"/>
  <c r="G182" i="50"/>
  <c r="F182" i="50"/>
  <c r="E182" i="50"/>
  <c r="D182" i="50"/>
  <c r="R181" i="50"/>
  <c r="N181" i="50"/>
  <c r="P181" i="50" s="1"/>
  <c r="I181" i="50"/>
  <c r="E181" i="50"/>
  <c r="D181" i="50"/>
  <c r="R180" i="50"/>
  <c r="P180" i="50"/>
  <c r="N180" i="50"/>
  <c r="S180" i="50" s="1"/>
  <c r="M180" i="50"/>
  <c r="J180" i="50"/>
  <c r="I180" i="50"/>
  <c r="L180" i="50" s="1"/>
  <c r="D180" i="50"/>
  <c r="S179" i="50"/>
  <c r="R179" i="50"/>
  <c r="O179" i="50"/>
  <c r="N179" i="50"/>
  <c r="P179" i="50" s="1"/>
  <c r="M179" i="50"/>
  <c r="L179" i="50"/>
  <c r="K179" i="50"/>
  <c r="J179" i="50"/>
  <c r="I179" i="50"/>
  <c r="H179" i="50"/>
  <c r="G179" i="50"/>
  <c r="F179" i="50"/>
  <c r="E179" i="50"/>
  <c r="D179" i="50"/>
  <c r="S178" i="50"/>
  <c r="R178" i="50"/>
  <c r="P178" i="50"/>
  <c r="N178" i="50"/>
  <c r="O178" i="50" s="1"/>
  <c r="I178" i="50"/>
  <c r="G178" i="50"/>
  <c r="F178" i="50"/>
  <c r="E178" i="50"/>
  <c r="D178" i="50"/>
  <c r="H178" i="50" s="1"/>
  <c r="R177" i="50"/>
  <c r="N177" i="50"/>
  <c r="I177" i="50"/>
  <c r="D177" i="50"/>
  <c r="M176" i="50"/>
  <c r="L176" i="50"/>
  <c r="K176" i="50"/>
  <c r="J176" i="50"/>
  <c r="I176" i="50"/>
  <c r="H176" i="50"/>
  <c r="S175" i="50"/>
  <c r="R175" i="50"/>
  <c r="Q175" i="50"/>
  <c r="P175" i="50"/>
  <c r="O175" i="50"/>
  <c r="N175" i="50"/>
  <c r="O176" i="50" s="1"/>
  <c r="M175" i="50"/>
  <c r="L175" i="50"/>
  <c r="K175" i="50"/>
  <c r="J175" i="50"/>
  <c r="I175" i="50"/>
  <c r="H175" i="50"/>
  <c r="G175" i="50"/>
  <c r="F175" i="50"/>
  <c r="E175" i="50"/>
  <c r="D175" i="50"/>
  <c r="N174" i="50"/>
  <c r="J174" i="50"/>
  <c r="I174" i="50"/>
  <c r="K174" i="50" s="1"/>
  <c r="D174" i="50"/>
  <c r="R173" i="50"/>
  <c r="N173" i="50"/>
  <c r="S173" i="50" s="1"/>
  <c r="I173" i="50"/>
  <c r="H173" i="50"/>
  <c r="G173" i="50"/>
  <c r="F173" i="50"/>
  <c r="E173" i="50"/>
  <c r="D173" i="50"/>
  <c r="R172" i="50"/>
  <c r="Q172" i="50"/>
  <c r="O172" i="50"/>
  <c r="N172" i="50"/>
  <c r="S172" i="50" s="1"/>
  <c r="I172" i="50"/>
  <c r="E172" i="50"/>
  <c r="D172" i="50"/>
  <c r="N171" i="50"/>
  <c r="I171" i="50"/>
  <c r="H171" i="50"/>
  <c r="G171" i="50"/>
  <c r="E171" i="50"/>
  <c r="D171" i="50"/>
  <c r="F171" i="50" s="1"/>
  <c r="Q170" i="50"/>
  <c r="N170" i="50"/>
  <c r="R170" i="50" s="1"/>
  <c r="M170" i="50"/>
  <c r="L170" i="50"/>
  <c r="K170" i="50"/>
  <c r="J170" i="50"/>
  <c r="I170" i="50"/>
  <c r="D170" i="50"/>
  <c r="R169" i="50"/>
  <c r="Q169" i="50"/>
  <c r="O169" i="50"/>
  <c r="N169" i="50"/>
  <c r="S169" i="50" s="1"/>
  <c r="M169" i="50"/>
  <c r="K169" i="50"/>
  <c r="I169" i="50"/>
  <c r="J169" i="50" s="1"/>
  <c r="H169" i="50"/>
  <c r="E169" i="50"/>
  <c r="D169" i="50"/>
  <c r="S168" i="50"/>
  <c r="R168" i="50"/>
  <c r="P168" i="50"/>
  <c r="N168" i="50"/>
  <c r="O168" i="50" s="1"/>
  <c r="I168" i="50"/>
  <c r="H168" i="50"/>
  <c r="E168" i="50"/>
  <c r="D168" i="50"/>
  <c r="F168" i="50" s="1"/>
  <c r="S167" i="50"/>
  <c r="Q167" i="50"/>
  <c r="N167" i="50"/>
  <c r="O167" i="50" s="1"/>
  <c r="I167" i="50"/>
  <c r="H167" i="50"/>
  <c r="F167" i="50"/>
  <c r="D167" i="50"/>
  <c r="P166" i="50"/>
  <c r="O166" i="50"/>
  <c r="N166" i="50"/>
  <c r="I166" i="50"/>
  <c r="F166" i="50"/>
  <c r="D166" i="50"/>
  <c r="G166" i="50" s="1"/>
  <c r="S165" i="50"/>
  <c r="R165" i="50"/>
  <c r="Q165" i="50"/>
  <c r="P165" i="50"/>
  <c r="N165" i="50"/>
  <c r="O165" i="50" s="1"/>
  <c r="I165" i="50"/>
  <c r="F165" i="50"/>
  <c r="E165" i="50"/>
  <c r="D165" i="50"/>
  <c r="S164" i="50"/>
  <c r="R164" i="50"/>
  <c r="Q164" i="50"/>
  <c r="P164" i="50"/>
  <c r="N164" i="50" s="1"/>
  <c r="F164" i="50"/>
  <c r="E164" i="50"/>
  <c r="S163" i="50"/>
  <c r="R163" i="50"/>
  <c r="Q163" i="50"/>
  <c r="P163" i="50"/>
  <c r="O163" i="50"/>
  <c r="N163" i="50"/>
  <c r="O164" i="50" s="1"/>
  <c r="M163" i="50"/>
  <c r="L163" i="50"/>
  <c r="K163" i="50"/>
  <c r="J163" i="50"/>
  <c r="I163" i="50"/>
  <c r="H163" i="50"/>
  <c r="G163" i="50"/>
  <c r="F163" i="50"/>
  <c r="E163" i="50"/>
  <c r="D163" i="50"/>
  <c r="P162" i="50"/>
  <c r="O162" i="50"/>
  <c r="N162" i="50"/>
  <c r="Q162" i="50" s="1"/>
  <c r="M162" i="50"/>
  <c r="L162" i="50"/>
  <c r="J162" i="50"/>
  <c r="I162" i="50"/>
  <c r="K162" i="50" s="1"/>
  <c r="G162" i="50"/>
  <c r="D162" i="50"/>
  <c r="S161" i="50"/>
  <c r="R161" i="50"/>
  <c r="P161" i="50"/>
  <c r="N161" i="50"/>
  <c r="O161" i="50" s="1"/>
  <c r="M161" i="50"/>
  <c r="L161" i="50"/>
  <c r="J161" i="50"/>
  <c r="I161" i="50"/>
  <c r="K161" i="50" s="1"/>
  <c r="D161" i="50"/>
  <c r="R160" i="50"/>
  <c r="Q160" i="50"/>
  <c r="P160" i="50"/>
  <c r="O160" i="50"/>
  <c r="N160" i="50"/>
  <c r="S160" i="50" s="1"/>
  <c r="I160" i="50"/>
  <c r="D160" i="50"/>
  <c r="S159" i="50"/>
  <c r="R159" i="50"/>
  <c r="P159" i="50"/>
  <c r="N159" i="50"/>
  <c r="O159" i="50" s="1"/>
  <c r="I159" i="50"/>
  <c r="H159" i="50"/>
  <c r="G159" i="50"/>
  <c r="F159" i="50"/>
  <c r="E159" i="50"/>
  <c r="D159" i="50"/>
  <c r="P158" i="50"/>
  <c r="N158" i="50"/>
  <c r="S158" i="50" s="1"/>
  <c r="L158" i="50"/>
  <c r="K158" i="50"/>
  <c r="J158" i="50"/>
  <c r="I158" i="50"/>
  <c r="M158" i="50" s="1"/>
  <c r="H158" i="50"/>
  <c r="F158" i="50"/>
  <c r="D158" i="50"/>
  <c r="E158" i="50" s="1"/>
  <c r="R157" i="50"/>
  <c r="P157" i="50"/>
  <c r="O157" i="50"/>
  <c r="N157" i="50"/>
  <c r="S157" i="50" s="1"/>
  <c r="M157" i="50"/>
  <c r="L157" i="50"/>
  <c r="K157" i="50"/>
  <c r="I157" i="50"/>
  <c r="J157" i="50" s="1"/>
  <c r="D157" i="50"/>
  <c r="S156" i="50"/>
  <c r="R156" i="50"/>
  <c r="P156" i="50"/>
  <c r="O156" i="50"/>
  <c r="N156" i="50"/>
  <c r="Q156" i="50" s="1"/>
  <c r="L156" i="50"/>
  <c r="I156" i="50"/>
  <c r="K156" i="50" s="1"/>
  <c r="H156" i="50"/>
  <c r="E156" i="50"/>
  <c r="D156" i="50"/>
  <c r="G156" i="50" s="1"/>
  <c r="S155" i="50"/>
  <c r="Q155" i="50"/>
  <c r="N155" i="50"/>
  <c r="R155" i="50" s="1"/>
  <c r="I155" i="50"/>
  <c r="D155" i="50"/>
  <c r="G155" i="50" s="1"/>
  <c r="Q154" i="50"/>
  <c r="N154" i="50"/>
  <c r="M154" i="50"/>
  <c r="I154" i="50"/>
  <c r="H154" i="50"/>
  <c r="D154" i="50"/>
  <c r="Q153" i="50"/>
  <c r="P153" i="50"/>
  <c r="O153" i="50"/>
  <c r="N153" i="50"/>
  <c r="M153" i="50"/>
  <c r="I153" i="50"/>
  <c r="K153" i="50" s="1"/>
  <c r="G153" i="50"/>
  <c r="D153" i="50"/>
  <c r="S152" i="50"/>
  <c r="R152" i="50"/>
  <c r="Q152" i="50"/>
  <c r="P152" i="50"/>
  <c r="N152" i="50"/>
  <c r="L152" i="50"/>
  <c r="E152" i="50"/>
  <c r="S151" i="50"/>
  <c r="R151" i="50"/>
  <c r="Q151" i="50"/>
  <c r="P151" i="50"/>
  <c r="O151" i="50"/>
  <c r="N151" i="50"/>
  <c r="O152" i="50" s="1"/>
  <c r="M151" i="50"/>
  <c r="L151" i="50"/>
  <c r="K151" i="50"/>
  <c r="J151" i="50"/>
  <c r="I151" i="50"/>
  <c r="H151" i="50"/>
  <c r="G151" i="50"/>
  <c r="F151" i="50"/>
  <c r="E151" i="50"/>
  <c r="D151" i="50"/>
  <c r="R150" i="50"/>
  <c r="N150" i="50"/>
  <c r="I150" i="50"/>
  <c r="H150" i="50"/>
  <c r="G150" i="50"/>
  <c r="E150" i="50"/>
  <c r="D150" i="50"/>
  <c r="F150" i="50" s="1"/>
  <c r="N149" i="50"/>
  <c r="M149" i="50"/>
  <c r="L149" i="50"/>
  <c r="K149" i="50"/>
  <c r="J149" i="50"/>
  <c r="I149" i="50"/>
  <c r="D149" i="50"/>
  <c r="R148" i="50"/>
  <c r="Q148" i="50"/>
  <c r="O148" i="50"/>
  <c r="N148" i="50"/>
  <c r="S148" i="50" s="1"/>
  <c r="M148" i="50"/>
  <c r="K148" i="50"/>
  <c r="I148" i="50"/>
  <c r="J148" i="50" s="1"/>
  <c r="H148" i="50"/>
  <c r="D148" i="50"/>
  <c r="S147" i="50"/>
  <c r="R147" i="50"/>
  <c r="P147" i="50"/>
  <c r="N147" i="50"/>
  <c r="O147" i="50" s="1"/>
  <c r="I147" i="50"/>
  <c r="H147" i="50"/>
  <c r="G147" i="50"/>
  <c r="E147" i="50"/>
  <c r="D147" i="50"/>
  <c r="F147" i="50" s="1"/>
  <c r="S146" i="50"/>
  <c r="Q146" i="50"/>
  <c r="N146" i="50"/>
  <c r="O146" i="50" s="1"/>
  <c r="I146" i="50"/>
  <c r="D146" i="50"/>
  <c r="H146" i="50" s="1"/>
  <c r="P145" i="50"/>
  <c r="O145" i="50"/>
  <c r="N145" i="50"/>
  <c r="I145" i="50"/>
  <c r="F145" i="50"/>
  <c r="D145" i="50"/>
  <c r="G145" i="50" s="1"/>
  <c r="N144" i="50"/>
  <c r="O144" i="50" s="1"/>
  <c r="I144" i="50"/>
  <c r="F144" i="50"/>
  <c r="E144" i="50"/>
  <c r="D144" i="50"/>
  <c r="S143" i="50"/>
  <c r="R143" i="50"/>
  <c r="Q143" i="50"/>
  <c r="P143" i="50"/>
  <c r="N143" i="50"/>
  <c r="O143" i="50" s="1"/>
  <c r="L143" i="50"/>
  <c r="I143" i="50"/>
  <c r="G143" i="50"/>
  <c r="F143" i="50"/>
  <c r="E143" i="50"/>
  <c r="D143" i="50"/>
  <c r="H143" i="50" s="1"/>
  <c r="R142" i="50"/>
  <c r="Q142" i="50"/>
  <c r="O142" i="50"/>
  <c r="N142" i="50"/>
  <c r="S142" i="50" s="1"/>
  <c r="L142" i="50"/>
  <c r="I142" i="50"/>
  <c r="K142" i="50" s="1"/>
  <c r="D142" i="50"/>
  <c r="H142" i="50" s="1"/>
  <c r="R141" i="50"/>
  <c r="P141" i="50"/>
  <c r="O141" i="50"/>
  <c r="N141" i="50"/>
  <c r="M141" i="50"/>
  <c r="I141" i="50"/>
  <c r="K141" i="50" s="1"/>
  <c r="H141" i="50"/>
  <c r="G141" i="50"/>
  <c r="E141" i="50"/>
  <c r="D141" i="50"/>
  <c r="F141" i="50" s="1"/>
  <c r="S140" i="50"/>
  <c r="R140" i="50"/>
  <c r="Q140" i="50"/>
  <c r="J140" i="50"/>
  <c r="S139" i="50"/>
  <c r="R139" i="50"/>
  <c r="Q139" i="50"/>
  <c r="P139" i="50"/>
  <c r="O139" i="50"/>
  <c r="N139" i="50"/>
  <c r="O140" i="50" s="1"/>
  <c r="M139" i="50"/>
  <c r="L139" i="50"/>
  <c r="K139" i="50"/>
  <c r="J139" i="50"/>
  <c r="I139" i="50"/>
  <c r="H139" i="50"/>
  <c r="G139" i="50"/>
  <c r="F139" i="50"/>
  <c r="E139" i="50"/>
  <c r="D139" i="50"/>
  <c r="N138" i="50"/>
  <c r="I138" i="50"/>
  <c r="H138" i="50"/>
  <c r="G138" i="50"/>
  <c r="F138" i="50"/>
  <c r="E138" i="50"/>
  <c r="D138" i="50"/>
  <c r="R137" i="50"/>
  <c r="Q137" i="50"/>
  <c r="P137" i="50"/>
  <c r="N137" i="50"/>
  <c r="O137" i="50" s="1"/>
  <c r="M137" i="50"/>
  <c r="L137" i="50"/>
  <c r="K137" i="50"/>
  <c r="J137" i="50"/>
  <c r="I137" i="50"/>
  <c r="H137" i="50"/>
  <c r="D137" i="50"/>
  <c r="G137" i="50" s="1"/>
  <c r="N136" i="50"/>
  <c r="I136" i="50"/>
  <c r="D136" i="50"/>
  <c r="S135" i="50"/>
  <c r="P135" i="50"/>
  <c r="O135" i="50"/>
  <c r="N135" i="50"/>
  <c r="R135" i="50" s="1"/>
  <c r="J135" i="50"/>
  <c r="I135" i="50"/>
  <c r="L135" i="50" s="1"/>
  <c r="G135" i="50"/>
  <c r="F135" i="50"/>
  <c r="E135" i="50"/>
  <c r="D135" i="50"/>
  <c r="H135" i="50" s="1"/>
  <c r="S134" i="50"/>
  <c r="R134" i="50"/>
  <c r="N134" i="50"/>
  <c r="L134" i="50"/>
  <c r="I134" i="50"/>
  <c r="K134" i="50" s="1"/>
  <c r="G134" i="50"/>
  <c r="E134" i="50"/>
  <c r="D134" i="50"/>
  <c r="F134" i="50" s="1"/>
  <c r="N133" i="50"/>
  <c r="J133" i="50"/>
  <c r="I133" i="50"/>
  <c r="F133" i="50"/>
  <c r="D133" i="50"/>
  <c r="S132" i="50"/>
  <c r="R132" i="50"/>
  <c r="P132" i="50"/>
  <c r="N132" i="50"/>
  <c r="O132" i="50" s="1"/>
  <c r="M132" i="50"/>
  <c r="L132" i="50"/>
  <c r="J132" i="50"/>
  <c r="I132" i="50"/>
  <c r="K132" i="50" s="1"/>
  <c r="G132" i="50"/>
  <c r="E132" i="50"/>
  <c r="D132" i="50"/>
  <c r="H132" i="50" s="1"/>
  <c r="R131" i="50"/>
  <c r="N131" i="50"/>
  <c r="O131" i="50" s="1"/>
  <c r="M131" i="50"/>
  <c r="L131" i="50"/>
  <c r="I131" i="50"/>
  <c r="D131" i="50"/>
  <c r="R130" i="50"/>
  <c r="Q130" i="50"/>
  <c r="P130" i="50"/>
  <c r="O130" i="50"/>
  <c r="N130" i="50"/>
  <c r="S130" i="50" s="1"/>
  <c r="I130" i="50"/>
  <c r="M130" i="50" s="1"/>
  <c r="F130" i="50"/>
  <c r="E130" i="50"/>
  <c r="D130" i="50"/>
  <c r="G130" i="50" s="1"/>
  <c r="P129" i="50"/>
  <c r="N129" i="50"/>
  <c r="R129" i="50" s="1"/>
  <c r="M129" i="50"/>
  <c r="L129" i="50"/>
  <c r="J129" i="50"/>
  <c r="I129" i="50"/>
  <c r="K129" i="50" s="1"/>
  <c r="H129" i="50"/>
  <c r="G129" i="50"/>
  <c r="F129" i="50"/>
  <c r="E129" i="50"/>
  <c r="D129" i="50"/>
  <c r="S127" i="50"/>
  <c r="R127" i="50"/>
  <c r="Q127" i="50"/>
  <c r="P127" i="50"/>
  <c r="O127" i="50"/>
  <c r="N127" i="50"/>
  <c r="M127" i="50"/>
  <c r="L127" i="50"/>
  <c r="K127" i="50"/>
  <c r="J127" i="50"/>
  <c r="I127" i="50"/>
  <c r="H127" i="50"/>
  <c r="G127" i="50"/>
  <c r="F127" i="50"/>
  <c r="E127" i="50"/>
  <c r="D127" i="50"/>
  <c r="R126" i="50"/>
  <c r="N126" i="50"/>
  <c r="O126" i="50" s="1"/>
  <c r="L126" i="50"/>
  <c r="I126" i="50"/>
  <c r="D126" i="50"/>
  <c r="E126" i="50" s="1"/>
  <c r="N125" i="50"/>
  <c r="M125" i="50"/>
  <c r="K125" i="50"/>
  <c r="I125" i="50"/>
  <c r="L125" i="50" s="1"/>
  <c r="H125" i="50"/>
  <c r="F125" i="50"/>
  <c r="D125" i="50"/>
  <c r="E125" i="50" s="1"/>
  <c r="Q124" i="50"/>
  <c r="P124" i="50"/>
  <c r="O124" i="50"/>
  <c r="N124" i="50"/>
  <c r="S124" i="50" s="1"/>
  <c r="M124" i="50"/>
  <c r="L124" i="50"/>
  <c r="K124" i="50"/>
  <c r="J124" i="50"/>
  <c r="I124" i="50"/>
  <c r="F124" i="50"/>
  <c r="E124" i="50"/>
  <c r="D124" i="50"/>
  <c r="N123" i="50"/>
  <c r="R123" i="50" s="1"/>
  <c r="M123" i="50"/>
  <c r="L123" i="50"/>
  <c r="I123" i="50"/>
  <c r="D123" i="50"/>
  <c r="N122" i="50"/>
  <c r="L122" i="50"/>
  <c r="J122" i="50"/>
  <c r="I122" i="50"/>
  <c r="M122" i="50" s="1"/>
  <c r="G122" i="50"/>
  <c r="F122" i="50"/>
  <c r="E122" i="50"/>
  <c r="D122" i="50"/>
  <c r="H122" i="50" s="1"/>
  <c r="R121" i="50"/>
  <c r="Q121" i="50"/>
  <c r="O121" i="50"/>
  <c r="N121" i="50"/>
  <c r="L121" i="50"/>
  <c r="I121" i="50"/>
  <c r="K121" i="50" s="1"/>
  <c r="D121" i="50"/>
  <c r="R120" i="50"/>
  <c r="Q120" i="50"/>
  <c r="N120" i="50"/>
  <c r="I120" i="50"/>
  <c r="D120" i="50"/>
  <c r="S119" i="50"/>
  <c r="R119" i="50"/>
  <c r="P119" i="50"/>
  <c r="N119" i="50"/>
  <c r="O119" i="50" s="1"/>
  <c r="M119" i="50"/>
  <c r="L119" i="50"/>
  <c r="K119" i="50"/>
  <c r="J119" i="50"/>
  <c r="I119" i="50"/>
  <c r="H119" i="50"/>
  <c r="G119" i="50"/>
  <c r="F119" i="50"/>
  <c r="E119" i="50"/>
  <c r="D119" i="50"/>
  <c r="N118" i="50"/>
  <c r="M118" i="50"/>
  <c r="J118" i="50"/>
  <c r="I118" i="50"/>
  <c r="H118" i="50"/>
  <c r="D118" i="50"/>
  <c r="N117" i="50"/>
  <c r="I117" i="50"/>
  <c r="L117" i="50" s="1"/>
  <c r="H117" i="50"/>
  <c r="F117" i="50"/>
  <c r="E117" i="50"/>
  <c r="D117" i="50"/>
  <c r="G117" i="50" s="1"/>
  <c r="M116" i="50"/>
  <c r="L116" i="50"/>
  <c r="K116" i="50"/>
  <c r="J116" i="50"/>
  <c r="I116" i="50" s="1"/>
  <c r="S115" i="50"/>
  <c r="R115" i="50"/>
  <c r="Q115" i="50"/>
  <c r="P115" i="50"/>
  <c r="O115" i="50"/>
  <c r="N115" i="50"/>
  <c r="M115" i="50"/>
  <c r="L115" i="50"/>
  <c r="K115" i="50"/>
  <c r="J115" i="50"/>
  <c r="I115" i="50"/>
  <c r="H115" i="50"/>
  <c r="G115" i="50"/>
  <c r="F115" i="50"/>
  <c r="E115" i="50"/>
  <c r="D115" i="50"/>
  <c r="S114" i="50"/>
  <c r="R114" i="50"/>
  <c r="Q114" i="50"/>
  <c r="O114" i="50"/>
  <c r="N114" i="50"/>
  <c r="P114" i="50" s="1"/>
  <c r="I114" i="50"/>
  <c r="D114" i="50"/>
  <c r="G114" i="50" s="1"/>
  <c r="S113" i="50"/>
  <c r="Q113" i="50"/>
  <c r="N113" i="50"/>
  <c r="R113" i="50" s="1"/>
  <c r="L113" i="50"/>
  <c r="K113" i="50"/>
  <c r="J113" i="50"/>
  <c r="I113" i="50"/>
  <c r="M113" i="50" s="1"/>
  <c r="H113" i="50"/>
  <c r="G113" i="50"/>
  <c r="F113" i="50"/>
  <c r="E113" i="50"/>
  <c r="D113" i="50"/>
  <c r="Q112" i="50"/>
  <c r="N112" i="50"/>
  <c r="L112" i="50"/>
  <c r="I112" i="50"/>
  <c r="K112" i="50" s="1"/>
  <c r="H112" i="50"/>
  <c r="F112" i="50"/>
  <c r="D112" i="50"/>
  <c r="N111" i="50"/>
  <c r="L111" i="50"/>
  <c r="J111" i="50"/>
  <c r="I111" i="50"/>
  <c r="G111" i="50"/>
  <c r="E111" i="50"/>
  <c r="D111" i="50"/>
  <c r="H111" i="50" s="1"/>
  <c r="R110" i="50"/>
  <c r="Q110" i="50"/>
  <c r="P110" i="50"/>
  <c r="N110" i="50"/>
  <c r="O110" i="50" s="1"/>
  <c r="I110" i="50"/>
  <c r="G110" i="50"/>
  <c r="D110" i="50"/>
  <c r="F110" i="50" s="1"/>
  <c r="R109" i="50"/>
  <c r="Q109" i="50"/>
  <c r="P109" i="50"/>
  <c r="O109" i="50"/>
  <c r="N109" i="50"/>
  <c r="S109" i="50" s="1"/>
  <c r="M109" i="50"/>
  <c r="L109" i="50"/>
  <c r="J109" i="50"/>
  <c r="I109" i="50"/>
  <c r="K109" i="50" s="1"/>
  <c r="E109" i="50"/>
  <c r="D109" i="50"/>
  <c r="R108" i="50"/>
  <c r="P108" i="50"/>
  <c r="O108" i="50"/>
  <c r="N108" i="50"/>
  <c r="L108" i="50"/>
  <c r="J108" i="50"/>
  <c r="I108" i="50"/>
  <c r="K108" i="50" s="1"/>
  <c r="H108" i="50"/>
  <c r="G108" i="50"/>
  <c r="F108" i="50"/>
  <c r="E108" i="50"/>
  <c r="D108" i="50"/>
  <c r="S107" i="50"/>
  <c r="R107" i="50"/>
  <c r="Q107" i="50"/>
  <c r="N107" i="50"/>
  <c r="I107" i="50"/>
  <c r="D107" i="50"/>
  <c r="R106" i="50"/>
  <c r="P106" i="50"/>
  <c r="O106" i="50"/>
  <c r="N106" i="50"/>
  <c r="S106" i="50" s="1"/>
  <c r="M106" i="50"/>
  <c r="L106" i="50"/>
  <c r="K106" i="50"/>
  <c r="I106" i="50"/>
  <c r="J106" i="50" s="1"/>
  <c r="D106" i="50"/>
  <c r="G106" i="50" s="1"/>
  <c r="N105" i="50"/>
  <c r="I105" i="50"/>
  <c r="D105" i="50"/>
  <c r="E105" i="50" s="1"/>
  <c r="M104" i="50"/>
  <c r="L104" i="50"/>
  <c r="K104" i="50"/>
  <c r="J104" i="50"/>
  <c r="I104" i="50"/>
  <c r="H104" i="50"/>
  <c r="F104" i="50"/>
  <c r="S103" i="50"/>
  <c r="R103" i="50"/>
  <c r="Q103" i="50"/>
  <c r="P103" i="50"/>
  <c r="O103" i="50"/>
  <c r="N103" i="50"/>
  <c r="M103" i="50"/>
  <c r="L103" i="50"/>
  <c r="K103" i="50"/>
  <c r="J103" i="50"/>
  <c r="I103" i="50"/>
  <c r="H103" i="50"/>
  <c r="G103" i="50"/>
  <c r="F103" i="50"/>
  <c r="E103" i="50"/>
  <c r="D103" i="50"/>
  <c r="E104" i="50" s="1"/>
  <c r="N102" i="50"/>
  <c r="O102" i="50" s="1"/>
  <c r="I102" i="50"/>
  <c r="G102" i="50"/>
  <c r="D102" i="50"/>
  <c r="F102" i="50" s="1"/>
  <c r="S101" i="50"/>
  <c r="R101" i="50"/>
  <c r="P101" i="50"/>
  <c r="N101" i="50"/>
  <c r="O101" i="50" s="1"/>
  <c r="I101" i="50"/>
  <c r="G101" i="50"/>
  <c r="E101" i="50"/>
  <c r="D101" i="50"/>
  <c r="H101" i="50" s="1"/>
  <c r="Q100" i="50"/>
  <c r="O100" i="50"/>
  <c r="N100" i="50"/>
  <c r="R100" i="50" s="1"/>
  <c r="I100" i="50"/>
  <c r="J100" i="50" s="1"/>
  <c r="H100" i="50"/>
  <c r="F100" i="50"/>
  <c r="E100" i="50"/>
  <c r="D100" i="50"/>
  <c r="G100" i="50" s="1"/>
  <c r="O99" i="50"/>
  <c r="N99" i="50"/>
  <c r="I99" i="50"/>
  <c r="L99" i="50" s="1"/>
  <c r="H99" i="50"/>
  <c r="E99" i="50"/>
  <c r="D99" i="50"/>
  <c r="G99" i="50" s="1"/>
  <c r="Q98" i="50"/>
  <c r="N98" i="50"/>
  <c r="R98" i="50" s="1"/>
  <c r="M98" i="50"/>
  <c r="L98" i="50"/>
  <c r="J98" i="50"/>
  <c r="I98" i="50"/>
  <c r="K98" i="50" s="1"/>
  <c r="D98" i="50"/>
  <c r="S97" i="50"/>
  <c r="P97" i="50"/>
  <c r="N97" i="50"/>
  <c r="Q97" i="50" s="1"/>
  <c r="M97" i="50"/>
  <c r="K97" i="50"/>
  <c r="J97" i="50"/>
  <c r="I97" i="50"/>
  <c r="L97" i="50" s="1"/>
  <c r="D97" i="50"/>
  <c r="Q96" i="50"/>
  <c r="H96" i="50"/>
  <c r="F96" i="50"/>
  <c r="E96" i="50"/>
  <c r="D96" i="50"/>
  <c r="S95" i="50"/>
  <c r="R95" i="50"/>
  <c r="Q95" i="50"/>
  <c r="P95" i="50"/>
  <c r="O95" i="50"/>
  <c r="N95" i="50"/>
  <c r="R96" i="50" s="1"/>
  <c r="M95" i="50"/>
  <c r="L95" i="50"/>
  <c r="K95" i="50"/>
  <c r="J95" i="50"/>
  <c r="I95" i="50"/>
  <c r="H95" i="50"/>
  <c r="G95" i="50"/>
  <c r="F95" i="50"/>
  <c r="E95" i="50"/>
  <c r="D95" i="50"/>
  <c r="G96" i="50" s="1"/>
  <c r="N94" i="50"/>
  <c r="M94" i="50"/>
  <c r="L94" i="50"/>
  <c r="K94" i="50"/>
  <c r="J94" i="50"/>
  <c r="I94" i="50"/>
  <c r="E94" i="50"/>
  <c r="D94" i="50"/>
  <c r="H94" i="50" s="1"/>
  <c r="P93" i="50"/>
  <c r="O93" i="50"/>
  <c r="N93" i="50"/>
  <c r="S93" i="50" s="1"/>
  <c r="M93" i="50"/>
  <c r="K93" i="50"/>
  <c r="J93" i="50"/>
  <c r="I93" i="50"/>
  <c r="L93" i="50" s="1"/>
  <c r="F93" i="50"/>
  <c r="D93" i="50"/>
  <c r="G93" i="50" s="1"/>
  <c r="N92" i="50"/>
  <c r="O92" i="50" s="1"/>
  <c r="I92" i="50"/>
  <c r="H92" i="50"/>
  <c r="F92" i="50"/>
  <c r="D92" i="50"/>
  <c r="E92" i="50" s="1"/>
  <c r="S91" i="50"/>
  <c r="Q91" i="50"/>
  <c r="P91" i="50"/>
  <c r="N91" i="50"/>
  <c r="O91" i="50" s="1"/>
  <c r="M91" i="50"/>
  <c r="L91" i="50"/>
  <c r="K91" i="50"/>
  <c r="J91" i="50"/>
  <c r="I91" i="50"/>
  <c r="H91" i="50"/>
  <c r="F91" i="50"/>
  <c r="D91" i="50"/>
  <c r="E91" i="50" s="1"/>
  <c r="P90" i="50"/>
  <c r="O90" i="50"/>
  <c r="N90" i="50"/>
  <c r="M90" i="50"/>
  <c r="L90" i="50"/>
  <c r="K90" i="50"/>
  <c r="J90" i="50"/>
  <c r="I90" i="50"/>
  <c r="F90" i="50"/>
  <c r="E90" i="50"/>
  <c r="D90" i="50"/>
  <c r="G90" i="50" s="1"/>
  <c r="N89" i="50"/>
  <c r="S89" i="50" s="1"/>
  <c r="M89" i="50"/>
  <c r="L89" i="50"/>
  <c r="I89" i="50"/>
  <c r="F89" i="50"/>
  <c r="D89" i="50"/>
  <c r="S88" i="50"/>
  <c r="R88" i="50"/>
  <c r="Q88" i="50"/>
  <c r="P88" i="50"/>
  <c r="N88" i="50"/>
  <c r="L88" i="50"/>
  <c r="H88" i="50"/>
  <c r="F88" i="50"/>
  <c r="S87" i="50"/>
  <c r="R87" i="50"/>
  <c r="Q87" i="50"/>
  <c r="P87" i="50"/>
  <c r="O87" i="50"/>
  <c r="N87" i="50"/>
  <c r="O88" i="50" s="1"/>
  <c r="M87" i="50"/>
  <c r="L87" i="50"/>
  <c r="K87" i="50"/>
  <c r="J87" i="50"/>
  <c r="I87" i="50"/>
  <c r="H87" i="50"/>
  <c r="G87" i="50"/>
  <c r="F87" i="50"/>
  <c r="E87" i="50"/>
  <c r="D87" i="50"/>
  <c r="E88" i="50" s="1"/>
  <c r="N86" i="50"/>
  <c r="L86" i="50"/>
  <c r="I86" i="50"/>
  <c r="K86" i="50" s="1"/>
  <c r="D86" i="50"/>
  <c r="N85" i="50"/>
  <c r="M85" i="50"/>
  <c r="L85" i="50"/>
  <c r="J85" i="50"/>
  <c r="I85" i="50"/>
  <c r="K85" i="50" s="1"/>
  <c r="D85" i="50"/>
  <c r="H85" i="50" s="1"/>
  <c r="R84" i="50"/>
  <c r="Q84" i="50"/>
  <c r="P84" i="50"/>
  <c r="O84" i="50"/>
  <c r="N84" i="50"/>
  <c r="S84" i="50" s="1"/>
  <c r="J84" i="50"/>
  <c r="I84" i="50"/>
  <c r="M84" i="50" s="1"/>
  <c r="D84" i="50"/>
  <c r="G84" i="50" s="1"/>
  <c r="S83" i="50"/>
  <c r="R83" i="50"/>
  <c r="P83" i="50"/>
  <c r="O83" i="50"/>
  <c r="N83" i="50"/>
  <c r="Q83" i="50" s="1"/>
  <c r="L83" i="50"/>
  <c r="I83" i="50"/>
  <c r="K83" i="50" s="1"/>
  <c r="H83" i="50"/>
  <c r="G83" i="50"/>
  <c r="F83" i="50"/>
  <c r="E83" i="50"/>
  <c r="D83" i="50"/>
  <c r="N82" i="50"/>
  <c r="L82" i="50"/>
  <c r="J82" i="50"/>
  <c r="I82" i="50"/>
  <c r="K82" i="50" s="1"/>
  <c r="H82" i="50"/>
  <c r="F82" i="50"/>
  <c r="E82" i="50"/>
  <c r="D82" i="50"/>
  <c r="G82" i="50" s="1"/>
  <c r="R81" i="50"/>
  <c r="Q81" i="50"/>
  <c r="P81" i="50"/>
  <c r="N81" i="50"/>
  <c r="S81" i="50" s="1"/>
  <c r="I81" i="50"/>
  <c r="J81" i="50" s="1"/>
  <c r="E81" i="50"/>
  <c r="D81" i="50"/>
  <c r="S80" i="50"/>
  <c r="R80" i="50"/>
  <c r="Q80" i="50"/>
  <c r="P80" i="50"/>
  <c r="N80" i="50" s="1"/>
  <c r="O80" i="50"/>
  <c r="H80" i="50"/>
  <c r="G80" i="50"/>
  <c r="F80" i="50"/>
  <c r="E80" i="50"/>
  <c r="D80" i="50" s="1"/>
  <c r="S79" i="50"/>
  <c r="R79" i="50"/>
  <c r="Q79" i="50"/>
  <c r="P79" i="50"/>
  <c r="O79" i="50"/>
  <c r="N79" i="50"/>
  <c r="M79" i="50"/>
  <c r="L79" i="50"/>
  <c r="K79" i="50"/>
  <c r="J79" i="50"/>
  <c r="I79" i="50"/>
  <c r="H79" i="50"/>
  <c r="G79" i="50"/>
  <c r="F79" i="50"/>
  <c r="E79" i="50"/>
  <c r="D79" i="50"/>
  <c r="O78" i="50"/>
  <c r="N78" i="50"/>
  <c r="R78" i="50" s="1"/>
  <c r="K78" i="50"/>
  <c r="J78" i="50"/>
  <c r="I78" i="50"/>
  <c r="M78" i="50" s="1"/>
  <c r="H78" i="50"/>
  <c r="E78" i="50"/>
  <c r="D78" i="50"/>
  <c r="G78" i="50" s="1"/>
  <c r="R77" i="50"/>
  <c r="P77" i="50"/>
  <c r="N77" i="50"/>
  <c r="S77" i="50" s="1"/>
  <c r="M77" i="50"/>
  <c r="L77" i="50"/>
  <c r="J77" i="50"/>
  <c r="I77" i="50"/>
  <c r="K77" i="50" s="1"/>
  <c r="D77" i="50"/>
  <c r="S76" i="50"/>
  <c r="Q76" i="50"/>
  <c r="N76" i="50"/>
  <c r="O76" i="50" s="1"/>
  <c r="M76" i="50"/>
  <c r="K76" i="50"/>
  <c r="J76" i="50"/>
  <c r="I76" i="50"/>
  <c r="L76" i="50" s="1"/>
  <c r="H76" i="50"/>
  <c r="G76" i="50"/>
  <c r="F76" i="50"/>
  <c r="E76" i="50"/>
  <c r="D76" i="50"/>
  <c r="R75" i="50"/>
  <c r="P75" i="50"/>
  <c r="N75" i="50"/>
  <c r="K75" i="50"/>
  <c r="J75" i="50"/>
  <c r="I75" i="50"/>
  <c r="D75" i="50"/>
  <c r="Q74" i="50"/>
  <c r="N74" i="50"/>
  <c r="S74" i="50" s="1"/>
  <c r="I74" i="50"/>
  <c r="K74" i="50" s="1"/>
  <c r="D74" i="50"/>
  <c r="Q73" i="50"/>
  <c r="N73" i="50"/>
  <c r="I73" i="50"/>
  <c r="M73" i="50" s="1"/>
  <c r="D73" i="50"/>
  <c r="R72" i="50"/>
  <c r="Q72" i="50"/>
  <c r="P72" i="50"/>
  <c r="N72" i="50"/>
  <c r="S72" i="50" s="1"/>
  <c r="M72" i="50"/>
  <c r="L72" i="50"/>
  <c r="J72" i="50"/>
  <c r="I72" i="50"/>
  <c r="K72" i="50" s="1"/>
  <c r="D72" i="50"/>
  <c r="F72" i="50" s="1"/>
  <c r="S71" i="50"/>
  <c r="R71" i="50"/>
  <c r="Q71" i="50"/>
  <c r="P71" i="50"/>
  <c r="O71" i="50"/>
  <c r="H71" i="50"/>
  <c r="G71" i="50"/>
  <c r="F71" i="50"/>
  <c r="E71" i="50"/>
  <c r="D71" i="50"/>
  <c r="S70" i="50"/>
  <c r="R70" i="50"/>
  <c r="Q70" i="50"/>
  <c r="P70" i="50"/>
  <c r="O70" i="50"/>
  <c r="N70" i="50"/>
  <c r="M70" i="50"/>
  <c r="L70" i="50"/>
  <c r="K70" i="50"/>
  <c r="J70" i="50"/>
  <c r="I70" i="50"/>
  <c r="H70" i="50"/>
  <c r="G70" i="50"/>
  <c r="F70" i="50"/>
  <c r="E70" i="50"/>
  <c r="D70" i="50"/>
  <c r="P69" i="50"/>
  <c r="N69" i="50"/>
  <c r="I69" i="50"/>
  <c r="M69" i="50" s="1"/>
  <c r="F69" i="50"/>
  <c r="D69" i="50"/>
  <c r="G69" i="50" s="1"/>
  <c r="S68" i="50"/>
  <c r="Q68" i="50"/>
  <c r="O68" i="50"/>
  <c r="N68" i="50"/>
  <c r="P68" i="50" s="1"/>
  <c r="M68" i="50"/>
  <c r="L68" i="50"/>
  <c r="I68" i="50"/>
  <c r="D68" i="50"/>
  <c r="S67" i="50"/>
  <c r="Q67" i="50"/>
  <c r="N67" i="50"/>
  <c r="O67" i="50" s="1"/>
  <c r="I67" i="50"/>
  <c r="D67" i="50"/>
  <c r="R66" i="50"/>
  <c r="Q66" i="50"/>
  <c r="O66" i="50"/>
  <c r="N66" i="50"/>
  <c r="S66" i="50" s="1"/>
  <c r="I66" i="50"/>
  <c r="M66" i="50" s="1"/>
  <c r="D66" i="50"/>
  <c r="R65" i="50"/>
  <c r="N65" i="50"/>
  <c r="I65" i="50"/>
  <c r="K65" i="50" s="1"/>
  <c r="H65" i="50"/>
  <c r="G65" i="50"/>
  <c r="E65" i="50"/>
  <c r="D65" i="50"/>
  <c r="F65" i="50" s="1"/>
  <c r="R64" i="50"/>
  <c r="Q64" i="50"/>
  <c r="N64" i="50"/>
  <c r="M64" i="50"/>
  <c r="L64" i="50"/>
  <c r="K64" i="50"/>
  <c r="J64" i="50"/>
  <c r="I64" i="50"/>
  <c r="D64" i="50"/>
  <c r="R63" i="50"/>
  <c r="Q63" i="50"/>
  <c r="O63" i="50"/>
  <c r="N63" i="50"/>
  <c r="S63" i="50" s="1"/>
  <c r="M63" i="50"/>
  <c r="K63" i="50"/>
  <c r="I63" i="50"/>
  <c r="J63" i="50" s="1"/>
  <c r="D63" i="50"/>
  <c r="G63" i="50" s="1"/>
  <c r="S62" i="50"/>
  <c r="R62" i="50"/>
  <c r="P62" i="50"/>
  <c r="H62" i="50"/>
  <c r="G62" i="50"/>
  <c r="F62" i="50"/>
  <c r="E62" i="50"/>
  <c r="D62" i="50"/>
  <c r="S61" i="50"/>
  <c r="R61" i="50"/>
  <c r="Q61" i="50"/>
  <c r="P61" i="50"/>
  <c r="O61" i="50"/>
  <c r="N61" i="50"/>
  <c r="O62" i="50" s="1"/>
  <c r="M61" i="50"/>
  <c r="L61" i="50"/>
  <c r="K61" i="50"/>
  <c r="J61" i="50"/>
  <c r="I61" i="50"/>
  <c r="H61" i="50"/>
  <c r="G61" i="50"/>
  <c r="F61" i="50"/>
  <c r="E61" i="50"/>
  <c r="D61" i="50"/>
  <c r="N60" i="50"/>
  <c r="M60" i="50"/>
  <c r="L60" i="50"/>
  <c r="K60" i="50"/>
  <c r="J60" i="50"/>
  <c r="I60" i="50"/>
  <c r="H60" i="50"/>
  <c r="D60" i="50"/>
  <c r="N59" i="50"/>
  <c r="R59" i="50" s="1"/>
  <c r="M59" i="50"/>
  <c r="J59" i="50"/>
  <c r="I59" i="50"/>
  <c r="K59" i="50" s="1"/>
  <c r="G59" i="50"/>
  <c r="F59" i="50"/>
  <c r="D59" i="50"/>
  <c r="H59" i="50" s="1"/>
  <c r="S58" i="50"/>
  <c r="R58" i="50"/>
  <c r="Q58" i="50"/>
  <c r="P58" i="50"/>
  <c r="N58" i="50"/>
  <c r="O58" i="50" s="1"/>
  <c r="I58" i="50"/>
  <c r="H58" i="50"/>
  <c r="G58" i="50"/>
  <c r="E58" i="50"/>
  <c r="D58" i="50"/>
  <c r="F58" i="50" s="1"/>
  <c r="R57" i="50"/>
  <c r="P57" i="50"/>
  <c r="O57" i="50"/>
  <c r="N57" i="50"/>
  <c r="S57" i="50" s="1"/>
  <c r="I57" i="50"/>
  <c r="H57" i="50"/>
  <c r="F57" i="50"/>
  <c r="E57" i="50"/>
  <c r="D57" i="50"/>
  <c r="G57" i="50" s="1"/>
  <c r="P56" i="50"/>
  <c r="O56" i="50"/>
  <c r="N56" i="50"/>
  <c r="I56" i="50"/>
  <c r="H56" i="50"/>
  <c r="F56" i="50"/>
  <c r="D56" i="50"/>
  <c r="E56" i="50" s="1"/>
  <c r="Q55" i="50"/>
  <c r="P55" i="50"/>
  <c r="N55" i="50"/>
  <c r="O55" i="50" s="1"/>
  <c r="I55" i="50"/>
  <c r="E55" i="50"/>
  <c r="D55" i="50"/>
  <c r="F55" i="50" s="1"/>
  <c r="P54" i="50"/>
  <c r="O54" i="50"/>
  <c r="N54" i="50"/>
  <c r="S54" i="50" s="1"/>
  <c r="I54" i="50"/>
  <c r="H54" i="50"/>
  <c r="F54" i="50"/>
  <c r="D54" i="50"/>
  <c r="G54" i="50" s="1"/>
  <c r="O53" i="50"/>
  <c r="L53" i="50"/>
  <c r="J53" i="50"/>
  <c r="H53" i="50"/>
  <c r="G53" i="50"/>
  <c r="F53" i="50"/>
  <c r="E53" i="50"/>
  <c r="S52" i="50"/>
  <c r="R52" i="50"/>
  <c r="Q52" i="50"/>
  <c r="P52" i="50"/>
  <c r="O52" i="50"/>
  <c r="N52" i="50"/>
  <c r="P53" i="50" s="1"/>
  <c r="M52" i="50"/>
  <c r="L52" i="50"/>
  <c r="K52" i="50"/>
  <c r="J52" i="50"/>
  <c r="I52" i="50"/>
  <c r="H52" i="50"/>
  <c r="G52" i="50"/>
  <c r="F52" i="50"/>
  <c r="E52" i="50"/>
  <c r="D52" i="50"/>
  <c r="N51" i="50"/>
  <c r="M51" i="50"/>
  <c r="K51" i="50"/>
  <c r="I51" i="50"/>
  <c r="J51" i="50" s="1"/>
  <c r="E51" i="50"/>
  <c r="D51" i="50"/>
  <c r="N50" i="50"/>
  <c r="L50" i="50"/>
  <c r="J50" i="50"/>
  <c r="I50" i="50"/>
  <c r="K50" i="50" s="1"/>
  <c r="D50" i="50"/>
  <c r="H50" i="50" s="1"/>
  <c r="N49" i="50"/>
  <c r="K49" i="50"/>
  <c r="I49" i="50"/>
  <c r="D49" i="50"/>
  <c r="H49" i="50" s="1"/>
  <c r="N48" i="50"/>
  <c r="M48" i="50"/>
  <c r="L48" i="50"/>
  <c r="K48" i="50"/>
  <c r="I48" i="50"/>
  <c r="J48" i="50" s="1"/>
  <c r="F48" i="50"/>
  <c r="D48" i="50"/>
  <c r="M47" i="50"/>
  <c r="L47" i="50"/>
  <c r="J47" i="50"/>
  <c r="I47" i="50" s="1"/>
  <c r="S46" i="50"/>
  <c r="R46" i="50"/>
  <c r="Q46" i="50"/>
  <c r="P46" i="50"/>
  <c r="O46" i="50"/>
  <c r="N46" i="50"/>
  <c r="Q47" i="50" s="1"/>
  <c r="M46" i="50"/>
  <c r="L46" i="50"/>
  <c r="K46" i="50"/>
  <c r="J46" i="50"/>
  <c r="I46" i="50"/>
  <c r="K47" i="50" s="1"/>
  <c r="H46" i="50"/>
  <c r="G46" i="50"/>
  <c r="F46" i="50"/>
  <c r="E46" i="50"/>
  <c r="D46" i="50"/>
  <c r="N45" i="50"/>
  <c r="K45" i="50"/>
  <c r="I45" i="50"/>
  <c r="D45" i="50"/>
  <c r="G45" i="50" s="1"/>
  <c r="S44" i="50"/>
  <c r="N44" i="50"/>
  <c r="M44" i="50"/>
  <c r="L44" i="50"/>
  <c r="J44" i="50"/>
  <c r="I44" i="50"/>
  <c r="K44" i="50" s="1"/>
  <c r="H44" i="50"/>
  <c r="F44" i="50"/>
  <c r="D44" i="50"/>
  <c r="E44" i="50" s="1"/>
  <c r="Q43" i="50"/>
  <c r="P43" i="50"/>
  <c r="N43" i="50"/>
  <c r="M43" i="50"/>
  <c r="L43" i="50"/>
  <c r="K43" i="50"/>
  <c r="J43" i="50"/>
  <c r="I43" i="50"/>
  <c r="G43" i="50"/>
  <c r="D43" i="50"/>
  <c r="P42" i="50"/>
  <c r="O42" i="50"/>
  <c r="N42" i="50"/>
  <c r="S42" i="50" s="1"/>
  <c r="M42" i="50"/>
  <c r="L42" i="50"/>
  <c r="J42" i="50"/>
  <c r="I42" i="50"/>
  <c r="K42" i="50" s="1"/>
  <c r="E42" i="50"/>
  <c r="D42" i="50"/>
  <c r="F42" i="50" s="1"/>
  <c r="S41" i="50"/>
  <c r="R41" i="50"/>
  <c r="Q41" i="50"/>
  <c r="P41" i="50"/>
  <c r="O41" i="50"/>
  <c r="M41" i="50"/>
  <c r="H41" i="50"/>
  <c r="G41" i="50"/>
  <c r="S40" i="50"/>
  <c r="R40" i="50"/>
  <c r="Q40" i="50"/>
  <c r="P40" i="50"/>
  <c r="O40" i="50"/>
  <c r="N40" i="50"/>
  <c r="M40" i="50"/>
  <c r="L40" i="50"/>
  <c r="K40" i="50"/>
  <c r="J40" i="50"/>
  <c r="I40" i="50"/>
  <c r="H40" i="50"/>
  <c r="G40" i="50"/>
  <c r="F40" i="50"/>
  <c r="E40" i="50"/>
  <c r="D40" i="50"/>
  <c r="F41" i="50" s="1"/>
  <c r="N39" i="50"/>
  <c r="M39" i="50"/>
  <c r="L39" i="50"/>
  <c r="J39" i="50"/>
  <c r="I39" i="50"/>
  <c r="K39" i="50" s="1"/>
  <c r="D39" i="50"/>
  <c r="N38" i="50"/>
  <c r="L38" i="50"/>
  <c r="I38" i="50"/>
  <c r="M38" i="50" s="1"/>
  <c r="F38" i="50"/>
  <c r="E38" i="50"/>
  <c r="D38" i="50"/>
  <c r="H38" i="50" s="1"/>
  <c r="S37" i="50"/>
  <c r="R37" i="50"/>
  <c r="Q37" i="50"/>
  <c r="P37" i="50"/>
  <c r="N37" i="50"/>
  <c r="O37" i="50" s="1"/>
  <c r="L37" i="50"/>
  <c r="J37" i="50"/>
  <c r="I37" i="50"/>
  <c r="M37" i="50" s="1"/>
  <c r="D37" i="50"/>
  <c r="F37" i="50" s="1"/>
  <c r="R36" i="50"/>
  <c r="Q36" i="50"/>
  <c r="N36" i="50"/>
  <c r="I36" i="50"/>
  <c r="M36" i="50" s="1"/>
  <c r="D36" i="50"/>
  <c r="R35" i="50"/>
  <c r="H35" i="50"/>
  <c r="G35" i="50"/>
  <c r="E35" i="50"/>
  <c r="D35" i="50"/>
  <c r="S34" i="50"/>
  <c r="R34" i="50"/>
  <c r="Q34" i="50"/>
  <c r="P34" i="50"/>
  <c r="O34" i="50"/>
  <c r="N34" i="50"/>
  <c r="S35" i="50" s="1"/>
  <c r="M34" i="50"/>
  <c r="L34" i="50"/>
  <c r="K34" i="50"/>
  <c r="J34" i="50"/>
  <c r="I34" i="50"/>
  <c r="H34" i="50"/>
  <c r="G34" i="50"/>
  <c r="F34" i="50"/>
  <c r="E34" i="50"/>
  <c r="D34" i="50"/>
  <c r="F35" i="50" s="1"/>
  <c r="N33" i="50"/>
  <c r="S33" i="50" s="1"/>
  <c r="L33" i="50"/>
  <c r="K33" i="50"/>
  <c r="J33" i="50"/>
  <c r="I33" i="50"/>
  <c r="M33" i="50" s="1"/>
  <c r="H33" i="50"/>
  <c r="E33" i="50"/>
  <c r="D33" i="50"/>
  <c r="G33" i="50" s="1"/>
  <c r="N32" i="50"/>
  <c r="P32" i="50" s="1"/>
  <c r="M32" i="50"/>
  <c r="L32" i="50"/>
  <c r="I32" i="50"/>
  <c r="K32" i="50" s="1"/>
  <c r="D32" i="50"/>
  <c r="H32" i="50" s="1"/>
  <c r="N31" i="50"/>
  <c r="M31" i="50"/>
  <c r="K31" i="50"/>
  <c r="I31" i="50"/>
  <c r="J31" i="50" s="1"/>
  <c r="G31" i="50"/>
  <c r="E31" i="50"/>
  <c r="D31" i="50"/>
  <c r="F31" i="50" s="1"/>
  <c r="R30" i="50"/>
  <c r="Q30" i="50"/>
  <c r="P30" i="50"/>
  <c r="O30" i="50"/>
  <c r="N30" i="50"/>
  <c r="S30" i="50" s="1"/>
  <c r="M30" i="50"/>
  <c r="L30" i="50"/>
  <c r="K30" i="50"/>
  <c r="J30" i="50"/>
  <c r="I30" i="50"/>
  <c r="D30" i="50"/>
  <c r="G30" i="50" s="1"/>
  <c r="S29" i="50"/>
  <c r="R29" i="50"/>
  <c r="P29" i="50"/>
  <c r="N29" i="50"/>
  <c r="O29" i="50" s="1"/>
  <c r="I29" i="50"/>
  <c r="D29" i="50"/>
  <c r="S28" i="50"/>
  <c r="R28" i="50"/>
  <c r="Q28" i="50"/>
  <c r="P28" i="50"/>
  <c r="N28" i="50"/>
  <c r="O28" i="50" s="1"/>
  <c r="I28" i="50"/>
  <c r="K28" i="50" s="1"/>
  <c r="H28" i="50"/>
  <c r="G28" i="50"/>
  <c r="E28" i="50"/>
  <c r="D28" i="50"/>
  <c r="F28" i="50" s="1"/>
  <c r="N27" i="50"/>
  <c r="I27" i="50"/>
  <c r="H27" i="50"/>
  <c r="F27" i="50"/>
  <c r="E27" i="50"/>
  <c r="D27" i="50"/>
  <c r="G27" i="50" s="1"/>
  <c r="N26" i="50"/>
  <c r="S26" i="50" s="1"/>
  <c r="M26" i="50"/>
  <c r="L26" i="50"/>
  <c r="I26" i="50"/>
  <c r="K26" i="50" s="1"/>
  <c r="D26" i="50"/>
  <c r="G26" i="50" s="1"/>
  <c r="S25" i="50"/>
  <c r="R25" i="50"/>
  <c r="Q25" i="50"/>
  <c r="P25" i="50"/>
  <c r="N25" i="50"/>
  <c r="M25" i="50"/>
  <c r="S24" i="50"/>
  <c r="R24" i="50"/>
  <c r="Q24" i="50"/>
  <c r="P24" i="50"/>
  <c r="O24" i="50"/>
  <c r="N24" i="50"/>
  <c r="O25" i="50" s="1"/>
  <c r="M24" i="50"/>
  <c r="L24" i="50"/>
  <c r="K24" i="50"/>
  <c r="J24" i="50"/>
  <c r="I24" i="50"/>
  <c r="J25" i="50" s="1"/>
  <c r="H24" i="50"/>
  <c r="G24" i="50"/>
  <c r="F24" i="50"/>
  <c r="E24" i="50"/>
  <c r="D24" i="50"/>
  <c r="Q23" i="50"/>
  <c r="O23" i="50"/>
  <c r="N23" i="50"/>
  <c r="R23" i="50" s="1"/>
  <c r="I23" i="50"/>
  <c r="K23" i="50" s="1"/>
  <c r="H23" i="50"/>
  <c r="G23" i="50"/>
  <c r="F23" i="50"/>
  <c r="D23" i="50"/>
  <c r="E23" i="50" s="1"/>
  <c r="N22" i="50"/>
  <c r="O22" i="50" s="1"/>
  <c r="I22" i="50"/>
  <c r="G22" i="50"/>
  <c r="E22" i="50"/>
  <c r="D22" i="50"/>
  <c r="H22" i="50" s="1"/>
  <c r="P21" i="50"/>
  <c r="O21" i="50"/>
  <c r="N21" i="50"/>
  <c r="S21" i="50" s="1"/>
  <c r="J21" i="50"/>
  <c r="I21" i="50"/>
  <c r="F21" i="50"/>
  <c r="D21" i="50"/>
  <c r="G21" i="50" s="1"/>
  <c r="S20" i="50"/>
  <c r="R20" i="50"/>
  <c r="Q20" i="50"/>
  <c r="P20" i="50"/>
  <c r="O20" i="50"/>
  <c r="N20" i="50"/>
  <c r="M20" i="50"/>
  <c r="L20" i="50"/>
  <c r="I20" i="50"/>
  <c r="K20" i="50" s="1"/>
  <c r="D20" i="50"/>
  <c r="H20" i="50" s="1"/>
  <c r="N19" i="50"/>
  <c r="M19" i="50"/>
  <c r="K19" i="50"/>
  <c r="I19" i="50"/>
  <c r="J19" i="50" s="1"/>
  <c r="H19" i="50"/>
  <c r="G19" i="50"/>
  <c r="F19" i="50"/>
  <c r="E19" i="50"/>
  <c r="D19" i="50"/>
  <c r="R18" i="50"/>
  <c r="Q18" i="50"/>
  <c r="P18" i="50"/>
  <c r="N18" i="50"/>
  <c r="S18" i="50" s="1"/>
  <c r="I18" i="50"/>
  <c r="M18" i="50" s="1"/>
  <c r="D18" i="50"/>
  <c r="S17" i="50"/>
  <c r="R17" i="50"/>
  <c r="P17" i="50"/>
  <c r="N17" i="50"/>
  <c r="O17" i="50" s="1"/>
  <c r="M17" i="50"/>
  <c r="L17" i="50"/>
  <c r="J17" i="50"/>
  <c r="I17" i="50"/>
  <c r="K17" i="50" s="1"/>
  <c r="H17" i="50"/>
  <c r="G17" i="50"/>
  <c r="F17" i="50"/>
  <c r="E17" i="50"/>
  <c r="D17" i="50"/>
  <c r="N16" i="50"/>
  <c r="O16" i="50" s="1"/>
  <c r="I16" i="50"/>
  <c r="L16" i="50" s="1"/>
  <c r="H16" i="50"/>
  <c r="G16" i="50"/>
  <c r="E16" i="50"/>
  <c r="D16" i="50"/>
  <c r="F16" i="50" s="1"/>
  <c r="M15" i="50"/>
  <c r="L15" i="50"/>
  <c r="K15" i="50"/>
  <c r="J15" i="50"/>
  <c r="I15" i="50"/>
  <c r="F15" i="50"/>
  <c r="S14" i="50"/>
  <c r="R14" i="50"/>
  <c r="Q14" i="50"/>
  <c r="P14" i="50"/>
  <c r="O14" i="50"/>
  <c r="N14" i="50"/>
  <c r="M14" i="50"/>
  <c r="L14" i="50"/>
  <c r="K14" i="50"/>
  <c r="J14" i="50"/>
  <c r="I14" i="50"/>
  <c r="H14" i="50"/>
  <c r="G14" i="50"/>
  <c r="F14" i="50"/>
  <c r="E14" i="50"/>
  <c r="D14" i="50"/>
  <c r="G15" i="50" s="1"/>
  <c r="S13" i="50"/>
  <c r="R13" i="50"/>
  <c r="Q13" i="50"/>
  <c r="P13" i="50"/>
  <c r="N13" i="50"/>
  <c r="O13" i="50" s="1"/>
  <c r="M13" i="50"/>
  <c r="L13" i="50"/>
  <c r="K13" i="50"/>
  <c r="J13" i="50"/>
  <c r="I13" i="50"/>
  <c r="D13" i="50"/>
  <c r="R12" i="50"/>
  <c r="P12" i="50"/>
  <c r="N12" i="50"/>
  <c r="S12" i="50" s="1"/>
  <c r="K12" i="50"/>
  <c r="J12" i="50"/>
  <c r="I12" i="50"/>
  <c r="L12" i="50" s="1"/>
  <c r="D12" i="50"/>
  <c r="R11" i="50"/>
  <c r="P11" i="50"/>
  <c r="N11" i="50"/>
  <c r="O11" i="50" s="1"/>
  <c r="I11" i="50"/>
  <c r="K11" i="50" s="1"/>
  <c r="H11" i="50"/>
  <c r="G11" i="50"/>
  <c r="F11" i="50"/>
  <c r="D11" i="50"/>
  <c r="E11" i="50" s="1"/>
  <c r="N10" i="50"/>
  <c r="I10" i="50"/>
  <c r="H10" i="50"/>
  <c r="F10" i="50"/>
  <c r="D10" i="50"/>
  <c r="E10" i="50" s="1"/>
  <c r="P9" i="50"/>
  <c r="O9" i="50"/>
  <c r="N9" i="50"/>
  <c r="S9" i="50" s="1"/>
  <c r="M9" i="50"/>
  <c r="L9" i="50"/>
  <c r="K9" i="50"/>
  <c r="J9" i="50"/>
  <c r="I9" i="50"/>
  <c r="F9" i="50"/>
  <c r="D9" i="50"/>
  <c r="N8" i="50"/>
  <c r="S8" i="50" s="1"/>
  <c r="M8" i="50"/>
  <c r="L8" i="50"/>
  <c r="I8" i="50"/>
  <c r="D8" i="50"/>
  <c r="G8" i="50" s="1"/>
  <c r="N7" i="50"/>
  <c r="L7" i="50"/>
  <c r="J7" i="50"/>
  <c r="I7" i="50"/>
  <c r="M7" i="50" s="1"/>
  <c r="F7" i="50"/>
  <c r="E7" i="50"/>
  <c r="D7" i="50"/>
  <c r="H7" i="50" s="1"/>
  <c r="N6" i="50"/>
  <c r="L6" i="50"/>
  <c r="K6" i="50"/>
  <c r="J6" i="50"/>
  <c r="I6" i="50"/>
  <c r="M6" i="50" s="1"/>
  <c r="D6" i="50"/>
  <c r="G6" i="50" s="1"/>
  <c r="R5" i="50"/>
  <c r="Q5" i="50"/>
  <c r="P5" i="50"/>
  <c r="H5" i="50"/>
  <c r="E5" i="50"/>
  <c r="S4" i="50"/>
  <c r="R4" i="50"/>
  <c r="Q4" i="50"/>
  <c r="P4" i="50"/>
  <c r="O4" i="50"/>
  <c r="N4" i="50"/>
  <c r="S5" i="50" s="1"/>
  <c r="M4" i="50"/>
  <c r="L4" i="50"/>
  <c r="K4" i="50"/>
  <c r="J4" i="50"/>
  <c r="I4" i="50"/>
  <c r="K5" i="50" s="1"/>
  <c r="H4" i="50"/>
  <c r="G4" i="50"/>
  <c r="F4" i="50"/>
  <c r="E4" i="50"/>
  <c r="D4" i="50"/>
  <c r="F5" i="50" s="1"/>
  <c r="O7" i="50" l="1"/>
  <c r="R7" i="50"/>
  <c r="S7" i="50"/>
  <c r="Q7" i="50"/>
  <c r="P7" i="50"/>
  <c r="S51" i="50"/>
  <c r="Q51" i="50"/>
  <c r="R51" i="50"/>
  <c r="P51" i="50"/>
  <c r="O51" i="50"/>
  <c r="E74" i="50"/>
  <c r="H74" i="50"/>
  <c r="G74" i="50"/>
  <c r="F74" i="50"/>
  <c r="G77" i="50"/>
  <c r="F77" i="50"/>
  <c r="H77" i="50"/>
  <c r="E77" i="50"/>
  <c r="L195" i="50"/>
  <c r="J195" i="50"/>
  <c r="K195" i="50"/>
  <c r="M195" i="50"/>
  <c r="AH59" i="52"/>
  <c r="AD59" i="52"/>
  <c r="AC59" i="52"/>
  <c r="AB59" i="52"/>
  <c r="AF59" i="52"/>
  <c r="AG59" i="52"/>
  <c r="AE59" i="52"/>
  <c r="G13" i="50"/>
  <c r="H13" i="50"/>
  <c r="F13" i="50"/>
  <c r="E13" i="50"/>
  <c r="O49" i="50"/>
  <c r="P49" i="50"/>
  <c r="S49" i="50"/>
  <c r="R49" i="50"/>
  <c r="Q49" i="50"/>
  <c r="H25" i="50"/>
  <c r="G25" i="50"/>
  <c r="F25" i="50"/>
  <c r="E25" i="50"/>
  <c r="M57" i="50"/>
  <c r="L57" i="50"/>
  <c r="K57" i="50"/>
  <c r="S86" i="50"/>
  <c r="R86" i="50"/>
  <c r="Q86" i="50"/>
  <c r="P86" i="50"/>
  <c r="O86" i="50"/>
  <c r="N67" i="53"/>
  <c r="M67" i="53"/>
  <c r="L67" i="53"/>
  <c r="K67" i="53"/>
  <c r="O67" i="53"/>
  <c r="J67" i="53"/>
  <c r="I67" i="53"/>
  <c r="Y78" i="53"/>
  <c r="X78" i="53"/>
  <c r="W78" i="53"/>
  <c r="V78" i="53"/>
  <c r="S78" i="53"/>
  <c r="U78" i="53"/>
  <c r="T78" i="53"/>
  <c r="J57" i="50"/>
  <c r="G67" i="50"/>
  <c r="F67" i="50"/>
  <c r="H67" i="50"/>
  <c r="E67" i="50"/>
  <c r="D88" i="50"/>
  <c r="H97" i="50"/>
  <c r="G97" i="50"/>
  <c r="F97" i="50"/>
  <c r="L10" i="50"/>
  <c r="M10" i="50"/>
  <c r="K10" i="50"/>
  <c r="J10" i="50"/>
  <c r="O19" i="50"/>
  <c r="Q19" i="50"/>
  <c r="S19" i="50"/>
  <c r="R19" i="50"/>
  <c r="P19" i="50"/>
  <c r="S45" i="50"/>
  <c r="O45" i="50"/>
  <c r="R45" i="50"/>
  <c r="Q45" i="50"/>
  <c r="P45" i="50"/>
  <c r="K102" i="50"/>
  <c r="J102" i="50"/>
  <c r="M102" i="50"/>
  <c r="L102" i="50"/>
  <c r="M27" i="50"/>
  <c r="L27" i="50"/>
  <c r="K27" i="50"/>
  <c r="G36" i="50"/>
  <c r="H36" i="50"/>
  <c r="F36" i="50"/>
  <c r="E36" i="50"/>
  <c r="J55" i="50"/>
  <c r="M55" i="50"/>
  <c r="L55" i="50"/>
  <c r="J27" i="50"/>
  <c r="H29" i="50"/>
  <c r="G29" i="50"/>
  <c r="F29" i="50"/>
  <c r="O31" i="50"/>
  <c r="S31" i="50"/>
  <c r="R31" i="50"/>
  <c r="Q31" i="50"/>
  <c r="P31" i="50"/>
  <c r="K55" i="50"/>
  <c r="O85" i="50"/>
  <c r="R85" i="50"/>
  <c r="Q85" i="50"/>
  <c r="S85" i="50"/>
  <c r="P85" i="50"/>
  <c r="Q105" i="50"/>
  <c r="P105" i="50"/>
  <c r="O105" i="50"/>
  <c r="S105" i="50"/>
  <c r="R105" i="50"/>
  <c r="E29" i="50"/>
  <c r="K110" i="50"/>
  <c r="M110" i="50"/>
  <c r="L110" i="50"/>
  <c r="J110" i="50"/>
  <c r="AC50" i="52"/>
  <c r="AB50" i="52"/>
  <c r="AE50" i="52"/>
  <c r="AG50" i="52"/>
  <c r="AF50" i="52"/>
  <c r="AH50" i="52"/>
  <c r="AD50" i="52"/>
  <c r="L22" i="50"/>
  <c r="M22" i="50"/>
  <c r="K22" i="50"/>
  <c r="J22" i="50"/>
  <c r="R38" i="50"/>
  <c r="S38" i="50"/>
  <c r="Q38" i="50"/>
  <c r="P38" i="50"/>
  <c r="G75" i="50"/>
  <c r="H75" i="50"/>
  <c r="F75" i="50"/>
  <c r="E97" i="50"/>
  <c r="G128" i="50"/>
  <c r="H128" i="50"/>
  <c r="E128" i="50"/>
  <c r="F128" i="50"/>
  <c r="E131" i="50"/>
  <c r="H131" i="50"/>
  <c r="G131" i="50"/>
  <c r="F131" i="50"/>
  <c r="Q23" i="52"/>
  <c r="P23" i="52"/>
  <c r="O23" i="52"/>
  <c r="N23" i="52"/>
  <c r="S6" i="50"/>
  <c r="P6" i="50"/>
  <c r="R6" i="50"/>
  <c r="Q6" i="50"/>
  <c r="K56" i="50"/>
  <c r="M56" i="50"/>
  <c r="L56" i="50"/>
  <c r="E75" i="50"/>
  <c r="E116" i="50"/>
  <c r="G116" i="50"/>
  <c r="F116" i="50"/>
  <c r="H116" i="50"/>
  <c r="H34" i="52"/>
  <c r="I34" i="52"/>
  <c r="E34" i="52"/>
  <c r="D34" i="52"/>
  <c r="G34" i="52"/>
  <c r="F34" i="52"/>
  <c r="I47" i="52"/>
  <c r="E47" i="52"/>
  <c r="J47" i="52" s="1"/>
  <c r="G47" i="52"/>
  <c r="F47" i="52"/>
  <c r="D47" i="52"/>
  <c r="H47" i="52"/>
  <c r="O6" i="50"/>
  <c r="G12" i="50"/>
  <c r="H12" i="50"/>
  <c r="F12" i="50"/>
  <c r="K35" i="50"/>
  <c r="M35" i="50"/>
  <c r="L35" i="50"/>
  <c r="J35" i="50"/>
  <c r="I35" i="50" s="1"/>
  <c r="O38" i="50"/>
  <c r="E12" i="50"/>
  <c r="R50" i="50"/>
  <c r="Q50" i="50"/>
  <c r="S50" i="50"/>
  <c r="P50" i="50"/>
  <c r="O50" i="50"/>
  <c r="D53" i="50"/>
  <c r="J56" i="50"/>
  <c r="I25" i="50"/>
  <c r="O82" i="50"/>
  <c r="R82" i="50"/>
  <c r="Q82" i="50"/>
  <c r="S82" i="50"/>
  <c r="K21" i="50"/>
  <c r="M21" i="50"/>
  <c r="L21" i="50"/>
  <c r="H68" i="50"/>
  <c r="G68" i="50"/>
  <c r="F68" i="50"/>
  <c r="E68" i="50"/>
  <c r="P82" i="50"/>
  <c r="H161" i="50"/>
  <c r="G161" i="50"/>
  <c r="F161" i="50"/>
  <c r="E161" i="50"/>
  <c r="G66" i="50"/>
  <c r="H66" i="50"/>
  <c r="F66" i="50"/>
  <c r="E66" i="50"/>
  <c r="H174" i="50"/>
  <c r="G174" i="50"/>
  <c r="F174" i="50"/>
  <c r="E174" i="50"/>
  <c r="K92" i="50"/>
  <c r="M92" i="50"/>
  <c r="L92" i="50"/>
  <c r="G98" i="50"/>
  <c r="F98" i="50"/>
  <c r="M101" i="50"/>
  <c r="L101" i="50"/>
  <c r="S133" i="50"/>
  <c r="R133" i="50"/>
  <c r="O133" i="50"/>
  <c r="G136" i="50"/>
  <c r="H136" i="50"/>
  <c r="F136" i="50"/>
  <c r="E136" i="50"/>
  <c r="K138" i="50"/>
  <c r="L138" i="50"/>
  <c r="O149" i="50"/>
  <c r="S149" i="50"/>
  <c r="P149" i="50"/>
  <c r="K164" i="50"/>
  <c r="J164" i="50"/>
  <c r="M164" i="50"/>
  <c r="J181" i="50"/>
  <c r="K181" i="50"/>
  <c r="H18" i="51"/>
  <c r="E18" i="51"/>
  <c r="G18" i="51"/>
  <c r="AF13" i="52"/>
  <c r="AG13" i="52"/>
  <c r="AB13" i="52"/>
  <c r="AE13" i="52"/>
  <c r="AD13" i="52"/>
  <c r="AC13" i="52"/>
  <c r="AF22" i="52"/>
  <c r="AG22" i="52"/>
  <c r="AE22" i="52"/>
  <c r="AB22" i="52"/>
  <c r="AC22" i="52"/>
  <c r="H31" i="52"/>
  <c r="D31" i="52"/>
  <c r="E31" i="52"/>
  <c r="I31" i="52"/>
  <c r="U54" i="52"/>
  <c r="X54" i="52"/>
  <c r="V54" i="52"/>
  <c r="P64" i="52"/>
  <c r="O64" i="52"/>
  <c r="N64" i="52"/>
  <c r="Q64" i="52"/>
  <c r="V65" i="52"/>
  <c r="X65" i="52"/>
  <c r="W65" i="52"/>
  <c r="U65" i="52"/>
  <c r="AB66" i="52"/>
  <c r="AH66" i="52"/>
  <c r="AG66" i="52"/>
  <c r="AF66" i="52"/>
  <c r="AC66" i="52"/>
  <c r="AE66" i="52"/>
  <c r="AD66" i="52"/>
  <c r="L65" i="53"/>
  <c r="K65" i="53"/>
  <c r="J65" i="53"/>
  <c r="I65" i="53"/>
  <c r="M65" i="53"/>
  <c r="N65" i="53"/>
  <c r="S15" i="50"/>
  <c r="O15" i="50"/>
  <c r="G18" i="50"/>
  <c r="F18" i="50"/>
  <c r="S39" i="50"/>
  <c r="R39" i="50"/>
  <c r="Q39" i="50"/>
  <c r="K54" i="50"/>
  <c r="J54" i="50"/>
  <c r="M54" i="50"/>
  <c r="L58" i="50"/>
  <c r="K58" i="50"/>
  <c r="G64" i="50"/>
  <c r="F64" i="50"/>
  <c r="J92" i="50"/>
  <c r="M96" i="50"/>
  <c r="L96" i="50"/>
  <c r="E98" i="50"/>
  <c r="J101" i="50"/>
  <c r="P102" i="50"/>
  <c r="G107" i="50"/>
  <c r="H107" i="50"/>
  <c r="R111" i="50"/>
  <c r="Q111" i="50"/>
  <c r="P111" i="50"/>
  <c r="S118" i="50"/>
  <c r="Q118" i="50"/>
  <c r="P118" i="50"/>
  <c r="O118" i="50"/>
  <c r="G121" i="50"/>
  <c r="E121" i="50"/>
  <c r="O125" i="50"/>
  <c r="R125" i="50"/>
  <c r="S125" i="50"/>
  <c r="Q125" i="50"/>
  <c r="P125" i="50"/>
  <c r="P133" i="50"/>
  <c r="J136" i="50"/>
  <c r="K136" i="50"/>
  <c r="J138" i="50"/>
  <c r="Q149" i="50"/>
  <c r="E155" i="50"/>
  <c r="G160" i="50"/>
  <c r="H160" i="50"/>
  <c r="L164" i="50"/>
  <c r="L167" i="50"/>
  <c r="K167" i="50"/>
  <c r="J167" i="50"/>
  <c r="G170" i="50"/>
  <c r="F170" i="50"/>
  <c r="H170" i="50"/>
  <c r="L181" i="50"/>
  <c r="Q195" i="50"/>
  <c r="R195" i="50"/>
  <c r="P195" i="50"/>
  <c r="O195" i="50"/>
  <c r="AH13" i="52"/>
  <c r="AD22" i="52"/>
  <c r="D27" i="52"/>
  <c r="E27" i="52"/>
  <c r="H27" i="52"/>
  <c r="F27" i="52"/>
  <c r="F31" i="52"/>
  <c r="I41" i="52"/>
  <c r="H41" i="52"/>
  <c r="G41" i="52"/>
  <c r="D41" i="52"/>
  <c r="W54" i="52"/>
  <c r="O65" i="53"/>
  <c r="O8" i="50"/>
  <c r="J16" i="50"/>
  <c r="E18" i="50"/>
  <c r="O26" i="50"/>
  <c r="J28" i="50"/>
  <c r="E30" i="50"/>
  <c r="O32" i="50"/>
  <c r="E37" i="50"/>
  <c r="O39" i="50"/>
  <c r="P44" i="50"/>
  <c r="O44" i="50"/>
  <c r="R44" i="50"/>
  <c r="S48" i="50"/>
  <c r="P48" i="50"/>
  <c r="O48" i="50"/>
  <c r="R48" i="50"/>
  <c r="L54" i="50"/>
  <c r="J58" i="50"/>
  <c r="E63" i="50"/>
  <c r="F6" i="50"/>
  <c r="Q8" i="50"/>
  <c r="L11" i="50"/>
  <c r="M16" i="50"/>
  <c r="L23" i="50"/>
  <c r="Q26" i="50"/>
  <c r="S27" i="50"/>
  <c r="Q27" i="50"/>
  <c r="L28" i="50"/>
  <c r="K29" i="50"/>
  <c r="L29" i="50"/>
  <c r="H30" i="50"/>
  <c r="R32" i="50"/>
  <c r="P33" i="50"/>
  <c r="G37" i="50"/>
  <c r="F47" i="50"/>
  <c r="E47" i="50"/>
  <c r="H47" i="50"/>
  <c r="P47" i="50"/>
  <c r="H63" i="50"/>
  <c r="K69" i="50"/>
  <c r="K80" i="50"/>
  <c r="J80" i="50"/>
  <c r="I80" i="50" s="1"/>
  <c r="M80" i="50"/>
  <c r="Q89" i="50"/>
  <c r="Q92" i="50"/>
  <c r="O94" i="50"/>
  <c r="S94" i="50"/>
  <c r="K99" i="50"/>
  <c r="M100" i="50"/>
  <c r="S102" i="50"/>
  <c r="H106" i="50"/>
  <c r="M107" i="50"/>
  <c r="L107" i="50"/>
  <c r="K107" i="50"/>
  <c r="H114" i="50"/>
  <c r="Q123" i="50"/>
  <c r="G126" i="50"/>
  <c r="J128" i="50"/>
  <c r="L128" i="50"/>
  <c r="K130" i="50"/>
  <c r="S136" i="50"/>
  <c r="P136" i="50"/>
  <c r="G140" i="50"/>
  <c r="F140" i="50"/>
  <c r="Q144" i="50"/>
  <c r="M155" i="50"/>
  <c r="L155" i="50"/>
  <c r="K155" i="50"/>
  <c r="J155" i="50"/>
  <c r="L160" i="50"/>
  <c r="K160" i="50"/>
  <c r="M160" i="50"/>
  <c r="Q171" i="50"/>
  <c r="P171" i="50"/>
  <c r="S171" i="50"/>
  <c r="O171" i="50"/>
  <c r="L186" i="50"/>
  <c r="K186" i="50"/>
  <c r="M186" i="50"/>
  <c r="F13" i="51"/>
  <c r="X17" i="52"/>
  <c r="W17" i="52"/>
  <c r="V17" i="52"/>
  <c r="AF31" i="52"/>
  <c r="AC31" i="52"/>
  <c r="AD31" i="52"/>
  <c r="AB31" i="52"/>
  <c r="AG31" i="52"/>
  <c r="AH31" i="52"/>
  <c r="AE31" i="52"/>
  <c r="P39" i="52"/>
  <c r="N39" i="52"/>
  <c r="Q39" i="52"/>
  <c r="F58" i="52"/>
  <c r="H58" i="52"/>
  <c r="I58" i="52"/>
  <c r="G58" i="52"/>
  <c r="E58" i="52"/>
  <c r="D58" i="52"/>
  <c r="X53" i="53"/>
  <c r="W53" i="53"/>
  <c r="V53" i="53"/>
  <c r="U53" i="53"/>
  <c r="T53" i="53"/>
  <c r="S53" i="53"/>
  <c r="M60" i="53"/>
  <c r="K60" i="53"/>
  <c r="J60" i="53"/>
  <c r="I60" i="53"/>
  <c r="N60" i="53"/>
  <c r="L60" i="53"/>
  <c r="O60" i="53"/>
  <c r="H6" i="50"/>
  <c r="R8" i="50"/>
  <c r="O10" i="50"/>
  <c r="R10" i="50"/>
  <c r="M11" i="50"/>
  <c r="P15" i="50"/>
  <c r="J18" i="50"/>
  <c r="E20" i="50"/>
  <c r="M23" i="50"/>
  <c r="R26" i="50"/>
  <c r="O27" i="50"/>
  <c r="M28" i="50"/>
  <c r="J29" i="50"/>
  <c r="E32" i="50"/>
  <c r="S32" i="50"/>
  <c r="Q33" i="50"/>
  <c r="J36" i="50"/>
  <c r="H37" i="50"/>
  <c r="G39" i="50"/>
  <c r="H39" i="50"/>
  <c r="E49" i="50"/>
  <c r="E50" i="50"/>
  <c r="O59" i="50"/>
  <c r="S60" i="50"/>
  <c r="R60" i="50"/>
  <c r="J66" i="50"/>
  <c r="K67" i="50"/>
  <c r="J67" i="50"/>
  <c r="M67" i="50"/>
  <c r="L69" i="50"/>
  <c r="J73" i="50"/>
  <c r="J74" i="50"/>
  <c r="E85" i="50"/>
  <c r="F86" i="50"/>
  <c r="E86" i="50"/>
  <c r="H86" i="50"/>
  <c r="R89" i="50"/>
  <c r="R92" i="50"/>
  <c r="P94" i="50"/>
  <c r="J96" i="50"/>
  <c r="M99" i="50"/>
  <c r="J107" i="50"/>
  <c r="K114" i="50"/>
  <c r="M114" i="50"/>
  <c r="L114" i="50"/>
  <c r="J114" i="50"/>
  <c r="O117" i="50"/>
  <c r="S117" i="50"/>
  <c r="R117" i="50"/>
  <c r="Q117" i="50"/>
  <c r="F120" i="50"/>
  <c r="G120" i="50"/>
  <c r="O122" i="50"/>
  <c r="R122" i="50"/>
  <c r="K128" i="50"/>
  <c r="L130" i="50"/>
  <c r="O136" i="50"/>
  <c r="R144" i="50"/>
  <c r="L146" i="50"/>
  <c r="K146" i="50"/>
  <c r="J146" i="50"/>
  <c r="G149" i="50"/>
  <c r="F149" i="50"/>
  <c r="H149" i="50"/>
  <c r="J160" i="50"/>
  <c r="L166" i="50"/>
  <c r="K166" i="50"/>
  <c r="J166" i="50"/>
  <c r="R171" i="50"/>
  <c r="Q174" i="50"/>
  <c r="P174" i="50"/>
  <c r="O174" i="50"/>
  <c r="S174" i="50"/>
  <c r="M178" i="50"/>
  <c r="J178" i="50"/>
  <c r="H184" i="50"/>
  <c r="E184" i="50"/>
  <c r="G184" i="50"/>
  <c r="F184" i="50"/>
  <c r="J186" i="50"/>
  <c r="L192" i="50"/>
  <c r="J192" i="50"/>
  <c r="M192" i="50"/>
  <c r="K192" i="50"/>
  <c r="G8" i="51"/>
  <c r="F8" i="51"/>
  <c r="E20" i="51"/>
  <c r="H20" i="51"/>
  <c r="G20" i="51"/>
  <c r="F20" i="51"/>
  <c r="H8" i="50"/>
  <c r="S16" i="50"/>
  <c r="S22" i="50"/>
  <c r="K25" i="50"/>
  <c r="P35" i="50"/>
  <c r="S36" i="50"/>
  <c r="P36" i="50"/>
  <c r="K41" i="50"/>
  <c r="L41" i="50"/>
  <c r="J41" i="50"/>
  <c r="I41" i="50" s="1"/>
  <c r="E41" i="50"/>
  <c r="D41" i="50" s="1"/>
  <c r="M45" i="50"/>
  <c r="L45" i="50"/>
  <c r="G47" i="50"/>
  <c r="M49" i="50"/>
  <c r="L49" i="50"/>
  <c r="S59" i="50"/>
  <c r="O64" i="50"/>
  <c r="S64" i="50"/>
  <c r="Q65" i="50"/>
  <c r="P65" i="50"/>
  <c r="S65" i="50"/>
  <c r="N71" i="50"/>
  <c r="O73" i="50"/>
  <c r="S73" i="50"/>
  <c r="R73" i="50"/>
  <c r="K105" i="50"/>
  <c r="M105" i="50"/>
  <c r="J105" i="50"/>
  <c r="O116" i="50"/>
  <c r="N116" i="50" s="1"/>
  <c r="R116" i="50"/>
  <c r="S116" i="50"/>
  <c r="Q116" i="50"/>
  <c r="S120" i="50"/>
  <c r="O120" i="50"/>
  <c r="G123" i="50"/>
  <c r="F123" i="50"/>
  <c r="E123" i="50"/>
  <c r="O128" i="50"/>
  <c r="R128" i="50"/>
  <c r="Q128" i="50"/>
  <c r="O134" i="50"/>
  <c r="P134" i="50"/>
  <c r="M140" i="50"/>
  <c r="L140" i="50"/>
  <c r="K140" i="50"/>
  <c r="I140" i="50" s="1"/>
  <c r="E140" i="50"/>
  <c r="L145" i="50"/>
  <c r="K145" i="50"/>
  <c r="J145" i="50"/>
  <c r="M172" i="50"/>
  <c r="L172" i="50"/>
  <c r="K172" i="50"/>
  <c r="L177" i="50"/>
  <c r="M177" i="50"/>
  <c r="K177" i="50"/>
  <c r="M191" i="50"/>
  <c r="L191" i="50"/>
  <c r="K191" i="50"/>
  <c r="J191" i="50"/>
  <c r="G195" i="50"/>
  <c r="H195" i="50"/>
  <c r="F195" i="50"/>
  <c r="AE7" i="52"/>
  <c r="AB7" i="52"/>
  <c r="AC7" i="52"/>
  <c r="N10" i="52"/>
  <c r="O10" i="52"/>
  <c r="P10" i="52"/>
  <c r="Q10" i="52"/>
  <c r="X24" i="52"/>
  <c r="U24" i="52"/>
  <c r="P33" i="52"/>
  <c r="N33" i="52"/>
  <c r="Q33" i="52"/>
  <c r="O33" i="52"/>
  <c r="J45" i="52"/>
  <c r="Q46" i="52"/>
  <c r="N46" i="52"/>
  <c r="P46" i="52"/>
  <c r="X47" i="52"/>
  <c r="W47" i="52"/>
  <c r="V47" i="52"/>
  <c r="U47" i="52"/>
  <c r="I53" i="52"/>
  <c r="H53" i="52"/>
  <c r="D53" i="52"/>
  <c r="G53" i="52"/>
  <c r="F53" i="52"/>
  <c r="E53" i="52"/>
  <c r="J53" i="52" s="1"/>
  <c r="I68" i="52"/>
  <c r="H68" i="52"/>
  <c r="E68" i="52"/>
  <c r="F68" i="52"/>
  <c r="D68" i="52"/>
  <c r="G68" i="52"/>
  <c r="O5" i="50"/>
  <c r="N5" i="50" s="1"/>
  <c r="K7" i="50"/>
  <c r="K8" i="50"/>
  <c r="J8" i="50"/>
  <c r="G10" i="50"/>
  <c r="S11" i="50"/>
  <c r="Q12" i="50"/>
  <c r="H15" i="50"/>
  <c r="Q17" i="50"/>
  <c r="O18" i="50"/>
  <c r="L19" i="50"/>
  <c r="J20" i="50"/>
  <c r="H21" i="50"/>
  <c r="F22" i="50"/>
  <c r="S23" i="50"/>
  <c r="L25" i="50"/>
  <c r="J26" i="50"/>
  <c r="Q29" i="50"/>
  <c r="L31" i="50"/>
  <c r="J32" i="50"/>
  <c r="Q35" i="50"/>
  <c r="O36" i="50"/>
  <c r="J45" i="50"/>
  <c r="J49" i="50"/>
  <c r="L51" i="50"/>
  <c r="K53" i="50"/>
  <c r="I53" i="50" s="1"/>
  <c r="M53" i="50"/>
  <c r="E54" i="50"/>
  <c r="E59" i="50"/>
  <c r="G60" i="50"/>
  <c r="F60" i="50"/>
  <c r="E60" i="50"/>
  <c r="Q62" i="50"/>
  <c r="N62" i="50" s="1"/>
  <c r="P63" i="50"/>
  <c r="P64" i="50"/>
  <c r="O65" i="50"/>
  <c r="R67" i="50"/>
  <c r="R68" i="50"/>
  <c r="O72" i="50"/>
  <c r="P73" i="50"/>
  <c r="R76" i="50"/>
  <c r="Q77" i="50"/>
  <c r="O81" i="50"/>
  <c r="M82" i="50"/>
  <c r="M83" i="50"/>
  <c r="M86" i="50"/>
  <c r="G88" i="50"/>
  <c r="K89" i="50"/>
  <c r="J89" i="50"/>
  <c r="G92" i="50"/>
  <c r="H93" i="50"/>
  <c r="F101" i="50"/>
  <c r="H102" i="50"/>
  <c r="L105" i="50"/>
  <c r="G109" i="50"/>
  <c r="H109" i="50"/>
  <c r="F109" i="50"/>
  <c r="K111" i="50"/>
  <c r="M111" i="50"/>
  <c r="M112" i="50"/>
  <c r="L118" i="50"/>
  <c r="K118" i="50"/>
  <c r="P120" i="50"/>
  <c r="H123" i="50"/>
  <c r="J125" i="50"/>
  <c r="S128" i="50"/>
  <c r="F132" i="50"/>
  <c r="M133" i="50"/>
  <c r="L133" i="50"/>
  <c r="K133" i="50"/>
  <c r="Q134" i="50"/>
  <c r="Q135" i="50"/>
  <c r="H140" i="50"/>
  <c r="M145" i="50"/>
  <c r="H152" i="50"/>
  <c r="G152" i="50"/>
  <c r="F152" i="50"/>
  <c r="D152" i="50" s="1"/>
  <c r="F153" i="50"/>
  <c r="E153" i="50"/>
  <c r="H153" i="50"/>
  <c r="F156" i="50"/>
  <c r="F162" i="50"/>
  <c r="E162" i="50"/>
  <c r="H162" i="50"/>
  <c r="E167" i="50"/>
  <c r="G167" i="50"/>
  <c r="J172" i="50"/>
  <c r="J177" i="50"/>
  <c r="H181" i="50"/>
  <c r="G181" i="50"/>
  <c r="F181" i="50"/>
  <c r="L183" i="50"/>
  <c r="M183" i="50"/>
  <c r="J183" i="50"/>
  <c r="I183" i="50" s="1"/>
  <c r="P191" i="50"/>
  <c r="R191" i="50"/>
  <c r="Q191" i="50"/>
  <c r="O191" i="50"/>
  <c r="E193" i="50"/>
  <c r="E195" i="50"/>
  <c r="AD7" i="52"/>
  <c r="D24" i="52"/>
  <c r="E24" i="52"/>
  <c r="G24" i="52"/>
  <c r="V24" i="52"/>
  <c r="O46" i="52"/>
  <c r="AH5" i="53"/>
  <c r="AG5" i="53"/>
  <c r="AE5" i="53"/>
  <c r="AC5" i="53"/>
  <c r="AB5" i="53" s="1"/>
  <c r="AI5" i="53"/>
  <c r="S47" i="50"/>
  <c r="R47" i="50"/>
  <c r="K62" i="50"/>
  <c r="M62" i="50"/>
  <c r="L62" i="50"/>
  <c r="E64" i="50"/>
  <c r="G72" i="50"/>
  <c r="H72" i="50"/>
  <c r="F73" i="50"/>
  <c r="E73" i="50"/>
  <c r="H73" i="50"/>
  <c r="O89" i="50"/>
  <c r="H98" i="50"/>
  <c r="K100" i="50"/>
  <c r="K101" i="50"/>
  <c r="Q102" i="50"/>
  <c r="E106" i="50"/>
  <c r="E107" i="50"/>
  <c r="O111" i="50"/>
  <c r="E114" i="50"/>
  <c r="K117" i="50"/>
  <c r="M117" i="50"/>
  <c r="R118" i="50"/>
  <c r="F121" i="50"/>
  <c r="S123" i="50"/>
  <c r="P123" i="50"/>
  <c r="Q133" i="50"/>
  <c r="L136" i="50"/>
  <c r="M138" i="50"/>
  <c r="G142" i="50"/>
  <c r="E142" i="50"/>
  <c r="E146" i="50"/>
  <c r="G146" i="50"/>
  <c r="R149" i="50"/>
  <c r="F155" i="50"/>
  <c r="E160" i="50"/>
  <c r="M167" i="50"/>
  <c r="E170" i="50"/>
  <c r="F180" i="50"/>
  <c r="H180" i="50"/>
  <c r="G180" i="50"/>
  <c r="M181" i="50"/>
  <c r="S195" i="50"/>
  <c r="H10" i="52"/>
  <c r="G10" i="52"/>
  <c r="D10" i="52"/>
  <c r="AF16" i="52"/>
  <c r="AD16" i="52"/>
  <c r="AC16" i="52"/>
  <c r="AG16" i="52"/>
  <c r="AE16" i="52"/>
  <c r="AB16" i="52"/>
  <c r="AH22" i="52"/>
  <c r="G27" i="52"/>
  <c r="G31" i="52"/>
  <c r="E41" i="52"/>
  <c r="I65" i="52"/>
  <c r="H65" i="52"/>
  <c r="E65" i="52"/>
  <c r="G65" i="52"/>
  <c r="F65" i="52"/>
  <c r="D65" i="52"/>
  <c r="G22" i="53"/>
  <c r="D22" i="53"/>
  <c r="E22" i="53"/>
  <c r="F22" i="53"/>
  <c r="E27" i="53"/>
  <c r="D27" i="53"/>
  <c r="AF30" i="53"/>
  <c r="AD30" i="53"/>
  <c r="AE30" i="53"/>
  <c r="AG30" i="53"/>
  <c r="AC30" i="53"/>
  <c r="AB30" i="53" s="1"/>
  <c r="AI30" i="53"/>
  <c r="AH30" i="53"/>
  <c r="D54" i="53"/>
  <c r="G54" i="53"/>
  <c r="F54" i="53"/>
  <c r="G5" i="50"/>
  <c r="D5" i="50" s="1"/>
  <c r="E6" i="50"/>
  <c r="P8" i="50"/>
  <c r="J11" i="50"/>
  <c r="K16" i="50"/>
  <c r="H18" i="50"/>
  <c r="J23" i="50"/>
  <c r="P26" i="50"/>
  <c r="F30" i="50"/>
  <c r="Q32" i="50"/>
  <c r="O33" i="50"/>
  <c r="P39" i="50"/>
  <c r="N41" i="50"/>
  <c r="O43" i="50"/>
  <c r="S43" i="50"/>
  <c r="R43" i="50"/>
  <c r="Q44" i="50"/>
  <c r="O47" i="50"/>
  <c r="N47" i="50" s="1"/>
  <c r="Q48" i="50"/>
  <c r="R56" i="50"/>
  <c r="Q56" i="50"/>
  <c r="M58" i="50"/>
  <c r="F63" i="50"/>
  <c r="H64" i="50"/>
  <c r="K68" i="50"/>
  <c r="J68" i="50"/>
  <c r="J69" i="50"/>
  <c r="K71" i="50"/>
  <c r="L71" i="50"/>
  <c r="J71" i="50"/>
  <c r="I71" i="50" s="1"/>
  <c r="E72" i="50"/>
  <c r="G73" i="50"/>
  <c r="M75" i="50"/>
  <c r="L75" i="50"/>
  <c r="G81" i="50"/>
  <c r="H81" i="50"/>
  <c r="F81" i="50"/>
  <c r="P89" i="50"/>
  <c r="S90" i="50"/>
  <c r="R90" i="50"/>
  <c r="Q90" i="50"/>
  <c r="P92" i="50"/>
  <c r="J99" i="50"/>
  <c r="L100" i="50"/>
  <c r="R102" i="50"/>
  <c r="O104" i="50"/>
  <c r="P104" i="50"/>
  <c r="S104" i="50"/>
  <c r="R104" i="50"/>
  <c r="Q104" i="50"/>
  <c r="F106" i="50"/>
  <c r="F107" i="50"/>
  <c r="S111" i="50"/>
  <c r="F114" i="50"/>
  <c r="J117" i="50"/>
  <c r="H121" i="50"/>
  <c r="O123" i="50"/>
  <c r="F126" i="50"/>
  <c r="J130" i="50"/>
  <c r="K131" i="50"/>
  <c r="J131" i="50"/>
  <c r="M136" i="50"/>
  <c r="O138" i="50"/>
  <c r="Q138" i="50"/>
  <c r="S138" i="50"/>
  <c r="R138" i="50"/>
  <c r="P138" i="50"/>
  <c r="F142" i="50"/>
  <c r="P144" i="50"/>
  <c r="F146" i="50"/>
  <c r="K152" i="50"/>
  <c r="J152" i="50"/>
  <c r="M152" i="50"/>
  <c r="H155" i="50"/>
  <c r="F160" i="50"/>
  <c r="G169" i="50"/>
  <c r="F169" i="50"/>
  <c r="K171" i="50"/>
  <c r="M171" i="50"/>
  <c r="L171" i="50"/>
  <c r="J171" i="50"/>
  <c r="E180" i="50"/>
  <c r="P183" i="50"/>
  <c r="O183" i="50"/>
  <c r="R183" i="50"/>
  <c r="F186" i="50"/>
  <c r="E186" i="50"/>
  <c r="H186" i="50"/>
  <c r="G186" i="50"/>
  <c r="H190" i="50"/>
  <c r="G190" i="50"/>
  <c r="F190" i="50"/>
  <c r="E13" i="51"/>
  <c r="E10" i="52"/>
  <c r="J10" i="52" s="1"/>
  <c r="AH16" i="52"/>
  <c r="D18" i="52"/>
  <c r="G18" i="52"/>
  <c r="F18" i="52"/>
  <c r="J18" i="52" s="1"/>
  <c r="I18" i="52"/>
  <c r="H18" i="52"/>
  <c r="I27" i="52"/>
  <c r="F41" i="52"/>
  <c r="T18" i="53"/>
  <c r="V18" i="53"/>
  <c r="X18" i="53"/>
  <c r="Y18" i="53"/>
  <c r="W18" i="53"/>
  <c r="U18" i="53"/>
  <c r="F27" i="53"/>
  <c r="E54" i="53"/>
  <c r="N53" i="50"/>
  <c r="H126" i="50"/>
  <c r="P176" i="50"/>
  <c r="N176" i="50" s="1"/>
  <c r="S176" i="50"/>
  <c r="R176" i="50"/>
  <c r="Q176" i="50"/>
  <c r="G13" i="51"/>
  <c r="X7" i="52"/>
  <c r="U7" i="52"/>
  <c r="W7" i="52"/>
  <c r="I10" i="52"/>
  <c r="U17" i="52"/>
  <c r="X26" i="52"/>
  <c r="W26" i="52"/>
  <c r="U26" i="52"/>
  <c r="O39" i="52"/>
  <c r="U48" i="52"/>
  <c r="X48" i="52"/>
  <c r="W48" i="52"/>
  <c r="I19" i="53"/>
  <c r="M19" i="53"/>
  <c r="J19" i="53"/>
  <c r="K19" i="53"/>
  <c r="L19" i="53"/>
  <c r="O19" i="53"/>
  <c r="Y53" i="53"/>
  <c r="J5" i="50"/>
  <c r="I5" i="50" s="1"/>
  <c r="G7" i="50"/>
  <c r="E8" i="50"/>
  <c r="Q9" i="50"/>
  <c r="P10" i="50"/>
  <c r="M12" i="50"/>
  <c r="Q15" i="50"/>
  <c r="P16" i="50"/>
  <c r="K18" i="50"/>
  <c r="F20" i="50"/>
  <c r="Q21" i="50"/>
  <c r="P22" i="50"/>
  <c r="E26" i="50"/>
  <c r="P27" i="50"/>
  <c r="M29" i="50"/>
  <c r="H31" i="50"/>
  <c r="F32" i="50"/>
  <c r="R33" i="50"/>
  <c r="K36" i="50"/>
  <c r="G38" i="50"/>
  <c r="E39" i="50"/>
  <c r="Q42" i="50"/>
  <c r="E45" i="50"/>
  <c r="G48" i="50"/>
  <c r="E48" i="50"/>
  <c r="F49" i="50"/>
  <c r="F50" i="50"/>
  <c r="G51" i="50"/>
  <c r="H51" i="50"/>
  <c r="F51" i="50"/>
  <c r="Q53" i="50"/>
  <c r="Q54" i="50"/>
  <c r="R55" i="50"/>
  <c r="S56" i="50"/>
  <c r="P59" i="50"/>
  <c r="O60" i="50"/>
  <c r="J65" i="50"/>
  <c r="K66" i="50"/>
  <c r="L67" i="50"/>
  <c r="K73" i="50"/>
  <c r="L74" i="50"/>
  <c r="S75" i="50"/>
  <c r="O75" i="50"/>
  <c r="L78" i="50"/>
  <c r="K81" i="50"/>
  <c r="F84" i="50"/>
  <c r="F85" i="50"/>
  <c r="G86" i="50"/>
  <c r="S92" i="50"/>
  <c r="Q93" i="50"/>
  <c r="Q94" i="50"/>
  <c r="S96" i="50"/>
  <c r="O96" i="50"/>
  <c r="N96" i="50" s="1"/>
  <c r="K96" i="50"/>
  <c r="S99" i="50"/>
  <c r="Q99" i="50"/>
  <c r="P99" i="50"/>
  <c r="F105" i="50"/>
  <c r="O107" i="50"/>
  <c r="P107" i="50"/>
  <c r="Q108" i="50"/>
  <c r="S108" i="50"/>
  <c r="P117" i="50"/>
  <c r="E120" i="50"/>
  <c r="S121" i="50"/>
  <c r="P121" i="50"/>
  <c r="P122" i="50"/>
  <c r="K126" i="50"/>
  <c r="J126" i="50"/>
  <c r="M128" i="50"/>
  <c r="H134" i="50"/>
  <c r="Q136" i="50"/>
  <c r="S144" i="50"/>
  <c r="M146" i="50"/>
  <c r="E149" i="50"/>
  <c r="G154" i="50"/>
  <c r="E154" i="50"/>
  <c r="F154" i="50"/>
  <c r="M166" i="50"/>
  <c r="G172" i="50"/>
  <c r="H172" i="50"/>
  <c r="R174" i="50"/>
  <c r="E177" i="50"/>
  <c r="H177" i="50"/>
  <c r="K178" i="50"/>
  <c r="L184" i="50"/>
  <c r="K184" i="50"/>
  <c r="M184" i="50"/>
  <c r="E8" i="51"/>
  <c r="G21" i="51"/>
  <c r="H21" i="51"/>
  <c r="F21" i="51"/>
  <c r="E21" i="51"/>
  <c r="F7" i="52"/>
  <c r="I7" i="52"/>
  <c r="H7" i="52"/>
  <c r="D7" i="52"/>
  <c r="V7" i="52"/>
  <c r="J26" i="52"/>
  <c r="V26" i="52"/>
  <c r="U36" i="52"/>
  <c r="W36" i="52"/>
  <c r="X36" i="52"/>
  <c r="P42" i="52"/>
  <c r="Q42" i="52"/>
  <c r="O42" i="52"/>
  <c r="H43" i="52"/>
  <c r="E43" i="52"/>
  <c r="J43" i="52" s="1"/>
  <c r="I43" i="52"/>
  <c r="G43" i="52"/>
  <c r="F43" i="52"/>
  <c r="D43" i="52"/>
  <c r="V48" i="52"/>
  <c r="G11" i="53"/>
  <c r="D11" i="53"/>
  <c r="F11" i="53"/>
  <c r="G17" i="53"/>
  <c r="E17" i="53"/>
  <c r="D17" i="53"/>
  <c r="F17" i="53"/>
  <c r="N19" i="53"/>
  <c r="E41" i="53"/>
  <c r="G41" i="53"/>
  <c r="F41" i="53"/>
  <c r="D41" i="53"/>
  <c r="E84" i="50"/>
  <c r="L5" i="50"/>
  <c r="F8" i="50"/>
  <c r="G9" i="50"/>
  <c r="H9" i="50"/>
  <c r="R9" i="50"/>
  <c r="Q10" i="50"/>
  <c r="R15" i="50"/>
  <c r="Q16" i="50"/>
  <c r="L18" i="50"/>
  <c r="G20" i="50"/>
  <c r="R21" i="50"/>
  <c r="Q22" i="50"/>
  <c r="F26" i="50"/>
  <c r="R27" i="50"/>
  <c r="G32" i="50"/>
  <c r="L36" i="50"/>
  <c r="F39" i="50"/>
  <c r="R42" i="50"/>
  <c r="F45" i="50"/>
  <c r="G49" i="50"/>
  <c r="G50" i="50"/>
  <c r="R53" i="50"/>
  <c r="R54" i="50"/>
  <c r="S55" i="50"/>
  <c r="Q59" i="50"/>
  <c r="P60" i="50"/>
  <c r="J62" i="50"/>
  <c r="L65" i="50"/>
  <c r="L66" i="50"/>
  <c r="S69" i="50"/>
  <c r="R69" i="50"/>
  <c r="Q69" i="50"/>
  <c r="L73" i="50"/>
  <c r="M74" i="50"/>
  <c r="L81" i="50"/>
  <c r="H84" i="50"/>
  <c r="G85" i="50"/>
  <c r="H89" i="50"/>
  <c r="G89" i="50"/>
  <c r="R93" i="50"/>
  <c r="R94" i="50"/>
  <c r="S98" i="50"/>
  <c r="O98" i="50"/>
  <c r="G105" i="50"/>
  <c r="G118" i="50"/>
  <c r="E118" i="50"/>
  <c r="H120" i="50"/>
  <c r="Q122" i="50"/>
  <c r="R136" i="50"/>
  <c r="G148" i="50"/>
  <c r="F148" i="50"/>
  <c r="K150" i="50"/>
  <c r="M150" i="50"/>
  <c r="L150" i="50"/>
  <c r="J150" i="50"/>
  <c r="G157" i="50"/>
  <c r="H157" i="50"/>
  <c r="F157" i="50"/>
  <c r="K159" i="50"/>
  <c r="M159" i="50"/>
  <c r="L159" i="50"/>
  <c r="H164" i="50"/>
  <c r="G164" i="50"/>
  <c r="D164" i="50" s="1"/>
  <c r="F176" i="50"/>
  <c r="G176" i="50"/>
  <c r="E176" i="50"/>
  <c r="D176" i="50" s="1"/>
  <c r="F177" i="50"/>
  <c r="L178" i="50"/>
  <c r="J184" i="50"/>
  <c r="H8" i="51"/>
  <c r="G22" i="51"/>
  <c r="F22" i="51"/>
  <c r="M5" i="52"/>
  <c r="H6" i="52"/>
  <c r="F6" i="52"/>
  <c r="E6" i="52"/>
  <c r="I6" i="52"/>
  <c r="D6" i="52"/>
  <c r="E7" i="52"/>
  <c r="J7" i="52" s="1"/>
  <c r="H9" i="52"/>
  <c r="F9" i="52"/>
  <c r="J9" i="52" s="1"/>
  <c r="D9" i="52"/>
  <c r="P27" i="52"/>
  <c r="N27" i="52"/>
  <c r="O27" i="52"/>
  <c r="D36" i="52"/>
  <c r="H36" i="52"/>
  <c r="F36" i="52"/>
  <c r="V36" i="52"/>
  <c r="N42" i="52"/>
  <c r="X45" i="52"/>
  <c r="W45" i="52"/>
  <c r="U45" i="52"/>
  <c r="V45" i="52"/>
  <c r="E11" i="53"/>
  <c r="M5" i="50"/>
  <c r="E9" i="50"/>
  <c r="S10" i="50"/>
  <c r="Q11" i="50"/>
  <c r="O12" i="50"/>
  <c r="E15" i="50"/>
  <c r="D15" i="50" s="1"/>
  <c r="R16" i="50"/>
  <c r="E21" i="50"/>
  <c r="R22" i="50"/>
  <c r="P23" i="50"/>
  <c r="H26" i="50"/>
  <c r="F33" i="50"/>
  <c r="O35" i="50"/>
  <c r="K37" i="50"/>
  <c r="K38" i="50"/>
  <c r="J38" i="50"/>
  <c r="G42" i="50"/>
  <c r="H42" i="50"/>
  <c r="F43" i="50"/>
  <c r="E43" i="50"/>
  <c r="H43" i="50"/>
  <c r="G44" i="50"/>
  <c r="H45" i="50"/>
  <c r="H48" i="50"/>
  <c r="S53" i="50"/>
  <c r="H55" i="50"/>
  <c r="G55" i="50"/>
  <c r="Q60" i="50"/>
  <c r="M65" i="50"/>
  <c r="P67" i="50"/>
  <c r="O69" i="50"/>
  <c r="M71" i="50"/>
  <c r="P74" i="50"/>
  <c r="O74" i="50"/>
  <c r="R74" i="50"/>
  <c r="Q75" i="50"/>
  <c r="P76" i="50"/>
  <c r="O77" i="50"/>
  <c r="S78" i="50"/>
  <c r="Q78" i="50"/>
  <c r="P78" i="50"/>
  <c r="L80" i="50"/>
  <c r="M81" i="50"/>
  <c r="J83" i="50"/>
  <c r="L84" i="50"/>
  <c r="K84" i="50"/>
  <c r="J86" i="50"/>
  <c r="K88" i="50"/>
  <c r="J88" i="50"/>
  <c r="M88" i="50"/>
  <c r="E89" i="50"/>
  <c r="G91" i="50"/>
  <c r="E93" i="50"/>
  <c r="G94" i="50"/>
  <c r="F94" i="50"/>
  <c r="P96" i="50"/>
  <c r="O97" i="50"/>
  <c r="R97" i="50"/>
  <c r="P98" i="50"/>
  <c r="R99" i="50"/>
  <c r="E102" i="50"/>
  <c r="H105" i="50"/>
  <c r="J112" i="50"/>
  <c r="P116" i="50"/>
  <c r="F118" i="50"/>
  <c r="K120" i="50"/>
  <c r="M120" i="50"/>
  <c r="L120" i="50"/>
  <c r="J120" i="50"/>
  <c r="S122" i="50"/>
  <c r="M126" i="50"/>
  <c r="P128" i="50"/>
  <c r="Q129" i="50"/>
  <c r="S129" i="50"/>
  <c r="O129" i="50"/>
  <c r="G133" i="50"/>
  <c r="E133" i="50"/>
  <c r="H133" i="50"/>
  <c r="E148" i="50"/>
  <c r="Q150" i="50"/>
  <c r="P150" i="50"/>
  <c r="S150" i="50"/>
  <c r="O150" i="50"/>
  <c r="L154" i="50"/>
  <c r="K154" i="50"/>
  <c r="J154" i="50"/>
  <c r="E157" i="50"/>
  <c r="J159" i="50"/>
  <c r="G168" i="50"/>
  <c r="O170" i="50"/>
  <c r="S170" i="50"/>
  <c r="P170" i="50"/>
  <c r="F172" i="50"/>
  <c r="K173" i="50"/>
  <c r="J173" i="50"/>
  <c r="M173" i="50"/>
  <c r="L173" i="50"/>
  <c r="G177" i="50"/>
  <c r="K190" i="50"/>
  <c r="J190" i="50"/>
  <c r="E190" i="50"/>
  <c r="D5" i="51"/>
  <c r="E22" i="51"/>
  <c r="G7" i="52"/>
  <c r="P8" i="52"/>
  <c r="Q8" i="52"/>
  <c r="N8" i="52"/>
  <c r="Q11" i="52"/>
  <c r="P11" i="52"/>
  <c r="O11" i="52"/>
  <c r="N11" i="52"/>
  <c r="AD23" i="52"/>
  <c r="AF23" i="52"/>
  <c r="AE23" i="52"/>
  <c r="AH23" i="52"/>
  <c r="AG23" i="52"/>
  <c r="AC23" i="52"/>
  <c r="H25" i="52"/>
  <c r="E25" i="52"/>
  <c r="I25" i="52"/>
  <c r="D25" i="52"/>
  <c r="Q27" i="52"/>
  <c r="E36" i="52"/>
  <c r="D51" i="52"/>
  <c r="I51" i="52"/>
  <c r="H51" i="52"/>
  <c r="G51" i="52"/>
  <c r="F51" i="52"/>
  <c r="E51" i="52"/>
  <c r="X57" i="52"/>
  <c r="V57" i="52"/>
  <c r="W57" i="52"/>
  <c r="U57" i="52"/>
  <c r="J59" i="52"/>
  <c r="V59" i="52"/>
  <c r="X59" i="52"/>
  <c r="U59" i="52"/>
  <c r="W59" i="52"/>
  <c r="AE11" i="53"/>
  <c r="AF11" i="53"/>
  <c r="AD11" i="53"/>
  <c r="AC11" i="53"/>
  <c r="AH11" i="53"/>
  <c r="AI11" i="53"/>
  <c r="AG11" i="53"/>
  <c r="M50" i="50"/>
  <c r="G56" i="50"/>
  <c r="Q57" i="50"/>
  <c r="L59" i="50"/>
  <c r="L63" i="50"/>
  <c r="P66" i="50"/>
  <c r="H69" i="50"/>
  <c r="F78" i="50"/>
  <c r="H90" i="50"/>
  <c r="R91" i="50"/>
  <c r="F99" i="50"/>
  <c r="Q101" i="50"/>
  <c r="G104" i="50"/>
  <c r="D104" i="50" s="1"/>
  <c r="Q106" i="50"/>
  <c r="M108" i="50"/>
  <c r="H110" i="50"/>
  <c r="F111" i="50"/>
  <c r="G112" i="50"/>
  <c r="E112" i="50"/>
  <c r="Q119" i="50"/>
  <c r="M121" i="50"/>
  <c r="K122" i="50"/>
  <c r="K123" i="50"/>
  <c r="J123" i="50"/>
  <c r="G125" i="50"/>
  <c r="S126" i="50"/>
  <c r="H130" i="50"/>
  <c r="S131" i="50"/>
  <c r="Q132" i="50"/>
  <c r="M134" i="50"/>
  <c r="P140" i="50"/>
  <c r="N140" i="50" s="1"/>
  <c r="Q141" i="50"/>
  <c r="S141" i="50"/>
  <c r="M142" i="50"/>
  <c r="S145" i="50"/>
  <c r="R145" i="50"/>
  <c r="Q145" i="50"/>
  <c r="Q147" i="50"/>
  <c r="P148" i="50"/>
  <c r="S153" i="50"/>
  <c r="R153" i="50"/>
  <c r="S154" i="50"/>
  <c r="P154" i="50"/>
  <c r="O154" i="50"/>
  <c r="R154" i="50"/>
  <c r="Q157" i="50"/>
  <c r="Q161" i="50"/>
  <c r="S166" i="50"/>
  <c r="R166" i="50"/>
  <c r="Q166" i="50"/>
  <c r="Q168" i="50"/>
  <c r="P169" i="50"/>
  <c r="Q179" i="50"/>
  <c r="Q180" i="50"/>
  <c r="S181" i="50"/>
  <c r="E7" i="51"/>
  <c r="F7" i="51"/>
  <c r="H15" i="51"/>
  <c r="D5" i="52"/>
  <c r="F5" i="52"/>
  <c r="J5" i="52" s="1"/>
  <c r="G5" i="52"/>
  <c r="AB5" i="52"/>
  <c r="AF5" i="52"/>
  <c r="AH5" i="52"/>
  <c r="AC5" i="52"/>
  <c r="H13" i="52"/>
  <c r="G13" i="52"/>
  <c r="J13" i="52" s="1"/>
  <c r="D15" i="52"/>
  <c r="C15" i="52" s="1"/>
  <c r="F15" i="52"/>
  <c r="J15" i="52" s="1"/>
  <c r="I15" i="52"/>
  <c r="X41" i="52"/>
  <c r="W41" i="52"/>
  <c r="V41" i="52"/>
  <c r="Q53" i="52"/>
  <c r="H144" i="50"/>
  <c r="G144" i="50"/>
  <c r="H165" i="50"/>
  <c r="G165" i="50"/>
  <c r="X5" i="52"/>
  <c r="W5" i="52"/>
  <c r="AF11" i="52"/>
  <c r="AE11" i="52"/>
  <c r="J17" i="52"/>
  <c r="N32" i="52"/>
  <c r="Q32" i="52"/>
  <c r="P32" i="52"/>
  <c r="AB51" i="52"/>
  <c r="AH51" i="52"/>
  <c r="AC51" i="52"/>
  <c r="AG51" i="52"/>
  <c r="AE51" i="52"/>
  <c r="Y56" i="53"/>
  <c r="X56" i="53"/>
  <c r="W56" i="53"/>
  <c r="V56" i="53"/>
  <c r="U56" i="53"/>
  <c r="T56" i="53"/>
  <c r="S112" i="50"/>
  <c r="R112" i="50"/>
  <c r="K144" i="50"/>
  <c r="J144" i="50"/>
  <c r="K147" i="50"/>
  <c r="M147" i="50"/>
  <c r="L147" i="50"/>
  <c r="K165" i="50"/>
  <c r="J165" i="50"/>
  <c r="K168" i="50"/>
  <c r="M168" i="50"/>
  <c r="L168" i="50"/>
  <c r="P188" i="50"/>
  <c r="R188" i="50"/>
  <c r="O188" i="50"/>
  <c r="V5" i="52"/>
  <c r="T5" i="52" s="1"/>
  <c r="P9" i="52"/>
  <c r="O9" i="52"/>
  <c r="AD11" i="52"/>
  <c r="AB21" i="52"/>
  <c r="AE21" i="52"/>
  <c r="AC21" i="52"/>
  <c r="AF21" i="52"/>
  <c r="AH21" i="52"/>
  <c r="AG21" i="52"/>
  <c r="AA38" i="52"/>
  <c r="P48" i="52"/>
  <c r="Q48" i="52"/>
  <c r="D50" i="52"/>
  <c r="F50" i="52"/>
  <c r="E50" i="52"/>
  <c r="H50" i="52"/>
  <c r="G50" i="52"/>
  <c r="V56" i="52"/>
  <c r="X56" i="52"/>
  <c r="W56" i="52"/>
  <c r="N57" i="52"/>
  <c r="P57" i="52"/>
  <c r="O57" i="52"/>
  <c r="Q57" i="52"/>
  <c r="M62" i="52"/>
  <c r="R30" i="53"/>
  <c r="S100" i="50"/>
  <c r="P100" i="50"/>
  <c r="E110" i="50"/>
  <c r="S110" i="50"/>
  <c r="O112" i="50"/>
  <c r="J121" i="50"/>
  <c r="G124" i="50"/>
  <c r="H124" i="50"/>
  <c r="R124" i="50"/>
  <c r="P126" i="50"/>
  <c r="P131" i="50"/>
  <c r="J134" i="50"/>
  <c r="E137" i="50"/>
  <c r="S137" i="50"/>
  <c r="J141" i="50"/>
  <c r="J142" i="50"/>
  <c r="L144" i="50"/>
  <c r="J147" i="50"/>
  <c r="J153" i="50"/>
  <c r="S162" i="50"/>
  <c r="R162" i="50"/>
  <c r="L165" i="50"/>
  <c r="J168" i="50"/>
  <c r="P173" i="50"/>
  <c r="O173" i="50"/>
  <c r="O181" i="50"/>
  <c r="S186" i="50"/>
  <c r="P186" i="50"/>
  <c r="Q187" i="50"/>
  <c r="P187" i="50"/>
  <c r="S187" i="50"/>
  <c r="Q188" i="50"/>
  <c r="AB8" i="52"/>
  <c r="AH8" i="52"/>
  <c r="AG8" i="52"/>
  <c r="AD8" i="52"/>
  <c r="N9" i="52"/>
  <c r="AG11" i="52"/>
  <c r="AB12" i="52"/>
  <c r="AD12" i="52"/>
  <c r="AF12" i="52"/>
  <c r="AE12" i="52"/>
  <c r="AH12" i="52"/>
  <c r="D21" i="52"/>
  <c r="E21" i="52"/>
  <c r="F21" i="52"/>
  <c r="H21" i="52"/>
  <c r="H22" i="52"/>
  <c r="F22" i="52"/>
  <c r="E22" i="52"/>
  <c r="I22" i="52"/>
  <c r="H28" i="52"/>
  <c r="G28" i="52"/>
  <c r="F28" i="52"/>
  <c r="E28" i="52"/>
  <c r="J28" i="52" s="1"/>
  <c r="Q31" i="52"/>
  <c r="P31" i="52"/>
  <c r="O31" i="52"/>
  <c r="N31" i="52"/>
  <c r="J32" i="52"/>
  <c r="X32" i="52"/>
  <c r="V32" i="52"/>
  <c r="N34" i="52"/>
  <c r="F44" i="52"/>
  <c r="E44" i="52"/>
  <c r="D44" i="52"/>
  <c r="H44" i="52"/>
  <c r="I44" i="52"/>
  <c r="G44" i="52"/>
  <c r="N48" i="52"/>
  <c r="H55" i="52"/>
  <c r="I55" i="52"/>
  <c r="D55" i="52"/>
  <c r="U56" i="52"/>
  <c r="E69" i="50"/>
  <c r="P112" i="50"/>
  <c r="O113" i="50"/>
  <c r="P113" i="50"/>
  <c r="Q126" i="50"/>
  <c r="Q131" i="50"/>
  <c r="K135" i="50"/>
  <c r="M135" i="50"/>
  <c r="F137" i="50"/>
  <c r="L141" i="50"/>
  <c r="K143" i="50"/>
  <c r="J143" i="50"/>
  <c r="M143" i="50"/>
  <c r="M144" i="50"/>
  <c r="L153" i="50"/>
  <c r="O155" i="50"/>
  <c r="P155" i="50"/>
  <c r="O158" i="50"/>
  <c r="R158" i="50"/>
  <c r="Q158" i="50"/>
  <c r="M165" i="50"/>
  <c r="Q173" i="50"/>
  <c r="P177" i="50"/>
  <c r="Q177" i="50"/>
  <c r="O177" i="50"/>
  <c r="S177" i="50"/>
  <c r="O180" i="50"/>
  <c r="Q181" i="50"/>
  <c r="O186" i="50"/>
  <c r="O187" i="50"/>
  <c r="S188" i="50"/>
  <c r="P194" i="50"/>
  <c r="S194" i="50"/>
  <c r="F6" i="51"/>
  <c r="H6" i="51"/>
  <c r="G6" i="51"/>
  <c r="F15" i="51"/>
  <c r="AC8" i="52"/>
  <c r="Q9" i="52"/>
  <c r="AH11" i="52"/>
  <c r="AC12" i="52"/>
  <c r="D22" i="52"/>
  <c r="P25" i="52"/>
  <c r="O25" i="52"/>
  <c r="X27" i="52"/>
  <c r="V27" i="52"/>
  <c r="D28" i="52"/>
  <c r="U32" i="52"/>
  <c r="P34" i="52"/>
  <c r="Q40" i="52"/>
  <c r="N40" i="52"/>
  <c r="AE44" i="52"/>
  <c r="AD44" i="52"/>
  <c r="AC44" i="52"/>
  <c r="AG44" i="52"/>
  <c r="AF44" i="52"/>
  <c r="AB44" i="52"/>
  <c r="H46" i="52"/>
  <c r="F46" i="52"/>
  <c r="E46" i="52"/>
  <c r="D46" i="52"/>
  <c r="I46" i="52"/>
  <c r="G46" i="52"/>
  <c r="O48" i="52"/>
  <c r="O53" i="52"/>
  <c r="E55" i="52"/>
  <c r="J56" i="52"/>
  <c r="I62" i="52"/>
  <c r="F62" i="52"/>
  <c r="E62" i="52"/>
  <c r="J62" i="52" s="1"/>
  <c r="D62" i="52"/>
  <c r="H62" i="52"/>
  <c r="AH62" i="52"/>
  <c r="AF62" i="52"/>
  <c r="AB62" i="52"/>
  <c r="AD62" i="52"/>
  <c r="D63" i="52"/>
  <c r="G63" i="52"/>
  <c r="F63" i="52"/>
  <c r="E63" i="52"/>
  <c r="I63" i="52"/>
  <c r="W33" i="53"/>
  <c r="X33" i="53"/>
  <c r="V33" i="53"/>
  <c r="S33" i="53"/>
  <c r="Y33" i="53"/>
  <c r="P142" i="50"/>
  <c r="H145" i="50"/>
  <c r="R146" i="50"/>
  <c r="L148" i="50"/>
  <c r="M156" i="50"/>
  <c r="G158" i="50"/>
  <c r="Q159" i="50"/>
  <c r="H166" i="50"/>
  <c r="R167" i="50"/>
  <c r="L169" i="50"/>
  <c r="P172" i="50"/>
  <c r="Q178" i="50"/>
  <c r="K180" i="50"/>
  <c r="F187" i="50"/>
  <c r="R192" i="50"/>
  <c r="L194" i="50"/>
  <c r="AH6" i="52"/>
  <c r="W8" i="52"/>
  <c r="P13" i="52"/>
  <c r="H16" i="52"/>
  <c r="E16" i="52"/>
  <c r="D16" i="52"/>
  <c r="G16" i="52"/>
  <c r="Q17" i="52"/>
  <c r="Q18" i="52"/>
  <c r="P21" i="52"/>
  <c r="O21" i="52"/>
  <c r="N21" i="52"/>
  <c r="P26" i="52"/>
  <c r="O26" i="52"/>
  <c r="AF28" i="52"/>
  <c r="AG28" i="52"/>
  <c r="AE28" i="52"/>
  <c r="W33" i="52"/>
  <c r="V33" i="52"/>
  <c r="W51" i="52"/>
  <c r="V51" i="52"/>
  <c r="U51" i="52"/>
  <c r="AH53" i="52"/>
  <c r="AG53" i="52"/>
  <c r="AB53" i="52"/>
  <c r="P54" i="52"/>
  <c r="Q54" i="52"/>
  <c r="O54" i="52"/>
  <c r="N54" i="52"/>
  <c r="D18" i="53"/>
  <c r="E18" i="53"/>
  <c r="AB38" i="53"/>
  <c r="AH39" i="53"/>
  <c r="AF39" i="53"/>
  <c r="AE39" i="53"/>
  <c r="AC39" i="53"/>
  <c r="AD39" i="53"/>
  <c r="AI39" i="53"/>
  <c r="AG39" i="53"/>
  <c r="G11" i="52"/>
  <c r="I11" i="52"/>
  <c r="AG32" i="52"/>
  <c r="AB32" i="52"/>
  <c r="AF34" i="52"/>
  <c r="AH34" i="52"/>
  <c r="AE34" i="52"/>
  <c r="AD34" i="52"/>
  <c r="U42" i="52"/>
  <c r="X42" i="52"/>
  <c r="P45" i="52"/>
  <c r="N45" i="52"/>
  <c r="T50" i="52"/>
  <c r="E21" i="53"/>
  <c r="D21" i="53"/>
  <c r="G21" i="53"/>
  <c r="G50" i="53"/>
  <c r="F50" i="53"/>
  <c r="E50" i="53"/>
  <c r="C50" i="53" s="1"/>
  <c r="AI52" i="53"/>
  <c r="AH52" i="53"/>
  <c r="AG52" i="53"/>
  <c r="AF52" i="53"/>
  <c r="AE52" i="53"/>
  <c r="AD52" i="53"/>
  <c r="AC52" i="53"/>
  <c r="AH63" i="53"/>
  <c r="AG63" i="53"/>
  <c r="AF63" i="53"/>
  <c r="AE63" i="53"/>
  <c r="AD63" i="53"/>
  <c r="AI63" i="53"/>
  <c r="AC63" i="53"/>
  <c r="F64" i="52"/>
  <c r="H64" i="52"/>
  <c r="D64" i="52"/>
  <c r="G64" i="52"/>
  <c r="E64" i="52"/>
  <c r="O7" i="53"/>
  <c r="M7" i="53"/>
  <c r="L7" i="53"/>
  <c r="K7" i="53"/>
  <c r="J7" i="53"/>
  <c r="I7" i="53"/>
  <c r="N7" i="53"/>
  <c r="AC15" i="53"/>
  <c r="AI15" i="53"/>
  <c r="AH15" i="53"/>
  <c r="AG15" i="53"/>
  <c r="AD15" i="53"/>
  <c r="G35" i="53"/>
  <c r="F35" i="53"/>
  <c r="AI36" i="53"/>
  <c r="AH36" i="53"/>
  <c r="AG36" i="53"/>
  <c r="AD36" i="53"/>
  <c r="AC36" i="53"/>
  <c r="F42" i="53"/>
  <c r="D42" i="53"/>
  <c r="E42" i="53"/>
  <c r="N63" i="52"/>
  <c r="P63" i="52"/>
  <c r="O63" i="52"/>
  <c r="Q63" i="52"/>
  <c r="I64" i="52"/>
  <c r="D35" i="53"/>
  <c r="AE36" i="53"/>
  <c r="G42" i="53"/>
  <c r="Y55" i="53"/>
  <c r="X55" i="53"/>
  <c r="W55" i="53"/>
  <c r="S55" i="53"/>
  <c r="U55" i="53"/>
  <c r="T55" i="53"/>
  <c r="V55" i="53"/>
  <c r="L188" i="50"/>
  <c r="L193" i="50"/>
  <c r="AD6" i="52"/>
  <c r="G8" i="52"/>
  <c r="J8" i="52" s="1"/>
  <c r="AB9" i="52"/>
  <c r="AG9" i="52"/>
  <c r="AF9" i="52"/>
  <c r="F11" i="52"/>
  <c r="J11" i="52" s="1"/>
  <c r="X11" i="52"/>
  <c r="U11" i="52"/>
  <c r="AB18" i="52"/>
  <c r="AG18" i="52"/>
  <c r="AF18" i="52"/>
  <c r="AF25" i="52"/>
  <c r="AD25" i="52"/>
  <c r="AE32" i="52"/>
  <c r="AG34" i="52"/>
  <c r="F38" i="52"/>
  <c r="E38" i="52"/>
  <c r="D38" i="52"/>
  <c r="H38" i="52"/>
  <c r="G38" i="52"/>
  <c r="AE38" i="52"/>
  <c r="AD38" i="52"/>
  <c r="AC38" i="52"/>
  <c r="AG38" i="52"/>
  <c r="AH38" i="52"/>
  <c r="X39" i="52"/>
  <c r="W39" i="52"/>
  <c r="H40" i="52"/>
  <c r="F40" i="52"/>
  <c r="E40" i="52"/>
  <c r="D40" i="52"/>
  <c r="I40" i="52"/>
  <c r="Q44" i="52"/>
  <c r="P44" i="52"/>
  <c r="Q51" i="52"/>
  <c r="D57" i="52"/>
  <c r="F57" i="52"/>
  <c r="O58" i="52"/>
  <c r="N58" i="52"/>
  <c r="Q58" i="52"/>
  <c r="AB60" i="52"/>
  <c r="AH60" i="52"/>
  <c r="AC60" i="52"/>
  <c r="AF60" i="52"/>
  <c r="T12" i="53"/>
  <c r="W12" i="53"/>
  <c r="V12" i="53"/>
  <c r="U12" i="53"/>
  <c r="Y12" i="53"/>
  <c r="X12" i="53"/>
  <c r="F13" i="53"/>
  <c r="E13" i="53"/>
  <c r="D13" i="53"/>
  <c r="G13" i="53"/>
  <c r="E35" i="53"/>
  <c r="AF36" i="53"/>
  <c r="M42" i="53"/>
  <c r="K42" i="53"/>
  <c r="J42" i="53"/>
  <c r="L42" i="53"/>
  <c r="I42" i="53"/>
  <c r="O42" i="53"/>
  <c r="U46" i="53"/>
  <c r="T46" i="53"/>
  <c r="V46" i="53"/>
  <c r="S46" i="53"/>
  <c r="X46" i="53"/>
  <c r="W46" i="53"/>
  <c r="E145" i="50"/>
  <c r="P146" i="50"/>
  <c r="J156" i="50"/>
  <c r="E166" i="50"/>
  <c r="P167" i="50"/>
  <c r="L174" i="50"/>
  <c r="M174" i="50"/>
  <c r="O192" i="50"/>
  <c r="AE6" i="52"/>
  <c r="H8" i="52"/>
  <c r="AC9" i="52"/>
  <c r="H11" i="52"/>
  <c r="V11" i="52"/>
  <c r="W15" i="52"/>
  <c r="V15" i="52"/>
  <c r="O17" i="52"/>
  <c r="N18" i="52"/>
  <c r="AC18" i="52"/>
  <c r="O19" i="52"/>
  <c r="N19" i="52"/>
  <c r="Q19" i="52"/>
  <c r="AB25" i="52"/>
  <c r="AD26" i="52"/>
  <c r="AC26" i="52"/>
  <c r="AF26" i="52"/>
  <c r="W30" i="52"/>
  <c r="T30" i="52" s="1"/>
  <c r="V30" i="52"/>
  <c r="AF32" i="52"/>
  <c r="D39" i="52"/>
  <c r="I39" i="52"/>
  <c r="H39" i="52"/>
  <c r="J39" i="52" s="1"/>
  <c r="U39" i="52"/>
  <c r="G40" i="52"/>
  <c r="N44" i="52"/>
  <c r="AF55" i="52"/>
  <c r="AH55" i="52"/>
  <c r="AE55" i="52"/>
  <c r="P56" i="52"/>
  <c r="O56" i="52"/>
  <c r="N56" i="52"/>
  <c r="E57" i="52"/>
  <c r="P58" i="52"/>
  <c r="AD60" i="52"/>
  <c r="D69" i="52"/>
  <c r="G69" i="52"/>
  <c r="F69" i="52"/>
  <c r="E69" i="52"/>
  <c r="I69" i="52"/>
  <c r="S12" i="53"/>
  <c r="O16" i="53"/>
  <c r="M16" i="53"/>
  <c r="N16" i="53"/>
  <c r="J16" i="53"/>
  <c r="K16" i="53"/>
  <c r="I16" i="53"/>
  <c r="D23" i="53"/>
  <c r="E23" i="53"/>
  <c r="X34" i="53"/>
  <c r="U34" i="53"/>
  <c r="S34" i="53"/>
  <c r="W34" i="53"/>
  <c r="T34" i="53"/>
  <c r="N42" i="53"/>
  <c r="Y46" i="53"/>
  <c r="H19" i="52"/>
  <c r="F19" i="52"/>
  <c r="G23" i="52"/>
  <c r="J23" i="52" s="1"/>
  <c r="O24" i="52"/>
  <c r="AD24" i="52"/>
  <c r="AB27" i="52"/>
  <c r="AE27" i="52"/>
  <c r="H30" i="52"/>
  <c r="C30" i="52" s="1"/>
  <c r="O36" i="52"/>
  <c r="AF40" i="52"/>
  <c r="AE40" i="52"/>
  <c r="AD40" i="52"/>
  <c r="AC40" i="52"/>
  <c r="AH40" i="52"/>
  <c r="AB42" i="52"/>
  <c r="AF42" i="52"/>
  <c r="AE42" i="52"/>
  <c r="AD42" i="52"/>
  <c r="AH42" i="52"/>
  <c r="AF46" i="52"/>
  <c r="AE46" i="52"/>
  <c r="AD46" i="52"/>
  <c r="AC46" i="52"/>
  <c r="AH46" i="52"/>
  <c r="AB48" i="52"/>
  <c r="AF48" i="52"/>
  <c r="AE48" i="52"/>
  <c r="AD48" i="52"/>
  <c r="AH48" i="52"/>
  <c r="P50" i="52"/>
  <c r="O50" i="52"/>
  <c r="N50" i="52"/>
  <c r="M50" i="52" s="1"/>
  <c r="Q52" i="52"/>
  <c r="P52" i="52"/>
  <c r="O52" i="52"/>
  <c r="AH56" i="52"/>
  <c r="AD56" i="52"/>
  <c r="AC56" i="52"/>
  <c r="AB56" i="52"/>
  <c r="AF56" i="52"/>
  <c r="P62" i="52"/>
  <c r="N69" i="52"/>
  <c r="P69" i="52"/>
  <c r="O69" i="52"/>
  <c r="Y7" i="53"/>
  <c r="X7" i="53"/>
  <c r="U7" i="53"/>
  <c r="AD10" i="53"/>
  <c r="AH10" i="53"/>
  <c r="AG10" i="53"/>
  <c r="AI10" i="53"/>
  <c r="AF10" i="53"/>
  <c r="AE10" i="53"/>
  <c r="AD28" i="53"/>
  <c r="AI28" i="53"/>
  <c r="AH28" i="53"/>
  <c r="AE28" i="53"/>
  <c r="AC28" i="53"/>
  <c r="U31" i="53"/>
  <c r="V31" i="53"/>
  <c r="T31" i="53"/>
  <c r="S31" i="53"/>
  <c r="X31" i="53"/>
  <c r="Y31" i="53"/>
  <c r="AI33" i="53"/>
  <c r="AD33" i="53"/>
  <c r="AG33" i="53"/>
  <c r="AF33" i="53"/>
  <c r="AE33" i="53"/>
  <c r="AC33" i="53"/>
  <c r="Y69" i="53"/>
  <c r="S69" i="53"/>
  <c r="X69" i="53"/>
  <c r="U69" i="53"/>
  <c r="W69" i="53"/>
  <c r="T69" i="53"/>
  <c r="J49" i="52"/>
  <c r="N60" i="52"/>
  <c r="P60" i="52"/>
  <c r="O60" i="52"/>
  <c r="AB63" i="52"/>
  <c r="AH63" i="52"/>
  <c r="AG63" i="52"/>
  <c r="AF63" i="52"/>
  <c r="AC63" i="52"/>
  <c r="D66" i="52"/>
  <c r="G66" i="52"/>
  <c r="F66" i="52"/>
  <c r="E66" i="52"/>
  <c r="I66" i="52"/>
  <c r="P67" i="52"/>
  <c r="O67" i="52"/>
  <c r="N67" i="52"/>
  <c r="M5" i="53"/>
  <c r="J5" i="53"/>
  <c r="H5" i="53" s="1"/>
  <c r="O5" i="53"/>
  <c r="X15" i="53"/>
  <c r="Y15" i="53"/>
  <c r="S15" i="53"/>
  <c r="R15" i="53" s="1"/>
  <c r="U15" i="53"/>
  <c r="F28" i="53"/>
  <c r="D28" i="53"/>
  <c r="G28" i="53"/>
  <c r="AI40" i="53"/>
  <c r="AG40" i="53"/>
  <c r="AF40" i="53"/>
  <c r="AE40" i="53"/>
  <c r="AD40" i="53"/>
  <c r="AC40" i="53"/>
  <c r="AH40" i="53"/>
  <c r="O44" i="53"/>
  <c r="N44" i="53"/>
  <c r="M44" i="53"/>
  <c r="L44" i="53"/>
  <c r="K44" i="53"/>
  <c r="J44" i="53"/>
  <c r="AG50" i="53"/>
  <c r="AF50" i="53"/>
  <c r="AE50" i="53"/>
  <c r="AD50" i="53"/>
  <c r="AH50" i="53"/>
  <c r="AC50" i="53"/>
  <c r="AB15" i="52"/>
  <c r="AA15" i="52" s="1"/>
  <c r="AF15" i="52"/>
  <c r="N35" i="52"/>
  <c r="P35" i="52"/>
  <c r="AB36" i="52"/>
  <c r="AH36" i="52"/>
  <c r="AG36" i="52"/>
  <c r="AF36" i="52"/>
  <c r="H45" i="52"/>
  <c r="AB57" i="52"/>
  <c r="AC57" i="52"/>
  <c r="X60" i="52"/>
  <c r="U60" i="52"/>
  <c r="V68" i="52"/>
  <c r="X68" i="52"/>
  <c r="W68" i="52"/>
  <c r="U68" i="52"/>
  <c r="AF69" i="52"/>
  <c r="AB69" i="52"/>
  <c r="AH69" i="52"/>
  <c r="AG69" i="52"/>
  <c r="AC69" i="52"/>
  <c r="T15" i="53"/>
  <c r="H21" i="53"/>
  <c r="AD25" i="53"/>
  <c r="AH25" i="53"/>
  <c r="AG25" i="53"/>
  <c r="AC25" i="53"/>
  <c r="AI25" i="53"/>
  <c r="Y44" i="53"/>
  <c r="X44" i="53"/>
  <c r="V44" i="53"/>
  <c r="T44" i="53"/>
  <c r="W44" i="53"/>
  <c r="U44" i="53"/>
  <c r="AF19" i="52"/>
  <c r="AE19" i="52"/>
  <c r="I45" i="52"/>
  <c r="AD58" i="52"/>
  <c r="AF58" i="52"/>
  <c r="AH58" i="52"/>
  <c r="AG58" i="52"/>
  <c r="P59" i="52"/>
  <c r="O59" i="52"/>
  <c r="N59" i="52"/>
  <c r="D60" i="52"/>
  <c r="G60" i="52"/>
  <c r="J60" i="52" s="1"/>
  <c r="N66" i="52"/>
  <c r="P66" i="52"/>
  <c r="O66" i="52"/>
  <c r="F67" i="52"/>
  <c r="J67" i="52" s="1"/>
  <c r="H67" i="52"/>
  <c r="D67" i="52"/>
  <c r="N6" i="53"/>
  <c r="K6" i="53"/>
  <c r="J6" i="53"/>
  <c r="M6" i="53"/>
  <c r="L6" i="53"/>
  <c r="AC9" i="53"/>
  <c r="AE9" i="53"/>
  <c r="AD9" i="53"/>
  <c r="AG9" i="53"/>
  <c r="AI9" i="53"/>
  <c r="AG13" i="53"/>
  <c r="AF13" i="53"/>
  <c r="AE13" i="53"/>
  <c r="AI13" i="53"/>
  <c r="AH13" i="53"/>
  <c r="AD13" i="53"/>
  <c r="V15" i="53"/>
  <c r="U19" i="53"/>
  <c r="V19" i="53"/>
  <c r="T19" i="53"/>
  <c r="X19" i="53"/>
  <c r="Y19" i="53"/>
  <c r="W19" i="53"/>
  <c r="V32" i="53"/>
  <c r="U32" i="53"/>
  <c r="Y32" i="53"/>
  <c r="T32" i="53"/>
  <c r="D33" i="53"/>
  <c r="E33" i="53"/>
  <c r="F33" i="53"/>
  <c r="U38" i="53"/>
  <c r="S38" i="53"/>
  <c r="W38" i="53"/>
  <c r="T38" i="53"/>
  <c r="Y38" i="53"/>
  <c r="E77" i="53"/>
  <c r="G77" i="53"/>
  <c r="F77" i="53"/>
  <c r="D77" i="53"/>
  <c r="AD33" i="52"/>
  <c r="H42" i="52"/>
  <c r="H48" i="52"/>
  <c r="F52" i="52"/>
  <c r="J52" i="52" s="1"/>
  <c r="AE52" i="52"/>
  <c r="F54" i="52"/>
  <c r="J54" i="52" s="1"/>
  <c r="AF54" i="52"/>
  <c r="F56" i="52"/>
  <c r="W63" i="52"/>
  <c r="W66" i="52"/>
  <c r="W69" i="52"/>
  <c r="F5" i="53"/>
  <c r="S11" i="53"/>
  <c r="Y11" i="53"/>
  <c r="X11" i="53"/>
  <c r="D15" i="53"/>
  <c r="C15" i="53" s="1"/>
  <c r="AG19" i="53"/>
  <c r="AI19" i="53"/>
  <c r="AH19" i="53"/>
  <c r="AD19" i="53"/>
  <c r="F36" i="53"/>
  <c r="E36" i="53"/>
  <c r="AE44" i="53"/>
  <c r="AI44" i="53"/>
  <c r="AF44" i="53"/>
  <c r="AD44" i="53"/>
  <c r="AH44" i="53"/>
  <c r="AG44" i="53"/>
  <c r="Y45" i="53"/>
  <c r="X45" i="53"/>
  <c r="W45" i="53"/>
  <c r="AI67" i="53"/>
  <c r="AD67" i="53"/>
  <c r="AH67" i="53"/>
  <c r="AE67" i="53"/>
  <c r="AF68" i="53"/>
  <c r="AE68" i="53"/>
  <c r="AD68" i="53"/>
  <c r="AH68" i="53"/>
  <c r="O72" i="53"/>
  <c r="N72" i="53"/>
  <c r="M72" i="53"/>
  <c r="J72" i="53"/>
  <c r="E9" i="53"/>
  <c r="F9" i="53"/>
  <c r="D9" i="53"/>
  <c r="L11" i="53"/>
  <c r="K11" i="53"/>
  <c r="N11" i="53"/>
  <c r="L15" i="53"/>
  <c r="M15" i="53"/>
  <c r="K15" i="53"/>
  <c r="O15" i="53"/>
  <c r="J15" i="53"/>
  <c r="J17" i="53"/>
  <c r="I17" i="53"/>
  <c r="L17" i="53"/>
  <c r="J27" i="53"/>
  <c r="O27" i="53"/>
  <c r="L27" i="53"/>
  <c r="C30" i="53"/>
  <c r="M35" i="53"/>
  <c r="K35" i="53"/>
  <c r="L35" i="53"/>
  <c r="J35" i="53"/>
  <c r="O35" i="53"/>
  <c r="W40" i="53"/>
  <c r="U40" i="53"/>
  <c r="T40" i="53"/>
  <c r="Y40" i="53"/>
  <c r="AI77" i="53"/>
  <c r="AH77" i="53"/>
  <c r="AG77" i="53"/>
  <c r="AE77" i="53"/>
  <c r="AF77" i="53"/>
  <c r="AD77" i="53"/>
  <c r="AC77" i="53"/>
  <c r="P38" i="52"/>
  <c r="M38" i="52" s="1"/>
  <c r="AE6" i="53"/>
  <c r="M11" i="53"/>
  <c r="N17" i="53"/>
  <c r="AI22" i="53"/>
  <c r="AF22" i="53"/>
  <c r="M23" i="53"/>
  <c r="L23" i="53"/>
  <c r="O23" i="53"/>
  <c r="J23" i="53"/>
  <c r="M27" i="53"/>
  <c r="T30" i="53"/>
  <c r="X30" i="53"/>
  <c r="AG31" i="53"/>
  <c r="AI31" i="53"/>
  <c r="AH31" i="53"/>
  <c r="AD31" i="53"/>
  <c r="X40" i="53"/>
  <c r="O45" i="53"/>
  <c r="N45" i="53"/>
  <c r="M45" i="53"/>
  <c r="I45" i="53"/>
  <c r="L45" i="53"/>
  <c r="K45" i="53"/>
  <c r="AI66" i="53"/>
  <c r="AH66" i="53"/>
  <c r="AF66" i="53"/>
  <c r="AD66" i="53"/>
  <c r="AG66" i="53"/>
  <c r="AE66" i="53"/>
  <c r="I72" i="53"/>
  <c r="G78" i="53"/>
  <c r="F78" i="53"/>
  <c r="D78" i="53"/>
  <c r="AD64" i="52"/>
  <c r="AF64" i="52"/>
  <c r="AD67" i="52"/>
  <c r="AF67" i="52"/>
  <c r="X6" i="53"/>
  <c r="W6" i="53"/>
  <c r="AF6" i="53"/>
  <c r="O11" i="53"/>
  <c r="AD16" i="53"/>
  <c r="AE16" i="53"/>
  <c r="AC16" i="53"/>
  <c r="AG16" i="53"/>
  <c r="O17" i="53"/>
  <c r="AE17" i="53"/>
  <c r="AF17" i="53"/>
  <c r="AG17" i="53"/>
  <c r="W21" i="53"/>
  <c r="R21" i="53" s="1"/>
  <c r="Y21" i="53"/>
  <c r="N27" i="53"/>
  <c r="AD34" i="53"/>
  <c r="AH34" i="53"/>
  <c r="AF34" i="53"/>
  <c r="AE34" i="53"/>
  <c r="AI34" i="53"/>
  <c r="O70" i="53"/>
  <c r="N70" i="53"/>
  <c r="J70" i="53"/>
  <c r="M70" i="53"/>
  <c r="K72" i="53"/>
  <c r="W76" i="53"/>
  <c r="V76" i="53"/>
  <c r="U76" i="53"/>
  <c r="T76" i="53"/>
  <c r="S76" i="53"/>
  <c r="F42" i="52"/>
  <c r="J42" i="52" s="1"/>
  <c r="F48" i="52"/>
  <c r="J48" i="52" s="1"/>
  <c r="D52" i="52"/>
  <c r="AC52" i="52"/>
  <c r="V53" i="52"/>
  <c r="AD54" i="52"/>
  <c r="AB64" i="52"/>
  <c r="AB67" i="52"/>
  <c r="D5" i="53"/>
  <c r="C5" i="53" s="1"/>
  <c r="S6" i="53"/>
  <c r="AG6" i="53"/>
  <c r="E10" i="53"/>
  <c r="AF16" i="53"/>
  <c r="AC17" i="53"/>
  <c r="AB21" i="53"/>
  <c r="AD22" i="53"/>
  <c r="K23" i="53"/>
  <c r="F26" i="53"/>
  <c r="T26" i="53"/>
  <c r="Y26" i="53"/>
  <c r="X26" i="53"/>
  <c r="U26" i="53"/>
  <c r="AE31" i="53"/>
  <c r="AC34" i="53"/>
  <c r="Y35" i="53"/>
  <c r="T35" i="53"/>
  <c r="X35" i="53"/>
  <c r="V35" i="53"/>
  <c r="W36" i="53"/>
  <c r="U36" i="53"/>
  <c r="T36" i="53"/>
  <c r="X36" i="53"/>
  <c r="I70" i="53"/>
  <c r="L72" i="53"/>
  <c r="X76" i="53"/>
  <c r="Y42" i="53"/>
  <c r="W42" i="53"/>
  <c r="V42" i="53"/>
  <c r="U42" i="53"/>
  <c r="Y58" i="53"/>
  <c r="X58" i="53"/>
  <c r="W5" i="53"/>
  <c r="F8" i="53"/>
  <c r="K10" i="53"/>
  <c r="AD12" i="53"/>
  <c r="V13" i="53"/>
  <c r="G16" i="53"/>
  <c r="AE23" i="53"/>
  <c r="U24" i="53"/>
  <c r="J25" i="53"/>
  <c r="K28" i="53"/>
  <c r="F34" i="53"/>
  <c r="AD35" i="53"/>
  <c r="N36" i="53"/>
  <c r="J36" i="53"/>
  <c r="O36" i="53"/>
  <c r="G39" i="53"/>
  <c r="D39" i="53"/>
  <c r="X41" i="53"/>
  <c r="V41" i="53"/>
  <c r="U41" i="53"/>
  <c r="T41" i="53"/>
  <c r="S42" i="53"/>
  <c r="O46" i="53"/>
  <c r="N46" i="53"/>
  <c r="K48" i="53"/>
  <c r="V51" i="53"/>
  <c r="U51" i="53"/>
  <c r="T51" i="53"/>
  <c r="S51" i="53"/>
  <c r="Y51" i="53"/>
  <c r="X51" i="53"/>
  <c r="S58" i="53"/>
  <c r="G60" i="53"/>
  <c r="F60" i="53"/>
  <c r="E60" i="53"/>
  <c r="D60" i="53"/>
  <c r="AI65" i="53"/>
  <c r="AH65" i="53"/>
  <c r="AG65" i="53"/>
  <c r="AF65" i="53"/>
  <c r="AC65" i="53"/>
  <c r="J21" i="53"/>
  <c r="X22" i="53"/>
  <c r="V22" i="53"/>
  <c r="K30" i="53"/>
  <c r="H30" i="53" s="1"/>
  <c r="L38" i="53"/>
  <c r="H38" i="53" s="1"/>
  <c r="AH41" i="53"/>
  <c r="AG41" i="53"/>
  <c r="AE41" i="53"/>
  <c r="O47" i="53"/>
  <c r="K47" i="53"/>
  <c r="L47" i="53"/>
  <c r="O58" i="53"/>
  <c r="N58" i="53"/>
  <c r="L58" i="53"/>
  <c r="K58" i="53"/>
  <c r="J58" i="53"/>
  <c r="H62" i="53"/>
  <c r="AI64" i="53"/>
  <c r="AH64" i="53"/>
  <c r="AG64" i="53"/>
  <c r="AF64" i="53"/>
  <c r="AE64" i="53"/>
  <c r="AD64" i="53"/>
  <c r="X77" i="53"/>
  <c r="W77" i="53"/>
  <c r="V77" i="53"/>
  <c r="U77" i="53"/>
  <c r="T5" i="53"/>
  <c r="F19" i="53"/>
  <c r="N21" i="53"/>
  <c r="U22" i="53"/>
  <c r="AC27" i="53"/>
  <c r="AI27" i="53"/>
  <c r="N30" i="53"/>
  <c r="F31" i="53"/>
  <c r="AH32" i="53"/>
  <c r="AI32" i="53"/>
  <c r="K33" i="53"/>
  <c r="M33" i="53"/>
  <c r="O38" i="53"/>
  <c r="AF41" i="53"/>
  <c r="M47" i="53"/>
  <c r="D53" i="53"/>
  <c r="G53" i="53"/>
  <c r="F53" i="53"/>
  <c r="E53" i="53"/>
  <c r="O59" i="53"/>
  <c r="N59" i="53"/>
  <c r="M66" i="53"/>
  <c r="L66" i="53"/>
  <c r="K66" i="53"/>
  <c r="J66" i="53"/>
  <c r="N66" i="53"/>
  <c r="G73" i="53"/>
  <c r="F73" i="53"/>
  <c r="E73" i="53"/>
  <c r="D73" i="53"/>
  <c r="AG74" i="53"/>
  <c r="AF74" i="53"/>
  <c r="AE74" i="53"/>
  <c r="AD74" i="53"/>
  <c r="AI74" i="53"/>
  <c r="AH74" i="53"/>
  <c r="S77" i="53"/>
  <c r="M78" i="53"/>
  <c r="L78" i="53"/>
  <c r="K78" i="53"/>
  <c r="J78" i="53"/>
  <c r="O78" i="53"/>
  <c r="N78" i="53"/>
  <c r="U5" i="53"/>
  <c r="R5" i="53" s="1"/>
  <c r="S13" i="53"/>
  <c r="D16" i="53"/>
  <c r="AF18" i="53"/>
  <c r="AI18" i="53"/>
  <c r="O21" i="53"/>
  <c r="L22" i="53"/>
  <c r="I22" i="53"/>
  <c r="W22" i="53"/>
  <c r="AD27" i="53"/>
  <c r="I28" i="53"/>
  <c r="AC32" i="53"/>
  <c r="I33" i="53"/>
  <c r="AI41" i="53"/>
  <c r="X43" i="53"/>
  <c r="W43" i="53"/>
  <c r="T43" i="53"/>
  <c r="N47" i="53"/>
  <c r="I48" i="53"/>
  <c r="G52" i="53"/>
  <c r="F52" i="53"/>
  <c r="E52" i="53"/>
  <c r="L53" i="53"/>
  <c r="K53" i="53"/>
  <c r="J53" i="53"/>
  <c r="I53" i="53"/>
  <c r="M53" i="53"/>
  <c r="Y54" i="53"/>
  <c r="X54" i="53"/>
  <c r="W54" i="53"/>
  <c r="V54" i="53"/>
  <c r="T54" i="53"/>
  <c r="I59" i="53"/>
  <c r="I66" i="53"/>
  <c r="AC74" i="53"/>
  <c r="T77" i="53"/>
  <c r="I78" i="53"/>
  <c r="AE21" i="53"/>
  <c r="M32" i="53"/>
  <c r="AG38" i="53"/>
  <c r="AE38" i="53"/>
  <c r="AD38" i="53"/>
  <c r="AI38" i="53"/>
  <c r="V39" i="53"/>
  <c r="T39" i="53"/>
  <c r="S39" i="53"/>
  <c r="AI42" i="53"/>
  <c r="AH42" i="53"/>
  <c r="AF42" i="53"/>
  <c r="N43" i="53"/>
  <c r="L43" i="53"/>
  <c r="K43" i="53"/>
  <c r="M43" i="53"/>
  <c r="G48" i="53"/>
  <c r="F48" i="53"/>
  <c r="E48" i="53"/>
  <c r="D48" i="53"/>
  <c r="AH51" i="53"/>
  <c r="AG51" i="53"/>
  <c r="AF51" i="53"/>
  <c r="AE51" i="53"/>
  <c r="AG62" i="53"/>
  <c r="AF62" i="53"/>
  <c r="AE62" i="53"/>
  <c r="AD62" i="53"/>
  <c r="AB62" i="53" s="1"/>
  <c r="W64" i="53"/>
  <c r="V64" i="53"/>
  <c r="U64" i="53"/>
  <c r="T64" i="53"/>
  <c r="V70" i="53"/>
  <c r="R72" i="53"/>
  <c r="AI78" i="53"/>
  <c r="AH78" i="53"/>
  <c r="AG78" i="53"/>
  <c r="AE78" i="53"/>
  <c r="L41" i="53"/>
  <c r="J41" i="53"/>
  <c r="I41" i="53"/>
  <c r="W52" i="53"/>
  <c r="V52" i="53"/>
  <c r="U52" i="53"/>
  <c r="T52" i="53"/>
  <c r="S52" i="53"/>
  <c r="AI54" i="53"/>
  <c r="AH54" i="53"/>
  <c r="Y57" i="53"/>
  <c r="W57" i="53"/>
  <c r="Y67" i="53"/>
  <c r="X67" i="53"/>
  <c r="W67" i="53"/>
  <c r="O69" i="53"/>
  <c r="N69" i="53"/>
  <c r="M69" i="53"/>
  <c r="G74" i="53"/>
  <c r="F74" i="53"/>
  <c r="AH75" i="53"/>
  <c r="AG75" i="53"/>
  <c r="AF75" i="53"/>
  <c r="AE75" i="53"/>
  <c r="L77" i="53"/>
  <c r="K77" i="53"/>
  <c r="J77" i="53"/>
  <c r="I77" i="53"/>
  <c r="O77" i="53"/>
  <c r="AF78" i="53"/>
  <c r="M54" i="53"/>
  <c r="L54" i="53"/>
  <c r="K54" i="53"/>
  <c r="J54" i="53"/>
  <c r="N55" i="53"/>
  <c r="M55" i="53"/>
  <c r="L55" i="53"/>
  <c r="K55" i="53"/>
  <c r="AI55" i="53"/>
  <c r="AH55" i="53"/>
  <c r="G63" i="53"/>
  <c r="D63" i="53"/>
  <c r="Y66" i="53"/>
  <c r="X66" i="53"/>
  <c r="W66" i="53"/>
  <c r="V66" i="53"/>
  <c r="S67" i="53"/>
  <c r="I69" i="53"/>
  <c r="S70" i="53"/>
  <c r="D74" i="53"/>
  <c r="AC75" i="53"/>
  <c r="M77" i="53"/>
  <c r="AI53" i="53"/>
  <c r="AH53" i="53"/>
  <c r="AG53" i="53"/>
  <c r="O56" i="53"/>
  <c r="N56" i="53"/>
  <c r="M56" i="53"/>
  <c r="L56" i="53"/>
  <c r="X65" i="53"/>
  <c r="W65" i="53"/>
  <c r="V65" i="53"/>
  <c r="U65" i="53"/>
  <c r="Y68" i="53"/>
  <c r="X68" i="53"/>
  <c r="AD75" i="53"/>
  <c r="AI76" i="53"/>
  <c r="AH76" i="53"/>
  <c r="AG76" i="53"/>
  <c r="AF76" i="53"/>
  <c r="AD76" i="53"/>
  <c r="N77" i="53"/>
  <c r="D38" i="53"/>
  <c r="C38" i="53" s="1"/>
  <c r="H50" i="53"/>
  <c r="O57" i="53"/>
  <c r="N57" i="53"/>
  <c r="M57" i="53"/>
  <c r="G62" i="53"/>
  <c r="F62" i="53"/>
  <c r="D62" i="53"/>
  <c r="V63" i="53"/>
  <c r="U63" i="53"/>
  <c r="T63" i="53"/>
  <c r="S63" i="53"/>
  <c r="O68" i="53"/>
  <c r="N68" i="53"/>
  <c r="M68" i="53"/>
  <c r="L68" i="53"/>
  <c r="AF73" i="53"/>
  <c r="AE73" i="53"/>
  <c r="AD73" i="53"/>
  <c r="AC73" i="53"/>
  <c r="V75" i="53"/>
  <c r="U75" i="53"/>
  <c r="T75" i="53"/>
  <c r="S75" i="53"/>
  <c r="D72" i="53"/>
  <c r="C72" i="53" s="1"/>
  <c r="S50" i="53"/>
  <c r="R50" i="53" s="1"/>
  <c r="S62" i="53"/>
  <c r="R62" i="53" s="1"/>
  <c r="AC72" i="53"/>
  <c r="AB72" i="53" s="1"/>
  <c r="C50" i="52" l="1"/>
  <c r="T15" i="52"/>
  <c r="C21" i="52"/>
  <c r="J24" i="52"/>
  <c r="D116" i="50"/>
  <c r="AA62" i="52"/>
  <c r="N15" i="50"/>
  <c r="AA50" i="52"/>
  <c r="J69" i="52"/>
  <c r="C21" i="53"/>
  <c r="J44" i="52"/>
  <c r="D190" i="50"/>
  <c r="J65" i="52"/>
  <c r="I164" i="50"/>
  <c r="C62" i="53"/>
  <c r="J64" i="52"/>
  <c r="AA5" i="52"/>
  <c r="J36" i="52"/>
  <c r="I190" i="50"/>
  <c r="J6" i="52"/>
  <c r="N128" i="50"/>
  <c r="J58" i="52"/>
  <c r="J27" i="52"/>
  <c r="H15" i="53"/>
  <c r="J30" i="52"/>
  <c r="J66" i="52"/>
  <c r="J40" i="52"/>
  <c r="C38" i="52"/>
  <c r="J46" i="52"/>
  <c r="I62" i="50"/>
  <c r="R38" i="53"/>
  <c r="J38" i="52"/>
  <c r="AB15" i="53"/>
  <c r="J16" i="52"/>
  <c r="C62" i="52"/>
  <c r="J22" i="52"/>
  <c r="J31" i="52"/>
  <c r="J34" i="52"/>
  <c r="D128" i="50"/>
  <c r="D25" i="50"/>
  <c r="AA21" i="52"/>
  <c r="C5" i="52"/>
  <c r="I88" i="50"/>
  <c r="N35" i="50"/>
  <c r="J41" i="52"/>
  <c r="D47" i="50"/>
  <c r="AB50" i="53"/>
  <c r="J19" i="52"/>
  <c r="J50" i="52"/>
  <c r="J25" i="52"/>
  <c r="N183" i="50"/>
  <c r="I152" i="50"/>
  <c r="D140" i="50"/>
  <c r="J57" i="52"/>
  <c r="J63" i="52"/>
  <c r="I128" i="50"/>
  <c r="J51" i="52"/>
  <c r="N104" i="50"/>
  <c r="J68" i="52"/>
  <c r="I96" i="50"/>
  <c r="D18" i="51"/>
  <c r="H72" i="53"/>
  <c r="M21" i="52"/>
  <c r="J55" i="52"/>
  <c r="J21" i="52"/>
  <c r="N21" i="49" l="1"/>
  <c r="M21" i="49"/>
  <c r="L21" i="49"/>
  <c r="K21" i="49"/>
  <c r="J21" i="49"/>
  <c r="I21" i="49"/>
  <c r="H21" i="49"/>
  <c r="G21" i="49"/>
  <c r="F21" i="49"/>
  <c r="E21" i="49"/>
  <c r="D21" i="49"/>
  <c r="P21" i="49" s="1"/>
  <c r="O20" i="49"/>
  <c r="N20" i="49"/>
  <c r="M20" i="49"/>
  <c r="L20" i="49"/>
  <c r="K20" i="49"/>
  <c r="J20" i="49"/>
  <c r="I20" i="49"/>
  <c r="H20" i="49"/>
  <c r="G20" i="49"/>
  <c r="F20" i="49"/>
  <c r="E20" i="49"/>
  <c r="D20" i="49"/>
  <c r="P20" i="49" s="1"/>
  <c r="P19" i="49"/>
  <c r="H19" i="49"/>
  <c r="G19" i="49"/>
  <c r="D19" i="49"/>
  <c r="O18" i="49"/>
  <c r="M18" i="49"/>
  <c r="E18" i="49"/>
  <c r="D18" i="49"/>
  <c r="P17" i="49"/>
  <c r="N17" i="49"/>
  <c r="M17" i="49"/>
  <c r="L17" i="49"/>
  <c r="K17" i="49"/>
  <c r="J17" i="49"/>
  <c r="I17" i="49"/>
  <c r="F17" i="49"/>
  <c r="E17" i="49"/>
  <c r="P16" i="49"/>
  <c r="O16" i="49"/>
  <c r="N16" i="49"/>
  <c r="M16" i="49"/>
  <c r="L16" i="49"/>
  <c r="K16" i="49"/>
  <c r="J16" i="49"/>
  <c r="I16" i="49"/>
  <c r="H16" i="49"/>
  <c r="G16" i="49"/>
  <c r="F16" i="49"/>
  <c r="E16" i="49"/>
  <c r="D16" i="49"/>
  <c r="H17" i="49" s="1"/>
  <c r="P15" i="49"/>
  <c r="O15" i="49"/>
  <c r="N15" i="49"/>
  <c r="M15" i="49"/>
  <c r="L15" i="49"/>
  <c r="K15" i="49"/>
  <c r="D15" i="49"/>
  <c r="G15" i="49" s="1"/>
  <c r="P14" i="49"/>
  <c r="O14" i="49"/>
  <c r="N14" i="49"/>
  <c r="M14" i="49"/>
  <c r="L14" i="49"/>
  <c r="I14" i="49"/>
  <c r="H14" i="49"/>
  <c r="G14" i="49"/>
  <c r="D14" i="49"/>
  <c r="F13" i="49"/>
  <c r="D13" i="49"/>
  <c r="J12" i="49"/>
  <c r="D12" i="49"/>
  <c r="G12" i="49" s="1"/>
  <c r="F11" i="49"/>
  <c r="P10" i="49"/>
  <c r="O10" i="49"/>
  <c r="N10" i="49"/>
  <c r="M10" i="49"/>
  <c r="L10" i="49"/>
  <c r="K10" i="49"/>
  <c r="J10" i="49"/>
  <c r="I10" i="49"/>
  <c r="H10" i="49"/>
  <c r="G10" i="49"/>
  <c r="F10" i="49"/>
  <c r="E10" i="49"/>
  <c r="D10" i="49"/>
  <c r="N9" i="49"/>
  <c r="M9" i="49"/>
  <c r="L9" i="49"/>
  <c r="K9" i="49"/>
  <c r="J9" i="49"/>
  <c r="I9" i="49"/>
  <c r="H9" i="49"/>
  <c r="G9" i="49"/>
  <c r="F9" i="49"/>
  <c r="E9" i="49"/>
  <c r="D9" i="49"/>
  <c r="P9" i="49" s="1"/>
  <c r="O8" i="49"/>
  <c r="N8" i="49"/>
  <c r="M8" i="49"/>
  <c r="L8" i="49"/>
  <c r="K8" i="49"/>
  <c r="J8" i="49"/>
  <c r="I8" i="49"/>
  <c r="H8" i="49"/>
  <c r="G8" i="49"/>
  <c r="F8" i="49"/>
  <c r="E8" i="49"/>
  <c r="D8" i="49"/>
  <c r="P8" i="49" s="1"/>
  <c r="P7" i="49"/>
  <c r="H7" i="49"/>
  <c r="G7" i="49"/>
  <c r="D7" i="49"/>
  <c r="P6" i="49"/>
  <c r="O6" i="49"/>
  <c r="M6" i="49"/>
  <c r="L6" i="49"/>
  <c r="K6" i="49"/>
  <c r="J6" i="49"/>
  <c r="D6" i="49"/>
  <c r="P5" i="49"/>
  <c r="N5" i="49"/>
  <c r="M5" i="49"/>
  <c r="L5" i="49"/>
  <c r="K5" i="49"/>
  <c r="J5" i="49"/>
  <c r="I5" i="49"/>
  <c r="F5" i="49"/>
  <c r="E5" i="49"/>
  <c r="P4" i="49"/>
  <c r="O4" i="49"/>
  <c r="N4" i="49"/>
  <c r="M4" i="49"/>
  <c r="L4" i="49"/>
  <c r="K4" i="49"/>
  <c r="J4" i="49"/>
  <c r="I4" i="49"/>
  <c r="H4" i="49"/>
  <c r="G4" i="49"/>
  <c r="F4" i="49"/>
  <c r="E4" i="49"/>
  <c r="D4" i="49"/>
  <c r="H5" i="49" s="1"/>
  <c r="AC15" i="45"/>
  <c r="AA15" i="45"/>
  <c r="Z15" i="45"/>
  <c r="Y15" i="45"/>
  <c r="U15" i="45"/>
  <c r="T15" i="45"/>
  <c r="K15" i="45"/>
  <c r="J15" i="45"/>
  <c r="I15" i="45"/>
  <c r="H15" i="45"/>
  <c r="G15" i="45"/>
  <c r="F15" i="45"/>
  <c r="E15" i="45"/>
  <c r="D15" i="45"/>
  <c r="AC14" i="45"/>
  <c r="U14" i="45"/>
  <c r="T14" i="45"/>
  <c r="Q14" i="45"/>
  <c r="P14" i="45"/>
  <c r="O14" i="45"/>
  <c r="K14" i="45"/>
  <c r="H14" i="45"/>
  <c r="E14" i="45"/>
  <c r="D14" i="45"/>
  <c r="AC13" i="45"/>
  <c r="AB13" i="45"/>
  <c r="AA13" i="45"/>
  <c r="Z13" i="45"/>
  <c r="Y13" i="45"/>
  <c r="X13" i="45"/>
  <c r="W13" i="45"/>
  <c r="V13" i="45"/>
  <c r="U13" i="45"/>
  <c r="T13" i="45"/>
  <c r="S13" i="45"/>
  <c r="R13" i="45"/>
  <c r="Q13" i="45"/>
  <c r="O13" i="45"/>
  <c r="N13" i="45"/>
  <c r="M13" i="45"/>
  <c r="K13" i="45"/>
  <c r="P13" i="45" s="1"/>
  <c r="J13" i="45"/>
  <c r="G13" i="45"/>
  <c r="F13" i="45"/>
  <c r="E13" i="45"/>
  <c r="D13" i="45"/>
  <c r="I13" i="45" s="1"/>
  <c r="AC12" i="45"/>
  <c r="AB12" i="45"/>
  <c r="AA12" i="45"/>
  <c r="Z12" i="45"/>
  <c r="Y12" i="45"/>
  <c r="U12" i="45"/>
  <c r="T12" i="45"/>
  <c r="S12" i="45"/>
  <c r="R12" i="45"/>
  <c r="Q12" i="45"/>
  <c r="P12" i="45"/>
  <c r="O12" i="45"/>
  <c r="N12" i="45"/>
  <c r="M12" i="45"/>
  <c r="L12" i="45"/>
  <c r="K12" i="45"/>
  <c r="D12" i="45"/>
  <c r="AC11" i="45"/>
  <c r="AB11" i="45"/>
  <c r="U11" i="45"/>
  <c r="T11" i="45"/>
  <c r="K11" i="45"/>
  <c r="P11" i="45" s="1"/>
  <c r="J11" i="45"/>
  <c r="I11" i="45"/>
  <c r="G11" i="45"/>
  <c r="F11" i="45"/>
  <c r="D11" i="45"/>
  <c r="H11" i="45" s="1"/>
  <c r="AC10" i="45"/>
  <c r="U10" i="45"/>
  <c r="W10" i="45" s="1"/>
  <c r="T10" i="45"/>
  <c r="S10" i="45"/>
  <c r="Q10" i="45"/>
  <c r="K10" i="45"/>
  <c r="E10" i="45"/>
  <c r="D10" i="45"/>
  <c r="AC9" i="45"/>
  <c r="AA9" i="45"/>
  <c r="V9" i="45"/>
  <c r="U9" i="45"/>
  <c r="T9" i="45"/>
  <c r="K9" i="45"/>
  <c r="J9" i="45"/>
  <c r="I9" i="45"/>
  <c r="H9" i="45"/>
  <c r="G9" i="45"/>
  <c r="F9" i="45"/>
  <c r="E9" i="45"/>
  <c r="D9" i="45"/>
  <c r="AC8" i="45"/>
  <c r="AB8" i="45"/>
  <c r="AA8" i="45"/>
  <c r="Y8" i="45"/>
  <c r="X8" i="45"/>
  <c r="U8" i="45"/>
  <c r="Z8" i="45" s="1"/>
  <c r="T8" i="45"/>
  <c r="Q8" i="45"/>
  <c r="P8" i="45"/>
  <c r="K8" i="45"/>
  <c r="M8" i="45" s="1"/>
  <c r="J8" i="45"/>
  <c r="I8" i="45"/>
  <c r="D8" i="45"/>
  <c r="AC7" i="45"/>
  <c r="AB7" i="45"/>
  <c r="AA7" i="45"/>
  <c r="Z7" i="45"/>
  <c r="Y7" i="45"/>
  <c r="X7" i="45"/>
  <c r="W7" i="45"/>
  <c r="V7" i="45"/>
  <c r="U7" i="45"/>
  <c r="T7" i="45"/>
  <c r="K7" i="45"/>
  <c r="N7" i="45" s="1"/>
  <c r="J7" i="45"/>
  <c r="G7" i="45"/>
  <c r="F7" i="45"/>
  <c r="E7" i="45"/>
  <c r="D7" i="45"/>
  <c r="I7" i="45" s="1"/>
  <c r="AC6" i="45"/>
  <c r="Z6" i="45"/>
  <c r="U6" i="45"/>
  <c r="T6" i="45"/>
  <c r="S6" i="45"/>
  <c r="R6" i="45"/>
  <c r="Q6" i="45"/>
  <c r="P6" i="45"/>
  <c r="O6" i="45"/>
  <c r="N6" i="45"/>
  <c r="M6" i="45"/>
  <c r="L6" i="45"/>
  <c r="K6" i="45"/>
  <c r="I6" i="45"/>
  <c r="H6" i="45"/>
  <c r="G6" i="45"/>
  <c r="D6" i="45"/>
  <c r="Y5" i="45"/>
  <c r="V5" i="45"/>
  <c r="S5" i="45"/>
  <c r="Q5" i="45"/>
  <c r="P5" i="45"/>
  <c r="O5" i="45"/>
  <c r="N5" i="45"/>
  <c r="M5" i="45"/>
  <c r="G5" i="45"/>
  <c r="AC4" i="45"/>
  <c r="AB4" i="45"/>
  <c r="AA4" i="45"/>
  <c r="Z4" i="45"/>
  <c r="Y4" i="45"/>
  <c r="X4" i="45"/>
  <c r="W4" i="45"/>
  <c r="V4" i="45"/>
  <c r="U4" i="45"/>
  <c r="T4" i="45"/>
  <c r="S4" i="45"/>
  <c r="R4" i="45"/>
  <c r="Q4" i="45"/>
  <c r="P4" i="45"/>
  <c r="O4" i="45"/>
  <c r="N4" i="45"/>
  <c r="M4" i="45"/>
  <c r="L4" i="45"/>
  <c r="K4" i="45"/>
  <c r="R5" i="45" s="1"/>
  <c r="J4" i="45"/>
  <c r="I4" i="45"/>
  <c r="H4" i="45"/>
  <c r="G4" i="45"/>
  <c r="F4" i="45"/>
  <c r="E4" i="45"/>
  <c r="D4" i="45"/>
  <c r="L27" i="44"/>
  <c r="D27" i="44"/>
  <c r="P26" i="44"/>
  <c r="L26" i="44"/>
  <c r="I26" i="44"/>
  <c r="H26" i="44"/>
  <c r="D26" i="44"/>
  <c r="L25" i="44"/>
  <c r="M25" i="44" s="1"/>
  <c r="J25" i="44"/>
  <c r="I25" i="44"/>
  <c r="H25" i="44"/>
  <c r="G25" i="44"/>
  <c r="F25" i="44"/>
  <c r="E25" i="44"/>
  <c r="D25" i="44"/>
  <c r="K25" i="44" s="1"/>
  <c r="O24" i="44"/>
  <c r="N24" i="44"/>
  <c r="M24" i="44"/>
  <c r="L24" i="44"/>
  <c r="P24" i="44" s="1"/>
  <c r="K24" i="44"/>
  <c r="J24" i="44"/>
  <c r="I24" i="44"/>
  <c r="H24" i="44"/>
  <c r="G24" i="44"/>
  <c r="F24" i="44"/>
  <c r="E24" i="44"/>
  <c r="D24" i="44"/>
  <c r="L23" i="44"/>
  <c r="K23" i="44"/>
  <c r="J23" i="44"/>
  <c r="I23" i="44"/>
  <c r="H23" i="44"/>
  <c r="G23" i="44"/>
  <c r="D23" i="44"/>
  <c r="L22" i="44"/>
  <c r="D22" i="44"/>
  <c r="P21" i="44"/>
  <c r="N21" i="44"/>
  <c r="L21" i="44"/>
  <c r="O21" i="44" s="1"/>
  <c r="J21" i="44"/>
  <c r="D21" i="44"/>
  <c r="L20" i="44"/>
  <c r="K20" i="44"/>
  <c r="J20" i="44"/>
  <c r="I20" i="44"/>
  <c r="G20" i="44"/>
  <c r="F20" i="44"/>
  <c r="E20" i="44"/>
  <c r="D20" i="44"/>
  <c r="H20" i="44" s="1"/>
  <c r="L19" i="44"/>
  <c r="D19" i="44"/>
  <c r="P18" i="44"/>
  <c r="O18" i="44"/>
  <c r="M18" i="44"/>
  <c r="L18" i="44"/>
  <c r="N18" i="44" s="1"/>
  <c r="I18" i="44"/>
  <c r="H18" i="44"/>
  <c r="D18" i="44"/>
  <c r="P17" i="44"/>
  <c r="O17" i="44"/>
  <c r="N17" i="44"/>
  <c r="M17" i="44"/>
  <c r="L17" i="44" s="1"/>
  <c r="J17" i="44"/>
  <c r="I17" i="44"/>
  <c r="H17" i="44"/>
  <c r="F17" i="44"/>
  <c r="E17" i="44"/>
  <c r="P16" i="44"/>
  <c r="O16" i="44"/>
  <c r="N16" i="44"/>
  <c r="M16" i="44"/>
  <c r="L16" i="44"/>
  <c r="K16" i="44"/>
  <c r="J16" i="44"/>
  <c r="I16" i="44"/>
  <c r="H16" i="44"/>
  <c r="G16" i="44"/>
  <c r="F16" i="44"/>
  <c r="E16" i="44"/>
  <c r="D16" i="44"/>
  <c r="O15" i="44"/>
  <c r="L15" i="44"/>
  <c r="K15" i="44"/>
  <c r="J15" i="44"/>
  <c r="H15" i="44"/>
  <c r="G15" i="44"/>
  <c r="F15" i="44"/>
  <c r="E15" i="44"/>
  <c r="D15" i="44"/>
  <c r="I15" i="44" s="1"/>
  <c r="L14" i="44"/>
  <c r="D14" i="44"/>
  <c r="N13" i="44"/>
  <c r="M13" i="44"/>
  <c r="L13" i="44"/>
  <c r="J13" i="44"/>
  <c r="I13" i="44"/>
  <c r="H13" i="44"/>
  <c r="G13" i="44"/>
  <c r="F13" i="44"/>
  <c r="E13" i="44"/>
  <c r="D13" i="44"/>
  <c r="K13" i="44" s="1"/>
  <c r="O12" i="44"/>
  <c r="N12" i="44"/>
  <c r="M12" i="44"/>
  <c r="L12" i="44"/>
  <c r="P12" i="44" s="1"/>
  <c r="K12" i="44"/>
  <c r="J12" i="44"/>
  <c r="I12" i="44"/>
  <c r="H12" i="44"/>
  <c r="G12" i="44"/>
  <c r="F12" i="44"/>
  <c r="E12" i="44"/>
  <c r="D12" i="44"/>
  <c r="L11" i="44"/>
  <c r="M11" i="44" s="1"/>
  <c r="H11" i="44"/>
  <c r="D11" i="44"/>
  <c r="O10" i="44"/>
  <c r="M10" i="44"/>
  <c r="L10" i="44"/>
  <c r="N10" i="44" s="1"/>
  <c r="D10" i="44"/>
  <c r="P9" i="44"/>
  <c r="N9" i="44"/>
  <c r="M9" i="44"/>
  <c r="L9" i="44"/>
  <c r="O9" i="44" s="1"/>
  <c r="K9" i="44"/>
  <c r="J9" i="44"/>
  <c r="I9" i="44"/>
  <c r="F9" i="44"/>
  <c r="E9" i="44"/>
  <c r="D9" i="44"/>
  <c r="L8" i="44"/>
  <c r="K8" i="44"/>
  <c r="J8" i="44"/>
  <c r="I8" i="44"/>
  <c r="G8" i="44"/>
  <c r="F8" i="44"/>
  <c r="E8" i="44"/>
  <c r="D8" i="44"/>
  <c r="H8" i="44" s="1"/>
  <c r="L7" i="44"/>
  <c r="K7" i="44"/>
  <c r="H7" i="44"/>
  <c r="G7" i="44"/>
  <c r="F7" i="44"/>
  <c r="D7" i="44"/>
  <c r="P6" i="44"/>
  <c r="L6" i="44"/>
  <c r="D6" i="44"/>
  <c r="P5" i="44"/>
  <c r="O5" i="44"/>
  <c r="N5" i="44"/>
  <c r="M5" i="44"/>
  <c r="P4" i="44"/>
  <c r="O4" i="44"/>
  <c r="N4" i="44"/>
  <c r="M4" i="44"/>
  <c r="L4" i="44"/>
  <c r="K4" i="44"/>
  <c r="J4" i="44"/>
  <c r="I4" i="44"/>
  <c r="H4" i="44"/>
  <c r="G4" i="44"/>
  <c r="F4" i="44"/>
  <c r="E4" i="44"/>
  <c r="D4" i="44"/>
  <c r="E5" i="44" s="1"/>
  <c r="AC15" i="43"/>
  <c r="AB15" i="43"/>
  <c r="Y15" i="43"/>
  <c r="X15" i="43"/>
  <c r="W15" i="43"/>
  <c r="U15" i="43"/>
  <c r="T15" i="43"/>
  <c r="K15" i="43"/>
  <c r="L15" i="43" s="1"/>
  <c r="D15" i="43"/>
  <c r="I15" i="43" s="1"/>
  <c r="AC14" i="43"/>
  <c r="AA14" i="43"/>
  <c r="U14" i="43"/>
  <c r="Y14" i="43" s="1"/>
  <c r="T14" i="43"/>
  <c r="K14" i="43"/>
  <c r="M14" i="43" s="1"/>
  <c r="J14" i="43"/>
  <c r="I14" i="43"/>
  <c r="H14" i="43"/>
  <c r="G14" i="43"/>
  <c r="F14" i="43"/>
  <c r="E14" i="43"/>
  <c r="D14" i="43"/>
  <c r="AC13" i="43"/>
  <c r="U13" i="43"/>
  <c r="W13" i="43" s="1"/>
  <c r="T13" i="43"/>
  <c r="P13" i="43"/>
  <c r="K13" i="43"/>
  <c r="D13" i="43"/>
  <c r="AC12" i="43"/>
  <c r="AA12" i="43"/>
  <c r="Z12" i="43"/>
  <c r="V12" i="43"/>
  <c r="U12" i="43"/>
  <c r="T12" i="43"/>
  <c r="S12" i="43"/>
  <c r="R12" i="43"/>
  <c r="Q12" i="43"/>
  <c r="O12" i="43"/>
  <c r="N12" i="43"/>
  <c r="M12" i="43"/>
  <c r="K12" i="43"/>
  <c r="P12" i="43" s="1"/>
  <c r="J12" i="43"/>
  <c r="I12" i="43"/>
  <c r="G12" i="43"/>
  <c r="F12" i="43"/>
  <c r="E12" i="43"/>
  <c r="D12" i="43"/>
  <c r="H12" i="43" s="1"/>
  <c r="AC11" i="43"/>
  <c r="U11" i="43"/>
  <c r="T11" i="43"/>
  <c r="S11" i="43"/>
  <c r="Q11" i="43"/>
  <c r="P11" i="43"/>
  <c r="O11" i="43"/>
  <c r="N11" i="43"/>
  <c r="M11" i="43"/>
  <c r="L11" i="43"/>
  <c r="K11" i="43"/>
  <c r="R11" i="43" s="1"/>
  <c r="D11" i="43"/>
  <c r="AC10" i="43"/>
  <c r="AB10" i="43"/>
  <c r="AA10" i="43"/>
  <c r="Z10" i="43"/>
  <c r="Y10" i="43"/>
  <c r="W10" i="43"/>
  <c r="U10" i="43"/>
  <c r="X10" i="43" s="1"/>
  <c r="T10" i="43"/>
  <c r="K10" i="43"/>
  <c r="N10" i="43" s="1"/>
  <c r="E10" i="43"/>
  <c r="D10" i="43"/>
  <c r="AC9" i="43"/>
  <c r="U9" i="43"/>
  <c r="X9" i="43" s="1"/>
  <c r="T9" i="43"/>
  <c r="Q9" i="43"/>
  <c r="K9" i="43"/>
  <c r="O9" i="43" s="1"/>
  <c r="D9" i="43"/>
  <c r="AC8" i="43"/>
  <c r="AB8" i="43"/>
  <c r="AA8" i="43"/>
  <c r="Z8" i="43"/>
  <c r="Y8" i="43"/>
  <c r="X8" i="43"/>
  <c r="W8" i="43"/>
  <c r="V8" i="43"/>
  <c r="U8" i="43"/>
  <c r="T8" i="43"/>
  <c r="R8" i="43"/>
  <c r="Q8" i="43"/>
  <c r="P8" i="43"/>
  <c r="O8" i="43"/>
  <c r="N8" i="43"/>
  <c r="L8" i="43"/>
  <c r="K8" i="43"/>
  <c r="S8" i="43" s="1"/>
  <c r="D8" i="43"/>
  <c r="E8" i="43" s="1"/>
  <c r="AC7" i="43"/>
  <c r="AB7" i="43"/>
  <c r="AA7" i="43"/>
  <c r="Z7" i="43"/>
  <c r="Y7" i="43"/>
  <c r="X7" i="43"/>
  <c r="U7" i="43"/>
  <c r="W7" i="43" s="1"/>
  <c r="T7" i="43"/>
  <c r="S7" i="43"/>
  <c r="R7" i="43"/>
  <c r="Q7" i="43"/>
  <c r="P7" i="43"/>
  <c r="O7" i="43"/>
  <c r="N7" i="43"/>
  <c r="M7" i="43"/>
  <c r="L7" i="43"/>
  <c r="K7" i="43"/>
  <c r="D7" i="43"/>
  <c r="AC6" i="43"/>
  <c r="U6" i="43"/>
  <c r="T6" i="43"/>
  <c r="S6" i="43"/>
  <c r="R6" i="43"/>
  <c r="Q6" i="43"/>
  <c r="P6" i="43"/>
  <c r="O6" i="43"/>
  <c r="N6" i="43"/>
  <c r="K6" i="43"/>
  <c r="M6" i="43" s="1"/>
  <c r="J6" i="43"/>
  <c r="I6" i="43"/>
  <c r="H6" i="43"/>
  <c r="G6" i="43"/>
  <c r="F6" i="43"/>
  <c r="D6" i="43"/>
  <c r="E6" i="43" s="1"/>
  <c r="S5" i="43"/>
  <c r="R5" i="43"/>
  <c r="Q5" i="43"/>
  <c r="P5" i="43"/>
  <c r="O5" i="43"/>
  <c r="AC4" i="43"/>
  <c r="AB4" i="43"/>
  <c r="AA4" i="43"/>
  <c r="Z4" i="43"/>
  <c r="Y4" i="43"/>
  <c r="X4" i="43"/>
  <c r="W4" i="43"/>
  <c r="V4" i="43"/>
  <c r="U4" i="43"/>
  <c r="V5" i="43" s="1"/>
  <c r="T4" i="43"/>
  <c r="S4" i="43"/>
  <c r="R4" i="43"/>
  <c r="Q4" i="43"/>
  <c r="P4" i="43"/>
  <c r="O4" i="43"/>
  <c r="N4" i="43"/>
  <c r="M4" i="43"/>
  <c r="L4" i="43"/>
  <c r="K4" i="43"/>
  <c r="J4" i="43"/>
  <c r="I4" i="43"/>
  <c r="H4" i="43"/>
  <c r="G4" i="43"/>
  <c r="F4" i="43"/>
  <c r="E4" i="43"/>
  <c r="D4" i="43"/>
  <c r="L27" i="42"/>
  <c r="M27" i="42" s="1"/>
  <c r="K27" i="42"/>
  <c r="J27" i="42"/>
  <c r="I27" i="42"/>
  <c r="H27" i="42"/>
  <c r="G27" i="42"/>
  <c r="F27" i="42"/>
  <c r="E27" i="42"/>
  <c r="D27" i="42"/>
  <c r="M26" i="42"/>
  <c r="L26" i="42"/>
  <c r="K26" i="42"/>
  <c r="J26" i="42"/>
  <c r="I26" i="42"/>
  <c r="H26" i="42"/>
  <c r="G26" i="42"/>
  <c r="F26" i="42"/>
  <c r="E26" i="42"/>
  <c r="D26" i="42"/>
  <c r="O25" i="42"/>
  <c r="M25" i="42"/>
  <c r="L25" i="42"/>
  <c r="P25" i="42" s="1"/>
  <c r="K25" i="42"/>
  <c r="J25" i="42"/>
  <c r="I25" i="42"/>
  <c r="H25" i="42"/>
  <c r="G25" i="42"/>
  <c r="D25" i="42"/>
  <c r="F25" i="42" s="1"/>
  <c r="L24" i="42"/>
  <c r="N24" i="42" s="1"/>
  <c r="K24" i="42"/>
  <c r="J24" i="42"/>
  <c r="H24" i="42"/>
  <c r="D24" i="42"/>
  <c r="L23" i="42"/>
  <c r="K23" i="42"/>
  <c r="J23" i="42"/>
  <c r="I23" i="42"/>
  <c r="E23" i="42"/>
  <c r="D23" i="42"/>
  <c r="N22" i="42"/>
  <c r="M22" i="42"/>
  <c r="L22" i="42"/>
  <c r="P22" i="42" s="1"/>
  <c r="D22" i="42"/>
  <c r="J22" i="42" s="1"/>
  <c r="P21" i="42"/>
  <c r="L21" i="42"/>
  <c r="O21" i="42" s="1"/>
  <c r="D21" i="42"/>
  <c r="P20" i="42"/>
  <c r="O20" i="42"/>
  <c r="N20" i="42"/>
  <c r="L20" i="42"/>
  <c r="M20" i="42" s="1"/>
  <c r="D20" i="42"/>
  <c r="H20" i="42" s="1"/>
  <c r="P19" i="42"/>
  <c r="O19" i="42"/>
  <c r="N19" i="42"/>
  <c r="M19" i="42"/>
  <c r="L19" i="42"/>
  <c r="F19" i="42"/>
  <c r="E19" i="42"/>
  <c r="D19" i="42"/>
  <c r="P18" i="42"/>
  <c r="O18" i="42"/>
  <c r="N18" i="42"/>
  <c r="L18" i="42"/>
  <c r="M18" i="42" s="1"/>
  <c r="J18" i="42"/>
  <c r="I18" i="42"/>
  <c r="D18" i="42"/>
  <c r="K18" i="42" s="1"/>
  <c r="K17" i="42"/>
  <c r="J17" i="42"/>
  <c r="I17" i="42"/>
  <c r="H17" i="42"/>
  <c r="G17" i="42"/>
  <c r="P16" i="42"/>
  <c r="O16" i="42"/>
  <c r="N16" i="42"/>
  <c r="M16" i="42"/>
  <c r="L16" i="42"/>
  <c r="K16" i="42"/>
  <c r="J16" i="42"/>
  <c r="I16" i="42"/>
  <c r="H16" i="42"/>
  <c r="G16" i="42"/>
  <c r="F16" i="42"/>
  <c r="E16" i="42"/>
  <c r="D16" i="42"/>
  <c r="F17" i="42" s="1"/>
  <c r="M15" i="42"/>
  <c r="L15" i="42"/>
  <c r="K15" i="42"/>
  <c r="J15" i="42"/>
  <c r="I15" i="42"/>
  <c r="H15" i="42"/>
  <c r="G15" i="42"/>
  <c r="F15" i="42"/>
  <c r="E15" i="42"/>
  <c r="D15" i="42"/>
  <c r="L14" i="42"/>
  <c r="K14" i="42"/>
  <c r="J14" i="42"/>
  <c r="I14" i="42"/>
  <c r="H14" i="42"/>
  <c r="G14" i="42"/>
  <c r="F14" i="42"/>
  <c r="E14" i="42"/>
  <c r="D14" i="42"/>
  <c r="L13" i="42"/>
  <c r="P13" i="42" s="1"/>
  <c r="K13" i="42"/>
  <c r="J13" i="42"/>
  <c r="I13" i="42"/>
  <c r="H13" i="42"/>
  <c r="G13" i="42"/>
  <c r="D13" i="42"/>
  <c r="F13" i="42" s="1"/>
  <c r="P12" i="42"/>
  <c r="L12" i="42"/>
  <c r="O12" i="42" s="1"/>
  <c r="D12" i="42"/>
  <c r="P11" i="42"/>
  <c r="O11" i="42"/>
  <c r="N11" i="42"/>
  <c r="L11" i="42"/>
  <c r="M11" i="42" s="1"/>
  <c r="D11" i="42"/>
  <c r="E11" i="42" s="1"/>
  <c r="O10" i="42"/>
  <c r="M10" i="42"/>
  <c r="L10" i="42"/>
  <c r="P10" i="42" s="1"/>
  <c r="D10" i="42"/>
  <c r="F10" i="42" s="1"/>
  <c r="L9" i="42"/>
  <c r="K9" i="42"/>
  <c r="G9" i="42"/>
  <c r="E9" i="42"/>
  <c r="D9" i="42"/>
  <c r="L8" i="42"/>
  <c r="H8" i="42"/>
  <c r="G8" i="42"/>
  <c r="F8" i="42"/>
  <c r="E8" i="42"/>
  <c r="D8" i="42"/>
  <c r="P7" i="42"/>
  <c r="O7" i="42"/>
  <c r="N7" i="42"/>
  <c r="M7" i="42"/>
  <c r="L7" i="42"/>
  <c r="G7" i="42"/>
  <c r="E7" i="42"/>
  <c r="D7" i="42"/>
  <c r="P6" i="42"/>
  <c r="O6" i="42"/>
  <c r="N6" i="42"/>
  <c r="M6" i="42"/>
  <c r="L6" i="42"/>
  <c r="E6" i="42"/>
  <c r="D6" i="42"/>
  <c r="O5" i="42"/>
  <c r="P4" i="42"/>
  <c r="O4" i="42"/>
  <c r="N4" i="42"/>
  <c r="M4" i="42"/>
  <c r="L4" i="42"/>
  <c r="K4" i="42"/>
  <c r="J4" i="42"/>
  <c r="I4" i="42"/>
  <c r="H4" i="42"/>
  <c r="G4" i="42"/>
  <c r="F4" i="42"/>
  <c r="E4" i="42"/>
  <c r="D4" i="42"/>
  <c r="F5" i="42" s="1"/>
  <c r="O9" i="42" l="1"/>
  <c r="P9" i="42"/>
  <c r="Y6" i="43"/>
  <c r="X6" i="43"/>
  <c r="W6" i="43"/>
  <c r="AB6" i="43"/>
  <c r="G13" i="43"/>
  <c r="F13" i="43"/>
  <c r="J13" i="43"/>
  <c r="I13" i="43"/>
  <c r="E13" i="43"/>
  <c r="H13" i="43"/>
  <c r="I27" i="44"/>
  <c r="J27" i="44"/>
  <c r="H27" i="44"/>
  <c r="G27" i="44"/>
  <c r="N11" i="45"/>
  <c r="K7" i="42"/>
  <c r="J7" i="42"/>
  <c r="I7" i="42"/>
  <c r="N17" i="42"/>
  <c r="M17" i="42"/>
  <c r="O17" i="42"/>
  <c r="P17" i="42"/>
  <c r="F22" i="42"/>
  <c r="P26" i="42"/>
  <c r="O26" i="42"/>
  <c r="V6" i="43"/>
  <c r="G22" i="44"/>
  <c r="F22" i="44"/>
  <c r="J22" i="44"/>
  <c r="I22" i="44"/>
  <c r="K22" i="44"/>
  <c r="H22" i="44"/>
  <c r="E22" i="44"/>
  <c r="E27" i="44"/>
  <c r="O11" i="45"/>
  <c r="N11" i="49"/>
  <c r="M11" i="49"/>
  <c r="I11" i="49"/>
  <c r="L11" i="49"/>
  <c r="H11" i="49"/>
  <c r="K11" i="49"/>
  <c r="J11" i="49"/>
  <c r="G11" i="49"/>
  <c r="P11" i="49"/>
  <c r="O11" i="49"/>
  <c r="G18" i="49"/>
  <c r="F18" i="49"/>
  <c r="N18" i="49"/>
  <c r="L18" i="49"/>
  <c r="I18" i="49"/>
  <c r="K18" i="49"/>
  <c r="J18" i="49"/>
  <c r="P18" i="49"/>
  <c r="G12" i="42"/>
  <c r="F12" i="42"/>
  <c r="E12" i="42"/>
  <c r="I12" i="42"/>
  <c r="K12" i="42"/>
  <c r="J12" i="42"/>
  <c r="K6" i="42"/>
  <c r="I6" i="42"/>
  <c r="J6" i="42"/>
  <c r="F7" i="42"/>
  <c r="N10" i="42"/>
  <c r="N25" i="42"/>
  <c r="N26" i="42"/>
  <c r="AA6" i="43"/>
  <c r="V11" i="43"/>
  <c r="Y11" i="43"/>
  <c r="X11" i="43"/>
  <c r="W11" i="43"/>
  <c r="AB11" i="43"/>
  <c r="Z11" i="43"/>
  <c r="AA11" i="43"/>
  <c r="N11" i="44"/>
  <c r="K27" i="44"/>
  <c r="E11" i="49"/>
  <c r="H18" i="49"/>
  <c r="P8" i="44"/>
  <c r="O8" i="44"/>
  <c r="W6" i="45"/>
  <c r="V6" i="45"/>
  <c r="AB6" i="45"/>
  <c r="AA6" i="45"/>
  <c r="M7" i="45"/>
  <c r="J19" i="44"/>
  <c r="I19" i="44"/>
  <c r="E19" i="44"/>
  <c r="K19" i="44"/>
  <c r="H19" i="44"/>
  <c r="G19" i="44"/>
  <c r="I5" i="42"/>
  <c r="G5" i="42"/>
  <c r="K5" i="42"/>
  <c r="J5" i="42"/>
  <c r="H5" i="42"/>
  <c r="M9" i="42"/>
  <c r="Z9" i="43"/>
  <c r="V9" i="43"/>
  <c r="AB9" i="43"/>
  <c r="Y9" i="43"/>
  <c r="AA9" i="43"/>
  <c r="J15" i="43"/>
  <c r="G15" i="43"/>
  <c r="F15" i="43"/>
  <c r="E15" i="43"/>
  <c r="P7" i="44"/>
  <c r="O7" i="44"/>
  <c r="M7" i="44"/>
  <c r="N7" i="44"/>
  <c r="F19" i="44"/>
  <c r="N9" i="42"/>
  <c r="O23" i="42"/>
  <c r="M23" i="42"/>
  <c r="P23" i="42"/>
  <c r="N23" i="42"/>
  <c r="W9" i="43"/>
  <c r="H15" i="43"/>
  <c r="P19" i="44"/>
  <c r="O19" i="44"/>
  <c r="N19" i="44"/>
  <c r="M19" i="44"/>
  <c r="E5" i="42"/>
  <c r="H12" i="42"/>
  <c r="G5" i="43"/>
  <c r="J5" i="43"/>
  <c r="I5" i="43"/>
  <c r="H5" i="43"/>
  <c r="E5" i="43"/>
  <c r="F5" i="43"/>
  <c r="K6" i="44"/>
  <c r="J6" i="44"/>
  <c r="F6" i="44"/>
  <c r="I6" i="44"/>
  <c r="H6" i="44"/>
  <c r="G6" i="44"/>
  <c r="E6" i="44"/>
  <c r="F27" i="44"/>
  <c r="Q9" i="45"/>
  <c r="P9" i="45"/>
  <c r="L9" i="45"/>
  <c r="R9" i="45"/>
  <c r="S9" i="45"/>
  <c r="O9" i="45"/>
  <c r="N9" i="45"/>
  <c r="M9" i="45"/>
  <c r="P8" i="42"/>
  <c r="O8" i="42"/>
  <c r="M8" i="42"/>
  <c r="N8" i="42"/>
  <c r="L10" i="43"/>
  <c r="S10" i="43"/>
  <c r="Q10" i="43"/>
  <c r="R10" i="43"/>
  <c r="Z13" i="43"/>
  <c r="AB13" i="43"/>
  <c r="AA13" i="43"/>
  <c r="Y13" i="43"/>
  <c r="J14" i="44"/>
  <c r="I14" i="44"/>
  <c r="F14" i="44"/>
  <c r="K14" i="44"/>
  <c r="H14" i="44"/>
  <c r="G14" i="44"/>
  <c r="F6" i="42"/>
  <c r="H7" i="42"/>
  <c r="M24" i="42"/>
  <c r="G9" i="43"/>
  <c r="F9" i="43"/>
  <c r="E9" i="43"/>
  <c r="I9" i="43"/>
  <c r="J9" i="43"/>
  <c r="J11" i="43"/>
  <c r="F11" i="43"/>
  <c r="I11" i="43"/>
  <c r="H11" i="43"/>
  <c r="E11" i="43"/>
  <c r="G11" i="43"/>
  <c r="G6" i="42"/>
  <c r="H9" i="43"/>
  <c r="H6" i="42"/>
  <c r="J21" i="42"/>
  <c r="I21" i="42"/>
  <c r="H21" i="42"/>
  <c r="K21" i="42"/>
  <c r="F21" i="42"/>
  <c r="G21" i="42"/>
  <c r="O10" i="43"/>
  <c r="X13" i="43"/>
  <c r="M8" i="44"/>
  <c r="G10" i="44"/>
  <c r="F10" i="44"/>
  <c r="I10" i="44"/>
  <c r="H10" i="44"/>
  <c r="E10" i="44"/>
  <c r="K10" i="44"/>
  <c r="P20" i="44"/>
  <c r="O20" i="44"/>
  <c r="N20" i="44"/>
  <c r="M20" i="44"/>
  <c r="X6" i="45"/>
  <c r="J12" i="45"/>
  <c r="F12" i="45"/>
  <c r="I12" i="45"/>
  <c r="H12" i="45"/>
  <c r="G12" i="45"/>
  <c r="Z14" i="45"/>
  <c r="AB14" i="45"/>
  <c r="AA14" i="45"/>
  <c r="Y14" i="45"/>
  <c r="X14" i="45"/>
  <c r="W14" i="45"/>
  <c r="V14" i="45"/>
  <c r="L13" i="49"/>
  <c r="K13" i="49"/>
  <c r="G13" i="49"/>
  <c r="O13" i="49"/>
  <c r="P13" i="49"/>
  <c r="N13" i="49"/>
  <c r="M13" i="49"/>
  <c r="H13" i="49"/>
  <c r="J13" i="49"/>
  <c r="I13" i="49"/>
  <c r="I22" i="42"/>
  <c r="H22" i="42"/>
  <c r="G22" i="42"/>
  <c r="K22" i="42"/>
  <c r="M11" i="45"/>
  <c r="L11" i="45"/>
  <c r="S11" i="45"/>
  <c r="R11" i="45"/>
  <c r="Q11" i="45"/>
  <c r="E22" i="42"/>
  <c r="P27" i="42"/>
  <c r="O27" i="42"/>
  <c r="N27" i="42"/>
  <c r="Z6" i="43"/>
  <c r="AA10" i="45"/>
  <c r="Z10" i="45"/>
  <c r="V10" i="45"/>
  <c r="AB10" i="45"/>
  <c r="Y10" i="45"/>
  <c r="P24" i="42"/>
  <c r="O24" i="42"/>
  <c r="Q14" i="43"/>
  <c r="P14" i="43"/>
  <c r="L14" i="43"/>
  <c r="S14" i="43"/>
  <c r="R14" i="43"/>
  <c r="O14" i="43"/>
  <c r="N14" i="43"/>
  <c r="O11" i="44"/>
  <c r="P7" i="45"/>
  <c r="S7" i="45"/>
  <c r="R7" i="45"/>
  <c r="O7" i="45"/>
  <c r="Q7" i="45"/>
  <c r="X10" i="45"/>
  <c r="M10" i="43"/>
  <c r="V13" i="43"/>
  <c r="P11" i="44"/>
  <c r="E14" i="44"/>
  <c r="P25" i="44"/>
  <c r="O25" i="44"/>
  <c r="N25" i="44"/>
  <c r="L7" i="45"/>
  <c r="E21" i="42"/>
  <c r="P10" i="43"/>
  <c r="N8" i="44"/>
  <c r="J10" i="44"/>
  <c r="Y6" i="45"/>
  <c r="J10" i="45"/>
  <c r="H10" i="45"/>
  <c r="I10" i="45"/>
  <c r="G10" i="45"/>
  <c r="F10" i="45"/>
  <c r="E12" i="45"/>
  <c r="E13" i="49"/>
  <c r="M23" i="44"/>
  <c r="P23" i="44"/>
  <c r="N27" i="44"/>
  <c r="M27" i="44"/>
  <c r="Q15" i="45"/>
  <c r="P15" i="45"/>
  <c r="L15" i="45"/>
  <c r="R15" i="45"/>
  <c r="O15" i="45"/>
  <c r="N15" i="45"/>
  <c r="P15" i="42"/>
  <c r="O15" i="42"/>
  <c r="N15" i="42"/>
  <c r="K19" i="42"/>
  <c r="J19" i="42"/>
  <c r="E20" i="42"/>
  <c r="N15" i="44"/>
  <c r="M15" i="44"/>
  <c r="P15" i="44"/>
  <c r="N23" i="44"/>
  <c r="J26" i="44"/>
  <c r="G26" i="44"/>
  <c r="F26" i="44"/>
  <c r="E26" i="44"/>
  <c r="O27" i="44"/>
  <c r="G14" i="45"/>
  <c r="F14" i="45"/>
  <c r="M15" i="45"/>
  <c r="F7" i="49"/>
  <c r="E7" i="49"/>
  <c r="M7" i="49"/>
  <c r="K7" i="49"/>
  <c r="J7" i="49"/>
  <c r="I7" i="49"/>
  <c r="F19" i="49"/>
  <c r="E19" i="49"/>
  <c r="M19" i="49"/>
  <c r="O19" i="49"/>
  <c r="N19" i="49"/>
  <c r="L19" i="49"/>
  <c r="H11" i="42"/>
  <c r="F11" i="42"/>
  <c r="G11" i="42"/>
  <c r="I8" i="43"/>
  <c r="H8" i="43"/>
  <c r="G8" i="43"/>
  <c r="O15" i="43"/>
  <c r="N15" i="43"/>
  <c r="I11" i="42"/>
  <c r="O14" i="42"/>
  <c r="P14" i="42"/>
  <c r="F20" i="42"/>
  <c r="Z5" i="43"/>
  <c r="Y5" i="43"/>
  <c r="X5" i="43"/>
  <c r="W5" i="43"/>
  <c r="U5" i="43" s="1"/>
  <c r="J7" i="43"/>
  <c r="I7" i="43"/>
  <c r="F8" i="43"/>
  <c r="M15" i="43"/>
  <c r="Y11" i="45"/>
  <c r="X11" i="45"/>
  <c r="S15" i="45"/>
  <c r="E10" i="42"/>
  <c r="J11" i="42"/>
  <c r="M13" i="42"/>
  <c r="E18" i="42"/>
  <c r="G20" i="42"/>
  <c r="V14" i="43"/>
  <c r="H21" i="44"/>
  <c r="G21" i="44"/>
  <c r="K21" i="44"/>
  <c r="V11" i="45"/>
  <c r="E12" i="49"/>
  <c r="N5" i="42"/>
  <c r="M5" i="42"/>
  <c r="L5" i="42" s="1"/>
  <c r="J9" i="42"/>
  <c r="I9" i="42"/>
  <c r="H9" i="42"/>
  <c r="K11" i="42"/>
  <c r="M12" i="42"/>
  <c r="N13" i="42"/>
  <c r="N14" i="42"/>
  <c r="F18" i="42"/>
  <c r="G19" i="42"/>
  <c r="M21" i="42"/>
  <c r="O22" i="42"/>
  <c r="G24" i="42"/>
  <c r="F24" i="42"/>
  <c r="E24" i="42"/>
  <c r="M5" i="43"/>
  <c r="L5" i="43"/>
  <c r="AB5" i="43"/>
  <c r="F7" i="43"/>
  <c r="M9" i="43"/>
  <c r="H10" i="43"/>
  <c r="I10" i="43"/>
  <c r="G10" i="43"/>
  <c r="F10" i="43"/>
  <c r="S13" i="43"/>
  <c r="R13" i="43"/>
  <c r="N13" i="43"/>
  <c r="O13" i="43"/>
  <c r="M13" i="43"/>
  <c r="L13" i="43"/>
  <c r="W14" i="43"/>
  <c r="Q15" i="43"/>
  <c r="O6" i="44"/>
  <c r="N6" i="44"/>
  <c r="M6" i="44"/>
  <c r="P10" i="44"/>
  <c r="E21" i="44"/>
  <c r="K26" i="44"/>
  <c r="L8" i="45"/>
  <c r="O10" i="45"/>
  <c r="N10" i="45"/>
  <c r="P10" i="45"/>
  <c r="M10" i="45"/>
  <c r="L10" i="45"/>
  <c r="W11" i="45"/>
  <c r="I14" i="45"/>
  <c r="AB15" i="45"/>
  <c r="X15" i="45"/>
  <c r="L7" i="49"/>
  <c r="F12" i="49"/>
  <c r="I19" i="49"/>
  <c r="M14" i="42"/>
  <c r="E17" i="42"/>
  <c r="D17" i="42" s="1"/>
  <c r="F21" i="44"/>
  <c r="N22" i="44"/>
  <c r="P22" i="44"/>
  <c r="O22" i="44"/>
  <c r="M22" i="44"/>
  <c r="O26" i="44"/>
  <c r="N26" i="44"/>
  <c r="J6" i="45"/>
  <c r="F6" i="45"/>
  <c r="Z11" i="45"/>
  <c r="J14" i="45"/>
  <c r="V15" i="45"/>
  <c r="N7" i="49"/>
  <c r="J19" i="49"/>
  <c r="K20" i="42"/>
  <c r="I20" i="42"/>
  <c r="J20" i="42"/>
  <c r="I10" i="42"/>
  <c r="H10" i="42"/>
  <c r="G10" i="42"/>
  <c r="N9" i="43"/>
  <c r="S9" i="43"/>
  <c r="R9" i="43"/>
  <c r="AB14" i="43"/>
  <c r="X14" i="43"/>
  <c r="K5" i="44"/>
  <c r="G5" i="44"/>
  <c r="J5" i="44"/>
  <c r="I5" i="44"/>
  <c r="O23" i="44"/>
  <c r="P27" i="44"/>
  <c r="M12" i="49"/>
  <c r="L12" i="49"/>
  <c r="H12" i="49"/>
  <c r="P12" i="49"/>
  <c r="K12" i="49"/>
  <c r="O12" i="49"/>
  <c r="N12" i="49"/>
  <c r="AA5" i="43"/>
  <c r="E7" i="43"/>
  <c r="J8" i="43"/>
  <c r="L9" i="43"/>
  <c r="P15" i="43"/>
  <c r="J5" i="45"/>
  <c r="F5" i="45"/>
  <c r="I5" i="45"/>
  <c r="H5" i="45"/>
  <c r="S8" i="45"/>
  <c r="R8" i="45"/>
  <c r="N8" i="45"/>
  <c r="J10" i="42"/>
  <c r="N12" i="42"/>
  <c r="O13" i="42"/>
  <c r="G18" i="42"/>
  <c r="H19" i="42"/>
  <c r="N21" i="42"/>
  <c r="G7" i="43"/>
  <c r="R15" i="43"/>
  <c r="F5" i="44"/>
  <c r="D5" i="44" s="1"/>
  <c r="F11" i="44"/>
  <c r="E11" i="44"/>
  <c r="K11" i="44"/>
  <c r="J11" i="44"/>
  <c r="I11" i="44"/>
  <c r="P5" i="42"/>
  <c r="K8" i="42"/>
  <c r="I8" i="42"/>
  <c r="J8" i="42"/>
  <c r="F9" i="42"/>
  <c r="K10" i="42"/>
  <c r="H18" i="42"/>
  <c r="I19" i="42"/>
  <c r="H23" i="42"/>
  <c r="F23" i="42"/>
  <c r="G23" i="42"/>
  <c r="I24" i="42"/>
  <c r="N5" i="43"/>
  <c r="H7" i="43"/>
  <c r="M8" i="43"/>
  <c r="P9" i="43"/>
  <c r="J10" i="43"/>
  <c r="AB12" i="43"/>
  <c r="Y12" i="43"/>
  <c r="X12" i="43"/>
  <c r="W12" i="43"/>
  <c r="Q13" i="43"/>
  <c r="Z14" i="43"/>
  <c r="S15" i="43"/>
  <c r="H5" i="44"/>
  <c r="J7" i="44"/>
  <c r="I7" i="44"/>
  <c r="E7" i="44"/>
  <c r="G11" i="44"/>
  <c r="I21" i="44"/>
  <c r="F23" i="44"/>
  <c r="E23" i="44"/>
  <c r="M26" i="44"/>
  <c r="E5" i="45"/>
  <c r="E6" i="45"/>
  <c r="O8" i="45"/>
  <c r="AB9" i="45"/>
  <c r="X9" i="45"/>
  <c r="Z9" i="45"/>
  <c r="Y9" i="45"/>
  <c r="W9" i="45"/>
  <c r="R10" i="45"/>
  <c r="AA11" i="45"/>
  <c r="W15" i="45"/>
  <c r="G6" i="49"/>
  <c r="F6" i="49"/>
  <c r="N6" i="49"/>
  <c r="I6" i="49"/>
  <c r="H6" i="49"/>
  <c r="E6" i="49"/>
  <c r="O7" i="49"/>
  <c r="I12" i="49"/>
  <c r="K19" i="49"/>
  <c r="O14" i="44"/>
  <c r="N14" i="44"/>
  <c r="K18" i="44"/>
  <c r="J18" i="44"/>
  <c r="F18" i="44"/>
  <c r="X5" i="45"/>
  <c r="W5" i="45"/>
  <c r="U5" i="45" s="1"/>
  <c r="Z5" i="45"/>
  <c r="G8" i="45"/>
  <c r="F8" i="45"/>
  <c r="S14" i="45"/>
  <c r="R14" i="45"/>
  <c r="N14" i="45"/>
  <c r="F15" i="49"/>
  <c r="E13" i="42"/>
  <c r="E25" i="42"/>
  <c r="L6" i="43"/>
  <c r="V7" i="43"/>
  <c r="AA15" i="43"/>
  <c r="Z15" i="43"/>
  <c r="V15" i="43"/>
  <c r="H9" i="44"/>
  <c r="G9" i="44"/>
  <c r="M14" i="44"/>
  <c r="K17" i="44"/>
  <c r="D17" i="44" s="1"/>
  <c r="G17" i="44"/>
  <c r="E18" i="44"/>
  <c r="AA5" i="45"/>
  <c r="E8" i="45"/>
  <c r="V8" i="45"/>
  <c r="W12" i="45"/>
  <c r="V12" i="45"/>
  <c r="L14" i="45"/>
  <c r="K14" i="49"/>
  <c r="J14" i="49"/>
  <c r="F14" i="49"/>
  <c r="J15" i="49"/>
  <c r="I15" i="49"/>
  <c r="E15" i="49"/>
  <c r="V10" i="43"/>
  <c r="L12" i="43"/>
  <c r="L5" i="44"/>
  <c r="P13" i="44"/>
  <c r="O13" i="44"/>
  <c r="P14" i="44"/>
  <c r="G18" i="44"/>
  <c r="M21" i="44"/>
  <c r="L5" i="45"/>
  <c r="K5" i="45" s="1"/>
  <c r="AB5" i="45"/>
  <c r="H8" i="45"/>
  <c r="W8" i="45"/>
  <c r="E11" i="45"/>
  <c r="X12" i="45"/>
  <c r="L13" i="45"/>
  <c r="M14" i="45"/>
  <c r="E14" i="49"/>
  <c r="H15" i="49"/>
  <c r="O5" i="49"/>
  <c r="D5" i="49" s="1"/>
  <c r="O17" i="49"/>
  <c r="H7" i="45"/>
  <c r="H13" i="45"/>
  <c r="G5" i="49"/>
  <c r="O9" i="49"/>
  <c r="G17" i="49"/>
  <c r="O21" i="49"/>
  <c r="D11" i="49" l="1"/>
  <c r="D5" i="42"/>
  <c r="D5" i="45"/>
  <c r="K5" i="43"/>
  <c r="D17" i="49"/>
  <c r="D5" i="43"/>
  <c r="L17" i="42"/>
  <c r="H36" i="41" l="1"/>
  <c r="D36" i="41"/>
  <c r="D35" i="41"/>
  <c r="M35" i="41" s="1"/>
  <c r="M34" i="41"/>
  <c r="L34" i="41"/>
  <c r="D34" i="41"/>
  <c r="M33" i="41"/>
  <c r="L33" i="41"/>
  <c r="K33" i="41"/>
  <c r="J33" i="41"/>
  <c r="I33" i="41"/>
  <c r="H33" i="41"/>
  <c r="G33" i="41"/>
  <c r="E33" i="41"/>
  <c r="M32" i="41"/>
  <c r="L32" i="41"/>
  <c r="K32" i="41"/>
  <c r="J32" i="41"/>
  <c r="I32" i="41"/>
  <c r="H32" i="41"/>
  <c r="G32" i="41"/>
  <c r="F32" i="41"/>
  <c r="E32" i="41"/>
  <c r="D32" i="41"/>
  <c r="F33" i="41" s="1"/>
  <c r="D33" i="41" s="1"/>
  <c r="J31" i="41"/>
  <c r="I31" i="41"/>
  <c r="H31" i="41"/>
  <c r="D31" i="41"/>
  <c r="D30" i="41"/>
  <c r="I30" i="41" s="1"/>
  <c r="M29" i="41"/>
  <c r="L29" i="41"/>
  <c r="D29" i="41"/>
  <c r="M28" i="41"/>
  <c r="L28" i="41"/>
  <c r="K28" i="41"/>
  <c r="J28" i="41"/>
  <c r="E28" i="41"/>
  <c r="M27" i="41"/>
  <c r="L27" i="41"/>
  <c r="K27" i="41"/>
  <c r="J27" i="41"/>
  <c r="I27" i="41"/>
  <c r="H27" i="41"/>
  <c r="G27" i="41"/>
  <c r="F27" i="41"/>
  <c r="E27" i="41"/>
  <c r="D27" i="41"/>
  <c r="I28" i="41" s="1"/>
  <c r="M26" i="41"/>
  <c r="L26" i="41"/>
  <c r="K26" i="41"/>
  <c r="J26" i="41"/>
  <c r="I26" i="41"/>
  <c r="H26" i="41"/>
  <c r="G26" i="41"/>
  <c r="F26" i="41"/>
  <c r="E26" i="41"/>
  <c r="D26" i="41"/>
  <c r="G25" i="41"/>
  <c r="F25" i="41"/>
  <c r="E25" i="41"/>
  <c r="D25" i="41"/>
  <c r="J25" i="41" s="1"/>
  <c r="G24" i="41"/>
  <c r="F24" i="41"/>
  <c r="E24" i="41"/>
  <c r="D24" i="41"/>
  <c r="E23" i="41"/>
  <c r="M22" i="41"/>
  <c r="L22" i="41"/>
  <c r="K22" i="41"/>
  <c r="J22" i="41"/>
  <c r="I22" i="41"/>
  <c r="H22" i="41"/>
  <c r="G22" i="41"/>
  <c r="F22" i="41"/>
  <c r="E22" i="41"/>
  <c r="D22" i="41"/>
  <c r="M21" i="41"/>
  <c r="L21" i="41"/>
  <c r="K21" i="41"/>
  <c r="J21" i="41"/>
  <c r="I21" i="41"/>
  <c r="H21" i="41"/>
  <c r="D21" i="41"/>
  <c r="G21" i="41" s="1"/>
  <c r="M20" i="41"/>
  <c r="L20" i="41"/>
  <c r="K20" i="41"/>
  <c r="J20" i="41"/>
  <c r="I20" i="41"/>
  <c r="H20" i="41"/>
  <c r="G20" i="41"/>
  <c r="F20" i="41"/>
  <c r="E20" i="41"/>
  <c r="D20" i="41"/>
  <c r="D19" i="41"/>
  <c r="H19" i="41" s="1"/>
  <c r="I18" i="41"/>
  <c r="H18" i="41"/>
  <c r="G18" i="41"/>
  <c r="D18" i="41"/>
  <c r="F17" i="41"/>
  <c r="E17" i="41"/>
  <c r="M16" i="41"/>
  <c r="L16" i="41"/>
  <c r="K16" i="41"/>
  <c r="J16" i="41"/>
  <c r="I16" i="41"/>
  <c r="H16" i="41"/>
  <c r="G16" i="41"/>
  <c r="F16" i="41"/>
  <c r="E16" i="41"/>
  <c r="D16" i="41"/>
  <c r="M15" i="41"/>
  <c r="L15" i="41"/>
  <c r="K15" i="41"/>
  <c r="J15" i="41"/>
  <c r="I15" i="41"/>
  <c r="H15" i="41"/>
  <c r="D15" i="41"/>
  <c r="G15" i="41" s="1"/>
  <c r="M14" i="41"/>
  <c r="L14" i="41"/>
  <c r="K14" i="41"/>
  <c r="J14" i="41"/>
  <c r="I14" i="41"/>
  <c r="H14" i="41"/>
  <c r="G14" i="41"/>
  <c r="F14" i="41"/>
  <c r="E14" i="41"/>
  <c r="D14" i="41"/>
  <c r="D13" i="41"/>
  <c r="G13" i="41" s="1"/>
  <c r="I12" i="41"/>
  <c r="H12" i="41"/>
  <c r="G12" i="41"/>
  <c r="F12" i="41"/>
  <c r="D12" i="41"/>
  <c r="L11" i="41"/>
  <c r="E11" i="41"/>
  <c r="M10" i="41"/>
  <c r="L10" i="41"/>
  <c r="K10" i="41"/>
  <c r="J10" i="41"/>
  <c r="I10" i="41"/>
  <c r="H10" i="41"/>
  <c r="G10" i="41"/>
  <c r="F10" i="41"/>
  <c r="E10" i="41"/>
  <c r="D10" i="41"/>
  <c r="M9" i="41"/>
  <c r="L9" i="41"/>
  <c r="K9" i="41"/>
  <c r="J9" i="41"/>
  <c r="I9" i="41"/>
  <c r="H9" i="41"/>
  <c r="D9" i="41"/>
  <c r="G9" i="41" s="1"/>
  <c r="M8" i="41"/>
  <c r="L8" i="41"/>
  <c r="K8" i="41"/>
  <c r="J8" i="41"/>
  <c r="I8" i="41"/>
  <c r="H8" i="41"/>
  <c r="G8" i="41"/>
  <c r="F8" i="41"/>
  <c r="E8" i="41"/>
  <c r="D8" i="41"/>
  <c r="K7" i="41"/>
  <c r="D7" i="41"/>
  <c r="F7" i="41" s="1"/>
  <c r="I6" i="41"/>
  <c r="H6" i="41"/>
  <c r="G6" i="41"/>
  <c r="F6" i="41"/>
  <c r="E6" i="41"/>
  <c r="D6" i="41"/>
  <c r="M5" i="41"/>
  <c r="L5" i="41"/>
  <c r="G5" i="41"/>
  <c r="E5" i="41"/>
  <c r="M4" i="41"/>
  <c r="L4" i="41"/>
  <c r="K4" i="41"/>
  <c r="J4" i="41"/>
  <c r="I4" i="41"/>
  <c r="H4" i="41"/>
  <c r="G4" i="41"/>
  <c r="F4" i="41"/>
  <c r="E4" i="41"/>
  <c r="D4" i="41"/>
  <c r="L24" i="40"/>
  <c r="K24" i="40"/>
  <c r="J24" i="40"/>
  <c r="I24" i="40"/>
  <c r="H24" i="40"/>
  <c r="G24" i="40"/>
  <c r="F24" i="40"/>
  <c r="E24" i="40"/>
  <c r="D24" i="40"/>
  <c r="L23" i="40"/>
  <c r="K23" i="40"/>
  <c r="J23" i="40"/>
  <c r="I23" i="40"/>
  <c r="H23" i="40"/>
  <c r="G23" i="40"/>
  <c r="F23" i="40"/>
  <c r="E23" i="40"/>
  <c r="D23" i="40"/>
  <c r="I22" i="40"/>
  <c r="G22" i="40"/>
  <c r="F22" i="40"/>
  <c r="E22" i="40"/>
  <c r="D22" i="40"/>
  <c r="I21" i="40"/>
  <c r="D21" i="40"/>
  <c r="L20" i="40"/>
  <c r="K20" i="40"/>
  <c r="J20" i="40"/>
  <c r="I20" i="40"/>
  <c r="H20" i="40"/>
  <c r="G20" i="40"/>
  <c r="F20" i="40"/>
  <c r="D20" i="40"/>
  <c r="E20" i="40" s="1"/>
  <c r="J19" i="40"/>
  <c r="H19" i="40"/>
  <c r="L18" i="40"/>
  <c r="K18" i="40"/>
  <c r="J18" i="40"/>
  <c r="I18" i="40"/>
  <c r="H18" i="40"/>
  <c r="G18" i="40"/>
  <c r="F18" i="40"/>
  <c r="E18" i="40"/>
  <c r="D18" i="40"/>
  <c r="L19" i="40" s="1"/>
  <c r="L17" i="40"/>
  <c r="K17" i="40"/>
  <c r="J17" i="40"/>
  <c r="I17" i="40"/>
  <c r="H17" i="40"/>
  <c r="G17" i="40"/>
  <c r="F17" i="40"/>
  <c r="E17" i="40"/>
  <c r="D17" i="40"/>
  <c r="L16" i="40"/>
  <c r="K16" i="40"/>
  <c r="J16" i="40"/>
  <c r="I16" i="40"/>
  <c r="H16" i="40"/>
  <c r="G16" i="40"/>
  <c r="F16" i="40"/>
  <c r="E16" i="40"/>
  <c r="D16" i="40"/>
  <c r="K15" i="40"/>
  <c r="J15" i="40"/>
  <c r="I15" i="40"/>
  <c r="H15" i="40"/>
  <c r="G15" i="40"/>
  <c r="F15" i="40"/>
  <c r="D15" i="40"/>
  <c r="L15" i="40" s="1"/>
  <c r="I14" i="40"/>
  <c r="D14" i="40"/>
  <c r="G14" i="40" s="1"/>
  <c r="L13" i="40"/>
  <c r="K13" i="40"/>
  <c r="J13" i="40"/>
  <c r="I13" i="40"/>
  <c r="D13" i="40"/>
  <c r="L12" i="40"/>
  <c r="K12" i="40"/>
  <c r="H12" i="40"/>
  <c r="G12" i="40"/>
  <c r="L11" i="40"/>
  <c r="K11" i="40"/>
  <c r="J11" i="40"/>
  <c r="I11" i="40"/>
  <c r="H11" i="40"/>
  <c r="G11" i="40"/>
  <c r="F11" i="40"/>
  <c r="E11" i="40"/>
  <c r="D11" i="40"/>
  <c r="L10" i="40"/>
  <c r="K10" i="40"/>
  <c r="J10" i="40"/>
  <c r="I10" i="40"/>
  <c r="H10" i="40"/>
  <c r="G10" i="40"/>
  <c r="F10" i="40"/>
  <c r="E10" i="40"/>
  <c r="D10" i="40"/>
  <c r="L9" i="40"/>
  <c r="K9" i="40"/>
  <c r="J9" i="40"/>
  <c r="I9" i="40"/>
  <c r="H9" i="40"/>
  <c r="G9" i="40"/>
  <c r="F9" i="40"/>
  <c r="E9" i="40"/>
  <c r="D9" i="40"/>
  <c r="L8" i="40"/>
  <c r="K8" i="40"/>
  <c r="J8" i="40"/>
  <c r="I8" i="40"/>
  <c r="H8" i="40"/>
  <c r="G8" i="40"/>
  <c r="F8" i="40"/>
  <c r="D8" i="40"/>
  <c r="E8" i="40" s="1"/>
  <c r="K7" i="40"/>
  <c r="J7" i="40"/>
  <c r="I7" i="40"/>
  <c r="H7" i="40"/>
  <c r="G7" i="40"/>
  <c r="D7" i="40"/>
  <c r="L7" i="40" s="1"/>
  <c r="I6" i="40"/>
  <c r="D6" i="40"/>
  <c r="H6" i="40" s="1"/>
  <c r="L5" i="40"/>
  <c r="K5" i="40"/>
  <c r="J5" i="40"/>
  <c r="F5" i="40"/>
  <c r="E5" i="40"/>
  <c r="L4" i="40"/>
  <c r="K4" i="40"/>
  <c r="J4" i="40"/>
  <c r="I4" i="40"/>
  <c r="H4" i="40"/>
  <c r="G4" i="40"/>
  <c r="F4" i="40"/>
  <c r="E4" i="40"/>
  <c r="D4" i="40"/>
  <c r="H5" i="40" s="1"/>
  <c r="H21" i="40" l="1"/>
  <c r="G21" i="40"/>
  <c r="F21" i="40"/>
  <c r="E30" i="41"/>
  <c r="E6" i="40"/>
  <c r="E19" i="41"/>
  <c r="K23" i="41"/>
  <c r="J23" i="41"/>
  <c r="I23" i="41"/>
  <c r="G23" i="41"/>
  <c r="H23" i="41"/>
  <c r="H25" i="41"/>
  <c r="F30" i="41"/>
  <c r="E13" i="41"/>
  <c r="K17" i="41"/>
  <c r="J17" i="41"/>
  <c r="I17" i="41"/>
  <c r="H17" i="41"/>
  <c r="F19" i="41"/>
  <c r="L23" i="41"/>
  <c r="I25" i="41"/>
  <c r="G30" i="41"/>
  <c r="G35" i="41"/>
  <c r="G6" i="40"/>
  <c r="F14" i="40"/>
  <c r="L21" i="40"/>
  <c r="E7" i="41"/>
  <c r="K11" i="41"/>
  <c r="J11" i="41"/>
  <c r="I11" i="41"/>
  <c r="H11" i="41"/>
  <c r="F11" i="41"/>
  <c r="F13" i="41"/>
  <c r="G17" i="41"/>
  <c r="G19" i="41"/>
  <c r="M23" i="41"/>
  <c r="H30" i="41"/>
  <c r="L35" i="41"/>
  <c r="F12" i="40"/>
  <c r="E12" i="40"/>
  <c r="D12" i="40" s="1"/>
  <c r="J12" i="40"/>
  <c r="I12" i="40" s="1"/>
  <c r="L22" i="40"/>
  <c r="K22" i="40"/>
  <c r="J22" i="40"/>
  <c r="K5" i="41"/>
  <c r="J5" i="41"/>
  <c r="I5" i="41"/>
  <c r="H5" i="41"/>
  <c r="F5" i="41"/>
  <c r="D5" i="41" s="1"/>
  <c r="G11" i="41"/>
  <c r="L17" i="41"/>
  <c r="M24" i="41"/>
  <c r="L24" i="41"/>
  <c r="K24" i="41"/>
  <c r="J24" i="41"/>
  <c r="I24" i="41"/>
  <c r="E21" i="40"/>
  <c r="K35" i="41"/>
  <c r="J35" i="41"/>
  <c r="I35" i="41"/>
  <c r="H35" i="41"/>
  <c r="L6" i="40"/>
  <c r="K6" i="40"/>
  <c r="J6" i="40"/>
  <c r="M19" i="41"/>
  <c r="L19" i="41"/>
  <c r="E35" i="41"/>
  <c r="L14" i="40"/>
  <c r="K14" i="40"/>
  <c r="J14" i="40"/>
  <c r="K19" i="40"/>
  <c r="I19" i="40" s="1"/>
  <c r="J21" i="40"/>
  <c r="M13" i="41"/>
  <c r="L13" i="41"/>
  <c r="F23" i="41"/>
  <c r="F35" i="41"/>
  <c r="F6" i="40"/>
  <c r="E14" i="40"/>
  <c r="K21" i="40"/>
  <c r="M7" i="41"/>
  <c r="L7" i="41"/>
  <c r="H14" i="40"/>
  <c r="G7" i="41"/>
  <c r="H13" i="41"/>
  <c r="M17" i="41"/>
  <c r="I19" i="41"/>
  <c r="M31" i="41"/>
  <c r="K31" i="41"/>
  <c r="L31" i="41"/>
  <c r="M36" i="41"/>
  <c r="L36" i="41"/>
  <c r="K36" i="41"/>
  <c r="I36" i="41"/>
  <c r="J36" i="41"/>
  <c r="H7" i="41"/>
  <c r="M11" i="41"/>
  <c r="I13" i="41"/>
  <c r="M18" i="41"/>
  <c r="L18" i="41"/>
  <c r="K18" i="41"/>
  <c r="J18" i="41"/>
  <c r="J19" i="41"/>
  <c r="K29" i="41"/>
  <c r="J29" i="41"/>
  <c r="I29" i="41"/>
  <c r="H29" i="41"/>
  <c r="G29" i="41"/>
  <c r="E31" i="41"/>
  <c r="I34" i="41"/>
  <c r="H34" i="41"/>
  <c r="G34" i="41"/>
  <c r="F34" i="41"/>
  <c r="E34" i="41"/>
  <c r="E36" i="41"/>
  <c r="E7" i="40"/>
  <c r="H13" i="40"/>
  <c r="G13" i="40"/>
  <c r="F13" i="40"/>
  <c r="E19" i="40"/>
  <c r="I7" i="41"/>
  <c r="M12" i="41"/>
  <c r="L12" i="41"/>
  <c r="K12" i="41"/>
  <c r="J12" i="41"/>
  <c r="J13" i="41"/>
  <c r="E18" i="41"/>
  <c r="K19" i="41"/>
  <c r="E29" i="41"/>
  <c r="F31" i="41"/>
  <c r="J34" i="41"/>
  <c r="F36" i="41"/>
  <c r="F7" i="40"/>
  <c r="E13" i="40"/>
  <c r="E15" i="40"/>
  <c r="F19" i="40"/>
  <c r="H22" i="40"/>
  <c r="M6" i="41"/>
  <c r="L6" i="41"/>
  <c r="K6" i="41"/>
  <c r="J6" i="41"/>
  <c r="J7" i="41"/>
  <c r="E12" i="41"/>
  <c r="K13" i="41"/>
  <c r="F18" i="41"/>
  <c r="H24" i="41"/>
  <c r="F29" i="41"/>
  <c r="G31" i="41"/>
  <c r="K34" i="41"/>
  <c r="G36" i="41"/>
  <c r="M30" i="41"/>
  <c r="L30" i="41"/>
  <c r="K30" i="41"/>
  <c r="J30" i="41"/>
  <c r="I5" i="40"/>
  <c r="G19" i="40"/>
  <c r="M25" i="41"/>
  <c r="L25" i="41"/>
  <c r="K25" i="41"/>
  <c r="F28" i="41"/>
  <c r="G5" i="40"/>
  <c r="D5" i="40" s="1"/>
  <c r="E9" i="41"/>
  <c r="E15" i="41"/>
  <c r="E21" i="41"/>
  <c r="G28" i="41"/>
  <c r="F9" i="41"/>
  <c r="F15" i="41"/>
  <c r="F21" i="41"/>
  <c r="H28" i="41"/>
  <c r="D19" i="40" l="1"/>
  <c r="D17" i="41"/>
  <c r="D28" i="41"/>
  <c r="D23" i="41"/>
  <c r="D11" i="41"/>
  <c r="JM13" i="37" l="1"/>
  <c r="JK13" i="37"/>
  <c r="JG13" i="37"/>
  <c r="JF13" i="37"/>
  <c r="JB13" i="37"/>
  <c r="IU13" i="37"/>
  <c r="IW13" i="37" s="1"/>
  <c r="IT13" i="37"/>
  <c r="IS13" i="37"/>
  <c r="IR13" i="37"/>
  <c r="IQ13" i="37"/>
  <c r="IP13" i="37"/>
  <c r="IO13" i="37"/>
  <c r="IN13" i="37"/>
  <c r="II13" i="37"/>
  <c r="IH13" i="37"/>
  <c r="IF13" i="37"/>
  <c r="IE13" i="37"/>
  <c r="ID13" i="37"/>
  <c r="HZ13" i="37"/>
  <c r="HX13" i="37"/>
  <c r="HW13" i="37"/>
  <c r="HV13" i="37"/>
  <c r="HU13" i="37"/>
  <c r="HT13" i="37"/>
  <c r="HS13" i="37"/>
  <c r="HR13" i="37"/>
  <c r="HQ13" i="37"/>
  <c r="HP13" i="37"/>
  <c r="HO13" i="37"/>
  <c r="HN13" i="37"/>
  <c r="HM13" i="37"/>
  <c r="HL13" i="37"/>
  <c r="HK13" i="37"/>
  <c r="HJ13" i="37"/>
  <c r="HI13" i="37"/>
  <c r="HH13" i="37"/>
  <c r="HG13" i="37"/>
  <c r="HF13" i="37"/>
  <c r="HE13" i="37"/>
  <c r="HD13" i="37"/>
  <c r="HC13" i="37"/>
  <c r="HB13" i="37"/>
  <c r="GU13" i="37"/>
  <c r="GV13" i="37" s="1"/>
  <c r="GP13" i="37"/>
  <c r="GN13" i="37"/>
  <c r="GM13" i="37"/>
  <c r="GL13" i="37"/>
  <c r="GG13" i="37"/>
  <c r="GD13" i="37"/>
  <c r="GC13" i="37"/>
  <c r="GB13" i="37"/>
  <c r="GA13" i="37"/>
  <c r="FZ13" i="37"/>
  <c r="FY13" i="37"/>
  <c r="FX13" i="37"/>
  <c r="FW13" i="37"/>
  <c r="FU13" i="37"/>
  <c r="FS13" i="37"/>
  <c r="FR13" i="37"/>
  <c r="FT13" i="37" s="1"/>
  <c r="FM13" i="37"/>
  <c r="FL13" i="37"/>
  <c r="FK13" i="37"/>
  <c r="FJ13" i="37"/>
  <c r="FI13" i="37"/>
  <c r="FG13" i="37"/>
  <c r="FH13" i="37" s="1"/>
  <c r="EY13" i="37"/>
  <c r="EX13" i="37"/>
  <c r="EM13" i="37"/>
  <c r="EL13" i="37"/>
  <c r="EK13" i="37"/>
  <c r="EI13" i="37"/>
  <c r="EH13" i="37"/>
  <c r="EF13" i="37"/>
  <c r="EE13" i="37"/>
  <c r="DZ13" i="37"/>
  <c r="DY13" i="37"/>
  <c r="DX13" i="37"/>
  <c r="DW13" i="37"/>
  <c r="DV13" i="37"/>
  <c r="DU13" i="37"/>
  <c r="DP13" i="37"/>
  <c r="DK13" i="37"/>
  <c r="DG13" i="37"/>
  <c r="DF13" i="37"/>
  <c r="DC13" i="37"/>
  <c r="CY13" i="37"/>
  <c r="CU13" i="37"/>
  <c r="CV13" i="37" s="1"/>
  <c r="CQ13" i="37"/>
  <c r="CM13" i="37"/>
  <c r="CJ13" i="37"/>
  <c r="CI13" i="37"/>
  <c r="CE13" i="37"/>
  <c r="CD13" i="37"/>
  <c r="CC13" i="37"/>
  <c r="BZ13" i="37"/>
  <c r="BU13" i="37"/>
  <c r="BT13" i="37"/>
  <c r="BS13" i="37"/>
  <c r="BR13" i="37"/>
  <c r="BQ13" i="37"/>
  <c r="BP13" i="37"/>
  <c r="BL13" i="37"/>
  <c r="BK13" i="37"/>
  <c r="BG13" i="37"/>
  <c r="BF13" i="37"/>
  <c r="BE13" i="37"/>
  <c r="AW13" i="37"/>
  <c r="AT13" i="37"/>
  <c r="AS13" i="37"/>
  <c r="AR13" i="37"/>
  <c r="AQ13" i="37"/>
  <c r="AP13" i="37"/>
  <c r="AO13" i="37"/>
  <c r="AI13" i="37"/>
  <c r="AH13" i="37"/>
  <c r="AD13" i="37"/>
  <c r="AB13" i="37"/>
  <c r="AA13" i="37"/>
  <c r="R13" i="37"/>
  <c r="P13" i="37"/>
  <c r="M13" i="37"/>
  <c r="L13" i="37"/>
  <c r="J13" i="37"/>
  <c r="I13" i="37"/>
  <c r="F13" i="37"/>
  <c r="D13" i="37"/>
  <c r="JN12" i="37"/>
  <c r="JM12" i="37"/>
  <c r="JL12" i="37"/>
  <c r="JK12" i="37"/>
  <c r="JH12" i="37"/>
  <c r="JG12" i="37"/>
  <c r="JD12" i="37"/>
  <c r="JC12" i="37"/>
  <c r="JB12" i="37"/>
  <c r="JA12" i="37"/>
  <c r="IZ12" i="37"/>
  <c r="IY12" i="37"/>
  <c r="IX12" i="37"/>
  <c r="IV12" i="37"/>
  <c r="IU12" i="37"/>
  <c r="IW12" i="37" s="1"/>
  <c r="IN12" i="37"/>
  <c r="IA12" i="37"/>
  <c r="HX12" i="37"/>
  <c r="HW12" i="37"/>
  <c r="HU12" i="37"/>
  <c r="HT12" i="37"/>
  <c r="HM12" i="37"/>
  <c r="HL12" i="37"/>
  <c r="HK12" i="37"/>
  <c r="HD12" i="37"/>
  <c r="HC12" i="37"/>
  <c r="HB12" i="37"/>
  <c r="HA12" i="37"/>
  <c r="GZ12" i="37"/>
  <c r="GY12" i="37"/>
  <c r="GX12" i="37"/>
  <c r="GW12" i="37"/>
  <c r="GV12" i="37"/>
  <c r="GU12" i="37"/>
  <c r="GT12" i="37"/>
  <c r="GS12" i="37"/>
  <c r="GR12" i="37"/>
  <c r="GQ12" i="37"/>
  <c r="GN12" i="37"/>
  <c r="GM12" i="37"/>
  <c r="GO12" i="37" s="1"/>
  <c r="GL12" i="37"/>
  <c r="GD12" i="37"/>
  <c r="GC12" i="37"/>
  <c r="FR12" i="37"/>
  <c r="FQ12" i="37"/>
  <c r="FP12" i="37"/>
  <c r="FO12" i="37"/>
  <c r="FM12" i="37"/>
  <c r="FN12" i="37" s="1"/>
  <c r="FL12" i="37"/>
  <c r="FH12" i="37"/>
  <c r="FG12" i="37"/>
  <c r="FF12" i="37"/>
  <c r="FE12" i="37"/>
  <c r="FD12" i="37"/>
  <c r="FC12" i="37"/>
  <c r="FB12" i="37"/>
  <c r="FA12" i="37"/>
  <c r="EZ12" i="37"/>
  <c r="EY12" i="37"/>
  <c r="EX12" i="37"/>
  <c r="EW12" i="37"/>
  <c r="EV12" i="37"/>
  <c r="EU12" i="37"/>
  <c r="ET12" i="37"/>
  <c r="ES12" i="37"/>
  <c r="ER12" i="37"/>
  <c r="EQ12" i="37"/>
  <c r="EP12" i="37"/>
  <c r="EO12" i="37"/>
  <c r="EN12" i="37"/>
  <c r="EM12" i="37"/>
  <c r="EL12" i="37"/>
  <c r="EE12" i="37"/>
  <c r="EC12" i="37"/>
  <c r="EB12" i="37"/>
  <c r="DZ12" i="37"/>
  <c r="DY12" i="37"/>
  <c r="DX12" i="37"/>
  <c r="DV12" i="37"/>
  <c r="DU12" i="37"/>
  <c r="DW12" i="37" s="1"/>
  <c r="DQ12" i="37"/>
  <c r="DP12" i="37"/>
  <c r="DK12" i="37"/>
  <c r="DH12" i="37"/>
  <c r="DG12" i="37"/>
  <c r="DI12" i="37" s="1"/>
  <c r="DF12" i="37"/>
  <c r="DE12" i="37"/>
  <c r="DD12" i="37"/>
  <c r="DC12" i="37"/>
  <c r="DB12" i="37"/>
  <c r="DA12" i="37"/>
  <c r="CY12" i="37"/>
  <c r="CZ12" i="37" s="1"/>
  <c r="CU12" i="37"/>
  <c r="CT12" i="37"/>
  <c r="CS12" i="37"/>
  <c r="CR12" i="37"/>
  <c r="CQ12" i="37"/>
  <c r="CM12" i="37"/>
  <c r="CJ12" i="37"/>
  <c r="CI12" i="37"/>
  <c r="CH12" i="37"/>
  <c r="CG12" i="37"/>
  <c r="CF12" i="37"/>
  <c r="CE12" i="37"/>
  <c r="CD12" i="37"/>
  <c r="CA12" i="37"/>
  <c r="BZ12" i="37"/>
  <c r="CB12" i="37" s="1"/>
  <c r="BX12" i="37"/>
  <c r="BW12" i="37"/>
  <c r="BU12" i="37"/>
  <c r="BT12" i="37"/>
  <c r="BR12" i="37"/>
  <c r="BP12" i="37"/>
  <c r="BS12" i="37" s="1"/>
  <c r="BO12" i="37"/>
  <c r="BM12" i="37"/>
  <c r="BL12" i="37"/>
  <c r="BK12" i="37"/>
  <c r="BN12" i="37" s="1"/>
  <c r="BH12" i="37"/>
  <c r="BF12" i="37"/>
  <c r="BE12" i="37"/>
  <c r="BD12" i="37"/>
  <c r="BC12" i="37"/>
  <c r="BB12" i="37"/>
  <c r="BA12" i="37"/>
  <c r="AY12" i="37"/>
  <c r="AW12" i="37"/>
  <c r="AT12" i="37"/>
  <c r="AO12" i="37"/>
  <c r="AH12" i="37"/>
  <c r="AF12" i="37"/>
  <c r="AE12" i="37"/>
  <c r="AC12" i="37"/>
  <c r="AB12" i="37"/>
  <c r="AG12" i="37" s="1"/>
  <c r="AA12" i="37"/>
  <c r="Y12" i="37"/>
  <c r="X12" i="37"/>
  <c r="U12" i="37"/>
  <c r="T12" i="37"/>
  <c r="R12" i="37"/>
  <c r="Q12" i="37"/>
  <c r="P12" i="37"/>
  <c r="O12" i="37"/>
  <c r="M12" i="37"/>
  <c r="N12" i="37" s="1"/>
  <c r="G12" i="37"/>
  <c r="D12" i="37"/>
  <c r="JP11" i="37"/>
  <c r="JN11" i="37"/>
  <c r="JM11" i="37"/>
  <c r="JK11" i="37"/>
  <c r="JB11" i="37"/>
  <c r="JA11" i="37"/>
  <c r="IV11" i="37"/>
  <c r="IU11" i="37"/>
  <c r="IT11" i="37"/>
  <c r="IS11" i="37"/>
  <c r="IR11" i="37"/>
  <c r="IQ11" i="37"/>
  <c r="IP11" i="37"/>
  <c r="IO11" i="37"/>
  <c r="IN11" i="37"/>
  <c r="IJ11" i="37"/>
  <c r="II11" i="37"/>
  <c r="IH11" i="37"/>
  <c r="IG11" i="37"/>
  <c r="IF11" i="37"/>
  <c r="IE11" i="37"/>
  <c r="IA11" i="37"/>
  <c r="HX11" i="37"/>
  <c r="HW11" i="37"/>
  <c r="HV11" i="37"/>
  <c r="HU11" i="37"/>
  <c r="HT11" i="37"/>
  <c r="HS11" i="37"/>
  <c r="HR11" i="37"/>
  <c r="HQ11" i="37"/>
  <c r="HP11" i="37"/>
  <c r="HO11" i="37"/>
  <c r="HN11" i="37"/>
  <c r="HM11" i="37"/>
  <c r="HL11" i="37"/>
  <c r="HK11" i="37"/>
  <c r="HJ11" i="37"/>
  <c r="HI11" i="37"/>
  <c r="HH11" i="37"/>
  <c r="HG11" i="37"/>
  <c r="HF11" i="37"/>
  <c r="HE11" i="37"/>
  <c r="HD11" i="37"/>
  <c r="HC11" i="37"/>
  <c r="HB11" i="37"/>
  <c r="GW11" i="37"/>
  <c r="GV11" i="37"/>
  <c r="GU11" i="37"/>
  <c r="GS11" i="37"/>
  <c r="GQ11" i="37"/>
  <c r="GM11" i="37"/>
  <c r="GL11" i="37"/>
  <c r="GH11" i="37"/>
  <c r="GG11" i="37"/>
  <c r="GE11" i="37"/>
  <c r="GD11" i="37"/>
  <c r="GC11" i="37"/>
  <c r="FR11" i="37"/>
  <c r="FM11" i="37"/>
  <c r="FG11" i="37"/>
  <c r="FA11" i="37"/>
  <c r="EY11" i="37"/>
  <c r="EX11" i="37"/>
  <c r="EU11" i="37"/>
  <c r="ET11" i="37"/>
  <c r="ER11" i="37"/>
  <c r="EQ11" i="37"/>
  <c r="EP11" i="37"/>
  <c r="EM11" i="37"/>
  <c r="EL11" i="37"/>
  <c r="EK11" i="37"/>
  <c r="EI11" i="37"/>
  <c r="EF11" i="37"/>
  <c r="EE11" i="37"/>
  <c r="ED11" i="37"/>
  <c r="EC11" i="37"/>
  <c r="EB11" i="37"/>
  <c r="EA11" i="37"/>
  <c r="DZ11" i="37"/>
  <c r="DY11" i="37"/>
  <c r="DX11" i="37"/>
  <c r="DW11" i="37"/>
  <c r="DV11" i="37"/>
  <c r="DU11" i="37"/>
  <c r="DP11" i="37"/>
  <c r="DO11" i="37"/>
  <c r="DN11" i="37"/>
  <c r="DM11" i="37"/>
  <c r="DK11" i="37"/>
  <c r="DL11" i="37" s="1"/>
  <c r="DJ11" i="37"/>
  <c r="DH11" i="37"/>
  <c r="DG11" i="37"/>
  <c r="DI11" i="37" s="1"/>
  <c r="DC11" i="37"/>
  <c r="DB11" i="37"/>
  <c r="DA11" i="37"/>
  <c r="CY11" i="37"/>
  <c r="CZ11" i="37" s="1"/>
  <c r="CU11" i="37"/>
  <c r="CR11" i="37"/>
  <c r="CQ11" i="37"/>
  <c r="CO11" i="37"/>
  <c r="CM11" i="37"/>
  <c r="CI11" i="37"/>
  <c r="CG11" i="37"/>
  <c r="CF11" i="37"/>
  <c r="CE11" i="37"/>
  <c r="CH11" i="37" s="1"/>
  <c r="CC11" i="37"/>
  <c r="CA11" i="37"/>
  <c r="BZ11" i="37"/>
  <c r="BX11" i="37"/>
  <c r="BW11" i="37"/>
  <c r="BV11" i="37"/>
  <c r="BU11" i="37"/>
  <c r="BY11" i="37" s="1"/>
  <c r="BT11" i="37"/>
  <c r="BS11" i="37"/>
  <c r="BR11" i="37"/>
  <c r="BQ11" i="37"/>
  <c r="BP11" i="37"/>
  <c r="BK11" i="37"/>
  <c r="BM11" i="37" s="1"/>
  <c r="BJ11" i="37"/>
  <c r="BI11" i="37"/>
  <c r="BH11" i="37"/>
  <c r="BF11" i="37"/>
  <c r="BG11" i="37" s="1"/>
  <c r="BE11" i="37"/>
  <c r="AT11" i="37"/>
  <c r="AS11" i="37"/>
  <c r="AR11" i="37"/>
  <c r="AQ11" i="37"/>
  <c r="AP11" i="37"/>
  <c r="AO11" i="37"/>
  <c r="AK11" i="37"/>
  <c r="AJ11" i="37"/>
  <c r="AH11" i="37"/>
  <c r="AE11" i="37"/>
  <c r="AD11" i="37"/>
  <c r="AB11" i="37"/>
  <c r="AA11" i="37"/>
  <c r="Z11" i="37"/>
  <c r="Y11" i="37"/>
  <c r="X11" i="37"/>
  <c r="W11" i="37"/>
  <c r="V11" i="37"/>
  <c r="U11" i="37"/>
  <c r="S11" i="37"/>
  <c r="R11" i="37"/>
  <c r="T11" i="37" s="1"/>
  <c r="M11" i="37"/>
  <c r="D11" i="37"/>
  <c r="JL10" i="37"/>
  <c r="JA10" i="37"/>
  <c r="IZ10" i="37"/>
  <c r="IX10" i="37"/>
  <c r="IV10" i="37"/>
  <c r="IS10" i="37"/>
  <c r="IF10" i="37"/>
  <c r="ID10" i="37"/>
  <c r="IC10" i="37"/>
  <c r="IB10" i="37"/>
  <c r="IA10" i="37"/>
  <c r="HZ10" i="37"/>
  <c r="HY10" i="37"/>
  <c r="HO10" i="37"/>
  <c r="HN10" i="37"/>
  <c r="HJ10" i="37"/>
  <c r="HI10" i="37"/>
  <c r="HH10" i="37"/>
  <c r="HG10" i="37"/>
  <c r="HF10" i="37"/>
  <c r="HA10" i="37"/>
  <c r="GZ10" i="37"/>
  <c r="GY10" i="37"/>
  <c r="GX10" i="37"/>
  <c r="GW10" i="37"/>
  <c r="GV10" i="37"/>
  <c r="GR10" i="37"/>
  <c r="GO10" i="37"/>
  <c r="GB10" i="37"/>
  <c r="FV10" i="37"/>
  <c r="FF10" i="37"/>
  <c r="FD10" i="37"/>
  <c r="EY10" i="37" s="1"/>
  <c r="FC10" i="37"/>
  <c r="FB10" i="37"/>
  <c r="FA10" i="37"/>
  <c r="EZ10" i="37"/>
  <c r="EW10" i="37"/>
  <c r="EV10" i="37"/>
  <c r="ET10" i="37"/>
  <c r="ES10" i="37"/>
  <c r="EQ10" i="37"/>
  <c r="EP10" i="37"/>
  <c r="EO10" i="37"/>
  <c r="EN10" i="37"/>
  <c r="EI10" i="37"/>
  <c r="EF10" i="37"/>
  <c r="ED10" i="37"/>
  <c r="EB10" i="37"/>
  <c r="EA10" i="37"/>
  <c r="DZ10" i="37"/>
  <c r="DY10" i="37"/>
  <c r="DT10" i="37"/>
  <c r="DQ10" i="37"/>
  <c r="DL10" i="37"/>
  <c r="DI10" i="37"/>
  <c r="DF10" i="37"/>
  <c r="DC10" i="37" s="1"/>
  <c r="DE10" i="37"/>
  <c r="DD10" i="37"/>
  <c r="CW10" i="37"/>
  <c r="CV10" i="37"/>
  <c r="CT10" i="37"/>
  <c r="CS10" i="37"/>
  <c r="CR10" i="37"/>
  <c r="CQ10" i="37" s="1"/>
  <c r="CH10" i="37"/>
  <c r="CG10" i="37"/>
  <c r="CF10" i="37"/>
  <c r="CE10" i="37" s="1"/>
  <c r="CC10" i="37"/>
  <c r="CA10" i="37"/>
  <c r="BY10" i="37"/>
  <c r="BT10" i="37"/>
  <c r="BS10" i="37"/>
  <c r="BR10" i="37"/>
  <c r="BQ10" i="37"/>
  <c r="BO10" i="37"/>
  <c r="BL10" i="37"/>
  <c r="BJ10" i="37"/>
  <c r="BH10" i="37"/>
  <c r="BG10" i="37"/>
  <c r="BF10" i="37" s="1"/>
  <c r="AZ10" i="37"/>
  <c r="AY10" i="37"/>
  <c r="AV10" i="37"/>
  <c r="AU10" i="37"/>
  <c r="AS10" i="37"/>
  <c r="AP10" i="37"/>
  <c r="AE10" i="37"/>
  <c r="AD10" i="37"/>
  <c r="L10" i="37"/>
  <c r="K10" i="37"/>
  <c r="I10" i="37"/>
  <c r="H10" i="37"/>
  <c r="JP9" i="37"/>
  <c r="JO9" i="37"/>
  <c r="JN9" i="37"/>
  <c r="JM9" i="37"/>
  <c r="JL9" i="37"/>
  <c r="JK9" i="37"/>
  <c r="JN10" i="37" s="1"/>
  <c r="JJ9" i="37"/>
  <c r="JI9" i="37"/>
  <c r="JH9" i="37"/>
  <c r="JG9" i="37"/>
  <c r="JF9" i="37"/>
  <c r="JE9" i="37"/>
  <c r="JD9" i="37"/>
  <c r="JC9" i="37"/>
  <c r="JB9" i="37"/>
  <c r="JA9" i="37"/>
  <c r="IZ9" i="37"/>
  <c r="IY9" i="37"/>
  <c r="IX9" i="37"/>
  <c r="IW9" i="37"/>
  <c r="IV9" i="37"/>
  <c r="IU9" i="37"/>
  <c r="IW10" i="37" s="1"/>
  <c r="IT9" i="37"/>
  <c r="IS9" i="37"/>
  <c r="IR9" i="37"/>
  <c r="IQ9" i="37"/>
  <c r="IP9" i="37"/>
  <c r="IO9" i="37"/>
  <c r="IN9" i="37"/>
  <c r="IJ9" i="37"/>
  <c r="II9" i="37"/>
  <c r="IH9" i="37"/>
  <c r="IG9" i="37"/>
  <c r="IF9" i="37"/>
  <c r="IE9" i="37"/>
  <c r="ID9" i="37"/>
  <c r="IC9" i="37"/>
  <c r="IB9" i="37"/>
  <c r="IA9" i="37"/>
  <c r="HZ9" i="37"/>
  <c r="HY9" i="37"/>
  <c r="HX9" i="37"/>
  <c r="II10" i="37" s="1"/>
  <c r="HW9" i="37"/>
  <c r="HV9" i="37"/>
  <c r="HU9" i="37"/>
  <c r="HT9" i="37"/>
  <c r="HS9" i="37"/>
  <c r="HR9" i="37"/>
  <c r="HQ9" i="37"/>
  <c r="HP9" i="37"/>
  <c r="HO9" i="37"/>
  <c r="HN9" i="37"/>
  <c r="HM9" i="37"/>
  <c r="HL9" i="37"/>
  <c r="HK9" i="37"/>
  <c r="HJ9" i="37"/>
  <c r="HI9" i="37"/>
  <c r="HH9" i="37"/>
  <c r="HG9" i="37"/>
  <c r="HF9" i="37"/>
  <c r="HE9" i="37"/>
  <c r="HD9" i="37"/>
  <c r="HE10" i="37" s="1"/>
  <c r="HC9" i="37"/>
  <c r="HB9" i="37"/>
  <c r="HA9" i="37"/>
  <c r="GZ9" i="37"/>
  <c r="GY9" i="37"/>
  <c r="GX9" i="37"/>
  <c r="GW9" i="37"/>
  <c r="GV9" i="37"/>
  <c r="GU9" i="37"/>
  <c r="GT9" i="37"/>
  <c r="GS9" i="37"/>
  <c r="GR9" i="37"/>
  <c r="GQ9" i="37"/>
  <c r="GP9" i="37"/>
  <c r="GO9" i="37"/>
  <c r="GN9" i="37"/>
  <c r="GM9" i="37"/>
  <c r="GL9" i="37"/>
  <c r="GK9" i="37"/>
  <c r="GJ9" i="37"/>
  <c r="GI9" i="37"/>
  <c r="GH9" i="37"/>
  <c r="GG9" i="37"/>
  <c r="GF9" i="37"/>
  <c r="GE9" i="37"/>
  <c r="GD9" i="37"/>
  <c r="GC9" i="37"/>
  <c r="GB9" i="37"/>
  <c r="GA9" i="37"/>
  <c r="FZ9" i="37"/>
  <c r="FY9" i="37"/>
  <c r="FX9" i="37"/>
  <c r="FW9" i="37"/>
  <c r="FV9" i="37"/>
  <c r="FU9" i="37"/>
  <c r="FT9" i="37"/>
  <c r="FS9" i="37"/>
  <c r="FR9" i="37"/>
  <c r="FX10" i="37" s="1"/>
  <c r="FQ9" i="37"/>
  <c r="FP9" i="37"/>
  <c r="FO9" i="37"/>
  <c r="FN9" i="37"/>
  <c r="FM9" i="37"/>
  <c r="FL9" i="37"/>
  <c r="FK9" i="37"/>
  <c r="FJ9" i="37"/>
  <c r="FI9" i="37"/>
  <c r="FH9" i="37"/>
  <c r="FG9" i="37"/>
  <c r="FF9" i="37"/>
  <c r="FE9" i="37"/>
  <c r="FD9" i="37"/>
  <c r="FC9" i="37"/>
  <c r="FB9" i="37"/>
  <c r="FA9" i="37"/>
  <c r="EZ9" i="37"/>
  <c r="EY9" i="37"/>
  <c r="FE10" i="37" s="1"/>
  <c r="EX9" i="37"/>
  <c r="EW9" i="37"/>
  <c r="EV9" i="37"/>
  <c r="EU9" i="37"/>
  <c r="ET9" i="37"/>
  <c r="ES9" i="37"/>
  <c r="ER9" i="37"/>
  <c r="EQ9" i="37"/>
  <c r="EP9" i="37"/>
  <c r="EO9" i="37"/>
  <c r="EN9" i="37"/>
  <c r="EM9" i="37"/>
  <c r="EU10" i="37" s="1"/>
  <c r="EL9" i="37"/>
  <c r="EK9" i="37"/>
  <c r="EJ9" i="37"/>
  <c r="EI9" i="37"/>
  <c r="EH9" i="37"/>
  <c r="EG9" i="37"/>
  <c r="EF9" i="37"/>
  <c r="EE9" i="37"/>
  <c r="ED9" i="37"/>
  <c r="EC9" i="37"/>
  <c r="EB9" i="37"/>
  <c r="EA9" i="37"/>
  <c r="DZ9" i="37"/>
  <c r="EC10" i="37" s="1"/>
  <c r="DY9" i="37"/>
  <c r="DX9" i="37"/>
  <c r="DW9" i="37"/>
  <c r="DV9" i="37"/>
  <c r="DU9" i="37"/>
  <c r="DT9" i="37"/>
  <c r="DS9" i="37"/>
  <c r="DR9" i="37"/>
  <c r="DQ9" i="37"/>
  <c r="DP9" i="37"/>
  <c r="DS10" i="37" s="1"/>
  <c r="DO9" i="37"/>
  <c r="DN9" i="37"/>
  <c r="DM9" i="37"/>
  <c r="DL9" i="37"/>
  <c r="DK9" i="37"/>
  <c r="DM10" i="37" s="1"/>
  <c r="DJ9" i="37"/>
  <c r="DI9" i="37"/>
  <c r="DH9" i="37"/>
  <c r="DG9" i="37"/>
  <c r="DJ10" i="37" s="1"/>
  <c r="DF9" i="37"/>
  <c r="DE9" i="37"/>
  <c r="DD9" i="37"/>
  <c r="DC9" i="37"/>
  <c r="DB9" i="37"/>
  <c r="DA9" i="37"/>
  <c r="CZ9" i="37"/>
  <c r="CY9" i="37"/>
  <c r="CX9" i="37"/>
  <c r="CW9" i="37"/>
  <c r="CV9" i="37"/>
  <c r="CU9" i="37"/>
  <c r="CX10" i="37" s="1"/>
  <c r="CT9" i="37"/>
  <c r="CS9" i="37"/>
  <c r="CR9" i="37"/>
  <c r="CQ9" i="37"/>
  <c r="CP9" i="37"/>
  <c r="CO9" i="37"/>
  <c r="CN9" i="37"/>
  <c r="CM9" i="37"/>
  <c r="CL9" i="37"/>
  <c r="CK9" i="37"/>
  <c r="CJ9" i="37"/>
  <c r="CI9" i="37"/>
  <c r="CH9" i="37"/>
  <c r="CG9" i="37"/>
  <c r="CF9" i="37"/>
  <c r="CE9" i="37"/>
  <c r="CD9" i="37"/>
  <c r="CC9" i="37"/>
  <c r="CB9" i="37"/>
  <c r="CA9" i="37"/>
  <c r="BZ9" i="37"/>
  <c r="BY9" i="37"/>
  <c r="BX9" i="37"/>
  <c r="BW9" i="37"/>
  <c r="BV9" i="37"/>
  <c r="BU9" i="37"/>
  <c r="BT9" i="37"/>
  <c r="BS9" i="37"/>
  <c r="BR9" i="37"/>
  <c r="BQ9" i="37"/>
  <c r="BP9" i="37"/>
  <c r="BO9" i="37"/>
  <c r="BN9" i="37"/>
  <c r="BM9" i="37"/>
  <c r="BL9" i="37"/>
  <c r="BK9" i="37"/>
  <c r="BJ9" i="37"/>
  <c r="BI9" i="37"/>
  <c r="BH9" i="37"/>
  <c r="BG9" i="37"/>
  <c r="BF9" i="37"/>
  <c r="BI10" i="37" s="1"/>
  <c r="BE9" i="37"/>
  <c r="BD9" i="37"/>
  <c r="BC9" i="37"/>
  <c r="BB9" i="37"/>
  <c r="BA9" i="37"/>
  <c r="AZ9" i="37"/>
  <c r="AY9" i="37"/>
  <c r="AX9" i="37"/>
  <c r="AW9" i="37"/>
  <c r="AV9" i="37"/>
  <c r="AU9" i="37"/>
  <c r="AT9" i="37"/>
  <c r="BC10" i="37" s="1"/>
  <c r="AS9" i="37"/>
  <c r="AR9" i="37"/>
  <c r="AQ9" i="37"/>
  <c r="AP9" i="37"/>
  <c r="AO9" i="37"/>
  <c r="AN9" i="37"/>
  <c r="AM9" i="37"/>
  <c r="AL9" i="37"/>
  <c r="AK9" i="37"/>
  <c r="AJ9" i="37"/>
  <c r="AI9" i="37"/>
  <c r="AH9" i="37"/>
  <c r="AK10" i="37" s="1"/>
  <c r="AG9" i="37"/>
  <c r="AF9" i="37"/>
  <c r="AE9" i="37"/>
  <c r="AD9" i="37"/>
  <c r="AC9" i="37"/>
  <c r="AB9" i="37"/>
  <c r="AG10" i="37" s="1"/>
  <c r="AA9" i="37"/>
  <c r="Z9" i="37"/>
  <c r="Y9" i="37"/>
  <c r="X9" i="37"/>
  <c r="W9" i="37"/>
  <c r="V9" i="37"/>
  <c r="U9" i="37"/>
  <c r="T9" i="37"/>
  <c r="S9" i="37"/>
  <c r="R9" i="37"/>
  <c r="X10" i="37" s="1"/>
  <c r="Q9" i="37"/>
  <c r="P9" i="37"/>
  <c r="O9" i="37"/>
  <c r="N9" i="37"/>
  <c r="M9" i="37"/>
  <c r="P10" i="37" s="1"/>
  <c r="L9" i="37"/>
  <c r="K9" i="37"/>
  <c r="J9" i="37"/>
  <c r="I9" i="37"/>
  <c r="H9" i="37"/>
  <c r="G9" i="37"/>
  <c r="F9" i="37"/>
  <c r="E9" i="37"/>
  <c r="D9" i="37"/>
  <c r="J10" i="37" s="1"/>
  <c r="JO8" i="37"/>
  <c r="JN8" i="37"/>
  <c r="JK8" i="37"/>
  <c r="JF8" i="37"/>
  <c r="JD8" i="37"/>
  <c r="JC8" i="37"/>
  <c r="JB8" i="37"/>
  <c r="JA8" i="37"/>
  <c r="IY8" i="37"/>
  <c r="IV8" i="37"/>
  <c r="IU8" i="37"/>
  <c r="IT8" i="37"/>
  <c r="IS8" i="37"/>
  <c r="IR8" i="37"/>
  <c r="IQ8" i="37"/>
  <c r="IP8" i="37"/>
  <c r="IO8" i="37"/>
  <c r="IN8" i="37"/>
  <c r="IJ8" i="37"/>
  <c r="II8" i="37"/>
  <c r="IF8" i="37"/>
  <c r="IB8" i="37"/>
  <c r="IA8" i="37"/>
  <c r="HX8" i="37"/>
  <c r="HW8" i="37"/>
  <c r="HU8" i="37"/>
  <c r="HT8" i="37"/>
  <c r="HS8" i="37"/>
  <c r="HR8" i="37"/>
  <c r="HQ8" i="37"/>
  <c r="HP8" i="37"/>
  <c r="HO8" i="37"/>
  <c r="HN8" i="37"/>
  <c r="HM8" i="37"/>
  <c r="HV8" i="37" s="1"/>
  <c r="HL8" i="37"/>
  <c r="HK8" i="37"/>
  <c r="HD8" i="37"/>
  <c r="HG8" i="37" s="1"/>
  <c r="HC8" i="37"/>
  <c r="HB8" i="37"/>
  <c r="GW8" i="37"/>
  <c r="GV8" i="37"/>
  <c r="GU8" i="37"/>
  <c r="GQ8" i="37"/>
  <c r="GM8" i="37"/>
  <c r="GL8" i="37"/>
  <c r="GK8" i="37"/>
  <c r="GJ8" i="37"/>
  <c r="GI8" i="37"/>
  <c r="GH8" i="37"/>
  <c r="GG8" i="37"/>
  <c r="GF8" i="37"/>
  <c r="GD8" i="37"/>
  <c r="GE8" i="37" s="1"/>
  <c r="GC8" i="37"/>
  <c r="GB8" i="37"/>
  <c r="GA8" i="37"/>
  <c r="FY8" i="37"/>
  <c r="FX8" i="37"/>
  <c r="FW8" i="37"/>
  <c r="FV8" i="37"/>
  <c r="FU8" i="37"/>
  <c r="FT8" i="37"/>
  <c r="FS8" i="37"/>
  <c r="FR8" i="37"/>
  <c r="FZ8" i="37" s="1"/>
  <c r="FM8" i="37"/>
  <c r="FL8" i="37"/>
  <c r="FK8" i="37"/>
  <c r="FH8" i="37"/>
  <c r="FG8" i="37"/>
  <c r="FC8" i="37"/>
  <c r="EY8" i="37"/>
  <c r="EX8" i="37"/>
  <c r="EW8" i="37"/>
  <c r="EV8" i="37"/>
  <c r="EU8" i="37"/>
  <c r="ET8" i="37"/>
  <c r="ES8" i="37"/>
  <c r="EQ8" i="37"/>
  <c r="EO8" i="37"/>
  <c r="EM8" i="37"/>
  <c r="EL8" i="37"/>
  <c r="EK8" i="37"/>
  <c r="EJ8" i="37"/>
  <c r="EI8" i="37"/>
  <c r="EH8" i="37"/>
  <c r="EG8" i="37"/>
  <c r="EF8" i="37"/>
  <c r="EE8" i="37"/>
  <c r="EC8" i="37"/>
  <c r="DZ8" i="37"/>
  <c r="DV8" i="37"/>
  <c r="DU8" i="37"/>
  <c r="DP8" i="37"/>
  <c r="DO8" i="37"/>
  <c r="DM8" i="37"/>
  <c r="DL8" i="37"/>
  <c r="DK8" i="37"/>
  <c r="DN8" i="37" s="1"/>
  <c r="DJ8" i="37"/>
  <c r="DI8" i="37"/>
  <c r="DG8" i="37"/>
  <c r="DH8" i="37" s="1"/>
  <c r="DF8" i="37"/>
  <c r="DD8" i="37"/>
  <c r="DC8" i="37"/>
  <c r="DE8" i="37" s="1"/>
  <c r="CZ8" i="37"/>
  <c r="CY8" i="37"/>
  <c r="CX8" i="37"/>
  <c r="CW8" i="37"/>
  <c r="CV8" i="37"/>
  <c r="CU8" i="37"/>
  <c r="CR8" i="37"/>
  <c r="CQ8" i="37"/>
  <c r="CO8" i="37"/>
  <c r="CN8" i="37"/>
  <c r="CM8" i="37"/>
  <c r="CP8" i="37" s="1"/>
  <c r="CK8" i="37"/>
  <c r="CJ8" i="37"/>
  <c r="CI8" i="37"/>
  <c r="CL8" i="37" s="1"/>
  <c r="CH8" i="37"/>
  <c r="CF8" i="37"/>
  <c r="CE8" i="37"/>
  <c r="CG8" i="37" s="1"/>
  <c r="BZ8" i="37"/>
  <c r="BY8" i="37"/>
  <c r="BX8" i="37"/>
  <c r="BW8" i="37"/>
  <c r="BV8" i="37"/>
  <c r="BU8" i="37"/>
  <c r="BT8" i="37"/>
  <c r="BS8" i="37"/>
  <c r="BP8" i="37"/>
  <c r="BM8" i="37"/>
  <c r="BL8" i="37"/>
  <c r="BK8" i="37"/>
  <c r="BO8" i="37" s="1"/>
  <c r="BJ8" i="37"/>
  <c r="BH8" i="37"/>
  <c r="BG8" i="37"/>
  <c r="BF8" i="37"/>
  <c r="BI8" i="37" s="1"/>
  <c r="BE8" i="37"/>
  <c r="BD8" i="37"/>
  <c r="BC8" i="37"/>
  <c r="BB8" i="37"/>
  <c r="BA8" i="37"/>
  <c r="AZ8" i="37"/>
  <c r="AY8" i="37"/>
  <c r="AX8" i="37"/>
  <c r="AV8" i="37"/>
  <c r="AU8" i="37"/>
  <c r="AT8" i="37"/>
  <c r="AW8" i="37" s="1"/>
  <c r="AO8" i="37"/>
  <c r="AP8" i="37" s="1"/>
  <c r="AN8" i="37"/>
  <c r="AM8" i="37"/>
  <c r="AL8" i="37"/>
  <c r="AJ8" i="37"/>
  <c r="AI8" i="37"/>
  <c r="AH8" i="37"/>
  <c r="AK8" i="37" s="1"/>
  <c r="AB8" i="37"/>
  <c r="AG8" i="37" s="1"/>
  <c r="R8" i="37"/>
  <c r="AA8" i="37" s="1"/>
  <c r="Q8" i="37"/>
  <c r="P8" i="37"/>
  <c r="O8" i="37"/>
  <c r="N8" i="37"/>
  <c r="M8" i="37"/>
  <c r="D8" i="37"/>
  <c r="JP7" i="37"/>
  <c r="JO7" i="37"/>
  <c r="JM7" i="37"/>
  <c r="JL7" i="37"/>
  <c r="JK7" i="37"/>
  <c r="JN7" i="37" s="1"/>
  <c r="JJ7" i="37"/>
  <c r="JI7" i="37"/>
  <c r="JH7" i="37"/>
  <c r="JG7" i="37"/>
  <c r="JF7" i="37"/>
  <c r="JE7" i="37"/>
  <c r="JD7" i="37"/>
  <c r="JC7" i="37"/>
  <c r="JB7" i="37"/>
  <c r="JA7" i="37"/>
  <c r="IZ7" i="37"/>
  <c r="IU7" i="37"/>
  <c r="IR7" i="37"/>
  <c r="IQ7" i="37"/>
  <c r="IN7" i="37"/>
  <c r="II7" i="37"/>
  <c r="IH7" i="37"/>
  <c r="IG7" i="37"/>
  <c r="IF7" i="37"/>
  <c r="IE7" i="37"/>
  <c r="ID7" i="37"/>
  <c r="IC7" i="37"/>
  <c r="IB7" i="37"/>
  <c r="HZ7" i="37"/>
  <c r="HY7" i="37"/>
  <c r="HX7" i="37"/>
  <c r="IA7" i="37" s="1"/>
  <c r="HW7" i="37"/>
  <c r="HV7" i="37"/>
  <c r="HU7" i="37"/>
  <c r="HT7" i="37"/>
  <c r="HQ7" i="37"/>
  <c r="HP7" i="37"/>
  <c r="HM7" i="37"/>
  <c r="HO7" i="37" s="1"/>
  <c r="HL7" i="37"/>
  <c r="HK7" i="37"/>
  <c r="HI7" i="37"/>
  <c r="HH7" i="37"/>
  <c r="HD7" i="37"/>
  <c r="HC7" i="37"/>
  <c r="HB7" i="37"/>
  <c r="GZ7" i="37"/>
  <c r="GX7" i="37"/>
  <c r="GW7" i="37"/>
  <c r="GV7" i="37"/>
  <c r="GU7" i="37"/>
  <c r="GT7" i="37"/>
  <c r="GP7" i="37"/>
  <c r="GO7" i="37"/>
  <c r="GM7" i="37"/>
  <c r="GQ7" i="37" s="1"/>
  <c r="GL7" i="37"/>
  <c r="GK7" i="37"/>
  <c r="GJ7" i="37"/>
  <c r="GI7" i="37"/>
  <c r="GH7" i="37"/>
  <c r="GG7" i="37"/>
  <c r="GF7" i="37"/>
  <c r="GD7" i="37"/>
  <c r="GE7" i="37" s="1"/>
  <c r="GC7" i="37"/>
  <c r="GB7" i="37"/>
  <c r="FX7" i="37"/>
  <c r="FU7" i="37"/>
  <c r="FT7" i="37"/>
  <c r="FR7" i="37"/>
  <c r="FO7" i="37"/>
  <c r="FN7" i="37"/>
  <c r="FM7" i="37"/>
  <c r="FQ7" i="37" s="1"/>
  <c r="FL7" i="37"/>
  <c r="FK7" i="37"/>
  <c r="FJ7" i="37"/>
  <c r="FI7" i="37"/>
  <c r="FH7" i="37"/>
  <c r="FG7" i="37"/>
  <c r="FF7" i="37"/>
  <c r="FC7" i="37"/>
  <c r="FB7" i="37"/>
  <c r="EY7" i="37"/>
  <c r="EZ7" i="37" s="1"/>
  <c r="EX7" i="37"/>
  <c r="EW7" i="37"/>
  <c r="EV7" i="37"/>
  <c r="ET7" i="37"/>
  <c r="ES7" i="37"/>
  <c r="ER7" i="37"/>
  <c r="EQ7" i="37"/>
  <c r="EP7" i="37"/>
  <c r="EO7" i="37"/>
  <c r="EN7" i="37"/>
  <c r="EM7" i="37"/>
  <c r="EU7" i="37" s="1"/>
  <c r="EL7" i="37"/>
  <c r="EE7" i="37"/>
  <c r="ED7" i="37"/>
  <c r="EC7" i="37"/>
  <c r="EB7" i="37"/>
  <c r="EA7" i="37"/>
  <c r="DZ7" i="37"/>
  <c r="DU7" i="37"/>
  <c r="DT7" i="37"/>
  <c r="DS7" i="37"/>
  <c r="DR7" i="37"/>
  <c r="DQ7" i="37"/>
  <c r="DP7" i="37"/>
  <c r="DO7" i="37"/>
  <c r="DN7" i="37"/>
  <c r="DM7" i="37"/>
  <c r="DL7" i="37"/>
  <c r="DK7" i="37"/>
  <c r="DJ7" i="37"/>
  <c r="DI7" i="37"/>
  <c r="DG7" i="37"/>
  <c r="DH7" i="37" s="1"/>
  <c r="DC7" i="37"/>
  <c r="DB7" i="37"/>
  <c r="DA7" i="37"/>
  <c r="CZ7" i="37"/>
  <c r="CY7" i="37"/>
  <c r="CX7" i="37"/>
  <c r="CW7" i="37"/>
  <c r="CV7" i="37"/>
  <c r="CU7" i="37"/>
  <c r="CQ7" i="37"/>
  <c r="CP7" i="37"/>
  <c r="CO7" i="37"/>
  <c r="CN7" i="37"/>
  <c r="CM7" i="37"/>
  <c r="CK7" i="37"/>
  <c r="CJ7" i="37"/>
  <c r="CI7" i="37"/>
  <c r="CL7" i="37" s="1"/>
  <c r="CH7" i="37"/>
  <c r="CE7" i="37"/>
  <c r="CD7" i="37"/>
  <c r="BZ7" i="37"/>
  <c r="BU7" i="37"/>
  <c r="BT7" i="37"/>
  <c r="BS7" i="37"/>
  <c r="BR7" i="37"/>
  <c r="BQ7" i="37"/>
  <c r="BP7" i="37"/>
  <c r="BK7" i="37"/>
  <c r="BJ7" i="37"/>
  <c r="BI7" i="37"/>
  <c r="BH7" i="37"/>
  <c r="BG7" i="37"/>
  <c r="BF7" i="37"/>
  <c r="BE7" i="37"/>
  <c r="BD7" i="37"/>
  <c r="BB7" i="37"/>
  <c r="AY7" i="37"/>
  <c r="AX7" i="37"/>
  <c r="AU7" i="37"/>
  <c r="AT7" i="37"/>
  <c r="AO7" i="37"/>
  <c r="AH7" i="37"/>
  <c r="AG7" i="37"/>
  <c r="AB7" i="37"/>
  <c r="Z7" i="37"/>
  <c r="Y7" i="37"/>
  <c r="X7" i="37"/>
  <c r="W7" i="37"/>
  <c r="V7" i="37"/>
  <c r="U7" i="37"/>
  <c r="T7" i="37"/>
  <c r="R7" i="37"/>
  <c r="S7" i="37" s="1"/>
  <c r="P7" i="37"/>
  <c r="O7" i="37"/>
  <c r="M7" i="37"/>
  <c r="Q7" i="37" s="1"/>
  <c r="L7" i="37"/>
  <c r="K7" i="37"/>
  <c r="J7" i="37"/>
  <c r="I7" i="37"/>
  <c r="H7" i="37"/>
  <c r="F7" i="37"/>
  <c r="E7" i="37"/>
  <c r="D7" i="37"/>
  <c r="G7" i="37" s="1"/>
  <c r="JP6" i="37"/>
  <c r="JO6" i="37"/>
  <c r="JL6" i="37"/>
  <c r="JK6" i="37"/>
  <c r="JB6" i="37"/>
  <c r="IY6" i="37"/>
  <c r="IX6" i="37"/>
  <c r="IW6" i="37"/>
  <c r="IU6" i="37"/>
  <c r="IT6" i="37"/>
  <c r="IS6" i="37"/>
  <c r="IR6" i="37"/>
  <c r="IP6" i="37"/>
  <c r="IO6" i="37"/>
  <c r="IN6" i="37"/>
  <c r="IQ6" i="37" s="1"/>
  <c r="IJ6" i="37"/>
  <c r="II6" i="37"/>
  <c r="IH6" i="37"/>
  <c r="IF6" i="37"/>
  <c r="IE6" i="37"/>
  <c r="ID6" i="37"/>
  <c r="IC6" i="37"/>
  <c r="IB6" i="37"/>
  <c r="HZ6" i="37"/>
  <c r="HY6" i="37"/>
  <c r="HX6" i="37"/>
  <c r="IG6" i="37" s="1"/>
  <c r="HS6" i="37"/>
  <c r="HR6" i="37"/>
  <c r="HQ6" i="37"/>
  <c r="HP6" i="37"/>
  <c r="HM6" i="37"/>
  <c r="HL6" i="37"/>
  <c r="HK6" i="37"/>
  <c r="HG6" i="37"/>
  <c r="HF6" i="37"/>
  <c r="HD6" i="37"/>
  <c r="HC6" i="37"/>
  <c r="HB6" i="37"/>
  <c r="GU6" i="37"/>
  <c r="GT6" i="37"/>
  <c r="GQ6" i="37"/>
  <c r="GP6" i="37"/>
  <c r="GM6" i="37"/>
  <c r="GL6" i="37"/>
  <c r="GD6" i="37"/>
  <c r="GG6" i="37" s="1"/>
  <c r="GC6" i="37"/>
  <c r="FU6" i="37"/>
  <c r="FT6" i="37"/>
  <c r="FR6" i="37"/>
  <c r="FQ6" i="37"/>
  <c r="FP6" i="37"/>
  <c r="FO6" i="37"/>
  <c r="FN6" i="37"/>
  <c r="FM6" i="37"/>
  <c r="FG6" i="37"/>
  <c r="EY6" i="37"/>
  <c r="EX6" i="37"/>
  <c r="EV6" i="37"/>
  <c r="EU6" i="37"/>
  <c r="EQ6" i="37"/>
  <c r="EM6" i="37"/>
  <c r="EL6" i="37"/>
  <c r="EE6" i="37"/>
  <c r="EH6" i="37" s="1"/>
  <c r="DZ6" i="37"/>
  <c r="DU6" i="37"/>
  <c r="DT6" i="37"/>
  <c r="DP6" i="37"/>
  <c r="DO6" i="37"/>
  <c r="DM6" i="37"/>
  <c r="DL6" i="37"/>
  <c r="DK6" i="37"/>
  <c r="DN6" i="37" s="1"/>
  <c r="DI6" i="37"/>
  <c r="DG6" i="37"/>
  <c r="DJ6" i="37" s="1"/>
  <c r="DF6" i="37"/>
  <c r="DD6" i="37"/>
  <c r="DC6" i="37"/>
  <c r="DE6" i="37" s="1"/>
  <c r="CY6" i="37"/>
  <c r="CV6" i="37"/>
  <c r="CU6" i="37"/>
  <c r="CQ6" i="37"/>
  <c r="CM6" i="37"/>
  <c r="CI6" i="37"/>
  <c r="CE6" i="37"/>
  <c r="CD6" i="37"/>
  <c r="CC6" i="37"/>
  <c r="BZ6" i="37"/>
  <c r="BY6" i="37"/>
  <c r="BX6" i="37"/>
  <c r="BW6" i="37"/>
  <c r="BV6" i="37"/>
  <c r="BU6" i="37"/>
  <c r="BT6" i="37"/>
  <c r="BS6" i="37"/>
  <c r="BR6" i="37"/>
  <c r="BQ6" i="37"/>
  <c r="BP6" i="37"/>
  <c r="BN6" i="37"/>
  <c r="BM6" i="37"/>
  <c r="BK6" i="37"/>
  <c r="BO6" i="37" s="1"/>
  <c r="BF6" i="37"/>
  <c r="BE6" i="37"/>
  <c r="AV6" i="37"/>
  <c r="AU6" i="37"/>
  <c r="AT6" i="37"/>
  <c r="AS6" i="37"/>
  <c r="AR6" i="37"/>
  <c r="AQ6" i="37"/>
  <c r="AP6" i="37"/>
  <c r="AO6" i="37"/>
  <c r="AH6" i="37"/>
  <c r="AG6" i="37"/>
  <c r="AF6" i="37"/>
  <c r="AE6" i="37"/>
  <c r="AD6" i="37"/>
  <c r="AC6" i="37"/>
  <c r="AB6" i="37"/>
  <c r="Z6" i="37"/>
  <c r="V6" i="37"/>
  <c r="S6" i="37"/>
  <c r="R6" i="37"/>
  <c r="Q6" i="37"/>
  <c r="P6" i="37"/>
  <c r="O6" i="37"/>
  <c r="N6" i="37"/>
  <c r="M6" i="37"/>
  <c r="K6" i="37"/>
  <c r="J6" i="37"/>
  <c r="I6" i="37"/>
  <c r="H6" i="37"/>
  <c r="G6" i="37"/>
  <c r="F6" i="37"/>
  <c r="E6" i="37"/>
  <c r="D6" i="37"/>
  <c r="L6" i="37" s="1"/>
  <c r="JO5" i="37"/>
  <c r="JM5" i="37"/>
  <c r="JA5" i="37"/>
  <c r="IZ5" i="37"/>
  <c r="IX5" i="37"/>
  <c r="IW5" i="37"/>
  <c r="IV5" i="37"/>
  <c r="IU5" i="37" s="1"/>
  <c r="IT5" i="37"/>
  <c r="IJ5" i="37"/>
  <c r="IH5" i="37"/>
  <c r="IG5" i="37"/>
  <c r="IF5" i="37"/>
  <c r="IE5" i="37"/>
  <c r="ID5" i="37"/>
  <c r="IC5" i="37"/>
  <c r="IB5" i="37"/>
  <c r="HY5" i="37"/>
  <c r="HT5" i="37"/>
  <c r="HS5" i="37"/>
  <c r="HP5" i="37"/>
  <c r="HJ5" i="37"/>
  <c r="HG5" i="37"/>
  <c r="HF5" i="37"/>
  <c r="HE5" i="37"/>
  <c r="HA5" i="37"/>
  <c r="GZ5" i="37"/>
  <c r="GW5" i="37"/>
  <c r="GV5" i="37"/>
  <c r="GT5" i="37"/>
  <c r="GS5" i="37"/>
  <c r="GR5" i="37"/>
  <c r="GQ5" i="37"/>
  <c r="GP5" i="37"/>
  <c r="GO5" i="37"/>
  <c r="GN5" i="37"/>
  <c r="GM5" i="37" s="1"/>
  <c r="GE5" i="37"/>
  <c r="GA5" i="37"/>
  <c r="FZ5" i="37"/>
  <c r="FN5" i="37"/>
  <c r="FF5" i="37"/>
  <c r="FE5" i="37"/>
  <c r="FD5" i="37"/>
  <c r="FC5" i="37"/>
  <c r="FB5" i="37"/>
  <c r="EW5" i="37"/>
  <c r="ET5" i="37"/>
  <c r="ES5" i="37"/>
  <c r="ER5" i="37"/>
  <c r="EQ5" i="37"/>
  <c r="EP5" i="37"/>
  <c r="EO5" i="37"/>
  <c r="EK5" i="37"/>
  <c r="EJ5" i="37"/>
  <c r="EE5" i="37" s="1"/>
  <c r="EI5" i="37"/>
  <c r="EH5" i="37"/>
  <c r="EG5" i="37"/>
  <c r="EF5" i="37"/>
  <c r="DY5" i="37"/>
  <c r="DX5" i="37"/>
  <c r="DT5" i="37"/>
  <c r="DS5" i="37"/>
  <c r="DR5" i="37"/>
  <c r="DP5" i="37" s="1"/>
  <c r="DQ5" i="37"/>
  <c r="DJ5" i="37"/>
  <c r="DI5" i="37"/>
  <c r="DH5" i="37"/>
  <c r="DG5" i="37"/>
  <c r="DF5" i="37"/>
  <c r="DE5" i="37"/>
  <c r="DD5" i="37"/>
  <c r="DC5" i="37" s="1"/>
  <c r="CX5" i="37"/>
  <c r="CW5" i="37"/>
  <c r="CV5" i="37"/>
  <c r="CU5" i="37" s="1"/>
  <c r="CT5" i="37"/>
  <c r="CS5" i="37"/>
  <c r="CR5" i="37"/>
  <c r="CL5" i="37"/>
  <c r="CK5" i="37"/>
  <c r="CI5" i="37" s="1"/>
  <c r="CJ5" i="37"/>
  <c r="CH5" i="37"/>
  <c r="CG5" i="37"/>
  <c r="CF5" i="37"/>
  <c r="CB5" i="37"/>
  <c r="BY5" i="37"/>
  <c r="BO5" i="37"/>
  <c r="BN5" i="37"/>
  <c r="BM5" i="37"/>
  <c r="BL5" i="37"/>
  <c r="BK5" i="37"/>
  <c r="BJ5" i="37"/>
  <c r="BI5" i="37"/>
  <c r="AR5" i="37"/>
  <c r="AQ5" i="37"/>
  <c r="AN5" i="37"/>
  <c r="AM5" i="37"/>
  <c r="AL5" i="37"/>
  <c r="AI5" i="37"/>
  <c r="AF5" i="37"/>
  <c r="AE5" i="37"/>
  <c r="AC5" i="37"/>
  <c r="Y5" i="37"/>
  <c r="W5" i="37"/>
  <c r="P5" i="37"/>
  <c r="O5" i="37"/>
  <c r="L5" i="37"/>
  <c r="K5" i="37"/>
  <c r="H5" i="37"/>
  <c r="G5" i="37"/>
  <c r="E5" i="37"/>
  <c r="JP4" i="37"/>
  <c r="JO4" i="37"/>
  <c r="JN4" i="37"/>
  <c r="JM4" i="37"/>
  <c r="JL4" i="37"/>
  <c r="JK4" i="37"/>
  <c r="JN5" i="37" s="1"/>
  <c r="JJ4" i="37"/>
  <c r="JI4" i="37"/>
  <c r="JH4" i="37"/>
  <c r="JG4" i="37"/>
  <c r="JF4" i="37"/>
  <c r="JE4" i="37"/>
  <c r="JD4" i="37"/>
  <c r="JC4" i="37"/>
  <c r="JB4" i="37"/>
  <c r="JA4" i="37"/>
  <c r="IZ4" i="37"/>
  <c r="IY4" i="37"/>
  <c r="IX4" i="37"/>
  <c r="IW4" i="37"/>
  <c r="IV4" i="37"/>
  <c r="IU4" i="37"/>
  <c r="IY5" i="37" s="1"/>
  <c r="IT4" i="37"/>
  <c r="IS4" i="37"/>
  <c r="IR4" i="37"/>
  <c r="IQ4" i="37"/>
  <c r="IP4" i="37"/>
  <c r="IO4" i="37"/>
  <c r="IN4" i="37"/>
  <c r="IJ4" i="37"/>
  <c r="II4" i="37"/>
  <c r="IH4" i="37"/>
  <c r="IG4" i="37"/>
  <c r="IF4" i="37"/>
  <c r="IE4" i="37"/>
  <c r="ID4" i="37"/>
  <c r="IC4" i="37"/>
  <c r="IB4" i="37"/>
  <c r="IA4" i="37"/>
  <c r="HZ4" i="37"/>
  <c r="HY4" i="37"/>
  <c r="HX4" i="37"/>
  <c r="IA5" i="37" s="1"/>
  <c r="HW4" i="37"/>
  <c r="HV4" i="37"/>
  <c r="HU4" i="37"/>
  <c r="HT4" i="37"/>
  <c r="HS4" i="37"/>
  <c r="HR4" i="37"/>
  <c r="HQ4" i="37"/>
  <c r="HP4" i="37"/>
  <c r="HO4" i="37"/>
  <c r="HN4" i="37"/>
  <c r="HM4" i="37"/>
  <c r="HQ5" i="37" s="1"/>
  <c r="HL4" i="37"/>
  <c r="HK4" i="37"/>
  <c r="HJ4" i="37"/>
  <c r="HI4" i="37"/>
  <c r="HH4" i="37"/>
  <c r="HG4" i="37"/>
  <c r="HF4" i="37"/>
  <c r="HE4" i="37"/>
  <c r="HD4" i="37"/>
  <c r="HC4" i="37"/>
  <c r="HB4" i="37"/>
  <c r="HA4" i="37"/>
  <c r="GZ4" i="37"/>
  <c r="GY4" i="37"/>
  <c r="GX4" i="37"/>
  <c r="GW4" i="37"/>
  <c r="GV4" i="37"/>
  <c r="GU4" i="37"/>
  <c r="GY5" i="37" s="1"/>
  <c r="GT4" i="37"/>
  <c r="GS4" i="37"/>
  <c r="GR4" i="37"/>
  <c r="GQ4" i="37"/>
  <c r="GP4" i="37"/>
  <c r="GO4" i="37"/>
  <c r="GN4" i="37"/>
  <c r="GM4" i="37"/>
  <c r="GL4" i="37"/>
  <c r="GK4" i="37"/>
  <c r="GJ4" i="37"/>
  <c r="GI4" i="37"/>
  <c r="GH4" i="37"/>
  <c r="GG4" i="37"/>
  <c r="GF4" i="37"/>
  <c r="GE4" i="37"/>
  <c r="GD4" i="37"/>
  <c r="GC4" i="37"/>
  <c r="GB4" i="37"/>
  <c r="GA4" i="37"/>
  <c r="FZ4" i="37"/>
  <c r="FY4" i="37"/>
  <c r="FX4" i="37"/>
  <c r="FW4" i="37"/>
  <c r="FV4" i="37"/>
  <c r="FU4" i="37"/>
  <c r="FT4" i="37"/>
  <c r="FS4" i="37"/>
  <c r="FR4" i="37"/>
  <c r="FQ4" i="37"/>
  <c r="FP4" i="37"/>
  <c r="FO4" i="37"/>
  <c r="FN4" i="37"/>
  <c r="FM4" i="37"/>
  <c r="FO5" i="37" s="1"/>
  <c r="FL4" i="37"/>
  <c r="FK4" i="37"/>
  <c r="FJ4" i="37"/>
  <c r="FI4" i="37"/>
  <c r="FH4" i="37"/>
  <c r="FG4" i="37"/>
  <c r="FF4" i="37"/>
  <c r="FE4" i="37"/>
  <c r="FD4" i="37"/>
  <c r="FC4" i="37"/>
  <c r="FB4" i="37"/>
  <c r="FA4" i="37"/>
  <c r="EZ4" i="37"/>
  <c r="EY4" i="37"/>
  <c r="FA5" i="37" s="1"/>
  <c r="EX4" i="37"/>
  <c r="EW4" i="37"/>
  <c r="EV4" i="37"/>
  <c r="EU4" i="37"/>
  <c r="ET4" i="37"/>
  <c r="ES4" i="37"/>
  <c r="ER4" i="37"/>
  <c r="EQ4" i="37"/>
  <c r="EP4" i="37"/>
  <c r="EO4" i="37"/>
  <c r="EN4" i="37"/>
  <c r="EM4" i="37"/>
  <c r="EN5" i="37" s="1"/>
  <c r="EL4" i="37"/>
  <c r="EK4" i="37"/>
  <c r="EJ4" i="37"/>
  <c r="EI4" i="37"/>
  <c r="EH4" i="37"/>
  <c r="EG4" i="37"/>
  <c r="EF4" i="37"/>
  <c r="EE4" i="37"/>
  <c r="ED4" i="37"/>
  <c r="EC4" i="37"/>
  <c r="EB4" i="37"/>
  <c r="EA4" i="37"/>
  <c r="DZ4" i="37"/>
  <c r="DY4" i="37"/>
  <c r="DX4" i="37"/>
  <c r="DW4" i="37"/>
  <c r="DV4" i="37"/>
  <c r="DU4" i="37"/>
  <c r="DT4" i="37"/>
  <c r="DS4" i="37"/>
  <c r="DR4" i="37"/>
  <c r="DQ4" i="37"/>
  <c r="DP4" i="37"/>
  <c r="DO4" i="37"/>
  <c r="DN4" i="37"/>
  <c r="DM4" i="37"/>
  <c r="DL4" i="37"/>
  <c r="DK4" i="37"/>
  <c r="DJ4" i="37"/>
  <c r="DI4" i="37"/>
  <c r="DH4" i="37"/>
  <c r="DG4" i="37"/>
  <c r="DF4" i="37"/>
  <c r="DE4" i="37"/>
  <c r="DD4" i="37"/>
  <c r="DC4" i="37"/>
  <c r="DB4" i="37"/>
  <c r="DA4" i="37"/>
  <c r="CZ4" i="37"/>
  <c r="CY4" i="37"/>
  <c r="CX4" i="37"/>
  <c r="CW4" i="37"/>
  <c r="CV4" i="37"/>
  <c r="CU4" i="37"/>
  <c r="CT4" i="37"/>
  <c r="CS4" i="37"/>
  <c r="CR4" i="37"/>
  <c r="CQ4" i="37"/>
  <c r="CP4" i="37"/>
  <c r="CO4" i="37"/>
  <c r="CN4" i="37"/>
  <c r="CM4" i="37"/>
  <c r="CL4" i="37"/>
  <c r="CK4" i="37"/>
  <c r="CJ4" i="37"/>
  <c r="CI4" i="37"/>
  <c r="CH4" i="37"/>
  <c r="CG4" i="37"/>
  <c r="CF4" i="37"/>
  <c r="CE4" i="37"/>
  <c r="CD4" i="37"/>
  <c r="CC4" i="37"/>
  <c r="CB4" i="37"/>
  <c r="CA4" i="37"/>
  <c r="BZ4" i="37"/>
  <c r="BY4" i="37"/>
  <c r="BX4" i="37"/>
  <c r="BW4" i="37"/>
  <c r="BV4" i="37"/>
  <c r="BU4" i="37"/>
  <c r="BX5" i="37" s="1"/>
  <c r="BT4" i="37"/>
  <c r="BS4" i="37"/>
  <c r="BR4" i="37"/>
  <c r="BQ4" i="37"/>
  <c r="BP4" i="37"/>
  <c r="BO4" i="37"/>
  <c r="BN4" i="37"/>
  <c r="BM4" i="37"/>
  <c r="BL4" i="37"/>
  <c r="BK4" i="37"/>
  <c r="BJ4" i="37"/>
  <c r="BI4" i="37"/>
  <c r="BH4" i="37"/>
  <c r="BG4" i="37"/>
  <c r="BF4" i="37"/>
  <c r="BG5" i="37" s="1"/>
  <c r="BE4" i="37"/>
  <c r="BD4" i="37"/>
  <c r="BC4" i="37"/>
  <c r="BB4" i="37"/>
  <c r="BA4" i="37"/>
  <c r="AZ4" i="37"/>
  <c r="AY4" i="37"/>
  <c r="AX4" i="37"/>
  <c r="AW4" i="37"/>
  <c r="AV4" i="37"/>
  <c r="AU4" i="37"/>
  <c r="AT4" i="37"/>
  <c r="AU5" i="37" s="1"/>
  <c r="AS4" i="37"/>
  <c r="AR4" i="37"/>
  <c r="AQ4" i="37"/>
  <c r="AP4" i="37"/>
  <c r="AO4" i="37"/>
  <c r="AN4" i="37"/>
  <c r="AM4" i="37"/>
  <c r="AL4" i="37"/>
  <c r="AK4" i="37"/>
  <c r="AJ4" i="37"/>
  <c r="AI4" i="37"/>
  <c r="AH4" i="37"/>
  <c r="AG4" i="37"/>
  <c r="AF4" i="37"/>
  <c r="AE4" i="37"/>
  <c r="AD4" i="37"/>
  <c r="AC4" i="37"/>
  <c r="AB4" i="37"/>
  <c r="AG5" i="37" s="1"/>
  <c r="AA4" i="37"/>
  <c r="Z4" i="37"/>
  <c r="Y4" i="37"/>
  <c r="X4" i="37"/>
  <c r="W4" i="37"/>
  <c r="V4" i="37"/>
  <c r="U4" i="37"/>
  <c r="T4" i="37"/>
  <c r="S4" i="37"/>
  <c r="R4" i="37"/>
  <c r="Q4" i="37"/>
  <c r="P4" i="37"/>
  <c r="O4" i="37"/>
  <c r="N4" i="37"/>
  <c r="M4" i="37"/>
  <c r="L4" i="37"/>
  <c r="K4" i="37"/>
  <c r="J4" i="37"/>
  <c r="I4" i="37"/>
  <c r="H4" i="37"/>
  <c r="G4" i="37"/>
  <c r="F4" i="37"/>
  <c r="E4" i="37"/>
  <c r="D4" i="37"/>
  <c r="J5" i="37" s="1"/>
  <c r="L167" i="36"/>
  <c r="K167" i="36"/>
  <c r="J167" i="36"/>
  <c r="G167" i="36"/>
  <c r="F167" i="36"/>
  <c r="E167" i="36"/>
  <c r="D167" i="36"/>
  <c r="L166" i="36"/>
  <c r="K166" i="36"/>
  <c r="D166" i="36"/>
  <c r="L165" i="36"/>
  <c r="K165" i="36"/>
  <c r="J165" i="36"/>
  <c r="I165" i="36"/>
  <c r="H165" i="36"/>
  <c r="D165" i="36"/>
  <c r="L164" i="36"/>
  <c r="K164" i="36"/>
  <c r="J164" i="36"/>
  <c r="I164" i="36"/>
  <c r="H164" i="36"/>
  <c r="G164" i="36"/>
  <c r="F164" i="36"/>
  <c r="E164" i="36"/>
  <c r="D164" i="36"/>
  <c r="L163" i="36"/>
  <c r="K163" i="36"/>
  <c r="G163" i="36"/>
  <c r="D163" i="36"/>
  <c r="L162" i="36"/>
  <c r="K162" i="36"/>
  <c r="H162" i="36"/>
  <c r="G162" i="36"/>
  <c r="E162" i="36"/>
  <c r="D162" i="36"/>
  <c r="L161" i="36"/>
  <c r="K161" i="36"/>
  <c r="D161" i="36"/>
  <c r="L160" i="36"/>
  <c r="K160" i="36"/>
  <c r="J160" i="36"/>
  <c r="I160" i="36"/>
  <c r="H160" i="36"/>
  <c r="G160" i="36"/>
  <c r="F160" i="36"/>
  <c r="E160" i="36"/>
  <c r="D160" i="36"/>
  <c r="L159" i="36"/>
  <c r="K159" i="36"/>
  <c r="J159" i="36"/>
  <c r="I159" i="36"/>
  <c r="H159" i="36"/>
  <c r="G159" i="36"/>
  <c r="F159" i="36"/>
  <c r="D159" i="36"/>
  <c r="E159" i="36" s="1"/>
  <c r="L158" i="36"/>
  <c r="K158" i="36"/>
  <c r="F158" i="36"/>
  <c r="E158" i="36"/>
  <c r="D158" i="36"/>
  <c r="L157" i="36"/>
  <c r="K157" i="36"/>
  <c r="D157" i="36"/>
  <c r="L156" i="36"/>
  <c r="K156" i="36"/>
  <c r="J156" i="36"/>
  <c r="I156" i="36"/>
  <c r="H156" i="36"/>
  <c r="G156" i="36"/>
  <c r="F156" i="36"/>
  <c r="E156" i="36"/>
  <c r="D156" i="36"/>
  <c r="L155" i="36"/>
  <c r="K155" i="36"/>
  <c r="D155" i="36"/>
  <c r="L154" i="36"/>
  <c r="K154" i="36"/>
  <c r="F154" i="36"/>
  <c r="E154" i="36"/>
  <c r="D154" i="36"/>
  <c r="L153" i="36"/>
  <c r="K153" i="36"/>
  <c r="D153" i="36"/>
  <c r="L152" i="36"/>
  <c r="K152" i="36"/>
  <c r="J152" i="36"/>
  <c r="I152" i="36"/>
  <c r="H152" i="36"/>
  <c r="G152" i="36"/>
  <c r="F152" i="36"/>
  <c r="E152" i="36"/>
  <c r="D152" i="36"/>
  <c r="L151" i="36"/>
  <c r="K151" i="36"/>
  <c r="J151" i="36"/>
  <c r="G151" i="36"/>
  <c r="F151" i="36"/>
  <c r="E151" i="36"/>
  <c r="D151" i="36"/>
  <c r="I151" i="36" s="1"/>
  <c r="L150" i="36"/>
  <c r="K150" i="36"/>
  <c r="H150" i="36"/>
  <c r="G150" i="36"/>
  <c r="F150" i="36"/>
  <c r="E150" i="36"/>
  <c r="D150" i="36"/>
  <c r="L149" i="36"/>
  <c r="K149" i="36"/>
  <c r="D149" i="36"/>
  <c r="L148" i="36"/>
  <c r="K148" i="36"/>
  <c r="J148" i="36"/>
  <c r="G148" i="36"/>
  <c r="F148" i="36"/>
  <c r="E148" i="36"/>
  <c r="D148" i="36"/>
  <c r="I148" i="36" s="1"/>
  <c r="L147" i="36"/>
  <c r="K147" i="36"/>
  <c r="D147" i="36"/>
  <c r="L146" i="36"/>
  <c r="K146" i="36"/>
  <c r="H146" i="36"/>
  <c r="G146" i="36"/>
  <c r="F146" i="36"/>
  <c r="E146" i="36"/>
  <c r="D146" i="36"/>
  <c r="L145" i="36"/>
  <c r="K145" i="36"/>
  <c r="D145" i="36"/>
  <c r="L144" i="36"/>
  <c r="K144" i="36"/>
  <c r="J144" i="36"/>
  <c r="I144" i="36"/>
  <c r="H144" i="36"/>
  <c r="E144" i="36"/>
  <c r="D144" i="36"/>
  <c r="L143" i="36"/>
  <c r="K143" i="36"/>
  <c r="J143" i="36"/>
  <c r="I143" i="36"/>
  <c r="H143" i="36"/>
  <c r="G143" i="36"/>
  <c r="F143" i="36"/>
  <c r="E143" i="36"/>
  <c r="D143" i="36"/>
  <c r="L142" i="36"/>
  <c r="K142" i="36"/>
  <c r="D142" i="36"/>
  <c r="L141" i="36"/>
  <c r="K141" i="36"/>
  <c r="J141" i="36"/>
  <c r="G141" i="36"/>
  <c r="E141" i="36"/>
  <c r="D141" i="36"/>
  <c r="F141" i="36" s="1"/>
  <c r="L140" i="36"/>
  <c r="K140" i="36"/>
  <c r="J140" i="36"/>
  <c r="I140" i="36"/>
  <c r="H140" i="36"/>
  <c r="G140" i="36"/>
  <c r="F140" i="36"/>
  <c r="D140" i="36"/>
  <c r="E140" i="36" s="1"/>
  <c r="L139" i="36"/>
  <c r="K139" i="36"/>
  <c r="H139" i="36"/>
  <c r="G139" i="36"/>
  <c r="F139" i="36"/>
  <c r="E139" i="36"/>
  <c r="D139" i="36"/>
  <c r="L138" i="36"/>
  <c r="K138" i="36"/>
  <c r="D138" i="36"/>
  <c r="L137" i="36"/>
  <c r="K137" i="36"/>
  <c r="D137" i="36"/>
  <c r="L136" i="36"/>
  <c r="K136" i="36"/>
  <c r="D136" i="36"/>
  <c r="E136" i="36" s="1"/>
  <c r="L135" i="36"/>
  <c r="K135" i="36"/>
  <c r="J135" i="36"/>
  <c r="I135" i="36"/>
  <c r="D135" i="36" s="1"/>
  <c r="H135" i="36"/>
  <c r="F135" i="36"/>
  <c r="E135" i="36"/>
  <c r="L134" i="36"/>
  <c r="K134" i="36"/>
  <c r="J134" i="36"/>
  <c r="I134" i="36"/>
  <c r="H134" i="36"/>
  <c r="G134" i="36"/>
  <c r="F134" i="36"/>
  <c r="E134" i="36"/>
  <c r="D134" i="36"/>
  <c r="G135" i="36" s="1"/>
  <c r="L133" i="36"/>
  <c r="K133" i="36"/>
  <c r="J133" i="36"/>
  <c r="I133" i="36"/>
  <c r="H133" i="36"/>
  <c r="G133" i="36"/>
  <c r="D133" i="36"/>
  <c r="F133" i="36" s="1"/>
  <c r="L132" i="36"/>
  <c r="K132" i="36"/>
  <c r="H132" i="36"/>
  <c r="G132" i="36"/>
  <c r="F132" i="36"/>
  <c r="E132" i="36"/>
  <c r="D132" i="36"/>
  <c r="L131" i="36"/>
  <c r="K131" i="36"/>
  <c r="D131" i="36"/>
  <c r="E131" i="36" s="1"/>
  <c r="L130" i="36"/>
  <c r="K130" i="36"/>
  <c r="J130" i="36"/>
  <c r="H130" i="36"/>
  <c r="E130" i="36"/>
  <c r="D130" i="36"/>
  <c r="L129" i="36"/>
  <c r="K129" i="36"/>
  <c r="D129" i="36"/>
  <c r="F129" i="36" s="1"/>
  <c r="L128" i="36"/>
  <c r="K128" i="36"/>
  <c r="D128" i="36"/>
  <c r="L127" i="36"/>
  <c r="K127" i="36"/>
  <c r="J127" i="36"/>
  <c r="G127" i="36"/>
  <c r="F127" i="36"/>
  <c r="E127" i="36"/>
  <c r="D127" i="36"/>
  <c r="I127" i="36" s="1"/>
  <c r="L126" i="36"/>
  <c r="K126" i="36"/>
  <c r="J126" i="36"/>
  <c r="H126" i="36"/>
  <c r="G126" i="36"/>
  <c r="F126" i="36"/>
  <c r="D126" i="36"/>
  <c r="I126" i="36" s="1"/>
  <c r="L125" i="36"/>
  <c r="K125" i="36"/>
  <c r="L124" i="36"/>
  <c r="K124" i="36"/>
  <c r="J124" i="36"/>
  <c r="I124" i="36"/>
  <c r="H124" i="36"/>
  <c r="G124" i="36"/>
  <c r="F124" i="36"/>
  <c r="E124" i="36"/>
  <c r="D124" i="36"/>
  <c r="L123" i="36"/>
  <c r="K123" i="36"/>
  <c r="D123" i="36"/>
  <c r="L122" i="36"/>
  <c r="K122" i="36"/>
  <c r="J122" i="36"/>
  <c r="H122" i="36"/>
  <c r="G122" i="36"/>
  <c r="F122" i="36"/>
  <c r="E122" i="36"/>
  <c r="D122" i="36"/>
  <c r="I122" i="36" s="1"/>
  <c r="L121" i="36"/>
  <c r="K121" i="36"/>
  <c r="D121" i="36"/>
  <c r="E121" i="36" s="1"/>
  <c r="L120" i="36"/>
  <c r="K120" i="36"/>
  <c r="J120" i="36"/>
  <c r="I120" i="36"/>
  <c r="F120" i="36"/>
  <c r="E120" i="36"/>
  <c r="D120" i="36"/>
  <c r="H120" i="36" s="1"/>
  <c r="L119" i="36"/>
  <c r="K119" i="36"/>
  <c r="J119" i="36"/>
  <c r="I119" i="36"/>
  <c r="H119" i="36"/>
  <c r="G119" i="36"/>
  <c r="F119" i="36"/>
  <c r="D119" i="36"/>
  <c r="E119" i="36" s="1"/>
  <c r="L118" i="36"/>
  <c r="K118" i="36"/>
  <c r="G118" i="36"/>
  <c r="E118" i="36"/>
  <c r="D118" i="36"/>
  <c r="L117" i="36"/>
  <c r="K117" i="36"/>
  <c r="H117" i="36"/>
  <c r="G117" i="36"/>
  <c r="E117" i="36"/>
  <c r="D117" i="36"/>
  <c r="F117" i="36" s="1"/>
  <c r="L116" i="36"/>
  <c r="K116" i="36"/>
  <c r="J116" i="36"/>
  <c r="H116" i="36"/>
  <c r="G116" i="36"/>
  <c r="L115" i="36"/>
  <c r="K115" i="36"/>
  <c r="J115" i="36"/>
  <c r="I115" i="36"/>
  <c r="H115" i="36"/>
  <c r="G115" i="36"/>
  <c r="F115" i="36"/>
  <c r="E115" i="36"/>
  <c r="D115" i="36"/>
  <c r="L114" i="36"/>
  <c r="K114" i="36"/>
  <c r="J114" i="36"/>
  <c r="D114" i="36"/>
  <c r="L113" i="36"/>
  <c r="K113" i="36"/>
  <c r="J113" i="36"/>
  <c r="I113" i="36"/>
  <c r="E113" i="36"/>
  <c r="D113" i="36"/>
  <c r="L112" i="36"/>
  <c r="K112" i="36"/>
  <c r="J112" i="36"/>
  <c r="I112" i="36"/>
  <c r="H112" i="36"/>
  <c r="G112" i="36"/>
  <c r="F112" i="36"/>
  <c r="E112" i="36"/>
  <c r="D112" i="36"/>
  <c r="L111" i="36"/>
  <c r="K111" i="36"/>
  <c r="D111" i="36"/>
  <c r="L110" i="36"/>
  <c r="K110" i="36"/>
  <c r="G110" i="36"/>
  <c r="F110" i="36"/>
  <c r="D110" i="36"/>
  <c r="I110" i="36" s="1"/>
  <c r="L109" i="36"/>
  <c r="K109" i="36"/>
  <c r="J109" i="36"/>
  <c r="I109" i="36"/>
  <c r="H109" i="36"/>
  <c r="G109" i="36"/>
  <c r="D109" i="36"/>
  <c r="F109" i="36" s="1"/>
  <c r="L108" i="36"/>
  <c r="K108" i="36"/>
  <c r="H108" i="36"/>
  <c r="G108" i="36"/>
  <c r="F108" i="36"/>
  <c r="E108" i="36"/>
  <c r="D108" i="36"/>
  <c r="L107" i="36"/>
  <c r="K107" i="36"/>
  <c r="I107" i="36"/>
  <c r="H107" i="36"/>
  <c r="E107" i="36"/>
  <c r="L106" i="36"/>
  <c r="K106" i="36"/>
  <c r="J106" i="36"/>
  <c r="I106" i="36"/>
  <c r="H106" i="36"/>
  <c r="G106" i="36"/>
  <c r="F106" i="36"/>
  <c r="E106" i="36"/>
  <c r="D106" i="36"/>
  <c r="J107" i="36" s="1"/>
  <c r="L105" i="36"/>
  <c r="K105" i="36"/>
  <c r="J105" i="36"/>
  <c r="I105" i="36"/>
  <c r="H105" i="36"/>
  <c r="G105" i="36"/>
  <c r="E105" i="36"/>
  <c r="D105" i="36"/>
  <c r="F105" i="36" s="1"/>
  <c r="L104" i="36"/>
  <c r="K104" i="36"/>
  <c r="D104" i="36"/>
  <c r="L103" i="36"/>
  <c r="K103" i="36"/>
  <c r="H103" i="36"/>
  <c r="G103" i="36"/>
  <c r="D103" i="36"/>
  <c r="L102" i="36"/>
  <c r="K102" i="36"/>
  <c r="D102" i="36"/>
  <c r="L101" i="36"/>
  <c r="K101" i="36"/>
  <c r="I101" i="36"/>
  <c r="H101" i="36"/>
  <c r="G101" i="36"/>
  <c r="E101" i="36"/>
  <c r="D101" i="36"/>
  <c r="L100" i="36"/>
  <c r="K100" i="36"/>
  <c r="D100" i="36"/>
  <c r="E100" i="36" s="1"/>
  <c r="L99" i="36"/>
  <c r="K99" i="36"/>
  <c r="J99" i="36"/>
  <c r="I99" i="36"/>
  <c r="F99" i="36"/>
  <c r="E99" i="36"/>
  <c r="D99" i="36"/>
  <c r="H99" i="36" s="1"/>
  <c r="L98" i="36"/>
  <c r="K98" i="36"/>
  <c r="J98" i="36"/>
  <c r="G98" i="36"/>
  <c r="F98" i="36"/>
  <c r="E98" i="36"/>
  <c r="L97" i="36"/>
  <c r="K97" i="36"/>
  <c r="J97" i="36"/>
  <c r="I97" i="36"/>
  <c r="H97" i="36"/>
  <c r="G97" i="36"/>
  <c r="F97" i="36"/>
  <c r="E97" i="36"/>
  <c r="D97" i="36"/>
  <c r="I98" i="36" s="1"/>
  <c r="L96" i="36"/>
  <c r="K96" i="36"/>
  <c r="D96" i="36"/>
  <c r="L95" i="36"/>
  <c r="K95" i="36"/>
  <c r="D95" i="36"/>
  <c r="L94" i="36"/>
  <c r="K94" i="36"/>
  <c r="J94" i="36"/>
  <c r="H94" i="36"/>
  <c r="G94" i="36"/>
  <c r="F94" i="36"/>
  <c r="E94" i="36"/>
  <c r="D94" i="36"/>
  <c r="I94" i="36" s="1"/>
  <c r="L93" i="36"/>
  <c r="K93" i="36"/>
  <c r="D93" i="36"/>
  <c r="L92" i="36"/>
  <c r="K92" i="36"/>
  <c r="J92" i="36"/>
  <c r="I92" i="36"/>
  <c r="F92" i="36"/>
  <c r="E92" i="36"/>
  <c r="D92" i="36"/>
  <c r="H92" i="36" s="1"/>
  <c r="L91" i="36"/>
  <c r="K91" i="36"/>
  <c r="J91" i="36"/>
  <c r="I91" i="36"/>
  <c r="H91" i="36"/>
  <c r="G91" i="36"/>
  <c r="F91" i="36"/>
  <c r="D91" i="36"/>
  <c r="E91" i="36" s="1"/>
  <c r="L90" i="36"/>
  <c r="K90" i="36"/>
  <c r="D90" i="36"/>
  <c r="L89" i="36"/>
  <c r="K89" i="36"/>
  <c r="L88" i="36"/>
  <c r="K88" i="36"/>
  <c r="J88" i="36"/>
  <c r="I88" i="36"/>
  <c r="H88" i="36"/>
  <c r="G88" i="36"/>
  <c r="F88" i="36"/>
  <c r="E88" i="36"/>
  <c r="D88" i="36"/>
  <c r="L87" i="36"/>
  <c r="K87" i="36"/>
  <c r="J87" i="36"/>
  <c r="I87" i="36"/>
  <c r="H87" i="36"/>
  <c r="G87" i="36"/>
  <c r="F87" i="36"/>
  <c r="E87" i="36"/>
  <c r="D87" i="36"/>
  <c r="L86" i="36"/>
  <c r="K86" i="36"/>
  <c r="J86" i="36"/>
  <c r="D86" i="36"/>
  <c r="L85" i="36"/>
  <c r="K85" i="36"/>
  <c r="G85" i="36"/>
  <c r="D85" i="36"/>
  <c r="L84" i="36"/>
  <c r="K84" i="36"/>
  <c r="J84" i="36"/>
  <c r="I84" i="36"/>
  <c r="D84" i="36"/>
  <c r="L83" i="36"/>
  <c r="K83" i="36"/>
  <c r="J83" i="36"/>
  <c r="I83" i="36"/>
  <c r="H83" i="36"/>
  <c r="G83" i="36"/>
  <c r="F83" i="36"/>
  <c r="E83" i="36"/>
  <c r="D83" i="36"/>
  <c r="L82" i="36"/>
  <c r="K82" i="36"/>
  <c r="J82" i="36"/>
  <c r="D82" i="36"/>
  <c r="L81" i="36"/>
  <c r="K81" i="36"/>
  <c r="D81" i="36"/>
  <c r="L80" i="36"/>
  <c r="K80" i="36"/>
  <c r="J80" i="36"/>
  <c r="I80" i="36"/>
  <c r="H80" i="36"/>
  <c r="F80" i="36"/>
  <c r="E80" i="36"/>
  <c r="L79" i="36"/>
  <c r="K79" i="36"/>
  <c r="J79" i="36"/>
  <c r="I79" i="36"/>
  <c r="H79" i="36"/>
  <c r="G79" i="36"/>
  <c r="F79" i="36"/>
  <c r="E79" i="36"/>
  <c r="D79" i="36"/>
  <c r="G80" i="36" s="1"/>
  <c r="L78" i="36"/>
  <c r="K78" i="36"/>
  <c r="D78" i="36"/>
  <c r="F78" i="36" s="1"/>
  <c r="L77" i="36"/>
  <c r="K77" i="36"/>
  <c r="H77" i="36"/>
  <c r="G77" i="36"/>
  <c r="D77" i="36"/>
  <c r="L76" i="36"/>
  <c r="K76" i="36"/>
  <c r="D76" i="36"/>
  <c r="E76" i="36" s="1"/>
  <c r="L75" i="36"/>
  <c r="K75" i="36"/>
  <c r="J75" i="36"/>
  <c r="I75" i="36"/>
  <c r="H75" i="36"/>
  <c r="G75" i="36"/>
  <c r="F75" i="36"/>
  <c r="E75" i="36"/>
  <c r="D75" i="36"/>
  <c r="L74" i="36"/>
  <c r="K74" i="36"/>
  <c r="J74" i="36"/>
  <c r="G74" i="36"/>
  <c r="F74" i="36"/>
  <c r="E74" i="36"/>
  <c r="D74" i="36"/>
  <c r="L73" i="36"/>
  <c r="K73" i="36"/>
  <c r="D73" i="36"/>
  <c r="L72" i="36"/>
  <c r="K72" i="36"/>
  <c r="J72" i="36"/>
  <c r="I72" i="36"/>
  <c r="H72" i="36"/>
  <c r="E72" i="36"/>
  <c r="D72" i="36"/>
  <c r="L71" i="36"/>
  <c r="K71" i="36"/>
  <c r="J71" i="36"/>
  <c r="I71" i="36"/>
  <c r="H71" i="36"/>
  <c r="G71" i="36"/>
  <c r="F71" i="36"/>
  <c r="E71" i="36"/>
  <c r="D71" i="36"/>
  <c r="L70" i="36"/>
  <c r="K70" i="36"/>
  <c r="J70" i="36"/>
  <c r="E70" i="36"/>
  <c r="D70" i="36"/>
  <c r="L69" i="36"/>
  <c r="K69" i="36"/>
  <c r="D69" i="36"/>
  <c r="L68" i="36"/>
  <c r="K68" i="36"/>
  <c r="J68" i="36"/>
  <c r="E68" i="36"/>
  <c r="D68" i="36"/>
  <c r="L67" i="36"/>
  <c r="K67" i="36"/>
  <c r="L66" i="36"/>
  <c r="K66" i="36"/>
  <c r="J66" i="36"/>
  <c r="I66" i="36"/>
  <c r="H66" i="36"/>
  <c r="G66" i="36"/>
  <c r="F66" i="36"/>
  <c r="E66" i="36"/>
  <c r="D66" i="36"/>
  <c r="L65" i="36"/>
  <c r="K65" i="36"/>
  <c r="H65" i="36"/>
  <c r="G65" i="36"/>
  <c r="D65" i="36"/>
  <c r="L64" i="36"/>
  <c r="K64" i="36"/>
  <c r="D64" i="36"/>
  <c r="L63" i="36"/>
  <c r="K63" i="36"/>
  <c r="J63" i="36"/>
  <c r="I63" i="36"/>
  <c r="H63" i="36"/>
  <c r="G63" i="36"/>
  <c r="F63" i="36"/>
  <c r="E63" i="36"/>
  <c r="D63" i="36"/>
  <c r="L62" i="36"/>
  <c r="K62" i="36"/>
  <c r="J62" i="36"/>
  <c r="G62" i="36"/>
  <c r="F62" i="36"/>
  <c r="E62" i="36"/>
  <c r="D62" i="36"/>
  <c r="L61" i="36"/>
  <c r="K61" i="36"/>
  <c r="D61" i="36"/>
  <c r="L60" i="36"/>
  <c r="K60" i="36"/>
  <c r="J60" i="36"/>
  <c r="I60" i="36"/>
  <c r="H60" i="36"/>
  <c r="E60" i="36"/>
  <c r="D60" i="36"/>
  <c r="L59" i="36"/>
  <c r="K59" i="36"/>
  <c r="J59" i="36"/>
  <c r="I59" i="36"/>
  <c r="H59" i="36"/>
  <c r="G59" i="36"/>
  <c r="F59" i="36"/>
  <c r="E59" i="36"/>
  <c r="D59" i="36"/>
  <c r="L58" i="36"/>
  <c r="K58" i="36"/>
  <c r="D58" i="36"/>
  <c r="L57" i="36"/>
  <c r="K57" i="36"/>
  <c r="D57" i="36"/>
  <c r="L56" i="36"/>
  <c r="K56" i="36"/>
  <c r="D56" i="36"/>
  <c r="L55" i="36"/>
  <c r="K55" i="36"/>
  <c r="J55" i="36"/>
  <c r="I55" i="36"/>
  <c r="H55" i="36"/>
  <c r="G55" i="36"/>
  <c r="F55" i="36"/>
  <c r="E55" i="36"/>
  <c r="D55" i="36"/>
  <c r="L54" i="36"/>
  <c r="K54" i="36"/>
  <c r="L53" i="36"/>
  <c r="K53" i="36"/>
  <c r="J53" i="36"/>
  <c r="I53" i="36"/>
  <c r="H53" i="36"/>
  <c r="G53" i="36"/>
  <c r="F53" i="36"/>
  <c r="E53" i="36"/>
  <c r="D53" i="36"/>
  <c r="J54" i="36" s="1"/>
  <c r="L52" i="36"/>
  <c r="K52" i="36"/>
  <c r="J52" i="36"/>
  <c r="I52" i="36"/>
  <c r="H52" i="36"/>
  <c r="E52" i="36"/>
  <c r="D52" i="36"/>
  <c r="L51" i="36"/>
  <c r="K51" i="36"/>
  <c r="J51" i="36"/>
  <c r="I51" i="36"/>
  <c r="H51" i="36"/>
  <c r="G51" i="36"/>
  <c r="F51" i="36"/>
  <c r="E51" i="36"/>
  <c r="D51" i="36"/>
  <c r="L50" i="36"/>
  <c r="K50" i="36"/>
  <c r="D50" i="36"/>
  <c r="L49" i="36"/>
  <c r="K49" i="36"/>
  <c r="H49" i="36"/>
  <c r="G49" i="36"/>
  <c r="F49" i="36"/>
  <c r="D49" i="36"/>
  <c r="L48" i="36"/>
  <c r="K48" i="36"/>
  <c r="D48" i="36"/>
  <c r="L47" i="36"/>
  <c r="K47" i="36"/>
  <c r="J47" i="36"/>
  <c r="I47" i="36"/>
  <c r="H47" i="36"/>
  <c r="G47" i="36"/>
  <c r="F47" i="36"/>
  <c r="E47" i="36"/>
  <c r="D47" i="36"/>
  <c r="L46" i="36"/>
  <c r="K46" i="36"/>
  <c r="J46" i="36"/>
  <c r="I46" i="36"/>
  <c r="H46" i="36"/>
  <c r="G46" i="36"/>
  <c r="F46" i="36"/>
  <c r="E46" i="36"/>
  <c r="D46" i="36"/>
  <c r="L45" i="36"/>
  <c r="K45" i="36"/>
  <c r="D45" i="36"/>
  <c r="E45" i="36" s="1"/>
  <c r="L44" i="36"/>
  <c r="K44" i="36"/>
  <c r="J44" i="36"/>
  <c r="D44" i="36"/>
  <c r="L43" i="36"/>
  <c r="K43" i="36"/>
  <c r="J43" i="36"/>
  <c r="I43" i="36"/>
  <c r="H43" i="36"/>
  <c r="G43" i="36"/>
  <c r="F43" i="36"/>
  <c r="E43" i="36"/>
  <c r="D43" i="36"/>
  <c r="L42" i="36"/>
  <c r="K42" i="36"/>
  <c r="D42" i="36"/>
  <c r="I42" i="36" s="1"/>
  <c r="L41" i="36"/>
  <c r="K41" i="36"/>
  <c r="H41" i="36"/>
  <c r="E41" i="36"/>
  <c r="L40" i="36"/>
  <c r="K40" i="36"/>
  <c r="J40" i="36"/>
  <c r="I40" i="36"/>
  <c r="H40" i="36"/>
  <c r="G40" i="36"/>
  <c r="F40" i="36"/>
  <c r="E40" i="36"/>
  <c r="D40" i="36"/>
  <c r="F41" i="36" s="1"/>
  <c r="L39" i="36"/>
  <c r="K39" i="36"/>
  <c r="J39" i="36"/>
  <c r="I39" i="36"/>
  <c r="H39" i="36"/>
  <c r="G39" i="36"/>
  <c r="F39" i="36"/>
  <c r="E39" i="36"/>
  <c r="D39" i="36"/>
  <c r="L38" i="36"/>
  <c r="K38" i="36"/>
  <c r="D38" i="36"/>
  <c r="F38" i="36" s="1"/>
  <c r="L37" i="36"/>
  <c r="K37" i="36"/>
  <c r="H37" i="36"/>
  <c r="G37" i="36"/>
  <c r="F37" i="36"/>
  <c r="E37" i="36"/>
  <c r="D37" i="36"/>
  <c r="L36" i="36"/>
  <c r="K36" i="36"/>
  <c r="D36" i="36"/>
  <c r="L35" i="36"/>
  <c r="K35" i="36"/>
  <c r="J35" i="36"/>
  <c r="I35" i="36"/>
  <c r="H35" i="36"/>
  <c r="G35" i="36"/>
  <c r="F35" i="36"/>
  <c r="E35" i="36"/>
  <c r="D35" i="36"/>
  <c r="L34" i="36"/>
  <c r="K34" i="36"/>
  <c r="J34" i="36"/>
  <c r="D34" i="36"/>
  <c r="L33" i="36"/>
  <c r="K33" i="36"/>
  <c r="D33" i="36"/>
  <c r="E33" i="36" s="1"/>
  <c r="L32" i="36"/>
  <c r="K32" i="36"/>
  <c r="D32" i="36"/>
  <c r="L31" i="36"/>
  <c r="K31" i="36"/>
  <c r="J31" i="36"/>
  <c r="I31" i="36"/>
  <c r="H31" i="36"/>
  <c r="G31" i="36"/>
  <c r="F31" i="36"/>
  <c r="E31" i="36"/>
  <c r="D31" i="36"/>
  <c r="L30" i="36"/>
  <c r="K30" i="36"/>
  <c r="D30" i="36"/>
  <c r="J30" i="36" s="1"/>
  <c r="L29" i="36"/>
  <c r="K29" i="36"/>
  <c r="G29" i="36"/>
  <c r="E29" i="36"/>
  <c r="L28" i="36"/>
  <c r="K28" i="36"/>
  <c r="J28" i="36"/>
  <c r="I28" i="36"/>
  <c r="H28" i="36"/>
  <c r="G28" i="36"/>
  <c r="F28" i="36"/>
  <c r="E28" i="36"/>
  <c r="D28" i="36"/>
  <c r="L27" i="36"/>
  <c r="K27" i="36"/>
  <c r="J27" i="36"/>
  <c r="I27" i="36"/>
  <c r="H27" i="36"/>
  <c r="G27" i="36"/>
  <c r="F27" i="36"/>
  <c r="E27" i="36"/>
  <c r="D27" i="36"/>
  <c r="L26" i="36"/>
  <c r="K26" i="36"/>
  <c r="J26" i="36"/>
  <c r="H26" i="36"/>
  <c r="G26" i="36"/>
  <c r="D26" i="36"/>
  <c r="I26" i="36" s="1"/>
  <c r="L25" i="36"/>
  <c r="K25" i="36"/>
  <c r="H25" i="36"/>
  <c r="G25" i="36"/>
  <c r="E25" i="36"/>
  <c r="D25" i="36"/>
  <c r="L24" i="36"/>
  <c r="K24" i="36"/>
  <c r="J24" i="36"/>
  <c r="D24" i="36"/>
  <c r="L23" i="36"/>
  <c r="K23" i="36"/>
  <c r="J23" i="36"/>
  <c r="I23" i="36"/>
  <c r="H23" i="36"/>
  <c r="G23" i="36"/>
  <c r="F23" i="36"/>
  <c r="E23" i="36"/>
  <c r="D23" i="36"/>
  <c r="L22" i="36"/>
  <c r="K22" i="36"/>
  <c r="D22" i="36"/>
  <c r="F22" i="36" s="1"/>
  <c r="L21" i="36"/>
  <c r="K21" i="36"/>
  <c r="H21" i="36"/>
  <c r="G21" i="36"/>
  <c r="F21" i="36"/>
  <c r="E21" i="36"/>
  <c r="D21" i="36"/>
  <c r="L20" i="36"/>
  <c r="K20" i="36"/>
  <c r="D20" i="36"/>
  <c r="H20" i="36" s="1"/>
  <c r="L19" i="36"/>
  <c r="K19" i="36"/>
  <c r="J19" i="36"/>
  <c r="I19" i="36"/>
  <c r="H19" i="36"/>
  <c r="G19" i="36"/>
  <c r="F19" i="36"/>
  <c r="E19" i="36"/>
  <c r="D19" i="36"/>
  <c r="L18" i="36"/>
  <c r="K18" i="36"/>
  <c r="J18" i="36"/>
  <c r="I18" i="36"/>
  <c r="H18" i="36"/>
  <c r="G18" i="36"/>
  <c r="F18" i="36"/>
  <c r="E18" i="36"/>
  <c r="D18" i="36"/>
  <c r="L17" i="36"/>
  <c r="K17" i="36"/>
  <c r="E17" i="36"/>
  <c r="L16" i="36"/>
  <c r="K16" i="36"/>
  <c r="J16" i="36"/>
  <c r="I16" i="36"/>
  <c r="H16" i="36"/>
  <c r="G16" i="36"/>
  <c r="F16" i="36"/>
  <c r="E16" i="36"/>
  <c r="D16" i="36"/>
  <c r="F17" i="36" s="1"/>
  <c r="L15" i="36"/>
  <c r="K15" i="36"/>
  <c r="J15" i="36"/>
  <c r="I15" i="36"/>
  <c r="H15" i="36"/>
  <c r="G15" i="36"/>
  <c r="F15" i="36"/>
  <c r="E15" i="36"/>
  <c r="D15" i="36"/>
  <c r="L14" i="36"/>
  <c r="K14" i="36"/>
  <c r="D14" i="36"/>
  <c r="J14" i="36" s="1"/>
  <c r="L13" i="36"/>
  <c r="K13" i="36"/>
  <c r="D13" i="36"/>
  <c r="L12" i="36"/>
  <c r="K12" i="36"/>
  <c r="J12" i="36"/>
  <c r="I12" i="36"/>
  <c r="H12" i="36"/>
  <c r="E12" i="36"/>
  <c r="D12" i="36"/>
  <c r="L11" i="36"/>
  <c r="K11" i="36"/>
  <c r="J11" i="36"/>
  <c r="I11" i="36"/>
  <c r="H11" i="36"/>
  <c r="G11" i="36"/>
  <c r="F11" i="36"/>
  <c r="E11" i="36"/>
  <c r="D11" i="36"/>
  <c r="L10" i="36"/>
  <c r="K10" i="36"/>
  <c r="H10" i="36"/>
  <c r="F10" i="36"/>
  <c r="E10" i="36"/>
  <c r="D10" i="36"/>
  <c r="L9" i="36"/>
  <c r="K9" i="36"/>
  <c r="H9" i="36"/>
  <c r="G9" i="36"/>
  <c r="F9" i="36"/>
  <c r="E9" i="36"/>
  <c r="D9" i="36"/>
  <c r="L8" i="36"/>
  <c r="K8" i="36"/>
  <c r="J8" i="36"/>
  <c r="I8" i="36"/>
  <c r="D8" i="36"/>
  <c r="L7" i="36"/>
  <c r="K7" i="36"/>
  <c r="J7" i="36"/>
  <c r="I7" i="36"/>
  <c r="H7" i="36"/>
  <c r="G7" i="36"/>
  <c r="F7" i="36"/>
  <c r="E7" i="36"/>
  <c r="D7" i="36"/>
  <c r="L6" i="36"/>
  <c r="K6" i="36"/>
  <c r="D6" i="36"/>
  <c r="G6" i="36" s="1"/>
  <c r="L5" i="36"/>
  <c r="K5" i="36"/>
  <c r="L4" i="36"/>
  <c r="K4" i="36"/>
  <c r="J4" i="36"/>
  <c r="I4" i="36"/>
  <c r="H4" i="36"/>
  <c r="G4" i="36"/>
  <c r="F4" i="36"/>
  <c r="E4" i="36"/>
  <c r="D4" i="36"/>
  <c r="G54" i="36" l="1"/>
  <c r="J89" i="36"/>
  <c r="I89" i="36"/>
  <c r="F89" i="36"/>
  <c r="E89" i="36"/>
  <c r="H89" i="36"/>
  <c r="G89" i="36"/>
  <c r="F147" i="36"/>
  <c r="E147" i="36"/>
  <c r="J147" i="36"/>
  <c r="I147" i="36"/>
  <c r="H147" i="36"/>
  <c r="G147" i="36"/>
  <c r="G153" i="36"/>
  <c r="F153" i="36"/>
  <c r="J153" i="36"/>
  <c r="I153" i="36"/>
  <c r="H153" i="36"/>
  <c r="E153" i="36"/>
  <c r="G56" i="36"/>
  <c r="F56" i="36"/>
  <c r="J56" i="36"/>
  <c r="I56" i="36"/>
  <c r="H56" i="36"/>
  <c r="E56" i="36"/>
  <c r="E67" i="36"/>
  <c r="H67" i="36"/>
  <c r="G67" i="36"/>
  <c r="F67" i="36"/>
  <c r="J5" i="36"/>
  <c r="I5" i="36"/>
  <c r="E5" i="36"/>
  <c r="H5" i="36"/>
  <c r="BD11" i="37"/>
  <c r="BA11" i="37"/>
  <c r="BC11" i="37"/>
  <c r="BB11" i="37"/>
  <c r="AZ11" i="37"/>
  <c r="AY11" i="37"/>
  <c r="AW11" i="37"/>
  <c r="AV11" i="37"/>
  <c r="AX11" i="37"/>
  <c r="AU11" i="37"/>
  <c r="I155" i="36"/>
  <c r="H155" i="36"/>
  <c r="J155" i="36"/>
  <c r="G155" i="36"/>
  <c r="F155" i="36"/>
  <c r="E155" i="36"/>
  <c r="G64" i="36"/>
  <c r="F64" i="36"/>
  <c r="J64" i="36"/>
  <c r="I64" i="36"/>
  <c r="H64" i="36"/>
  <c r="DE7" i="37"/>
  <c r="DD7" i="37"/>
  <c r="DF7" i="37"/>
  <c r="G36" i="36"/>
  <c r="F36" i="36"/>
  <c r="J36" i="36"/>
  <c r="I36" i="36"/>
  <c r="H36" i="36"/>
  <c r="E64" i="36"/>
  <c r="E36" i="36"/>
  <c r="CP5" i="37"/>
  <c r="CO5" i="37"/>
  <c r="CN5" i="37"/>
  <c r="CM5" i="37" s="1"/>
  <c r="DB5" i="37"/>
  <c r="CZ5" i="37"/>
  <c r="DA5" i="37"/>
  <c r="DO5" i="37"/>
  <c r="DN5" i="37"/>
  <c r="DM5" i="37"/>
  <c r="DL5" i="37"/>
  <c r="DK5" i="37" s="1"/>
  <c r="FL5" i="37"/>
  <c r="FI5" i="37"/>
  <c r="FH5" i="37"/>
  <c r="FK5" i="37"/>
  <c r="FJ5" i="37"/>
  <c r="JD5" i="37"/>
  <c r="JC5" i="37"/>
  <c r="JI5" i="37"/>
  <c r="JH5" i="37"/>
  <c r="JE5" i="37"/>
  <c r="JJ5" i="37"/>
  <c r="JG5" i="37"/>
  <c r="JF5" i="37"/>
  <c r="JH6" i="37"/>
  <c r="JE6" i="37"/>
  <c r="JD6" i="37"/>
  <c r="JJ6" i="37"/>
  <c r="JF6" i="37"/>
  <c r="JC6" i="37"/>
  <c r="JI6" i="37"/>
  <c r="JG6" i="37"/>
  <c r="I54" i="36"/>
  <c r="H54" i="36"/>
  <c r="F54" i="36"/>
  <c r="E54" i="36"/>
  <c r="I67" i="36"/>
  <c r="F125" i="36"/>
  <c r="J125" i="36"/>
  <c r="I125" i="36"/>
  <c r="E125" i="36"/>
  <c r="H125" i="36"/>
  <c r="G125" i="36"/>
  <c r="F5" i="36"/>
  <c r="J67" i="36"/>
  <c r="GW6" i="37"/>
  <c r="HA6" i="37"/>
  <c r="GX6" i="37"/>
  <c r="GV6" i="37"/>
  <c r="GZ6" i="37"/>
  <c r="GY6" i="37"/>
  <c r="G5" i="36"/>
  <c r="E20" i="36"/>
  <c r="E78" i="36"/>
  <c r="I102" i="36"/>
  <c r="F102" i="36"/>
  <c r="E102" i="36"/>
  <c r="J102" i="36"/>
  <c r="H102" i="36"/>
  <c r="CK6" i="37"/>
  <c r="CJ6" i="37"/>
  <c r="W8" i="37"/>
  <c r="DS11" i="37"/>
  <c r="DR11" i="37"/>
  <c r="GI12" i="37"/>
  <c r="GK12" i="37"/>
  <c r="GJ12" i="37"/>
  <c r="GF12" i="37"/>
  <c r="GE12" i="37"/>
  <c r="ED13" i="37"/>
  <c r="EA13" i="37"/>
  <c r="EC13" i="37"/>
  <c r="EB13" i="37"/>
  <c r="H6" i="36"/>
  <c r="I14" i="36"/>
  <c r="G30" i="36"/>
  <c r="E42" i="36"/>
  <c r="H98" i="36"/>
  <c r="D98" i="36" s="1"/>
  <c r="G102" i="36"/>
  <c r="E129" i="36"/>
  <c r="I138" i="36"/>
  <c r="J138" i="36"/>
  <c r="F138" i="36"/>
  <c r="E138" i="36"/>
  <c r="H138" i="36"/>
  <c r="G138" i="36"/>
  <c r="FM5" i="37"/>
  <c r="AW6" i="37"/>
  <c r="BC6" i="37"/>
  <c r="BB6" i="37"/>
  <c r="AY6" i="37"/>
  <c r="AX6" i="37"/>
  <c r="BD6" i="37"/>
  <c r="BA6" i="37"/>
  <c r="CL6" i="37"/>
  <c r="BL11" i="37"/>
  <c r="CB11" i="37"/>
  <c r="CD11" i="37"/>
  <c r="DQ11" i="37"/>
  <c r="GG12" i="37"/>
  <c r="Q13" i="37"/>
  <c r="O13" i="37"/>
  <c r="N13" i="37"/>
  <c r="I86" i="36"/>
  <c r="H86" i="36"/>
  <c r="G8" i="36"/>
  <c r="F8" i="36"/>
  <c r="J69" i="36"/>
  <c r="I69" i="36"/>
  <c r="F69" i="36"/>
  <c r="E69" i="36"/>
  <c r="G84" i="36"/>
  <c r="F84" i="36"/>
  <c r="I114" i="36"/>
  <c r="G114" i="36"/>
  <c r="F114" i="36"/>
  <c r="G123" i="36"/>
  <c r="F123" i="36"/>
  <c r="J123" i="36"/>
  <c r="I123" i="36"/>
  <c r="H123" i="36"/>
  <c r="E123" i="36"/>
  <c r="H129" i="36"/>
  <c r="CS6" i="37"/>
  <c r="CT6" i="37"/>
  <c r="CR6" i="37"/>
  <c r="EI7" i="37"/>
  <c r="EH7" i="37"/>
  <c r="EG7" i="37"/>
  <c r="EK7" i="37"/>
  <c r="J8" i="37"/>
  <c r="L8" i="37"/>
  <c r="K8" i="37"/>
  <c r="G8" i="37"/>
  <c r="F8" i="37"/>
  <c r="I8" i="37"/>
  <c r="H8" i="37"/>
  <c r="AF8" i="37"/>
  <c r="HE8" i="37"/>
  <c r="BO11" i="37"/>
  <c r="FH11" i="37"/>
  <c r="FK11" i="37"/>
  <c r="FJ11" i="37"/>
  <c r="FI11" i="37"/>
  <c r="G24" i="36"/>
  <c r="F24" i="36"/>
  <c r="J131" i="36"/>
  <c r="G131" i="36"/>
  <c r="F131" i="36"/>
  <c r="J13" i="36"/>
  <c r="I13" i="36"/>
  <c r="H13" i="36"/>
  <c r="F13" i="36"/>
  <c r="E24" i="36"/>
  <c r="E84" i="36"/>
  <c r="J166" i="36"/>
  <c r="I166" i="36"/>
  <c r="F166" i="36"/>
  <c r="G166" i="36"/>
  <c r="E166" i="36"/>
  <c r="AZ6" i="37"/>
  <c r="EF7" i="37"/>
  <c r="E8" i="37"/>
  <c r="DE11" i="37"/>
  <c r="DD11" i="37"/>
  <c r="DF11" i="37"/>
  <c r="FL11" i="37"/>
  <c r="F137" i="36"/>
  <c r="G137" i="36"/>
  <c r="E137" i="36"/>
  <c r="EC6" i="37"/>
  <c r="EB6" i="37"/>
  <c r="EA6" i="37"/>
  <c r="FA6" i="37"/>
  <c r="FC6" i="37"/>
  <c r="FB6" i="37"/>
  <c r="FE6" i="37"/>
  <c r="FD6" i="37"/>
  <c r="BW7" i="37"/>
  <c r="BV7" i="37"/>
  <c r="BY7" i="37"/>
  <c r="EV13" i="37"/>
  <c r="ES13" i="37"/>
  <c r="ET13" i="37"/>
  <c r="ER13" i="37"/>
  <c r="EO13" i="37"/>
  <c r="EW13" i="37"/>
  <c r="EU13" i="37"/>
  <c r="EP13" i="37"/>
  <c r="EN13" i="37"/>
  <c r="J29" i="36"/>
  <c r="I29" i="36"/>
  <c r="H29" i="36"/>
  <c r="F29" i="36"/>
  <c r="D29" i="36" s="1"/>
  <c r="J33" i="36"/>
  <c r="I33" i="36"/>
  <c r="J38" i="36"/>
  <c r="I38" i="36"/>
  <c r="G38" i="36"/>
  <c r="I90" i="36"/>
  <c r="J90" i="36"/>
  <c r="H90" i="36"/>
  <c r="G90" i="36"/>
  <c r="F90" i="36"/>
  <c r="E90" i="36"/>
  <c r="J96" i="36"/>
  <c r="I96" i="36"/>
  <c r="F96" i="36"/>
  <c r="E96" i="36"/>
  <c r="I111" i="36"/>
  <c r="H111" i="36"/>
  <c r="J111" i="36"/>
  <c r="G111" i="36"/>
  <c r="F111" i="36"/>
  <c r="H137" i="36"/>
  <c r="F145" i="36"/>
  <c r="J145" i="36"/>
  <c r="G145" i="36"/>
  <c r="E145" i="36"/>
  <c r="I145" i="36"/>
  <c r="H145" i="36"/>
  <c r="ED6" i="37"/>
  <c r="EZ6" i="37"/>
  <c r="BX7" i="37"/>
  <c r="H11" i="37"/>
  <c r="E11" i="37"/>
  <c r="L11" i="37"/>
  <c r="K11" i="37"/>
  <c r="J11" i="37"/>
  <c r="I11" i="37"/>
  <c r="G11" i="37"/>
  <c r="F11" i="37"/>
  <c r="EQ13" i="37"/>
  <c r="E14" i="36"/>
  <c r="E38" i="36"/>
  <c r="J45" i="36"/>
  <c r="I45" i="36"/>
  <c r="H45" i="36"/>
  <c r="G48" i="36"/>
  <c r="F48" i="36"/>
  <c r="I48" i="36"/>
  <c r="H50" i="36"/>
  <c r="J50" i="36"/>
  <c r="I50" i="36"/>
  <c r="F50" i="36"/>
  <c r="J81" i="36"/>
  <c r="I81" i="36"/>
  <c r="F81" i="36"/>
  <c r="E81" i="36"/>
  <c r="G96" i="36"/>
  <c r="I104" i="36"/>
  <c r="H104" i="36"/>
  <c r="J104" i="36"/>
  <c r="G104" i="36"/>
  <c r="E111" i="36"/>
  <c r="H128" i="36"/>
  <c r="G128" i="36"/>
  <c r="J128" i="36"/>
  <c r="I128" i="36"/>
  <c r="F128" i="36"/>
  <c r="E128" i="36"/>
  <c r="I137" i="36"/>
  <c r="EK6" i="37"/>
  <c r="EJ6" i="37"/>
  <c r="EI6" i="37"/>
  <c r="FF6" i="37"/>
  <c r="GK6" i="37"/>
  <c r="GJ6" i="37"/>
  <c r="GI6" i="37"/>
  <c r="GH6" i="37"/>
  <c r="AS12" i="37"/>
  <c r="AR12" i="37"/>
  <c r="AQ12" i="37"/>
  <c r="AP12" i="37"/>
  <c r="FZ12" i="37"/>
  <c r="FW12" i="37"/>
  <c r="GB12" i="37"/>
  <c r="FX12" i="37"/>
  <c r="GA12" i="37"/>
  <c r="FY12" i="37"/>
  <c r="FV12" i="37"/>
  <c r="FT12" i="37"/>
  <c r="FS12" i="37"/>
  <c r="HA13" i="37"/>
  <c r="GX13" i="37"/>
  <c r="GW13" i="37"/>
  <c r="GZ13" i="37"/>
  <c r="GY13" i="37"/>
  <c r="F14" i="36"/>
  <c r="F33" i="36"/>
  <c r="E48" i="36"/>
  <c r="E50" i="36"/>
  <c r="J57" i="36"/>
  <c r="I57" i="36"/>
  <c r="F57" i="36"/>
  <c r="E57" i="36"/>
  <c r="J61" i="36"/>
  <c r="I61" i="36"/>
  <c r="F61" i="36"/>
  <c r="E61" i="36"/>
  <c r="H61" i="36"/>
  <c r="G81" i="36"/>
  <c r="H96" i="36"/>
  <c r="E104" i="36"/>
  <c r="J137" i="36"/>
  <c r="G157" i="36"/>
  <c r="F157" i="36"/>
  <c r="I157" i="36"/>
  <c r="H157" i="36"/>
  <c r="J157" i="36"/>
  <c r="AH5" i="37"/>
  <c r="EF6" i="37"/>
  <c r="FK6" i="37"/>
  <c r="FJ6" i="37"/>
  <c r="FI6" i="37"/>
  <c r="FH6" i="37"/>
  <c r="GE6" i="37"/>
  <c r="AN7" i="37"/>
  <c r="AM7" i="37"/>
  <c r="AL7" i="37"/>
  <c r="AK7" i="37"/>
  <c r="AJ7" i="37"/>
  <c r="Y8" i="37"/>
  <c r="V8" i="37"/>
  <c r="Z8" i="37"/>
  <c r="X8" i="37"/>
  <c r="T8" i="37"/>
  <c r="S8" i="37"/>
  <c r="FU12" i="37"/>
  <c r="FE13" i="37"/>
  <c r="FC13" i="37"/>
  <c r="FD13" i="37"/>
  <c r="FB13" i="37"/>
  <c r="FA13" i="37"/>
  <c r="EZ13" i="37"/>
  <c r="FF13" i="37"/>
  <c r="F6" i="36"/>
  <c r="E6" i="36"/>
  <c r="G14" i="36"/>
  <c r="G20" i="36"/>
  <c r="F20" i="36"/>
  <c r="I20" i="36"/>
  <c r="E30" i="36"/>
  <c r="G33" i="36"/>
  <c r="H38" i="36"/>
  <c r="F45" i="36"/>
  <c r="H48" i="36"/>
  <c r="G50" i="36"/>
  <c r="G57" i="36"/>
  <c r="G61" i="36"/>
  <c r="I78" i="36"/>
  <c r="H78" i="36"/>
  <c r="J78" i="36"/>
  <c r="H81" i="36"/>
  <c r="F104" i="36"/>
  <c r="E157" i="36"/>
  <c r="CG6" i="37"/>
  <c r="CH6" i="37"/>
  <c r="CF6" i="37"/>
  <c r="EG6" i="37"/>
  <c r="FL6" i="37"/>
  <c r="GF6" i="37"/>
  <c r="AI7" i="37"/>
  <c r="U8" i="37"/>
  <c r="AQ8" i="37"/>
  <c r="AS8" i="37"/>
  <c r="AR8" i="37"/>
  <c r="JC11" i="37"/>
  <c r="JG11" i="37"/>
  <c r="JD11" i="37"/>
  <c r="JJ11" i="37"/>
  <c r="JI11" i="37"/>
  <c r="JH11" i="37"/>
  <c r="JF11" i="37"/>
  <c r="JE11" i="37"/>
  <c r="CW13" i="37"/>
  <c r="CX13" i="37"/>
  <c r="IZ13" i="37"/>
  <c r="JA13" i="37"/>
  <c r="IY13" i="37"/>
  <c r="IV13" i="37"/>
  <c r="IX13" i="37"/>
  <c r="H14" i="36"/>
  <c r="I22" i="36"/>
  <c r="H22" i="36"/>
  <c r="G22" i="36"/>
  <c r="E22" i="36"/>
  <c r="F30" i="36"/>
  <c r="H33" i="36"/>
  <c r="G45" i="36"/>
  <c r="J48" i="36"/>
  <c r="H57" i="36"/>
  <c r="G76" i="36"/>
  <c r="F76" i="36"/>
  <c r="J76" i="36"/>
  <c r="J100" i="36"/>
  <c r="G100" i="36"/>
  <c r="F100" i="36"/>
  <c r="I100" i="36"/>
  <c r="I6" i="36"/>
  <c r="J17" i="36"/>
  <c r="I17" i="36"/>
  <c r="H17" i="36"/>
  <c r="G17" i="36"/>
  <c r="D17" i="36" s="1"/>
  <c r="J20" i="36"/>
  <c r="J22" i="36"/>
  <c r="H30" i="36"/>
  <c r="F42" i="36"/>
  <c r="H76" i="36"/>
  <c r="G78" i="36"/>
  <c r="D80" i="36"/>
  <c r="F93" i="36"/>
  <c r="H93" i="36"/>
  <c r="G93" i="36"/>
  <c r="H100" i="36"/>
  <c r="F121" i="36"/>
  <c r="H121" i="36"/>
  <c r="G121" i="36"/>
  <c r="J121" i="36"/>
  <c r="G129" i="36"/>
  <c r="J136" i="36"/>
  <c r="I136" i="36"/>
  <c r="H136" i="36"/>
  <c r="G136" i="36"/>
  <c r="AD8" i="37"/>
  <c r="AE8" i="37"/>
  <c r="AC8" i="37"/>
  <c r="HJ8" i="37"/>
  <c r="HF8" i="37"/>
  <c r="HI8" i="37"/>
  <c r="HH8" i="37"/>
  <c r="Q10" i="37"/>
  <c r="N10" i="37"/>
  <c r="O10" i="37"/>
  <c r="BW10" i="37"/>
  <c r="BX10" i="37"/>
  <c r="BV10" i="37"/>
  <c r="BU10" i="37" s="1"/>
  <c r="FQ10" i="37"/>
  <c r="FP10" i="37"/>
  <c r="FO10" i="37"/>
  <c r="FN10" i="37"/>
  <c r="FM10" i="37" s="1"/>
  <c r="IU10" i="37"/>
  <c r="BN11" i="37"/>
  <c r="DT11" i="37"/>
  <c r="GH12" i="37"/>
  <c r="BY13" i="37"/>
  <c r="BW13" i="37"/>
  <c r="BX13" i="37"/>
  <c r="BV13" i="37"/>
  <c r="J6" i="36"/>
  <c r="I30" i="36"/>
  <c r="G34" i="36"/>
  <c r="F34" i="36"/>
  <c r="E34" i="36"/>
  <c r="G42" i="36"/>
  <c r="I58" i="36"/>
  <c r="H58" i="36"/>
  <c r="J58" i="36"/>
  <c r="G58" i="36"/>
  <c r="F58" i="36"/>
  <c r="E58" i="36"/>
  <c r="I76" i="36"/>
  <c r="E86" i="36"/>
  <c r="E93" i="36"/>
  <c r="E8" i="36"/>
  <c r="E13" i="36"/>
  <c r="H24" i="36"/>
  <c r="E26" i="36"/>
  <c r="G32" i="36"/>
  <c r="F32" i="36"/>
  <c r="J32" i="36"/>
  <c r="I32" i="36"/>
  <c r="E32" i="36"/>
  <c r="H34" i="36"/>
  <c r="H42" i="36"/>
  <c r="G69" i="36"/>
  <c r="F86" i="36"/>
  <c r="I93" i="36"/>
  <c r="G95" i="36"/>
  <c r="F95" i="36"/>
  <c r="J95" i="36"/>
  <c r="I95" i="36"/>
  <c r="H95" i="36"/>
  <c r="E114" i="36"/>
  <c r="I121" i="36"/>
  <c r="I129" i="36"/>
  <c r="H131" i="36"/>
  <c r="F136" i="36"/>
  <c r="H8" i="36"/>
  <c r="J10" i="36"/>
  <c r="I10" i="36"/>
  <c r="G10" i="36"/>
  <c r="G13" i="36"/>
  <c r="I24" i="36"/>
  <c r="F26" i="36"/>
  <c r="H32" i="36"/>
  <c r="I34" i="36"/>
  <c r="J42" i="36"/>
  <c r="G44" i="36"/>
  <c r="F44" i="36"/>
  <c r="I44" i="36"/>
  <c r="H44" i="36"/>
  <c r="E44" i="36"/>
  <c r="H69" i="36"/>
  <c r="J73" i="36"/>
  <c r="I73" i="36"/>
  <c r="F73" i="36"/>
  <c r="E73" i="36"/>
  <c r="H73" i="36"/>
  <c r="G73" i="36"/>
  <c r="H84" i="36"/>
  <c r="G86" i="36"/>
  <c r="J93" i="36"/>
  <c r="E95" i="36"/>
  <c r="H114" i="36"/>
  <c r="J129" i="36"/>
  <c r="I131" i="36"/>
  <c r="H166" i="36"/>
  <c r="V5" i="37"/>
  <c r="U5" i="37"/>
  <c r="T5" i="37"/>
  <c r="S5" i="37"/>
  <c r="AA5" i="37"/>
  <c r="Z5" i="37"/>
  <c r="CD5" i="37"/>
  <c r="CA5" i="37"/>
  <c r="BZ5" i="37" s="1"/>
  <c r="CC5" i="37"/>
  <c r="FY5" i="37"/>
  <c r="FX5" i="37"/>
  <c r="FU5" i="37"/>
  <c r="FT5" i="37"/>
  <c r="GB5" i="37"/>
  <c r="FW5" i="37"/>
  <c r="FV5" i="37"/>
  <c r="FS5" i="37"/>
  <c r="FR5" i="37" s="1"/>
  <c r="GK5" i="37"/>
  <c r="GH5" i="37"/>
  <c r="GG5" i="37"/>
  <c r="GD5" i="37" s="1"/>
  <c r="GJ5" i="37"/>
  <c r="GI5" i="37"/>
  <c r="X5" i="37"/>
  <c r="GF5" i="37"/>
  <c r="EJ7" i="37"/>
  <c r="GU10" i="37"/>
  <c r="FQ11" i="37"/>
  <c r="FN11" i="37"/>
  <c r="FP11" i="37"/>
  <c r="FO11" i="37"/>
  <c r="J25" i="36"/>
  <c r="I25" i="36"/>
  <c r="G68" i="36"/>
  <c r="F68" i="36"/>
  <c r="I70" i="36"/>
  <c r="H70" i="36"/>
  <c r="J85" i="36"/>
  <c r="I85" i="36"/>
  <c r="F85" i="36"/>
  <c r="E85" i="36"/>
  <c r="I118" i="36"/>
  <c r="J118" i="36"/>
  <c r="H118" i="36"/>
  <c r="I163" i="36"/>
  <c r="J163" i="36"/>
  <c r="F163" i="36"/>
  <c r="E163" i="36"/>
  <c r="EO6" i="37"/>
  <c r="EP6" i="37"/>
  <c r="EN6" i="37"/>
  <c r="EW6" i="37"/>
  <c r="ES6" i="37"/>
  <c r="ER6" i="37"/>
  <c r="FB8" i="37"/>
  <c r="FE8" i="37"/>
  <c r="FA8" i="37"/>
  <c r="EZ8" i="37"/>
  <c r="FF8" i="37"/>
  <c r="FD8" i="37"/>
  <c r="I82" i="36"/>
  <c r="H82" i="36"/>
  <c r="I142" i="36"/>
  <c r="H142" i="36"/>
  <c r="G142" i="36"/>
  <c r="F149" i="36"/>
  <c r="I149" i="36"/>
  <c r="H149" i="36"/>
  <c r="G161" i="36"/>
  <c r="F161" i="36"/>
  <c r="I161" i="36"/>
  <c r="H161" i="36"/>
  <c r="AK5" i="37"/>
  <c r="AJ5" i="37"/>
  <c r="BB5" i="37"/>
  <c r="BA5" i="37"/>
  <c r="BC5" i="37"/>
  <c r="AZ5" i="37"/>
  <c r="AW5" i="37"/>
  <c r="AV5" i="37"/>
  <c r="AT5" i="37" s="1"/>
  <c r="EA5" i="37"/>
  <c r="EC5" i="37"/>
  <c r="EB5" i="37"/>
  <c r="AX5" i="37"/>
  <c r="AK6" i="37"/>
  <c r="AL6" i="37"/>
  <c r="AJ6" i="37"/>
  <c r="AM6" i="37"/>
  <c r="AI6" i="37"/>
  <c r="BI6" i="37"/>
  <c r="BH6" i="37"/>
  <c r="BG6" i="37"/>
  <c r="DW7" i="37"/>
  <c r="DY7" i="37"/>
  <c r="EK12" i="37"/>
  <c r="EJ12" i="37"/>
  <c r="EI12" i="37"/>
  <c r="EH12" i="37"/>
  <c r="EG12" i="37"/>
  <c r="EF12" i="37"/>
  <c r="IT12" i="37"/>
  <c r="IQ12" i="37"/>
  <c r="IR12" i="37"/>
  <c r="IP12" i="37"/>
  <c r="IS12" i="37"/>
  <c r="IO12" i="37"/>
  <c r="J9" i="36"/>
  <c r="I9" i="36"/>
  <c r="F25" i="36"/>
  <c r="J37" i="36"/>
  <c r="I37" i="36"/>
  <c r="J65" i="36"/>
  <c r="I65" i="36"/>
  <c r="F65" i="36"/>
  <c r="E65" i="36"/>
  <c r="H68" i="36"/>
  <c r="F70" i="36"/>
  <c r="E82" i="36"/>
  <c r="H85" i="36"/>
  <c r="F113" i="36"/>
  <c r="H113" i="36"/>
  <c r="G113" i="36"/>
  <c r="F116" i="36"/>
  <c r="E116" i="36"/>
  <c r="I116" i="36"/>
  <c r="F118" i="36"/>
  <c r="I130" i="36"/>
  <c r="G130" i="36"/>
  <c r="F130" i="36"/>
  <c r="J132" i="36"/>
  <c r="I132" i="36"/>
  <c r="E142" i="36"/>
  <c r="E149" i="36"/>
  <c r="E161" i="36"/>
  <c r="H163" i="36"/>
  <c r="AY5" i="37"/>
  <c r="BV5" i="37"/>
  <c r="BU5" i="37" s="1"/>
  <c r="ED5" i="37"/>
  <c r="AN6" i="37"/>
  <c r="BJ6" i="37"/>
  <c r="CX6" i="37"/>
  <c r="CW6" i="37"/>
  <c r="DQ6" i="37"/>
  <c r="DS6" i="37"/>
  <c r="DR6" i="37"/>
  <c r="ET6" i="37"/>
  <c r="IV6" i="37"/>
  <c r="JA6" i="37"/>
  <c r="IZ6" i="37"/>
  <c r="DV7" i="37"/>
  <c r="FS7" i="37"/>
  <c r="FY7" i="37"/>
  <c r="GA7" i="37"/>
  <c r="FZ7" i="37"/>
  <c r="FW7" i="37"/>
  <c r="FV7" i="37"/>
  <c r="BR8" i="37"/>
  <c r="BQ8" i="37"/>
  <c r="DB8" i="37"/>
  <c r="DA8" i="37"/>
  <c r="DR8" i="37"/>
  <c r="DQ8" i="37"/>
  <c r="DT8" i="37"/>
  <c r="DS8" i="37"/>
  <c r="FJ8" i="37"/>
  <c r="FI8" i="37"/>
  <c r="Q11" i="37"/>
  <c r="N11" i="37"/>
  <c r="P11" i="37"/>
  <c r="O11" i="37"/>
  <c r="CN11" i="37"/>
  <c r="CP11" i="37"/>
  <c r="GF11" i="37"/>
  <c r="GK11" i="37"/>
  <c r="GJ11" i="37"/>
  <c r="GI11" i="37"/>
  <c r="IZ11" i="37"/>
  <c r="IY11" i="37"/>
  <c r="IX11" i="37"/>
  <c r="BJ12" i="37"/>
  <c r="BG12" i="37"/>
  <c r="BI12" i="37"/>
  <c r="DJ12" i="37"/>
  <c r="AF13" i="37"/>
  <c r="AC13" i="37"/>
  <c r="AG13" i="37"/>
  <c r="AE13" i="37"/>
  <c r="BJ13" i="37"/>
  <c r="BI13" i="37"/>
  <c r="BH13" i="37"/>
  <c r="DI13" i="37"/>
  <c r="DJ13" i="37"/>
  <c r="DH13" i="37"/>
  <c r="FQ13" i="37"/>
  <c r="FP13" i="37"/>
  <c r="FO13" i="37"/>
  <c r="G12" i="36"/>
  <c r="F12" i="36"/>
  <c r="J41" i="36"/>
  <c r="I41" i="36"/>
  <c r="G41" i="36"/>
  <c r="D41" i="36" s="1"/>
  <c r="G52" i="36"/>
  <c r="F52" i="36"/>
  <c r="G60" i="36"/>
  <c r="F60" i="36"/>
  <c r="I62" i="36"/>
  <c r="H62" i="36"/>
  <c r="I68" i="36"/>
  <c r="G70" i="36"/>
  <c r="J77" i="36"/>
  <c r="I77" i="36"/>
  <c r="F77" i="36"/>
  <c r="E77" i="36"/>
  <c r="F82" i="36"/>
  <c r="F101" i="36"/>
  <c r="J101" i="36"/>
  <c r="J108" i="36"/>
  <c r="I108" i="36"/>
  <c r="F142" i="36"/>
  <c r="G149" i="36"/>
  <c r="J158" i="36"/>
  <c r="I158" i="36"/>
  <c r="H158" i="36"/>
  <c r="G158" i="36"/>
  <c r="J161" i="36"/>
  <c r="BD5" i="37"/>
  <c r="BW5" i="37"/>
  <c r="CQ5" i="37"/>
  <c r="Y6" i="37"/>
  <c r="X6" i="37"/>
  <c r="W6" i="37"/>
  <c r="AA6" i="37"/>
  <c r="U6" i="37"/>
  <c r="T6" i="37"/>
  <c r="CG7" i="37"/>
  <c r="CF7" i="37"/>
  <c r="DX7" i="37"/>
  <c r="DW8" i="37"/>
  <c r="DY8" i="37"/>
  <c r="DX8" i="37"/>
  <c r="Z10" i="37"/>
  <c r="U10" i="37"/>
  <c r="W10" i="37"/>
  <c r="V10" i="37"/>
  <c r="T10" i="37"/>
  <c r="S10" i="37"/>
  <c r="AA10" i="37"/>
  <c r="Y10" i="37"/>
  <c r="CB10" i="37"/>
  <c r="BZ10" i="37" s="1"/>
  <c r="CD10" i="37"/>
  <c r="FT10" i="37"/>
  <c r="FZ10" i="37"/>
  <c r="FW10" i="37"/>
  <c r="FU10" i="37"/>
  <c r="FS10" i="37"/>
  <c r="GG10" i="37"/>
  <c r="GK10" i="37"/>
  <c r="GJ10" i="37"/>
  <c r="GI10" i="37"/>
  <c r="GH10" i="37"/>
  <c r="GF10" i="37"/>
  <c r="GE10" i="37"/>
  <c r="FY10" i="37"/>
  <c r="AL12" i="37"/>
  <c r="AI12" i="37"/>
  <c r="AK12" i="37"/>
  <c r="AM12" i="37"/>
  <c r="AJ12" i="37"/>
  <c r="FN13" i="37"/>
  <c r="J21" i="36"/>
  <c r="I21" i="36"/>
  <c r="J49" i="36"/>
  <c r="I49" i="36"/>
  <c r="E49" i="36"/>
  <c r="G72" i="36"/>
  <c r="F72" i="36"/>
  <c r="I74" i="36"/>
  <c r="H74" i="36"/>
  <c r="G82" i="36"/>
  <c r="J103" i="36"/>
  <c r="I103" i="36"/>
  <c r="F103" i="36"/>
  <c r="E103" i="36"/>
  <c r="J139" i="36"/>
  <c r="I139" i="36"/>
  <c r="J142" i="36"/>
  <c r="G144" i="36"/>
  <c r="F144" i="36"/>
  <c r="I146" i="36"/>
  <c r="J146" i="36"/>
  <c r="J149" i="36"/>
  <c r="Q5" i="37"/>
  <c r="N5" i="37"/>
  <c r="M5" i="37" s="1"/>
  <c r="FQ5" i="37"/>
  <c r="FP5" i="37"/>
  <c r="BH5" i="37"/>
  <c r="BF5" i="37" s="1"/>
  <c r="CB6" i="37"/>
  <c r="CA6" i="37"/>
  <c r="DB6" i="37"/>
  <c r="DA6" i="37"/>
  <c r="CZ6" i="37"/>
  <c r="DX6" i="37"/>
  <c r="DW6" i="37"/>
  <c r="DY6" i="37"/>
  <c r="DV6" i="37"/>
  <c r="HU6" i="37"/>
  <c r="HO6" i="37"/>
  <c r="HN6" i="37"/>
  <c r="HW6" i="37"/>
  <c r="HV6" i="37"/>
  <c r="HT6" i="37"/>
  <c r="BC7" i="37"/>
  <c r="BA7" i="37"/>
  <c r="AZ7" i="37"/>
  <c r="AW7" i="37"/>
  <c r="AV7" i="37"/>
  <c r="CP10" i="37"/>
  <c r="CO10" i="37"/>
  <c r="CN10" i="37"/>
  <c r="CM10" i="37" s="1"/>
  <c r="DA10" i="37"/>
  <c r="DB10" i="37"/>
  <c r="CZ10" i="37"/>
  <c r="CY10" i="37" s="1"/>
  <c r="DO10" i="37"/>
  <c r="DN10" i="37"/>
  <c r="DK10" i="37" s="1"/>
  <c r="FH10" i="37"/>
  <c r="FL10" i="37"/>
  <c r="FI10" i="37"/>
  <c r="FJ10" i="37"/>
  <c r="FK10" i="37"/>
  <c r="JI10" i="37"/>
  <c r="JF10" i="37"/>
  <c r="JH10" i="37"/>
  <c r="JG10" i="37"/>
  <c r="JE10" i="37"/>
  <c r="JD10" i="37"/>
  <c r="JJ10" i="37"/>
  <c r="JC10" i="37"/>
  <c r="JB10" i="37" s="1"/>
  <c r="AO10" i="37"/>
  <c r="CU10" i="37"/>
  <c r="GA10" i="37"/>
  <c r="IW11" i="37"/>
  <c r="AN12" i="37"/>
  <c r="HJ12" i="37"/>
  <c r="HG12" i="37"/>
  <c r="HH12" i="37"/>
  <c r="HF12" i="37"/>
  <c r="HI12" i="37"/>
  <c r="HE12" i="37"/>
  <c r="AM13" i="37"/>
  <c r="AJ13" i="37"/>
  <c r="AN13" i="37"/>
  <c r="AL13" i="37"/>
  <c r="AK13" i="37"/>
  <c r="BM13" i="37"/>
  <c r="BN13" i="37"/>
  <c r="BO13" i="37"/>
  <c r="CH13" i="37"/>
  <c r="CG13" i="37"/>
  <c r="CF13" i="37"/>
  <c r="F107" i="36"/>
  <c r="FY6" i="37"/>
  <c r="GB6" i="37"/>
  <c r="GA6" i="37"/>
  <c r="FW6" i="37"/>
  <c r="FV6" i="37"/>
  <c r="HI6" i="37"/>
  <c r="HJ6" i="37"/>
  <c r="AQ7" i="37"/>
  <c r="AS7" i="37"/>
  <c r="AR7" i="37"/>
  <c r="HF7" i="37"/>
  <c r="HE7" i="37"/>
  <c r="ED8" i="37"/>
  <c r="EA8" i="37"/>
  <c r="GO8" i="37"/>
  <c r="GR8" i="37"/>
  <c r="GN8" i="37"/>
  <c r="GT8" i="37"/>
  <c r="GS8" i="37"/>
  <c r="CW12" i="37"/>
  <c r="CX12" i="37"/>
  <c r="DO12" i="37"/>
  <c r="DL12" i="37"/>
  <c r="DN12" i="37"/>
  <c r="DM12" i="37"/>
  <c r="IH12" i="37"/>
  <c r="IE12" i="37"/>
  <c r="IC12" i="37"/>
  <c r="HZ12" i="37"/>
  <c r="IJ12" i="37"/>
  <c r="II12" i="37"/>
  <c r="IG12" i="37"/>
  <c r="IF12" i="37"/>
  <c r="ID12" i="37"/>
  <c r="IB12" i="37"/>
  <c r="DL13" i="37"/>
  <c r="DO13" i="37"/>
  <c r="DN13" i="37"/>
  <c r="G107" i="36"/>
  <c r="E110" i="36"/>
  <c r="J154" i="36"/>
  <c r="I154" i="36"/>
  <c r="AS5" i="37"/>
  <c r="AP5" i="37"/>
  <c r="AO5" i="37" s="1"/>
  <c r="DW5" i="37"/>
  <c r="DV5" i="37"/>
  <c r="DU5" i="37" s="1"/>
  <c r="HO5" i="37"/>
  <c r="HN5" i="37"/>
  <c r="HW5" i="37"/>
  <c r="HV5" i="37"/>
  <c r="IP5" i="37"/>
  <c r="IQ5" i="37"/>
  <c r="IO5" i="37"/>
  <c r="CE5" i="37"/>
  <c r="HR5" i="37"/>
  <c r="FS6" i="37"/>
  <c r="GO6" i="37"/>
  <c r="GN6" i="37"/>
  <c r="HE6" i="37"/>
  <c r="AP7" i="37"/>
  <c r="HG7" i="37"/>
  <c r="IP7" i="37"/>
  <c r="IO7" i="37"/>
  <c r="IT7" i="37"/>
  <c r="IS7" i="37"/>
  <c r="EB8" i="37"/>
  <c r="GP8" i="37"/>
  <c r="AR10" i="37"/>
  <c r="AQ10" i="37"/>
  <c r="DV10" i="37"/>
  <c r="DW10" i="37"/>
  <c r="DX10" i="37"/>
  <c r="HV10" i="37"/>
  <c r="HS10" i="37"/>
  <c r="HW10" i="37"/>
  <c r="HR10" i="37"/>
  <c r="HU10" i="37"/>
  <c r="HT10" i="37"/>
  <c r="HQ10" i="37"/>
  <c r="IT10" i="37"/>
  <c r="IQ10" i="37"/>
  <c r="IP10" i="37"/>
  <c r="IO10" i="37"/>
  <c r="IR10" i="37"/>
  <c r="CK11" i="37"/>
  <c r="CL11" i="37"/>
  <c r="CJ11" i="37"/>
  <c r="CV12" i="37"/>
  <c r="DR12" i="37"/>
  <c r="DT12" i="37"/>
  <c r="DS12" i="37"/>
  <c r="HY12" i="37"/>
  <c r="DM13" i="37"/>
  <c r="JC13" i="37"/>
  <c r="JJ13" i="37"/>
  <c r="JI13" i="37"/>
  <c r="JH13" i="37"/>
  <c r="JE13" i="37"/>
  <c r="JD13" i="37"/>
  <c r="G92" i="36"/>
  <c r="G99" i="36"/>
  <c r="H110" i="36"/>
  <c r="I117" i="36"/>
  <c r="G120" i="36"/>
  <c r="H127" i="36"/>
  <c r="H141" i="36"/>
  <c r="H148" i="36"/>
  <c r="H151" i="36"/>
  <c r="G154" i="36"/>
  <c r="G165" i="36"/>
  <c r="F165" i="36"/>
  <c r="BS5" i="37"/>
  <c r="BR5" i="37"/>
  <c r="HI5" i="37"/>
  <c r="HH5" i="37"/>
  <c r="HD5" i="37" s="1"/>
  <c r="BQ5" i="37"/>
  <c r="BP5" i="37" s="1"/>
  <c r="HU5" i="37"/>
  <c r="IR5" i="37"/>
  <c r="CO6" i="37"/>
  <c r="CN6" i="37"/>
  <c r="FX6" i="37"/>
  <c r="GR6" i="37"/>
  <c r="HH6" i="37"/>
  <c r="AE7" i="37"/>
  <c r="AF7" i="37"/>
  <c r="AD7" i="37"/>
  <c r="BO7" i="37"/>
  <c r="BN7" i="37"/>
  <c r="BM7" i="37"/>
  <c r="CS7" i="37"/>
  <c r="CR7" i="37"/>
  <c r="HJ7" i="37"/>
  <c r="IY7" i="37"/>
  <c r="IX7" i="37"/>
  <c r="IW7" i="37"/>
  <c r="CD8" i="37"/>
  <c r="CC8" i="37"/>
  <c r="CB8" i="37"/>
  <c r="HP10" i="37"/>
  <c r="HM10" i="37" s="1"/>
  <c r="FT11" i="37"/>
  <c r="GB11" i="37"/>
  <c r="FY11" i="37"/>
  <c r="FW11" i="37"/>
  <c r="FV11" i="37"/>
  <c r="FU11" i="37"/>
  <c r="FS11" i="37"/>
  <c r="GA11" i="37"/>
  <c r="FZ11" i="37"/>
  <c r="K12" i="37"/>
  <c r="H12" i="37"/>
  <c r="E12" i="37"/>
  <c r="L12" i="37"/>
  <c r="J12" i="37"/>
  <c r="I12" i="37"/>
  <c r="T13" i="37"/>
  <c r="Y13" i="37"/>
  <c r="V13" i="37"/>
  <c r="X13" i="37"/>
  <c r="W13" i="37"/>
  <c r="U13" i="37"/>
  <c r="S13" i="37"/>
  <c r="BD13" i="37"/>
  <c r="BA13" i="37"/>
  <c r="AY13" i="37"/>
  <c r="AV13" i="37"/>
  <c r="BC13" i="37"/>
  <c r="BB13" i="37"/>
  <c r="AZ13" i="37"/>
  <c r="AX13" i="37"/>
  <c r="CT13" i="37"/>
  <c r="CS13" i="37"/>
  <c r="E109" i="36"/>
  <c r="J110" i="36"/>
  <c r="J117" i="36"/>
  <c r="E126" i="36"/>
  <c r="E133" i="36"/>
  <c r="I141" i="36"/>
  <c r="J150" i="36"/>
  <c r="I150" i="36"/>
  <c r="H154" i="36"/>
  <c r="J162" i="36"/>
  <c r="I162" i="36"/>
  <c r="F162" i="36"/>
  <c r="E165" i="36"/>
  <c r="I167" i="36"/>
  <c r="H167" i="36"/>
  <c r="BT5" i="37"/>
  <c r="IS5" i="37"/>
  <c r="CP6" i="37"/>
  <c r="DH6" i="37"/>
  <c r="FZ6" i="37"/>
  <c r="GS6" i="37"/>
  <c r="JN6" i="37"/>
  <c r="JM6" i="37"/>
  <c r="AC7" i="37"/>
  <c r="BL7" i="37"/>
  <c r="CT7" i="37"/>
  <c r="GY7" i="37"/>
  <c r="HA7" i="37"/>
  <c r="IV7" i="37"/>
  <c r="CA8" i="37"/>
  <c r="JI8" i="37"/>
  <c r="JH8" i="37"/>
  <c r="JG8" i="37"/>
  <c r="JE8" i="37"/>
  <c r="JJ8" i="37"/>
  <c r="BP10" i="37"/>
  <c r="CS11" i="37"/>
  <c r="CT11" i="37"/>
  <c r="FX11" i="37"/>
  <c r="F12" i="37"/>
  <c r="CK12" i="37"/>
  <c r="CL12" i="37"/>
  <c r="JP12" i="37"/>
  <c r="JO12" i="37"/>
  <c r="Z13" i="37"/>
  <c r="AU13" i="37"/>
  <c r="CR13" i="37"/>
  <c r="EU5" i="37"/>
  <c r="CA7" i="37"/>
  <c r="CC7" i="37"/>
  <c r="FN8" i="37"/>
  <c r="FO8" i="37"/>
  <c r="FQ8" i="37"/>
  <c r="HY8" i="37"/>
  <c r="IH8" i="37"/>
  <c r="IG8" i="37"/>
  <c r="ID8" i="37"/>
  <c r="HD10" i="37"/>
  <c r="AN11" i="37"/>
  <c r="AM11" i="37"/>
  <c r="GR11" i="37"/>
  <c r="GO11" i="37"/>
  <c r="GP11" i="37"/>
  <c r="CN13" i="37"/>
  <c r="CP13" i="37"/>
  <c r="F5" i="37"/>
  <c r="AD5" i="37"/>
  <c r="AB5" i="37" s="1"/>
  <c r="EV5" i="37"/>
  <c r="EM5" i="37" s="1"/>
  <c r="II5" i="37"/>
  <c r="JL5" i="37"/>
  <c r="JK5" i="37" s="1"/>
  <c r="BL6" i="37"/>
  <c r="N7" i="37"/>
  <c r="AA7" i="37"/>
  <c r="CB7" i="37"/>
  <c r="FA7" i="37"/>
  <c r="GN7" i="37"/>
  <c r="HN7" i="37"/>
  <c r="FP8" i="37"/>
  <c r="HA8" i="37"/>
  <c r="GX8" i="37"/>
  <c r="HZ8" i="37"/>
  <c r="JL8" i="37"/>
  <c r="JM8" i="37"/>
  <c r="AI11" i="37"/>
  <c r="GN11" i="37"/>
  <c r="BQ12" i="37"/>
  <c r="CO13" i="37"/>
  <c r="GR13" i="37"/>
  <c r="GO13" i="37"/>
  <c r="GT13" i="37"/>
  <c r="I5" i="37"/>
  <c r="EZ5" i="37"/>
  <c r="EY5" i="37" s="1"/>
  <c r="GX5" i="37"/>
  <c r="GU5" i="37" s="1"/>
  <c r="HZ5" i="37"/>
  <c r="HX5" i="37" s="1"/>
  <c r="JP5" i="37"/>
  <c r="IA6" i="37"/>
  <c r="FD7" i="37"/>
  <c r="FP7" i="37"/>
  <c r="GR7" i="37"/>
  <c r="HR7" i="37"/>
  <c r="BN8" i="37"/>
  <c r="CS8" i="37"/>
  <c r="CT8" i="37"/>
  <c r="GY8" i="37"/>
  <c r="IC8" i="37"/>
  <c r="IZ8" i="37"/>
  <c r="IW8" i="37"/>
  <c r="IX8" i="37"/>
  <c r="JP8" i="37"/>
  <c r="BN10" i="37"/>
  <c r="BK10" i="37" s="1"/>
  <c r="BM10" i="37"/>
  <c r="CL10" i="37"/>
  <c r="CK10" i="37"/>
  <c r="CJ10" i="37"/>
  <c r="CI10" i="37" s="1"/>
  <c r="EH10" i="37"/>
  <c r="EG10" i="37"/>
  <c r="EE10" i="37" s="1"/>
  <c r="EK10" i="37"/>
  <c r="EJ10" i="37"/>
  <c r="GT10" i="37"/>
  <c r="GQ10" i="37"/>
  <c r="GP10" i="37"/>
  <c r="GN10" i="37"/>
  <c r="DH10" i="37"/>
  <c r="DG10" i="37" s="1"/>
  <c r="GS10" i="37"/>
  <c r="AL11" i="37"/>
  <c r="GT11" i="37"/>
  <c r="BV12" i="37"/>
  <c r="BY12" i="37"/>
  <c r="GQ13" i="37"/>
  <c r="FE7" i="37"/>
  <c r="GS7" i="37"/>
  <c r="HS7" i="37"/>
  <c r="EP8" i="37"/>
  <c r="ER8" i="37"/>
  <c r="EN8" i="37"/>
  <c r="GZ8" i="37"/>
  <c r="IE8" i="37"/>
  <c r="E10" i="37"/>
  <c r="G10" i="37"/>
  <c r="F10" i="37"/>
  <c r="AC10" i="37"/>
  <c r="AF10" i="37"/>
  <c r="IH10" i="37"/>
  <c r="IE10" i="37"/>
  <c r="HX10" i="37" s="1"/>
  <c r="IG10" i="37"/>
  <c r="IJ10" i="37"/>
  <c r="JP10" i="37"/>
  <c r="JM10" i="37"/>
  <c r="JO10" i="37"/>
  <c r="EJ11" i="37"/>
  <c r="EG11" i="37"/>
  <c r="EH11" i="37"/>
  <c r="FE11" i="37"/>
  <c r="EZ11" i="37"/>
  <c r="FF11" i="37"/>
  <c r="FD11" i="37"/>
  <c r="FC11" i="37"/>
  <c r="FB11" i="37"/>
  <c r="HA11" i="37"/>
  <c r="GZ11" i="37"/>
  <c r="GY11" i="37"/>
  <c r="GX11" i="37"/>
  <c r="JO11" i="37"/>
  <c r="JL11" i="37"/>
  <c r="Z12" i="37"/>
  <c r="W12" i="37"/>
  <c r="V12" i="37"/>
  <c r="S12" i="37"/>
  <c r="CN12" i="37"/>
  <c r="CP12" i="37"/>
  <c r="CO12" i="37"/>
  <c r="HV12" i="37"/>
  <c r="HS12" i="37"/>
  <c r="HO12" i="37"/>
  <c r="HR12" i="37"/>
  <c r="HQ12" i="37"/>
  <c r="HP12" i="37"/>
  <c r="HN12" i="37"/>
  <c r="CB13" i="37"/>
  <c r="CA13" i="37"/>
  <c r="DS13" i="37"/>
  <c r="DR13" i="37"/>
  <c r="DT13" i="37"/>
  <c r="DQ13" i="37"/>
  <c r="GS13" i="37"/>
  <c r="AJ10" i="37"/>
  <c r="BB10" i="37"/>
  <c r="IB11" i="37"/>
  <c r="HY11" i="37"/>
  <c r="ID11" i="37"/>
  <c r="HZ11" i="37"/>
  <c r="FK12" i="37"/>
  <c r="FI12" i="37"/>
  <c r="GF13" i="37"/>
  <c r="GJ13" i="37"/>
  <c r="GI13" i="37"/>
  <c r="GE13" i="37"/>
  <c r="IB13" i="37"/>
  <c r="HY13" i="37"/>
  <c r="IJ13" i="37"/>
  <c r="IG13" i="37"/>
  <c r="CW11" i="37"/>
  <c r="CV11" i="37"/>
  <c r="EV11" i="37"/>
  <c r="ES11" i="37"/>
  <c r="EW11" i="37"/>
  <c r="CZ13" i="37"/>
  <c r="DA13" i="37"/>
  <c r="AL10" i="37"/>
  <c r="AI10" i="37"/>
  <c r="BA10" i="37"/>
  <c r="AX10" i="37"/>
  <c r="AW10" i="37"/>
  <c r="AT10" i="37" s="1"/>
  <c r="AM10" i="37"/>
  <c r="BD10" i="37"/>
  <c r="CX11" i="37"/>
  <c r="EN11" i="37"/>
  <c r="IC11" i="37"/>
  <c r="AD12" i="37"/>
  <c r="AX12" i="37"/>
  <c r="AU12" i="37"/>
  <c r="AZ12" i="37"/>
  <c r="AV12" i="37"/>
  <c r="CC12" i="37"/>
  <c r="FJ12" i="37"/>
  <c r="GP12" i="37"/>
  <c r="H13" i="37"/>
  <c r="E13" i="37"/>
  <c r="K13" i="37"/>
  <c r="G13" i="37"/>
  <c r="CK13" i="37"/>
  <c r="CL13" i="37"/>
  <c r="DB13" i="37"/>
  <c r="GH13" i="37"/>
  <c r="IA13" i="37"/>
  <c r="JO13" i="37"/>
  <c r="JL13" i="37"/>
  <c r="JP13" i="37"/>
  <c r="JN13" i="37"/>
  <c r="AN10" i="37"/>
  <c r="EO11" i="37"/>
  <c r="JI12" i="37"/>
  <c r="JF12" i="37"/>
  <c r="JJ12" i="37"/>
  <c r="JE12" i="37"/>
  <c r="DE13" i="37"/>
  <c r="DD13" i="37"/>
  <c r="GK13" i="37"/>
  <c r="IC13" i="37"/>
  <c r="IJ7" i="37"/>
  <c r="IY10" i="37"/>
  <c r="AF11" i="37"/>
  <c r="AC11" i="37"/>
  <c r="DR10" i="37"/>
  <c r="DP10" i="37" s="1"/>
  <c r="AG11" i="37"/>
  <c r="ED12" i="37"/>
  <c r="EA12" i="37"/>
  <c r="FV13" i="37"/>
  <c r="EJ13" i="37"/>
  <c r="EG13" i="37"/>
  <c r="ER10" i="37"/>
  <c r="EM10" i="37" s="1"/>
  <c r="IN10" i="37" l="1"/>
  <c r="D107" i="36"/>
  <c r="GD10" i="37"/>
  <c r="D54" i="36"/>
  <c r="D89" i="36"/>
  <c r="AB10" i="37"/>
  <c r="JB5" i="37"/>
  <c r="CY5" i="37"/>
  <c r="FR10" i="37"/>
  <c r="D116" i="36"/>
  <c r="D125" i="36"/>
  <c r="FG10" i="37"/>
  <c r="AH10" i="37"/>
  <c r="D5" i="37"/>
  <c r="HM5" i="37"/>
  <c r="DU10" i="37"/>
  <c r="FG5" i="37"/>
  <c r="JK10" i="37"/>
  <c r="GM10" i="37"/>
  <c r="M10" i="37"/>
  <c r="DZ5" i="37"/>
  <c r="D67" i="36"/>
  <c r="D10" i="37"/>
  <c r="R5" i="37"/>
  <c r="D5" i="36"/>
  <c r="IN5" i="37"/>
  <c r="R10" i="37"/>
  <c r="U116" i="27" l="1"/>
  <c r="T116" i="27"/>
  <c r="M116" i="27"/>
  <c r="L116" i="27"/>
  <c r="K116" i="27"/>
  <c r="J116" i="27"/>
  <c r="G116" i="27"/>
  <c r="F116" i="27"/>
  <c r="E116" i="27"/>
  <c r="D116" i="27"/>
  <c r="I116" i="27" s="1"/>
  <c r="U115" i="27"/>
  <c r="T115" i="27"/>
  <c r="M115" i="27"/>
  <c r="L115" i="27"/>
  <c r="K115" i="27"/>
  <c r="G115" i="27"/>
  <c r="F115" i="27"/>
  <c r="E115" i="27"/>
  <c r="D115" i="27"/>
  <c r="U114" i="27"/>
  <c r="T114" i="27"/>
  <c r="M114" i="27"/>
  <c r="L114" i="27"/>
  <c r="K114" i="27"/>
  <c r="J114" i="27"/>
  <c r="G114" i="27"/>
  <c r="F114" i="27"/>
  <c r="E114" i="27"/>
  <c r="D114" i="27"/>
  <c r="I114" i="27" s="1"/>
  <c r="U113" i="27"/>
  <c r="T113" i="27"/>
  <c r="S113" i="27"/>
  <c r="Q113" i="27"/>
  <c r="P113" i="27"/>
  <c r="M113" i="27"/>
  <c r="L113" i="27"/>
  <c r="K113" i="27"/>
  <c r="G113" i="27"/>
  <c r="D113" i="27"/>
  <c r="U112" i="27"/>
  <c r="T112" i="27"/>
  <c r="S112" i="27"/>
  <c r="O112" i="27"/>
  <c r="N112" i="27"/>
  <c r="L112" i="27"/>
  <c r="K112" i="27"/>
  <c r="G112" i="27"/>
  <c r="E112" i="27"/>
  <c r="U111" i="27"/>
  <c r="T111" i="27"/>
  <c r="S111" i="27"/>
  <c r="R111" i="27"/>
  <c r="Q111" i="27"/>
  <c r="P111" i="27"/>
  <c r="O111" i="27"/>
  <c r="N111" i="27"/>
  <c r="M111" i="27"/>
  <c r="L111" i="27"/>
  <c r="K111" i="27"/>
  <c r="J111" i="27"/>
  <c r="I111" i="27"/>
  <c r="H111" i="27"/>
  <c r="G111" i="27"/>
  <c r="F111" i="27"/>
  <c r="E111" i="27"/>
  <c r="D111" i="27"/>
  <c r="U110" i="27"/>
  <c r="T110" i="27"/>
  <c r="R110" i="27"/>
  <c r="O110" i="27"/>
  <c r="N110" i="27"/>
  <c r="M110" i="27"/>
  <c r="L110" i="27"/>
  <c r="K110" i="27"/>
  <c r="J110" i="27"/>
  <c r="G110" i="27"/>
  <c r="F110" i="27"/>
  <c r="E110" i="27"/>
  <c r="D110" i="27"/>
  <c r="I110" i="27" s="1"/>
  <c r="U109" i="27"/>
  <c r="T109" i="27"/>
  <c r="S109" i="27"/>
  <c r="R109" i="27"/>
  <c r="Q109" i="27"/>
  <c r="P109" i="27"/>
  <c r="M109" i="27"/>
  <c r="L109" i="27"/>
  <c r="K109" i="27"/>
  <c r="I109" i="27"/>
  <c r="G109" i="27"/>
  <c r="F109" i="27"/>
  <c r="D109" i="27"/>
  <c r="U108" i="27"/>
  <c r="T108" i="27"/>
  <c r="M108" i="27"/>
  <c r="S108" i="27" s="1"/>
  <c r="L108" i="27"/>
  <c r="K108" i="27"/>
  <c r="J108" i="27"/>
  <c r="G108" i="27"/>
  <c r="F108" i="27"/>
  <c r="E108" i="27"/>
  <c r="D108" i="27"/>
  <c r="I108" i="27" s="1"/>
  <c r="U107" i="27"/>
  <c r="T107" i="27"/>
  <c r="M107" i="27"/>
  <c r="Q107" i="27" s="1"/>
  <c r="L107" i="27"/>
  <c r="K107" i="27"/>
  <c r="I107" i="27"/>
  <c r="H107" i="27"/>
  <c r="G107" i="27"/>
  <c r="F107" i="27"/>
  <c r="D107" i="27"/>
  <c r="J107" i="27" s="1"/>
  <c r="U106" i="27"/>
  <c r="T106" i="27"/>
  <c r="O106" i="27"/>
  <c r="L106" i="27"/>
  <c r="K106" i="27"/>
  <c r="U105" i="27"/>
  <c r="T105" i="27"/>
  <c r="S105" i="27"/>
  <c r="R105" i="27"/>
  <c r="Q105" i="27"/>
  <c r="P105" i="27"/>
  <c r="O105" i="27"/>
  <c r="N105" i="27"/>
  <c r="M105" i="27"/>
  <c r="L105" i="27"/>
  <c r="K105" i="27"/>
  <c r="J105" i="27"/>
  <c r="I105" i="27"/>
  <c r="H105" i="27"/>
  <c r="G105" i="27"/>
  <c r="F105" i="27"/>
  <c r="E105" i="27"/>
  <c r="D105" i="27"/>
  <c r="U104" i="27"/>
  <c r="T104" i="27"/>
  <c r="S104" i="27"/>
  <c r="O104" i="27"/>
  <c r="N104" i="27"/>
  <c r="M104" i="27"/>
  <c r="P104" i="27" s="1"/>
  <c r="L104" i="27"/>
  <c r="K104" i="27"/>
  <c r="J104" i="27"/>
  <c r="G104" i="27"/>
  <c r="F104" i="27"/>
  <c r="E104" i="27"/>
  <c r="D104" i="27"/>
  <c r="I104" i="27" s="1"/>
  <c r="U103" i="27"/>
  <c r="T103" i="27"/>
  <c r="M103" i="27"/>
  <c r="L103" i="27"/>
  <c r="K103" i="27"/>
  <c r="I103" i="27"/>
  <c r="H103" i="27"/>
  <c r="G103" i="27"/>
  <c r="F103" i="27"/>
  <c r="D103" i="27"/>
  <c r="J103" i="27" s="1"/>
  <c r="U102" i="27"/>
  <c r="T102" i="27"/>
  <c r="Q102" i="27"/>
  <c r="O102" i="27"/>
  <c r="N102" i="27"/>
  <c r="M102" i="27"/>
  <c r="L102" i="27"/>
  <c r="K102" i="27"/>
  <c r="J102" i="27"/>
  <c r="G102" i="27"/>
  <c r="F102" i="27"/>
  <c r="E102" i="27"/>
  <c r="D102" i="27"/>
  <c r="I102" i="27" s="1"/>
  <c r="U101" i="27"/>
  <c r="T101" i="27"/>
  <c r="M101" i="27"/>
  <c r="L101" i="27"/>
  <c r="K101" i="27"/>
  <c r="D101" i="27"/>
  <c r="U100" i="27"/>
  <c r="T100" i="27"/>
  <c r="S100" i="27"/>
  <c r="R100" i="27"/>
  <c r="Q100" i="27"/>
  <c r="O100" i="27"/>
  <c r="L100" i="27"/>
  <c r="K100" i="27"/>
  <c r="J100" i="27"/>
  <c r="G100" i="27"/>
  <c r="F100" i="27"/>
  <c r="E100" i="27"/>
  <c r="U99" i="27"/>
  <c r="T99" i="27"/>
  <c r="S99" i="27"/>
  <c r="R99" i="27"/>
  <c r="Q99" i="27"/>
  <c r="P99" i="27"/>
  <c r="O99" i="27"/>
  <c r="N99" i="27"/>
  <c r="M99" i="27"/>
  <c r="P100" i="27" s="1"/>
  <c r="L99" i="27"/>
  <c r="K99" i="27"/>
  <c r="J99" i="27"/>
  <c r="I99" i="27"/>
  <c r="H99" i="27"/>
  <c r="G99" i="27"/>
  <c r="F99" i="27"/>
  <c r="E99" i="27"/>
  <c r="D99" i="27"/>
  <c r="U98" i="27"/>
  <c r="T98" i="27"/>
  <c r="M98" i="27"/>
  <c r="L98" i="27"/>
  <c r="K98" i="27"/>
  <c r="J98" i="27"/>
  <c r="G98" i="27"/>
  <c r="F98" i="27"/>
  <c r="E98" i="27"/>
  <c r="D98" i="27"/>
  <c r="I98" i="27" s="1"/>
  <c r="U97" i="27"/>
  <c r="T97" i="27"/>
  <c r="M97" i="27"/>
  <c r="Q97" i="27" s="1"/>
  <c r="L97" i="27"/>
  <c r="K97" i="27"/>
  <c r="H97" i="27"/>
  <c r="G97" i="27"/>
  <c r="E97" i="27"/>
  <c r="D97" i="27"/>
  <c r="U96" i="27"/>
  <c r="T96" i="27"/>
  <c r="S96" i="27"/>
  <c r="R96" i="27"/>
  <c r="Q96" i="27"/>
  <c r="M96" i="27"/>
  <c r="L96" i="27"/>
  <c r="K96" i="27"/>
  <c r="J96" i="27"/>
  <c r="G96" i="27"/>
  <c r="F96" i="27"/>
  <c r="E96" i="27"/>
  <c r="D96" i="27"/>
  <c r="I96" i="27" s="1"/>
  <c r="U95" i="27"/>
  <c r="T95" i="27"/>
  <c r="M95" i="27"/>
  <c r="L95" i="27"/>
  <c r="K95" i="27"/>
  <c r="D95" i="27"/>
  <c r="U94" i="27"/>
  <c r="T94" i="27"/>
  <c r="R94" i="27"/>
  <c r="Q94" i="27"/>
  <c r="N94" i="27"/>
  <c r="L94" i="27"/>
  <c r="K94" i="27"/>
  <c r="J94" i="27"/>
  <c r="U93" i="27"/>
  <c r="T93" i="27"/>
  <c r="S93" i="27"/>
  <c r="R93" i="27"/>
  <c r="Q93" i="27"/>
  <c r="P93" i="27"/>
  <c r="O93" i="27"/>
  <c r="N93" i="27"/>
  <c r="M93" i="27"/>
  <c r="L93" i="27"/>
  <c r="K93" i="27"/>
  <c r="J93" i="27"/>
  <c r="I93" i="27"/>
  <c r="H93" i="27"/>
  <c r="G93" i="27"/>
  <c r="F93" i="27"/>
  <c r="E93" i="27"/>
  <c r="D93" i="27"/>
  <c r="U92" i="27"/>
  <c r="T92" i="27"/>
  <c r="S92" i="27"/>
  <c r="R92" i="27"/>
  <c r="O92" i="27"/>
  <c r="N92" i="27"/>
  <c r="M92" i="27"/>
  <c r="L92" i="27"/>
  <c r="K92" i="27"/>
  <c r="J92" i="27"/>
  <c r="G92" i="27"/>
  <c r="F92" i="27"/>
  <c r="E92" i="27"/>
  <c r="D92" i="27"/>
  <c r="I92" i="27" s="1"/>
  <c r="U91" i="27"/>
  <c r="T91" i="27"/>
  <c r="S91" i="27"/>
  <c r="M91" i="27"/>
  <c r="L91" i="27"/>
  <c r="K91" i="27"/>
  <c r="I91" i="27"/>
  <c r="H91" i="27"/>
  <c r="G91" i="27"/>
  <c r="F91" i="27"/>
  <c r="D91" i="27"/>
  <c r="U90" i="27"/>
  <c r="T90" i="27"/>
  <c r="M90" i="27"/>
  <c r="L90" i="27"/>
  <c r="K90" i="27"/>
  <c r="J90" i="27"/>
  <c r="G90" i="27"/>
  <c r="F90" i="27"/>
  <c r="E90" i="27"/>
  <c r="D90" i="27"/>
  <c r="I90" i="27" s="1"/>
  <c r="U89" i="27"/>
  <c r="T89" i="27"/>
  <c r="M89" i="27"/>
  <c r="L89" i="27"/>
  <c r="K89" i="27"/>
  <c r="I89" i="27"/>
  <c r="H89" i="27"/>
  <c r="E89" i="27"/>
  <c r="D89" i="27"/>
  <c r="U88" i="27"/>
  <c r="T88" i="27"/>
  <c r="S88" i="27"/>
  <c r="R88" i="27"/>
  <c r="O88" i="27"/>
  <c r="N88" i="27"/>
  <c r="L88" i="27"/>
  <c r="K88" i="27"/>
  <c r="U87" i="27"/>
  <c r="T87" i="27"/>
  <c r="S87" i="27"/>
  <c r="R87" i="27"/>
  <c r="Q87" i="27"/>
  <c r="P87" i="27"/>
  <c r="O87" i="27"/>
  <c r="N87" i="27"/>
  <c r="M87" i="27"/>
  <c r="L87" i="27"/>
  <c r="K87" i="27"/>
  <c r="J87" i="27"/>
  <c r="I87" i="27"/>
  <c r="H87" i="27"/>
  <c r="G87" i="27"/>
  <c r="F87" i="27"/>
  <c r="E87" i="27"/>
  <c r="D87" i="27"/>
  <c r="U86" i="27"/>
  <c r="T86" i="27"/>
  <c r="Q86" i="27"/>
  <c r="N86" i="27"/>
  <c r="M86" i="27"/>
  <c r="L86" i="27"/>
  <c r="K86" i="27"/>
  <c r="J86" i="27"/>
  <c r="G86" i="27"/>
  <c r="F86" i="27"/>
  <c r="E86" i="27"/>
  <c r="D86" i="27"/>
  <c r="I86" i="27" s="1"/>
  <c r="U85" i="27"/>
  <c r="T85" i="27"/>
  <c r="R85" i="27"/>
  <c r="Q85" i="27"/>
  <c r="M85" i="27"/>
  <c r="L85" i="27"/>
  <c r="K85" i="27"/>
  <c r="I85" i="27"/>
  <c r="H85" i="27"/>
  <c r="D85" i="27"/>
  <c r="U84" i="27"/>
  <c r="T84" i="27"/>
  <c r="R84" i="27"/>
  <c r="Q84" i="27"/>
  <c r="O84" i="27"/>
  <c r="N84" i="27"/>
  <c r="M84" i="27"/>
  <c r="L84" i="27"/>
  <c r="K84" i="27"/>
  <c r="J84" i="27"/>
  <c r="G84" i="27"/>
  <c r="F84" i="27"/>
  <c r="E84" i="27"/>
  <c r="D84" i="27"/>
  <c r="I84" i="27" s="1"/>
  <c r="U83" i="27"/>
  <c r="T83" i="27"/>
  <c r="S83" i="27"/>
  <c r="R83" i="27"/>
  <c r="Q83" i="27"/>
  <c r="P83" i="27"/>
  <c r="M83" i="27"/>
  <c r="L83" i="27"/>
  <c r="K83" i="27"/>
  <c r="I83" i="27"/>
  <c r="F83" i="27"/>
  <c r="E83" i="27"/>
  <c r="D83" i="27"/>
  <c r="U82" i="27"/>
  <c r="T82" i="27"/>
  <c r="S82" i="27"/>
  <c r="L82" i="27"/>
  <c r="K82" i="27"/>
  <c r="J82" i="27"/>
  <c r="G82" i="27"/>
  <c r="F82" i="27"/>
  <c r="E82" i="27"/>
  <c r="U81" i="27"/>
  <c r="T81" i="27"/>
  <c r="S81" i="27"/>
  <c r="R81" i="27"/>
  <c r="Q81" i="27"/>
  <c r="P81" i="27"/>
  <c r="O81" i="27"/>
  <c r="N81" i="27"/>
  <c r="M81" i="27"/>
  <c r="L81" i="27"/>
  <c r="K81" i="27"/>
  <c r="J81" i="27"/>
  <c r="I81" i="27"/>
  <c r="H81" i="27"/>
  <c r="G81" i="27"/>
  <c r="F81" i="27"/>
  <c r="E81" i="27"/>
  <c r="D81" i="27"/>
  <c r="U80" i="27"/>
  <c r="T80" i="27"/>
  <c r="S80" i="27"/>
  <c r="R80" i="27"/>
  <c r="Q80" i="27"/>
  <c r="O80" i="27"/>
  <c r="N80" i="27"/>
  <c r="M80" i="27"/>
  <c r="P80" i="27" s="1"/>
  <c r="L80" i="27"/>
  <c r="K80" i="27"/>
  <c r="J80" i="27"/>
  <c r="G80" i="27"/>
  <c r="F80" i="27"/>
  <c r="E80" i="27"/>
  <c r="D80" i="27"/>
  <c r="I80" i="27" s="1"/>
  <c r="U79" i="27"/>
  <c r="T79" i="27"/>
  <c r="S79" i="27"/>
  <c r="R79" i="27"/>
  <c r="Q79" i="27"/>
  <c r="M79" i="27"/>
  <c r="L79" i="27"/>
  <c r="K79" i="27"/>
  <c r="D79" i="27"/>
  <c r="U78" i="27"/>
  <c r="T78" i="27"/>
  <c r="S78" i="27"/>
  <c r="O78" i="27"/>
  <c r="M78" i="27"/>
  <c r="L78" i="27"/>
  <c r="K78" i="27"/>
  <c r="J78" i="27"/>
  <c r="G78" i="27"/>
  <c r="F78" i="27"/>
  <c r="E78" i="27"/>
  <c r="D78" i="27"/>
  <c r="I78" i="27" s="1"/>
  <c r="U77" i="27"/>
  <c r="T77" i="27"/>
  <c r="Q77" i="27"/>
  <c r="P77" i="27"/>
  <c r="M77" i="27"/>
  <c r="L77" i="27"/>
  <c r="K77" i="27"/>
  <c r="I77" i="27"/>
  <c r="H77" i="27"/>
  <c r="G77" i="27"/>
  <c r="F77" i="27"/>
  <c r="E77" i="27"/>
  <c r="D77" i="27"/>
  <c r="J77" i="27" s="1"/>
  <c r="U76" i="27"/>
  <c r="T76" i="27"/>
  <c r="S76" i="27"/>
  <c r="Q76" i="27"/>
  <c r="O76" i="27"/>
  <c r="L76" i="27"/>
  <c r="K76" i="27"/>
  <c r="U75" i="27"/>
  <c r="T75" i="27"/>
  <c r="S75" i="27"/>
  <c r="R75" i="27"/>
  <c r="Q75" i="27"/>
  <c r="P75" i="27"/>
  <c r="O75" i="27"/>
  <c r="N75" i="27"/>
  <c r="M75" i="27"/>
  <c r="L75" i="27"/>
  <c r="K75" i="27"/>
  <c r="J75" i="27"/>
  <c r="I75" i="27"/>
  <c r="H75" i="27"/>
  <c r="G75" i="27"/>
  <c r="F75" i="27"/>
  <c r="E75" i="27"/>
  <c r="D75" i="27"/>
  <c r="U74" i="27"/>
  <c r="T74" i="27"/>
  <c r="R74" i="27"/>
  <c r="M74" i="27"/>
  <c r="L74" i="27"/>
  <c r="K74" i="27"/>
  <c r="J74" i="27"/>
  <c r="G74" i="27"/>
  <c r="F74" i="27"/>
  <c r="E74" i="27"/>
  <c r="D74" i="27"/>
  <c r="I74" i="27" s="1"/>
  <c r="U73" i="27"/>
  <c r="T73" i="27"/>
  <c r="P73" i="27"/>
  <c r="M73" i="27"/>
  <c r="L73" i="27"/>
  <c r="K73" i="27"/>
  <c r="D73" i="27"/>
  <c r="H73" i="27" s="1"/>
  <c r="U72" i="27"/>
  <c r="T72" i="27"/>
  <c r="R72" i="27"/>
  <c r="Q72" i="27"/>
  <c r="N72" i="27"/>
  <c r="M72" i="27"/>
  <c r="L72" i="27"/>
  <c r="K72" i="27"/>
  <c r="J72" i="27"/>
  <c r="G72" i="27"/>
  <c r="F72" i="27"/>
  <c r="E72" i="27"/>
  <c r="D72" i="27"/>
  <c r="I72" i="27" s="1"/>
  <c r="U71" i="27"/>
  <c r="T71" i="27"/>
  <c r="R71" i="27"/>
  <c r="Q71" i="27"/>
  <c r="P71" i="27"/>
  <c r="M71" i="27"/>
  <c r="L71" i="27"/>
  <c r="K71" i="27"/>
  <c r="D71" i="27"/>
  <c r="U70" i="27"/>
  <c r="T70" i="27"/>
  <c r="S70" i="27"/>
  <c r="R70" i="27"/>
  <c r="O70" i="27"/>
  <c r="N70" i="27"/>
  <c r="L70" i="27"/>
  <c r="K70" i="27"/>
  <c r="J70" i="27"/>
  <c r="G70" i="27"/>
  <c r="F70" i="27"/>
  <c r="E70" i="27"/>
  <c r="U69" i="27"/>
  <c r="T69" i="27"/>
  <c r="S69" i="27"/>
  <c r="R69" i="27"/>
  <c r="Q69" i="27"/>
  <c r="P69" i="27"/>
  <c r="O69" i="27"/>
  <c r="N69" i="27"/>
  <c r="M69" i="27"/>
  <c r="L69" i="27"/>
  <c r="K69" i="27"/>
  <c r="J69" i="27"/>
  <c r="I69" i="27"/>
  <c r="H69" i="27"/>
  <c r="G69" i="27"/>
  <c r="F69" i="27"/>
  <c r="E69" i="27"/>
  <c r="D69" i="27"/>
  <c r="U68" i="27"/>
  <c r="T68" i="27"/>
  <c r="S68" i="27"/>
  <c r="Q68" i="27"/>
  <c r="O68" i="27"/>
  <c r="N68" i="27"/>
  <c r="M68" i="27"/>
  <c r="P68" i="27" s="1"/>
  <c r="L68" i="27"/>
  <c r="K68" i="27"/>
  <c r="J68" i="27"/>
  <c r="G68" i="27"/>
  <c r="F68" i="27"/>
  <c r="E68" i="27"/>
  <c r="D68" i="27"/>
  <c r="I68" i="27" s="1"/>
  <c r="U67" i="27"/>
  <c r="T67" i="27"/>
  <c r="M67" i="27"/>
  <c r="L67" i="27"/>
  <c r="K67" i="27"/>
  <c r="G67" i="27"/>
  <c r="F67" i="27"/>
  <c r="E67" i="27"/>
  <c r="D67" i="27"/>
  <c r="U66" i="27"/>
  <c r="T66" i="27"/>
  <c r="R66" i="27"/>
  <c r="Q66" i="27"/>
  <c r="O66" i="27"/>
  <c r="N66" i="27"/>
  <c r="M66" i="27"/>
  <c r="L66" i="27"/>
  <c r="K66" i="27"/>
  <c r="J66" i="27"/>
  <c r="G66" i="27"/>
  <c r="F66" i="27"/>
  <c r="E66" i="27"/>
  <c r="D66" i="27"/>
  <c r="I66" i="27" s="1"/>
  <c r="U65" i="27"/>
  <c r="T65" i="27"/>
  <c r="M65" i="27"/>
  <c r="L65" i="27"/>
  <c r="K65" i="27"/>
  <c r="I65" i="27"/>
  <c r="H65" i="27"/>
  <c r="F65" i="27"/>
  <c r="D65" i="27"/>
  <c r="U64" i="27"/>
  <c r="T64" i="27"/>
  <c r="L64" i="27"/>
  <c r="K64" i="27"/>
  <c r="J64" i="27"/>
  <c r="G64" i="27"/>
  <c r="U63" i="27"/>
  <c r="T63" i="27"/>
  <c r="S63" i="27"/>
  <c r="R63" i="27"/>
  <c r="Q63" i="27"/>
  <c r="P63" i="27"/>
  <c r="O63" i="27"/>
  <c r="N63" i="27"/>
  <c r="M63" i="27"/>
  <c r="O64" i="27" s="1"/>
  <c r="L63" i="27"/>
  <c r="K63" i="27"/>
  <c r="J63" i="27"/>
  <c r="I63" i="27"/>
  <c r="H63" i="27"/>
  <c r="G63" i="27"/>
  <c r="F63" i="27"/>
  <c r="E63" i="27"/>
  <c r="D63" i="27"/>
  <c r="U62" i="27"/>
  <c r="T62" i="27"/>
  <c r="S62" i="27"/>
  <c r="R62" i="27"/>
  <c r="Q62" i="27"/>
  <c r="O62" i="27"/>
  <c r="M62" i="27"/>
  <c r="P62" i="27" s="1"/>
  <c r="L62" i="27"/>
  <c r="K62" i="27"/>
  <c r="J62" i="27"/>
  <c r="G62" i="27"/>
  <c r="F62" i="27"/>
  <c r="E62" i="27"/>
  <c r="D62" i="27"/>
  <c r="I62" i="27" s="1"/>
  <c r="U61" i="27"/>
  <c r="T61" i="27"/>
  <c r="M61" i="27"/>
  <c r="L61" i="27"/>
  <c r="K61" i="27"/>
  <c r="H61" i="27"/>
  <c r="D61" i="27"/>
  <c r="U60" i="27"/>
  <c r="T60" i="27"/>
  <c r="O60" i="27"/>
  <c r="M60" i="27"/>
  <c r="L60" i="27"/>
  <c r="K60" i="27"/>
  <c r="J60" i="27"/>
  <c r="G60" i="27"/>
  <c r="F60" i="27"/>
  <c r="E60" i="27"/>
  <c r="D60" i="27"/>
  <c r="I60" i="27" s="1"/>
  <c r="U59" i="27"/>
  <c r="T59" i="27"/>
  <c r="S59" i="27"/>
  <c r="Q59" i="27"/>
  <c r="P59" i="27"/>
  <c r="M59" i="27"/>
  <c r="L59" i="27"/>
  <c r="K59" i="27"/>
  <c r="I59" i="27"/>
  <c r="D59" i="27"/>
  <c r="U58" i="27"/>
  <c r="T58" i="27"/>
  <c r="M58" i="27"/>
  <c r="L58" i="27"/>
  <c r="K58" i="27"/>
  <c r="J58" i="27"/>
  <c r="G58" i="27"/>
  <c r="F58" i="27"/>
  <c r="E58" i="27"/>
  <c r="D58" i="27"/>
  <c r="I58" i="27" s="1"/>
  <c r="U57" i="27"/>
  <c r="T57" i="27"/>
  <c r="S57" i="27"/>
  <c r="R57" i="27"/>
  <c r="Q57" i="27"/>
  <c r="P57" i="27"/>
  <c r="L57" i="27"/>
  <c r="K57" i="27"/>
  <c r="I57" i="27"/>
  <c r="H57" i="27"/>
  <c r="G57" i="27"/>
  <c r="F57" i="27"/>
  <c r="E57" i="27"/>
  <c r="U56" i="27"/>
  <c r="T56" i="27"/>
  <c r="S56" i="27"/>
  <c r="R56" i="27"/>
  <c r="Q56" i="27"/>
  <c r="P56" i="27"/>
  <c r="O56" i="27"/>
  <c r="N56" i="27"/>
  <c r="M56" i="27"/>
  <c r="L56" i="27"/>
  <c r="K56" i="27"/>
  <c r="J56" i="27"/>
  <c r="I56" i="27"/>
  <c r="H56" i="27"/>
  <c r="G56" i="27"/>
  <c r="F56" i="27"/>
  <c r="E56" i="27"/>
  <c r="D56" i="27"/>
  <c r="J57" i="27" s="1"/>
  <c r="D57" i="27" s="1"/>
  <c r="U55" i="27"/>
  <c r="T55" i="27"/>
  <c r="R55" i="27"/>
  <c r="Q55" i="27"/>
  <c r="P55" i="27"/>
  <c r="M55" i="27"/>
  <c r="L55" i="27"/>
  <c r="K55" i="27"/>
  <c r="D55" i="27"/>
  <c r="E55" i="27" s="1"/>
  <c r="U54" i="27"/>
  <c r="T54" i="27"/>
  <c r="S54" i="27"/>
  <c r="R54" i="27"/>
  <c r="Q54" i="27"/>
  <c r="O54" i="27"/>
  <c r="N54" i="27"/>
  <c r="M54" i="27"/>
  <c r="P54" i="27" s="1"/>
  <c r="L54" i="27"/>
  <c r="K54" i="27"/>
  <c r="J54" i="27"/>
  <c r="G54" i="27"/>
  <c r="F54" i="27"/>
  <c r="E54" i="27"/>
  <c r="D54" i="27"/>
  <c r="I54" i="27" s="1"/>
  <c r="U53" i="27"/>
  <c r="T53" i="27"/>
  <c r="S53" i="27"/>
  <c r="R53" i="27"/>
  <c r="Q53" i="27"/>
  <c r="P53" i="27"/>
  <c r="M53" i="27"/>
  <c r="L53" i="27"/>
  <c r="K53" i="27"/>
  <c r="I53" i="27"/>
  <c r="D53" i="27"/>
  <c r="U52" i="27"/>
  <c r="T52" i="27"/>
  <c r="Q52" i="27"/>
  <c r="O52" i="27"/>
  <c r="N52" i="27"/>
  <c r="M52" i="27"/>
  <c r="L52" i="27"/>
  <c r="K52" i="27"/>
  <c r="J52" i="27"/>
  <c r="G52" i="27"/>
  <c r="F52" i="27"/>
  <c r="E52" i="27"/>
  <c r="D52" i="27"/>
  <c r="I52" i="27" s="1"/>
  <c r="U51" i="27"/>
  <c r="T51" i="27"/>
  <c r="S51" i="27"/>
  <c r="M51" i="27"/>
  <c r="L51" i="27"/>
  <c r="K51" i="27"/>
  <c r="I51" i="27"/>
  <c r="H51" i="27"/>
  <c r="D51" i="27"/>
  <c r="U50" i="27"/>
  <c r="T50" i="27"/>
  <c r="S50" i="27"/>
  <c r="R50" i="27"/>
  <c r="Q50" i="27"/>
  <c r="O50" i="27"/>
  <c r="N50" i="27"/>
  <c r="L50" i="27"/>
  <c r="K50" i="27"/>
  <c r="U49" i="27"/>
  <c r="T49" i="27"/>
  <c r="S49" i="27"/>
  <c r="R49" i="27"/>
  <c r="Q49" i="27"/>
  <c r="P49" i="27"/>
  <c r="O49" i="27"/>
  <c r="N49" i="27"/>
  <c r="M49" i="27"/>
  <c r="P50" i="27" s="1"/>
  <c r="L49" i="27"/>
  <c r="K49" i="27"/>
  <c r="J49" i="27"/>
  <c r="I49" i="27"/>
  <c r="H49" i="27"/>
  <c r="G49" i="27"/>
  <c r="F49" i="27"/>
  <c r="E49" i="27"/>
  <c r="D49" i="27"/>
  <c r="U48" i="27"/>
  <c r="T48" i="27"/>
  <c r="R48" i="27"/>
  <c r="M48" i="27"/>
  <c r="L48" i="27"/>
  <c r="K48" i="27"/>
  <c r="J48" i="27"/>
  <c r="G48" i="27"/>
  <c r="F48" i="27"/>
  <c r="E48" i="27"/>
  <c r="D48" i="27"/>
  <c r="I48" i="27" s="1"/>
  <c r="U47" i="27"/>
  <c r="T47" i="27"/>
  <c r="M47" i="27"/>
  <c r="L47" i="27"/>
  <c r="K47" i="27"/>
  <c r="I47" i="27"/>
  <c r="D47" i="27"/>
  <c r="U46" i="27"/>
  <c r="T46" i="27"/>
  <c r="S46" i="27"/>
  <c r="R46" i="27"/>
  <c r="Q46" i="27"/>
  <c r="O46" i="27"/>
  <c r="N46" i="27"/>
  <c r="M46" i="27"/>
  <c r="P46" i="27" s="1"/>
  <c r="L46" i="27"/>
  <c r="K46" i="27"/>
  <c r="J46" i="27"/>
  <c r="G46" i="27"/>
  <c r="F46" i="27"/>
  <c r="E46" i="27"/>
  <c r="D46" i="27"/>
  <c r="I46" i="27" s="1"/>
  <c r="U45" i="27"/>
  <c r="T45" i="27"/>
  <c r="S45" i="27"/>
  <c r="R45" i="27"/>
  <c r="P45" i="27"/>
  <c r="M45" i="27"/>
  <c r="L45" i="27"/>
  <c r="K45" i="27"/>
  <c r="E45" i="27"/>
  <c r="D45" i="27"/>
  <c r="U44" i="27"/>
  <c r="T44" i="27"/>
  <c r="S44" i="27"/>
  <c r="O44" i="27"/>
  <c r="N44" i="27"/>
  <c r="M44" i="27"/>
  <c r="L44" i="27"/>
  <c r="K44" i="27"/>
  <c r="J44" i="27"/>
  <c r="G44" i="27"/>
  <c r="F44" i="27"/>
  <c r="E44" i="27"/>
  <c r="D44" i="27"/>
  <c r="I44" i="27" s="1"/>
  <c r="U43" i="27"/>
  <c r="T43" i="27"/>
  <c r="L43" i="27"/>
  <c r="K43" i="27"/>
  <c r="I43" i="27"/>
  <c r="H43" i="27"/>
  <c r="G43" i="27"/>
  <c r="D43" i="27" s="1"/>
  <c r="F43" i="27"/>
  <c r="E43" i="27"/>
  <c r="U42" i="27"/>
  <c r="T42" i="27"/>
  <c r="S42" i="27"/>
  <c r="R42" i="27"/>
  <c r="Q42" i="27"/>
  <c r="P42" i="27"/>
  <c r="O42" i="27"/>
  <c r="N42" i="27"/>
  <c r="M42" i="27"/>
  <c r="L42" i="27"/>
  <c r="K42" i="27"/>
  <c r="J42" i="27"/>
  <c r="I42" i="27"/>
  <c r="H42" i="27"/>
  <c r="G42" i="27"/>
  <c r="F42" i="27"/>
  <c r="E42" i="27"/>
  <c r="D42" i="27"/>
  <c r="J43" i="27" s="1"/>
  <c r="U41" i="27"/>
  <c r="T41" i="27"/>
  <c r="M41" i="27"/>
  <c r="S41" i="27" s="1"/>
  <c r="L41" i="27"/>
  <c r="K41" i="27"/>
  <c r="H41" i="27"/>
  <c r="G41" i="27"/>
  <c r="F41" i="27"/>
  <c r="D41" i="27"/>
  <c r="U40" i="27"/>
  <c r="T40" i="27"/>
  <c r="R40" i="27"/>
  <c r="Q40" i="27"/>
  <c r="O40" i="27"/>
  <c r="N40" i="27"/>
  <c r="M40" i="27"/>
  <c r="L40" i="27"/>
  <c r="K40" i="27"/>
  <c r="J40" i="27"/>
  <c r="G40" i="27"/>
  <c r="F40" i="27"/>
  <c r="E40" i="27"/>
  <c r="D40" i="27"/>
  <c r="I40" i="27" s="1"/>
  <c r="U39" i="27"/>
  <c r="T39" i="27"/>
  <c r="S39" i="27"/>
  <c r="R39" i="27"/>
  <c r="Q39" i="27"/>
  <c r="M39" i="27"/>
  <c r="L39" i="27"/>
  <c r="K39" i="27"/>
  <c r="E39" i="27"/>
  <c r="D39" i="27"/>
  <c r="U38" i="27"/>
  <c r="T38" i="27"/>
  <c r="M38" i="27"/>
  <c r="R38" i="27" s="1"/>
  <c r="L38" i="27"/>
  <c r="K38" i="27"/>
  <c r="J38" i="27"/>
  <c r="G38" i="27"/>
  <c r="F38" i="27"/>
  <c r="E38" i="27"/>
  <c r="D38" i="27"/>
  <c r="I38" i="27" s="1"/>
  <c r="U37" i="27"/>
  <c r="T37" i="27"/>
  <c r="Q37" i="27"/>
  <c r="M37" i="27"/>
  <c r="L37" i="27"/>
  <c r="K37" i="27"/>
  <c r="D37" i="27"/>
  <c r="G37" i="27" s="1"/>
  <c r="U36" i="27"/>
  <c r="T36" i="27"/>
  <c r="Q36" i="27"/>
  <c r="O36" i="27"/>
  <c r="M36" i="27"/>
  <c r="L36" i="27"/>
  <c r="K36" i="27"/>
  <c r="J36" i="27"/>
  <c r="G36" i="27"/>
  <c r="F36" i="27"/>
  <c r="E36" i="27"/>
  <c r="D36" i="27"/>
  <c r="I36" i="27" s="1"/>
  <c r="U35" i="27"/>
  <c r="T35" i="27"/>
  <c r="S35" i="27"/>
  <c r="R35" i="27"/>
  <c r="Q35" i="27"/>
  <c r="P35" i="27"/>
  <c r="L35" i="27"/>
  <c r="K35" i="27"/>
  <c r="I35" i="27"/>
  <c r="H35" i="27"/>
  <c r="G35" i="27"/>
  <c r="F35" i="27"/>
  <c r="E35" i="27"/>
  <c r="D35" i="27" s="1"/>
  <c r="U34" i="27"/>
  <c r="T34" i="27"/>
  <c r="S34" i="27"/>
  <c r="R34" i="27"/>
  <c r="Q34" i="27"/>
  <c r="P34" i="27"/>
  <c r="O34" i="27"/>
  <c r="N34" i="27"/>
  <c r="M34" i="27"/>
  <c r="L34" i="27"/>
  <c r="K34" i="27"/>
  <c r="J34" i="27"/>
  <c r="I34" i="27"/>
  <c r="H34" i="27"/>
  <c r="G34" i="27"/>
  <c r="F34" i="27"/>
  <c r="E34" i="27"/>
  <c r="D34" i="27"/>
  <c r="J35" i="27" s="1"/>
  <c r="U33" i="27"/>
  <c r="T33" i="27"/>
  <c r="M33" i="27"/>
  <c r="L33" i="27"/>
  <c r="K33" i="27"/>
  <c r="I33" i="27"/>
  <c r="G33" i="27"/>
  <c r="F33" i="27"/>
  <c r="E33" i="27"/>
  <c r="D33" i="27"/>
  <c r="U32" i="27"/>
  <c r="T32" i="27"/>
  <c r="S32" i="27"/>
  <c r="R32" i="27"/>
  <c r="Q32" i="27"/>
  <c r="O32" i="27"/>
  <c r="N32" i="27"/>
  <c r="M32" i="27"/>
  <c r="P32" i="27" s="1"/>
  <c r="L32" i="27"/>
  <c r="K32" i="27"/>
  <c r="J32" i="27"/>
  <c r="G32" i="27"/>
  <c r="F32" i="27"/>
  <c r="E32" i="27"/>
  <c r="D32" i="27"/>
  <c r="I32" i="27" s="1"/>
  <c r="U31" i="27"/>
  <c r="T31" i="27"/>
  <c r="M31" i="27"/>
  <c r="L31" i="27"/>
  <c r="K31" i="27"/>
  <c r="D31" i="27"/>
  <c r="U30" i="27"/>
  <c r="T30" i="27"/>
  <c r="M30" i="27"/>
  <c r="L30" i="27"/>
  <c r="K30" i="27"/>
  <c r="J30" i="27"/>
  <c r="G30" i="27"/>
  <c r="F30" i="27"/>
  <c r="E30" i="27"/>
  <c r="D30" i="27"/>
  <c r="I30" i="27" s="1"/>
  <c r="U29" i="27"/>
  <c r="T29" i="27"/>
  <c r="S29" i="27"/>
  <c r="R29" i="27"/>
  <c r="Q29" i="27"/>
  <c r="L29" i="27"/>
  <c r="K29" i="27"/>
  <c r="I29" i="27"/>
  <c r="G29" i="27"/>
  <c r="F29" i="27"/>
  <c r="E29" i="27"/>
  <c r="U28" i="27"/>
  <c r="T28" i="27"/>
  <c r="S28" i="27"/>
  <c r="R28" i="27"/>
  <c r="Q28" i="27"/>
  <c r="P28" i="27"/>
  <c r="O28" i="27"/>
  <c r="N28" i="27"/>
  <c r="M28" i="27"/>
  <c r="L28" i="27"/>
  <c r="K28" i="27"/>
  <c r="J28" i="27"/>
  <c r="I28" i="27"/>
  <c r="H28" i="27"/>
  <c r="G28" i="27"/>
  <c r="F28" i="27"/>
  <c r="E28" i="27"/>
  <c r="D28" i="27"/>
  <c r="U27" i="27"/>
  <c r="T27" i="27"/>
  <c r="M27" i="27"/>
  <c r="P27" i="27" s="1"/>
  <c r="L27" i="27"/>
  <c r="K27" i="27"/>
  <c r="D27" i="27"/>
  <c r="I27" i="27" s="1"/>
  <c r="U26" i="27"/>
  <c r="T26" i="27"/>
  <c r="P26" i="27"/>
  <c r="N26" i="27"/>
  <c r="M26" i="27"/>
  <c r="L26" i="27"/>
  <c r="K26" i="27"/>
  <c r="G26" i="27"/>
  <c r="F26" i="27"/>
  <c r="D26" i="27"/>
  <c r="U25" i="27"/>
  <c r="T25" i="27"/>
  <c r="R25" i="27"/>
  <c r="M25" i="27"/>
  <c r="L25" i="27"/>
  <c r="K25" i="27"/>
  <c r="J25" i="27"/>
  <c r="I25" i="27"/>
  <c r="H25" i="27"/>
  <c r="G25" i="27"/>
  <c r="F25" i="27"/>
  <c r="E25" i="27"/>
  <c r="D25" i="27"/>
  <c r="U24" i="27"/>
  <c r="T24" i="27"/>
  <c r="S24" i="27"/>
  <c r="R24" i="27"/>
  <c r="P24" i="27"/>
  <c r="O24" i="27"/>
  <c r="N24" i="27"/>
  <c r="M24" i="27"/>
  <c r="Q24" i="27" s="1"/>
  <c r="L24" i="27"/>
  <c r="K24" i="27"/>
  <c r="F24" i="27"/>
  <c r="E24" i="27"/>
  <c r="D24" i="27"/>
  <c r="U23" i="27"/>
  <c r="T23" i="27"/>
  <c r="R23" i="27"/>
  <c r="Q23" i="27"/>
  <c r="O23" i="27"/>
  <c r="L23" i="27"/>
  <c r="K23" i="27"/>
  <c r="G23" i="27"/>
  <c r="U22" i="27"/>
  <c r="T22" i="27"/>
  <c r="S22" i="27"/>
  <c r="R22" i="27"/>
  <c r="Q22" i="27"/>
  <c r="P22" i="27"/>
  <c r="O22" i="27"/>
  <c r="N22" i="27"/>
  <c r="M22" i="27"/>
  <c r="L22" i="27"/>
  <c r="K22" i="27"/>
  <c r="J22" i="27"/>
  <c r="I22" i="27"/>
  <c r="H22" i="27"/>
  <c r="G22" i="27"/>
  <c r="F22" i="27"/>
  <c r="E22" i="27"/>
  <c r="D22" i="27"/>
  <c r="U21" i="27"/>
  <c r="T21" i="27"/>
  <c r="S21" i="27"/>
  <c r="R21" i="27"/>
  <c r="Q21" i="27"/>
  <c r="P21" i="27"/>
  <c r="O21" i="27"/>
  <c r="N21" i="27"/>
  <c r="M21" i="27"/>
  <c r="L21" i="27"/>
  <c r="K21" i="27"/>
  <c r="J21" i="27"/>
  <c r="I21" i="27"/>
  <c r="D21" i="27"/>
  <c r="U20" i="27"/>
  <c r="T20" i="27"/>
  <c r="M20" i="27"/>
  <c r="L20" i="27"/>
  <c r="K20" i="27"/>
  <c r="I20" i="27"/>
  <c r="H20" i="27"/>
  <c r="F20" i="27"/>
  <c r="D20" i="27"/>
  <c r="U19" i="27"/>
  <c r="T19" i="27"/>
  <c r="S19" i="27"/>
  <c r="R19" i="27"/>
  <c r="Q19" i="27"/>
  <c r="P19" i="27"/>
  <c r="O19" i="27"/>
  <c r="N19" i="27"/>
  <c r="M19" i="27"/>
  <c r="L19" i="27"/>
  <c r="K19" i="27"/>
  <c r="E19" i="27"/>
  <c r="D19" i="27"/>
  <c r="U18" i="27"/>
  <c r="T18" i="27"/>
  <c r="Q18" i="27"/>
  <c r="O18" i="27"/>
  <c r="M18" i="27"/>
  <c r="L18" i="27"/>
  <c r="K18" i="27"/>
  <c r="J18" i="27"/>
  <c r="I18" i="27"/>
  <c r="H18" i="27"/>
  <c r="F18" i="27"/>
  <c r="D18" i="27"/>
  <c r="G18" i="27" s="1"/>
  <c r="U17" i="27"/>
  <c r="T17" i="27"/>
  <c r="S17" i="27"/>
  <c r="R17" i="27"/>
  <c r="Q17" i="27"/>
  <c r="P17" i="27"/>
  <c r="O17" i="27"/>
  <c r="N17" i="27"/>
  <c r="M17" i="27"/>
  <c r="L17" i="27"/>
  <c r="K17" i="27"/>
  <c r="H17" i="27"/>
  <c r="G17" i="27"/>
  <c r="E17" i="27"/>
  <c r="D17" i="27"/>
  <c r="U16" i="27"/>
  <c r="T16" i="27"/>
  <c r="R16" i="27"/>
  <c r="Q16" i="27"/>
  <c r="P16" i="27"/>
  <c r="M16" i="27"/>
  <c r="L16" i="27"/>
  <c r="K16" i="27"/>
  <c r="I16" i="27"/>
  <c r="H16" i="27"/>
  <c r="F16" i="27"/>
  <c r="E16" i="27"/>
  <c r="D16" i="27"/>
  <c r="U15" i="27"/>
  <c r="T15" i="27"/>
  <c r="S15" i="27"/>
  <c r="R15" i="27"/>
  <c r="Q15" i="27"/>
  <c r="P15" i="27"/>
  <c r="O15" i="27"/>
  <c r="N15" i="27"/>
  <c r="M15" i="27"/>
  <c r="L15" i="27"/>
  <c r="K15" i="27"/>
  <c r="D15" i="27"/>
  <c r="U14" i="27"/>
  <c r="T14" i="27"/>
  <c r="R14" i="27"/>
  <c r="Q14" i="27"/>
  <c r="P14" i="27"/>
  <c r="O14" i="27"/>
  <c r="N14" i="27"/>
  <c r="M14" i="27" s="1"/>
  <c r="L14" i="27"/>
  <c r="K14" i="27"/>
  <c r="J14" i="27"/>
  <c r="I14" i="27"/>
  <c r="H14" i="27"/>
  <c r="F14" i="27"/>
  <c r="E14" i="27"/>
  <c r="D14" i="27" s="1"/>
  <c r="U13" i="27"/>
  <c r="T13" i="27"/>
  <c r="S13" i="27"/>
  <c r="R13" i="27"/>
  <c r="Q13" i="27"/>
  <c r="P13" i="27"/>
  <c r="O13" i="27"/>
  <c r="N13" i="27"/>
  <c r="M13" i="27"/>
  <c r="S14" i="27" s="1"/>
  <c r="L13" i="27"/>
  <c r="K13" i="27"/>
  <c r="J13" i="27"/>
  <c r="I13" i="27"/>
  <c r="H13" i="27"/>
  <c r="G13" i="27"/>
  <c r="F13" i="27"/>
  <c r="E13" i="27"/>
  <c r="D13" i="27"/>
  <c r="G14" i="27" s="1"/>
  <c r="U12" i="27"/>
  <c r="T12" i="27"/>
  <c r="O12" i="27"/>
  <c r="N12" i="27"/>
  <c r="M12" i="27"/>
  <c r="L12" i="27"/>
  <c r="K12" i="27"/>
  <c r="I12" i="27"/>
  <c r="E12" i="27"/>
  <c r="D12" i="27"/>
  <c r="U11" i="27"/>
  <c r="T11" i="27"/>
  <c r="S11" i="27"/>
  <c r="R11" i="27"/>
  <c r="Q11" i="27"/>
  <c r="P11" i="27"/>
  <c r="O11" i="27"/>
  <c r="N11" i="27"/>
  <c r="M11" i="27"/>
  <c r="L11" i="27"/>
  <c r="K11" i="27"/>
  <c r="D11" i="27"/>
  <c r="U10" i="27"/>
  <c r="T10" i="27"/>
  <c r="P10" i="27"/>
  <c r="O10" i="27"/>
  <c r="M10" i="27"/>
  <c r="L10" i="27"/>
  <c r="K10" i="27"/>
  <c r="J10" i="27"/>
  <c r="I10" i="27"/>
  <c r="F10" i="27"/>
  <c r="E10" i="27"/>
  <c r="D10" i="27"/>
  <c r="U9" i="27"/>
  <c r="T9" i="27"/>
  <c r="S9" i="27"/>
  <c r="R9" i="27"/>
  <c r="Q9" i="27"/>
  <c r="P9" i="27"/>
  <c r="O9" i="27"/>
  <c r="N9" i="27"/>
  <c r="M9" i="27"/>
  <c r="L9" i="27"/>
  <c r="K9" i="27"/>
  <c r="H9" i="27"/>
  <c r="D9" i="27"/>
  <c r="U8" i="27"/>
  <c r="T8" i="27"/>
  <c r="Q8" i="27"/>
  <c r="P8" i="27"/>
  <c r="O8" i="27"/>
  <c r="M8" i="27"/>
  <c r="L8" i="27"/>
  <c r="K8" i="27"/>
  <c r="I8" i="27"/>
  <c r="D8" i="27"/>
  <c r="U7" i="27"/>
  <c r="T7" i="27"/>
  <c r="S7" i="27"/>
  <c r="R7" i="27"/>
  <c r="Q7" i="27"/>
  <c r="P7" i="27"/>
  <c r="O7" i="27"/>
  <c r="N7" i="27"/>
  <c r="M7" i="27"/>
  <c r="L7" i="27"/>
  <c r="K7" i="27"/>
  <c r="J7" i="27"/>
  <c r="I7" i="27"/>
  <c r="H7" i="27"/>
  <c r="G7" i="27"/>
  <c r="D7" i="27"/>
  <c r="U6" i="27"/>
  <c r="T6" i="27"/>
  <c r="Q6" i="27"/>
  <c r="O6" i="27"/>
  <c r="N6" i="27"/>
  <c r="M6" i="27"/>
  <c r="L6" i="27"/>
  <c r="K6" i="27"/>
  <c r="H6" i="27"/>
  <c r="F6" i="27"/>
  <c r="D6" i="27"/>
  <c r="U5" i="27"/>
  <c r="T5" i="27"/>
  <c r="P5" i="27"/>
  <c r="L5" i="27"/>
  <c r="K5" i="27"/>
  <c r="U4" i="27"/>
  <c r="T4" i="27"/>
  <c r="S4" i="27"/>
  <c r="R4" i="27"/>
  <c r="Q4" i="27"/>
  <c r="P4" i="27"/>
  <c r="O4" i="27"/>
  <c r="N4" i="27"/>
  <c r="M4" i="27"/>
  <c r="L4" i="27"/>
  <c r="K4" i="27"/>
  <c r="J4" i="27"/>
  <c r="I4" i="27"/>
  <c r="H4" i="27"/>
  <c r="G4" i="27"/>
  <c r="F4" i="27"/>
  <c r="E4" i="27"/>
  <c r="D4" i="27"/>
  <c r="X62" i="26"/>
  <c r="W62" i="26"/>
  <c r="V62" i="26"/>
  <c r="U62" i="26"/>
  <c r="T62" i="26"/>
  <c r="S62" i="26"/>
  <c r="R62" i="26"/>
  <c r="Q62" i="26"/>
  <c r="N62" i="26"/>
  <c r="P62" i="26" s="1"/>
  <c r="M62" i="26"/>
  <c r="L62" i="26"/>
  <c r="K62" i="26"/>
  <c r="J62" i="26"/>
  <c r="I62" i="26"/>
  <c r="H62" i="26"/>
  <c r="G62" i="26"/>
  <c r="F62" i="26"/>
  <c r="E62" i="26"/>
  <c r="D62" i="26"/>
  <c r="X61" i="26"/>
  <c r="W61" i="26"/>
  <c r="V61" i="26"/>
  <c r="U61" i="26"/>
  <c r="R61" i="26"/>
  <c r="Q61" i="26"/>
  <c r="P61" i="26"/>
  <c r="O61" i="26"/>
  <c r="N61" i="26"/>
  <c r="D61" i="26"/>
  <c r="X60" i="26"/>
  <c r="W60" i="26"/>
  <c r="U60" i="26"/>
  <c r="T60" i="26"/>
  <c r="S60" i="26"/>
  <c r="R60" i="26"/>
  <c r="Q60" i="26"/>
  <c r="P60" i="26"/>
  <c r="O60" i="26"/>
  <c r="N60" i="26"/>
  <c r="V60" i="26" s="1"/>
  <c r="M60" i="26"/>
  <c r="L60" i="26"/>
  <c r="K60" i="26"/>
  <c r="I60" i="26"/>
  <c r="H60" i="26"/>
  <c r="G60" i="26"/>
  <c r="F60" i="26"/>
  <c r="E60" i="26"/>
  <c r="D60" i="26"/>
  <c r="J60" i="26" s="1"/>
  <c r="X59" i="26"/>
  <c r="W59" i="26"/>
  <c r="U59" i="26"/>
  <c r="P59" i="26"/>
  <c r="O59" i="26"/>
  <c r="N59" i="26"/>
  <c r="M59" i="26"/>
  <c r="L59" i="26"/>
  <c r="H59" i="26"/>
  <c r="F59" i="26"/>
  <c r="D59" i="26"/>
  <c r="X58" i="26"/>
  <c r="W58" i="26"/>
  <c r="N58" i="26"/>
  <c r="M58" i="26"/>
  <c r="L58" i="26"/>
  <c r="K58" i="26"/>
  <c r="J58" i="26"/>
  <c r="I58" i="26"/>
  <c r="H58" i="26"/>
  <c r="G58" i="26"/>
  <c r="F58" i="26"/>
  <c r="E58" i="26"/>
  <c r="D58" i="26"/>
  <c r="X57" i="26"/>
  <c r="W57" i="26"/>
  <c r="T57" i="26"/>
  <c r="S57" i="26"/>
  <c r="O57" i="26"/>
  <c r="J57" i="26"/>
  <c r="I57" i="26"/>
  <c r="H57" i="26"/>
  <c r="F57" i="26"/>
  <c r="E57" i="26"/>
  <c r="X56" i="26"/>
  <c r="W56" i="26"/>
  <c r="V56" i="26"/>
  <c r="U56" i="26"/>
  <c r="T56" i="26"/>
  <c r="S56" i="26"/>
  <c r="R56" i="26"/>
  <c r="Q56" i="26"/>
  <c r="P56" i="26"/>
  <c r="O56" i="26"/>
  <c r="N56" i="26"/>
  <c r="V57" i="26" s="1"/>
  <c r="M56" i="26"/>
  <c r="L56" i="26"/>
  <c r="K56" i="26"/>
  <c r="J56" i="26"/>
  <c r="I56" i="26"/>
  <c r="H56" i="26"/>
  <c r="G56" i="26"/>
  <c r="F56" i="26"/>
  <c r="E56" i="26"/>
  <c r="D56" i="26"/>
  <c r="X55" i="26"/>
  <c r="W55" i="26"/>
  <c r="N55" i="26"/>
  <c r="M55" i="26"/>
  <c r="L55" i="26"/>
  <c r="K55" i="26"/>
  <c r="J55" i="26"/>
  <c r="I55" i="26"/>
  <c r="H55" i="26"/>
  <c r="F55" i="26"/>
  <c r="E55" i="26"/>
  <c r="D55" i="26"/>
  <c r="G55" i="26" s="1"/>
  <c r="X54" i="26"/>
  <c r="W54" i="26"/>
  <c r="O54" i="26"/>
  <c r="N54" i="26"/>
  <c r="M54" i="26"/>
  <c r="L54" i="26"/>
  <c r="K54" i="26"/>
  <c r="J54" i="26"/>
  <c r="I54" i="26"/>
  <c r="H54" i="26"/>
  <c r="G54" i="26"/>
  <c r="F54" i="26"/>
  <c r="E54" i="26"/>
  <c r="D54" i="26"/>
  <c r="X53" i="26"/>
  <c r="W53" i="26"/>
  <c r="V53" i="26"/>
  <c r="T53" i="26"/>
  <c r="S53" i="26"/>
  <c r="Q53" i="26"/>
  <c r="P53" i="26"/>
  <c r="O53" i="26"/>
  <c r="N53" i="26"/>
  <c r="U53" i="26" s="1"/>
  <c r="L53" i="26"/>
  <c r="K53" i="26"/>
  <c r="J53" i="26"/>
  <c r="I53" i="26"/>
  <c r="G53" i="26"/>
  <c r="F53" i="26"/>
  <c r="E53" i="26"/>
  <c r="D53" i="26"/>
  <c r="X52" i="26"/>
  <c r="W52" i="26"/>
  <c r="N52" i="26"/>
  <c r="Q52" i="26" s="1"/>
  <c r="M52" i="26"/>
  <c r="D52" i="26"/>
  <c r="X51" i="26"/>
  <c r="W51" i="26"/>
  <c r="V51" i="26"/>
  <c r="U51" i="26"/>
  <c r="T51" i="26"/>
  <c r="Q51" i="26"/>
  <c r="P51" i="26"/>
  <c r="O51" i="26"/>
  <c r="N51" i="26"/>
  <c r="S51" i="26" s="1"/>
  <c r="M51" i="26"/>
  <c r="L51" i="26"/>
  <c r="J51" i="26"/>
  <c r="I51" i="26"/>
  <c r="H51" i="26"/>
  <c r="F51" i="26"/>
  <c r="E51" i="26"/>
  <c r="D51" i="26"/>
  <c r="X50" i="26"/>
  <c r="W50" i="26"/>
  <c r="V50" i="26"/>
  <c r="U50" i="26"/>
  <c r="T50" i="26"/>
  <c r="R50" i="26"/>
  <c r="Q50" i="26"/>
  <c r="O50" i="26"/>
  <c r="H50" i="26"/>
  <c r="E50" i="26"/>
  <c r="X49" i="26"/>
  <c r="W49" i="26"/>
  <c r="V49" i="26"/>
  <c r="U49" i="26"/>
  <c r="T49" i="26"/>
  <c r="S49" i="26"/>
  <c r="R49" i="26"/>
  <c r="Q49" i="26"/>
  <c r="P49" i="26"/>
  <c r="O49" i="26"/>
  <c r="N49" i="26"/>
  <c r="P50" i="26" s="1"/>
  <c r="M49" i="26"/>
  <c r="L49" i="26"/>
  <c r="K49" i="26"/>
  <c r="J49" i="26"/>
  <c r="I49" i="26"/>
  <c r="H49" i="26"/>
  <c r="G49" i="26"/>
  <c r="F49" i="26"/>
  <c r="E49" i="26"/>
  <c r="D49" i="26"/>
  <c r="I50" i="26" s="1"/>
  <c r="X48" i="26"/>
  <c r="W48" i="26"/>
  <c r="U48" i="26"/>
  <c r="T48" i="26"/>
  <c r="S48" i="26"/>
  <c r="R48" i="26"/>
  <c r="Q48" i="26"/>
  <c r="P48" i="26"/>
  <c r="O48" i="26"/>
  <c r="N48" i="26"/>
  <c r="V48" i="26" s="1"/>
  <c r="M48" i="26"/>
  <c r="L48" i="26"/>
  <c r="K48" i="26"/>
  <c r="G48" i="26"/>
  <c r="F48" i="26"/>
  <c r="E48" i="26"/>
  <c r="D48" i="26"/>
  <c r="X47" i="26"/>
  <c r="W47" i="26"/>
  <c r="T47" i="26"/>
  <c r="N47" i="26"/>
  <c r="G47" i="26"/>
  <c r="D47" i="26"/>
  <c r="X46" i="26"/>
  <c r="W46" i="26"/>
  <c r="V46" i="26"/>
  <c r="N46" i="26"/>
  <c r="D46" i="26"/>
  <c r="H46" i="26" s="1"/>
  <c r="X45" i="26"/>
  <c r="W45" i="26"/>
  <c r="N45" i="26"/>
  <c r="M45" i="26"/>
  <c r="J45" i="26"/>
  <c r="F45" i="26"/>
  <c r="E45" i="26"/>
  <c r="D45" i="26"/>
  <c r="X44" i="26"/>
  <c r="W44" i="26"/>
  <c r="V44" i="26"/>
  <c r="T44" i="26"/>
  <c r="R44" i="26"/>
  <c r="Q44" i="26"/>
  <c r="P44" i="26"/>
  <c r="N44" i="26"/>
  <c r="L44" i="26"/>
  <c r="K44" i="26"/>
  <c r="D44" i="26"/>
  <c r="X43" i="26"/>
  <c r="W43" i="26"/>
  <c r="V43" i="26"/>
  <c r="S43" i="26"/>
  <c r="Q43" i="26"/>
  <c r="P43" i="26"/>
  <c r="O43" i="26"/>
  <c r="M43" i="26"/>
  <c r="L43" i="26"/>
  <c r="I43" i="26"/>
  <c r="H43" i="26"/>
  <c r="G43" i="26"/>
  <c r="X42" i="26"/>
  <c r="W42" i="26"/>
  <c r="V42" i="26"/>
  <c r="U42" i="26"/>
  <c r="T42" i="26"/>
  <c r="S42" i="26"/>
  <c r="R42" i="26"/>
  <c r="Q42" i="26"/>
  <c r="P42" i="26"/>
  <c r="O42" i="26"/>
  <c r="N42" i="26"/>
  <c r="R43" i="26" s="1"/>
  <c r="M42" i="26"/>
  <c r="L42" i="26"/>
  <c r="K42" i="26"/>
  <c r="J42" i="26"/>
  <c r="I42" i="26"/>
  <c r="H42" i="26"/>
  <c r="G42" i="26"/>
  <c r="F42" i="26"/>
  <c r="E42" i="26"/>
  <c r="D42" i="26"/>
  <c r="X41" i="26"/>
  <c r="W41" i="26"/>
  <c r="N41" i="26"/>
  <c r="P41" i="26" s="1"/>
  <c r="M41" i="26"/>
  <c r="K41" i="26"/>
  <c r="J41" i="26"/>
  <c r="I41" i="26"/>
  <c r="D41" i="26"/>
  <c r="X40" i="26"/>
  <c r="W40" i="26"/>
  <c r="V40" i="26"/>
  <c r="T40" i="26"/>
  <c r="S40" i="26"/>
  <c r="R40" i="26"/>
  <c r="Q40" i="26"/>
  <c r="P40" i="26"/>
  <c r="O40" i="26"/>
  <c r="N40" i="26"/>
  <c r="U40" i="26" s="1"/>
  <c r="D40" i="26"/>
  <c r="X39" i="26"/>
  <c r="W39" i="26"/>
  <c r="S39" i="26"/>
  <c r="P39" i="26"/>
  <c r="N39" i="26"/>
  <c r="M39" i="26"/>
  <c r="L39" i="26"/>
  <c r="K39" i="26"/>
  <c r="J39" i="26"/>
  <c r="H39" i="26"/>
  <c r="G39" i="26"/>
  <c r="E39" i="26"/>
  <c r="D39" i="26"/>
  <c r="F39" i="26" s="1"/>
  <c r="X38" i="26"/>
  <c r="W38" i="26"/>
  <c r="U38" i="26"/>
  <c r="T38" i="26"/>
  <c r="R38" i="26"/>
  <c r="P38" i="26"/>
  <c r="N38" i="26"/>
  <c r="M38" i="26"/>
  <c r="L38" i="26"/>
  <c r="K38" i="26"/>
  <c r="J38" i="26"/>
  <c r="I38" i="26"/>
  <c r="H38" i="26"/>
  <c r="G38" i="26"/>
  <c r="F38" i="26"/>
  <c r="E38" i="26"/>
  <c r="D38" i="26"/>
  <c r="X37" i="26"/>
  <c r="W37" i="26"/>
  <c r="N37" i="26"/>
  <c r="K37" i="26"/>
  <c r="J37" i="26"/>
  <c r="I37" i="26"/>
  <c r="G37" i="26"/>
  <c r="F37" i="26"/>
  <c r="E37" i="26"/>
  <c r="D37" i="26"/>
  <c r="X36" i="26"/>
  <c r="W36" i="26"/>
  <c r="S36" i="26"/>
  <c r="R36" i="26"/>
  <c r="Q36" i="26"/>
  <c r="O36" i="26"/>
  <c r="N36" i="26"/>
  <c r="M36" i="26"/>
  <c r="H36" i="26"/>
  <c r="F36" i="26"/>
  <c r="D36" i="26"/>
  <c r="X35" i="26"/>
  <c r="W35" i="26"/>
  <c r="V35" i="26"/>
  <c r="U35" i="26"/>
  <c r="T35" i="26"/>
  <c r="S35" i="26"/>
  <c r="E35" i="26"/>
  <c r="X34" i="26"/>
  <c r="W34" i="26"/>
  <c r="V34" i="26"/>
  <c r="U34" i="26"/>
  <c r="T34" i="26"/>
  <c r="S34" i="26"/>
  <c r="R34" i="26"/>
  <c r="Q34" i="26"/>
  <c r="P34" i="26"/>
  <c r="O34" i="26"/>
  <c r="N34" i="26"/>
  <c r="M34" i="26"/>
  <c r="L34" i="26"/>
  <c r="K34" i="26"/>
  <c r="J34" i="26"/>
  <c r="I34" i="26"/>
  <c r="H34" i="26"/>
  <c r="G34" i="26"/>
  <c r="F34" i="26"/>
  <c r="E34" i="26"/>
  <c r="D34" i="26"/>
  <c r="G35" i="26" s="1"/>
  <c r="X33" i="26"/>
  <c r="W33" i="26"/>
  <c r="V33" i="26"/>
  <c r="U33" i="26"/>
  <c r="Q33" i="26"/>
  <c r="O33" i="26"/>
  <c r="N33" i="26"/>
  <c r="M33" i="26"/>
  <c r="K33" i="26"/>
  <c r="J33" i="26"/>
  <c r="I33" i="26"/>
  <c r="H33" i="26"/>
  <c r="F33" i="26"/>
  <c r="E33" i="26"/>
  <c r="D33" i="26"/>
  <c r="X32" i="26"/>
  <c r="W32" i="26"/>
  <c r="V32" i="26"/>
  <c r="S32" i="26"/>
  <c r="R32" i="26"/>
  <c r="Q32" i="26"/>
  <c r="N32" i="26"/>
  <c r="D32" i="26"/>
  <c r="X31" i="26"/>
  <c r="W31" i="26"/>
  <c r="V31" i="26"/>
  <c r="U31" i="26"/>
  <c r="T31" i="26"/>
  <c r="N31" i="26"/>
  <c r="G31" i="26"/>
  <c r="D31" i="26"/>
  <c r="X30" i="26"/>
  <c r="W30" i="26"/>
  <c r="T30" i="26"/>
  <c r="S30" i="26"/>
  <c r="N30" i="26"/>
  <c r="D30" i="26"/>
  <c r="X29" i="26"/>
  <c r="W29" i="26"/>
  <c r="J29" i="26"/>
  <c r="H29" i="26"/>
  <c r="F29" i="26"/>
  <c r="E29" i="26"/>
  <c r="X28" i="26"/>
  <c r="W28" i="26"/>
  <c r="V28" i="26"/>
  <c r="U28" i="26"/>
  <c r="T28" i="26"/>
  <c r="S28" i="26"/>
  <c r="R28" i="26"/>
  <c r="Q28" i="26"/>
  <c r="P28" i="26"/>
  <c r="O28" i="26"/>
  <c r="N28" i="26"/>
  <c r="M28" i="26"/>
  <c r="L28" i="26"/>
  <c r="K28" i="26"/>
  <c r="J28" i="26"/>
  <c r="I28" i="26"/>
  <c r="H28" i="26"/>
  <c r="G28" i="26"/>
  <c r="F28" i="26"/>
  <c r="E28" i="26"/>
  <c r="D28" i="26"/>
  <c r="X27" i="26"/>
  <c r="W27" i="26"/>
  <c r="V27" i="26"/>
  <c r="U27" i="26"/>
  <c r="T27" i="26"/>
  <c r="Q27" i="26"/>
  <c r="P27" i="26"/>
  <c r="O27" i="26"/>
  <c r="N27" i="26"/>
  <c r="R27" i="26" s="1"/>
  <c r="D27" i="26"/>
  <c r="X26" i="26"/>
  <c r="W26" i="26"/>
  <c r="N26" i="26"/>
  <c r="P26" i="26" s="1"/>
  <c r="L26" i="26"/>
  <c r="K26" i="26"/>
  <c r="D26" i="26"/>
  <c r="X25" i="26"/>
  <c r="W25" i="26"/>
  <c r="N25" i="26"/>
  <c r="P25" i="26" s="1"/>
  <c r="J25" i="26"/>
  <c r="H25" i="26"/>
  <c r="F25" i="26"/>
  <c r="D25" i="26"/>
  <c r="X24" i="26"/>
  <c r="W24" i="26"/>
  <c r="O24" i="26"/>
  <c r="N24" i="26"/>
  <c r="M24" i="26"/>
  <c r="L24" i="26"/>
  <c r="K24" i="26"/>
  <c r="J24" i="26"/>
  <c r="H24" i="26"/>
  <c r="G24" i="26"/>
  <c r="F24" i="26"/>
  <c r="E24" i="26"/>
  <c r="D24" i="26"/>
  <c r="I24" i="26" s="1"/>
  <c r="X23" i="26"/>
  <c r="W23" i="26"/>
  <c r="V23" i="26"/>
  <c r="S23" i="26"/>
  <c r="Q23" i="26"/>
  <c r="P23" i="26"/>
  <c r="O23" i="26"/>
  <c r="M23" i="26"/>
  <c r="K23" i="26"/>
  <c r="J23" i="26"/>
  <c r="I23" i="26"/>
  <c r="G23" i="26"/>
  <c r="E23" i="26"/>
  <c r="X22" i="26"/>
  <c r="W22" i="26"/>
  <c r="V22" i="26"/>
  <c r="U22" i="26"/>
  <c r="T22" i="26"/>
  <c r="S22" i="26"/>
  <c r="R22" i="26"/>
  <c r="Q22" i="26"/>
  <c r="P22" i="26"/>
  <c r="O22" i="26"/>
  <c r="N22" i="26"/>
  <c r="M22" i="26"/>
  <c r="L22" i="26"/>
  <c r="K22" i="26"/>
  <c r="J22" i="26"/>
  <c r="I22" i="26"/>
  <c r="H22" i="26"/>
  <c r="G22" i="26"/>
  <c r="F22" i="26"/>
  <c r="E22" i="26"/>
  <c r="D22" i="26"/>
  <c r="F23" i="26" s="1"/>
  <c r="X21" i="26"/>
  <c r="W21" i="26"/>
  <c r="U21" i="26"/>
  <c r="T21" i="26"/>
  <c r="S21" i="26"/>
  <c r="R21" i="26"/>
  <c r="P21" i="26"/>
  <c r="O21" i="26"/>
  <c r="N21" i="26"/>
  <c r="M21" i="26"/>
  <c r="K21" i="26"/>
  <c r="J21" i="26"/>
  <c r="I21" i="26"/>
  <c r="H21" i="26"/>
  <c r="G21" i="26"/>
  <c r="F21" i="26"/>
  <c r="E21" i="26"/>
  <c r="D21" i="26"/>
  <c r="L21" i="26" s="1"/>
  <c r="X20" i="26"/>
  <c r="W20" i="26"/>
  <c r="N20" i="26"/>
  <c r="M20" i="26"/>
  <c r="K20" i="26"/>
  <c r="J20" i="26"/>
  <c r="H20" i="26"/>
  <c r="F20" i="26"/>
  <c r="E20" i="26"/>
  <c r="D20" i="26"/>
  <c r="X19" i="26"/>
  <c r="W19" i="26"/>
  <c r="N19" i="26"/>
  <c r="M19" i="26"/>
  <c r="L19" i="26"/>
  <c r="K19" i="26"/>
  <c r="H19" i="26"/>
  <c r="E19" i="26"/>
  <c r="D19" i="26"/>
  <c r="X18" i="26"/>
  <c r="W18" i="26"/>
  <c r="V18" i="26"/>
  <c r="U18" i="26"/>
  <c r="T18" i="26"/>
  <c r="S18" i="26"/>
  <c r="R18" i="26"/>
  <c r="Q18" i="26"/>
  <c r="P18" i="26"/>
  <c r="N18" i="26"/>
  <c r="O18" i="26" s="1"/>
  <c r="M18" i="26"/>
  <c r="L18" i="26"/>
  <c r="K18" i="26"/>
  <c r="J18" i="26"/>
  <c r="I18" i="26"/>
  <c r="H18" i="26"/>
  <c r="G18" i="26"/>
  <c r="F18" i="26"/>
  <c r="E18" i="26"/>
  <c r="D18" i="26"/>
  <c r="X17" i="26"/>
  <c r="W17" i="26"/>
  <c r="V17" i="26"/>
  <c r="U17" i="26"/>
  <c r="N17" i="26"/>
  <c r="I17" i="26"/>
  <c r="H17" i="26"/>
  <c r="G17" i="26"/>
  <c r="F17" i="26"/>
  <c r="E17" i="26"/>
  <c r="D17" i="26"/>
  <c r="X16" i="26"/>
  <c r="W16" i="26"/>
  <c r="N16" i="26"/>
  <c r="M16" i="26"/>
  <c r="L16" i="26"/>
  <c r="K16" i="26"/>
  <c r="J16" i="26"/>
  <c r="H16" i="26"/>
  <c r="G16" i="26"/>
  <c r="F16" i="26"/>
  <c r="D16" i="26"/>
  <c r="X15" i="26"/>
  <c r="W15" i="26"/>
  <c r="V15" i="26"/>
  <c r="U15" i="26"/>
  <c r="T15" i="26"/>
  <c r="S15" i="26"/>
  <c r="Q15" i="26"/>
  <c r="P15" i="26"/>
  <c r="O15" i="26"/>
  <c r="N15" i="26"/>
  <c r="R15" i="26" s="1"/>
  <c r="D15" i="26"/>
  <c r="E15" i="26" s="1"/>
  <c r="X14" i="26"/>
  <c r="W14" i="26"/>
  <c r="V14" i="26"/>
  <c r="T14" i="26"/>
  <c r="G14" i="26"/>
  <c r="X13" i="26"/>
  <c r="W13" i="26"/>
  <c r="V13" i="26"/>
  <c r="U13" i="26"/>
  <c r="T13" i="26"/>
  <c r="S13" i="26"/>
  <c r="R13" i="26"/>
  <c r="Q13" i="26"/>
  <c r="P13" i="26"/>
  <c r="O13" i="26"/>
  <c r="N13" i="26"/>
  <c r="M13" i="26"/>
  <c r="L13" i="26"/>
  <c r="K13" i="26"/>
  <c r="J13" i="26"/>
  <c r="I13" i="26"/>
  <c r="H13" i="26"/>
  <c r="G13" i="26"/>
  <c r="F13" i="26"/>
  <c r="E13" i="26"/>
  <c r="D13" i="26"/>
  <c r="F14" i="26" s="1"/>
  <c r="X12" i="26"/>
  <c r="W12" i="26"/>
  <c r="N12" i="26"/>
  <c r="L12" i="26"/>
  <c r="K12" i="26"/>
  <c r="J12" i="26"/>
  <c r="H12" i="26"/>
  <c r="G12" i="26"/>
  <c r="E12" i="26"/>
  <c r="D12" i="26"/>
  <c r="X11" i="26"/>
  <c r="W11" i="26"/>
  <c r="N11" i="26"/>
  <c r="Q11" i="26" s="1"/>
  <c r="L11" i="26"/>
  <c r="D11" i="26"/>
  <c r="E11" i="26" s="1"/>
  <c r="X10" i="26"/>
  <c r="W10" i="26"/>
  <c r="V10" i="26"/>
  <c r="U10" i="26"/>
  <c r="S10" i="26"/>
  <c r="R10" i="26"/>
  <c r="Q10" i="26"/>
  <c r="N10" i="26"/>
  <c r="D10" i="26"/>
  <c r="E10" i="26" s="1"/>
  <c r="X9" i="26"/>
  <c r="W9" i="26"/>
  <c r="N9" i="26"/>
  <c r="M9" i="26"/>
  <c r="J9" i="26"/>
  <c r="I9" i="26"/>
  <c r="H9" i="26"/>
  <c r="E9" i="26"/>
  <c r="D9" i="26"/>
  <c r="X8" i="26"/>
  <c r="W8" i="26"/>
  <c r="T8" i="26"/>
  <c r="R8" i="26"/>
  <c r="Q8" i="26"/>
  <c r="P8" i="26"/>
  <c r="O8" i="26"/>
  <c r="N8" i="26"/>
  <c r="D8" i="26"/>
  <c r="E8" i="26" s="1"/>
  <c r="X7" i="26"/>
  <c r="W7" i="26"/>
  <c r="V7" i="26"/>
  <c r="U7" i="26"/>
  <c r="T7" i="26"/>
  <c r="S7" i="26"/>
  <c r="Q7" i="26"/>
  <c r="P7" i="26"/>
  <c r="O7" i="26"/>
  <c r="N7" i="26"/>
  <c r="R7" i="26" s="1"/>
  <c r="M7" i="26"/>
  <c r="L7" i="26"/>
  <c r="K7" i="26"/>
  <c r="J7" i="26"/>
  <c r="I7" i="26"/>
  <c r="H7" i="26"/>
  <c r="G7" i="26"/>
  <c r="D7" i="26"/>
  <c r="F7" i="26" s="1"/>
  <c r="X6" i="26"/>
  <c r="W6" i="26"/>
  <c r="N6" i="26"/>
  <c r="S6" i="26" s="1"/>
  <c r="D6" i="26"/>
  <c r="M6" i="26" s="1"/>
  <c r="X5" i="26"/>
  <c r="W5" i="26"/>
  <c r="V5" i="26"/>
  <c r="U5" i="26"/>
  <c r="T5" i="26"/>
  <c r="S5" i="26"/>
  <c r="Q5" i="26"/>
  <c r="P5" i="26"/>
  <c r="O5" i="26"/>
  <c r="H5" i="26"/>
  <c r="X4" i="26"/>
  <c r="W4" i="26"/>
  <c r="V4" i="26"/>
  <c r="U4" i="26"/>
  <c r="T4" i="26"/>
  <c r="S4" i="26"/>
  <c r="R4" i="26"/>
  <c r="Q4" i="26"/>
  <c r="P4" i="26"/>
  <c r="O4" i="26"/>
  <c r="N4" i="26"/>
  <c r="R5" i="26" s="1"/>
  <c r="M4" i="26"/>
  <c r="L4" i="26"/>
  <c r="K4" i="26"/>
  <c r="J4" i="26"/>
  <c r="I4" i="26"/>
  <c r="H4" i="26"/>
  <c r="G4" i="26"/>
  <c r="F4" i="26"/>
  <c r="E4" i="26"/>
  <c r="D4" i="26"/>
  <c r="F5" i="26" s="1"/>
  <c r="J5" i="26" l="1"/>
  <c r="Q6" i="26"/>
  <c r="I10" i="26"/>
  <c r="F27" i="26"/>
  <c r="E27" i="26"/>
  <c r="K27" i="26"/>
  <c r="M27" i="26"/>
  <c r="L27" i="26"/>
  <c r="V29" i="26"/>
  <c r="T29" i="26"/>
  <c r="S29" i="26"/>
  <c r="R29" i="26"/>
  <c r="Q29" i="26"/>
  <c r="O29" i="26"/>
  <c r="P29" i="26"/>
  <c r="S20" i="27"/>
  <c r="R20" i="27"/>
  <c r="Q20" i="27"/>
  <c r="J71" i="27"/>
  <c r="I71" i="27"/>
  <c r="H71" i="27"/>
  <c r="F71" i="27"/>
  <c r="E71" i="27"/>
  <c r="G71" i="27"/>
  <c r="R6" i="26"/>
  <c r="P11" i="26"/>
  <c r="U12" i="26"/>
  <c r="T12" i="26"/>
  <c r="V12" i="26"/>
  <c r="S12" i="26"/>
  <c r="R12" i="26"/>
  <c r="Q12" i="26"/>
  <c r="O12" i="26"/>
  <c r="P12" i="26"/>
  <c r="E14" i="26"/>
  <c r="D14" i="26" s="1"/>
  <c r="G27" i="26"/>
  <c r="H5" i="27"/>
  <c r="J5" i="27"/>
  <c r="F5" i="27"/>
  <c r="E5" i="27"/>
  <c r="D5" i="27" s="1"/>
  <c r="I5" i="27"/>
  <c r="G5" i="27"/>
  <c r="N20" i="27"/>
  <c r="O67" i="27"/>
  <c r="N67" i="27"/>
  <c r="P67" i="27"/>
  <c r="Q67" i="27"/>
  <c r="S67" i="27"/>
  <c r="R67" i="27"/>
  <c r="O14" i="26"/>
  <c r="U14" i="26"/>
  <c r="Q14" i="26"/>
  <c r="S14" i="26"/>
  <c r="R14" i="26"/>
  <c r="P14" i="26"/>
  <c r="U24" i="26"/>
  <c r="Q24" i="26"/>
  <c r="R24" i="26"/>
  <c r="P24" i="26"/>
  <c r="V24" i="26"/>
  <c r="S24" i="26"/>
  <c r="T24" i="26"/>
  <c r="H27" i="26"/>
  <c r="F31" i="26"/>
  <c r="J31" i="26"/>
  <c r="E31" i="26"/>
  <c r="L31" i="26"/>
  <c r="M31" i="26"/>
  <c r="I31" i="26"/>
  <c r="H31" i="26"/>
  <c r="K31" i="26"/>
  <c r="P54" i="26"/>
  <c r="S54" i="26"/>
  <c r="U54" i="26"/>
  <c r="V54" i="26"/>
  <c r="R54" i="26"/>
  <c r="Q54" i="26"/>
  <c r="T54" i="26"/>
  <c r="I17" i="27"/>
  <c r="J17" i="27"/>
  <c r="F17" i="27"/>
  <c r="O20" i="27"/>
  <c r="J45" i="27"/>
  <c r="I45" i="27"/>
  <c r="F45" i="27"/>
  <c r="H45" i="27"/>
  <c r="G45" i="27"/>
  <c r="O65" i="27"/>
  <c r="N65" i="27"/>
  <c r="Q65" i="27"/>
  <c r="P65" i="27"/>
  <c r="S65" i="27"/>
  <c r="R65" i="27"/>
  <c r="U16" i="26"/>
  <c r="R16" i="26"/>
  <c r="S16" i="26"/>
  <c r="Q16" i="26"/>
  <c r="V16" i="26"/>
  <c r="P16" i="26"/>
  <c r="T16" i="26"/>
  <c r="E30" i="26"/>
  <c r="M30" i="26"/>
  <c r="G30" i="26"/>
  <c r="F30" i="26"/>
  <c r="L30" i="26"/>
  <c r="J30" i="26"/>
  <c r="I30" i="26"/>
  <c r="K30" i="26"/>
  <c r="I40" i="26"/>
  <c r="J40" i="26"/>
  <c r="K40" i="26"/>
  <c r="M40" i="26"/>
  <c r="L40" i="26"/>
  <c r="H40" i="26"/>
  <c r="F40" i="26"/>
  <c r="E40" i="26"/>
  <c r="G40" i="26"/>
  <c r="P30" i="27"/>
  <c r="S30" i="27"/>
  <c r="R30" i="27"/>
  <c r="I5" i="26"/>
  <c r="O16" i="26"/>
  <c r="H30" i="26"/>
  <c r="U37" i="26"/>
  <c r="T37" i="26"/>
  <c r="S37" i="26"/>
  <c r="P37" i="26"/>
  <c r="V37" i="26"/>
  <c r="R37" i="26"/>
  <c r="K46" i="26"/>
  <c r="L46" i="26"/>
  <c r="J46" i="26"/>
  <c r="I46" i="26"/>
  <c r="M46" i="26"/>
  <c r="N30" i="27"/>
  <c r="J79" i="27"/>
  <c r="I79" i="27"/>
  <c r="H79" i="27"/>
  <c r="E79" i="27"/>
  <c r="G79" i="27"/>
  <c r="O95" i="27"/>
  <c r="N95" i="27"/>
  <c r="R95" i="27"/>
  <c r="Q95" i="27"/>
  <c r="P95" i="27"/>
  <c r="P97" i="27"/>
  <c r="J101" i="27"/>
  <c r="G101" i="27"/>
  <c r="I101" i="27"/>
  <c r="E101" i="27"/>
  <c r="O37" i="26"/>
  <c r="E46" i="26"/>
  <c r="O30" i="27"/>
  <c r="I50" i="27"/>
  <c r="H50" i="27"/>
  <c r="J50" i="27"/>
  <c r="F50" i="27"/>
  <c r="G50" i="27"/>
  <c r="E50" i="27"/>
  <c r="F79" i="27"/>
  <c r="O89" i="27"/>
  <c r="N89" i="27"/>
  <c r="R89" i="27"/>
  <c r="Q89" i="27"/>
  <c r="P90" i="27"/>
  <c r="S90" i="27"/>
  <c r="R90" i="27"/>
  <c r="N90" i="27"/>
  <c r="O90" i="27"/>
  <c r="S95" i="27"/>
  <c r="P98" i="27"/>
  <c r="S98" i="27"/>
  <c r="R98" i="27"/>
  <c r="Q98" i="27"/>
  <c r="F101" i="27"/>
  <c r="O9" i="26"/>
  <c r="V9" i="26"/>
  <c r="U9" i="26"/>
  <c r="T9" i="26"/>
  <c r="R9" i="26"/>
  <c r="S9" i="26"/>
  <c r="M26" i="26"/>
  <c r="I26" i="26"/>
  <c r="F26" i="26"/>
  <c r="E26" i="26"/>
  <c r="P9" i="26"/>
  <c r="H14" i="26"/>
  <c r="L14" i="26"/>
  <c r="M14" i="26"/>
  <c r="I14" i="26"/>
  <c r="G26" i="26"/>
  <c r="J27" i="26"/>
  <c r="U29" i="26"/>
  <c r="T45" i="26"/>
  <c r="S45" i="26"/>
  <c r="V45" i="26"/>
  <c r="U45" i="26"/>
  <c r="Q45" i="26"/>
  <c r="P45" i="26"/>
  <c r="R45" i="26"/>
  <c r="J52" i="26"/>
  <c r="K52" i="26"/>
  <c r="F52" i="26"/>
  <c r="H52" i="26"/>
  <c r="G52" i="26"/>
  <c r="E52" i="26"/>
  <c r="I11" i="27"/>
  <c r="J11" i="27"/>
  <c r="H11" i="27"/>
  <c r="F11" i="27"/>
  <c r="O31" i="27"/>
  <c r="N31" i="27"/>
  <c r="Q31" i="27"/>
  <c r="S31" i="27"/>
  <c r="Q9" i="26"/>
  <c r="J14" i="26"/>
  <c r="T17" i="26"/>
  <c r="S17" i="26"/>
  <c r="R17" i="26"/>
  <c r="Q17" i="26"/>
  <c r="O17" i="26"/>
  <c r="P17" i="26"/>
  <c r="H26" i="26"/>
  <c r="O45" i="26"/>
  <c r="F47" i="26"/>
  <c r="H47" i="26"/>
  <c r="K47" i="26"/>
  <c r="J47" i="26"/>
  <c r="E47" i="26"/>
  <c r="L47" i="26"/>
  <c r="I47" i="26"/>
  <c r="M47" i="26"/>
  <c r="I52" i="26"/>
  <c r="E11" i="27"/>
  <c r="J19" i="27"/>
  <c r="H19" i="27"/>
  <c r="G19" i="27"/>
  <c r="F19" i="27"/>
  <c r="I19" i="27"/>
  <c r="P31" i="27"/>
  <c r="O33" i="27"/>
  <c r="N33" i="27"/>
  <c r="R33" i="27"/>
  <c r="S33" i="27"/>
  <c r="Q33" i="27"/>
  <c r="J37" i="27"/>
  <c r="E37" i="27"/>
  <c r="I37" i="27"/>
  <c r="H37" i="27"/>
  <c r="F37" i="27"/>
  <c r="O97" i="27"/>
  <c r="N97" i="27"/>
  <c r="L5" i="26"/>
  <c r="E5" i="26"/>
  <c r="M5" i="26"/>
  <c r="I6" i="26"/>
  <c r="G6" i="26"/>
  <c r="L6" i="26"/>
  <c r="K6" i="26"/>
  <c r="J6" i="26"/>
  <c r="H6" i="26"/>
  <c r="E6" i="26"/>
  <c r="F6" i="26"/>
  <c r="F10" i="26"/>
  <c r="M10" i="26"/>
  <c r="L10" i="26"/>
  <c r="J10" i="26"/>
  <c r="K10" i="26"/>
  <c r="P33" i="27"/>
  <c r="K5" i="26"/>
  <c r="O6" i="26"/>
  <c r="V6" i="26"/>
  <c r="U6" i="26"/>
  <c r="T6" i="26"/>
  <c r="G10" i="26"/>
  <c r="V25" i="26"/>
  <c r="R25" i="26"/>
  <c r="U25" i="26"/>
  <c r="T25" i="26"/>
  <c r="Q25" i="26"/>
  <c r="S25" i="26"/>
  <c r="I32" i="26"/>
  <c r="K32" i="26"/>
  <c r="J32" i="26"/>
  <c r="H32" i="26"/>
  <c r="E32" i="26"/>
  <c r="M32" i="26"/>
  <c r="G32" i="26"/>
  <c r="F32" i="26"/>
  <c r="L32" i="26"/>
  <c r="Q37" i="26"/>
  <c r="F46" i="26"/>
  <c r="O5" i="27"/>
  <c r="N5" i="27"/>
  <c r="S5" i="27"/>
  <c r="Q5" i="27"/>
  <c r="F27" i="27"/>
  <c r="J27" i="27"/>
  <c r="G27" i="27"/>
  <c r="E27" i="27"/>
  <c r="Q30" i="27"/>
  <c r="J73" i="27"/>
  <c r="E73" i="27"/>
  <c r="I73" i="27"/>
  <c r="G73" i="27"/>
  <c r="P89" i="27"/>
  <c r="Q90" i="27"/>
  <c r="R97" i="27"/>
  <c r="N98" i="27"/>
  <c r="H101" i="27"/>
  <c r="P6" i="26"/>
  <c r="I8" i="26"/>
  <c r="F8" i="26"/>
  <c r="G8" i="26"/>
  <c r="M8" i="26"/>
  <c r="L8" i="26"/>
  <c r="K8" i="26"/>
  <c r="H8" i="26"/>
  <c r="J8" i="26"/>
  <c r="H10" i="26"/>
  <c r="R11" i="26"/>
  <c r="U11" i="26"/>
  <c r="T11" i="26"/>
  <c r="V11" i="26"/>
  <c r="F15" i="26"/>
  <c r="M15" i="26"/>
  <c r="K15" i="26"/>
  <c r="J15" i="26"/>
  <c r="L15" i="26"/>
  <c r="I15" i="26"/>
  <c r="G15" i="26"/>
  <c r="H15" i="26"/>
  <c r="O25" i="26"/>
  <c r="S41" i="26"/>
  <c r="O41" i="26"/>
  <c r="V41" i="26"/>
  <c r="R41" i="26"/>
  <c r="T41" i="26"/>
  <c r="Q41" i="26"/>
  <c r="U41" i="26"/>
  <c r="G46" i="26"/>
  <c r="R5" i="27"/>
  <c r="H27" i="27"/>
  <c r="F73" i="27"/>
  <c r="S89" i="27"/>
  <c r="S97" i="27"/>
  <c r="O98" i="27"/>
  <c r="O11" i="26"/>
  <c r="S11" i="26"/>
  <c r="I27" i="26"/>
  <c r="D57" i="26"/>
  <c r="P20" i="27"/>
  <c r="O61" i="27"/>
  <c r="N61" i="27"/>
  <c r="R61" i="27"/>
  <c r="Q61" i="27"/>
  <c r="S61" i="27"/>
  <c r="P61" i="27"/>
  <c r="N5" i="26"/>
  <c r="G5" i="26"/>
  <c r="K14" i="26"/>
  <c r="J26" i="26"/>
  <c r="U36" i="26"/>
  <c r="T36" i="26"/>
  <c r="P36" i="26"/>
  <c r="V36" i="26"/>
  <c r="L52" i="26"/>
  <c r="G11" i="27"/>
  <c r="R31" i="27"/>
  <c r="R19" i="26"/>
  <c r="T19" i="26"/>
  <c r="O19" i="26"/>
  <c r="U19" i="26"/>
  <c r="L9" i="26"/>
  <c r="K9" i="26"/>
  <c r="P19" i="26"/>
  <c r="I36" i="26"/>
  <c r="G36" i="26"/>
  <c r="K36" i="26"/>
  <c r="J36" i="26"/>
  <c r="E36" i="26"/>
  <c r="O38" i="26"/>
  <c r="Q38" i="26"/>
  <c r="V38" i="26"/>
  <c r="S59" i="26"/>
  <c r="V59" i="26"/>
  <c r="T59" i="26"/>
  <c r="R59" i="26"/>
  <c r="S10" i="27"/>
  <c r="R10" i="27"/>
  <c r="Q10" i="27"/>
  <c r="N10" i="27"/>
  <c r="S12" i="27"/>
  <c r="Q12" i="27"/>
  <c r="R12" i="27"/>
  <c r="O26" i="27"/>
  <c r="S26" i="27"/>
  <c r="Q26" i="27"/>
  <c r="O37" i="27"/>
  <c r="N37" i="27"/>
  <c r="P37" i="27"/>
  <c r="S37" i="27"/>
  <c r="R37" i="27"/>
  <c r="O43" i="27"/>
  <c r="N43" i="27"/>
  <c r="Q43" i="27"/>
  <c r="P43" i="27"/>
  <c r="S43" i="27"/>
  <c r="P60" i="27"/>
  <c r="N60" i="27"/>
  <c r="S60" i="27"/>
  <c r="R60" i="27"/>
  <c r="Q60" i="27"/>
  <c r="O73" i="27"/>
  <c r="N73" i="27"/>
  <c r="S73" i="27"/>
  <c r="R73" i="27"/>
  <c r="Q73" i="27"/>
  <c r="P78" i="27"/>
  <c r="N78" i="27"/>
  <c r="R78" i="27"/>
  <c r="Q78" i="27"/>
  <c r="D82" i="27"/>
  <c r="J85" i="27"/>
  <c r="G85" i="27"/>
  <c r="F85" i="27"/>
  <c r="E85" i="27"/>
  <c r="I94" i="27"/>
  <c r="H94" i="27"/>
  <c r="F94" i="27"/>
  <c r="E94" i="27"/>
  <c r="G94" i="27"/>
  <c r="O101" i="27"/>
  <c r="N101" i="27"/>
  <c r="Q101" i="27"/>
  <c r="P101" i="27"/>
  <c r="S101" i="27"/>
  <c r="R101" i="27"/>
  <c r="P106" i="27"/>
  <c r="Q106" i="27"/>
  <c r="S106" i="27"/>
  <c r="R106" i="27"/>
  <c r="N106" i="27"/>
  <c r="M106" i="27" s="1"/>
  <c r="V52" i="26"/>
  <c r="P52" i="26"/>
  <c r="T52" i="26"/>
  <c r="S52" i="26"/>
  <c r="O41" i="27"/>
  <c r="N41" i="27"/>
  <c r="R41" i="27"/>
  <c r="Q41" i="27"/>
  <c r="P64" i="27"/>
  <c r="S64" i="27"/>
  <c r="R64" i="27"/>
  <c r="Q64" i="27"/>
  <c r="N64" i="27"/>
  <c r="M64" i="27" s="1"/>
  <c r="I88" i="27"/>
  <c r="H88" i="27"/>
  <c r="J88" i="27"/>
  <c r="E88" i="27"/>
  <c r="F88" i="27"/>
  <c r="P108" i="27"/>
  <c r="Q108" i="27"/>
  <c r="O108" i="27"/>
  <c r="R108" i="27"/>
  <c r="F11" i="26"/>
  <c r="H11" i="26"/>
  <c r="M11" i="26"/>
  <c r="R23" i="26"/>
  <c r="N23" i="26" s="1"/>
  <c r="U23" i="26"/>
  <c r="T23" i="26"/>
  <c r="O26" i="26"/>
  <c r="V26" i="26"/>
  <c r="U26" i="26"/>
  <c r="T26" i="26"/>
  <c r="Q26" i="26"/>
  <c r="R35" i="26"/>
  <c r="O35" i="26"/>
  <c r="Q35" i="26"/>
  <c r="P35" i="26"/>
  <c r="O52" i="26"/>
  <c r="O27" i="27"/>
  <c r="N27" i="27"/>
  <c r="R27" i="27"/>
  <c r="Q27" i="27"/>
  <c r="P38" i="27"/>
  <c r="Q38" i="27"/>
  <c r="O38" i="27"/>
  <c r="N38" i="27"/>
  <c r="P41" i="27"/>
  <c r="J55" i="27"/>
  <c r="F55" i="27"/>
  <c r="I55" i="27"/>
  <c r="H55" i="27"/>
  <c r="O107" i="27"/>
  <c r="N107" i="27"/>
  <c r="S107" i="27"/>
  <c r="P107" i="27"/>
  <c r="R107" i="27"/>
  <c r="N108" i="27"/>
  <c r="G11" i="26"/>
  <c r="Q19" i="26"/>
  <c r="U20" i="26"/>
  <c r="T20" i="26"/>
  <c r="S20" i="26"/>
  <c r="R20" i="26"/>
  <c r="O20" i="26"/>
  <c r="R26" i="26"/>
  <c r="F35" i="26"/>
  <c r="K35" i="26"/>
  <c r="L35" i="26"/>
  <c r="H35" i="26"/>
  <c r="I44" i="26"/>
  <c r="F44" i="26"/>
  <c r="M44" i="26"/>
  <c r="J44" i="26"/>
  <c r="O46" i="26"/>
  <c r="P46" i="26"/>
  <c r="R46" i="26"/>
  <c r="Q46" i="26"/>
  <c r="R47" i="26"/>
  <c r="U47" i="26"/>
  <c r="P47" i="26"/>
  <c r="V47" i="26"/>
  <c r="F50" i="26"/>
  <c r="K50" i="26"/>
  <c r="G50" i="26"/>
  <c r="D50" i="26" s="1"/>
  <c r="J50" i="26"/>
  <c r="R52" i="26"/>
  <c r="S55" i="26"/>
  <c r="Q55" i="26"/>
  <c r="O55" i="26"/>
  <c r="T55" i="26"/>
  <c r="R55" i="26"/>
  <c r="P55" i="26"/>
  <c r="P58" i="26"/>
  <c r="Q58" i="26"/>
  <c r="R58" i="26"/>
  <c r="O58" i="26"/>
  <c r="V58" i="26"/>
  <c r="S27" i="27"/>
  <c r="O29" i="27"/>
  <c r="N29" i="27"/>
  <c r="P29" i="27"/>
  <c r="S38" i="27"/>
  <c r="M50" i="27"/>
  <c r="O51" i="27"/>
  <c r="N51" i="27"/>
  <c r="G55" i="27"/>
  <c r="P58" i="27"/>
  <c r="S58" i="27"/>
  <c r="O58" i="27"/>
  <c r="I64" i="27"/>
  <c r="H64" i="27"/>
  <c r="F64" i="27"/>
  <c r="E64" i="27"/>
  <c r="P114" i="27"/>
  <c r="N114" i="27"/>
  <c r="R114" i="27"/>
  <c r="O115" i="27"/>
  <c r="N115" i="27"/>
  <c r="S115" i="27"/>
  <c r="Q115" i="27"/>
  <c r="P116" i="27"/>
  <c r="Q116" i="27"/>
  <c r="O116" i="27"/>
  <c r="S116" i="27"/>
  <c r="N116" i="27"/>
  <c r="F9" i="26"/>
  <c r="I11" i="26"/>
  <c r="S19" i="26"/>
  <c r="P20" i="26"/>
  <c r="S26" i="26"/>
  <c r="O30" i="26"/>
  <c r="R30" i="26"/>
  <c r="V30" i="26"/>
  <c r="U30" i="26"/>
  <c r="Q30" i="26"/>
  <c r="R31" i="26"/>
  <c r="S31" i="26"/>
  <c r="P31" i="26"/>
  <c r="O31" i="26"/>
  <c r="U32" i="26"/>
  <c r="O32" i="26"/>
  <c r="T32" i="26"/>
  <c r="I35" i="26"/>
  <c r="L41" i="26"/>
  <c r="F41" i="26"/>
  <c r="H41" i="26"/>
  <c r="G41" i="26"/>
  <c r="E44" i="26"/>
  <c r="S46" i="26"/>
  <c r="O47" i="26"/>
  <c r="L50" i="26"/>
  <c r="U52" i="26"/>
  <c r="U55" i="26"/>
  <c r="S58" i="26"/>
  <c r="M61" i="26"/>
  <c r="F61" i="26"/>
  <c r="J61" i="26"/>
  <c r="I61" i="26"/>
  <c r="E61" i="26"/>
  <c r="L61" i="26"/>
  <c r="K61" i="26"/>
  <c r="G61" i="26"/>
  <c r="G8" i="27"/>
  <c r="E8" i="27"/>
  <c r="J8" i="27"/>
  <c r="J9" i="27"/>
  <c r="I9" i="27"/>
  <c r="F9" i="27"/>
  <c r="P51" i="27"/>
  <c r="N58" i="27"/>
  <c r="O114" i="27"/>
  <c r="P115" i="27"/>
  <c r="R116" i="27"/>
  <c r="E7" i="26"/>
  <c r="G9" i="26"/>
  <c r="O10" i="26"/>
  <c r="P10" i="26"/>
  <c r="T10" i="26"/>
  <c r="J11" i="26"/>
  <c r="I12" i="26"/>
  <c r="M12" i="26"/>
  <c r="F12" i="26"/>
  <c r="V19" i="26"/>
  <c r="Q20" i="26"/>
  <c r="P30" i="26"/>
  <c r="Q31" i="26"/>
  <c r="P32" i="26"/>
  <c r="J35" i="26"/>
  <c r="L36" i="26"/>
  <c r="S38" i="26"/>
  <c r="E41" i="26"/>
  <c r="F43" i="26"/>
  <c r="J43" i="26"/>
  <c r="E43" i="26"/>
  <c r="K43" i="26"/>
  <c r="G44" i="26"/>
  <c r="T46" i="26"/>
  <c r="Q47" i="26"/>
  <c r="M50" i="26"/>
  <c r="V55" i="26"/>
  <c r="T58" i="26"/>
  <c r="Q59" i="26"/>
  <c r="H61" i="26"/>
  <c r="F8" i="27"/>
  <c r="E9" i="27"/>
  <c r="P12" i="27"/>
  <c r="F23" i="27"/>
  <c r="E23" i="27"/>
  <c r="J23" i="27"/>
  <c r="I23" i="27"/>
  <c r="H23" i="27"/>
  <c r="O25" i="27"/>
  <c r="N25" i="27"/>
  <c r="P25" i="27"/>
  <c r="S25" i="27"/>
  <c r="Q25" i="27"/>
  <c r="R26" i="27"/>
  <c r="P36" i="27"/>
  <c r="R36" i="27"/>
  <c r="S36" i="27"/>
  <c r="N36" i="27"/>
  <c r="O47" i="27"/>
  <c r="N47" i="27"/>
  <c r="S47" i="27"/>
  <c r="R47" i="27"/>
  <c r="Q47" i="27"/>
  <c r="P47" i="27"/>
  <c r="Q51" i="27"/>
  <c r="P52" i="27"/>
  <c r="R52" i="27"/>
  <c r="S52" i="27"/>
  <c r="Q58" i="27"/>
  <c r="I76" i="27"/>
  <c r="H76" i="27"/>
  <c r="F76" i="27"/>
  <c r="G76" i="27"/>
  <c r="E76" i="27"/>
  <c r="J76" i="27"/>
  <c r="P82" i="27"/>
  <c r="Q82" i="27"/>
  <c r="O82" i="27"/>
  <c r="R82" i="27"/>
  <c r="N82" i="27"/>
  <c r="I106" i="27"/>
  <c r="H106" i="27"/>
  <c r="G106" i="27"/>
  <c r="F106" i="27"/>
  <c r="J106" i="27"/>
  <c r="E106" i="27"/>
  <c r="Q114" i="27"/>
  <c r="R115" i="27"/>
  <c r="U8" i="26"/>
  <c r="S8" i="26"/>
  <c r="V8" i="26"/>
  <c r="K11" i="26"/>
  <c r="L17" i="26"/>
  <c r="J17" i="26"/>
  <c r="M17" i="26"/>
  <c r="K17" i="26"/>
  <c r="V20" i="26"/>
  <c r="Q21" i="26"/>
  <c r="V21" i="26"/>
  <c r="L25" i="26"/>
  <c r="I25" i="26"/>
  <c r="E25" i="26"/>
  <c r="M25" i="26"/>
  <c r="K25" i="26"/>
  <c r="G25" i="26"/>
  <c r="M35" i="26"/>
  <c r="R39" i="26"/>
  <c r="V39" i="26"/>
  <c r="Q39" i="26"/>
  <c r="U39" i="26"/>
  <c r="T39" i="26"/>
  <c r="O39" i="26"/>
  <c r="H44" i="26"/>
  <c r="U46" i="26"/>
  <c r="S47" i="26"/>
  <c r="U57" i="26"/>
  <c r="R57" i="26"/>
  <c r="Q57" i="26"/>
  <c r="P57" i="26"/>
  <c r="N57" i="26" s="1"/>
  <c r="U58" i="26"/>
  <c r="S6" i="27"/>
  <c r="P6" i="27"/>
  <c r="R6" i="27"/>
  <c r="H8" i="27"/>
  <c r="G9" i="27"/>
  <c r="G15" i="27"/>
  <c r="F15" i="27"/>
  <c r="E15" i="27"/>
  <c r="J15" i="27"/>
  <c r="I15" i="27"/>
  <c r="H15" i="27"/>
  <c r="J39" i="27"/>
  <c r="H39" i="27"/>
  <c r="G39" i="27"/>
  <c r="I39" i="27"/>
  <c r="F39" i="27"/>
  <c r="R43" i="27"/>
  <c r="R51" i="27"/>
  <c r="R58" i="27"/>
  <c r="J61" i="27"/>
  <c r="I61" i="27"/>
  <c r="G61" i="27"/>
  <c r="F61" i="27"/>
  <c r="E61" i="27"/>
  <c r="G88" i="27"/>
  <c r="S114" i="27"/>
  <c r="F19" i="26"/>
  <c r="G19" i="26"/>
  <c r="L29" i="26"/>
  <c r="I29" i="26"/>
  <c r="G29" i="26"/>
  <c r="T33" i="26"/>
  <c r="P33" i="26"/>
  <c r="L45" i="26"/>
  <c r="K45" i="26"/>
  <c r="G45" i="26"/>
  <c r="H24" i="27"/>
  <c r="G24" i="27"/>
  <c r="J24" i="27"/>
  <c r="I82" i="27"/>
  <c r="H82" i="27"/>
  <c r="O85" i="27"/>
  <c r="N85" i="27"/>
  <c r="P85" i="27"/>
  <c r="S85" i="27"/>
  <c r="P86" i="27"/>
  <c r="S86" i="27"/>
  <c r="O86" i="27"/>
  <c r="I112" i="27"/>
  <c r="H112" i="27"/>
  <c r="F112" i="27"/>
  <c r="J112" i="27"/>
  <c r="D112" i="27" s="1"/>
  <c r="F21" i="27"/>
  <c r="E21" i="27"/>
  <c r="J31" i="27"/>
  <c r="G31" i="27"/>
  <c r="F31" i="27"/>
  <c r="E31" i="27"/>
  <c r="P48" i="27"/>
  <c r="S48" i="27"/>
  <c r="O48" i="27"/>
  <c r="J53" i="27"/>
  <c r="G53" i="27"/>
  <c r="F53" i="27"/>
  <c r="J59" i="27"/>
  <c r="F59" i="27"/>
  <c r="E59" i="27"/>
  <c r="P70" i="27"/>
  <c r="M70" i="27" s="1"/>
  <c r="Q70" i="27"/>
  <c r="J95" i="27"/>
  <c r="I95" i="27"/>
  <c r="H95" i="27"/>
  <c r="E95" i="27"/>
  <c r="O103" i="27"/>
  <c r="N103" i="27"/>
  <c r="P103" i="27"/>
  <c r="Q103" i="27"/>
  <c r="I19" i="26"/>
  <c r="K29" i="26"/>
  <c r="R33" i="26"/>
  <c r="L37" i="26"/>
  <c r="M37" i="26"/>
  <c r="H37" i="26"/>
  <c r="T43" i="26"/>
  <c r="N43" i="26" s="1"/>
  <c r="H45" i="26"/>
  <c r="J48" i="26"/>
  <c r="I48" i="26"/>
  <c r="H48" i="26"/>
  <c r="G59" i="26"/>
  <c r="I59" i="26"/>
  <c r="K59" i="26"/>
  <c r="J59" i="26"/>
  <c r="E59" i="26"/>
  <c r="G6" i="27"/>
  <c r="J6" i="27"/>
  <c r="I6" i="27"/>
  <c r="E6" i="27"/>
  <c r="F7" i="27"/>
  <c r="E7" i="27"/>
  <c r="G12" i="27"/>
  <c r="J12" i="27"/>
  <c r="H12" i="27"/>
  <c r="F12" i="27"/>
  <c r="S18" i="27"/>
  <c r="P18" i="27"/>
  <c r="R18" i="27"/>
  <c r="N18" i="27"/>
  <c r="G21" i="27"/>
  <c r="N23" i="27"/>
  <c r="S23" i="27"/>
  <c r="P23" i="27"/>
  <c r="I24" i="27"/>
  <c r="H31" i="27"/>
  <c r="J33" i="27"/>
  <c r="H33" i="27"/>
  <c r="N48" i="27"/>
  <c r="E53" i="27"/>
  <c r="G59" i="27"/>
  <c r="O71" i="27"/>
  <c r="N71" i="27"/>
  <c r="S71" i="27"/>
  <c r="R86" i="27"/>
  <c r="F95" i="27"/>
  <c r="R103" i="27"/>
  <c r="J113" i="27"/>
  <c r="H113" i="27"/>
  <c r="I113" i="27"/>
  <c r="E113" i="27"/>
  <c r="I16" i="26"/>
  <c r="E16" i="26"/>
  <c r="J19" i="26"/>
  <c r="I20" i="26"/>
  <c r="L20" i="26"/>
  <c r="G20" i="26"/>
  <c r="M29" i="26"/>
  <c r="L33" i="26"/>
  <c r="G33" i="26"/>
  <c r="S33" i="26"/>
  <c r="U43" i="26"/>
  <c r="U44" i="26"/>
  <c r="S44" i="26"/>
  <c r="O44" i="26"/>
  <c r="I45" i="26"/>
  <c r="S61" i="26"/>
  <c r="T61" i="26"/>
  <c r="G16" i="27"/>
  <c r="J16" i="27"/>
  <c r="H21" i="27"/>
  <c r="I26" i="27"/>
  <c r="H26" i="27"/>
  <c r="J26" i="27"/>
  <c r="E26" i="27"/>
  <c r="I31" i="27"/>
  <c r="P40" i="27"/>
  <c r="S40" i="27"/>
  <c r="Q48" i="27"/>
  <c r="H53" i="27"/>
  <c r="H59" i="27"/>
  <c r="J67" i="27"/>
  <c r="I67" i="27"/>
  <c r="H67" i="27"/>
  <c r="P72" i="27"/>
  <c r="S72" i="27"/>
  <c r="O72" i="27"/>
  <c r="P74" i="27"/>
  <c r="Q74" i="27"/>
  <c r="O74" i="27"/>
  <c r="N74" i="27"/>
  <c r="S74" i="27"/>
  <c r="J83" i="27"/>
  <c r="G83" i="27"/>
  <c r="H83" i="27"/>
  <c r="O91" i="27"/>
  <c r="N91" i="27"/>
  <c r="Q91" i="27"/>
  <c r="P91" i="27"/>
  <c r="R91" i="27"/>
  <c r="G95" i="27"/>
  <c r="S103" i="27"/>
  <c r="F113" i="27"/>
  <c r="H23" i="26"/>
  <c r="D23" i="26" s="1"/>
  <c r="M57" i="26"/>
  <c r="L57" i="26"/>
  <c r="G57" i="26"/>
  <c r="G20" i="27"/>
  <c r="E20" i="27"/>
  <c r="J41" i="27"/>
  <c r="E41" i="27"/>
  <c r="J51" i="27"/>
  <c r="F51" i="27"/>
  <c r="G51" i="27"/>
  <c r="E51" i="27"/>
  <c r="O55" i="27"/>
  <c r="N55" i="27"/>
  <c r="O59" i="27"/>
  <c r="N59" i="27"/>
  <c r="R59" i="27"/>
  <c r="J97" i="27"/>
  <c r="I97" i="27"/>
  <c r="F97" i="27"/>
  <c r="P110" i="27"/>
  <c r="Q110" i="27"/>
  <c r="S8" i="27"/>
  <c r="R8" i="27"/>
  <c r="S16" i="27"/>
  <c r="N16" i="27"/>
  <c r="O39" i="27"/>
  <c r="N39" i="27"/>
  <c r="J47" i="27"/>
  <c r="H47" i="27"/>
  <c r="G47" i="27"/>
  <c r="F47" i="27"/>
  <c r="J65" i="27"/>
  <c r="G65" i="27"/>
  <c r="P76" i="27"/>
  <c r="R76" i="27"/>
  <c r="P94" i="27"/>
  <c r="S94" i="27"/>
  <c r="O94" i="27"/>
  <c r="M94" i="27" s="1"/>
  <c r="L23" i="26"/>
  <c r="S27" i="26"/>
  <c r="I39" i="26"/>
  <c r="G51" i="26"/>
  <c r="K51" i="26"/>
  <c r="R51" i="26"/>
  <c r="M53" i="26"/>
  <c r="H53" i="26"/>
  <c r="R53" i="26"/>
  <c r="K57" i="26"/>
  <c r="O62" i="26"/>
  <c r="N8" i="27"/>
  <c r="G10" i="27"/>
  <c r="H10" i="27"/>
  <c r="O16" i="27"/>
  <c r="E18" i="27"/>
  <c r="J20" i="27"/>
  <c r="J29" i="27"/>
  <c r="H29" i="27"/>
  <c r="D29" i="27" s="1"/>
  <c r="O35" i="27"/>
  <c r="N35" i="27"/>
  <c r="P39" i="27"/>
  <c r="I41" i="27"/>
  <c r="P44" i="27"/>
  <c r="R44" i="27"/>
  <c r="Q44" i="27"/>
  <c r="E47" i="27"/>
  <c r="S55" i="27"/>
  <c r="O57" i="27"/>
  <c r="N57" i="27"/>
  <c r="M57" i="27" s="1"/>
  <c r="E65" i="27"/>
  <c r="R68" i="27"/>
  <c r="N76" i="27"/>
  <c r="P84" i="27"/>
  <c r="S84" i="27"/>
  <c r="J89" i="27"/>
  <c r="G89" i="27"/>
  <c r="F89" i="27"/>
  <c r="J91" i="27"/>
  <c r="E91" i="27"/>
  <c r="P102" i="27"/>
  <c r="S102" i="27"/>
  <c r="R102" i="27"/>
  <c r="J109" i="27"/>
  <c r="E109" i="27"/>
  <c r="H109" i="27"/>
  <c r="S110" i="27"/>
  <c r="P112" i="27"/>
  <c r="M112" i="27" s="1"/>
  <c r="R112" i="27"/>
  <c r="Q112" i="27"/>
  <c r="O77" i="27"/>
  <c r="N77" i="27"/>
  <c r="R77" i="27"/>
  <c r="J115" i="27"/>
  <c r="I115" i="27"/>
  <c r="S77" i="27"/>
  <c r="O79" i="27"/>
  <c r="N79" i="27"/>
  <c r="P88" i="27"/>
  <c r="M88" i="27" s="1"/>
  <c r="Q88" i="27"/>
  <c r="P96" i="27"/>
  <c r="N96" i="27"/>
  <c r="I100" i="27"/>
  <c r="D100" i="27" s="1"/>
  <c r="H100" i="27"/>
  <c r="Q104" i="27"/>
  <c r="S50" i="26"/>
  <c r="N50" i="26" s="1"/>
  <c r="O45" i="27"/>
  <c r="N45" i="27"/>
  <c r="Q45" i="27"/>
  <c r="N62" i="27"/>
  <c r="P66" i="27"/>
  <c r="S66" i="27"/>
  <c r="I70" i="27"/>
  <c r="H70" i="27"/>
  <c r="D70" i="27" s="1"/>
  <c r="P79" i="27"/>
  <c r="O83" i="27"/>
  <c r="N83" i="27"/>
  <c r="P92" i="27"/>
  <c r="Q92" i="27"/>
  <c r="O96" i="27"/>
  <c r="N100" i="27"/>
  <c r="M100" i="27" s="1"/>
  <c r="E103" i="27"/>
  <c r="R104" i="27"/>
  <c r="E107" i="27"/>
  <c r="O109" i="27"/>
  <c r="N109" i="27"/>
  <c r="O113" i="27"/>
  <c r="N113" i="27"/>
  <c r="R113" i="27"/>
  <c r="H115" i="27"/>
  <c r="O53" i="27"/>
  <c r="N53" i="27"/>
  <c r="H30" i="27"/>
  <c r="H32" i="27"/>
  <c r="H36" i="27"/>
  <c r="H38" i="27"/>
  <c r="H40" i="27"/>
  <c r="H44" i="27"/>
  <c r="H46" i="27"/>
  <c r="H48" i="27"/>
  <c r="H52" i="27"/>
  <c r="H54" i="27"/>
  <c r="H58" i="27"/>
  <c r="H60" i="27"/>
  <c r="H62" i="27"/>
  <c r="H66" i="27"/>
  <c r="H68" i="27"/>
  <c r="H72" i="27"/>
  <c r="H74" i="27"/>
  <c r="H78" i="27"/>
  <c r="H80" i="27"/>
  <c r="H84" i="27"/>
  <c r="H86" i="27"/>
  <c r="H90" i="27"/>
  <c r="H92" i="27"/>
  <c r="H96" i="27"/>
  <c r="H98" i="27"/>
  <c r="H102" i="27"/>
  <c r="H104" i="27"/>
  <c r="H108" i="27"/>
  <c r="H110" i="27"/>
  <c r="H114" i="27"/>
  <c r="H116" i="27"/>
  <c r="D94" i="27" l="1"/>
  <c r="M23" i="27"/>
  <c r="D106" i="27"/>
  <c r="D76" i="27"/>
  <c r="M76" i="27"/>
  <c r="M35" i="27"/>
  <c r="M43" i="27"/>
  <c r="D50" i="27"/>
  <c r="D35" i="26"/>
  <c r="N14" i="26"/>
  <c r="D64" i="27"/>
  <c r="D88" i="27"/>
  <c r="M5" i="27"/>
  <c r="N29" i="26"/>
  <c r="D43" i="26"/>
  <c r="D5" i="26"/>
  <c r="N35" i="26"/>
  <c r="D29" i="26"/>
  <c r="M82" i="27"/>
  <c r="D23" i="27"/>
  <c r="M29" i="27"/>
  <c r="D39" i="25" l="1"/>
  <c r="D38" i="25"/>
  <c r="H37" i="25"/>
  <c r="G37" i="25"/>
  <c r="D37" i="25"/>
  <c r="G36" i="25"/>
  <c r="D36" i="25"/>
  <c r="I36" i="25" s="1"/>
  <c r="D35" i="25"/>
  <c r="H35" i="25" s="1"/>
  <c r="D34" i="25"/>
  <c r="D33" i="25"/>
  <c r="D32" i="25"/>
  <c r="D31" i="25"/>
  <c r="D30" i="25"/>
  <c r="H29" i="25"/>
  <c r="G29" i="25"/>
  <c r="I28" i="25"/>
  <c r="H28" i="25"/>
  <c r="G28" i="25"/>
  <c r="F28" i="25"/>
  <c r="E28" i="25"/>
  <c r="D28" i="25"/>
  <c r="D27" i="25"/>
  <c r="I26" i="25"/>
  <c r="H26" i="25"/>
  <c r="G26" i="25"/>
  <c r="D26" i="25"/>
  <c r="D25" i="25"/>
  <c r="I24" i="25"/>
  <c r="H24" i="25"/>
  <c r="G24" i="25"/>
  <c r="F24" i="25"/>
  <c r="E24" i="25"/>
  <c r="D24" i="25"/>
  <c r="D23" i="25"/>
  <c r="E22" i="25"/>
  <c r="D22" i="25"/>
  <c r="G21" i="25"/>
  <c r="D21" i="25"/>
  <c r="G20" i="25"/>
  <c r="D20" i="25"/>
  <c r="I20" i="25" s="1"/>
  <c r="H19" i="25"/>
  <c r="G19" i="25"/>
  <c r="D19" i="25"/>
  <c r="H18" i="25"/>
  <c r="G18" i="25"/>
  <c r="D18" i="25"/>
  <c r="I16" i="25"/>
  <c r="H16" i="25"/>
  <c r="G16" i="25"/>
  <c r="F16" i="25"/>
  <c r="E16" i="25"/>
  <c r="D16" i="25"/>
  <c r="D15" i="25"/>
  <c r="D14" i="25"/>
  <c r="H13" i="25"/>
  <c r="D13" i="25"/>
  <c r="G12" i="25"/>
  <c r="D12" i="25"/>
  <c r="I12" i="25" s="1"/>
  <c r="D11" i="25"/>
  <c r="D10" i="25"/>
  <c r="D9" i="25"/>
  <c r="G8" i="25"/>
  <c r="F8" i="25"/>
  <c r="E8" i="25"/>
  <c r="D8" i="25"/>
  <c r="I8" i="25" s="1"/>
  <c r="D7" i="25"/>
  <c r="D6" i="25"/>
  <c r="H5" i="25"/>
  <c r="G5" i="25"/>
  <c r="I4" i="25"/>
  <c r="H4" i="25"/>
  <c r="G4" i="25"/>
  <c r="F4" i="25"/>
  <c r="E4" i="25"/>
  <c r="D4" i="25"/>
  <c r="P27" i="24"/>
  <c r="O27" i="24"/>
  <c r="N27" i="24"/>
  <c r="M27" i="24"/>
  <c r="Q27" i="24" s="1"/>
  <c r="L27" i="24"/>
  <c r="K27" i="24"/>
  <c r="H27" i="24"/>
  <c r="D27" i="24"/>
  <c r="E27" i="24" s="1"/>
  <c r="N26" i="24"/>
  <c r="M26" i="24"/>
  <c r="L26" i="24"/>
  <c r="K26" i="24"/>
  <c r="J26" i="24"/>
  <c r="I26" i="24"/>
  <c r="H26" i="24"/>
  <c r="F26" i="24"/>
  <c r="E26" i="24"/>
  <c r="D26" i="24"/>
  <c r="G26" i="24" s="1"/>
  <c r="M25" i="24"/>
  <c r="L25" i="24"/>
  <c r="K25" i="24"/>
  <c r="J25" i="24"/>
  <c r="D25" i="24"/>
  <c r="M24" i="24"/>
  <c r="L24" i="24"/>
  <c r="J24" i="24"/>
  <c r="I24" i="24"/>
  <c r="F24" i="24"/>
  <c r="D24" i="24"/>
  <c r="Q23" i="24"/>
  <c r="P23" i="24"/>
  <c r="O23" i="24"/>
  <c r="N23" i="24"/>
  <c r="M23" i="24"/>
  <c r="L23" i="24"/>
  <c r="K23" i="24"/>
  <c r="H23" i="24"/>
  <c r="G23" i="24"/>
  <c r="F23" i="24"/>
  <c r="D23" i="24"/>
  <c r="Q22" i="24"/>
  <c r="M22" i="24"/>
  <c r="O22" i="24" s="1"/>
  <c r="J22" i="24"/>
  <c r="I22" i="24"/>
  <c r="H22" i="24"/>
  <c r="G22" i="24"/>
  <c r="F22" i="24"/>
  <c r="E22" i="24"/>
  <c r="D22" i="24"/>
  <c r="P21" i="24"/>
  <c r="O21" i="24"/>
  <c r="L21" i="24"/>
  <c r="K21" i="24"/>
  <c r="J21" i="24"/>
  <c r="I21" i="24"/>
  <c r="H21" i="24"/>
  <c r="G21" i="24"/>
  <c r="D21" i="24" s="1"/>
  <c r="F21" i="24"/>
  <c r="Q20" i="24"/>
  <c r="P20" i="24"/>
  <c r="O20" i="24"/>
  <c r="N20" i="24"/>
  <c r="M20" i="24"/>
  <c r="L20" i="24"/>
  <c r="K20" i="24"/>
  <c r="J20" i="24"/>
  <c r="I20" i="24"/>
  <c r="H20" i="24"/>
  <c r="G20" i="24"/>
  <c r="F20" i="24"/>
  <c r="E20" i="24"/>
  <c r="D20" i="24"/>
  <c r="E21" i="24" s="1"/>
  <c r="P19" i="24"/>
  <c r="O19" i="24"/>
  <c r="N19" i="24"/>
  <c r="M19" i="24"/>
  <c r="Q19" i="24" s="1"/>
  <c r="K19" i="24"/>
  <c r="J19" i="24"/>
  <c r="H19" i="24"/>
  <c r="G19" i="24"/>
  <c r="D19" i="24"/>
  <c r="Q18" i="24"/>
  <c r="O18" i="24"/>
  <c r="N18" i="24"/>
  <c r="M18" i="24"/>
  <c r="P18" i="24" s="1"/>
  <c r="I18" i="24"/>
  <c r="F18" i="24"/>
  <c r="E18" i="24"/>
  <c r="D18" i="24"/>
  <c r="Q17" i="24"/>
  <c r="P17" i="24"/>
  <c r="O17" i="24"/>
  <c r="N17" i="24"/>
  <c r="M17" i="24"/>
  <c r="G17" i="24"/>
  <c r="F17" i="24"/>
  <c r="E17" i="24"/>
  <c r="D17" i="24"/>
  <c r="Q16" i="24"/>
  <c r="P16" i="24"/>
  <c r="M16" i="24"/>
  <c r="O16" i="24" s="1"/>
  <c r="J16" i="24"/>
  <c r="F16" i="24"/>
  <c r="E16" i="24"/>
  <c r="D16" i="24"/>
  <c r="P15" i="24"/>
  <c r="O15" i="24"/>
  <c r="N15" i="24"/>
  <c r="M15" i="24"/>
  <c r="Q15" i="24" s="1"/>
  <c r="K15" i="24"/>
  <c r="G15" i="24"/>
  <c r="F15" i="24"/>
  <c r="D15" i="24"/>
  <c r="Q14" i="24"/>
  <c r="N14" i="24"/>
  <c r="M14" i="24"/>
  <c r="L14" i="24"/>
  <c r="K14" i="24"/>
  <c r="J14" i="24"/>
  <c r="I14" i="24"/>
  <c r="H14" i="24"/>
  <c r="F14" i="24"/>
  <c r="E14" i="24"/>
  <c r="D14" i="24"/>
  <c r="G14" i="24" s="1"/>
  <c r="Q12" i="24"/>
  <c r="P12" i="24"/>
  <c r="O12" i="24"/>
  <c r="N12" i="24"/>
  <c r="M12" i="24"/>
  <c r="L12" i="24"/>
  <c r="K12" i="24"/>
  <c r="J12" i="24"/>
  <c r="I12" i="24"/>
  <c r="H12" i="24"/>
  <c r="G12" i="24"/>
  <c r="F12" i="24"/>
  <c r="E12" i="24"/>
  <c r="D12" i="24"/>
  <c r="Q11" i="24"/>
  <c r="P11" i="24"/>
  <c r="O11" i="24"/>
  <c r="N11" i="24"/>
  <c r="M11" i="24"/>
  <c r="K11" i="24"/>
  <c r="E11" i="24"/>
  <c r="D11" i="24"/>
  <c r="M10" i="24"/>
  <c r="H10" i="24"/>
  <c r="D10" i="24"/>
  <c r="P9" i="24"/>
  <c r="O9" i="24"/>
  <c r="N9" i="24"/>
  <c r="M9" i="24"/>
  <c r="Q9" i="24" s="1"/>
  <c r="L9" i="24"/>
  <c r="I9" i="24"/>
  <c r="D9" i="24"/>
  <c r="M8" i="24"/>
  <c r="L8" i="24"/>
  <c r="K8" i="24"/>
  <c r="J8" i="24"/>
  <c r="I8" i="24"/>
  <c r="H8" i="24"/>
  <c r="F8" i="24"/>
  <c r="E8" i="24"/>
  <c r="D8" i="24"/>
  <c r="G8" i="24" s="1"/>
  <c r="M7" i="24"/>
  <c r="L7" i="24"/>
  <c r="K7" i="24"/>
  <c r="G7" i="24"/>
  <c r="D7" i="24"/>
  <c r="N6" i="24"/>
  <c r="M6" i="24"/>
  <c r="L6" i="24"/>
  <c r="J6" i="24"/>
  <c r="D6" i="24"/>
  <c r="N5" i="24"/>
  <c r="L5" i="24"/>
  <c r="K5" i="24"/>
  <c r="H5" i="24"/>
  <c r="G5" i="24"/>
  <c r="F5" i="24"/>
  <c r="Q4" i="24"/>
  <c r="P4" i="24"/>
  <c r="O4" i="24"/>
  <c r="N4" i="24"/>
  <c r="M4" i="24"/>
  <c r="L4" i="24"/>
  <c r="K4" i="24"/>
  <c r="J4" i="24"/>
  <c r="I4" i="24"/>
  <c r="H4" i="24"/>
  <c r="G4" i="24"/>
  <c r="F4" i="24"/>
  <c r="E4" i="24"/>
  <c r="D4" i="24"/>
  <c r="BP51" i="23"/>
  <c r="BO51" i="23"/>
  <c r="BN51" i="23"/>
  <c r="BK51" i="23"/>
  <c r="BJ51" i="23"/>
  <c r="BI51" i="23"/>
  <c r="BH51" i="23"/>
  <c r="BG51" i="23"/>
  <c r="BE51" i="23"/>
  <c r="BC51" i="23"/>
  <c r="BB51" i="23"/>
  <c r="AZ51" i="23"/>
  <c r="BD51" i="23" s="1"/>
  <c r="AY51" i="23"/>
  <c r="AX51" i="23"/>
  <c r="AW51" i="23"/>
  <c r="AV51" i="23"/>
  <c r="AU51" i="23"/>
  <c r="AT51" i="23"/>
  <c r="AS51" i="23"/>
  <c r="AQ51" i="23"/>
  <c r="AR51" i="23" s="1"/>
  <c r="AP51" i="23"/>
  <c r="AM51" i="23"/>
  <c r="AL51" i="23"/>
  <c r="AJ51" i="23"/>
  <c r="AI51" i="23"/>
  <c r="AH51" i="23"/>
  <c r="AG51" i="23"/>
  <c r="AK51" i="23" s="1"/>
  <c r="AF51" i="23"/>
  <c r="AE51" i="23"/>
  <c r="AD51" i="23"/>
  <c r="AC51" i="23"/>
  <c r="AB51" i="23"/>
  <c r="AA51" i="23"/>
  <c r="Z51" i="23"/>
  <c r="Y51" i="23"/>
  <c r="X51" i="23"/>
  <c r="W51" i="23"/>
  <c r="V51" i="23"/>
  <c r="U51" i="23"/>
  <c r="T51" i="23"/>
  <c r="S51" i="23"/>
  <c r="R51" i="23"/>
  <c r="N51" i="23"/>
  <c r="M51" i="23"/>
  <c r="L51" i="23"/>
  <c r="K51" i="23"/>
  <c r="J51" i="23"/>
  <c r="I51" i="23"/>
  <c r="G51" i="23"/>
  <c r="F51" i="23"/>
  <c r="D51" i="23"/>
  <c r="H51" i="23" s="1"/>
  <c r="BP50" i="23"/>
  <c r="BO50" i="23"/>
  <c r="BN50" i="23"/>
  <c r="BM50" i="23"/>
  <c r="BL50" i="23"/>
  <c r="BK50" i="23"/>
  <c r="BJ50" i="23"/>
  <c r="BH50" i="23"/>
  <c r="BG50" i="23"/>
  <c r="BE50" i="23"/>
  <c r="BI50" i="23" s="1"/>
  <c r="BD50" i="23"/>
  <c r="BC50" i="23"/>
  <c r="BB50" i="23"/>
  <c r="BA50" i="23"/>
  <c r="AZ50" i="23"/>
  <c r="AX50" i="23"/>
  <c r="AR50" i="23"/>
  <c r="AQ50" i="23"/>
  <c r="AP50" i="23"/>
  <c r="AO50" i="23"/>
  <c r="AN50" i="23"/>
  <c r="AM50" i="23"/>
  <c r="AL50" i="23"/>
  <c r="AJ50" i="23"/>
  <c r="AI50" i="23"/>
  <c r="AG50" i="23"/>
  <c r="AK50" i="23" s="1"/>
  <c r="AC50" i="23"/>
  <c r="AB50" i="23"/>
  <c r="AA50" i="23"/>
  <c r="Z50" i="23"/>
  <c r="X50" i="23"/>
  <c r="W50" i="23"/>
  <c r="T50" i="23"/>
  <c r="R50" i="23"/>
  <c r="N50" i="23"/>
  <c r="L50" i="23"/>
  <c r="K50" i="23"/>
  <c r="H50" i="23"/>
  <c r="G50" i="23"/>
  <c r="F50" i="23"/>
  <c r="D50" i="23"/>
  <c r="BP49" i="23"/>
  <c r="BI49" i="23"/>
  <c r="BE49" i="23"/>
  <c r="BD49" i="23"/>
  <c r="AZ49" i="23"/>
  <c r="AQ49" i="23"/>
  <c r="AR49" i="23" s="1"/>
  <c r="AO49" i="23"/>
  <c r="AN49" i="23"/>
  <c r="AL49" i="23"/>
  <c r="AP49" i="23" s="1"/>
  <c r="AG49" i="23"/>
  <c r="AF49" i="23"/>
  <c r="AE49" i="23"/>
  <c r="AC49" i="23"/>
  <c r="AD49" i="23" s="1"/>
  <c r="AB49" i="23"/>
  <c r="AA49" i="23"/>
  <c r="Y49" i="23"/>
  <c r="V49" i="23"/>
  <c r="T49" i="23"/>
  <c r="Z49" i="23" s="1"/>
  <c r="S49" i="23"/>
  <c r="Q49" i="23"/>
  <c r="P49" i="23"/>
  <c r="N49" i="23"/>
  <c r="R49" i="23" s="1"/>
  <c r="H49" i="23"/>
  <c r="D49" i="23"/>
  <c r="BP48" i="23"/>
  <c r="BN48" i="23"/>
  <c r="BM48" i="23"/>
  <c r="BL48" i="23"/>
  <c r="BK48" i="23"/>
  <c r="BJ48" i="23"/>
  <c r="BF48" i="23"/>
  <c r="BE48" i="23"/>
  <c r="BA48" i="23"/>
  <c r="AZ48" i="23"/>
  <c r="AY48" i="23"/>
  <c r="AX48" i="23"/>
  <c r="AW48" i="23"/>
  <c r="AV48" i="23"/>
  <c r="AT48" i="23"/>
  <c r="AS48" i="23"/>
  <c r="AQ48" i="23"/>
  <c r="AU48" i="23" s="1"/>
  <c r="AL48" i="23"/>
  <c r="AJ48" i="23"/>
  <c r="AG48" i="23"/>
  <c r="AD48" i="23"/>
  <c r="AC48" i="23"/>
  <c r="AB48" i="23"/>
  <c r="AA48" i="23"/>
  <c r="Z48" i="23"/>
  <c r="Y48" i="23"/>
  <c r="X48" i="23"/>
  <c r="V48" i="23"/>
  <c r="U48" i="23"/>
  <c r="T48" i="23"/>
  <c r="W48" i="23" s="1"/>
  <c r="R48" i="23"/>
  <c r="Q48" i="23"/>
  <c r="P48" i="23"/>
  <c r="N48" i="23"/>
  <c r="S48" i="23" s="1"/>
  <c r="M48" i="23"/>
  <c r="D48" i="23"/>
  <c r="BP47" i="23"/>
  <c r="BO47" i="23"/>
  <c r="BN47" i="23"/>
  <c r="BM47" i="23"/>
  <c r="BK47" i="23"/>
  <c r="BJ47" i="23"/>
  <c r="BH47" i="23"/>
  <c r="BG47" i="23"/>
  <c r="BF47" i="23"/>
  <c r="BC47" i="23"/>
  <c r="BB47" i="23"/>
  <c r="BA47" i="23"/>
  <c r="AJ47" i="23"/>
  <c r="AI47" i="23"/>
  <c r="AG47" i="23" s="1"/>
  <c r="AH47" i="23"/>
  <c r="AF47" i="23"/>
  <c r="AC47" i="23" s="1"/>
  <c r="AE47" i="23"/>
  <c r="AD47" i="23"/>
  <c r="AB47" i="23"/>
  <c r="AA47" i="23"/>
  <c r="Z47" i="23"/>
  <c r="W47" i="23"/>
  <c r="V47" i="23"/>
  <c r="U47" i="23"/>
  <c r="K47" i="23"/>
  <c r="J47" i="23"/>
  <c r="I47" i="23"/>
  <c r="H47" i="23"/>
  <c r="G47" i="23"/>
  <c r="F47" i="23"/>
  <c r="BP46" i="23"/>
  <c r="BO46" i="23"/>
  <c r="BN46" i="23"/>
  <c r="BM46" i="23"/>
  <c r="BL46" i="23"/>
  <c r="BK46" i="23"/>
  <c r="BJ46" i="23"/>
  <c r="BI46" i="23"/>
  <c r="BH46" i="23"/>
  <c r="BG46" i="23"/>
  <c r="BF46" i="23"/>
  <c r="BE46" i="23"/>
  <c r="BL47" i="23" s="1"/>
  <c r="BD46" i="23"/>
  <c r="BC46" i="23"/>
  <c r="BB46" i="23"/>
  <c r="BA46" i="23"/>
  <c r="AZ46" i="23"/>
  <c r="BD47" i="23" s="1"/>
  <c r="AY46" i="23"/>
  <c r="AX46" i="23"/>
  <c r="AW46" i="23"/>
  <c r="AV46" i="23"/>
  <c r="AU46" i="23"/>
  <c r="AT46" i="23"/>
  <c r="AS46" i="23"/>
  <c r="AR46" i="23"/>
  <c r="AQ46" i="23"/>
  <c r="AP46" i="23"/>
  <c r="AO46" i="23"/>
  <c r="AN46" i="23"/>
  <c r="AM46" i="23"/>
  <c r="AL46" i="23"/>
  <c r="AK46" i="23"/>
  <c r="AJ46" i="23"/>
  <c r="AI46" i="23"/>
  <c r="AH46" i="23"/>
  <c r="AG46" i="23"/>
  <c r="AK47" i="23" s="1"/>
  <c r="AF46" i="23"/>
  <c r="AE46" i="23"/>
  <c r="AD46" i="23"/>
  <c r="AC46" i="23"/>
  <c r="AB46" i="23"/>
  <c r="AA46" i="23"/>
  <c r="Z46" i="23"/>
  <c r="Y46" i="23"/>
  <c r="X46" i="23"/>
  <c r="W46" i="23"/>
  <c r="V46" i="23"/>
  <c r="U46" i="23"/>
  <c r="T46" i="23"/>
  <c r="S46" i="23"/>
  <c r="R46" i="23"/>
  <c r="Q46" i="23"/>
  <c r="P46" i="23"/>
  <c r="O46" i="23"/>
  <c r="N46" i="23"/>
  <c r="M46" i="23"/>
  <c r="L46" i="23"/>
  <c r="K46" i="23"/>
  <c r="J46" i="23"/>
  <c r="I46" i="23"/>
  <c r="H46" i="23"/>
  <c r="G46" i="23"/>
  <c r="F46" i="23"/>
  <c r="E46" i="23"/>
  <c r="D46" i="23"/>
  <c r="BP45" i="23"/>
  <c r="BO45" i="23"/>
  <c r="BN45" i="23"/>
  <c r="BM45" i="23"/>
  <c r="BL45" i="23"/>
  <c r="BE45" i="23"/>
  <c r="BK45" i="23" s="1"/>
  <c r="BB45" i="23"/>
  <c r="BA45" i="23"/>
  <c r="AZ45" i="23"/>
  <c r="AY45" i="23"/>
  <c r="AW45" i="23"/>
  <c r="AV45" i="23"/>
  <c r="AS45" i="23"/>
  <c r="AQ45" i="23"/>
  <c r="AP45" i="23"/>
  <c r="AO45" i="23"/>
  <c r="AN45" i="23"/>
  <c r="AM45" i="23"/>
  <c r="AL45" i="23"/>
  <c r="AK45" i="23"/>
  <c r="AJ45" i="23"/>
  <c r="AG45" i="23"/>
  <c r="AF45" i="23"/>
  <c r="AE45" i="23"/>
  <c r="AC45" i="23"/>
  <c r="AD45" i="23" s="1"/>
  <c r="AB45" i="23"/>
  <c r="AA45" i="23"/>
  <c r="X45" i="23"/>
  <c r="T45" i="23"/>
  <c r="U45" i="23" s="1"/>
  <c r="S45" i="23"/>
  <c r="R45" i="23"/>
  <c r="Q45" i="23"/>
  <c r="P45" i="23"/>
  <c r="O45" i="23"/>
  <c r="N45" i="23"/>
  <c r="M45" i="23"/>
  <c r="H45" i="23"/>
  <c r="G45" i="23"/>
  <c r="F45" i="23"/>
  <c r="D45" i="23"/>
  <c r="E45" i="23" s="1"/>
  <c r="BP44" i="23"/>
  <c r="BN44" i="23"/>
  <c r="BE44" i="23"/>
  <c r="BD44" i="23"/>
  <c r="BB44" i="23"/>
  <c r="BA44" i="23"/>
  <c r="AZ44" i="23"/>
  <c r="BC44" i="23" s="1"/>
  <c r="AY44" i="23"/>
  <c r="AX44" i="23"/>
  <c r="AW44" i="23"/>
  <c r="AV44" i="23"/>
  <c r="AU44" i="23"/>
  <c r="AT44" i="23"/>
  <c r="AS44" i="23"/>
  <c r="AR44" i="23"/>
  <c r="AQ44" i="23"/>
  <c r="AO44" i="23"/>
  <c r="AL44" i="23"/>
  <c r="AK44" i="23"/>
  <c r="AH44" i="23"/>
  <c r="AG44" i="23"/>
  <c r="AJ44" i="23" s="1"/>
  <c r="AC44" i="23"/>
  <c r="AD44" i="23" s="1"/>
  <c r="AB44" i="23"/>
  <c r="AA44" i="23"/>
  <c r="Z44" i="23"/>
  <c r="Y44" i="23"/>
  <c r="X44" i="23"/>
  <c r="U44" i="23"/>
  <c r="T44" i="23"/>
  <c r="W44" i="23" s="1"/>
  <c r="N44" i="23"/>
  <c r="M44" i="23"/>
  <c r="L44" i="23"/>
  <c r="K44" i="23"/>
  <c r="J44" i="23"/>
  <c r="I44" i="23"/>
  <c r="H44" i="23"/>
  <c r="F44" i="23"/>
  <c r="E44" i="23"/>
  <c r="D44" i="23"/>
  <c r="G44" i="23" s="1"/>
  <c r="BP43" i="23"/>
  <c r="BO43" i="23"/>
  <c r="BN43" i="23"/>
  <c r="BM43" i="23"/>
  <c r="BL43" i="23"/>
  <c r="BK43" i="23"/>
  <c r="BJ43" i="23"/>
  <c r="BI43" i="23"/>
  <c r="BG43" i="23"/>
  <c r="BF43" i="23"/>
  <c r="BE43" i="23"/>
  <c r="BH43" i="23" s="1"/>
  <c r="BA43" i="23"/>
  <c r="AZ43" i="23"/>
  <c r="AY43" i="23"/>
  <c r="AX43" i="23"/>
  <c r="AW43" i="23"/>
  <c r="AU43" i="23"/>
  <c r="AQ43" i="23"/>
  <c r="AL43" i="23"/>
  <c r="AK43" i="23"/>
  <c r="AI43" i="23"/>
  <c r="AH43" i="23"/>
  <c r="AG43" i="23"/>
  <c r="AJ43" i="23" s="1"/>
  <c r="AD43" i="23"/>
  <c r="AC43" i="23"/>
  <c r="AF43" i="23" s="1"/>
  <c r="AB43" i="23"/>
  <c r="AA43" i="23"/>
  <c r="T43" i="23"/>
  <c r="V43" i="23" s="1"/>
  <c r="S43" i="23"/>
  <c r="P43" i="23"/>
  <c r="O43" i="23"/>
  <c r="N43" i="23"/>
  <c r="R43" i="23" s="1"/>
  <c r="M43" i="23"/>
  <c r="K43" i="23"/>
  <c r="J43" i="23"/>
  <c r="I43" i="23"/>
  <c r="H43" i="23"/>
  <c r="G43" i="23"/>
  <c r="F43" i="23"/>
  <c r="D43" i="23"/>
  <c r="L43" i="23" s="1"/>
  <c r="BP42" i="23"/>
  <c r="BO42" i="23"/>
  <c r="BN42" i="23"/>
  <c r="BL42" i="23"/>
  <c r="BK42" i="23"/>
  <c r="BJ42" i="23"/>
  <c r="BI42" i="23"/>
  <c r="BH42" i="23"/>
  <c r="BG42" i="23"/>
  <c r="BF42" i="23"/>
  <c r="BE42" i="23"/>
  <c r="BM42" i="23" s="1"/>
  <c r="BC42" i="23"/>
  <c r="BB42" i="23"/>
  <c r="AZ42" i="23"/>
  <c r="BA42" i="23" s="1"/>
  <c r="AY42" i="23"/>
  <c r="AX42" i="23"/>
  <c r="AW42" i="23"/>
  <c r="AV42" i="23"/>
  <c r="AU42" i="23"/>
  <c r="AT42" i="23"/>
  <c r="AS42" i="23"/>
  <c r="AQ42" i="23"/>
  <c r="AR42" i="23" s="1"/>
  <c r="AL42" i="23"/>
  <c r="AP42" i="23" s="1"/>
  <c r="AJ42" i="23"/>
  <c r="AI42" i="23"/>
  <c r="AH42" i="23"/>
  <c r="AG42" i="23"/>
  <c r="AK42" i="23" s="1"/>
  <c r="AF42" i="23"/>
  <c r="AE42" i="23"/>
  <c r="AD42" i="23"/>
  <c r="AC42" i="23"/>
  <c r="AB42" i="23"/>
  <c r="AA42" i="23"/>
  <c r="T42" i="23"/>
  <c r="P42" i="23"/>
  <c r="O42" i="23"/>
  <c r="N42" i="23"/>
  <c r="Q42" i="23" s="1"/>
  <c r="M42" i="23"/>
  <c r="L42" i="23"/>
  <c r="K42" i="23"/>
  <c r="J42" i="23"/>
  <c r="I42" i="23"/>
  <c r="H42" i="23"/>
  <c r="G42" i="23"/>
  <c r="D42" i="23"/>
  <c r="E42" i="23" s="1"/>
  <c r="BP41" i="23"/>
  <c r="BM41" i="23"/>
  <c r="BL41" i="23"/>
  <c r="BK41" i="23"/>
  <c r="BJ41" i="23"/>
  <c r="BI41" i="23"/>
  <c r="BH41" i="23"/>
  <c r="BG41" i="23"/>
  <c r="BC41" i="23"/>
  <c r="AY41" i="23"/>
  <c r="AW41" i="23"/>
  <c r="AV41" i="23"/>
  <c r="AM41" i="23"/>
  <c r="AF41" i="23"/>
  <c r="AB41" i="23"/>
  <c r="AA41" i="23"/>
  <c r="Z41" i="23"/>
  <c r="Y41" i="23"/>
  <c r="X41" i="23"/>
  <c r="W41" i="23"/>
  <c r="V41" i="23"/>
  <c r="T41" i="23" s="1"/>
  <c r="U41" i="23"/>
  <c r="M41" i="23"/>
  <c r="L41" i="23"/>
  <c r="H41" i="23"/>
  <c r="E41" i="23"/>
  <c r="BP40" i="23"/>
  <c r="BO40" i="23"/>
  <c r="BN40" i="23"/>
  <c r="BM40" i="23"/>
  <c r="BL40" i="23"/>
  <c r="BK40" i="23"/>
  <c r="BJ40" i="23"/>
  <c r="BI40" i="23"/>
  <c r="BH40" i="23"/>
  <c r="BG40" i="23"/>
  <c r="BF40" i="23"/>
  <c r="BE40" i="23"/>
  <c r="BF41" i="23" s="1"/>
  <c r="BD40" i="23"/>
  <c r="BC40" i="23"/>
  <c r="BB40" i="23"/>
  <c r="BA40" i="23"/>
  <c r="AZ40" i="23"/>
  <c r="AY40" i="23"/>
  <c r="AX40" i="23"/>
  <c r="AW40" i="23"/>
  <c r="AV40" i="23"/>
  <c r="AU40" i="23"/>
  <c r="AT40" i="23"/>
  <c r="AS40" i="23"/>
  <c r="AR40" i="23"/>
  <c r="AQ40" i="23"/>
  <c r="AP40" i="23"/>
  <c r="AO40" i="23"/>
  <c r="AN40" i="23"/>
  <c r="AM40" i="23"/>
  <c r="AL40" i="23"/>
  <c r="AK40" i="23"/>
  <c r="AJ40" i="23"/>
  <c r="AI40" i="23"/>
  <c r="AH40" i="23"/>
  <c r="AG40" i="23"/>
  <c r="AK41" i="23" s="1"/>
  <c r="AF40" i="23"/>
  <c r="AE40" i="23"/>
  <c r="AD40" i="23"/>
  <c r="AC40" i="23"/>
  <c r="AB40" i="23"/>
  <c r="AA40" i="23"/>
  <c r="Z40" i="23"/>
  <c r="Y40" i="23"/>
  <c r="X40" i="23"/>
  <c r="W40" i="23"/>
  <c r="V40" i="23"/>
  <c r="U40" i="23"/>
  <c r="T40" i="23"/>
  <c r="S40" i="23"/>
  <c r="R40" i="23"/>
  <c r="Q40" i="23"/>
  <c r="P40" i="23"/>
  <c r="O40" i="23"/>
  <c r="N40" i="23"/>
  <c r="M40" i="23"/>
  <c r="L40" i="23"/>
  <c r="K40" i="23"/>
  <c r="J40" i="23"/>
  <c r="I40" i="23"/>
  <c r="H40" i="23"/>
  <c r="G40" i="23"/>
  <c r="F40" i="23"/>
  <c r="E40" i="23"/>
  <c r="D40" i="23"/>
  <c r="BP39" i="23"/>
  <c r="BH39" i="23"/>
  <c r="BG39" i="23"/>
  <c r="BF39" i="23"/>
  <c r="BE39" i="23"/>
  <c r="BD39" i="23"/>
  <c r="BC39" i="23"/>
  <c r="BB39" i="23"/>
  <c r="AZ39" i="23"/>
  <c r="BA39" i="23" s="1"/>
  <c r="AY39" i="23"/>
  <c r="AR39" i="23"/>
  <c r="AQ39" i="23"/>
  <c r="AU39" i="23" s="1"/>
  <c r="AP39" i="23"/>
  <c r="AL39" i="23"/>
  <c r="AG39" i="23"/>
  <c r="AF39" i="23"/>
  <c r="AE39" i="23"/>
  <c r="AD39" i="23"/>
  <c r="AC39" i="23"/>
  <c r="AB39" i="23"/>
  <c r="AA39" i="23"/>
  <c r="Y39" i="23"/>
  <c r="T39" i="23"/>
  <c r="N39" i="23"/>
  <c r="M39" i="23"/>
  <c r="L39" i="23"/>
  <c r="K39" i="23"/>
  <c r="J39" i="23"/>
  <c r="I39" i="23"/>
  <c r="H39" i="23"/>
  <c r="G39" i="23"/>
  <c r="F39" i="23"/>
  <c r="D39" i="23"/>
  <c r="E39" i="23" s="1"/>
  <c r="BP38" i="23"/>
  <c r="BO38" i="23"/>
  <c r="BN38" i="23"/>
  <c r="BM38" i="23"/>
  <c r="BL38" i="23"/>
  <c r="BK38" i="23"/>
  <c r="BJ38" i="23"/>
  <c r="BI38" i="23"/>
  <c r="BH38" i="23"/>
  <c r="BG38" i="23"/>
  <c r="BE38" i="23"/>
  <c r="BF38" i="23" s="1"/>
  <c r="BD38" i="23"/>
  <c r="BC38" i="23"/>
  <c r="BB38" i="23"/>
  <c r="BA38" i="23"/>
  <c r="AZ38" i="23"/>
  <c r="AR38" i="23"/>
  <c r="AQ38" i="23"/>
  <c r="AL38" i="23"/>
  <c r="AO38" i="23" s="1"/>
  <c r="AK38" i="23"/>
  <c r="AJ38" i="23"/>
  <c r="AI38" i="23"/>
  <c r="AG38" i="23"/>
  <c r="AH38" i="23" s="1"/>
  <c r="AD38" i="23"/>
  <c r="AC38" i="23"/>
  <c r="AF38" i="23" s="1"/>
  <c r="AB38" i="23"/>
  <c r="AA38" i="23"/>
  <c r="Z38" i="23"/>
  <c r="Y38" i="23"/>
  <c r="X38" i="23"/>
  <c r="W38" i="23"/>
  <c r="T38" i="23"/>
  <c r="N38" i="23"/>
  <c r="M38" i="23"/>
  <c r="L38" i="23"/>
  <c r="K38" i="23"/>
  <c r="H38" i="23"/>
  <c r="G38" i="23"/>
  <c r="F38" i="23"/>
  <c r="D38" i="23"/>
  <c r="BP37" i="23"/>
  <c r="BO37" i="23"/>
  <c r="BN37" i="23"/>
  <c r="BM37" i="23"/>
  <c r="BL37" i="23"/>
  <c r="BI37" i="23"/>
  <c r="BH37" i="23"/>
  <c r="BG37" i="23"/>
  <c r="BF37" i="23"/>
  <c r="BE37" i="23"/>
  <c r="BB37" i="23"/>
  <c r="AZ37" i="23"/>
  <c r="BA37" i="23" s="1"/>
  <c r="AW37" i="23"/>
  <c r="AV37" i="23"/>
  <c r="AU37" i="23"/>
  <c r="AT37" i="23"/>
  <c r="AS37" i="23"/>
  <c r="AR37" i="23"/>
  <c r="AQ37" i="23"/>
  <c r="AP37" i="23"/>
  <c r="AO37" i="23"/>
  <c r="AN37" i="23"/>
  <c r="AL37" i="23"/>
  <c r="AM37" i="23" s="1"/>
  <c r="AK37" i="23"/>
  <c r="AG37" i="23"/>
  <c r="AF37" i="23"/>
  <c r="AE37" i="23"/>
  <c r="AD37" i="23"/>
  <c r="AC37" i="23"/>
  <c r="AB37" i="23"/>
  <c r="AA37" i="23"/>
  <c r="T37" i="23"/>
  <c r="Y37" i="23" s="1"/>
  <c r="S37" i="23"/>
  <c r="R37" i="23"/>
  <c r="Q37" i="23"/>
  <c r="P37" i="23"/>
  <c r="N37" i="23"/>
  <c r="O37" i="23" s="1"/>
  <c r="M37" i="23"/>
  <c r="L37" i="23"/>
  <c r="K37" i="23"/>
  <c r="J37" i="23"/>
  <c r="I37" i="23"/>
  <c r="H37" i="23"/>
  <c r="G37" i="23"/>
  <c r="F37" i="23"/>
  <c r="E37" i="23"/>
  <c r="D37" i="23"/>
  <c r="BP36" i="23"/>
  <c r="BE36" i="23"/>
  <c r="BB36" i="23"/>
  <c r="AZ36" i="23"/>
  <c r="AY36" i="23"/>
  <c r="AX36" i="23"/>
  <c r="AW36" i="23"/>
  <c r="AV36" i="23"/>
  <c r="AU36" i="23"/>
  <c r="AT36" i="23"/>
  <c r="AS36" i="23"/>
  <c r="AQ36" i="23"/>
  <c r="AR36" i="23" s="1"/>
  <c r="AL36" i="23"/>
  <c r="AK36" i="23"/>
  <c r="AI36" i="23"/>
  <c r="AG36" i="23"/>
  <c r="AJ36" i="23" s="1"/>
  <c r="AC36" i="23"/>
  <c r="AB36" i="23"/>
  <c r="AA36" i="23"/>
  <c r="Z36" i="23"/>
  <c r="Y36" i="23"/>
  <c r="X36" i="23"/>
  <c r="W36" i="23"/>
  <c r="V36" i="23"/>
  <c r="U36" i="23"/>
  <c r="T36" i="23"/>
  <c r="R36" i="23"/>
  <c r="Q36" i="23"/>
  <c r="P36" i="23"/>
  <c r="O36" i="23"/>
  <c r="N36" i="23"/>
  <c r="S36" i="23" s="1"/>
  <c r="D36" i="23"/>
  <c r="BP35" i="23"/>
  <c r="BO35" i="23"/>
  <c r="AT35" i="23"/>
  <c r="AS35" i="23"/>
  <c r="AR35" i="23"/>
  <c r="AM35" i="23"/>
  <c r="AF35" i="23"/>
  <c r="AE35" i="23"/>
  <c r="AD35" i="23"/>
  <c r="AC35" i="23"/>
  <c r="AB35" i="23"/>
  <c r="AA35" i="23"/>
  <c r="Z35" i="23"/>
  <c r="V35" i="23"/>
  <c r="Q35" i="23"/>
  <c r="P35" i="23"/>
  <c r="O35" i="23"/>
  <c r="BP34" i="23"/>
  <c r="BO34" i="23"/>
  <c r="BN34" i="23"/>
  <c r="BM34" i="23"/>
  <c r="BL34" i="23"/>
  <c r="BK34" i="23"/>
  <c r="BJ34" i="23"/>
  <c r="BI34" i="23"/>
  <c r="BH34" i="23"/>
  <c r="BG34" i="23"/>
  <c r="BF34" i="23"/>
  <c r="BE34" i="23"/>
  <c r="BN35" i="23" s="1"/>
  <c r="BD34" i="23"/>
  <c r="BC34" i="23"/>
  <c r="BB34" i="23"/>
  <c r="BA34" i="23"/>
  <c r="AZ34" i="23"/>
  <c r="AY34" i="23"/>
  <c r="AX34" i="23"/>
  <c r="AW34" i="23"/>
  <c r="AV34" i="23"/>
  <c r="AU34" i="23"/>
  <c r="AT34" i="23"/>
  <c r="AS34" i="23"/>
  <c r="AR34" i="23"/>
  <c r="AQ34" i="23"/>
  <c r="AP34" i="23"/>
  <c r="AO34" i="23"/>
  <c r="AN34" i="23"/>
  <c r="AM34" i="23"/>
  <c r="AL34" i="23"/>
  <c r="AO35" i="23" s="1"/>
  <c r="AK34" i="23"/>
  <c r="AJ34" i="23"/>
  <c r="AI34" i="23"/>
  <c r="AH34" i="23"/>
  <c r="AG34" i="23"/>
  <c r="AF34" i="23"/>
  <c r="AE34" i="23"/>
  <c r="AD34" i="23"/>
  <c r="AC34" i="23"/>
  <c r="AB34" i="23"/>
  <c r="AA34" i="23"/>
  <c r="Z34" i="23"/>
  <c r="Y34" i="23"/>
  <c r="X34" i="23"/>
  <c r="W34" i="23"/>
  <c r="V34" i="23"/>
  <c r="U34" i="23"/>
  <c r="T34" i="23"/>
  <c r="S34" i="23"/>
  <c r="R34" i="23"/>
  <c r="Q34" i="23"/>
  <c r="P34" i="23"/>
  <c r="O34" i="23"/>
  <c r="N34" i="23"/>
  <c r="S35" i="23" s="1"/>
  <c r="M34" i="23"/>
  <c r="L34" i="23"/>
  <c r="K34" i="23"/>
  <c r="J34" i="23"/>
  <c r="I34" i="23"/>
  <c r="H34" i="23"/>
  <c r="G34" i="23"/>
  <c r="F34" i="23"/>
  <c r="E34" i="23"/>
  <c r="D34" i="23"/>
  <c r="K35" i="23" s="1"/>
  <c r="BP33" i="23"/>
  <c r="BN33" i="23"/>
  <c r="BJ33" i="23"/>
  <c r="BI33" i="23"/>
  <c r="BH33" i="23"/>
  <c r="BE33" i="23"/>
  <c r="BA33" i="23"/>
  <c r="AZ33" i="23"/>
  <c r="AQ33" i="23"/>
  <c r="AR33" i="23" s="1"/>
  <c r="AP33" i="23"/>
  <c r="AO33" i="23"/>
  <c r="AN33" i="23"/>
  <c r="AL33" i="23"/>
  <c r="AM33" i="23" s="1"/>
  <c r="AK33" i="23"/>
  <c r="AG33" i="23"/>
  <c r="AE33" i="23"/>
  <c r="AC33" i="23"/>
  <c r="AD33" i="23" s="1"/>
  <c r="AB33" i="23"/>
  <c r="AA33" i="23"/>
  <c r="Z33" i="23"/>
  <c r="Y33" i="23"/>
  <c r="X33" i="23"/>
  <c r="U33" i="23"/>
  <c r="T33" i="23"/>
  <c r="N33" i="23"/>
  <c r="R33" i="23" s="1"/>
  <c r="M33" i="23"/>
  <c r="L33" i="23"/>
  <c r="I33" i="23"/>
  <c r="H33" i="23"/>
  <c r="D33" i="23"/>
  <c r="BP32" i="23"/>
  <c r="BO32" i="23"/>
  <c r="BN32" i="23"/>
  <c r="BM32" i="23"/>
  <c r="BJ32" i="23"/>
  <c r="BI32" i="23"/>
  <c r="BH32" i="23"/>
  <c r="BG32" i="23"/>
  <c r="BF32" i="23"/>
  <c r="BE32" i="23"/>
  <c r="BD32" i="23"/>
  <c r="BC32" i="23"/>
  <c r="BB32" i="23"/>
  <c r="BA32" i="23"/>
  <c r="AZ32" i="23"/>
  <c r="AX32" i="23"/>
  <c r="AW32" i="23"/>
  <c r="AV32" i="23"/>
  <c r="AU32" i="23"/>
  <c r="AT32" i="23"/>
  <c r="AS32" i="23"/>
  <c r="AQ32" i="23"/>
  <c r="AY32" i="23" s="1"/>
  <c r="AP32" i="23"/>
  <c r="AL32" i="23"/>
  <c r="AO32" i="23" s="1"/>
  <c r="AJ32" i="23"/>
  <c r="AI32" i="23"/>
  <c r="AH32" i="23"/>
  <c r="AG32" i="23"/>
  <c r="AK32" i="23" s="1"/>
  <c r="AF32" i="23"/>
  <c r="AE32" i="23"/>
  <c r="AC32" i="23"/>
  <c r="AD32" i="23" s="1"/>
  <c r="AB32" i="23"/>
  <c r="AA32" i="23"/>
  <c r="W32" i="23"/>
  <c r="V32" i="23"/>
  <c r="U32" i="23"/>
  <c r="T32" i="23"/>
  <c r="Y32" i="23" s="1"/>
  <c r="N32" i="23"/>
  <c r="M32" i="23"/>
  <c r="L32" i="23"/>
  <c r="K32" i="23"/>
  <c r="J32" i="23"/>
  <c r="I32" i="23"/>
  <c r="H32" i="23"/>
  <c r="G32" i="23"/>
  <c r="F32" i="23"/>
  <c r="E32" i="23"/>
  <c r="D32" i="23"/>
  <c r="BP31" i="23"/>
  <c r="BO31" i="23"/>
  <c r="BN31" i="23"/>
  <c r="BM31" i="23"/>
  <c r="BL31" i="23"/>
  <c r="BK31" i="23"/>
  <c r="BJ31" i="23"/>
  <c r="BI31" i="23"/>
  <c r="BH31" i="23"/>
  <c r="BG31" i="23"/>
  <c r="BF31" i="23"/>
  <c r="BE31" i="23"/>
  <c r="AZ31" i="23"/>
  <c r="BA31" i="23" s="1"/>
  <c r="AY31" i="23"/>
  <c r="AX31" i="23"/>
  <c r="AW31" i="23"/>
  <c r="AV31" i="23"/>
  <c r="AU31" i="23"/>
  <c r="AT31" i="23"/>
  <c r="AQ31" i="23"/>
  <c r="AN31" i="23"/>
  <c r="AM31" i="23"/>
  <c r="AL31" i="23"/>
  <c r="AK31" i="23"/>
  <c r="AJ31" i="23"/>
  <c r="AI31" i="23"/>
  <c r="AH31" i="23"/>
  <c r="AG31" i="23"/>
  <c r="AE31" i="23"/>
  <c r="AD31" i="23"/>
  <c r="AC31" i="23"/>
  <c r="AF31" i="23" s="1"/>
  <c r="AB31" i="23"/>
  <c r="AA31" i="23"/>
  <c r="Z31" i="23"/>
  <c r="Y31" i="23"/>
  <c r="X31" i="23"/>
  <c r="W31" i="23"/>
  <c r="V31" i="23"/>
  <c r="U31" i="23"/>
  <c r="T31" i="23"/>
  <c r="S31" i="23"/>
  <c r="O31" i="23"/>
  <c r="N31" i="23"/>
  <c r="M31" i="23"/>
  <c r="L31" i="23"/>
  <c r="K31" i="23"/>
  <c r="J31" i="23"/>
  <c r="G31" i="23"/>
  <c r="F31" i="23"/>
  <c r="E31" i="23"/>
  <c r="D31" i="23"/>
  <c r="BP30" i="23"/>
  <c r="BE30" i="23"/>
  <c r="BG30" i="23" s="1"/>
  <c r="AZ30" i="23"/>
  <c r="BD30" i="23" s="1"/>
  <c r="AQ30" i="23"/>
  <c r="AP30" i="23"/>
  <c r="AO30" i="23"/>
  <c r="AN30" i="23"/>
  <c r="AM30" i="23"/>
  <c r="AL30" i="23"/>
  <c r="AJ30" i="23"/>
  <c r="AI30" i="23"/>
  <c r="AG30" i="23"/>
  <c r="AK30" i="23" s="1"/>
  <c r="AC30" i="23"/>
  <c r="AF30" i="23" s="1"/>
  <c r="AB30" i="23"/>
  <c r="AA30" i="23"/>
  <c r="U30" i="23"/>
  <c r="T30" i="23"/>
  <c r="N30" i="23"/>
  <c r="O30" i="23" s="1"/>
  <c r="J30" i="23"/>
  <c r="I30" i="23"/>
  <c r="H30" i="23"/>
  <c r="G30" i="23"/>
  <c r="F30" i="23"/>
  <c r="E30" i="23"/>
  <c r="D30" i="23"/>
  <c r="BP29" i="23"/>
  <c r="BE29" i="23"/>
  <c r="BG29" i="23" s="1"/>
  <c r="BD29" i="23"/>
  <c r="BC29" i="23"/>
  <c r="BB29" i="23"/>
  <c r="AZ29" i="23"/>
  <c r="BA29" i="23" s="1"/>
  <c r="AS29" i="23"/>
  <c r="AQ29" i="23"/>
  <c r="AP29" i="23"/>
  <c r="AM29" i="23"/>
  <c r="AL29" i="23"/>
  <c r="AG29" i="23"/>
  <c r="AH29" i="23" s="1"/>
  <c r="AF29" i="23"/>
  <c r="AE29" i="23"/>
  <c r="AD29" i="23"/>
  <c r="AC29" i="23"/>
  <c r="AB29" i="23"/>
  <c r="AA29" i="23"/>
  <c r="U29" i="23"/>
  <c r="T29" i="23"/>
  <c r="Y29" i="23" s="1"/>
  <c r="S29" i="23"/>
  <c r="R29" i="23"/>
  <c r="O29" i="23"/>
  <c r="N29" i="23"/>
  <c r="M29" i="23"/>
  <c r="L29" i="23"/>
  <c r="K29" i="23"/>
  <c r="J29" i="23"/>
  <c r="I29" i="23"/>
  <c r="H29" i="23"/>
  <c r="G29" i="23"/>
  <c r="F29" i="23"/>
  <c r="D29" i="23"/>
  <c r="E29" i="23" s="1"/>
  <c r="BP28" i="23"/>
  <c r="BO28" i="23"/>
  <c r="BN28" i="23"/>
  <c r="BM28" i="23"/>
  <c r="BL28" i="23"/>
  <c r="BK28" i="23"/>
  <c r="BJ28" i="23"/>
  <c r="BI28" i="23"/>
  <c r="BH28" i="23"/>
  <c r="BG28" i="23"/>
  <c r="BE28" i="23"/>
  <c r="BF28" i="23" s="1"/>
  <c r="AZ28" i="23"/>
  <c r="AX28" i="23"/>
  <c r="AW28" i="23"/>
  <c r="AV28" i="23"/>
  <c r="AU28" i="23"/>
  <c r="AR28" i="23"/>
  <c r="AQ28" i="23"/>
  <c r="AP28" i="23"/>
  <c r="AO28" i="23"/>
  <c r="AN28" i="23"/>
  <c r="AL28" i="23"/>
  <c r="AM28" i="23" s="1"/>
  <c r="AK28" i="23"/>
  <c r="AJ28" i="23"/>
  <c r="AI28" i="23"/>
  <c r="AG28" i="23"/>
  <c r="AH28" i="23" s="1"/>
  <c r="AF28" i="23"/>
  <c r="AE28" i="23"/>
  <c r="AD28" i="23"/>
  <c r="AC28" i="23"/>
  <c r="AB28" i="23"/>
  <c r="AA28" i="23"/>
  <c r="T28" i="23"/>
  <c r="W28" i="23" s="1"/>
  <c r="S28" i="23"/>
  <c r="R28" i="23"/>
  <c r="Q28" i="23"/>
  <c r="P28" i="23"/>
  <c r="N28" i="23"/>
  <c r="O28" i="23" s="1"/>
  <c r="D28" i="23"/>
  <c r="BP27" i="23"/>
  <c r="BO27" i="23"/>
  <c r="BN27" i="23"/>
  <c r="BM27" i="23"/>
  <c r="BE27" i="23"/>
  <c r="BL27" i="23" s="1"/>
  <c r="AZ27" i="23"/>
  <c r="AW27" i="23"/>
  <c r="AV27" i="23"/>
  <c r="AT27" i="23"/>
  <c r="AQ27" i="23"/>
  <c r="AR27" i="23" s="1"/>
  <c r="AP27" i="23"/>
  <c r="AO27" i="23"/>
  <c r="AN27" i="23"/>
  <c r="AL27" i="23"/>
  <c r="AM27" i="23" s="1"/>
  <c r="AG27" i="23"/>
  <c r="AI27" i="23" s="1"/>
  <c r="AE27" i="23"/>
  <c r="AD27" i="23"/>
  <c r="AC27" i="23"/>
  <c r="AF27" i="23" s="1"/>
  <c r="AB27" i="23"/>
  <c r="AA27" i="23"/>
  <c r="T27" i="23"/>
  <c r="X27" i="23" s="1"/>
  <c r="S27" i="23"/>
  <c r="R27" i="23"/>
  <c r="Q27" i="23"/>
  <c r="P27" i="23"/>
  <c r="N27" i="23"/>
  <c r="O27" i="23" s="1"/>
  <c r="D27" i="23"/>
  <c r="BP26" i="23"/>
  <c r="BN26" i="23"/>
  <c r="BM26" i="23"/>
  <c r="BE26" i="23"/>
  <c r="BG26" i="23" s="1"/>
  <c r="AZ26" i="23"/>
  <c r="AY26" i="23"/>
  <c r="AX26" i="23"/>
  <c r="AW26" i="23"/>
  <c r="AV26" i="23"/>
  <c r="AU26" i="23"/>
  <c r="AT26" i="23"/>
  <c r="AS26" i="23"/>
  <c r="AQ26" i="23"/>
  <c r="AR26" i="23" s="1"/>
  <c r="AM26" i="23"/>
  <c r="AL26" i="23"/>
  <c r="AK26" i="23"/>
  <c r="AJ26" i="23"/>
  <c r="AI26" i="23"/>
  <c r="AH26" i="23"/>
  <c r="AG26" i="23"/>
  <c r="AD26" i="23"/>
  <c r="AC26" i="23"/>
  <c r="AB26" i="23"/>
  <c r="AA26" i="23"/>
  <c r="Z26" i="23"/>
  <c r="Y26" i="23"/>
  <c r="X26" i="23"/>
  <c r="W26" i="23"/>
  <c r="V26" i="23"/>
  <c r="U26" i="23"/>
  <c r="T26" i="23"/>
  <c r="O26" i="23"/>
  <c r="N26" i="23"/>
  <c r="M26" i="23"/>
  <c r="L26" i="23"/>
  <c r="K26" i="23"/>
  <c r="J26" i="23"/>
  <c r="I26" i="23"/>
  <c r="F26" i="23"/>
  <c r="E26" i="23"/>
  <c r="D26" i="23"/>
  <c r="BP25" i="23"/>
  <c r="BM25" i="23"/>
  <c r="BL25" i="23"/>
  <c r="BK25" i="23"/>
  <c r="BJ25" i="23"/>
  <c r="BG25" i="23"/>
  <c r="BF25" i="23"/>
  <c r="BD25" i="23"/>
  <c r="BB25" i="23"/>
  <c r="AY25" i="23"/>
  <c r="AU25" i="23"/>
  <c r="AT25" i="23"/>
  <c r="AS25" i="23"/>
  <c r="AR25" i="23"/>
  <c r="AP25" i="23"/>
  <c r="AO25" i="23"/>
  <c r="AN25" i="23"/>
  <c r="AL25" i="23"/>
  <c r="AH25" i="23"/>
  <c r="AF25" i="23"/>
  <c r="AE25" i="23"/>
  <c r="AD25" i="23"/>
  <c r="AC25" i="23" s="1"/>
  <c r="AB25" i="23"/>
  <c r="AA25" i="23"/>
  <c r="Z25" i="23"/>
  <c r="V25" i="23"/>
  <c r="U25" i="23"/>
  <c r="S25" i="23"/>
  <c r="R25" i="23"/>
  <c r="Q25" i="23"/>
  <c r="P25" i="23"/>
  <c r="O25" i="23"/>
  <c r="N25" i="23" s="1"/>
  <c r="J25" i="23"/>
  <c r="H25" i="23"/>
  <c r="G25" i="23"/>
  <c r="F25" i="23"/>
  <c r="E25" i="23"/>
  <c r="BP24" i="23"/>
  <c r="BO24" i="23"/>
  <c r="BN24" i="23"/>
  <c r="BM24" i="23"/>
  <c r="BL24" i="23"/>
  <c r="BK24" i="23"/>
  <c r="BJ24" i="23"/>
  <c r="BI24" i="23"/>
  <c r="BH24" i="23"/>
  <c r="BG24" i="23"/>
  <c r="BF24" i="23"/>
  <c r="BE24" i="23"/>
  <c r="BD24" i="23"/>
  <c r="BC24" i="23"/>
  <c r="BB24" i="23"/>
  <c r="BA24" i="23"/>
  <c r="AZ24" i="23"/>
  <c r="BA25" i="23" s="1"/>
  <c r="AY24" i="23"/>
  <c r="AX24" i="23"/>
  <c r="AW24" i="23"/>
  <c r="AV24" i="23"/>
  <c r="AU24" i="23"/>
  <c r="AT24" i="23"/>
  <c r="AS24" i="23"/>
  <c r="AR24" i="23"/>
  <c r="AQ24" i="23"/>
  <c r="AP24" i="23"/>
  <c r="AO24" i="23"/>
  <c r="AN24" i="23"/>
  <c r="AM24" i="23"/>
  <c r="AL24" i="23"/>
  <c r="AM25" i="23" s="1"/>
  <c r="AK24" i="23"/>
  <c r="AJ24" i="23"/>
  <c r="AI24" i="23"/>
  <c r="AH24" i="23"/>
  <c r="AG24" i="23"/>
  <c r="AF24" i="23"/>
  <c r="AE24" i="23"/>
  <c r="AD24" i="23"/>
  <c r="AC24" i="23"/>
  <c r="AB24" i="23"/>
  <c r="AA24" i="23"/>
  <c r="Z24" i="23"/>
  <c r="Y24" i="23"/>
  <c r="X24" i="23"/>
  <c r="W24" i="23"/>
  <c r="V24" i="23"/>
  <c r="U24" i="23"/>
  <c r="T24" i="23"/>
  <c r="S24" i="23"/>
  <c r="R24" i="23"/>
  <c r="Q24" i="23"/>
  <c r="P24" i="23"/>
  <c r="O24" i="23"/>
  <c r="N24" i="23"/>
  <c r="M24" i="23"/>
  <c r="L24" i="23"/>
  <c r="K24" i="23"/>
  <c r="J24" i="23"/>
  <c r="I24" i="23"/>
  <c r="H24" i="23"/>
  <c r="G24" i="23"/>
  <c r="F24" i="23"/>
  <c r="E24" i="23"/>
  <c r="D24" i="23"/>
  <c r="BP23" i="23"/>
  <c r="BN23" i="23"/>
  <c r="BM23" i="23"/>
  <c r="BL23" i="23"/>
  <c r="BK23" i="23"/>
  <c r="BJ23" i="23"/>
  <c r="BI23" i="23"/>
  <c r="BH23" i="23"/>
  <c r="BE23" i="23"/>
  <c r="AZ23" i="23"/>
  <c r="BB23" i="23" s="1"/>
  <c r="AY23" i="23"/>
  <c r="AX23" i="23"/>
  <c r="AW23" i="23"/>
  <c r="AV23" i="23"/>
  <c r="AS23" i="23"/>
  <c r="AR23" i="23"/>
  <c r="AQ23" i="23"/>
  <c r="AL23" i="23"/>
  <c r="AK23" i="23"/>
  <c r="AJ23" i="23"/>
  <c r="AG23" i="23"/>
  <c r="AC23" i="23"/>
  <c r="AF23" i="23" s="1"/>
  <c r="AB23" i="23"/>
  <c r="AA23" i="23"/>
  <c r="T23" i="23"/>
  <c r="N23" i="23"/>
  <c r="P23" i="23" s="1"/>
  <c r="L23" i="23"/>
  <c r="D23" i="23"/>
  <c r="H23" i="23" s="1"/>
  <c r="BP22" i="23"/>
  <c r="BO22" i="23"/>
  <c r="BN22" i="23"/>
  <c r="BM22" i="23"/>
  <c r="BI22" i="23"/>
  <c r="BG22" i="23"/>
  <c r="BF22" i="23"/>
  <c r="BE22" i="23"/>
  <c r="BD22" i="23"/>
  <c r="BC22" i="23"/>
  <c r="BB22" i="23"/>
  <c r="BA22" i="23"/>
  <c r="AZ22" i="23"/>
  <c r="AQ22" i="23"/>
  <c r="AP22" i="23"/>
  <c r="AO22" i="23"/>
  <c r="AL22" i="23"/>
  <c r="AK22" i="23"/>
  <c r="AJ22" i="23"/>
  <c r="AI22" i="23"/>
  <c r="AH22" i="23"/>
  <c r="AG22" i="23"/>
  <c r="AC22" i="23"/>
  <c r="AF22" i="23" s="1"/>
  <c r="AB22" i="23"/>
  <c r="AA22" i="23"/>
  <c r="Y22" i="23"/>
  <c r="X22" i="23"/>
  <c r="V22" i="23"/>
  <c r="T22" i="23"/>
  <c r="N22" i="23"/>
  <c r="Q22" i="23" s="1"/>
  <c r="M22" i="23"/>
  <c r="L22" i="23"/>
  <c r="K22" i="23"/>
  <c r="J22" i="23"/>
  <c r="I22" i="23"/>
  <c r="H22" i="23"/>
  <c r="G22" i="23"/>
  <c r="F22" i="23"/>
  <c r="E22" i="23"/>
  <c r="D22" i="23"/>
  <c r="BP21" i="23"/>
  <c r="BO21" i="23"/>
  <c r="BN21" i="23"/>
  <c r="BM21" i="23"/>
  <c r="BL21" i="23"/>
  <c r="BK21" i="23"/>
  <c r="BJ21" i="23"/>
  <c r="BI21" i="23"/>
  <c r="BH21" i="23"/>
  <c r="BG21" i="23"/>
  <c r="BF21" i="23"/>
  <c r="BE21" i="23"/>
  <c r="BC21" i="23"/>
  <c r="BB21" i="23"/>
  <c r="BA21" i="23"/>
  <c r="AZ21" i="23"/>
  <c r="BD21" i="23" s="1"/>
  <c r="AQ21" i="23"/>
  <c r="AN21" i="23"/>
  <c r="AL21" i="23"/>
  <c r="AK21" i="23"/>
  <c r="AJ21" i="23"/>
  <c r="AI21" i="23"/>
  <c r="AH21" i="23"/>
  <c r="AG21" i="23"/>
  <c r="AE21" i="23"/>
  <c r="AD21" i="23"/>
  <c r="AC21" i="23"/>
  <c r="AF21" i="23" s="1"/>
  <c r="AB21" i="23"/>
  <c r="AA21" i="23"/>
  <c r="Z21" i="23"/>
  <c r="Y21" i="23"/>
  <c r="X21" i="23"/>
  <c r="W21" i="23"/>
  <c r="V21" i="23"/>
  <c r="T21" i="23"/>
  <c r="U21" i="23" s="1"/>
  <c r="N21" i="23"/>
  <c r="S21" i="23" s="1"/>
  <c r="M21" i="23"/>
  <c r="L21" i="23"/>
  <c r="K21" i="23"/>
  <c r="J21" i="23"/>
  <c r="D21" i="23"/>
  <c r="F21" i="23" s="1"/>
  <c r="BP20" i="23"/>
  <c r="BE20" i="23"/>
  <c r="BC20" i="23"/>
  <c r="BB20" i="23"/>
  <c r="BA20" i="23"/>
  <c r="AZ20" i="23"/>
  <c r="BD20" i="23" s="1"/>
  <c r="AY20" i="23"/>
  <c r="AW20" i="23"/>
  <c r="AV20" i="23"/>
  <c r="AU20" i="23"/>
  <c r="AT20" i="23"/>
  <c r="AS20" i="23"/>
  <c r="AR20" i="23"/>
  <c r="AQ20" i="23"/>
  <c r="AX20" i="23" s="1"/>
  <c r="AP20" i="23"/>
  <c r="AO20" i="23"/>
  <c r="AN20" i="23"/>
  <c r="AM20" i="23"/>
  <c r="AL20" i="23"/>
  <c r="AK20" i="23"/>
  <c r="AJ20" i="23"/>
  <c r="AI20" i="23"/>
  <c r="AH20" i="23"/>
  <c r="AG20" i="23"/>
  <c r="AD20" i="23"/>
  <c r="AC20" i="23"/>
  <c r="AE20" i="23" s="1"/>
  <c r="AB20" i="23"/>
  <c r="AA20" i="23"/>
  <c r="Y20" i="23"/>
  <c r="X20" i="23"/>
  <c r="W20" i="23"/>
  <c r="V20" i="23"/>
  <c r="U20" i="23"/>
  <c r="T20" i="23"/>
  <c r="Z20" i="23" s="1"/>
  <c r="S20" i="23"/>
  <c r="R20" i="23"/>
  <c r="Q20" i="23"/>
  <c r="P20" i="23"/>
  <c r="O20" i="23"/>
  <c r="N20" i="23"/>
  <c r="D20" i="23"/>
  <c r="BP19" i="23"/>
  <c r="BN19" i="23"/>
  <c r="BJ19" i="23"/>
  <c r="BI19" i="23"/>
  <c r="BG19" i="23"/>
  <c r="BE19" i="23"/>
  <c r="BM19" i="23" s="1"/>
  <c r="BB19" i="23"/>
  <c r="BA19" i="23"/>
  <c r="AZ19" i="23"/>
  <c r="AY19" i="23"/>
  <c r="AX19" i="23"/>
  <c r="AW19" i="23"/>
  <c r="AV19" i="23"/>
  <c r="AU19" i="23"/>
  <c r="AT19" i="23"/>
  <c r="AS19" i="23"/>
  <c r="AR19" i="23"/>
  <c r="AQ19" i="23"/>
  <c r="AP19" i="23"/>
  <c r="AO19" i="23"/>
  <c r="AN19" i="23"/>
  <c r="AM19" i="23"/>
  <c r="AL19" i="23"/>
  <c r="AK19" i="23"/>
  <c r="AJ19" i="23"/>
  <c r="AI19" i="23"/>
  <c r="AH19" i="23"/>
  <c r="AG19" i="23"/>
  <c r="AC19" i="23"/>
  <c r="AB19" i="23"/>
  <c r="AA19" i="23"/>
  <c r="Z19" i="23"/>
  <c r="Y19" i="23"/>
  <c r="X19" i="23"/>
  <c r="W19" i="23"/>
  <c r="V19" i="23"/>
  <c r="U19" i="23"/>
  <c r="T19" i="23"/>
  <c r="P19" i="23"/>
  <c r="N19" i="23"/>
  <c r="M19" i="23"/>
  <c r="D19" i="23"/>
  <c r="L19" i="23" s="1"/>
  <c r="BP18" i="23"/>
  <c r="BO18" i="23"/>
  <c r="BN18" i="23"/>
  <c r="BM18" i="23"/>
  <c r="BL18" i="23"/>
  <c r="BK18" i="23"/>
  <c r="BJ18" i="23"/>
  <c r="BG18" i="23"/>
  <c r="BE18" i="23"/>
  <c r="AZ18" i="23"/>
  <c r="BC18" i="23" s="1"/>
  <c r="AY18" i="23"/>
  <c r="AX18" i="23"/>
  <c r="AW18" i="23"/>
  <c r="AT18" i="23"/>
  <c r="AQ18" i="23"/>
  <c r="AR18" i="23" s="1"/>
  <c r="AO18" i="23"/>
  <c r="AN18" i="23"/>
  <c r="AM18" i="23"/>
  <c r="AL18" i="23"/>
  <c r="AP18" i="23" s="1"/>
  <c r="AI18" i="23"/>
  <c r="AG18" i="23"/>
  <c r="AE18" i="23"/>
  <c r="AD18" i="23"/>
  <c r="AC18" i="23"/>
  <c r="AF18" i="23" s="1"/>
  <c r="AB18" i="23"/>
  <c r="AA18" i="23"/>
  <c r="T18" i="23"/>
  <c r="R18" i="23"/>
  <c r="Q18" i="23"/>
  <c r="P18" i="23"/>
  <c r="O18" i="23"/>
  <c r="N18" i="23"/>
  <c r="S18" i="23" s="1"/>
  <c r="D18" i="23"/>
  <c r="I18" i="23" s="1"/>
  <c r="BP17" i="23"/>
  <c r="BO17" i="23"/>
  <c r="BN17" i="23"/>
  <c r="BL17" i="23"/>
  <c r="BE17" i="23"/>
  <c r="BK17" i="23" s="1"/>
  <c r="AZ17" i="23"/>
  <c r="AY17" i="23"/>
  <c r="AX17" i="23"/>
  <c r="AW17" i="23"/>
  <c r="AQ17" i="23"/>
  <c r="AV17" i="23" s="1"/>
  <c r="AL17" i="23"/>
  <c r="AO17" i="23" s="1"/>
  <c r="AG17" i="23"/>
  <c r="AH17" i="23" s="1"/>
  <c r="AF17" i="23"/>
  <c r="AE17" i="23"/>
  <c r="AD17" i="23"/>
  <c r="AC17" i="23"/>
  <c r="AB17" i="23"/>
  <c r="AA17" i="23"/>
  <c r="Z17" i="23"/>
  <c r="Y17" i="23"/>
  <c r="X17" i="23"/>
  <c r="W17" i="23"/>
  <c r="V17" i="23"/>
  <c r="U17" i="23"/>
  <c r="T17" i="23"/>
  <c r="N17" i="23"/>
  <c r="Q17" i="23" s="1"/>
  <c r="M17" i="23"/>
  <c r="L17" i="23"/>
  <c r="K17" i="23"/>
  <c r="J17" i="23"/>
  <c r="H17" i="23"/>
  <c r="F17" i="23"/>
  <c r="D17" i="23"/>
  <c r="BP16" i="23"/>
  <c r="BE16" i="23"/>
  <c r="BD16" i="23"/>
  <c r="BC16" i="23"/>
  <c r="BB16" i="23"/>
  <c r="BA16" i="23"/>
  <c r="AZ16" i="23"/>
  <c r="AQ16" i="23"/>
  <c r="AP16" i="23"/>
  <c r="AO16" i="23"/>
  <c r="AN16" i="23"/>
  <c r="AL16" i="23"/>
  <c r="AM16" i="23" s="1"/>
  <c r="AG16" i="23"/>
  <c r="AC16" i="23"/>
  <c r="AF16" i="23" s="1"/>
  <c r="AB16" i="23"/>
  <c r="AA16" i="23"/>
  <c r="Z16" i="23"/>
  <c r="Y16" i="23"/>
  <c r="X16" i="23"/>
  <c r="W16" i="23"/>
  <c r="T16" i="23"/>
  <c r="N16" i="23"/>
  <c r="M16" i="23"/>
  <c r="L16" i="23"/>
  <c r="K16" i="23"/>
  <c r="I16" i="23"/>
  <c r="G16" i="23"/>
  <c r="E16" i="23"/>
  <c r="D16" i="23"/>
  <c r="BP15" i="23"/>
  <c r="BO15" i="23"/>
  <c r="BN15" i="23"/>
  <c r="BL15" i="23"/>
  <c r="BJ15" i="23"/>
  <c r="BI15" i="23"/>
  <c r="BG15" i="23"/>
  <c r="AT15" i="23"/>
  <c r="AR15" i="23"/>
  <c r="AP15" i="23"/>
  <c r="AO15" i="23"/>
  <c r="AN15" i="23"/>
  <c r="AL15" i="23" s="1"/>
  <c r="AK15" i="23"/>
  <c r="AJ15" i="23"/>
  <c r="AI15" i="23"/>
  <c r="AB15" i="23"/>
  <c r="AA15" i="23"/>
  <c r="Z15" i="23"/>
  <c r="Y15" i="23"/>
  <c r="X15" i="23"/>
  <c r="W15" i="23"/>
  <c r="V15" i="23"/>
  <c r="U15" i="23"/>
  <c r="T15" i="23" s="1"/>
  <c r="S15" i="23"/>
  <c r="R15" i="23"/>
  <c r="Q15" i="23"/>
  <c r="P15" i="23"/>
  <c r="N15" i="23"/>
  <c r="BP14" i="23"/>
  <c r="BO14" i="23"/>
  <c r="BN14" i="23"/>
  <c r="BM14" i="23"/>
  <c r="BL14" i="23"/>
  <c r="BK14" i="23"/>
  <c r="BJ14" i="23"/>
  <c r="BI14" i="23"/>
  <c r="BH14" i="23"/>
  <c r="BG14" i="23"/>
  <c r="BF14" i="23"/>
  <c r="BE14" i="23"/>
  <c r="BD14" i="23"/>
  <c r="BC14" i="23"/>
  <c r="BB14" i="23"/>
  <c r="BA14" i="23"/>
  <c r="AZ14" i="23"/>
  <c r="AY14" i="23"/>
  <c r="AX14" i="23"/>
  <c r="AW14" i="23"/>
  <c r="AV14" i="23"/>
  <c r="AU14" i="23"/>
  <c r="AT14" i="23"/>
  <c r="AS14" i="23"/>
  <c r="AR14" i="23"/>
  <c r="AQ14" i="23"/>
  <c r="AP14" i="23"/>
  <c r="AO14" i="23"/>
  <c r="AN14" i="23"/>
  <c r="AM14" i="23"/>
  <c r="AL14" i="23"/>
  <c r="AM15" i="23" s="1"/>
  <c r="AK14" i="23"/>
  <c r="AJ14" i="23"/>
  <c r="AI14" i="23"/>
  <c r="AH14" i="23"/>
  <c r="AG14" i="23"/>
  <c r="AH15" i="23" s="1"/>
  <c r="AG15" i="23" s="1"/>
  <c r="AF14" i="23"/>
  <c r="AE14" i="23"/>
  <c r="AD14" i="23"/>
  <c r="AC14" i="23"/>
  <c r="AB14" i="23"/>
  <c r="AA14" i="23"/>
  <c r="Z14" i="23"/>
  <c r="Y14" i="23"/>
  <c r="X14" i="23"/>
  <c r="W14" i="23"/>
  <c r="V14" i="23"/>
  <c r="U14" i="23"/>
  <c r="T14" i="23"/>
  <c r="S14" i="23"/>
  <c r="R14" i="23"/>
  <c r="Q14" i="23"/>
  <c r="P14" i="23"/>
  <c r="O14" i="23"/>
  <c r="N14" i="23"/>
  <c r="O15" i="23" s="1"/>
  <c r="M14" i="23"/>
  <c r="L14" i="23"/>
  <c r="K14" i="23"/>
  <c r="J14" i="23"/>
  <c r="I14" i="23"/>
  <c r="H14" i="23"/>
  <c r="G14" i="23"/>
  <c r="F14" i="23"/>
  <c r="E14" i="23"/>
  <c r="D14" i="23"/>
  <c r="BP13" i="23"/>
  <c r="BE13" i="23"/>
  <c r="BD13" i="23"/>
  <c r="BC13" i="23"/>
  <c r="BB13" i="23"/>
  <c r="BA13" i="23"/>
  <c r="AZ13" i="23"/>
  <c r="AR13" i="23"/>
  <c r="AQ13" i="23"/>
  <c r="AP13" i="23"/>
  <c r="AN13" i="23"/>
  <c r="AL13" i="23"/>
  <c r="AG13" i="23"/>
  <c r="AK13" i="23" s="1"/>
  <c r="AC13" i="23"/>
  <c r="AB13" i="23"/>
  <c r="AA13" i="23"/>
  <c r="X13" i="23"/>
  <c r="T13" i="23"/>
  <c r="U13" i="23" s="1"/>
  <c r="N13" i="23"/>
  <c r="K13" i="23"/>
  <c r="J13" i="23"/>
  <c r="I13" i="23"/>
  <c r="D13" i="23"/>
  <c r="F13" i="23" s="1"/>
  <c r="BP12" i="23"/>
  <c r="BM12" i="23"/>
  <c r="BK12" i="23"/>
  <c r="BJ12" i="23"/>
  <c r="BI12" i="23"/>
  <c r="BH12" i="23"/>
  <c r="BG12" i="23"/>
  <c r="BE12" i="23"/>
  <c r="AZ12" i="23"/>
  <c r="AX12" i="23"/>
  <c r="AW12" i="23"/>
  <c r="AV12" i="23"/>
  <c r="AU12" i="23"/>
  <c r="AT12" i="23"/>
  <c r="AS12" i="23"/>
  <c r="AR12" i="23"/>
  <c r="AQ12" i="23"/>
  <c r="AY12" i="23" s="1"/>
  <c r="AO12" i="23"/>
  <c r="AN12" i="23"/>
  <c r="AM12" i="23"/>
  <c r="AL12" i="23"/>
  <c r="AP12" i="23" s="1"/>
  <c r="AG12" i="23"/>
  <c r="AH12" i="23" s="1"/>
  <c r="AF12" i="23"/>
  <c r="AE12" i="23"/>
  <c r="AC12" i="23"/>
  <c r="AD12" i="23" s="1"/>
  <c r="AB12" i="23"/>
  <c r="AA12" i="23"/>
  <c r="T12" i="23"/>
  <c r="S12" i="23"/>
  <c r="Q12" i="23"/>
  <c r="P12" i="23"/>
  <c r="O12" i="23"/>
  <c r="N12" i="23"/>
  <c r="R12" i="23" s="1"/>
  <c r="D12" i="23"/>
  <c r="BP11" i="23"/>
  <c r="BO11" i="23"/>
  <c r="BH11" i="23"/>
  <c r="BF11" i="23"/>
  <c r="BE11" i="23"/>
  <c r="BM11" i="23" s="1"/>
  <c r="AZ11" i="23"/>
  <c r="AX11" i="23"/>
  <c r="AQ11" i="23"/>
  <c r="AW11" i="23" s="1"/>
  <c r="AP11" i="23"/>
  <c r="AO11" i="23"/>
  <c r="AN11" i="23"/>
  <c r="AM11" i="23"/>
  <c r="AL11" i="23"/>
  <c r="AK11" i="23"/>
  <c r="AJ11" i="23"/>
  <c r="AH11" i="23"/>
  <c r="AG11" i="23"/>
  <c r="AI11" i="23" s="1"/>
  <c r="AE11" i="23"/>
  <c r="AD11" i="23"/>
  <c r="AC11" i="23"/>
  <c r="AF11" i="23" s="1"/>
  <c r="AB11" i="23"/>
  <c r="AA11" i="23"/>
  <c r="Z11" i="23"/>
  <c r="X11" i="23"/>
  <c r="V11" i="23"/>
  <c r="T11" i="23"/>
  <c r="S11" i="23"/>
  <c r="R11" i="23"/>
  <c r="Q11" i="23"/>
  <c r="P11" i="23"/>
  <c r="O11" i="23"/>
  <c r="N11" i="23"/>
  <c r="M11" i="23"/>
  <c r="J11" i="23"/>
  <c r="I11" i="23"/>
  <c r="H11" i="23"/>
  <c r="D11" i="23"/>
  <c r="BP10" i="23"/>
  <c r="BO10" i="23"/>
  <c r="BM10" i="23"/>
  <c r="BJ10" i="23"/>
  <c r="BI10" i="23"/>
  <c r="BH10" i="23"/>
  <c r="BG10" i="23"/>
  <c r="BF10" i="23"/>
  <c r="BE10" i="23"/>
  <c r="BD10" i="23"/>
  <c r="BC10" i="23"/>
  <c r="BB10" i="23"/>
  <c r="BA10" i="23"/>
  <c r="AZ10" i="23"/>
  <c r="AX10" i="23"/>
  <c r="AW10" i="23"/>
  <c r="AV10" i="23"/>
  <c r="AU10" i="23"/>
  <c r="AT10" i="23"/>
  <c r="AS10" i="23"/>
  <c r="AQ10" i="23"/>
  <c r="AY10" i="23" s="1"/>
  <c r="AP10" i="23"/>
  <c r="AO10" i="23"/>
  <c r="AM10" i="23"/>
  <c r="AL10" i="23"/>
  <c r="AN10" i="23" s="1"/>
  <c r="AG10" i="23"/>
  <c r="AF10" i="23"/>
  <c r="AE10" i="23"/>
  <c r="AD10" i="23"/>
  <c r="AC10" i="23"/>
  <c r="AB10" i="23"/>
  <c r="AA10" i="23"/>
  <c r="V10" i="23"/>
  <c r="U10" i="23"/>
  <c r="T10" i="23"/>
  <c r="S10" i="23"/>
  <c r="R10" i="23"/>
  <c r="Q10" i="23"/>
  <c r="P10" i="23"/>
  <c r="O10" i="23"/>
  <c r="N10" i="23"/>
  <c r="M10" i="23"/>
  <c r="L10" i="23"/>
  <c r="K10" i="23"/>
  <c r="J10" i="23"/>
  <c r="I10" i="23"/>
  <c r="H10" i="23"/>
  <c r="G10" i="23"/>
  <c r="F10" i="23"/>
  <c r="E10" i="23"/>
  <c r="D10" i="23"/>
  <c r="BP9" i="23"/>
  <c r="BN9" i="23"/>
  <c r="BM9" i="23"/>
  <c r="BL9" i="23"/>
  <c r="BK9" i="23"/>
  <c r="BJ9" i="23"/>
  <c r="BI9" i="23"/>
  <c r="BH9" i="23"/>
  <c r="BG9" i="23"/>
  <c r="BF9" i="23"/>
  <c r="BE9" i="23"/>
  <c r="BO9" i="23" s="1"/>
  <c r="AZ9" i="23"/>
  <c r="BC9" i="23" s="1"/>
  <c r="AY9" i="23"/>
  <c r="AX9" i="23"/>
  <c r="AW9" i="23"/>
  <c r="AV9" i="23"/>
  <c r="AU9" i="23"/>
  <c r="AT9" i="23"/>
  <c r="AS9" i="23"/>
  <c r="AR9" i="23"/>
  <c r="AQ9" i="23"/>
  <c r="AL9" i="23"/>
  <c r="AM9" i="23" s="1"/>
  <c r="AK9" i="23"/>
  <c r="AJ9" i="23"/>
  <c r="AI9" i="23"/>
  <c r="AH9" i="23"/>
  <c r="AG9" i="23"/>
  <c r="AC9" i="23"/>
  <c r="AE9" i="23" s="1"/>
  <c r="AB9" i="23"/>
  <c r="AA9" i="23"/>
  <c r="X9" i="23"/>
  <c r="W9" i="23"/>
  <c r="T9" i="23"/>
  <c r="N9" i="23"/>
  <c r="S9" i="23" s="1"/>
  <c r="M9" i="23"/>
  <c r="L9" i="23"/>
  <c r="K9" i="23"/>
  <c r="J9" i="23"/>
  <c r="H9" i="23"/>
  <c r="F9" i="23"/>
  <c r="E9" i="23"/>
  <c r="D9" i="23"/>
  <c r="BP8" i="23"/>
  <c r="BE8" i="23"/>
  <c r="BF8" i="23" s="1"/>
  <c r="BD8" i="23"/>
  <c r="AZ8" i="23"/>
  <c r="BA8" i="23" s="1"/>
  <c r="AQ8" i="23"/>
  <c r="AS8" i="23" s="1"/>
  <c r="AP8" i="23"/>
  <c r="AO8" i="23"/>
  <c r="AN8" i="23"/>
  <c r="AM8" i="23"/>
  <c r="AL8" i="23"/>
  <c r="AG8" i="23"/>
  <c r="AJ8" i="23" s="1"/>
  <c r="AE8" i="23"/>
  <c r="AD8" i="23"/>
  <c r="AC8" i="23"/>
  <c r="AF8" i="23" s="1"/>
  <c r="AB8" i="23"/>
  <c r="AA8" i="23"/>
  <c r="V8" i="23"/>
  <c r="U8" i="23"/>
  <c r="T8" i="23"/>
  <c r="S8" i="23"/>
  <c r="R8" i="23"/>
  <c r="Q8" i="23"/>
  <c r="P8" i="23"/>
  <c r="O8" i="23"/>
  <c r="N8" i="23"/>
  <c r="D8" i="23"/>
  <c r="E8" i="23" s="1"/>
  <c r="BP7" i="23"/>
  <c r="BE7" i="23"/>
  <c r="BD7" i="23"/>
  <c r="BC7" i="23"/>
  <c r="BB7" i="23"/>
  <c r="AZ7" i="23"/>
  <c r="BA7" i="23" s="1"/>
  <c r="AQ7" i="23"/>
  <c r="AP7" i="23"/>
  <c r="AN7" i="23"/>
  <c r="AL7" i="23"/>
  <c r="AO7" i="23" s="1"/>
  <c r="AI7" i="23"/>
  <c r="AH7" i="23"/>
  <c r="AG7" i="23"/>
  <c r="AK7" i="23" s="1"/>
  <c r="AF7" i="23"/>
  <c r="AE7" i="23"/>
  <c r="AD7" i="23"/>
  <c r="AC7" i="23"/>
  <c r="AB7" i="23"/>
  <c r="AA7" i="23"/>
  <c r="T7" i="23"/>
  <c r="Y7" i="23" s="1"/>
  <c r="S7" i="23"/>
  <c r="R7" i="23"/>
  <c r="P7" i="23"/>
  <c r="O7" i="23"/>
  <c r="N7" i="23"/>
  <c r="Q7" i="23" s="1"/>
  <c r="F7" i="23"/>
  <c r="D7" i="23"/>
  <c r="BP6" i="23"/>
  <c r="BE6" i="23"/>
  <c r="BD6" i="23"/>
  <c r="BC6" i="23"/>
  <c r="BB6" i="23"/>
  <c r="AZ6" i="23"/>
  <c r="BA6" i="23" s="1"/>
  <c r="AQ6" i="23"/>
  <c r="AP6" i="23"/>
  <c r="AO6" i="23"/>
  <c r="AN6" i="23"/>
  <c r="AM6" i="23"/>
  <c r="AL6" i="23"/>
  <c r="AJ6" i="23"/>
  <c r="AI6" i="23"/>
  <c r="AG6" i="23"/>
  <c r="AH6" i="23" s="1"/>
  <c r="AC6" i="23"/>
  <c r="AF6" i="23" s="1"/>
  <c r="AB6" i="23"/>
  <c r="AA6" i="23"/>
  <c r="W6" i="23"/>
  <c r="U6" i="23"/>
  <c r="T6" i="23"/>
  <c r="V6" i="23" s="1"/>
  <c r="S6" i="23"/>
  <c r="R6" i="23"/>
  <c r="Q6" i="23"/>
  <c r="P6" i="23"/>
  <c r="O6" i="23"/>
  <c r="N6" i="23"/>
  <c r="D6" i="23"/>
  <c r="E6" i="23" s="1"/>
  <c r="BP5" i="23"/>
  <c r="BO5" i="23"/>
  <c r="BD5" i="23"/>
  <c r="BC5" i="23"/>
  <c r="BB5" i="23"/>
  <c r="AW5" i="23"/>
  <c r="AV5" i="23"/>
  <c r="AU5" i="23"/>
  <c r="AT5" i="23"/>
  <c r="AS5" i="23"/>
  <c r="AR5" i="23"/>
  <c r="AP5" i="23"/>
  <c r="AO5" i="23"/>
  <c r="AF5" i="23"/>
  <c r="AE5" i="23"/>
  <c r="AD5" i="23"/>
  <c r="AC5" i="23" s="1"/>
  <c r="AB5" i="23"/>
  <c r="AA5" i="23"/>
  <c r="Z5" i="23"/>
  <c r="Y5" i="23"/>
  <c r="X5" i="23"/>
  <c r="W5" i="23"/>
  <c r="V5" i="23"/>
  <c r="U5" i="23"/>
  <c r="T5" i="23"/>
  <c r="S5" i="23"/>
  <c r="R5" i="23"/>
  <c r="Q5" i="23"/>
  <c r="P5" i="23"/>
  <c r="J5" i="23"/>
  <c r="I5" i="23"/>
  <c r="H5" i="23"/>
  <c r="G5" i="23"/>
  <c r="F5" i="23"/>
  <c r="E5" i="23"/>
  <c r="BP4" i="23"/>
  <c r="BO4" i="23"/>
  <c r="BN4" i="23"/>
  <c r="BM4" i="23"/>
  <c r="BL4" i="23"/>
  <c r="BK4" i="23"/>
  <c r="BJ4" i="23"/>
  <c r="BI4" i="23"/>
  <c r="BH4" i="23"/>
  <c r="BG4" i="23"/>
  <c r="BF4" i="23"/>
  <c r="BE4" i="23"/>
  <c r="BD4" i="23"/>
  <c r="BC4" i="23"/>
  <c r="BB4" i="23"/>
  <c r="BA4" i="23"/>
  <c r="AZ4" i="23"/>
  <c r="BA5" i="23" s="1"/>
  <c r="AZ5" i="23" s="1"/>
  <c r="AY4" i="23"/>
  <c r="AX4" i="23"/>
  <c r="AW4" i="23"/>
  <c r="AV4" i="23"/>
  <c r="AU4" i="23"/>
  <c r="AT4" i="23"/>
  <c r="AS4" i="23"/>
  <c r="AR4" i="23"/>
  <c r="AQ4" i="23"/>
  <c r="AY5" i="23" s="1"/>
  <c r="AP4" i="23"/>
  <c r="AO4" i="23"/>
  <c r="AN4" i="23"/>
  <c r="AM4" i="23"/>
  <c r="AL4" i="23"/>
  <c r="AM5" i="23" s="1"/>
  <c r="AK4" i="23"/>
  <c r="AJ4" i="23"/>
  <c r="AI4" i="23"/>
  <c r="AH4" i="23"/>
  <c r="AG4" i="23"/>
  <c r="AF4" i="23"/>
  <c r="AE4" i="23"/>
  <c r="AD4" i="23"/>
  <c r="AC4" i="23"/>
  <c r="AB4" i="23"/>
  <c r="AA4" i="23"/>
  <c r="Z4" i="23"/>
  <c r="Y4" i="23"/>
  <c r="X4" i="23"/>
  <c r="W4" i="23"/>
  <c r="V4" i="23"/>
  <c r="U4" i="23"/>
  <c r="T4" i="23"/>
  <c r="S4" i="23"/>
  <c r="R4" i="23"/>
  <c r="Q4" i="23"/>
  <c r="P4" i="23"/>
  <c r="O4" i="23"/>
  <c r="N4" i="23"/>
  <c r="O5" i="23" s="1"/>
  <c r="N5" i="23" s="1"/>
  <c r="M4" i="23"/>
  <c r="L4" i="23"/>
  <c r="K4" i="23"/>
  <c r="J4" i="23"/>
  <c r="I4" i="23"/>
  <c r="H4" i="23"/>
  <c r="G4" i="23"/>
  <c r="F4" i="23"/>
  <c r="E4" i="23"/>
  <c r="D4" i="23"/>
  <c r="L5" i="23" s="1"/>
  <c r="F34" i="25" l="1"/>
  <c r="E34" i="25"/>
  <c r="I34" i="25"/>
  <c r="H34" i="25"/>
  <c r="G34" i="25"/>
  <c r="AT6" i="23"/>
  <c r="AY6" i="23"/>
  <c r="AX6" i="23"/>
  <c r="AW6" i="23"/>
  <c r="AV6" i="23"/>
  <c r="AU6" i="23"/>
  <c r="AE6" i="23"/>
  <c r="X37" i="23"/>
  <c r="AW13" i="23"/>
  <c r="AY13" i="23"/>
  <c r="AU13" i="23"/>
  <c r="AT13" i="23"/>
  <c r="AX13" i="23"/>
  <c r="AV13" i="23"/>
  <c r="AS13" i="23"/>
  <c r="AY15" i="23"/>
  <c r="AS15" i="23"/>
  <c r="AQ15" i="23" s="1"/>
  <c r="AU15" i="23"/>
  <c r="AX15" i="23"/>
  <c r="AW15" i="23"/>
  <c r="AV15" i="23"/>
  <c r="BC19" i="23"/>
  <c r="BD19" i="23"/>
  <c r="R22" i="23"/>
  <c r="BF29" i="23"/>
  <c r="AP43" i="23"/>
  <c r="AO43" i="23"/>
  <c r="AN43" i="23"/>
  <c r="AM43" i="23"/>
  <c r="P47" i="23"/>
  <c r="S47" i="23"/>
  <c r="Q47" i="23"/>
  <c r="O47" i="23"/>
  <c r="R47" i="23"/>
  <c r="AN47" i="23"/>
  <c r="AO47" i="23"/>
  <c r="AP47" i="23"/>
  <c r="AM47" i="23"/>
  <c r="P32" i="23"/>
  <c r="O32" i="23"/>
  <c r="S32" i="23"/>
  <c r="R32" i="23"/>
  <c r="Q32" i="23"/>
  <c r="AY22" i="23"/>
  <c r="AU22" i="23"/>
  <c r="AW22" i="23"/>
  <c r="AX22" i="23"/>
  <c r="AV22" i="23"/>
  <c r="M35" i="23"/>
  <c r="L35" i="23"/>
  <c r="G35" i="23"/>
  <c r="F35" i="23"/>
  <c r="E35" i="23"/>
  <c r="I35" i="23"/>
  <c r="H35" i="23"/>
  <c r="J35" i="23"/>
  <c r="BA35" i="23"/>
  <c r="BD35" i="23"/>
  <c r="BC35" i="23"/>
  <c r="BB35" i="23"/>
  <c r="AO48" i="23"/>
  <c r="AN48" i="23"/>
  <c r="AP48" i="23"/>
  <c r="AM48" i="23"/>
  <c r="BM7" i="23"/>
  <c r="BH7" i="23"/>
  <c r="BK7" i="23"/>
  <c r="BF7" i="23"/>
  <c r="BG7" i="23"/>
  <c r="BN7" i="23"/>
  <c r="BL7" i="23"/>
  <c r="BJ7" i="23"/>
  <c r="BI7" i="23"/>
  <c r="AT16" i="23"/>
  <c r="AS16" i="23"/>
  <c r="AV16" i="23"/>
  <c r="AW16" i="23"/>
  <c r="AX16" i="23"/>
  <c r="AU16" i="23"/>
  <c r="AY16" i="23"/>
  <c r="AR16" i="23"/>
  <c r="AR22" i="23"/>
  <c r="F20" i="23"/>
  <c r="H20" i="23"/>
  <c r="M20" i="23"/>
  <c r="K20" i="23"/>
  <c r="I20" i="23"/>
  <c r="L20" i="23"/>
  <c r="J20" i="23"/>
  <c r="G20" i="23"/>
  <c r="AE22" i="23"/>
  <c r="AD6" i="23"/>
  <c r="AF15" i="23"/>
  <c r="AE15" i="23"/>
  <c r="P22" i="23"/>
  <c r="O22" i="23"/>
  <c r="S22" i="23"/>
  <c r="AT22" i="23"/>
  <c r="L8" i="23"/>
  <c r="M8" i="23"/>
  <c r="K8" i="23"/>
  <c r="J8" i="23"/>
  <c r="I8" i="23"/>
  <c r="G8" i="23"/>
  <c r="F8" i="23"/>
  <c r="H8" i="23"/>
  <c r="AK12" i="23"/>
  <c r="AJ12" i="23"/>
  <c r="AI12" i="23"/>
  <c r="BA17" i="23"/>
  <c r="BC17" i="23"/>
  <c r="BD17" i="23"/>
  <c r="BB17" i="23"/>
  <c r="BD31" i="23"/>
  <c r="BC31" i="23"/>
  <c r="BB31" i="23"/>
  <c r="AX7" i="23"/>
  <c r="AW7" i="23"/>
  <c r="AV7" i="23"/>
  <c r="AU7" i="23"/>
  <c r="AS7" i="23"/>
  <c r="AT7" i="23"/>
  <c r="AY7" i="23"/>
  <c r="BA11" i="23"/>
  <c r="BD11" i="23"/>
  <c r="O13" i="23"/>
  <c r="S13" i="23"/>
  <c r="R13" i="23"/>
  <c r="Q13" i="23"/>
  <c r="P13" i="23"/>
  <c r="BF16" i="23"/>
  <c r="BG16" i="23"/>
  <c r="BI16" i="23"/>
  <c r="BO16" i="23"/>
  <c r="BN16" i="23"/>
  <c r="BL16" i="23"/>
  <c r="BJ16" i="23"/>
  <c r="BM16" i="23"/>
  <c r="BK16" i="23"/>
  <c r="BJ20" i="23"/>
  <c r="BI20" i="23"/>
  <c r="BF20" i="23"/>
  <c r="BO20" i="23"/>
  <c r="BN20" i="23"/>
  <c r="BL20" i="23"/>
  <c r="BM20" i="23"/>
  <c r="BK20" i="23"/>
  <c r="AX30" i="23"/>
  <c r="AW30" i="23"/>
  <c r="AT30" i="23"/>
  <c r="AS30" i="23"/>
  <c r="AU30" i="23"/>
  <c r="Q24" i="24"/>
  <c r="P24" i="24"/>
  <c r="O24" i="24"/>
  <c r="N24" i="24"/>
  <c r="BF6" i="23"/>
  <c r="BL6" i="23"/>
  <c r="BJ6" i="23"/>
  <c r="BH6" i="23"/>
  <c r="BN6" i="23"/>
  <c r="BM6" i="23"/>
  <c r="BK6" i="23"/>
  <c r="BI6" i="23"/>
  <c r="BG6" i="23"/>
  <c r="AR7" i="23"/>
  <c r="AK10" i="23"/>
  <c r="AJ10" i="23"/>
  <c r="AI17" i="23"/>
  <c r="AF20" i="23"/>
  <c r="BG20" i="23"/>
  <c r="O23" i="23"/>
  <c r="BA28" i="23"/>
  <c r="BC28" i="23"/>
  <c r="BD28" i="23"/>
  <c r="BB28" i="23"/>
  <c r="AR30" i="23"/>
  <c r="AI5" i="23"/>
  <c r="AH5" i="23"/>
  <c r="AK5" i="23"/>
  <c r="AJ5" i="23"/>
  <c r="BK5" i="23"/>
  <c r="BL5" i="23"/>
  <c r="BJ5" i="23"/>
  <c r="BH5" i="23"/>
  <c r="BG5" i="23"/>
  <c r="BN5" i="23"/>
  <c r="BM5" i="23"/>
  <c r="BI5" i="23"/>
  <c r="U9" i="23"/>
  <c r="Z9" i="23"/>
  <c r="Y9" i="23"/>
  <c r="BC11" i="23"/>
  <c r="AJ17" i="23"/>
  <c r="S19" i="23"/>
  <c r="Q19" i="23"/>
  <c r="R19" i="23"/>
  <c r="AE19" i="23"/>
  <c r="AD19" i="23"/>
  <c r="AF19" i="23"/>
  <c r="AO21" i="23"/>
  <c r="AP21" i="23"/>
  <c r="AV29" i="23"/>
  <c r="AY29" i="23"/>
  <c r="AT29" i="23"/>
  <c r="AX29" i="23"/>
  <c r="AU29" i="23"/>
  <c r="AW29" i="23"/>
  <c r="AD30" i="23"/>
  <c r="AV30" i="23"/>
  <c r="AO36" i="23"/>
  <c r="AN36" i="23"/>
  <c r="AM36" i="23"/>
  <c r="BO36" i="23"/>
  <c r="BN36" i="23"/>
  <c r="BH36" i="23"/>
  <c r="BG36" i="23"/>
  <c r="BI36" i="23"/>
  <c r="BJ36" i="23"/>
  <c r="BM36" i="23"/>
  <c r="BL36" i="23"/>
  <c r="BK36" i="23"/>
  <c r="AF50" i="23"/>
  <c r="AE50" i="23"/>
  <c r="Q7" i="24"/>
  <c r="P7" i="24"/>
  <c r="O7" i="24"/>
  <c r="N7" i="24"/>
  <c r="AF13" i="23"/>
  <c r="AD13" i="23"/>
  <c r="AE13" i="23"/>
  <c r="BI13" i="23"/>
  <c r="BM13" i="23"/>
  <c r="BO13" i="23"/>
  <c r="BL13" i="23"/>
  <c r="BK13" i="23"/>
  <c r="BJ13" i="23"/>
  <c r="BH13" i="23"/>
  <c r="BF13" i="23"/>
  <c r="BG13" i="23"/>
  <c r="BN13" i="23"/>
  <c r="AY49" i="23"/>
  <c r="AX49" i="23"/>
  <c r="AW49" i="23"/>
  <c r="AV49" i="23"/>
  <c r="AS49" i="23"/>
  <c r="AU49" i="23"/>
  <c r="AT49" i="23"/>
  <c r="J6" i="23"/>
  <c r="L6" i="23"/>
  <c r="I6" i="23"/>
  <c r="G6" i="23"/>
  <c r="M6" i="23"/>
  <c r="K6" i="23"/>
  <c r="H6" i="23"/>
  <c r="F6" i="23"/>
  <c r="AD22" i="23"/>
  <c r="AZ25" i="23"/>
  <c r="AH27" i="23"/>
  <c r="AK27" i="23"/>
  <c r="AJ27" i="23"/>
  <c r="H36" i="23"/>
  <c r="G36" i="23"/>
  <c r="M36" i="23"/>
  <c r="L36" i="23"/>
  <c r="K36" i="23"/>
  <c r="E36" i="23"/>
  <c r="I36" i="23"/>
  <c r="J36" i="23"/>
  <c r="AR6" i="23"/>
  <c r="BO7" i="23"/>
  <c r="G15" i="23"/>
  <c r="I15" i="23"/>
  <c r="J15" i="23"/>
  <c r="H15" i="23"/>
  <c r="F15" i="23"/>
  <c r="E15" i="23"/>
  <c r="L15" i="23"/>
  <c r="K15" i="23"/>
  <c r="BC15" i="23"/>
  <c r="BB15" i="23"/>
  <c r="BA15" i="23"/>
  <c r="BD15" i="23"/>
  <c r="AS22" i="23"/>
  <c r="AD23" i="23"/>
  <c r="F36" i="23"/>
  <c r="Q39" i="23"/>
  <c r="P39" i="23"/>
  <c r="S39" i="23"/>
  <c r="O39" i="23"/>
  <c r="R39" i="23"/>
  <c r="I35" i="25"/>
  <c r="F35" i="25"/>
  <c r="E35" i="25"/>
  <c r="AS6" i="23"/>
  <c r="AV8" i="23"/>
  <c r="AX8" i="23"/>
  <c r="AY8" i="23"/>
  <c r="AW8" i="23"/>
  <c r="AT8" i="23"/>
  <c r="AU8" i="23"/>
  <c r="F12" i="23"/>
  <c r="L12" i="23"/>
  <c r="M12" i="23"/>
  <c r="K12" i="23"/>
  <c r="I12" i="23"/>
  <c r="G12" i="23"/>
  <c r="H12" i="23"/>
  <c r="J12" i="23"/>
  <c r="E20" i="23"/>
  <c r="AE23" i="23"/>
  <c r="Z37" i="23"/>
  <c r="V37" i="23"/>
  <c r="U37" i="23"/>
  <c r="W37" i="23"/>
  <c r="G35" i="25"/>
  <c r="AR8" i="23"/>
  <c r="BM29" i="23"/>
  <c r="BL29" i="23"/>
  <c r="BO29" i="23"/>
  <c r="BI29" i="23"/>
  <c r="BN29" i="23"/>
  <c r="BH29" i="23"/>
  <c r="BJ29" i="23"/>
  <c r="BK29" i="23"/>
  <c r="M15" i="23"/>
  <c r="S23" i="23"/>
  <c r="R23" i="23"/>
  <c r="Q23" i="23"/>
  <c r="AH41" i="23"/>
  <c r="AI41" i="23"/>
  <c r="AJ41" i="23"/>
  <c r="BH8" i="23"/>
  <c r="BJ8" i="23"/>
  <c r="BI8" i="23"/>
  <c r="BO8" i="23"/>
  <c r="BN8" i="23"/>
  <c r="BM8" i="23"/>
  <c r="BK8" i="23"/>
  <c r="BL8" i="23"/>
  <c r="BB11" i="23"/>
  <c r="BH16" i="23"/>
  <c r="BO6" i="23"/>
  <c r="AH10" i="23"/>
  <c r="BH20" i="23"/>
  <c r="BF5" i="23"/>
  <c r="BG8" i="23"/>
  <c r="V9" i="23"/>
  <c r="AI10" i="23"/>
  <c r="Y12" i="23"/>
  <c r="Z12" i="23"/>
  <c r="X12" i="23"/>
  <c r="W12" i="23"/>
  <c r="V12" i="23"/>
  <c r="U12" i="23"/>
  <c r="AD15" i="23"/>
  <c r="AK17" i="23"/>
  <c r="AJ18" i="23"/>
  <c r="AH18" i="23"/>
  <c r="AK18" i="23"/>
  <c r="O19" i="23"/>
  <c r="AM21" i="23"/>
  <c r="AP26" i="23"/>
  <c r="AO26" i="23"/>
  <c r="AN26" i="23"/>
  <c r="AR29" i="23"/>
  <c r="AE30" i="23"/>
  <c r="AY30" i="23"/>
  <c r="AP36" i="23"/>
  <c r="BF36" i="23"/>
  <c r="AD50" i="23"/>
  <c r="Q13" i="24"/>
  <c r="P13" i="24"/>
  <c r="O13" i="24"/>
  <c r="N13" i="24"/>
  <c r="F27" i="23"/>
  <c r="H27" i="23"/>
  <c r="M27" i="23"/>
  <c r="L27" i="23"/>
  <c r="K27" i="23"/>
  <c r="J27" i="23"/>
  <c r="G27" i="23"/>
  <c r="I27" i="23"/>
  <c r="E27" i="23"/>
  <c r="E12" i="23"/>
  <c r="BD26" i="23"/>
  <c r="BC26" i="23"/>
  <c r="BA26" i="23"/>
  <c r="BB26" i="23"/>
  <c r="E7" i="23"/>
  <c r="L7" i="23"/>
  <c r="I7" i="23"/>
  <c r="G7" i="23"/>
  <c r="H7" i="23"/>
  <c r="M7" i="23"/>
  <c r="K7" i="23"/>
  <c r="J7" i="23"/>
  <c r="Z10" i="23"/>
  <c r="W10" i="23"/>
  <c r="X10" i="23"/>
  <c r="Y10" i="23"/>
  <c r="S16" i="23"/>
  <c r="Q16" i="23"/>
  <c r="P16" i="23"/>
  <c r="O16" i="23"/>
  <c r="R16" i="23"/>
  <c r="BC27" i="23"/>
  <c r="BA27" i="23"/>
  <c r="BD27" i="23"/>
  <c r="BB27" i="23"/>
  <c r="AJ39" i="23"/>
  <c r="AI39" i="23"/>
  <c r="AH39" i="23"/>
  <c r="AK39" i="23"/>
  <c r="X18" i="23"/>
  <c r="U18" i="23"/>
  <c r="J28" i="23"/>
  <c r="I28" i="23"/>
  <c r="H28" i="23"/>
  <c r="L28" i="23"/>
  <c r="Z42" i="23"/>
  <c r="Y42" i="23"/>
  <c r="W42" i="23"/>
  <c r="U42" i="23"/>
  <c r="V7" i="23"/>
  <c r="AI8" i="23"/>
  <c r="AN9" i="23"/>
  <c r="AE16" i="23"/>
  <c r="AN17" i="23"/>
  <c r="W18" i="23"/>
  <c r="BB18" i="23"/>
  <c r="P21" i="23"/>
  <c r="AS21" i="23"/>
  <c r="AR21" i="23"/>
  <c r="AU21" i="23"/>
  <c r="AW21" i="23"/>
  <c r="F28" i="23"/>
  <c r="Y28" i="23"/>
  <c r="AV33" i="23"/>
  <c r="AK8" i="23"/>
  <c r="AO9" i="23"/>
  <c r="BA9" i="23"/>
  <c r="AR11" i="23"/>
  <c r="BB12" i="23"/>
  <c r="BA12" i="23"/>
  <c r="AH16" i="23"/>
  <c r="AI16" i="23"/>
  <c r="AK6" i="23"/>
  <c r="AP9" i="23"/>
  <c r="K11" i="23"/>
  <c r="L11" i="23"/>
  <c r="BI11" i="23"/>
  <c r="E13" i="23"/>
  <c r="BG17" i="23"/>
  <c r="J18" i="23"/>
  <c r="Z18" i="23"/>
  <c r="BD18" i="23"/>
  <c r="BH30" i="23"/>
  <c r="M5" i="23"/>
  <c r="Z6" i="23"/>
  <c r="Z7" i="23"/>
  <c r="BB8" i="23"/>
  <c r="Q9" i="23"/>
  <c r="AF9" i="23"/>
  <c r="F11" i="23"/>
  <c r="W11" i="23"/>
  <c r="Y11" i="23"/>
  <c r="AV11" i="23"/>
  <c r="BK11" i="23"/>
  <c r="BN12" i="23"/>
  <c r="BL12" i="23"/>
  <c r="BO12" i="23"/>
  <c r="G13" i="23"/>
  <c r="AJ13" i="23"/>
  <c r="S17" i="23"/>
  <c r="AT17" i="23"/>
  <c r="M18" i="23"/>
  <c r="K19" i="23"/>
  <c r="AN5" i="23"/>
  <c r="AL5" i="23" s="1"/>
  <c r="AM7" i="23"/>
  <c r="BC8" i="23"/>
  <c r="G9" i="23"/>
  <c r="I9" i="23"/>
  <c r="R9" i="23"/>
  <c r="AR10" i="23"/>
  <c r="BL10" i="23"/>
  <c r="BK10" i="23"/>
  <c r="BN10" i="23"/>
  <c r="G11" i="23"/>
  <c r="U11" i="23"/>
  <c r="BF12" i="23"/>
  <c r="H13" i="23"/>
  <c r="W13" i="23"/>
  <c r="AM13" i="23"/>
  <c r="AO13" i="23"/>
  <c r="E17" i="23"/>
  <c r="G17" i="23"/>
  <c r="I17" i="23"/>
  <c r="BL22" i="23"/>
  <c r="BK22" i="23"/>
  <c r="BH22" i="23"/>
  <c r="BJ22" i="23"/>
  <c r="AU23" i="23"/>
  <c r="AT23" i="23"/>
  <c r="AK25" i="23"/>
  <c r="AJ25" i="23"/>
  <c r="BI25" i="23"/>
  <c r="BH25" i="23"/>
  <c r="BO25" i="23"/>
  <c r="AI25" i="23"/>
  <c r="AG25" i="23" s="1"/>
  <c r="BL26" i="23"/>
  <c r="AH36" i="23"/>
  <c r="AP38" i="23"/>
  <c r="AI48" i="23"/>
  <c r="AK48" i="23"/>
  <c r="AH48" i="23"/>
  <c r="J17" i="24"/>
  <c r="I17" i="24"/>
  <c r="L17" i="24"/>
  <c r="K17" i="24"/>
  <c r="H17" i="24"/>
  <c r="I7" i="25"/>
  <c r="F7" i="25"/>
  <c r="E7" i="25"/>
  <c r="H7" i="25"/>
  <c r="G7" i="25"/>
  <c r="I13" i="25"/>
  <c r="F13" i="25"/>
  <c r="E13" i="25"/>
  <c r="G13" i="25"/>
  <c r="U7" i="23"/>
  <c r="X8" i="23"/>
  <c r="Z8" i="23"/>
  <c r="AH8" i="23"/>
  <c r="BG11" i="23"/>
  <c r="BL11" i="23"/>
  <c r="BN11" i="23"/>
  <c r="BK15" i="23"/>
  <c r="BF15" i="23"/>
  <c r="BH15" i="23"/>
  <c r="BM15" i="23"/>
  <c r="AD16" i="23"/>
  <c r="AM17" i="23"/>
  <c r="E18" i="23"/>
  <c r="V18" i="23"/>
  <c r="BA18" i="23"/>
  <c r="BO19" i="23"/>
  <c r="BF19" i="23"/>
  <c r="BH19" i="23"/>
  <c r="O21" i="23"/>
  <c r="U22" i="23"/>
  <c r="W22" i="23"/>
  <c r="AI23" i="23"/>
  <c r="AH23" i="23"/>
  <c r="V27" i="23"/>
  <c r="E28" i="23"/>
  <c r="AO39" i="23"/>
  <c r="AN39" i="23"/>
  <c r="AM39" i="23"/>
  <c r="V42" i="23"/>
  <c r="F10" i="25"/>
  <c r="E10" i="25"/>
  <c r="I10" i="25"/>
  <c r="H10" i="25"/>
  <c r="G10" i="25"/>
  <c r="I21" i="25"/>
  <c r="F21" i="25"/>
  <c r="E21" i="25"/>
  <c r="H21" i="25"/>
  <c r="G19" i="23"/>
  <c r="F19" i="23"/>
  <c r="I19" i="23"/>
  <c r="S38" i="23"/>
  <c r="R38" i="23"/>
  <c r="P38" i="23"/>
  <c r="O38" i="23"/>
  <c r="Q38" i="23"/>
  <c r="X42" i="23"/>
  <c r="S44" i="23"/>
  <c r="P44" i="23"/>
  <c r="O44" i="23"/>
  <c r="R44" i="23"/>
  <c r="I13" i="24"/>
  <c r="F13" i="24"/>
  <c r="E13" i="24"/>
  <c r="L13" i="24"/>
  <c r="K13" i="24"/>
  <c r="H13" i="24"/>
  <c r="G13" i="24"/>
  <c r="J13" i="24"/>
  <c r="Q25" i="24"/>
  <c r="P25" i="24"/>
  <c r="O25" i="24"/>
  <c r="N25" i="24"/>
  <c r="I11" i="25"/>
  <c r="F11" i="25"/>
  <c r="E11" i="25"/>
  <c r="O17" i="23"/>
  <c r="AP17" i="23"/>
  <c r="BM17" i="23"/>
  <c r="BF17" i="23"/>
  <c r="BH17" i="23"/>
  <c r="Y18" i="23"/>
  <c r="E19" i="23"/>
  <c r="Q21" i="23"/>
  <c r="AT21" i="23"/>
  <c r="K23" i="23"/>
  <c r="J23" i="23"/>
  <c r="I23" i="23"/>
  <c r="M23" i="23"/>
  <c r="W23" i="23"/>
  <c r="V23" i="23"/>
  <c r="Y23" i="23"/>
  <c r="S26" i="23"/>
  <c r="P26" i="23"/>
  <c r="R26" i="23"/>
  <c r="G28" i="23"/>
  <c r="Z29" i="23"/>
  <c r="V29" i="23"/>
  <c r="AI29" i="23"/>
  <c r="Z30" i="23"/>
  <c r="Y30" i="23"/>
  <c r="X30" i="23"/>
  <c r="BC33" i="23"/>
  <c r="BB33" i="23"/>
  <c r="BD33" i="23"/>
  <c r="X39" i="23"/>
  <c r="W39" i="23"/>
  <c r="V39" i="23"/>
  <c r="Z39" i="23"/>
  <c r="U39" i="23"/>
  <c r="BD43" i="23"/>
  <c r="BC43" i="23"/>
  <c r="Q44" i="23"/>
  <c r="AN44" i="23"/>
  <c r="AM44" i="23"/>
  <c r="AP44" i="23"/>
  <c r="AZ47" i="23"/>
  <c r="K48" i="23"/>
  <c r="H48" i="23"/>
  <c r="G48" i="23"/>
  <c r="L48" i="23"/>
  <c r="J48" i="23"/>
  <c r="I48" i="23"/>
  <c r="F48" i="23"/>
  <c r="E48" i="23"/>
  <c r="F49" i="23"/>
  <c r="J49" i="23"/>
  <c r="I49" i="23"/>
  <c r="G49" i="23"/>
  <c r="E49" i="23"/>
  <c r="M49" i="23"/>
  <c r="K49" i="23"/>
  <c r="G11" i="25"/>
  <c r="I22" i="25"/>
  <c r="H22" i="25"/>
  <c r="G22" i="25"/>
  <c r="F22" i="25"/>
  <c r="L18" i="23"/>
  <c r="F18" i="23"/>
  <c r="H18" i="23"/>
  <c r="Z27" i="23"/>
  <c r="U27" i="23"/>
  <c r="V28" i="23"/>
  <c r="U28" i="23"/>
  <c r="X28" i="23"/>
  <c r="Z28" i="23"/>
  <c r="R30" i="23"/>
  <c r="Q30" i="23"/>
  <c r="S30" i="23"/>
  <c r="BC30" i="23"/>
  <c r="BB30" i="23"/>
  <c r="BA30" i="23"/>
  <c r="AU33" i="23"/>
  <c r="AT33" i="23"/>
  <c r="AY33" i="23"/>
  <c r="AX33" i="23"/>
  <c r="AW33" i="23"/>
  <c r="AS33" i="23"/>
  <c r="AU11" i="23"/>
  <c r="AY11" i="23"/>
  <c r="G18" i="23"/>
  <c r="BA23" i="23"/>
  <c r="BC23" i="23"/>
  <c r="BO26" i="23"/>
  <c r="BF26" i="23"/>
  <c r="BH26" i="23"/>
  <c r="W27" i="23"/>
  <c r="P30" i="23"/>
  <c r="BJ30" i="23"/>
  <c r="BI30" i="23"/>
  <c r="BO30" i="23"/>
  <c r="BM30" i="23"/>
  <c r="BL30" i="23"/>
  <c r="BF30" i="23"/>
  <c r="BN30" i="23"/>
  <c r="W7" i="23"/>
  <c r="K5" i="23"/>
  <c r="D5" i="23" s="1"/>
  <c r="X6" i="23"/>
  <c r="X7" i="23"/>
  <c r="AJ7" i="23"/>
  <c r="W8" i="23"/>
  <c r="O9" i="23"/>
  <c r="BB9" i="23"/>
  <c r="AS11" i="23"/>
  <c r="BC12" i="23"/>
  <c r="AH13" i="23"/>
  <c r="AJ16" i="23"/>
  <c r="P17" i="23"/>
  <c r="AS17" i="23"/>
  <c r="AU17" i="23"/>
  <c r="H19" i="23"/>
  <c r="R21" i="23"/>
  <c r="AV21" i="23"/>
  <c r="E23" i="23"/>
  <c r="U23" i="23"/>
  <c r="AM23" i="23"/>
  <c r="AO23" i="23"/>
  <c r="BD23" i="23"/>
  <c r="BI26" i="23"/>
  <c r="Y27" i="23"/>
  <c r="BK27" i="23"/>
  <c r="BJ27" i="23"/>
  <c r="BG27" i="23"/>
  <c r="BI27" i="23"/>
  <c r="K28" i="23"/>
  <c r="AJ29" i="23"/>
  <c r="S33" i="23"/>
  <c r="O33" i="23"/>
  <c r="AK35" i="23"/>
  <c r="AJ35" i="23"/>
  <c r="AI35" i="23"/>
  <c r="AH35" i="23"/>
  <c r="BI35" i="23"/>
  <c r="BH35" i="23"/>
  <c r="BM35" i="23"/>
  <c r="BL35" i="23"/>
  <c r="BK35" i="23"/>
  <c r="BF35" i="23"/>
  <c r="BG35" i="23"/>
  <c r="AF36" i="23"/>
  <c r="AE36" i="23"/>
  <c r="AE41" i="23"/>
  <c r="AD41" i="23"/>
  <c r="AC41" i="23" s="1"/>
  <c r="AW47" i="23"/>
  <c r="AV47" i="23"/>
  <c r="AX47" i="23"/>
  <c r="AU47" i="23"/>
  <c r="AS47" i="23"/>
  <c r="AR47" i="23"/>
  <c r="AT47" i="23"/>
  <c r="AY47" i="23"/>
  <c r="H11" i="25"/>
  <c r="AX5" i="23"/>
  <c r="AQ5" i="23" s="1"/>
  <c r="Y6" i="23"/>
  <c r="Y8" i="23"/>
  <c r="P9" i="23"/>
  <c r="AD9" i="23"/>
  <c r="BD9" i="23"/>
  <c r="E11" i="23"/>
  <c r="AT11" i="23"/>
  <c r="BJ11" i="23"/>
  <c r="BD12" i="23"/>
  <c r="AI13" i="23"/>
  <c r="J16" i="23"/>
  <c r="F16" i="23"/>
  <c r="H16" i="23"/>
  <c r="V16" i="23"/>
  <c r="U16" i="23"/>
  <c r="AK16" i="23"/>
  <c r="R17" i="23"/>
  <c r="AR17" i="23"/>
  <c r="BI17" i="23"/>
  <c r="K18" i="23"/>
  <c r="BH18" i="23"/>
  <c r="BF18" i="23"/>
  <c r="BI18" i="23"/>
  <c r="J19" i="23"/>
  <c r="BK19" i="23"/>
  <c r="AX21" i="23"/>
  <c r="Z22" i="23"/>
  <c r="AN22" i="23"/>
  <c r="AM22" i="23"/>
  <c r="F23" i="23"/>
  <c r="X23" i="23"/>
  <c r="AN23" i="23"/>
  <c r="BG23" i="23"/>
  <c r="BF23" i="23"/>
  <c r="BO23" i="23"/>
  <c r="AW25" i="23"/>
  <c r="AV25" i="23"/>
  <c r="AX25" i="23"/>
  <c r="BN25" i="23"/>
  <c r="Q26" i="23"/>
  <c r="BJ26" i="23"/>
  <c r="BF27" i="23"/>
  <c r="M28" i="23"/>
  <c r="AT28" i="23"/>
  <c r="AS28" i="23"/>
  <c r="AY28" i="23"/>
  <c r="W29" i="23"/>
  <c r="AK29" i="23"/>
  <c r="V30" i="23"/>
  <c r="BK30" i="23"/>
  <c r="P33" i="23"/>
  <c r="AF33" i="23"/>
  <c r="BG33" i="23"/>
  <c r="BF33" i="23"/>
  <c r="BM33" i="23"/>
  <c r="BL33" i="23"/>
  <c r="BK33" i="23"/>
  <c r="BO33" i="23"/>
  <c r="AD36" i="23"/>
  <c r="AI37" i="23"/>
  <c r="AH37" i="23"/>
  <c r="AJ37" i="23"/>
  <c r="AM38" i="23"/>
  <c r="BB43" i="23"/>
  <c r="L49" i="23"/>
  <c r="H32" i="25"/>
  <c r="I32" i="25"/>
  <c r="G32" i="25"/>
  <c r="E32" i="25"/>
  <c r="M13" i="23"/>
  <c r="L13" i="23"/>
  <c r="Y13" i="23"/>
  <c r="Z13" i="23"/>
  <c r="V13" i="23"/>
  <c r="BJ17" i="23"/>
  <c r="AV18" i="23"/>
  <c r="AS18" i="23"/>
  <c r="AU18" i="23"/>
  <c r="BL19" i="23"/>
  <c r="I21" i="23"/>
  <c r="H21" i="23"/>
  <c r="E21" i="23"/>
  <c r="G21" i="23"/>
  <c r="AY21" i="23"/>
  <c r="G23" i="23"/>
  <c r="Z23" i="23"/>
  <c r="AP23" i="23"/>
  <c r="Y25" i="23"/>
  <c r="X25" i="23"/>
  <c r="W25" i="23"/>
  <c r="T25" i="23" s="1"/>
  <c r="BK26" i="23"/>
  <c r="AY27" i="23"/>
  <c r="AX27" i="23"/>
  <c r="AS27" i="23"/>
  <c r="AU27" i="23"/>
  <c r="BH27" i="23"/>
  <c r="X29" i="23"/>
  <c r="W30" i="23"/>
  <c r="Q33" i="23"/>
  <c r="BJ35" i="23"/>
  <c r="BD37" i="23"/>
  <c r="BC37" i="23"/>
  <c r="AN38" i="23"/>
  <c r="AT41" i="23"/>
  <c r="AR41" i="23"/>
  <c r="AQ41" i="23" s="1"/>
  <c r="AU41" i="23"/>
  <c r="AS41" i="23"/>
  <c r="AX41" i="23"/>
  <c r="AK49" i="23"/>
  <c r="AI49" i="23"/>
  <c r="AH49" i="23"/>
  <c r="AJ49" i="23"/>
  <c r="F32" i="25"/>
  <c r="M25" i="23"/>
  <c r="L25" i="23"/>
  <c r="K25" i="23"/>
  <c r="BC25" i="23"/>
  <c r="H26" i="23"/>
  <c r="G26" i="23"/>
  <c r="Q29" i="23"/>
  <c r="P29" i="23"/>
  <c r="M30" i="23"/>
  <c r="L30" i="23"/>
  <c r="K30" i="23"/>
  <c r="AH30" i="23"/>
  <c r="Z32" i="23"/>
  <c r="K33" i="23"/>
  <c r="J33" i="23"/>
  <c r="G33" i="23"/>
  <c r="F33" i="23"/>
  <c r="E33" i="23"/>
  <c r="Y35" i="23"/>
  <c r="X35" i="23"/>
  <c r="U35" i="23"/>
  <c r="W35" i="23"/>
  <c r="AP35" i="23"/>
  <c r="G41" i="23"/>
  <c r="F41" i="23"/>
  <c r="D41" i="23" s="1"/>
  <c r="K41" i="23"/>
  <c r="J41" i="23"/>
  <c r="I41" i="23"/>
  <c r="BD41" i="23"/>
  <c r="BB41" i="23"/>
  <c r="BA41" i="23"/>
  <c r="AW50" i="23"/>
  <c r="AT50" i="23"/>
  <c r="AS50" i="23"/>
  <c r="AY50" i="23"/>
  <c r="AV50" i="23"/>
  <c r="AU50" i="23"/>
  <c r="P8" i="24"/>
  <c r="O8" i="24"/>
  <c r="Q8" i="24"/>
  <c r="N8" i="24"/>
  <c r="I17" i="25"/>
  <c r="F17" i="25"/>
  <c r="E17" i="25"/>
  <c r="D17" i="25" s="1"/>
  <c r="H17" i="25"/>
  <c r="G17" i="25"/>
  <c r="AP31" i="23"/>
  <c r="AO31" i="23"/>
  <c r="BM39" i="23"/>
  <c r="BL39" i="23"/>
  <c r="BI39" i="23"/>
  <c r="BN39" i="23"/>
  <c r="BK39" i="23"/>
  <c r="BJ39" i="23"/>
  <c r="BD48" i="23"/>
  <c r="BC48" i="23"/>
  <c r="BB48" i="23"/>
  <c r="BB49" i="23"/>
  <c r="BC49" i="23"/>
  <c r="BA49" i="23"/>
  <c r="F18" i="25"/>
  <c r="E18" i="25"/>
  <c r="I18" i="25"/>
  <c r="I31" i="25"/>
  <c r="F31" i="25"/>
  <c r="E31" i="25"/>
  <c r="H31" i="25"/>
  <c r="G31" i="25"/>
  <c r="AT38" i="23"/>
  <c r="AS38" i="23"/>
  <c r="AW38" i="23"/>
  <c r="AV38" i="23"/>
  <c r="AU38" i="23"/>
  <c r="AX39" i="23"/>
  <c r="AW39" i="23"/>
  <c r="AV39" i="23"/>
  <c r="BN49" i="23"/>
  <c r="BK49" i="23"/>
  <c r="BJ49" i="23"/>
  <c r="BO49" i="23"/>
  <c r="BM49" i="23"/>
  <c r="BH49" i="23"/>
  <c r="BG49" i="23"/>
  <c r="BF49" i="23"/>
  <c r="Q6" i="24"/>
  <c r="P6" i="24"/>
  <c r="L10" i="24"/>
  <c r="K10" i="24"/>
  <c r="J10" i="24"/>
  <c r="I10" i="24"/>
  <c r="G10" i="24"/>
  <c r="F10" i="24"/>
  <c r="E10" i="24"/>
  <c r="P26" i="24"/>
  <c r="O26" i="24"/>
  <c r="I25" i="23"/>
  <c r="D25" i="23" s="1"/>
  <c r="AF26" i="23"/>
  <c r="AE26" i="23"/>
  <c r="AO29" i="23"/>
  <c r="AN29" i="23"/>
  <c r="R31" i="23"/>
  <c r="Q31" i="23"/>
  <c r="P31" i="23"/>
  <c r="X32" i="23"/>
  <c r="R35" i="23"/>
  <c r="N35" i="23" s="1"/>
  <c r="AN35" i="23"/>
  <c r="AL35" i="23" s="1"/>
  <c r="AE38" i="23"/>
  <c r="AX38" i="23"/>
  <c r="AS39" i="23"/>
  <c r="BO39" i="23"/>
  <c r="S41" i="23"/>
  <c r="R41" i="23"/>
  <c r="P41" i="23"/>
  <c r="O41" i="23"/>
  <c r="AO41" i="23"/>
  <c r="AN41" i="23"/>
  <c r="AL41" i="23" s="1"/>
  <c r="AP41" i="23"/>
  <c r="Q41" i="23"/>
  <c r="BL49" i="23"/>
  <c r="O6" i="24"/>
  <c r="O10" i="24"/>
  <c r="Q10" i="24"/>
  <c r="P10" i="24"/>
  <c r="N10" i="24"/>
  <c r="Q26" i="24"/>
  <c r="H8" i="25"/>
  <c r="I14" i="25"/>
  <c r="H14" i="25"/>
  <c r="G14" i="25"/>
  <c r="F14" i="25"/>
  <c r="E14" i="25"/>
  <c r="I38" i="25"/>
  <c r="H38" i="25"/>
  <c r="G38" i="25"/>
  <c r="F38" i="25"/>
  <c r="E38" i="25"/>
  <c r="AN32" i="23"/>
  <c r="AM32" i="23"/>
  <c r="AW35" i="23"/>
  <c r="AV35" i="23"/>
  <c r="AY35" i="23"/>
  <c r="AX35" i="23"/>
  <c r="AU35" i="23"/>
  <c r="AQ35" i="23" s="1"/>
  <c r="AY38" i="23"/>
  <c r="AT39" i="23"/>
  <c r="AO42" i="23"/>
  <c r="AN42" i="23"/>
  <c r="AM42" i="23"/>
  <c r="X43" i="23"/>
  <c r="U43" i="23"/>
  <c r="Z43" i="23"/>
  <c r="Y43" i="23"/>
  <c r="W43" i="23"/>
  <c r="AE44" i="23"/>
  <c r="AF44" i="23"/>
  <c r="K45" i="23"/>
  <c r="J45" i="23"/>
  <c r="L45" i="23"/>
  <c r="I45" i="23"/>
  <c r="Z45" i="23"/>
  <c r="W45" i="23"/>
  <c r="V45" i="23"/>
  <c r="Y45" i="23"/>
  <c r="BJ45" i="23"/>
  <c r="BG45" i="23"/>
  <c r="BF45" i="23"/>
  <c r="BI45" i="23"/>
  <c r="BH45" i="23"/>
  <c r="J11" i="24"/>
  <c r="I11" i="24"/>
  <c r="L11" i="24"/>
  <c r="H11" i="24"/>
  <c r="G11" i="24"/>
  <c r="F11" i="24"/>
  <c r="E15" i="24"/>
  <c r="L15" i="24"/>
  <c r="J15" i="24"/>
  <c r="I15" i="24"/>
  <c r="H15" i="24"/>
  <c r="K18" i="24"/>
  <c r="H18" i="24"/>
  <c r="G18" i="24"/>
  <c r="L18" i="24"/>
  <c r="J18" i="24"/>
  <c r="F26" i="25"/>
  <c r="E26" i="25"/>
  <c r="I37" i="25"/>
  <c r="F37" i="25"/>
  <c r="E37" i="25"/>
  <c r="AI33" i="23"/>
  <c r="AH33" i="23"/>
  <c r="BD36" i="23"/>
  <c r="BC36" i="23"/>
  <c r="J38" i="23"/>
  <c r="I38" i="23"/>
  <c r="BO44" i="23"/>
  <c r="BL44" i="23"/>
  <c r="BK44" i="23"/>
  <c r="BM44" i="23"/>
  <c r="BJ44" i="23"/>
  <c r="BH44" i="23"/>
  <c r="BG44" i="23"/>
  <c r="M47" i="23"/>
  <c r="L47" i="23"/>
  <c r="E47" i="23"/>
  <c r="D47" i="23" s="1"/>
  <c r="S50" i="23"/>
  <c r="Q50" i="23"/>
  <c r="P50" i="23"/>
  <c r="K6" i="24"/>
  <c r="H6" i="24"/>
  <c r="G6" i="24"/>
  <c r="F6" i="24"/>
  <c r="E6" i="24"/>
  <c r="I6" i="25"/>
  <c r="H6" i="25"/>
  <c r="G6" i="25"/>
  <c r="I23" i="25"/>
  <c r="F23" i="25"/>
  <c r="E23" i="25"/>
  <c r="H23" i="25"/>
  <c r="G23" i="25"/>
  <c r="I27" i="25"/>
  <c r="F27" i="25"/>
  <c r="E27" i="25"/>
  <c r="I30" i="25"/>
  <c r="H30" i="25"/>
  <c r="G30" i="25"/>
  <c r="AR32" i="23"/>
  <c r="BL32" i="23"/>
  <c r="BK32" i="23"/>
  <c r="W33" i="23"/>
  <c r="V33" i="23"/>
  <c r="AJ33" i="23"/>
  <c r="BA36" i="23"/>
  <c r="E38" i="23"/>
  <c r="BF44" i="23"/>
  <c r="AI45" i="23"/>
  <c r="AH45" i="23"/>
  <c r="T47" i="23"/>
  <c r="O50" i="23"/>
  <c r="Q5" i="24"/>
  <c r="P5" i="24"/>
  <c r="O5" i="24"/>
  <c r="M5" i="24" s="1"/>
  <c r="I6" i="24"/>
  <c r="L16" i="24"/>
  <c r="K16" i="24"/>
  <c r="I16" i="24"/>
  <c r="H16" i="24"/>
  <c r="G16" i="24"/>
  <c r="I19" i="24"/>
  <c r="F19" i="24"/>
  <c r="E19" i="24"/>
  <c r="L19" i="24"/>
  <c r="I25" i="24"/>
  <c r="F25" i="24"/>
  <c r="E25" i="24"/>
  <c r="H25" i="24"/>
  <c r="G25" i="24"/>
  <c r="E6" i="25"/>
  <c r="I19" i="25"/>
  <c r="F19" i="25"/>
  <c r="E19" i="25"/>
  <c r="G27" i="25"/>
  <c r="E30" i="25"/>
  <c r="I31" i="23"/>
  <c r="H31" i="23"/>
  <c r="AS31" i="23"/>
  <c r="AR31" i="23"/>
  <c r="AY37" i="23"/>
  <c r="AX37" i="23"/>
  <c r="BK37" i="23"/>
  <c r="BJ37" i="23"/>
  <c r="V38" i="23"/>
  <c r="U38" i="23"/>
  <c r="AV43" i="23"/>
  <c r="AS43" i="23"/>
  <c r="AT43" i="23"/>
  <c r="AR43" i="23"/>
  <c r="BI44" i="23"/>
  <c r="BD45" i="23"/>
  <c r="BC45" i="23"/>
  <c r="E9" i="24"/>
  <c r="K9" i="24"/>
  <c r="J9" i="24"/>
  <c r="H9" i="24"/>
  <c r="G9" i="24"/>
  <c r="F9" i="24"/>
  <c r="P14" i="24"/>
  <c r="O14" i="24"/>
  <c r="F6" i="25"/>
  <c r="I15" i="25"/>
  <c r="F15" i="25"/>
  <c r="E15" i="25"/>
  <c r="H15" i="25"/>
  <c r="G15" i="25"/>
  <c r="H27" i="25"/>
  <c r="F30" i="25"/>
  <c r="I39" i="25"/>
  <c r="F39" i="25"/>
  <c r="E39" i="25"/>
  <c r="H39" i="25"/>
  <c r="G39" i="25"/>
  <c r="I5" i="25"/>
  <c r="F5" i="25"/>
  <c r="E5" i="25"/>
  <c r="I9" i="25"/>
  <c r="F9" i="25"/>
  <c r="E9" i="25"/>
  <c r="I25" i="25"/>
  <c r="F25" i="25"/>
  <c r="E25" i="25"/>
  <c r="I29" i="25"/>
  <c r="F29" i="25"/>
  <c r="E29" i="25"/>
  <c r="I33" i="25"/>
  <c r="F33" i="25"/>
  <c r="E33" i="25"/>
  <c r="BN41" i="23"/>
  <c r="N22" i="24"/>
  <c r="F27" i="24"/>
  <c r="G9" i="25"/>
  <c r="E12" i="25"/>
  <c r="E20" i="25"/>
  <c r="G25" i="25"/>
  <c r="G33" i="25"/>
  <c r="E36" i="25"/>
  <c r="BO41" i="23"/>
  <c r="BE41" i="23" s="1"/>
  <c r="BG48" i="23"/>
  <c r="BO48" i="23"/>
  <c r="U49" i="23"/>
  <c r="AO51" i="23"/>
  <c r="AN51" i="23"/>
  <c r="J5" i="24"/>
  <c r="I5" i="24"/>
  <c r="I7" i="24"/>
  <c r="F7" i="24"/>
  <c r="E7" i="24"/>
  <c r="Q21" i="24"/>
  <c r="N21" i="24"/>
  <c r="M21" i="24" s="1"/>
  <c r="P22" i="24"/>
  <c r="G27" i="24"/>
  <c r="H9" i="25"/>
  <c r="F12" i="25"/>
  <c r="F20" i="25"/>
  <c r="H25" i="25"/>
  <c r="H33" i="25"/>
  <c r="F36" i="25"/>
  <c r="R42" i="23"/>
  <c r="BD42" i="23"/>
  <c r="Q43" i="23"/>
  <c r="AE43" i="23"/>
  <c r="V44" i="23"/>
  <c r="AI44" i="23"/>
  <c r="AX45" i="23"/>
  <c r="AU45" i="23"/>
  <c r="AT45" i="23"/>
  <c r="Y47" i="23"/>
  <c r="X47" i="23"/>
  <c r="BH48" i="23"/>
  <c r="W49" i="23"/>
  <c r="M50" i="23"/>
  <c r="J50" i="23"/>
  <c r="I50" i="23"/>
  <c r="Q51" i="23"/>
  <c r="P51" i="23"/>
  <c r="BM51" i="23"/>
  <c r="BL51" i="23"/>
  <c r="H7" i="24"/>
  <c r="J23" i="24"/>
  <c r="I23" i="24"/>
  <c r="K24" i="24"/>
  <c r="H24" i="24"/>
  <c r="G24" i="24"/>
  <c r="I27" i="24"/>
  <c r="H12" i="25"/>
  <c r="H20" i="25"/>
  <c r="H36" i="25"/>
  <c r="F42" i="23"/>
  <c r="S42" i="23"/>
  <c r="E43" i="23"/>
  <c r="AR45" i="23"/>
  <c r="O48" i="23"/>
  <c r="AF48" i="23"/>
  <c r="AE48" i="23"/>
  <c r="BI48" i="23"/>
  <c r="X49" i="23"/>
  <c r="E50" i="23"/>
  <c r="Y50" i="23"/>
  <c r="V50" i="23"/>
  <c r="U50" i="23"/>
  <c r="O51" i="23"/>
  <c r="BF51" i="23"/>
  <c r="E5" i="24"/>
  <c r="D5" i="24" s="1"/>
  <c r="J7" i="24"/>
  <c r="N16" i="24"/>
  <c r="L22" i="24"/>
  <c r="K22" i="24"/>
  <c r="E23" i="24"/>
  <c r="E24" i="24"/>
  <c r="J27" i="24"/>
  <c r="BI47" i="23"/>
  <c r="BE47" i="23" s="1"/>
  <c r="AR48" i="23"/>
  <c r="O49" i="23"/>
  <c r="AM49" i="23"/>
  <c r="AH50" i="23"/>
  <c r="BF50" i="23"/>
  <c r="E51" i="23"/>
  <c r="BA51" i="23"/>
  <c r="BE35" i="23" l="1"/>
  <c r="AC15" i="23"/>
  <c r="D29" i="25"/>
  <c r="AQ47" i="23"/>
  <c r="AG5" i="23"/>
  <c r="AL47" i="23"/>
  <c r="BE25" i="23"/>
  <c r="AZ15" i="23"/>
  <c r="AZ35" i="23"/>
  <c r="M13" i="24"/>
  <c r="T35" i="23"/>
  <c r="AG35" i="23"/>
  <c r="N47" i="23"/>
  <c r="AZ41" i="23"/>
  <c r="AQ25" i="23"/>
  <c r="BE15" i="23"/>
  <c r="D35" i="23"/>
  <c r="N41" i="23"/>
  <c r="D15" i="23"/>
  <c r="D5" i="25"/>
  <c r="D13" i="24"/>
  <c r="BE5" i="23"/>
  <c r="AG41" i="23"/>
  <c r="N54" i="22" l="1"/>
  <c r="M54" i="22"/>
  <c r="L54" i="22"/>
  <c r="K54" i="22"/>
  <c r="J54" i="22"/>
  <c r="I54" i="22"/>
  <c r="N53" i="22"/>
  <c r="M53" i="22"/>
  <c r="L53" i="22"/>
  <c r="K53" i="22"/>
  <c r="J53" i="22"/>
  <c r="I53" i="22"/>
  <c r="N52" i="22"/>
  <c r="M52" i="22"/>
  <c r="L52" i="22"/>
  <c r="K52" i="22"/>
  <c r="J52" i="22"/>
  <c r="I52" i="22"/>
  <c r="N51" i="22"/>
  <c r="M51" i="22"/>
  <c r="L51" i="22"/>
  <c r="K51" i="22"/>
  <c r="J51" i="22"/>
  <c r="I51" i="22"/>
  <c r="N50" i="22"/>
  <c r="M50" i="22"/>
  <c r="L50" i="22"/>
  <c r="K50" i="22"/>
  <c r="J50" i="22"/>
  <c r="I50" i="22"/>
  <c r="N49" i="22"/>
  <c r="M49" i="22"/>
  <c r="L49" i="22"/>
  <c r="K49" i="22"/>
  <c r="J49" i="22"/>
  <c r="I49" i="22"/>
  <c r="N48" i="22"/>
  <c r="M48" i="22"/>
  <c r="L48" i="22"/>
  <c r="K48" i="22"/>
  <c r="J48" i="22"/>
  <c r="I48" i="22"/>
  <c r="N47" i="22"/>
  <c r="M47" i="22"/>
  <c r="L47" i="22"/>
  <c r="K47" i="22"/>
  <c r="J47" i="22"/>
  <c r="I47" i="22"/>
  <c r="N46" i="22"/>
  <c r="M46" i="22"/>
  <c r="L46" i="22"/>
  <c r="K46" i="22"/>
  <c r="J46" i="22"/>
  <c r="I46" i="22"/>
  <c r="N45" i="22"/>
  <c r="M45" i="22"/>
  <c r="L45" i="22"/>
  <c r="K45" i="22"/>
  <c r="K44" i="22" s="1"/>
  <c r="J45" i="22"/>
  <c r="I45" i="22"/>
  <c r="N44" i="22" l="1"/>
  <c r="M44" i="22"/>
  <c r="J44" i="22"/>
  <c r="I44" i="22"/>
  <c r="L44" i="22"/>
  <c r="I4" i="5"/>
  <c r="J4" i="5"/>
  <c r="K4" i="5"/>
  <c r="L4" i="5"/>
  <c r="M4" i="5"/>
  <c r="N4" i="5"/>
  <c r="O4" i="5"/>
  <c r="P4" i="5"/>
  <c r="I5" i="5"/>
  <c r="K5" i="5"/>
  <c r="J5" i="5" s="1"/>
  <c r="L5" i="5"/>
  <c r="M5" i="5"/>
  <c r="N5" i="5"/>
  <c r="O5" i="5"/>
  <c r="P5" i="5"/>
  <c r="I6" i="5"/>
  <c r="J6" i="5"/>
  <c r="K6" i="5"/>
  <c r="L6" i="5"/>
  <c r="M6" i="5"/>
  <c r="N6" i="5"/>
  <c r="O6" i="5"/>
  <c r="P6" i="5"/>
  <c r="I7" i="5"/>
  <c r="J7" i="5"/>
  <c r="K7" i="5"/>
  <c r="L7" i="5"/>
  <c r="M7" i="5"/>
  <c r="N7" i="5"/>
  <c r="O7" i="5"/>
  <c r="P7" i="5"/>
  <c r="I8" i="5"/>
  <c r="J8" i="5"/>
  <c r="K8" i="5"/>
  <c r="L8" i="5"/>
  <c r="M8" i="5"/>
  <c r="N8" i="5"/>
  <c r="O8" i="5"/>
  <c r="P8" i="5"/>
  <c r="I9" i="5"/>
  <c r="J9" i="5"/>
  <c r="K9" i="5"/>
  <c r="L9" i="5"/>
  <c r="M9" i="5"/>
  <c r="N9" i="5"/>
  <c r="O9" i="5"/>
  <c r="P9" i="5"/>
  <c r="I10" i="5"/>
  <c r="J10" i="5"/>
  <c r="K10" i="5"/>
  <c r="L10" i="5"/>
  <c r="M10" i="5"/>
  <c r="N10" i="5"/>
  <c r="O10" i="5"/>
  <c r="P10" i="5"/>
  <c r="I11" i="5"/>
  <c r="J11" i="5"/>
  <c r="K11" i="5"/>
  <c r="L11" i="5"/>
  <c r="M11" i="5"/>
  <c r="N11" i="5"/>
  <c r="O11" i="5"/>
  <c r="P11" i="5"/>
  <c r="I12" i="5"/>
  <c r="J12" i="5"/>
  <c r="K12" i="5"/>
  <c r="L12" i="5"/>
  <c r="M12" i="5"/>
  <c r="N12" i="5"/>
  <c r="O12" i="5"/>
  <c r="P12" i="5"/>
  <c r="I13" i="5"/>
  <c r="J13" i="5"/>
  <c r="K13" i="5"/>
  <c r="L13" i="5"/>
  <c r="M13" i="5"/>
  <c r="N13" i="5"/>
  <c r="O13" i="5"/>
  <c r="P13" i="5"/>
  <c r="I14" i="5"/>
  <c r="J14" i="5"/>
  <c r="K14" i="5"/>
  <c r="L14" i="5"/>
  <c r="M14" i="5"/>
  <c r="N14" i="5"/>
  <c r="O14" i="5"/>
  <c r="P14" i="5"/>
  <c r="I15" i="5"/>
  <c r="K15" i="5"/>
  <c r="J15" i="5" s="1"/>
  <c r="L15" i="5"/>
  <c r="M15" i="5"/>
  <c r="N15" i="5"/>
  <c r="O15" i="5"/>
  <c r="P15" i="5"/>
  <c r="I16" i="5"/>
  <c r="J16" i="5"/>
  <c r="K16" i="5"/>
  <c r="L16" i="5"/>
  <c r="M16" i="5"/>
  <c r="N16" i="5"/>
  <c r="O16" i="5"/>
  <c r="P16" i="5"/>
  <c r="I17" i="5"/>
  <c r="J17" i="5"/>
  <c r="K17" i="5"/>
  <c r="L17" i="5"/>
  <c r="M17" i="5"/>
  <c r="N17" i="5"/>
  <c r="O17" i="5"/>
  <c r="P17" i="5"/>
  <c r="I18" i="5"/>
  <c r="J18" i="5"/>
  <c r="K18" i="5"/>
  <c r="L18" i="5"/>
  <c r="M18" i="5"/>
  <c r="N18" i="5"/>
  <c r="O18" i="5"/>
  <c r="P18" i="5"/>
  <c r="I19" i="5"/>
  <c r="J19" i="5"/>
  <c r="K19" i="5"/>
  <c r="L19" i="5"/>
  <c r="M19" i="5"/>
  <c r="N19" i="5"/>
  <c r="O19" i="5"/>
  <c r="P19" i="5"/>
  <c r="I20" i="5"/>
  <c r="J20" i="5"/>
  <c r="K20" i="5"/>
  <c r="L20" i="5"/>
  <c r="M20" i="5"/>
  <c r="N20" i="5"/>
  <c r="O20" i="5"/>
  <c r="P20" i="5"/>
  <c r="I21" i="5"/>
  <c r="K21" i="5"/>
  <c r="J21" i="5" s="1"/>
  <c r="L21" i="5"/>
  <c r="M21" i="5"/>
  <c r="N21" i="5"/>
  <c r="O21" i="5"/>
  <c r="P21" i="5"/>
  <c r="I22" i="5"/>
  <c r="J22" i="5"/>
  <c r="K22" i="5"/>
  <c r="L22" i="5"/>
  <c r="M22" i="5"/>
  <c r="N22" i="5"/>
  <c r="O22" i="5"/>
  <c r="P22" i="5"/>
  <c r="I23" i="5"/>
  <c r="J23" i="5"/>
  <c r="K23" i="5"/>
  <c r="L23" i="5"/>
  <c r="M23" i="5"/>
  <c r="N23" i="5"/>
  <c r="O23" i="5"/>
  <c r="P23" i="5"/>
  <c r="I24" i="5"/>
  <c r="J24" i="5"/>
  <c r="K24" i="5"/>
  <c r="L24" i="5"/>
  <c r="M24" i="5"/>
  <c r="N24" i="5"/>
  <c r="O24" i="5"/>
  <c r="P24" i="5"/>
  <c r="I25" i="5"/>
  <c r="J25" i="5"/>
  <c r="K25" i="5"/>
  <c r="L25" i="5"/>
  <c r="M25" i="5"/>
  <c r="N25" i="5"/>
  <c r="O25" i="5"/>
  <c r="P25" i="5"/>
  <c r="I26" i="5"/>
  <c r="J26" i="5"/>
  <c r="K26" i="5"/>
  <c r="L26" i="5"/>
  <c r="M26" i="5"/>
  <c r="N26" i="5"/>
  <c r="O26" i="5"/>
  <c r="P26" i="5"/>
  <c r="I27" i="5"/>
  <c r="J27" i="5"/>
  <c r="K27" i="5"/>
  <c r="L27" i="5"/>
  <c r="M27" i="5"/>
  <c r="N27" i="5"/>
  <c r="O27" i="5"/>
  <c r="P27" i="5"/>
  <c r="I28" i="5"/>
  <c r="J28" i="5"/>
  <c r="K28" i="5"/>
  <c r="L28" i="5"/>
  <c r="M28" i="5"/>
  <c r="N28" i="5"/>
  <c r="O28" i="5"/>
  <c r="P28" i="5"/>
  <c r="I29" i="5"/>
  <c r="J29" i="5"/>
  <c r="K29" i="5"/>
  <c r="L29" i="5"/>
  <c r="M29" i="5"/>
  <c r="N29" i="5"/>
  <c r="O29" i="5"/>
  <c r="P29" i="5"/>
  <c r="I30" i="5"/>
  <c r="K30" i="5"/>
  <c r="J30" i="5" s="1"/>
  <c r="L30" i="5"/>
  <c r="M30" i="5"/>
  <c r="N30" i="5"/>
  <c r="O30" i="5"/>
  <c r="P30" i="5"/>
  <c r="I31" i="5"/>
  <c r="J31" i="5"/>
  <c r="K31" i="5"/>
  <c r="L31" i="5"/>
  <c r="M31" i="5"/>
  <c r="N31" i="5"/>
  <c r="O31" i="5"/>
  <c r="P31" i="5"/>
  <c r="I32" i="5"/>
  <c r="J32" i="5"/>
  <c r="K32" i="5"/>
  <c r="L32" i="5"/>
  <c r="M32" i="5"/>
  <c r="N32" i="5"/>
  <c r="O32" i="5"/>
  <c r="P32" i="5"/>
  <c r="I33" i="5"/>
  <c r="J33" i="5"/>
  <c r="K33" i="5"/>
  <c r="L33" i="5"/>
  <c r="M33" i="5"/>
  <c r="N33" i="5"/>
  <c r="O33" i="5"/>
  <c r="P33" i="5"/>
  <c r="I34" i="5"/>
  <c r="J34" i="5"/>
  <c r="K34" i="5"/>
  <c r="L34" i="5"/>
  <c r="M34" i="5"/>
  <c r="N34" i="5"/>
  <c r="O34" i="5"/>
  <c r="P34" i="5"/>
  <c r="I35" i="5"/>
  <c r="J35" i="5"/>
  <c r="K35" i="5"/>
  <c r="L35" i="5"/>
  <c r="M35" i="5"/>
  <c r="N35" i="5"/>
  <c r="O35" i="5"/>
  <c r="P35" i="5"/>
  <c r="I36" i="5"/>
  <c r="J36" i="5"/>
  <c r="K36" i="5"/>
  <c r="L36" i="5"/>
  <c r="M36" i="5"/>
  <c r="N36" i="5"/>
  <c r="O36" i="5"/>
  <c r="P36" i="5"/>
  <c r="I37" i="5"/>
  <c r="J37" i="5"/>
  <c r="K37" i="5"/>
  <c r="L37" i="5"/>
  <c r="M37" i="5"/>
  <c r="N37" i="5"/>
  <c r="O37" i="5"/>
  <c r="P37" i="5"/>
  <c r="I38" i="5"/>
  <c r="K38" i="5"/>
  <c r="J38" i="5" s="1"/>
  <c r="L38" i="5"/>
  <c r="M38" i="5"/>
  <c r="N38" i="5"/>
  <c r="O38" i="5"/>
  <c r="P38" i="5"/>
  <c r="I39" i="5"/>
  <c r="J39" i="5"/>
  <c r="K39" i="5"/>
  <c r="L39" i="5"/>
  <c r="M39" i="5"/>
  <c r="N39" i="5"/>
  <c r="O39" i="5"/>
  <c r="P39" i="5"/>
  <c r="I40" i="5"/>
  <c r="J40" i="5"/>
  <c r="K40" i="5"/>
  <c r="L40" i="5"/>
  <c r="M40" i="5"/>
  <c r="N40" i="5"/>
  <c r="O40" i="5"/>
  <c r="P40" i="5"/>
  <c r="I41" i="5"/>
  <c r="J41" i="5"/>
  <c r="K41" i="5"/>
  <c r="L41" i="5"/>
  <c r="M41" i="5"/>
  <c r="N41" i="5"/>
  <c r="O41" i="5"/>
  <c r="P41" i="5"/>
  <c r="I42" i="5"/>
  <c r="J42" i="5"/>
  <c r="K42" i="5"/>
  <c r="L42" i="5"/>
  <c r="M42" i="5"/>
  <c r="N42" i="5"/>
  <c r="O42" i="5"/>
  <c r="P42" i="5"/>
  <c r="I43" i="5"/>
  <c r="J43" i="5"/>
  <c r="K43" i="5"/>
  <c r="L43" i="5"/>
  <c r="M43" i="5"/>
  <c r="N43" i="5"/>
  <c r="O43" i="5"/>
  <c r="P43" i="5"/>
  <c r="I44" i="5"/>
  <c r="J44" i="5"/>
  <c r="K44" i="5"/>
  <c r="L44" i="5"/>
  <c r="M44" i="5"/>
  <c r="N44" i="5"/>
  <c r="O44" i="5"/>
  <c r="P44" i="5"/>
  <c r="I45" i="5"/>
  <c r="J45" i="5"/>
  <c r="K45" i="5"/>
  <c r="L45" i="5"/>
  <c r="M45" i="5"/>
  <c r="N45" i="5"/>
  <c r="O45" i="5"/>
  <c r="P45" i="5"/>
  <c r="I46" i="5"/>
  <c r="J46" i="5"/>
  <c r="K46" i="5"/>
  <c r="L46" i="5"/>
  <c r="M46" i="5"/>
  <c r="N46" i="5"/>
  <c r="O46" i="5"/>
  <c r="P46" i="5"/>
  <c r="I47" i="5"/>
  <c r="J47" i="5"/>
  <c r="K47" i="5"/>
  <c r="L47" i="5"/>
  <c r="M47" i="5"/>
  <c r="N47" i="5"/>
  <c r="O47" i="5"/>
  <c r="P47" i="5"/>
  <c r="I48" i="5"/>
  <c r="J48" i="5"/>
  <c r="K48" i="5"/>
  <c r="L48" i="5"/>
  <c r="M48" i="5"/>
  <c r="N48" i="5"/>
  <c r="O48" i="5"/>
  <c r="P48" i="5"/>
  <c r="I49" i="5"/>
  <c r="J49" i="5"/>
  <c r="K49" i="5"/>
  <c r="L49" i="5"/>
  <c r="M49" i="5"/>
  <c r="N49" i="5"/>
  <c r="O49" i="5"/>
  <c r="P49" i="5"/>
  <c r="I50" i="5"/>
  <c r="K50" i="5"/>
  <c r="J50" i="5" s="1"/>
  <c r="L50" i="5"/>
  <c r="M50" i="5"/>
  <c r="N50" i="5"/>
  <c r="O50" i="5"/>
  <c r="P50" i="5"/>
  <c r="I51" i="5"/>
  <c r="J51" i="5"/>
  <c r="K51" i="5"/>
  <c r="L51" i="5"/>
  <c r="M51" i="5"/>
  <c r="N51" i="5"/>
  <c r="O51" i="5"/>
  <c r="P51" i="5"/>
  <c r="I52" i="5"/>
  <c r="J52" i="5"/>
  <c r="K52" i="5"/>
  <c r="L52" i="5"/>
  <c r="M52" i="5"/>
  <c r="N52" i="5"/>
  <c r="O52" i="5"/>
  <c r="P52" i="5"/>
  <c r="I53" i="5"/>
  <c r="J53" i="5"/>
  <c r="K53" i="5"/>
  <c r="L53" i="5"/>
  <c r="M53" i="5"/>
  <c r="N53" i="5"/>
  <c r="O53" i="5"/>
  <c r="P53" i="5"/>
  <c r="I54" i="5"/>
  <c r="J54" i="5"/>
  <c r="K54" i="5"/>
  <c r="L54" i="5"/>
  <c r="M54" i="5"/>
  <c r="N54" i="5"/>
  <c r="O54" i="5"/>
  <c r="P54" i="5"/>
  <c r="I55" i="5"/>
  <c r="J55" i="5"/>
  <c r="K55" i="5"/>
  <c r="L55" i="5"/>
  <c r="M55" i="5"/>
  <c r="N55" i="5"/>
  <c r="O55" i="5"/>
  <c r="P55" i="5"/>
  <c r="I56" i="5"/>
  <c r="J56" i="5"/>
  <c r="K56" i="5"/>
  <c r="L56" i="5"/>
  <c r="M56" i="5"/>
  <c r="N56" i="5"/>
  <c r="O56" i="5"/>
  <c r="P56" i="5"/>
  <c r="I57" i="5"/>
  <c r="J57" i="5"/>
  <c r="K57" i="5"/>
  <c r="L57" i="5"/>
  <c r="M57" i="5"/>
  <c r="N57" i="5"/>
  <c r="O57" i="5"/>
  <c r="P57" i="5"/>
  <c r="I58" i="5"/>
  <c r="J58" i="5"/>
  <c r="K58" i="5"/>
  <c r="L58" i="5"/>
  <c r="M58" i="5"/>
  <c r="N58" i="5"/>
  <c r="O58" i="5"/>
  <c r="P58" i="5"/>
  <c r="I59" i="5"/>
  <c r="J59" i="5"/>
  <c r="K59" i="5"/>
  <c r="L59" i="5"/>
  <c r="M59" i="5"/>
  <c r="N59" i="5"/>
  <c r="O59" i="5"/>
  <c r="P59" i="5"/>
  <c r="I60" i="5"/>
  <c r="J60" i="5"/>
  <c r="K60" i="5"/>
  <c r="L60" i="5"/>
  <c r="M60" i="5"/>
  <c r="N60" i="5"/>
  <c r="O60" i="5"/>
  <c r="P60" i="5"/>
  <c r="I61" i="5"/>
  <c r="J61" i="5"/>
  <c r="K61" i="5"/>
  <c r="L61" i="5"/>
  <c r="M61" i="5"/>
  <c r="N61" i="5"/>
  <c r="O61" i="5"/>
  <c r="P61" i="5"/>
  <c r="I62" i="5"/>
  <c r="J62" i="5"/>
  <c r="K62" i="5"/>
  <c r="L62" i="5"/>
  <c r="M62" i="5"/>
  <c r="N62" i="5"/>
  <c r="O62" i="5"/>
  <c r="P62" i="5"/>
  <c r="I63" i="5"/>
  <c r="J63" i="5"/>
  <c r="K63" i="5"/>
  <c r="L63" i="5"/>
  <c r="M63" i="5"/>
  <c r="N63" i="5"/>
  <c r="O63" i="5"/>
  <c r="P63" i="5"/>
  <c r="I64" i="5"/>
  <c r="J64" i="5"/>
  <c r="K64" i="5"/>
  <c r="L64" i="5"/>
  <c r="M64" i="5"/>
  <c r="N64" i="5"/>
  <c r="O64" i="5"/>
  <c r="P64" i="5"/>
  <c r="I65" i="5"/>
  <c r="J65" i="5"/>
  <c r="K65" i="5"/>
  <c r="L65" i="5"/>
  <c r="M65" i="5"/>
  <c r="N65" i="5"/>
  <c r="O65" i="5"/>
  <c r="P65" i="5"/>
  <c r="I66" i="5"/>
  <c r="J66" i="5"/>
  <c r="K66" i="5"/>
  <c r="L66" i="5"/>
  <c r="M66" i="5"/>
  <c r="N66" i="5"/>
  <c r="O66" i="5"/>
  <c r="P66" i="5"/>
  <c r="I67" i="5"/>
  <c r="J67" i="5"/>
  <c r="K67" i="5"/>
  <c r="L67" i="5"/>
  <c r="M67" i="5"/>
  <c r="N67" i="5"/>
  <c r="O67" i="5"/>
  <c r="P67" i="5"/>
  <c r="I68" i="5"/>
  <c r="J68" i="5"/>
  <c r="K68" i="5"/>
  <c r="L68" i="5"/>
  <c r="M68" i="5"/>
  <c r="N68" i="5"/>
  <c r="O68" i="5"/>
  <c r="P68" i="5"/>
  <c r="I69" i="5"/>
  <c r="J69" i="5"/>
  <c r="K69" i="5"/>
  <c r="L69" i="5"/>
  <c r="M69" i="5"/>
  <c r="N69" i="5"/>
  <c r="O69" i="5"/>
  <c r="P69" i="5"/>
  <c r="I70" i="5"/>
  <c r="J70" i="5"/>
  <c r="K70" i="5"/>
  <c r="L70" i="5"/>
  <c r="M70" i="5"/>
  <c r="N70" i="5"/>
  <c r="O70" i="5"/>
  <c r="P70" i="5"/>
  <c r="I71" i="5"/>
  <c r="J71" i="5"/>
  <c r="K71" i="5"/>
  <c r="L71" i="5"/>
  <c r="M71" i="5"/>
  <c r="N71" i="5"/>
  <c r="O71" i="5"/>
  <c r="P71" i="5"/>
  <c r="V246" i="21" l="1"/>
  <c r="U246" i="21"/>
  <c r="O246" i="21"/>
  <c r="N246" i="21"/>
  <c r="M246" i="21"/>
  <c r="L246" i="21"/>
  <c r="K246" i="21"/>
  <c r="C246" i="21"/>
  <c r="V245" i="21"/>
  <c r="U245" i="21"/>
  <c r="T245" i="21"/>
  <c r="S245" i="21"/>
  <c r="R245" i="21"/>
  <c r="Q245" i="21"/>
  <c r="P245" i="21"/>
  <c r="O245" i="21"/>
  <c r="N245" i="21"/>
  <c r="M245" i="21"/>
  <c r="L245" i="21"/>
  <c r="K245" i="21"/>
  <c r="I245" i="21"/>
  <c r="H245" i="21"/>
  <c r="C245" i="21"/>
  <c r="V244" i="21"/>
  <c r="U244" i="21"/>
  <c r="T244" i="21"/>
  <c r="S244" i="21"/>
  <c r="R244" i="21"/>
  <c r="Q244" i="21"/>
  <c r="P244" i="21"/>
  <c r="O244" i="21"/>
  <c r="N244" i="21"/>
  <c r="M244" i="21"/>
  <c r="L244" i="21"/>
  <c r="K244" i="21"/>
  <c r="E244" i="21"/>
  <c r="C244" i="21"/>
  <c r="V243" i="21"/>
  <c r="U243" i="21"/>
  <c r="T243" i="21"/>
  <c r="S243" i="21"/>
  <c r="R243" i="21"/>
  <c r="M243" i="21"/>
  <c r="Q243" i="21" s="1"/>
  <c r="L243" i="21"/>
  <c r="K243" i="21"/>
  <c r="G243" i="21"/>
  <c r="D243" i="21"/>
  <c r="C243" i="21"/>
  <c r="V242" i="21"/>
  <c r="U242" i="21"/>
  <c r="T242" i="21"/>
  <c r="S242" i="21"/>
  <c r="R242" i="21"/>
  <c r="Q242" i="21"/>
  <c r="P242" i="21"/>
  <c r="O242" i="21"/>
  <c r="N242" i="21"/>
  <c r="M242" i="21"/>
  <c r="L242" i="21"/>
  <c r="K242" i="21"/>
  <c r="C242" i="21"/>
  <c r="V241" i="21"/>
  <c r="U241" i="21"/>
  <c r="T241" i="21"/>
  <c r="S241" i="21"/>
  <c r="R241" i="21"/>
  <c r="Q241" i="21"/>
  <c r="P241" i="21"/>
  <c r="O241" i="21"/>
  <c r="N241" i="21"/>
  <c r="M241" i="21"/>
  <c r="L241" i="21"/>
  <c r="K241" i="21"/>
  <c r="J241" i="21"/>
  <c r="H241" i="21"/>
  <c r="G241" i="21"/>
  <c r="F241" i="21"/>
  <c r="E241" i="21"/>
  <c r="D241" i="21"/>
  <c r="C241" i="21"/>
  <c r="I241" i="21" s="1"/>
  <c r="V240" i="21"/>
  <c r="U240" i="21"/>
  <c r="T240" i="21"/>
  <c r="R240" i="21"/>
  <c r="P240" i="21"/>
  <c r="O240" i="21"/>
  <c r="N240" i="21"/>
  <c r="M240" i="21"/>
  <c r="L240" i="21"/>
  <c r="K240" i="21"/>
  <c r="C240" i="21"/>
  <c r="V239" i="21"/>
  <c r="U239" i="21"/>
  <c r="T239" i="21"/>
  <c r="S239" i="21"/>
  <c r="R239" i="21"/>
  <c r="Q239" i="21"/>
  <c r="P239" i="21"/>
  <c r="O239" i="21"/>
  <c r="N239" i="21"/>
  <c r="M239" i="21"/>
  <c r="L239" i="21"/>
  <c r="K239" i="21"/>
  <c r="J239" i="21"/>
  <c r="I239" i="21"/>
  <c r="H239" i="21"/>
  <c r="G239" i="21"/>
  <c r="F239" i="21"/>
  <c r="D239" i="21"/>
  <c r="C239" i="21"/>
  <c r="E239" i="21" s="1"/>
  <c r="V238" i="21"/>
  <c r="U238" i="21"/>
  <c r="T238" i="21"/>
  <c r="S238" i="21"/>
  <c r="R238" i="21"/>
  <c r="Q238" i="21"/>
  <c r="P238" i="21"/>
  <c r="O238" i="21"/>
  <c r="N238" i="21"/>
  <c r="M238" i="21"/>
  <c r="L238" i="21"/>
  <c r="K238" i="21"/>
  <c r="C238" i="21"/>
  <c r="V237" i="21"/>
  <c r="U237" i="21"/>
  <c r="T237" i="21"/>
  <c r="O237" i="21"/>
  <c r="N237" i="21"/>
  <c r="M237" i="21"/>
  <c r="Q237" i="21" s="1"/>
  <c r="L237" i="21"/>
  <c r="K237" i="21"/>
  <c r="J237" i="21"/>
  <c r="H237" i="21"/>
  <c r="G237" i="21"/>
  <c r="F237" i="21"/>
  <c r="C237" i="21"/>
  <c r="V236" i="21"/>
  <c r="U236" i="21"/>
  <c r="T236" i="21"/>
  <c r="S236" i="21"/>
  <c r="R236" i="21"/>
  <c r="Q236" i="21"/>
  <c r="P236" i="21"/>
  <c r="O236" i="21"/>
  <c r="N236" i="21"/>
  <c r="M236" i="21"/>
  <c r="L236" i="21"/>
  <c r="K236" i="21"/>
  <c r="C236" i="21"/>
  <c r="V235" i="21"/>
  <c r="U235" i="21"/>
  <c r="T235" i="21"/>
  <c r="S235" i="21"/>
  <c r="R235" i="21"/>
  <c r="Q235" i="21"/>
  <c r="P235" i="21"/>
  <c r="O235" i="21"/>
  <c r="N235" i="21"/>
  <c r="M235" i="21"/>
  <c r="L235" i="21"/>
  <c r="K235" i="21"/>
  <c r="J235" i="21"/>
  <c r="H235" i="21"/>
  <c r="G235" i="21"/>
  <c r="C235" i="21"/>
  <c r="I235" i="21" s="1"/>
  <c r="V234" i="21"/>
  <c r="U234" i="21"/>
  <c r="T234" i="21"/>
  <c r="S234" i="21"/>
  <c r="R234" i="21"/>
  <c r="P234" i="21"/>
  <c r="O234" i="21"/>
  <c r="N234" i="21"/>
  <c r="M234" i="21"/>
  <c r="Q234" i="21" s="1"/>
  <c r="L234" i="21"/>
  <c r="K234" i="21"/>
  <c r="C234" i="21"/>
  <c r="V233" i="21"/>
  <c r="U233" i="21"/>
  <c r="T233" i="21"/>
  <c r="S233" i="21"/>
  <c r="R233" i="21"/>
  <c r="P233" i="21"/>
  <c r="O233" i="21"/>
  <c r="N233" i="21"/>
  <c r="M233" i="21" s="1"/>
  <c r="L233" i="21"/>
  <c r="K233" i="21"/>
  <c r="I233" i="21"/>
  <c r="H233" i="21"/>
  <c r="G233" i="21"/>
  <c r="F233" i="21"/>
  <c r="V232" i="21"/>
  <c r="U232" i="21"/>
  <c r="T232" i="21"/>
  <c r="S232" i="21"/>
  <c r="R232" i="21"/>
  <c r="Q232" i="21"/>
  <c r="P232" i="21"/>
  <c r="O232" i="21"/>
  <c r="N232" i="21"/>
  <c r="M232" i="21"/>
  <c r="Q233" i="21" s="1"/>
  <c r="L232" i="21"/>
  <c r="K232" i="21"/>
  <c r="J232" i="21"/>
  <c r="I232" i="21"/>
  <c r="H232" i="21"/>
  <c r="G232" i="21"/>
  <c r="F232" i="21"/>
  <c r="E232" i="21"/>
  <c r="D232" i="21"/>
  <c r="C232" i="21"/>
  <c r="V231" i="21"/>
  <c r="U231" i="21"/>
  <c r="M231" i="21"/>
  <c r="L231" i="21"/>
  <c r="K231" i="21"/>
  <c r="J231" i="21"/>
  <c r="H231" i="21"/>
  <c r="G231" i="21"/>
  <c r="F231" i="21"/>
  <c r="D231" i="21"/>
  <c r="C231" i="21"/>
  <c r="V230" i="21"/>
  <c r="U230" i="21"/>
  <c r="T230" i="21"/>
  <c r="S230" i="21"/>
  <c r="R230" i="21"/>
  <c r="P230" i="21"/>
  <c r="O230" i="21"/>
  <c r="N230" i="21"/>
  <c r="M230" i="21"/>
  <c r="Q230" i="21" s="1"/>
  <c r="L230" i="21"/>
  <c r="K230" i="21"/>
  <c r="F230" i="21"/>
  <c r="D230" i="21"/>
  <c r="C230" i="21"/>
  <c r="V229" i="21"/>
  <c r="U229" i="21"/>
  <c r="T229" i="21"/>
  <c r="S229" i="21"/>
  <c r="R229" i="21"/>
  <c r="Q229" i="21"/>
  <c r="P229" i="21"/>
  <c r="O229" i="21"/>
  <c r="N229" i="21"/>
  <c r="M229" i="21"/>
  <c r="L229" i="21"/>
  <c r="K229" i="21"/>
  <c r="J229" i="21"/>
  <c r="H229" i="21"/>
  <c r="G229" i="21"/>
  <c r="C229" i="21"/>
  <c r="I229" i="21" s="1"/>
  <c r="V228" i="21"/>
  <c r="U228" i="21"/>
  <c r="T228" i="21"/>
  <c r="S228" i="21"/>
  <c r="R228" i="21"/>
  <c r="P228" i="21"/>
  <c r="O228" i="21"/>
  <c r="N228" i="21"/>
  <c r="M228" i="21"/>
  <c r="Q228" i="21" s="1"/>
  <c r="L228" i="21"/>
  <c r="K228" i="21"/>
  <c r="H228" i="21"/>
  <c r="F228" i="21"/>
  <c r="D228" i="21"/>
  <c r="C228" i="21"/>
  <c r="V227" i="21"/>
  <c r="U227" i="21"/>
  <c r="T227" i="21"/>
  <c r="S227" i="21"/>
  <c r="R227" i="21"/>
  <c r="P227" i="21"/>
  <c r="O227" i="21"/>
  <c r="N227" i="21"/>
  <c r="M227" i="21"/>
  <c r="Q227" i="21" s="1"/>
  <c r="L227" i="21"/>
  <c r="K227" i="21"/>
  <c r="J227" i="21"/>
  <c r="I227" i="21"/>
  <c r="H227" i="21"/>
  <c r="G227" i="21"/>
  <c r="F227" i="21"/>
  <c r="D227" i="21"/>
  <c r="C227" i="21"/>
  <c r="E227" i="21" s="1"/>
  <c r="V226" i="21"/>
  <c r="U226" i="21"/>
  <c r="T226" i="21"/>
  <c r="S226" i="21"/>
  <c r="R226" i="21"/>
  <c r="Q226" i="21"/>
  <c r="P226" i="21"/>
  <c r="O226" i="21"/>
  <c r="N226" i="21"/>
  <c r="M226" i="21"/>
  <c r="L226" i="21"/>
  <c r="K226" i="21"/>
  <c r="D226" i="21"/>
  <c r="C226" i="21"/>
  <c r="V225" i="21"/>
  <c r="U225" i="21"/>
  <c r="M225" i="21"/>
  <c r="L225" i="21"/>
  <c r="K225" i="21"/>
  <c r="J225" i="21"/>
  <c r="H225" i="21"/>
  <c r="G225" i="21"/>
  <c r="D225" i="21"/>
  <c r="C225" i="21"/>
  <c r="V224" i="21"/>
  <c r="U224" i="21"/>
  <c r="T224" i="21"/>
  <c r="S224" i="21"/>
  <c r="R224" i="21"/>
  <c r="P224" i="21"/>
  <c r="O224" i="21"/>
  <c r="N224" i="21"/>
  <c r="M224" i="21"/>
  <c r="Q224" i="21" s="1"/>
  <c r="L224" i="21"/>
  <c r="K224" i="21"/>
  <c r="H224" i="21"/>
  <c r="F224" i="21"/>
  <c r="C224" i="21"/>
  <c r="V223" i="21"/>
  <c r="U223" i="21"/>
  <c r="T223" i="21"/>
  <c r="S223" i="21"/>
  <c r="R223" i="21"/>
  <c r="Q223" i="21"/>
  <c r="P223" i="21"/>
  <c r="O223" i="21"/>
  <c r="N223" i="21"/>
  <c r="M223" i="21"/>
  <c r="L223" i="21"/>
  <c r="K223" i="21"/>
  <c r="J223" i="21"/>
  <c r="H223" i="21"/>
  <c r="G223" i="21"/>
  <c r="C223" i="21"/>
  <c r="I223" i="21" s="1"/>
  <c r="V222" i="21"/>
  <c r="U222" i="21"/>
  <c r="T222" i="21"/>
  <c r="S222" i="21"/>
  <c r="R222" i="21"/>
  <c r="P222" i="21"/>
  <c r="O222" i="21"/>
  <c r="N222" i="21"/>
  <c r="M222" i="21"/>
  <c r="Q222" i="21" s="1"/>
  <c r="L222" i="21"/>
  <c r="K222" i="21"/>
  <c r="D222" i="21"/>
  <c r="C222" i="21"/>
  <c r="V221" i="21"/>
  <c r="U221" i="21"/>
  <c r="T221" i="21"/>
  <c r="S221" i="21"/>
  <c r="R221" i="21"/>
  <c r="P221" i="21"/>
  <c r="O221" i="21"/>
  <c r="N221" i="21"/>
  <c r="M221" i="21"/>
  <c r="Q221" i="21" s="1"/>
  <c r="L221" i="21"/>
  <c r="K221" i="21"/>
  <c r="J221" i="21"/>
  <c r="I221" i="21"/>
  <c r="H221" i="21"/>
  <c r="G221" i="21"/>
  <c r="F221" i="21"/>
  <c r="D221" i="21"/>
  <c r="C221" i="21"/>
  <c r="E221" i="21" s="1"/>
  <c r="V220" i="21"/>
  <c r="U220" i="21"/>
  <c r="T220" i="21"/>
  <c r="S220" i="21"/>
  <c r="R220" i="21"/>
  <c r="Q220" i="21"/>
  <c r="P220" i="21"/>
  <c r="O220" i="21"/>
  <c r="N220" i="21"/>
  <c r="M220" i="21"/>
  <c r="L220" i="21"/>
  <c r="K220" i="21"/>
  <c r="C220" i="21"/>
  <c r="V219" i="21"/>
  <c r="U219" i="21"/>
  <c r="O219" i="21"/>
  <c r="M219" i="21"/>
  <c r="L219" i="21"/>
  <c r="K219" i="21"/>
  <c r="J219" i="21"/>
  <c r="H219" i="21"/>
  <c r="G219" i="21"/>
  <c r="F219" i="21"/>
  <c r="D219" i="21"/>
  <c r="C219" i="21"/>
  <c r="V218" i="21"/>
  <c r="U218" i="21"/>
  <c r="T218" i="21"/>
  <c r="S218" i="21"/>
  <c r="R218" i="21"/>
  <c r="P218" i="21"/>
  <c r="O218" i="21"/>
  <c r="N218" i="21"/>
  <c r="L218" i="21"/>
  <c r="K218" i="21"/>
  <c r="G218" i="21"/>
  <c r="D218" i="21"/>
  <c r="V217" i="21"/>
  <c r="U217" i="21"/>
  <c r="T217" i="21"/>
  <c r="S217" i="21"/>
  <c r="R217" i="21"/>
  <c r="Q217" i="21"/>
  <c r="P217" i="21"/>
  <c r="O217" i="21"/>
  <c r="N217" i="21"/>
  <c r="M217" i="21"/>
  <c r="Q218" i="21" s="1"/>
  <c r="L217" i="21"/>
  <c r="K217" i="21"/>
  <c r="J217" i="21"/>
  <c r="I217" i="21"/>
  <c r="H217" i="21"/>
  <c r="G217" i="21"/>
  <c r="F217" i="21"/>
  <c r="E217" i="21"/>
  <c r="D217" i="21"/>
  <c r="C217" i="21"/>
  <c r="E218" i="21" s="1"/>
  <c r="V216" i="21"/>
  <c r="U216" i="21"/>
  <c r="T216" i="21"/>
  <c r="S216" i="21"/>
  <c r="R216" i="21"/>
  <c r="P216" i="21"/>
  <c r="O216" i="21"/>
  <c r="N216" i="21"/>
  <c r="M216" i="21"/>
  <c r="Q216" i="21" s="1"/>
  <c r="L216" i="21"/>
  <c r="K216" i="21"/>
  <c r="D216" i="21"/>
  <c r="C216" i="21"/>
  <c r="V215" i="21"/>
  <c r="U215" i="21"/>
  <c r="T215" i="21"/>
  <c r="S215" i="21"/>
  <c r="R215" i="21"/>
  <c r="P215" i="21"/>
  <c r="O215" i="21"/>
  <c r="N215" i="21"/>
  <c r="M215" i="21"/>
  <c r="Q215" i="21" s="1"/>
  <c r="L215" i="21"/>
  <c r="K215" i="21"/>
  <c r="J215" i="21"/>
  <c r="I215" i="21"/>
  <c r="H215" i="21"/>
  <c r="G215" i="21"/>
  <c r="F215" i="21"/>
  <c r="D215" i="21"/>
  <c r="C215" i="21"/>
  <c r="E215" i="21" s="1"/>
  <c r="V214" i="21"/>
  <c r="U214" i="21"/>
  <c r="T214" i="21"/>
  <c r="S214" i="21"/>
  <c r="R214" i="21"/>
  <c r="Q214" i="21"/>
  <c r="P214" i="21"/>
  <c r="O214" i="21"/>
  <c r="N214" i="21"/>
  <c r="M214" i="21"/>
  <c r="L214" i="21"/>
  <c r="K214" i="21"/>
  <c r="E214" i="21"/>
  <c r="C214" i="21"/>
  <c r="V213" i="21"/>
  <c r="U213" i="21"/>
  <c r="O213" i="21"/>
  <c r="M213" i="21"/>
  <c r="L213" i="21"/>
  <c r="K213" i="21"/>
  <c r="J213" i="21"/>
  <c r="H213" i="21"/>
  <c r="G213" i="21"/>
  <c r="F213" i="21"/>
  <c r="D213" i="21"/>
  <c r="C213" i="21"/>
  <c r="V212" i="21"/>
  <c r="U212" i="21"/>
  <c r="T212" i="21"/>
  <c r="S212" i="21"/>
  <c r="R212" i="21"/>
  <c r="P212" i="21"/>
  <c r="O212" i="21"/>
  <c r="N212" i="21"/>
  <c r="M212" i="21"/>
  <c r="Q212" i="21" s="1"/>
  <c r="L212" i="21"/>
  <c r="K212" i="21"/>
  <c r="C212" i="21"/>
  <c r="V211" i="21"/>
  <c r="U211" i="21"/>
  <c r="T211" i="21"/>
  <c r="S211" i="21"/>
  <c r="R211" i="21"/>
  <c r="Q211" i="21"/>
  <c r="P211" i="21"/>
  <c r="O211" i="21"/>
  <c r="N211" i="21"/>
  <c r="M211" i="21"/>
  <c r="L211" i="21"/>
  <c r="K211" i="21"/>
  <c r="J211" i="21"/>
  <c r="H211" i="21"/>
  <c r="G211" i="21"/>
  <c r="C211" i="21"/>
  <c r="I211" i="21" s="1"/>
  <c r="V210" i="21"/>
  <c r="U210" i="21"/>
  <c r="T210" i="21"/>
  <c r="S210" i="21"/>
  <c r="R210" i="21"/>
  <c r="P210" i="21"/>
  <c r="O210" i="21"/>
  <c r="N210" i="21"/>
  <c r="M210" i="21"/>
  <c r="Q210" i="21" s="1"/>
  <c r="L210" i="21"/>
  <c r="K210" i="21"/>
  <c r="C210" i="21"/>
  <c r="V209" i="21"/>
  <c r="U209" i="21"/>
  <c r="T209" i="21"/>
  <c r="S209" i="21"/>
  <c r="R209" i="21"/>
  <c r="P209" i="21"/>
  <c r="O209" i="21"/>
  <c r="N209" i="21"/>
  <c r="M209" i="21"/>
  <c r="Q209" i="21" s="1"/>
  <c r="L209" i="21"/>
  <c r="K209" i="21"/>
  <c r="J209" i="21"/>
  <c r="I209" i="21"/>
  <c r="H209" i="21"/>
  <c r="G209" i="21"/>
  <c r="F209" i="21"/>
  <c r="D209" i="21"/>
  <c r="C209" i="21"/>
  <c r="E209" i="21" s="1"/>
  <c r="V208" i="21"/>
  <c r="U208" i="21"/>
  <c r="N208" i="21"/>
  <c r="L208" i="21"/>
  <c r="K208" i="21"/>
  <c r="G208" i="21"/>
  <c r="V207" i="21"/>
  <c r="U207" i="21"/>
  <c r="T207" i="21"/>
  <c r="S207" i="21"/>
  <c r="R207" i="21"/>
  <c r="Q207" i="21"/>
  <c r="P207" i="21"/>
  <c r="O207" i="21"/>
  <c r="N207" i="21"/>
  <c r="M207" i="21"/>
  <c r="L207" i="21"/>
  <c r="K207" i="21"/>
  <c r="J207" i="21"/>
  <c r="I207" i="21"/>
  <c r="H207" i="21"/>
  <c r="G207" i="21"/>
  <c r="F207" i="21"/>
  <c r="E207" i="21"/>
  <c r="D207" i="21"/>
  <c r="C207" i="21"/>
  <c r="V206" i="21"/>
  <c r="U206" i="21"/>
  <c r="T206" i="21"/>
  <c r="S206" i="21"/>
  <c r="R206" i="21"/>
  <c r="P206" i="21"/>
  <c r="O206" i="21"/>
  <c r="N206" i="21"/>
  <c r="M206" i="21"/>
  <c r="Q206" i="21" s="1"/>
  <c r="L206" i="21"/>
  <c r="K206" i="21"/>
  <c r="J206" i="21"/>
  <c r="H206" i="21"/>
  <c r="G206" i="21"/>
  <c r="F206" i="21"/>
  <c r="C206" i="21"/>
  <c r="V205" i="21"/>
  <c r="U205" i="21"/>
  <c r="T205" i="21"/>
  <c r="S205" i="21"/>
  <c r="R205" i="21"/>
  <c r="Q205" i="21"/>
  <c r="P205" i="21"/>
  <c r="O205" i="21"/>
  <c r="N205" i="21"/>
  <c r="M205" i="21"/>
  <c r="L205" i="21"/>
  <c r="K205" i="21"/>
  <c r="J205" i="21"/>
  <c r="H205" i="21"/>
  <c r="G205" i="21"/>
  <c r="E205" i="21"/>
  <c r="D205" i="21"/>
  <c r="C205" i="21"/>
  <c r="I205" i="21" s="1"/>
  <c r="V204" i="21"/>
  <c r="U204" i="21"/>
  <c r="T204" i="21"/>
  <c r="S204" i="21"/>
  <c r="R204" i="21"/>
  <c r="P204" i="21"/>
  <c r="O204" i="21"/>
  <c r="N204" i="21"/>
  <c r="M204" i="21"/>
  <c r="Q204" i="21" s="1"/>
  <c r="L204" i="21"/>
  <c r="K204" i="21"/>
  <c r="H204" i="21"/>
  <c r="G204" i="21"/>
  <c r="D204" i="21"/>
  <c r="C204" i="21"/>
  <c r="V203" i="21"/>
  <c r="U203" i="21"/>
  <c r="T203" i="21"/>
  <c r="S203" i="21"/>
  <c r="R203" i="21"/>
  <c r="P203" i="21"/>
  <c r="O203" i="21"/>
  <c r="N203" i="21"/>
  <c r="M203" i="21"/>
  <c r="Q203" i="21" s="1"/>
  <c r="L203" i="21"/>
  <c r="K203" i="21"/>
  <c r="J203" i="21"/>
  <c r="C203" i="21"/>
  <c r="V202" i="21"/>
  <c r="U202" i="21"/>
  <c r="T202" i="21"/>
  <c r="S202" i="21"/>
  <c r="R202" i="21"/>
  <c r="Q202" i="21"/>
  <c r="P202" i="21"/>
  <c r="O202" i="21"/>
  <c r="N202" i="21"/>
  <c r="M202" i="21"/>
  <c r="L202" i="21"/>
  <c r="K202" i="21"/>
  <c r="F202" i="21"/>
  <c r="D202" i="21"/>
  <c r="C202" i="21"/>
  <c r="V201" i="21"/>
  <c r="U201" i="21"/>
  <c r="R201" i="21"/>
  <c r="O201" i="21"/>
  <c r="M201" i="21"/>
  <c r="L201" i="21"/>
  <c r="K201" i="21"/>
  <c r="J201" i="21"/>
  <c r="C201" i="21"/>
  <c r="V200" i="21"/>
  <c r="U200" i="21"/>
  <c r="T200" i="21"/>
  <c r="S200" i="21"/>
  <c r="R200" i="21"/>
  <c r="P200" i="21"/>
  <c r="O200" i="21"/>
  <c r="N200" i="21"/>
  <c r="M200" i="21"/>
  <c r="Q200" i="21" s="1"/>
  <c r="L200" i="21"/>
  <c r="K200" i="21"/>
  <c r="C200" i="21"/>
  <c r="V199" i="21"/>
  <c r="U199" i="21"/>
  <c r="T199" i="21"/>
  <c r="R199" i="21"/>
  <c r="Q199" i="21"/>
  <c r="P199" i="21"/>
  <c r="O199" i="21"/>
  <c r="N199" i="21"/>
  <c r="L199" i="21"/>
  <c r="K199" i="21"/>
  <c r="J199" i="21"/>
  <c r="H199" i="21"/>
  <c r="F199" i="21"/>
  <c r="D199" i="21"/>
  <c r="V198" i="21"/>
  <c r="U198" i="21"/>
  <c r="T198" i="21"/>
  <c r="S198" i="21"/>
  <c r="R198" i="21"/>
  <c r="Q198" i="21"/>
  <c r="P198" i="21"/>
  <c r="O198" i="21"/>
  <c r="N198" i="21"/>
  <c r="M198" i="21"/>
  <c r="S199" i="21" s="1"/>
  <c r="L198" i="21"/>
  <c r="K198" i="21"/>
  <c r="J198" i="21"/>
  <c r="I198" i="21"/>
  <c r="H198" i="21"/>
  <c r="G198" i="21"/>
  <c r="F198" i="21"/>
  <c r="E198" i="21"/>
  <c r="D198" i="21"/>
  <c r="C198" i="21"/>
  <c r="I199" i="21" s="1"/>
  <c r="V197" i="21"/>
  <c r="U197" i="21"/>
  <c r="T197" i="21"/>
  <c r="S197" i="21"/>
  <c r="R197" i="21"/>
  <c r="P197" i="21"/>
  <c r="O197" i="21"/>
  <c r="N197" i="21"/>
  <c r="M197" i="21"/>
  <c r="Q197" i="21" s="1"/>
  <c r="L197" i="21"/>
  <c r="K197" i="21"/>
  <c r="F197" i="21"/>
  <c r="C197" i="21"/>
  <c r="V196" i="21"/>
  <c r="U196" i="21"/>
  <c r="T196" i="21"/>
  <c r="S196" i="21"/>
  <c r="R196" i="21"/>
  <c r="Q196" i="21"/>
  <c r="P196" i="21"/>
  <c r="O196" i="21"/>
  <c r="N196" i="21"/>
  <c r="M196" i="21"/>
  <c r="L196" i="21"/>
  <c r="K196" i="21"/>
  <c r="J196" i="21"/>
  <c r="H196" i="21"/>
  <c r="G196" i="21"/>
  <c r="F196" i="21"/>
  <c r="E196" i="21"/>
  <c r="C196" i="21"/>
  <c r="I196" i="21" s="1"/>
  <c r="V195" i="21"/>
  <c r="U195" i="21"/>
  <c r="T195" i="21"/>
  <c r="R195" i="21"/>
  <c r="P195" i="21"/>
  <c r="O195" i="21"/>
  <c r="N195" i="21"/>
  <c r="M195" i="21"/>
  <c r="L195" i="21"/>
  <c r="K195" i="21"/>
  <c r="C195" i="21"/>
  <c r="V194" i="21"/>
  <c r="U194" i="21"/>
  <c r="T194" i="21"/>
  <c r="S194" i="21"/>
  <c r="R194" i="21"/>
  <c r="P194" i="21"/>
  <c r="O194" i="21"/>
  <c r="N194" i="21"/>
  <c r="M194" i="21"/>
  <c r="Q194" i="21" s="1"/>
  <c r="L194" i="21"/>
  <c r="K194" i="21"/>
  <c r="J194" i="21"/>
  <c r="I194" i="21"/>
  <c r="H194" i="21"/>
  <c r="G194" i="21"/>
  <c r="F194" i="21"/>
  <c r="D194" i="21"/>
  <c r="C194" i="21"/>
  <c r="E194" i="21" s="1"/>
  <c r="V193" i="21"/>
  <c r="U193" i="21"/>
  <c r="T193" i="21"/>
  <c r="S193" i="21"/>
  <c r="R193" i="21"/>
  <c r="Q193" i="21"/>
  <c r="P193" i="21"/>
  <c r="O193" i="21"/>
  <c r="N193" i="21"/>
  <c r="M193" i="21"/>
  <c r="L193" i="21"/>
  <c r="K193" i="21"/>
  <c r="F193" i="21"/>
  <c r="C193" i="21"/>
  <c r="V192" i="21"/>
  <c r="U192" i="21"/>
  <c r="M192" i="21"/>
  <c r="L192" i="21"/>
  <c r="K192" i="21"/>
  <c r="J192" i="21"/>
  <c r="H192" i="21"/>
  <c r="G192" i="21"/>
  <c r="F192" i="21"/>
  <c r="D192" i="21"/>
  <c r="C192" i="21"/>
  <c r="V191" i="21"/>
  <c r="U191" i="21"/>
  <c r="T191" i="21"/>
  <c r="S191" i="21"/>
  <c r="R191" i="21"/>
  <c r="P191" i="21"/>
  <c r="O191" i="21"/>
  <c r="N191" i="21"/>
  <c r="M191" i="21"/>
  <c r="Q191" i="21" s="1"/>
  <c r="L191" i="21"/>
  <c r="K191" i="21"/>
  <c r="C191" i="21"/>
  <c r="V190" i="21"/>
  <c r="U190" i="21"/>
  <c r="T190" i="21"/>
  <c r="S190" i="21"/>
  <c r="R190" i="21"/>
  <c r="Q190" i="21"/>
  <c r="P190" i="21"/>
  <c r="O190" i="21"/>
  <c r="N190" i="21"/>
  <c r="M190" i="21"/>
  <c r="L190" i="21"/>
  <c r="K190" i="21"/>
  <c r="J190" i="21"/>
  <c r="H190" i="21"/>
  <c r="G190" i="21"/>
  <c r="F190" i="21"/>
  <c r="E190" i="21"/>
  <c r="C190" i="21"/>
  <c r="I190" i="21" s="1"/>
  <c r="V189" i="21"/>
  <c r="U189" i="21"/>
  <c r="O189" i="21"/>
  <c r="N189" i="21"/>
  <c r="M189" i="21"/>
  <c r="L189" i="21"/>
  <c r="K189" i="21"/>
  <c r="C189" i="21"/>
  <c r="V188" i="21"/>
  <c r="U188" i="21"/>
  <c r="T188" i="21"/>
  <c r="S188" i="21"/>
  <c r="R188" i="21"/>
  <c r="Q188" i="21"/>
  <c r="P188" i="21"/>
  <c r="O188" i="21"/>
  <c r="N188" i="21"/>
  <c r="M188" i="21"/>
  <c r="L188" i="21"/>
  <c r="K188" i="21"/>
  <c r="J188" i="21"/>
  <c r="I188" i="21"/>
  <c r="H188" i="21"/>
  <c r="G188" i="21"/>
  <c r="F188" i="21"/>
  <c r="C188" i="21"/>
  <c r="E188" i="21" s="1"/>
  <c r="V187" i="21"/>
  <c r="U187" i="21"/>
  <c r="T187" i="21"/>
  <c r="S187" i="21"/>
  <c r="R187" i="21"/>
  <c r="Q187" i="21"/>
  <c r="P187" i="21"/>
  <c r="O187" i="21"/>
  <c r="N187" i="21"/>
  <c r="M187" i="21"/>
  <c r="L187" i="21"/>
  <c r="K187" i="21"/>
  <c r="C187" i="21"/>
  <c r="V186" i="21"/>
  <c r="U186" i="21"/>
  <c r="T186" i="21"/>
  <c r="S186" i="21"/>
  <c r="R186" i="21"/>
  <c r="O186" i="21"/>
  <c r="N186" i="21"/>
  <c r="M186" i="21"/>
  <c r="Q186" i="21" s="1"/>
  <c r="L186" i="21"/>
  <c r="K186" i="21"/>
  <c r="J186" i="21"/>
  <c r="H186" i="21"/>
  <c r="G186" i="21"/>
  <c r="F186" i="21"/>
  <c r="C186" i="21"/>
  <c r="V185" i="21"/>
  <c r="U185" i="21"/>
  <c r="T185" i="21"/>
  <c r="S185" i="21"/>
  <c r="R185" i="21"/>
  <c r="P185" i="21"/>
  <c r="O185" i="21"/>
  <c r="N185" i="21"/>
  <c r="M185" i="21"/>
  <c r="Q185" i="21" s="1"/>
  <c r="L185" i="21"/>
  <c r="K185" i="21"/>
  <c r="G185" i="21"/>
  <c r="D185" i="21"/>
  <c r="C185" i="21"/>
  <c r="V184" i="21"/>
  <c r="U184" i="21"/>
  <c r="T184" i="21"/>
  <c r="S184" i="21"/>
  <c r="R184" i="21"/>
  <c r="Q184" i="21"/>
  <c r="P184" i="21"/>
  <c r="O184" i="21"/>
  <c r="N184" i="21"/>
  <c r="M184" i="21"/>
  <c r="L184" i="21"/>
  <c r="K184" i="21"/>
  <c r="J184" i="21"/>
  <c r="H184" i="21"/>
  <c r="G184" i="21"/>
  <c r="F184" i="21"/>
  <c r="E184" i="21"/>
  <c r="D184" i="21"/>
  <c r="C184" i="21"/>
  <c r="I184" i="21" s="1"/>
  <c r="V183" i="21"/>
  <c r="U183" i="21"/>
  <c r="S183" i="21"/>
  <c r="R183" i="21"/>
  <c r="M183" i="21"/>
  <c r="L183" i="21"/>
  <c r="K183" i="21"/>
  <c r="C183" i="21"/>
  <c r="V182" i="21"/>
  <c r="U182" i="21"/>
  <c r="T182" i="21"/>
  <c r="S182" i="21"/>
  <c r="R182" i="21"/>
  <c r="P182" i="21"/>
  <c r="O182" i="21"/>
  <c r="N182" i="21"/>
  <c r="M182" i="21"/>
  <c r="Q182" i="21" s="1"/>
  <c r="L182" i="21"/>
  <c r="K182" i="21"/>
  <c r="J182" i="21"/>
  <c r="I182" i="21"/>
  <c r="H182" i="21"/>
  <c r="G182" i="21"/>
  <c r="F182" i="21"/>
  <c r="C182" i="21"/>
  <c r="E182" i="21" s="1"/>
  <c r="V181" i="21"/>
  <c r="U181" i="21"/>
  <c r="T181" i="21"/>
  <c r="R181" i="21"/>
  <c r="Q181" i="21"/>
  <c r="P181" i="21"/>
  <c r="O181" i="21"/>
  <c r="N181" i="21"/>
  <c r="L181" i="21"/>
  <c r="K181" i="21"/>
  <c r="F181" i="21"/>
  <c r="D181" i="21"/>
  <c r="V180" i="21"/>
  <c r="U180" i="21"/>
  <c r="T180" i="21"/>
  <c r="S180" i="21"/>
  <c r="R180" i="21"/>
  <c r="Q180" i="21"/>
  <c r="P180" i="21"/>
  <c r="O180" i="21"/>
  <c r="N180" i="21"/>
  <c r="M180" i="21"/>
  <c r="S181" i="21" s="1"/>
  <c r="L180" i="21"/>
  <c r="K180" i="21"/>
  <c r="J180" i="21"/>
  <c r="I180" i="21"/>
  <c r="H180" i="21"/>
  <c r="G180" i="21"/>
  <c r="F180" i="21"/>
  <c r="E180" i="21"/>
  <c r="D180" i="21"/>
  <c r="C180" i="21"/>
  <c r="I181" i="21" s="1"/>
  <c r="V179" i="21"/>
  <c r="U179" i="21"/>
  <c r="T179" i="21"/>
  <c r="S179" i="21"/>
  <c r="R179" i="21"/>
  <c r="P179" i="21"/>
  <c r="O179" i="21"/>
  <c r="N179" i="21"/>
  <c r="M179" i="21"/>
  <c r="Q179" i="21" s="1"/>
  <c r="L179" i="21"/>
  <c r="K179" i="21"/>
  <c r="I179" i="21"/>
  <c r="G179" i="21"/>
  <c r="F179" i="21"/>
  <c r="D179" i="21"/>
  <c r="C179" i="21"/>
  <c r="V178" i="21"/>
  <c r="U178" i="21"/>
  <c r="T178" i="21"/>
  <c r="S178" i="21"/>
  <c r="R178" i="21"/>
  <c r="Q178" i="21"/>
  <c r="P178" i="21"/>
  <c r="O178" i="21"/>
  <c r="N178" i="21"/>
  <c r="M178" i="21"/>
  <c r="L178" i="21"/>
  <c r="K178" i="21"/>
  <c r="J178" i="21"/>
  <c r="H178" i="21"/>
  <c r="C178" i="21"/>
  <c r="V177" i="21"/>
  <c r="U177" i="21"/>
  <c r="T177" i="21"/>
  <c r="S177" i="21"/>
  <c r="R177" i="21"/>
  <c r="P177" i="21"/>
  <c r="O177" i="21"/>
  <c r="M177" i="21"/>
  <c r="Q177" i="21" s="1"/>
  <c r="L177" i="21"/>
  <c r="K177" i="21"/>
  <c r="J177" i="21"/>
  <c r="F177" i="21"/>
  <c r="D177" i="21"/>
  <c r="C177" i="21"/>
  <c r="V176" i="21"/>
  <c r="U176" i="21"/>
  <c r="T176" i="21"/>
  <c r="S176" i="21"/>
  <c r="R176" i="21"/>
  <c r="Q176" i="21"/>
  <c r="P176" i="21"/>
  <c r="O176" i="21"/>
  <c r="N176" i="21"/>
  <c r="M176" i="21"/>
  <c r="L176" i="21"/>
  <c r="K176" i="21"/>
  <c r="J176" i="21"/>
  <c r="I176" i="21"/>
  <c r="C176" i="21"/>
  <c r="V175" i="21"/>
  <c r="U175" i="21"/>
  <c r="S175" i="21"/>
  <c r="R175" i="21"/>
  <c r="Q175" i="21"/>
  <c r="P175" i="21"/>
  <c r="L175" i="21"/>
  <c r="K175" i="21"/>
  <c r="V174" i="21"/>
  <c r="U174" i="21"/>
  <c r="T174" i="21"/>
  <c r="S174" i="21"/>
  <c r="R174" i="21"/>
  <c r="Q174" i="21"/>
  <c r="P174" i="21"/>
  <c r="O174" i="21"/>
  <c r="N174" i="21"/>
  <c r="M174" i="21"/>
  <c r="T175" i="21" s="1"/>
  <c r="L174" i="21"/>
  <c r="K174" i="21"/>
  <c r="J174" i="21"/>
  <c r="I174" i="21"/>
  <c r="H174" i="21"/>
  <c r="G174" i="21"/>
  <c r="F174" i="21"/>
  <c r="E174" i="21"/>
  <c r="D174" i="21"/>
  <c r="C174" i="21"/>
  <c r="V173" i="21"/>
  <c r="U173" i="21"/>
  <c r="T173" i="21"/>
  <c r="S173" i="21"/>
  <c r="R173" i="21"/>
  <c r="Q173" i="21"/>
  <c r="P173" i="21"/>
  <c r="O173" i="21"/>
  <c r="N173" i="21"/>
  <c r="M173" i="21"/>
  <c r="L173" i="21"/>
  <c r="K173" i="21"/>
  <c r="J173" i="21"/>
  <c r="I173" i="21"/>
  <c r="H173" i="21"/>
  <c r="G173" i="21"/>
  <c r="F173" i="21"/>
  <c r="C173" i="21"/>
  <c r="E173" i="21" s="1"/>
  <c r="V172" i="21"/>
  <c r="U172" i="21"/>
  <c r="T172" i="21"/>
  <c r="S172" i="21"/>
  <c r="R172" i="21"/>
  <c r="Q172" i="21"/>
  <c r="P172" i="21"/>
  <c r="O172" i="21"/>
  <c r="N172" i="21"/>
  <c r="M172" i="21"/>
  <c r="L172" i="21"/>
  <c r="K172" i="21"/>
  <c r="C172" i="21"/>
  <c r="V171" i="21"/>
  <c r="U171" i="21"/>
  <c r="T171" i="21"/>
  <c r="N171" i="21"/>
  <c r="M171" i="21"/>
  <c r="Q171" i="21" s="1"/>
  <c r="L171" i="21"/>
  <c r="K171" i="21"/>
  <c r="J171" i="21"/>
  <c r="H171" i="21"/>
  <c r="G171" i="21"/>
  <c r="F171" i="21"/>
  <c r="C171" i="21"/>
  <c r="V170" i="21"/>
  <c r="U170" i="21"/>
  <c r="T170" i="21"/>
  <c r="S170" i="21"/>
  <c r="R170" i="21"/>
  <c r="P170" i="21"/>
  <c r="O170" i="21"/>
  <c r="N170" i="21"/>
  <c r="M170" i="21"/>
  <c r="Q170" i="21" s="1"/>
  <c r="L170" i="21"/>
  <c r="K170" i="21"/>
  <c r="G170" i="21"/>
  <c r="D170" i="21"/>
  <c r="C170" i="21"/>
  <c r="V169" i="21"/>
  <c r="U169" i="21"/>
  <c r="L169" i="21"/>
  <c r="K169" i="21"/>
  <c r="G169" i="21"/>
  <c r="F169" i="21"/>
  <c r="E169" i="21"/>
  <c r="V168" i="21"/>
  <c r="U168" i="21"/>
  <c r="T168" i="21"/>
  <c r="S168" i="21"/>
  <c r="R168" i="21"/>
  <c r="Q168" i="21"/>
  <c r="P168" i="21"/>
  <c r="O168" i="21"/>
  <c r="N168" i="21"/>
  <c r="M168" i="21"/>
  <c r="L168" i="21"/>
  <c r="K168" i="21"/>
  <c r="J168" i="21"/>
  <c r="I168" i="21"/>
  <c r="H168" i="21"/>
  <c r="G168" i="21"/>
  <c r="F168" i="21"/>
  <c r="E168" i="21"/>
  <c r="D168" i="21"/>
  <c r="C168" i="21"/>
  <c r="H169" i="21" s="1"/>
  <c r="V167" i="21"/>
  <c r="U167" i="21"/>
  <c r="T167" i="21"/>
  <c r="S167" i="21"/>
  <c r="R167" i="21"/>
  <c r="P167" i="21"/>
  <c r="O167" i="21"/>
  <c r="N167" i="21"/>
  <c r="M167" i="21"/>
  <c r="Q167" i="21" s="1"/>
  <c r="L167" i="21"/>
  <c r="K167" i="21"/>
  <c r="J167" i="21"/>
  <c r="I167" i="21"/>
  <c r="H167" i="21"/>
  <c r="C167" i="21"/>
  <c r="E167" i="21" s="1"/>
  <c r="V166" i="21"/>
  <c r="U166" i="21"/>
  <c r="T166" i="21"/>
  <c r="S166" i="21"/>
  <c r="R166" i="21"/>
  <c r="Q166" i="21"/>
  <c r="P166" i="21"/>
  <c r="O166" i="21"/>
  <c r="N166" i="21"/>
  <c r="M166" i="21"/>
  <c r="L166" i="21"/>
  <c r="K166" i="21"/>
  <c r="J166" i="21"/>
  <c r="G166" i="21"/>
  <c r="C166" i="21"/>
  <c r="V165" i="21"/>
  <c r="U165" i="21"/>
  <c r="P165" i="21"/>
  <c r="M165" i="21"/>
  <c r="L165" i="21"/>
  <c r="K165" i="21"/>
  <c r="J165" i="21"/>
  <c r="H165" i="21"/>
  <c r="C165" i="21"/>
  <c r="V164" i="21"/>
  <c r="U164" i="21"/>
  <c r="T164" i="21"/>
  <c r="S164" i="21"/>
  <c r="R164" i="21"/>
  <c r="P164" i="21"/>
  <c r="O164" i="21"/>
  <c r="N164" i="21"/>
  <c r="M164" i="21"/>
  <c r="Q164" i="21" s="1"/>
  <c r="L164" i="21"/>
  <c r="K164" i="21"/>
  <c r="F164" i="21"/>
  <c r="D164" i="21"/>
  <c r="C164" i="21"/>
  <c r="V163" i="21"/>
  <c r="U163" i="21"/>
  <c r="P163" i="21"/>
  <c r="N163" i="21"/>
  <c r="L163" i="21"/>
  <c r="K163" i="21"/>
  <c r="V162" i="21"/>
  <c r="U162" i="21"/>
  <c r="T162" i="21"/>
  <c r="S162" i="21"/>
  <c r="R162" i="21"/>
  <c r="Q162" i="21"/>
  <c r="P162" i="21"/>
  <c r="O162" i="21"/>
  <c r="N162" i="21"/>
  <c r="M162" i="21"/>
  <c r="T163" i="21" s="1"/>
  <c r="L162" i="21"/>
  <c r="K162" i="21"/>
  <c r="J162" i="21"/>
  <c r="I162" i="21"/>
  <c r="H162" i="21"/>
  <c r="G162" i="21"/>
  <c r="F162" i="21"/>
  <c r="E162" i="21"/>
  <c r="D162" i="21"/>
  <c r="C162" i="21"/>
  <c r="V161" i="21"/>
  <c r="U161" i="21"/>
  <c r="T161" i="21"/>
  <c r="S161" i="21"/>
  <c r="R161" i="21"/>
  <c r="P161" i="21"/>
  <c r="O161" i="21"/>
  <c r="N161" i="21"/>
  <c r="M161" i="21"/>
  <c r="Q161" i="21" s="1"/>
  <c r="L161" i="21"/>
  <c r="K161" i="21"/>
  <c r="J161" i="21"/>
  <c r="I161" i="21"/>
  <c r="H161" i="21"/>
  <c r="G161" i="21"/>
  <c r="F161" i="21"/>
  <c r="D161" i="21"/>
  <c r="C161" i="21"/>
  <c r="E161" i="21" s="1"/>
  <c r="V160" i="21"/>
  <c r="U160" i="21"/>
  <c r="T160" i="21"/>
  <c r="S160" i="21"/>
  <c r="R160" i="21"/>
  <c r="Q160" i="21"/>
  <c r="P160" i="21"/>
  <c r="O160" i="21"/>
  <c r="N160" i="21"/>
  <c r="M160" i="21"/>
  <c r="L160" i="21"/>
  <c r="K160" i="21"/>
  <c r="J160" i="21"/>
  <c r="H160" i="21"/>
  <c r="G160" i="21"/>
  <c r="F160" i="21"/>
  <c r="E160" i="21"/>
  <c r="D160" i="21"/>
  <c r="C160" i="21"/>
  <c r="I160" i="21" s="1"/>
  <c r="V159" i="21"/>
  <c r="U159" i="21"/>
  <c r="O159" i="21"/>
  <c r="M159" i="21"/>
  <c r="L159" i="21"/>
  <c r="K159" i="21"/>
  <c r="J159" i="21"/>
  <c r="H159" i="21"/>
  <c r="D159" i="21"/>
  <c r="C159" i="21"/>
  <c r="V158" i="21"/>
  <c r="U158" i="21"/>
  <c r="T158" i="21"/>
  <c r="S158" i="21"/>
  <c r="R158" i="21"/>
  <c r="P158" i="21"/>
  <c r="O158" i="21"/>
  <c r="N158" i="21"/>
  <c r="M158" i="21"/>
  <c r="Q158" i="21" s="1"/>
  <c r="L158" i="21"/>
  <c r="K158" i="21"/>
  <c r="F158" i="21"/>
  <c r="D158" i="21"/>
  <c r="C158" i="21"/>
  <c r="V157" i="21"/>
  <c r="U157" i="21"/>
  <c r="R157" i="21"/>
  <c r="P157" i="21"/>
  <c r="O157" i="21"/>
  <c r="N157" i="21"/>
  <c r="L157" i="21"/>
  <c r="K157" i="21"/>
  <c r="J157" i="21"/>
  <c r="D157" i="21"/>
  <c r="V156" i="21"/>
  <c r="U156" i="21"/>
  <c r="T156" i="21"/>
  <c r="S156" i="21"/>
  <c r="R156" i="21"/>
  <c r="Q156" i="21"/>
  <c r="P156" i="21"/>
  <c r="O156" i="21"/>
  <c r="N156" i="21"/>
  <c r="M156" i="21"/>
  <c r="T157" i="21" s="1"/>
  <c r="L156" i="21"/>
  <c r="K156" i="21"/>
  <c r="J156" i="21"/>
  <c r="I156" i="21"/>
  <c r="H156" i="21"/>
  <c r="G156" i="21"/>
  <c r="F156" i="21"/>
  <c r="E156" i="21"/>
  <c r="D156" i="21"/>
  <c r="C156" i="21"/>
  <c r="I157" i="21" s="1"/>
  <c r="V155" i="21"/>
  <c r="U155" i="21"/>
  <c r="T155" i="21"/>
  <c r="S155" i="21"/>
  <c r="R155" i="21"/>
  <c r="P155" i="21"/>
  <c r="O155" i="21"/>
  <c r="N155" i="21"/>
  <c r="M155" i="21"/>
  <c r="Q155" i="21" s="1"/>
  <c r="L155" i="21"/>
  <c r="K155" i="21"/>
  <c r="G155" i="21"/>
  <c r="E155" i="21"/>
  <c r="D155" i="21"/>
  <c r="C155" i="21"/>
  <c r="V154" i="21"/>
  <c r="U154" i="21"/>
  <c r="O154" i="21"/>
  <c r="M154" i="21"/>
  <c r="L154" i="21"/>
  <c r="K154" i="21"/>
  <c r="J154" i="21"/>
  <c r="I154" i="21"/>
  <c r="C154" i="21"/>
  <c r="V153" i="21"/>
  <c r="U153" i="21"/>
  <c r="T153" i="21"/>
  <c r="S153" i="21"/>
  <c r="R153" i="21"/>
  <c r="Q153" i="21"/>
  <c r="P153" i="21"/>
  <c r="O153" i="21"/>
  <c r="N153" i="21"/>
  <c r="M153" i="21"/>
  <c r="L153" i="21"/>
  <c r="K153" i="21"/>
  <c r="J153" i="21"/>
  <c r="I153" i="21"/>
  <c r="H153" i="21"/>
  <c r="G153" i="21"/>
  <c r="F153" i="21"/>
  <c r="E153" i="21"/>
  <c r="D153" i="21"/>
  <c r="C153" i="21"/>
  <c r="V152" i="21"/>
  <c r="U152" i="21"/>
  <c r="O152" i="21"/>
  <c r="N152" i="21"/>
  <c r="M152" i="21"/>
  <c r="L152" i="21"/>
  <c r="K152" i="21"/>
  <c r="G152" i="21"/>
  <c r="E152" i="21"/>
  <c r="D152" i="21"/>
  <c r="C152" i="21"/>
  <c r="V151" i="21"/>
  <c r="U151" i="21"/>
  <c r="T151" i="21"/>
  <c r="O151" i="21"/>
  <c r="N151" i="21"/>
  <c r="L151" i="21"/>
  <c r="K151" i="21"/>
  <c r="J151" i="21"/>
  <c r="I151" i="21"/>
  <c r="H151" i="21"/>
  <c r="V150" i="21"/>
  <c r="U150" i="21"/>
  <c r="T150" i="21"/>
  <c r="S150" i="21"/>
  <c r="R150" i="21"/>
  <c r="Q150" i="21"/>
  <c r="P150" i="21"/>
  <c r="O150" i="21"/>
  <c r="N150" i="21"/>
  <c r="M150" i="21"/>
  <c r="S151" i="21" s="1"/>
  <c r="L150" i="21"/>
  <c r="K150" i="21"/>
  <c r="J150" i="21"/>
  <c r="I150" i="21"/>
  <c r="H150" i="21"/>
  <c r="G150" i="21"/>
  <c r="F150" i="21"/>
  <c r="E150" i="21"/>
  <c r="D150" i="21"/>
  <c r="C150" i="21"/>
  <c r="G151" i="21" s="1"/>
  <c r="V149" i="21"/>
  <c r="U149" i="21"/>
  <c r="S149" i="21"/>
  <c r="Q149" i="21"/>
  <c r="M149" i="21"/>
  <c r="L149" i="21"/>
  <c r="K149" i="21"/>
  <c r="C149" i="21"/>
  <c r="V148" i="21"/>
  <c r="U148" i="21"/>
  <c r="T148" i="21"/>
  <c r="O148" i="21"/>
  <c r="M148" i="21"/>
  <c r="L148" i="21"/>
  <c r="K148" i="21"/>
  <c r="C148" i="21"/>
  <c r="V147" i="21"/>
  <c r="U147" i="21"/>
  <c r="T147" i="21"/>
  <c r="S147" i="21"/>
  <c r="R147" i="21"/>
  <c r="Q147" i="21"/>
  <c r="P147" i="21"/>
  <c r="M147" i="21"/>
  <c r="O147" i="21" s="1"/>
  <c r="L147" i="21"/>
  <c r="K147" i="21"/>
  <c r="I147" i="21"/>
  <c r="H147" i="21"/>
  <c r="G147" i="21"/>
  <c r="F147" i="21"/>
  <c r="E147" i="21"/>
  <c r="D147" i="21"/>
  <c r="C147" i="21"/>
  <c r="J147" i="21" s="1"/>
  <c r="V146" i="21"/>
  <c r="U146" i="21"/>
  <c r="M146" i="21"/>
  <c r="L146" i="21"/>
  <c r="K146" i="21"/>
  <c r="C146" i="21"/>
  <c r="V145" i="21"/>
  <c r="U145" i="21"/>
  <c r="T145" i="21"/>
  <c r="O145" i="21"/>
  <c r="L145" i="21"/>
  <c r="K145" i="21"/>
  <c r="J145" i="21"/>
  <c r="I145" i="21"/>
  <c r="H145" i="21"/>
  <c r="V144" i="21"/>
  <c r="U144" i="21"/>
  <c r="T144" i="21"/>
  <c r="S144" i="21"/>
  <c r="R144" i="21"/>
  <c r="Q144" i="21"/>
  <c r="P144" i="21"/>
  <c r="O144" i="21"/>
  <c r="N144" i="21"/>
  <c r="M144" i="21"/>
  <c r="S145" i="21" s="1"/>
  <c r="L144" i="21"/>
  <c r="K144" i="21"/>
  <c r="J144" i="21"/>
  <c r="I144" i="21"/>
  <c r="H144" i="21"/>
  <c r="G144" i="21"/>
  <c r="F144" i="21"/>
  <c r="E144" i="21"/>
  <c r="D144" i="21"/>
  <c r="C144" i="21"/>
  <c r="G145" i="21" s="1"/>
  <c r="V143" i="21"/>
  <c r="U143" i="21"/>
  <c r="O143" i="21"/>
  <c r="M143" i="21"/>
  <c r="L143" i="21"/>
  <c r="K143" i="21"/>
  <c r="G143" i="21"/>
  <c r="E143" i="21"/>
  <c r="D143" i="21"/>
  <c r="C143" i="21"/>
  <c r="V142" i="21"/>
  <c r="U142" i="21"/>
  <c r="T142" i="21"/>
  <c r="O142" i="21"/>
  <c r="M142" i="21"/>
  <c r="L142" i="21"/>
  <c r="K142" i="21"/>
  <c r="J142" i="21"/>
  <c r="I142" i="21"/>
  <c r="C142" i="21"/>
  <c r="V141" i="21"/>
  <c r="U141" i="21"/>
  <c r="T141" i="21"/>
  <c r="S141" i="21"/>
  <c r="R141" i="21"/>
  <c r="Q141" i="21"/>
  <c r="P141" i="21"/>
  <c r="O141" i="21"/>
  <c r="N141" i="21"/>
  <c r="M141" i="21"/>
  <c r="L141" i="21"/>
  <c r="K141" i="21"/>
  <c r="I141" i="21"/>
  <c r="H141" i="21"/>
  <c r="G141" i="21"/>
  <c r="F141" i="21"/>
  <c r="E141" i="21"/>
  <c r="D141" i="21"/>
  <c r="C141" i="21"/>
  <c r="J141" i="21" s="1"/>
  <c r="V140" i="21"/>
  <c r="U140" i="21"/>
  <c r="S140" i="21"/>
  <c r="Q140" i="21"/>
  <c r="P140" i="21"/>
  <c r="O140" i="21"/>
  <c r="N140" i="21"/>
  <c r="M140" i="21"/>
  <c r="L140" i="21"/>
  <c r="K140" i="21"/>
  <c r="C140" i="21"/>
  <c r="V139" i="21"/>
  <c r="U139" i="21"/>
  <c r="T139" i="21"/>
  <c r="S139" i="21"/>
  <c r="R139" i="21"/>
  <c r="P139" i="21"/>
  <c r="O139" i="21"/>
  <c r="N139" i="21"/>
  <c r="L139" i="21"/>
  <c r="K139" i="21"/>
  <c r="J139" i="21"/>
  <c r="I139" i="21"/>
  <c r="H139" i="21"/>
  <c r="V138" i="21"/>
  <c r="U138" i="21"/>
  <c r="T138" i="21"/>
  <c r="S138" i="21"/>
  <c r="R138" i="21"/>
  <c r="Q138" i="21"/>
  <c r="P138" i="21"/>
  <c r="O138" i="21"/>
  <c r="N138" i="21"/>
  <c r="M138" i="21"/>
  <c r="Q139" i="21" s="1"/>
  <c r="L138" i="21"/>
  <c r="K138" i="21"/>
  <c r="J138" i="21"/>
  <c r="I138" i="21"/>
  <c r="H138" i="21"/>
  <c r="G138" i="21"/>
  <c r="F138" i="21"/>
  <c r="E138" i="21"/>
  <c r="D138" i="21"/>
  <c r="C138" i="21"/>
  <c r="G139" i="21" s="1"/>
  <c r="V137" i="21"/>
  <c r="U137" i="21"/>
  <c r="S137" i="21"/>
  <c r="Q137" i="21"/>
  <c r="M137" i="21"/>
  <c r="L137" i="21"/>
  <c r="K137" i="21"/>
  <c r="G137" i="21"/>
  <c r="E137" i="21"/>
  <c r="D137" i="21"/>
  <c r="C137" i="21"/>
  <c r="V136" i="21"/>
  <c r="U136" i="21"/>
  <c r="T136" i="21"/>
  <c r="O136" i="21"/>
  <c r="M136" i="21"/>
  <c r="L136" i="21"/>
  <c r="K136" i="21"/>
  <c r="I136" i="21"/>
  <c r="C136" i="21"/>
  <c r="V135" i="21"/>
  <c r="U135" i="21"/>
  <c r="T135" i="21"/>
  <c r="S135" i="21"/>
  <c r="R135" i="21"/>
  <c r="Q135" i="21"/>
  <c r="P135" i="21"/>
  <c r="O135" i="21"/>
  <c r="N135" i="21"/>
  <c r="M135" i="21"/>
  <c r="L135" i="21"/>
  <c r="K135" i="21"/>
  <c r="I135" i="21"/>
  <c r="H135" i="21"/>
  <c r="G135" i="21"/>
  <c r="F135" i="21"/>
  <c r="E135" i="21"/>
  <c r="D135" i="21"/>
  <c r="C135" i="21"/>
  <c r="J135" i="21" s="1"/>
  <c r="V134" i="21"/>
  <c r="U134" i="21"/>
  <c r="M134" i="21"/>
  <c r="L134" i="21"/>
  <c r="K134" i="21"/>
  <c r="E134" i="21"/>
  <c r="D134" i="21"/>
  <c r="C134" i="21"/>
  <c r="V133" i="21"/>
  <c r="U133" i="21"/>
  <c r="M133" i="21"/>
  <c r="L133" i="21"/>
  <c r="K133" i="21"/>
  <c r="C133" i="21"/>
  <c r="V132" i="21"/>
  <c r="U132" i="21"/>
  <c r="T132" i="21"/>
  <c r="S132" i="21"/>
  <c r="R132" i="21"/>
  <c r="Q132" i="21"/>
  <c r="P132" i="21"/>
  <c r="O132" i="21"/>
  <c r="N132" i="21"/>
  <c r="M132" i="21"/>
  <c r="L132" i="21"/>
  <c r="K132" i="21"/>
  <c r="I132" i="21"/>
  <c r="H132" i="21"/>
  <c r="G132" i="21"/>
  <c r="F132" i="21"/>
  <c r="E132" i="21"/>
  <c r="D132" i="21"/>
  <c r="C132" i="21"/>
  <c r="J132" i="21" s="1"/>
  <c r="V131" i="21"/>
  <c r="U131" i="21"/>
  <c r="N131" i="21"/>
  <c r="L131" i="21"/>
  <c r="K131" i="21"/>
  <c r="G131" i="21"/>
  <c r="E131" i="21"/>
  <c r="V130" i="21"/>
  <c r="U130" i="21"/>
  <c r="T130" i="21"/>
  <c r="S130" i="21"/>
  <c r="R130" i="21"/>
  <c r="Q130" i="21"/>
  <c r="P130" i="21"/>
  <c r="O130" i="21"/>
  <c r="N130" i="21"/>
  <c r="M130" i="21"/>
  <c r="L130" i="21"/>
  <c r="K130" i="21"/>
  <c r="J130" i="21"/>
  <c r="I130" i="21"/>
  <c r="H130" i="21"/>
  <c r="G130" i="21"/>
  <c r="F130" i="21"/>
  <c r="E130" i="21"/>
  <c r="D130" i="21"/>
  <c r="C130" i="21"/>
  <c r="V129" i="21"/>
  <c r="U129" i="21"/>
  <c r="T129" i="21"/>
  <c r="S129" i="21"/>
  <c r="R129" i="21"/>
  <c r="Q129" i="21"/>
  <c r="P129" i="21"/>
  <c r="O129" i="21"/>
  <c r="N129" i="21"/>
  <c r="M129" i="21"/>
  <c r="L129" i="21"/>
  <c r="K129" i="21"/>
  <c r="I129" i="21"/>
  <c r="C129" i="21"/>
  <c r="V128" i="21"/>
  <c r="U128" i="21"/>
  <c r="S128" i="21"/>
  <c r="R128" i="21"/>
  <c r="Q128" i="21"/>
  <c r="P128" i="21"/>
  <c r="O128" i="21"/>
  <c r="M128" i="21"/>
  <c r="T128" i="21" s="1"/>
  <c r="L128" i="21"/>
  <c r="K128" i="21"/>
  <c r="J128" i="21"/>
  <c r="G128" i="21"/>
  <c r="F128" i="21"/>
  <c r="E128" i="21"/>
  <c r="D128" i="21"/>
  <c r="C128" i="21"/>
  <c r="V127" i="21"/>
  <c r="U127" i="21"/>
  <c r="N127" i="21"/>
  <c r="M127" i="21"/>
  <c r="L127" i="21"/>
  <c r="K127" i="21"/>
  <c r="J127" i="21"/>
  <c r="I127" i="21"/>
  <c r="C127" i="21"/>
  <c r="V126" i="21"/>
  <c r="U126" i="21"/>
  <c r="T126" i="21"/>
  <c r="S126" i="21"/>
  <c r="R126" i="21"/>
  <c r="Q126" i="21"/>
  <c r="P126" i="21"/>
  <c r="O126" i="21"/>
  <c r="N126" i="21"/>
  <c r="M126" i="21"/>
  <c r="L126" i="21"/>
  <c r="K126" i="21"/>
  <c r="J126" i="21"/>
  <c r="I126" i="21"/>
  <c r="H126" i="21"/>
  <c r="G126" i="21"/>
  <c r="F126" i="21"/>
  <c r="E126" i="21"/>
  <c r="D126" i="21"/>
  <c r="C126" i="21"/>
  <c r="V125" i="21"/>
  <c r="U125" i="21"/>
  <c r="S125" i="21"/>
  <c r="Q125" i="21"/>
  <c r="P125" i="21"/>
  <c r="M125" i="21"/>
  <c r="L125" i="21"/>
  <c r="K125" i="21"/>
  <c r="D125" i="21"/>
  <c r="C125" i="21"/>
  <c r="V124" i="21"/>
  <c r="U124" i="21"/>
  <c r="T124" i="21"/>
  <c r="S124" i="21"/>
  <c r="M124" i="21"/>
  <c r="L124" i="21"/>
  <c r="K124" i="21"/>
  <c r="J124" i="21"/>
  <c r="I124" i="21"/>
  <c r="H124" i="21"/>
  <c r="G124" i="21"/>
  <c r="F124" i="21"/>
  <c r="C124" i="21"/>
  <c r="E124" i="21" s="1"/>
  <c r="V123" i="21"/>
  <c r="U123" i="21"/>
  <c r="L123" i="21"/>
  <c r="K123" i="21"/>
  <c r="I123" i="21"/>
  <c r="H123" i="21"/>
  <c r="F123" i="21"/>
  <c r="E123" i="21"/>
  <c r="D123" i="21"/>
  <c r="V122" i="21"/>
  <c r="U122" i="21"/>
  <c r="T122" i="21"/>
  <c r="S122" i="21"/>
  <c r="R122" i="21"/>
  <c r="Q122" i="21"/>
  <c r="P122" i="21"/>
  <c r="O122" i="21"/>
  <c r="N122" i="21"/>
  <c r="M122" i="21"/>
  <c r="L122" i="21"/>
  <c r="K122" i="21"/>
  <c r="J122" i="21"/>
  <c r="I122" i="21"/>
  <c r="H122" i="21"/>
  <c r="G122" i="21"/>
  <c r="F122" i="21"/>
  <c r="E122" i="21"/>
  <c r="D122" i="21"/>
  <c r="C122" i="21"/>
  <c r="J123" i="21" s="1"/>
  <c r="V121" i="21"/>
  <c r="U121" i="21"/>
  <c r="T121" i="21"/>
  <c r="S121" i="21"/>
  <c r="R121" i="21"/>
  <c r="Q121" i="21"/>
  <c r="M121" i="21"/>
  <c r="P121" i="21" s="1"/>
  <c r="L121" i="21"/>
  <c r="K121" i="21"/>
  <c r="J121" i="21"/>
  <c r="I121" i="21"/>
  <c r="H121" i="21"/>
  <c r="G121" i="21"/>
  <c r="F121" i="21"/>
  <c r="E121" i="21"/>
  <c r="C121" i="21"/>
  <c r="D121" i="21" s="1"/>
  <c r="V120" i="21"/>
  <c r="U120" i="21"/>
  <c r="M120" i="21"/>
  <c r="L120" i="21"/>
  <c r="K120" i="21"/>
  <c r="D120" i="21"/>
  <c r="C120" i="21"/>
  <c r="V119" i="21"/>
  <c r="U119" i="21"/>
  <c r="P119" i="21"/>
  <c r="M119" i="21"/>
  <c r="L119" i="21"/>
  <c r="K119" i="21"/>
  <c r="J119" i="21"/>
  <c r="I119" i="21"/>
  <c r="E119" i="21"/>
  <c r="D119" i="21"/>
  <c r="C119" i="21"/>
  <c r="H119" i="21" s="1"/>
  <c r="V118" i="21"/>
  <c r="U118" i="21"/>
  <c r="T118" i="21"/>
  <c r="S118" i="21"/>
  <c r="R118" i="21"/>
  <c r="Q118" i="21"/>
  <c r="M118" i="21"/>
  <c r="P118" i="21" s="1"/>
  <c r="L118" i="21"/>
  <c r="K118" i="21"/>
  <c r="J118" i="21"/>
  <c r="I118" i="21"/>
  <c r="H118" i="21"/>
  <c r="G118" i="21"/>
  <c r="F118" i="21"/>
  <c r="E118" i="21"/>
  <c r="C118" i="21"/>
  <c r="D118" i="21" s="1"/>
  <c r="V117" i="21"/>
  <c r="U117" i="21"/>
  <c r="M117" i="21"/>
  <c r="L117" i="21"/>
  <c r="K117" i="21"/>
  <c r="H117" i="21"/>
  <c r="F117" i="21"/>
  <c r="E117" i="21"/>
  <c r="C117" i="21"/>
  <c r="V116" i="21"/>
  <c r="U116" i="21"/>
  <c r="P116" i="21"/>
  <c r="M116" i="21"/>
  <c r="L116" i="21"/>
  <c r="K116" i="21"/>
  <c r="J116" i="21"/>
  <c r="I116" i="21"/>
  <c r="E116" i="21"/>
  <c r="D116" i="21"/>
  <c r="C116" i="21"/>
  <c r="H116" i="21" s="1"/>
  <c r="V115" i="21"/>
  <c r="U115" i="21"/>
  <c r="T115" i="21"/>
  <c r="S115" i="21"/>
  <c r="R115" i="21"/>
  <c r="Q115" i="21"/>
  <c r="M115" i="21"/>
  <c r="P115" i="21" s="1"/>
  <c r="L115" i="21"/>
  <c r="K115" i="21"/>
  <c r="J115" i="21"/>
  <c r="I115" i="21"/>
  <c r="H115" i="21"/>
  <c r="G115" i="21"/>
  <c r="F115" i="21"/>
  <c r="E115" i="21"/>
  <c r="C115" i="21"/>
  <c r="D115" i="21" s="1"/>
  <c r="V114" i="21"/>
  <c r="U114" i="21"/>
  <c r="T114" i="21"/>
  <c r="R114" i="21"/>
  <c r="Q114" i="21"/>
  <c r="P114" i="21"/>
  <c r="L114" i="21"/>
  <c r="K114" i="21"/>
  <c r="I114" i="21"/>
  <c r="H114" i="21"/>
  <c r="F114" i="21"/>
  <c r="E114" i="21"/>
  <c r="D114" i="21"/>
  <c r="V113" i="21"/>
  <c r="U113" i="21"/>
  <c r="T113" i="21"/>
  <c r="S113" i="21"/>
  <c r="R113" i="21"/>
  <c r="Q113" i="21"/>
  <c r="P113" i="21"/>
  <c r="O113" i="21"/>
  <c r="N113" i="21"/>
  <c r="M113" i="21"/>
  <c r="L113" i="21"/>
  <c r="K113" i="21"/>
  <c r="J113" i="21"/>
  <c r="I113" i="21"/>
  <c r="H113" i="21"/>
  <c r="G113" i="21"/>
  <c r="F113" i="21"/>
  <c r="E113" i="21"/>
  <c r="D113" i="21"/>
  <c r="C113" i="21"/>
  <c r="J114" i="21" s="1"/>
  <c r="V112" i="21"/>
  <c r="U112" i="21"/>
  <c r="T112" i="21"/>
  <c r="S112" i="21"/>
  <c r="R112" i="21"/>
  <c r="Q112" i="21"/>
  <c r="M112" i="21"/>
  <c r="P112" i="21" s="1"/>
  <c r="L112" i="21"/>
  <c r="K112" i="21"/>
  <c r="J112" i="21"/>
  <c r="I112" i="21"/>
  <c r="H112" i="21"/>
  <c r="G112" i="21"/>
  <c r="F112" i="21"/>
  <c r="E112" i="21"/>
  <c r="C112" i="21"/>
  <c r="D112" i="21" s="1"/>
  <c r="V111" i="21"/>
  <c r="U111" i="21"/>
  <c r="P111" i="21"/>
  <c r="N111" i="21"/>
  <c r="M111" i="21"/>
  <c r="L111" i="21"/>
  <c r="K111" i="21"/>
  <c r="H111" i="21"/>
  <c r="F111" i="21"/>
  <c r="C111" i="21"/>
  <c r="V110" i="21"/>
  <c r="U110" i="21"/>
  <c r="N110" i="21"/>
  <c r="M110" i="21"/>
  <c r="L110" i="21"/>
  <c r="K110" i="21"/>
  <c r="J110" i="21"/>
  <c r="I110" i="21"/>
  <c r="E110" i="21"/>
  <c r="D110" i="21"/>
  <c r="C110" i="21"/>
  <c r="H110" i="21" s="1"/>
  <c r="V109" i="21"/>
  <c r="U109" i="21"/>
  <c r="T109" i="21"/>
  <c r="S109" i="21"/>
  <c r="R109" i="21"/>
  <c r="Q109" i="21"/>
  <c r="M109" i="21"/>
  <c r="P109" i="21" s="1"/>
  <c r="L109" i="21"/>
  <c r="K109" i="21"/>
  <c r="J109" i="21"/>
  <c r="I109" i="21"/>
  <c r="H109" i="21"/>
  <c r="G109" i="21"/>
  <c r="F109" i="21"/>
  <c r="E109" i="21"/>
  <c r="C109" i="21"/>
  <c r="D109" i="21" s="1"/>
  <c r="V108" i="21"/>
  <c r="U108" i="21"/>
  <c r="T108" i="21"/>
  <c r="R108" i="21"/>
  <c r="Q108" i="21"/>
  <c r="P108" i="21"/>
  <c r="O108" i="21"/>
  <c r="N108" i="21"/>
  <c r="M108" i="21"/>
  <c r="S108" i="21" s="1"/>
  <c r="L108" i="21"/>
  <c r="K108" i="21"/>
  <c r="H108" i="21"/>
  <c r="F108" i="21"/>
  <c r="E108" i="21"/>
  <c r="D108" i="21"/>
  <c r="C108" i="21"/>
  <c r="V107" i="21"/>
  <c r="U107" i="21"/>
  <c r="P107" i="21"/>
  <c r="N107" i="21"/>
  <c r="M107" i="21"/>
  <c r="L107" i="21"/>
  <c r="K107" i="21"/>
  <c r="J107" i="21"/>
  <c r="I107" i="21"/>
  <c r="E107" i="21"/>
  <c r="D107" i="21"/>
  <c r="C107" i="21"/>
  <c r="H107" i="21" s="1"/>
  <c r="V106" i="21"/>
  <c r="U106" i="21"/>
  <c r="T106" i="21"/>
  <c r="S106" i="21"/>
  <c r="R106" i="21"/>
  <c r="Q106" i="21"/>
  <c r="M106" i="21"/>
  <c r="P106" i="21" s="1"/>
  <c r="L106" i="21"/>
  <c r="K106" i="21"/>
  <c r="J106" i="21"/>
  <c r="I106" i="21"/>
  <c r="H106" i="21"/>
  <c r="G106" i="21"/>
  <c r="F106" i="21"/>
  <c r="E106" i="21"/>
  <c r="C106" i="21"/>
  <c r="D106" i="21" s="1"/>
  <c r="V105" i="21"/>
  <c r="U105" i="21"/>
  <c r="Q105" i="21"/>
  <c r="P105" i="21"/>
  <c r="O105" i="21"/>
  <c r="M105" i="21"/>
  <c r="L105" i="21"/>
  <c r="K105" i="21"/>
  <c r="E105" i="21"/>
  <c r="C105" i="21"/>
  <c r="V104" i="21"/>
  <c r="U104" i="21"/>
  <c r="P104" i="21"/>
  <c r="N104" i="21"/>
  <c r="L104" i="21"/>
  <c r="K104" i="21"/>
  <c r="J104" i="21"/>
  <c r="I104" i="21"/>
  <c r="E104" i="21"/>
  <c r="D104" i="21"/>
  <c r="V103" i="21"/>
  <c r="U103" i="21"/>
  <c r="T103" i="21"/>
  <c r="S103" i="21"/>
  <c r="R103" i="21"/>
  <c r="Q103" i="21"/>
  <c r="P103" i="21"/>
  <c r="O103" i="21"/>
  <c r="N103" i="21"/>
  <c r="M103" i="21"/>
  <c r="T104" i="21" s="1"/>
  <c r="L103" i="21"/>
  <c r="K103" i="21"/>
  <c r="J103" i="21"/>
  <c r="I103" i="21"/>
  <c r="H103" i="21"/>
  <c r="G103" i="21"/>
  <c r="F103" i="21"/>
  <c r="E103" i="21"/>
  <c r="D103" i="21"/>
  <c r="C103" i="21"/>
  <c r="H104" i="21" s="1"/>
  <c r="V102" i="21"/>
  <c r="U102" i="21"/>
  <c r="T102" i="21"/>
  <c r="Q102" i="21"/>
  <c r="M102" i="21"/>
  <c r="L102" i="21"/>
  <c r="K102" i="21"/>
  <c r="D102" i="21"/>
  <c r="C102" i="21"/>
  <c r="V101" i="21"/>
  <c r="U101" i="21"/>
  <c r="P101" i="21"/>
  <c r="N101" i="21"/>
  <c r="M101" i="21"/>
  <c r="L101" i="21"/>
  <c r="K101" i="21"/>
  <c r="J101" i="21"/>
  <c r="I101" i="21"/>
  <c r="E101" i="21"/>
  <c r="D101" i="21"/>
  <c r="C101" i="21"/>
  <c r="H101" i="21" s="1"/>
  <c r="V100" i="21"/>
  <c r="U100" i="21"/>
  <c r="T100" i="21"/>
  <c r="S100" i="21"/>
  <c r="R100" i="21"/>
  <c r="Q100" i="21"/>
  <c r="M100" i="21"/>
  <c r="L100" i="21"/>
  <c r="K100" i="21"/>
  <c r="J100" i="21"/>
  <c r="I100" i="21"/>
  <c r="H100" i="21"/>
  <c r="G100" i="21"/>
  <c r="F100" i="21"/>
  <c r="E100" i="21"/>
  <c r="C100" i="21"/>
  <c r="D100" i="21" s="1"/>
  <c r="V99" i="21"/>
  <c r="U99" i="21"/>
  <c r="M99" i="21"/>
  <c r="L99" i="21"/>
  <c r="K99" i="21"/>
  <c r="I99" i="21"/>
  <c r="H99" i="21"/>
  <c r="F99" i="21"/>
  <c r="E99" i="21"/>
  <c r="C99" i="21"/>
  <c r="V98" i="21"/>
  <c r="U98" i="21"/>
  <c r="Q98" i="21"/>
  <c r="P98" i="21"/>
  <c r="N98" i="21"/>
  <c r="L98" i="21"/>
  <c r="K98" i="21"/>
  <c r="J98" i="21"/>
  <c r="I98" i="21"/>
  <c r="E98" i="21"/>
  <c r="D98" i="21"/>
  <c r="V97" i="21"/>
  <c r="U97" i="21"/>
  <c r="T97" i="21"/>
  <c r="S97" i="21"/>
  <c r="R97" i="21"/>
  <c r="Q97" i="21"/>
  <c r="P97" i="21"/>
  <c r="O97" i="21"/>
  <c r="N97" i="21"/>
  <c r="M97" i="21"/>
  <c r="L97" i="21"/>
  <c r="K97" i="21"/>
  <c r="J97" i="21"/>
  <c r="I97" i="21"/>
  <c r="H97" i="21"/>
  <c r="G97" i="21"/>
  <c r="F97" i="21"/>
  <c r="E97" i="21"/>
  <c r="D97" i="21"/>
  <c r="C97" i="21"/>
  <c r="H98" i="21" s="1"/>
  <c r="V96" i="21"/>
  <c r="U96" i="21"/>
  <c r="P96" i="21"/>
  <c r="N96" i="21"/>
  <c r="M96" i="21"/>
  <c r="L96" i="21"/>
  <c r="K96" i="21"/>
  <c r="I96" i="21"/>
  <c r="H96" i="21"/>
  <c r="F96" i="21"/>
  <c r="E96" i="21"/>
  <c r="D96" i="21"/>
  <c r="C96" i="21"/>
  <c r="V95" i="21"/>
  <c r="U95" i="21"/>
  <c r="Q95" i="21"/>
  <c r="P95" i="21"/>
  <c r="M95" i="21"/>
  <c r="L95" i="21"/>
  <c r="K95" i="21"/>
  <c r="J95" i="21"/>
  <c r="I95" i="21"/>
  <c r="E95" i="21"/>
  <c r="D95" i="21"/>
  <c r="C95" i="21"/>
  <c r="H95" i="21" s="1"/>
  <c r="V94" i="21"/>
  <c r="U94" i="21"/>
  <c r="T94" i="21"/>
  <c r="M94" i="21"/>
  <c r="L94" i="21"/>
  <c r="K94" i="21"/>
  <c r="J94" i="21"/>
  <c r="I94" i="21"/>
  <c r="H94" i="21"/>
  <c r="G94" i="21"/>
  <c r="F94" i="21"/>
  <c r="E94" i="21"/>
  <c r="C94" i="21"/>
  <c r="D94" i="21" s="1"/>
  <c r="V93" i="21"/>
  <c r="U93" i="21"/>
  <c r="T93" i="21"/>
  <c r="N93" i="21"/>
  <c r="M93" i="21"/>
  <c r="S93" i="21" s="1"/>
  <c r="L93" i="21"/>
  <c r="K93" i="21"/>
  <c r="I93" i="21"/>
  <c r="H93" i="21"/>
  <c r="F93" i="21"/>
  <c r="E93" i="21"/>
  <c r="D93" i="21"/>
  <c r="C93" i="21"/>
  <c r="V92" i="21"/>
  <c r="U92" i="21"/>
  <c r="M92" i="21"/>
  <c r="L92" i="21"/>
  <c r="K92" i="21"/>
  <c r="J92" i="21"/>
  <c r="I92" i="21"/>
  <c r="E92" i="21"/>
  <c r="D92" i="21"/>
  <c r="C92" i="21"/>
  <c r="H92" i="21" s="1"/>
  <c r="V91" i="21"/>
  <c r="U91" i="21"/>
  <c r="M91" i="21"/>
  <c r="L91" i="21"/>
  <c r="K91" i="21"/>
  <c r="J91" i="21"/>
  <c r="I91" i="21"/>
  <c r="H91" i="21"/>
  <c r="G91" i="21"/>
  <c r="F91" i="21"/>
  <c r="E91" i="21"/>
  <c r="C91" i="21"/>
  <c r="D91" i="21" s="1"/>
  <c r="V90" i="21"/>
  <c r="U90" i="21"/>
  <c r="T90" i="21"/>
  <c r="R90" i="21"/>
  <c r="Q90" i="21"/>
  <c r="P90" i="21"/>
  <c r="O90" i="21"/>
  <c r="N90" i="21"/>
  <c r="M90" i="21"/>
  <c r="S90" i="21" s="1"/>
  <c r="L90" i="21"/>
  <c r="K90" i="21"/>
  <c r="F90" i="21"/>
  <c r="D90" i="21"/>
  <c r="C90" i="21"/>
  <c r="V89" i="21"/>
  <c r="U89" i="21"/>
  <c r="L89" i="21"/>
  <c r="K89" i="21"/>
  <c r="J89" i="21"/>
  <c r="I89" i="21"/>
  <c r="E89" i="21"/>
  <c r="D89" i="21"/>
  <c r="V88" i="21"/>
  <c r="U88" i="21"/>
  <c r="T88" i="21"/>
  <c r="S88" i="21"/>
  <c r="R88" i="21"/>
  <c r="Q88" i="21"/>
  <c r="P88" i="21"/>
  <c r="O88" i="21"/>
  <c r="N88" i="21"/>
  <c r="M88" i="21"/>
  <c r="L88" i="21"/>
  <c r="K88" i="21"/>
  <c r="J88" i="21"/>
  <c r="I88" i="21"/>
  <c r="H88" i="21"/>
  <c r="G88" i="21"/>
  <c r="F88" i="21"/>
  <c r="E88" i="21"/>
  <c r="D88" i="21"/>
  <c r="C88" i="21"/>
  <c r="H89" i="21" s="1"/>
  <c r="V87" i="21"/>
  <c r="U87" i="21"/>
  <c r="M87" i="21"/>
  <c r="L87" i="21"/>
  <c r="K87" i="21"/>
  <c r="I87" i="21"/>
  <c r="C87" i="21"/>
  <c r="V86" i="21"/>
  <c r="U86" i="21"/>
  <c r="Q86" i="21"/>
  <c r="P86" i="21"/>
  <c r="O86" i="21"/>
  <c r="N86" i="21"/>
  <c r="M86" i="21"/>
  <c r="L86" i="21"/>
  <c r="K86" i="21"/>
  <c r="E86" i="21"/>
  <c r="C86" i="21"/>
  <c r="V85" i="21"/>
  <c r="U85" i="21"/>
  <c r="T85" i="21"/>
  <c r="S85" i="21"/>
  <c r="R85" i="21"/>
  <c r="Q85" i="21"/>
  <c r="M85" i="21"/>
  <c r="L85" i="21"/>
  <c r="K85" i="21"/>
  <c r="J85" i="21"/>
  <c r="I85" i="21"/>
  <c r="H85" i="21"/>
  <c r="G85" i="21"/>
  <c r="F85" i="21"/>
  <c r="E85" i="21"/>
  <c r="C85" i="21"/>
  <c r="D85" i="21" s="1"/>
  <c r="V84" i="21"/>
  <c r="U84" i="21"/>
  <c r="M84" i="21"/>
  <c r="L84" i="21"/>
  <c r="K84" i="21"/>
  <c r="I84" i="21"/>
  <c r="D84" i="21"/>
  <c r="C84" i="21"/>
  <c r="J84" i="21" s="1"/>
  <c r="V83" i="21"/>
  <c r="U83" i="21"/>
  <c r="Q83" i="21"/>
  <c r="P83" i="21"/>
  <c r="O83" i="21"/>
  <c r="N83" i="21"/>
  <c r="L83" i="21"/>
  <c r="K83" i="21"/>
  <c r="J83" i="21"/>
  <c r="I83" i="21"/>
  <c r="E83" i="21"/>
  <c r="D83" i="21"/>
  <c r="V82" i="21"/>
  <c r="U82" i="21"/>
  <c r="T82" i="21"/>
  <c r="S82" i="21"/>
  <c r="R82" i="21"/>
  <c r="Q82" i="21"/>
  <c r="P82" i="21"/>
  <c r="O82" i="21"/>
  <c r="N82" i="21"/>
  <c r="M82" i="21"/>
  <c r="L82" i="21"/>
  <c r="K82" i="21"/>
  <c r="J82" i="21"/>
  <c r="I82" i="21"/>
  <c r="H82" i="21"/>
  <c r="G82" i="21"/>
  <c r="F82" i="21"/>
  <c r="E82" i="21"/>
  <c r="D82" i="21"/>
  <c r="C82" i="21"/>
  <c r="H83" i="21" s="1"/>
  <c r="V81" i="21"/>
  <c r="U81" i="21"/>
  <c r="T81" i="21"/>
  <c r="S81" i="21"/>
  <c r="R81" i="21"/>
  <c r="Q81" i="21"/>
  <c r="P81" i="21"/>
  <c r="O81" i="21"/>
  <c r="N81" i="21"/>
  <c r="M81" i="21"/>
  <c r="L81" i="21"/>
  <c r="K81" i="21"/>
  <c r="C81" i="21"/>
  <c r="V80" i="21"/>
  <c r="U80" i="21"/>
  <c r="N80" i="21"/>
  <c r="M80" i="21"/>
  <c r="L80" i="21"/>
  <c r="K80" i="21"/>
  <c r="J80" i="21"/>
  <c r="I80" i="21"/>
  <c r="E80" i="21"/>
  <c r="D80" i="21"/>
  <c r="C80" i="21"/>
  <c r="V79" i="21"/>
  <c r="U79" i="21"/>
  <c r="S79" i="21"/>
  <c r="M79" i="21"/>
  <c r="L79" i="21"/>
  <c r="K79" i="21"/>
  <c r="J79" i="21"/>
  <c r="I79" i="21"/>
  <c r="H79" i="21"/>
  <c r="G79" i="21"/>
  <c r="F79" i="21"/>
  <c r="E79" i="21"/>
  <c r="C79" i="21"/>
  <c r="D79" i="21" s="1"/>
  <c r="V78" i="21"/>
  <c r="U78" i="21"/>
  <c r="T78" i="21"/>
  <c r="S78" i="21"/>
  <c r="R78" i="21"/>
  <c r="Q78" i="21"/>
  <c r="P78" i="21"/>
  <c r="O78" i="21"/>
  <c r="N78" i="21"/>
  <c r="M78" i="21"/>
  <c r="L78" i="21"/>
  <c r="K78" i="21"/>
  <c r="H78" i="21"/>
  <c r="G78" i="21"/>
  <c r="F78" i="21"/>
  <c r="E78" i="21"/>
  <c r="C78" i="21"/>
  <c r="V77" i="21"/>
  <c r="U77" i="21"/>
  <c r="M77" i="21"/>
  <c r="L77" i="21"/>
  <c r="K77" i="21"/>
  <c r="J77" i="21"/>
  <c r="I77" i="21"/>
  <c r="E77" i="21"/>
  <c r="D77" i="21"/>
  <c r="C77" i="21"/>
  <c r="V76" i="21"/>
  <c r="U76" i="21"/>
  <c r="M76" i="21"/>
  <c r="L76" i="21"/>
  <c r="K76" i="21"/>
  <c r="J76" i="21"/>
  <c r="I76" i="21"/>
  <c r="H76" i="21"/>
  <c r="G76" i="21"/>
  <c r="F76" i="21"/>
  <c r="E76" i="21"/>
  <c r="C76" i="21"/>
  <c r="D76" i="21" s="1"/>
  <c r="V75" i="21"/>
  <c r="U75" i="21"/>
  <c r="T75" i="21"/>
  <c r="S75" i="21"/>
  <c r="R75" i="21"/>
  <c r="Q75" i="21"/>
  <c r="P75" i="21"/>
  <c r="O75" i="21"/>
  <c r="N75" i="21"/>
  <c r="M75" i="21"/>
  <c r="L75" i="21"/>
  <c r="K75" i="21"/>
  <c r="I75" i="21"/>
  <c r="H75" i="21"/>
  <c r="G75" i="21"/>
  <c r="F75" i="21"/>
  <c r="E75" i="21"/>
  <c r="D75" i="21"/>
  <c r="C75" i="21"/>
  <c r="J75" i="21" s="1"/>
  <c r="V74" i="21"/>
  <c r="U74" i="21"/>
  <c r="M74" i="21"/>
  <c r="L74" i="21"/>
  <c r="K74" i="21"/>
  <c r="J74" i="21"/>
  <c r="I74" i="21"/>
  <c r="E74" i="21"/>
  <c r="C74" i="21"/>
  <c r="V73" i="21"/>
  <c r="U73" i="21"/>
  <c r="M73" i="21"/>
  <c r="L73" i="21"/>
  <c r="K73" i="21"/>
  <c r="J73" i="21"/>
  <c r="I73" i="21"/>
  <c r="H73" i="21"/>
  <c r="G73" i="21"/>
  <c r="F73" i="21"/>
  <c r="E73" i="21"/>
  <c r="C73" i="21"/>
  <c r="D73" i="21" s="1"/>
  <c r="V72" i="21"/>
  <c r="U72" i="21"/>
  <c r="S72" i="21"/>
  <c r="R72" i="21"/>
  <c r="M72" i="21"/>
  <c r="L72" i="21"/>
  <c r="K72" i="21"/>
  <c r="I72" i="21"/>
  <c r="H72" i="21"/>
  <c r="G72" i="21"/>
  <c r="F72" i="21"/>
  <c r="E72" i="21"/>
  <c r="D72" i="21"/>
  <c r="C72" i="21"/>
  <c r="J72" i="21" s="1"/>
  <c r="V71" i="21"/>
  <c r="U71" i="21"/>
  <c r="M71" i="21"/>
  <c r="N71" i="21" s="1"/>
  <c r="L71" i="21"/>
  <c r="K71" i="21"/>
  <c r="E71" i="21"/>
  <c r="C71" i="21"/>
  <c r="V70" i="21"/>
  <c r="U70" i="21"/>
  <c r="T70" i="21"/>
  <c r="S70" i="21"/>
  <c r="R70" i="21"/>
  <c r="L70" i="21"/>
  <c r="K70" i="21"/>
  <c r="J70" i="21"/>
  <c r="I70" i="21"/>
  <c r="V69" i="21"/>
  <c r="U69" i="21"/>
  <c r="T69" i="21"/>
  <c r="S69" i="21"/>
  <c r="R69" i="21"/>
  <c r="Q69" i="21"/>
  <c r="P69" i="21"/>
  <c r="O69" i="21"/>
  <c r="N69" i="21"/>
  <c r="M69" i="21"/>
  <c r="L69" i="21"/>
  <c r="K69" i="21"/>
  <c r="J69" i="21"/>
  <c r="I69" i="21"/>
  <c r="H69" i="21"/>
  <c r="G69" i="21"/>
  <c r="F69" i="21"/>
  <c r="E69" i="21"/>
  <c r="D69" i="21"/>
  <c r="C69" i="21"/>
  <c r="V68" i="21"/>
  <c r="U68" i="21"/>
  <c r="M68" i="21"/>
  <c r="L68" i="21"/>
  <c r="K68" i="21"/>
  <c r="J68" i="21"/>
  <c r="I68" i="21"/>
  <c r="H68" i="21"/>
  <c r="G68" i="21"/>
  <c r="E68" i="21"/>
  <c r="D68" i="21"/>
  <c r="C68" i="21"/>
  <c r="F68" i="21" s="1"/>
  <c r="V67" i="21"/>
  <c r="U67" i="21"/>
  <c r="T67" i="21"/>
  <c r="S67" i="21"/>
  <c r="R67" i="21"/>
  <c r="Q67" i="21"/>
  <c r="P67" i="21"/>
  <c r="O67" i="21"/>
  <c r="M67" i="21"/>
  <c r="N67" i="21" s="1"/>
  <c r="L67" i="21"/>
  <c r="K67" i="21"/>
  <c r="C67" i="21"/>
  <c r="V66" i="21"/>
  <c r="U66" i="21"/>
  <c r="Q66" i="21"/>
  <c r="O66" i="21"/>
  <c r="N66" i="21"/>
  <c r="M66" i="21"/>
  <c r="L66" i="21"/>
  <c r="K66" i="21"/>
  <c r="I66" i="21"/>
  <c r="H66" i="21"/>
  <c r="D66" i="21"/>
  <c r="C66" i="21"/>
  <c r="J66" i="21" s="1"/>
  <c r="V65" i="21"/>
  <c r="U65" i="21"/>
  <c r="T65" i="21"/>
  <c r="S65" i="21"/>
  <c r="Q65" i="21"/>
  <c r="P65" i="21"/>
  <c r="O65" i="21"/>
  <c r="N65" i="21"/>
  <c r="M65" i="21"/>
  <c r="R65" i="21" s="1"/>
  <c r="L65" i="21"/>
  <c r="K65" i="21"/>
  <c r="I65" i="21"/>
  <c r="H65" i="21"/>
  <c r="G65" i="21"/>
  <c r="E65" i="21"/>
  <c r="C65" i="21"/>
  <c r="V64" i="21"/>
  <c r="U64" i="21"/>
  <c r="M64" i="21"/>
  <c r="L64" i="21"/>
  <c r="K64" i="21"/>
  <c r="E64" i="21"/>
  <c r="C64" i="21"/>
  <c r="V63" i="21"/>
  <c r="U63" i="21"/>
  <c r="M63" i="21"/>
  <c r="L63" i="21"/>
  <c r="K63" i="21"/>
  <c r="I63" i="21"/>
  <c r="H63" i="21"/>
  <c r="G63" i="21"/>
  <c r="F63" i="21"/>
  <c r="E63" i="21"/>
  <c r="D63" i="21"/>
  <c r="C63" i="21"/>
  <c r="J63" i="21" s="1"/>
  <c r="V62" i="21"/>
  <c r="U62" i="21"/>
  <c r="Q62" i="21"/>
  <c r="P62" i="21"/>
  <c r="O62" i="21"/>
  <c r="N62" i="21"/>
  <c r="M62" i="21"/>
  <c r="L62" i="21"/>
  <c r="K62" i="21"/>
  <c r="G62" i="21"/>
  <c r="C62" i="21"/>
  <c r="V61" i="21"/>
  <c r="U61" i="21"/>
  <c r="T61" i="21"/>
  <c r="S61" i="21"/>
  <c r="M61" i="21"/>
  <c r="L61" i="21"/>
  <c r="K61" i="21"/>
  <c r="J61" i="21"/>
  <c r="I61" i="21"/>
  <c r="H61" i="21"/>
  <c r="G61" i="21"/>
  <c r="F61" i="21"/>
  <c r="E61" i="21"/>
  <c r="D61" i="21"/>
  <c r="C61" i="21"/>
  <c r="V60" i="21"/>
  <c r="U60" i="21"/>
  <c r="S60" i="21"/>
  <c r="R60" i="21"/>
  <c r="Q60" i="21"/>
  <c r="P60" i="21"/>
  <c r="O60" i="21"/>
  <c r="N60" i="21"/>
  <c r="M60" i="21"/>
  <c r="T60" i="21" s="1"/>
  <c r="L60" i="21"/>
  <c r="K60" i="21"/>
  <c r="H60" i="21"/>
  <c r="F60" i="21"/>
  <c r="E60" i="21"/>
  <c r="D60" i="21"/>
  <c r="C60" i="21"/>
  <c r="V59" i="21"/>
  <c r="U59" i="21"/>
  <c r="O59" i="21"/>
  <c r="M59" i="21"/>
  <c r="L59" i="21"/>
  <c r="K59" i="21"/>
  <c r="J59" i="21"/>
  <c r="I59" i="21"/>
  <c r="H59" i="21"/>
  <c r="G59" i="21"/>
  <c r="E59" i="21"/>
  <c r="D59" i="21"/>
  <c r="C59" i="21"/>
  <c r="F59" i="21" s="1"/>
  <c r="V58" i="21"/>
  <c r="U58" i="21"/>
  <c r="L58" i="21"/>
  <c r="K58" i="21"/>
  <c r="G58" i="21"/>
  <c r="F58" i="21"/>
  <c r="V57" i="21"/>
  <c r="U57" i="21"/>
  <c r="T57" i="21"/>
  <c r="S57" i="21"/>
  <c r="R57" i="21"/>
  <c r="Q57" i="21"/>
  <c r="P57" i="21"/>
  <c r="O57" i="21"/>
  <c r="N57" i="21"/>
  <c r="M57" i="21"/>
  <c r="L57" i="21"/>
  <c r="K57" i="21"/>
  <c r="J57" i="21"/>
  <c r="I57" i="21"/>
  <c r="H57" i="21"/>
  <c r="G57" i="21"/>
  <c r="F57" i="21"/>
  <c r="E57" i="21"/>
  <c r="D57" i="21"/>
  <c r="C57" i="21"/>
  <c r="I58" i="21" s="1"/>
  <c r="V56" i="21"/>
  <c r="U56" i="21"/>
  <c r="T56" i="21"/>
  <c r="S56" i="21"/>
  <c r="Q56" i="21"/>
  <c r="P56" i="21"/>
  <c r="O56" i="21"/>
  <c r="N56" i="21"/>
  <c r="M56" i="21"/>
  <c r="R56" i="21" s="1"/>
  <c r="L56" i="21"/>
  <c r="K56" i="21"/>
  <c r="J56" i="21"/>
  <c r="I56" i="21"/>
  <c r="H56" i="21"/>
  <c r="G56" i="21"/>
  <c r="E56" i="21"/>
  <c r="D56" i="21"/>
  <c r="C56" i="21"/>
  <c r="F56" i="21" s="1"/>
  <c r="V55" i="21"/>
  <c r="U55" i="21"/>
  <c r="M55" i="21"/>
  <c r="L55" i="21"/>
  <c r="K55" i="21"/>
  <c r="C55" i="21"/>
  <c r="V54" i="21"/>
  <c r="U54" i="21"/>
  <c r="T54" i="21"/>
  <c r="S54" i="21"/>
  <c r="R54" i="21"/>
  <c r="N54" i="21"/>
  <c r="M54" i="21"/>
  <c r="Q54" i="21" s="1"/>
  <c r="L54" i="21"/>
  <c r="K54" i="21"/>
  <c r="I54" i="21"/>
  <c r="H54" i="21"/>
  <c r="G54" i="21"/>
  <c r="F54" i="21"/>
  <c r="E54" i="21"/>
  <c r="C54" i="21"/>
  <c r="J54" i="21" s="1"/>
  <c r="V53" i="21"/>
  <c r="U53" i="21"/>
  <c r="S53" i="21"/>
  <c r="Q53" i="21"/>
  <c r="P53" i="21"/>
  <c r="O53" i="21"/>
  <c r="N53" i="21"/>
  <c r="M53" i="21"/>
  <c r="L53" i="21"/>
  <c r="K53" i="21"/>
  <c r="H53" i="21"/>
  <c r="E53" i="21"/>
  <c r="D53" i="21"/>
  <c r="C53" i="21"/>
  <c r="V52" i="21"/>
  <c r="U52" i="21"/>
  <c r="T52" i="21"/>
  <c r="S52" i="21"/>
  <c r="O52" i="21"/>
  <c r="M52" i="21"/>
  <c r="N52" i="21" s="1"/>
  <c r="L52" i="21"/>
  <c r="K52" i="21"/>
  <c r="J52" i="21"/>
  <c r="I52" i="21"/>
  <c r="H52" i="21"/>
  <c r="G52" i="21"/>
  <c r="F52" i="21"/>
  <c r="E52" i="21"/>
  <c r="D52" i="21"/>
  <c r="C52" i="21"/>
  <c r="V51" i="21"/>
  <c r="U51" i="21"/>
  <c r="T51" i="21"/>
  <c r="S51" i="21"/>
  <c r="R51" i="21"/>
  <c r="Q51" i="21"/>
  <c r="P51" i="21"/>
  <c r="O51" i="21"/>
  <c r="N51" i="21"/>
  <c r="M51" i="21"/>
  <c r="L51" i="21"/>
  <c r="K51" i="21"/>
  <c r="C51" i="21"/>
  <c r="V50" i="21"/>
  <c r="U50" i="21"/>
  <c r="T50" i="21"/>
  <c r="P50" i="21"/>
  <c r="O50" i="21"/>
  <c r="N50" i="21"/>
  <c r="L50" i="21"/>
  <c r="K50" i="21"/>
  <c r="J50" i="21"/>
  <c r="I50" i="21"/>
  <c r="V49" i="21"/>
  <c r="U49" i="21"/>
  <c r="T49" i="21"/>
  <c r="S49" i="21"/>
  <c r="R49" i="21"/>
  <c r="Q49" i="21"/>
  <c r="P49" i="21"/>
  <c r="O49" i="21"/>
  <c r="N49" i="21"/>
  <c r="M49" i="21"/>
  <c r="R50" i="21" s="1"/>
  <c r="L49" i="21"/>
  <c r="K49" i="21"/>
  <c r="J49" i="21"/>
  <c r="I49" i="21"/>
  <c r="H49" i="21"/>
  <c r="G49" i="21"/>
  <c r="F49" i="21"/>
  <c r="E49" i="21"/>
  <c r="D49" i="21"/>
  <c r="C49" i="21"/>
  <c r="F50" i="21" s="1"/>
  <c r="V48" i="21"/>
  <c r="U48" i="21"/>
  <c r="S48" i="21"/>
  <c r="Q48" i="21"/>
  <c r="P48" i="21"/>
  <c r="O48" i="21"/>
  <c r="M48" i="21"/>
  <c r="L48" i="21"/>
  <c r="K48" i="21"/>
  <c r="C48" i="21"/>
  <c r="V47" i="21"/>
  <c r="U47" i="21"/>
  <c r="M47" i="21"/>
  <c r="L47" i="21"/>
  <c r="K47" i="21"/>
  <c r="J47" i="21"/>
  <c r="I47" i="21"/>
  <c r="H47" i="21"/>
  <c r="G47" i="21"/>
  <c r="E47" i="21"/>
  <c r="D47" i="21"/>
  <c r="C47" i="21"/>
  <c r="F47" i="21" s="1"/>
  <c r="V46" i="21"/>
  <c r="U46" i="21"/>
  <c r="T46" i="21"/>
  <c r="R46" i="21"/>
  <c r="Q46" i="21"/>
  <c r="P46" i="21"/>
  <c r="M46" i="21"/>
  <c r="L46" i="21"/>
  <c r="K46" i="21"/>
  <c r="C46" i="21"/>
  <c r="V45" i="21"/>
  <c r="U45" i="21"/>
  <c r="T45" i="21"/>
  <c r="O45" i="21"/>
  <c r="M45" i="21"/>
  <c r="L45" i="21"/>
  <c r="K45" i="21"/>
  <c r="I45" i="21"/>
  <c r="H45" i="21"/>
  <c r="G45" i="21"/>
  <c r="F45" i="21"/>
  <c r="E45" i="21"/>
  <c r="D45" i="21"/>
  <c r="C45" i="21"/>
  <c r="J45" i="21" s="1"/>
  <c r="V44" i="21"/>
  <c r="U44" i="21"/>
  <c r="T44" i="21"/>
  <c r="S44" i="21"/>
  <c r="Q44" i="21"/>
  <c r="P44" i="21"/>
  <c r="O44" i="21"/>
  <c r="N44" i="21"/>
  <c r="M44" i="21"/>
  <c r="R44" i="21" s="1"/>
  <c r="L44" i="21"/>
  <c r="K44" i="21"/>
  <c r="I44" i="21"/>
  <c r="G44" i="21"/>
  <c r="E44" i="21"/>
  <c r="C44" i="21"/>
  <c r="V43" i="21"/>
  <c r="U43" i="21"/>
  <c r="M43" i="21"/>
  <c r="L43" i="21"/>
  <c r="K43" i="21"/>
  <c r="C43" i="21"/>
  <c r="V42" i="21"/>
  <c r="U42" i="21"/>
  <c r="T42" i="21"/>
  <c r="S42" i="21"/>
  <c r="R42" i="21"/>
  <c r="Q42" i="21"/>
  <c r="P42" i="21"/>
  <c r="O42" i="21"/>
  <c r="M42" i="21"/>
  <c r="N42" i="21" s="1"/>
  <c r="L42" i="21"/>
  <c r="K42" i="21"/>
  <c r="H42" i="21"/>
  <c r="C42" i="21"/>
  <c r="V41" i="21"/>
  <c r="U41" i="21"/>
  <c r="N41" i="21"/>
  <c r="M41" i="21"/>
  <c r="L41" i="21"/>
  <c r="K41" i="21"/>
  <c r="J41" i="21"/>
  <c r="I41" i="21"/>
  <c r="H41" i="21"/>
  <c r="G41" i="21"/>
  <c r="D41" i="21"/>
  <c r="C41" i="21"/>
  <c r="F41" i="21" s="1"/>
  <c r="V40" i="21"/>
  <c r="U40" i="21"/>
  <c r="T40" i="21"/>
  <c r="S40" i="21"/>
  <c r="R40" i="21"/>
  <c r="Q40" i="21"/>
  <c r="P40" i="21"/>
  <c r="M40" i="21"/>
  <c r="N40" i="21" s="1"/>
  <c r="L40" i="21"/>
  <c r="K40" i="21"/>
  <c r="I40" i="21"/>
  <c r="H40" i="21"/>
  <c r="G40" i="21"/>
  <c r="F40" i="21"/>
  <c r="E40" i="21"/>
  <c r="D40" i="21"/>
  <c r="C40" i="21"/>
  <c r="J40" i="21" s="1"/>
  <c r="V39" i="21"/>
  <c r="U39" i="21"/>
  <c r="P39" i="21"/>
  <c r="O39" i="21"/>
  <c r="N39" i="21"/>
  <c r="M39" i="21"/>
  <c r="L39" i="21"/>
  <c r="K39" i="21"/>
  <c r="F39" i="21"/>
  <c r="D39" i="21"/>
  <c r="C39" i="21"/>
  <c r="V38" i="21"/>
  <c r="U38" i="21"/>
  <c r="S38" i="21"/>
  <c r="L38" i="21"/>
  <c r="K38" i="21"/>
  <c r="V37" i="21"/>
  <c r="U37" i="21"/>
  <c r="T37" i="21"/>
  <c r="S37" i="21"/>
  <c r="R37" i="21"/>
  <c r="Q37" i="21"/>
  <c r="P37" i="21"/>
  <c r="O37" i="21"/>
  <c r="N37" i="21"/>
  <c r="M37" i="21"/>
  <c r="L37" i="21"/>
  <c r="K37" i="21"/>
  <c r="J37" i="21"/>
  <c r="I37" i="21"/>
  <c r="H37" i="21"/>
  <c r="G37" i="21"/>
  <c r="F37" i="21"/>
  <c r="E37" i="21"/>
  <c r="D37" i="21"/>
  <c r="C37" i="21"/>
  <c r="V36" i="21"/>
  <c r="U36" i="21"/>
  <c r="P36" i="21"/>
  <c r="O36" i="21"/>
  <c r="N36" i="21"/>
  <c r="M36" i="21"/>
  <c r="L36" i="21"/>
  <c r="K36" i="21"/>
  <c r="C36" i="21"/>
  <c r="V35" i="21"/>
  <c r="U35" i="21"/>
  <c r="T35" i="21"/>
  <c r="S35" i="21"/>
  <c r="R35" i="21"/>
  <c r="Q35" i="21"/>
  <c r="P35" i="21"/>
  <c r="O35" i="21"/>
  <c r="M35" i="21"/>
  <c r="N35" i="21" s="1"/>
  <c r="L35" i="21"/>
  <c r="K35" i="21"/>
  <c r="J35" i="21"/>
  <c r="I35" i="21"/>
  <c r="H35" i="21"/>
  <c r="G35" i="21"/>
  <c r="F35" i="21"/>
  <c r="E35" i="21"/>
  <c r="D35" i="21"/>
  <c r="C35" i="21"/>
  <c r="V34" i="21"/>
  <c r="U34" i="21"/>
  <c r="S34" i="21"/>
  <c r="R34" i="21"/>
  <c r="Q34" i="21"/>
  <c r="P34" i="21"/>
  <c r="N34" i="21"/>
  <c r="M34" i="21"/>
  <c r="T34" i="21" s="1"/>
  <c r="L34" i="21"/>
  <c r="K34" i="21"/>
  <c r="C34" i="21"/>
  <c r="V33" i="21"/>
  <c r="U33" i="21"/>
  <c r="T33" i="21"/>
  <c r="O33" i="21"/>
  <c r="N33" i="21"/>
  <c r="M33" i="21"/>
  <c r="L33" i="21"/>
  <c r="K33" i="21"/>
  <c r="C33" i="21"/>
  <c r="V32" i="21"/>
  <c r="U32" i="21"/>
  <c r="T32" i="21"/>
  <c r="S32" i="21"/>
  <c r="R32" i="21"/>
  <c r="Q32" i="21"/>
  <c r="P32" i="21"/>
  <c r="O32" i="21"/>
  <c r="N32" i="21"/>
  <c r="M32" i="21"/>
  <c r="L32" i="21"/>
  <c r="K32" i="21"/>
  <c r="J32" i="21"/>
  <c r="I32" i="21"/>
  <c r="H32" i="21"/>
  <c r="G32" i="21"/>
  <c r="F32" i="21"/>
  <c r="E32" i="21"/>
  <c r="D32" i="21"/>
  <c r="C32" i="21"/>
  <c r="V31" i="21"/>
  <c r="U31" i="21"/>
  <c r="M31" i="21"/>
  <c r="L31" i="21"/>
  <c r="K31" i="21"/>
  <c r="C31" i="21"/>
  <c r="V30" i="21"/>
  <c r="U30" i="21"/>
  <c r="T30" i="21"/>
  <c r="S30" i="21"/>
  <c r="O30" i="21"/>
  <c r="N30" i="21"/>
  <c r="L30" i="21"/>
  <c r="K30" i="21"/>
  <c r="J30" i="21"/>
  <c r="I30" i="21"/>
  <c r="H30" i="21"/>
  <c r="V29" i="21"/>
  <c r="U29" i="21"/>
  <c r="T29" i="21"/>
  <c r="S29" i="21"/>
  <c r="R29" i="21"/>
  <c r="Q29" i="21"/>
  <c r="P29" i="21"/>
  <c r="O29" i="21"/>
  <c r="N29" i="21"/>
  <c r="M29" i="21"/>
  <c r="R30" i="21" s="1"/>
  <c r="L29" i="21"/>
  <c r="K29" i="21"/>
  <c r="J29" i="21"/>
  <c r="I29" i="21"/>
  <c r="H29" i="21"/>
  <c r="G29" i="21"/>
  <c r="F29" i="21"/>
  <c r="E29" i="21"/>
  <c r="D29" i="21"/>
  <c r="C29" i="21"/>
  <c r="G30" i="21" s="1"/>
  <c r="V28" i="21"/>
  <c r="U28" i="21"/>
  <c r="S28" i="21"/>
  <c r="R28" i="21"/>
  <c r="Q28" i="21"/>
  <c r="P28" i="21"/>
  <c r="O28" i="21"/>
  <c r="N28" i="21"/>
  <c r="M28" i="21"/>
  <c r="T28" i="21" s="1"/>
  <c r="L28" i="21"/>
  <c r="K28" i="21"/>
  <c r="F28" i="21"/>
  <c r="E28" i="21"/>
  <c r="D28" i="21"/>
  <c r="C28" i="21"/>
  <c r="V27" i="21"/>
  <c r="U27" i="21"/>
  <c r="T27" i="21"/>
  <c r="O27" i="21"/>
  <c r="M27" i="21"/>
  <c r="L27" i="21"/>
  <c r="K27" i="21"/>
  <c r="J27" i="21"/>
  <c r="C27" i="21"/>
  <c r="V26" i="21"/>
  <c r="U26" i="21"/>
  <c r="T26" i="21"/>
  <c r="S26" i="21"/>
  <c r="R26" i="21"/>
  <c r="Q26" i="21"/>
  <c r="P26" i="21"/>
  <c r="O26" i="21"/>
  <c r="M26" i="21"/>
  <c r="N26" i="21" s="1"/>
  <c r="L26" i="21"/>
  <c r="K26" i="21"/>
  <c r="J26" i="21"/>
  <c r="I26" i="21"/>
  <c r="H26" i="21"/>
  <c r="G26" i="21"/>
  <c r="F26" i="21"/>
  <c r="E26" i="21"/>
  <c r="D26" i="21"/>
  <c r="C26" i="21"/>
  <c r="V25" i="21"/>
  <c r="U25" i="21"/>
  <c r="O25" i="21"/>
  <c r="N25" i="21"/>
  <c r="M25" i="21"/>
  <c r="L25" i="21"/>
  <c r="K25" i="21"/>
  <c r="C25" i="21"/>
  <c r="V24" i="21"/>
  <c r="U24" i="21"/>
  <c r="T24" i="21"/>
  <c r="O24" i="21"/>
  <c r="N24" i="21"/>
  <c r="M24" i="21"/>
  <c r="L24" i="21"/>
  <c r="K24" i="21"/>
  <c r="I24" i="21"/>
  <c r="C24" i="21"/>
  <c r="V23" i="21"/>
  <c r="U23" i="21"/>
  <c r="T23" i="21"/>
  <c r="S23" i="21"/>
  <c r="R23" i="21"/>
  <c r="Q23" i="21"/>
  <c r="P23" i="21"/>
  <c r="O23" i="21"/>
  <c r="M23" i="21"/>
  <c r="N23" i="21" s="1"/>
  <c r="L23" i="21"/>
  <c r="K23" i="21"/>
  <c r="J23" i="21"/>
  <c r="I23" i="21"/>
  <c r="H23" i="21"/>
  <c r="G23" i="21"/>
  <c r="F23" i="21"/>
  <c r="E23" i="21"/>
  <c r="D23" i="21"/>
  <c r="C23" i="21"/>
  <c r="V22" i="21"/>
  <c r="U22" i="21"/>
  <c r="S22" i="21"/>
  <c r="R22" i="21"/>
  <c r="Q22" i="21"/>
  <c r="P22" i="21"/>
  <c r="N22" i="21"/>
  <c r="M22" i="21"/>
  <c r="T22" i="21" s="1"/>
  <c r="L22" i="21"/>
  <c r="K22" i="21"/>
  <c r="D22" i="21"/>
  <c r="C22" i="21"/>
  <c r="V21" i="21"/>
  <c r="U21" i="21"/>
  <c r="T21" i="21"/>
  <c r="O21" i="21"/>
  <c r="N21" i="21"/>
  <c r="L21" i="21"/>
  <c r="K21" i="21"/>
  <c r="J21" i="21"/>
  <c r="I21" i="21"/>
  <c r="H21" i="21"/>
  <c r="V20" i="21"/>
  <c r="U20" i="21"/>
  <c r="T20" i="21"/>
  <c r="S20" i="21"/>
  <c r="R20" i="21"/>
  <c r="Q20" i="21"/>
  <c r="P20" i="21"/>
  <c r="O20" i="21"/>
  <c r="N20" i="21"/>
  <c r="M20" i="21"/>
  <c r="S21" i="21" s="1"/>
  <c r="L20" i="21"/>
  <c r="K20" i="21"/>
  <c r="J20" i="21"/>
  <c r="I20" i="21"/>
  <c r="H20" i="21"/>
  <c r="G20" i="21"/>
  <c r="F20" i="21"/>
  <c r="E20" i="21"/>
  <c r="D20" i="21"/>
  <c r="C20" i="21"/>
  <c r="G21" i="21" s="1"/>
  <c r="V19" i="21"/>
  <c r="U19" i="21"/>
  <c r="S19" i="21"/>
  <c r="O19" i="21"/>
  <c r="N19" i="21"/>
  <c r="M19" i="21"/>
  <c r="T19" i="21" s="1"/>
  <c r="L19" i="21"/>
  <c r="K19" i="21"/>
  <c r="D19" i="21"/>
  <c r="C19" i="21"/>
  <c r="V18" i="21"/>
  <c r="U18" i="21"/>
  <c r="T18" i="21"/>
  <c r="S18" i="21"/>
  <c r="R18" i="21"/>
  <c r="Q18" i="21"/>
  <c r="O18" i="21"/>
  <c r="N18" i="21"/>
  <c r="M18" i="21"/>
  <c r="P18" i="21" s="1"/>
  <c r="L18" i="21"/>
  <c r="K18" i="21"/>
  <c r="I18" i="21"/>
  <c r="H18" i="21"/>
  <c r="G18" i="21"/>
  <c r="F18" i="21"/>
  <c r="E18" i="21"/>
  <c r="C18" i="21"/>
  <c r="V17" i="21"/>
  <c r="U17" i="21"/>
  <c r="M17" i="21"/>
  <c r="L17" i="21"/>
  <c r="K17" i="21"/>
  <c r="F17" i="21"/>
  <c r="E17" i="21"/>
  <c r="D17" i="21"/>
  <c r="C17" i="21"/>
  <c r="V16" i="21"/>
  <c r="U16" i="21"/>
  <c r="M16" i="21"/>
  <c r="L16" i="21"/>
  <c r="K16" i="21"/>
  <c r="J16" i="21"/>
  <c r="I16" i="21"/>
  <c r="G16" i="21"/>
  <c r="F16" i="21"/>
  <c r="E16" i="21"/>
  <c r="C16" i="21"/>
  <c r="H16" i="21" s="1"/>
  <c r="V15" i="21"/>
  <c r="U15" i="21"/>
  <c r="S15" i="21"/>
  <c r="R15" i="21"/>
  <c r="Q15" i="21"/>
  <c r="O15" i="21"/>
  <c r="N15" i="21"/>
  <c r="L15" i="21"/>
  <c r="K15" i="21"/>
  <c r="G15" i="21"/>
  <c r="F15" i="21"/>
  <c r="E15" i="21"/>
  <c r="V14" i="21"/>
  <c r="U14" i="21"/>
  <c r="T14" i="21"/>
  <c r="S14" i="21"/>
  <c r="R14" i="21"/>
  <c r="Q14" i="21"/>
  <c r="P14" i="21"/>
  <c r="O14" i="21"/>
  <c r="N14" i="21"/>
  <c r="M14" i="21"/>
  <c r="P15" i="21" s="1"/>
  <c r="L14" i="21"/>
  <c r="K14" i="21"/>
  <c r="J14" i="21"/>
  <c r="I14" i="21"/>
  <c r="H14" i="21"/>
  <c r="G14" i="21"/>
  <c r="F14" i="21"/>
  <c r="E14" i="21"/>
  <c r="D14" i="21"/>
  <c r="C14" i="21"/>
  <c r="D15" i="21" s="1"/>
  <c r="V13" i="21"/>
  <c r="U13" i="21"/>
  <c r="S13" i="21"/>
  <c r="R13" i="21"/>
  <c r="Q13" i="21"/>
  <c r="P13" i="21"/>
  <c r="O13" i="21"/>
  <c r="N13" i="21"/>
  <c r="M13" i="21"/>
  <c r="T13" i="21" s="1"/>
  <c r="L13" i="21"/>
  <c r="K13" i="21"/>
  <c r="C13" i="21"/>
  <c r="V12" i="21"/>
  <c r="U12" i="21"/>
  <c r="O12" i="21"/>
  <c r="N12" i="21"/>
  <c r="M12" i="21"/>
  <c r="L12" i="21"/>
  <c r="K12" i="21"/>
  <c r="J12" i="21"/>
  <c r="I12" i="21"/>
  <c r="H12" i="21"/>
  <c r="C12" i="21"/>
  <c r="D12" i="21" s="1"/>
  <c r="V11" i="21"/>
  <c r="U11" i="21"/>
  <c r="T11" i="21"/>
  <c r="S11" i="21"/>
  <c r="R11" i="21"/>
  <c r="Q11" i="21"/>
  <c r="P11" i="21"/>
  <c r="O11" i="21"/>
  <c r="M11" i="21"/>
  <c r="N11" i="21" s="1"/>
  <c r="L11" i="21"/>
  <c r="K11" i="21"/>
  <c r="I11" i="21"/>
  <c r="H11" i="21"/>
  <c r="G11" i="21"/>
  <c r="F11" i="21"/>
  <c r="E11" i="21"/>
  <c r="D11" i="21"/>
  <c r="C11" i="21"/>
  <c r="J11" i="21" s="1"/>
  <c r="V10" i="21"/>
  <c r="U10" i="21"/>
  <c r="M10" i="21"/>
  <c r="L10" i="21"/>
  <c r="K10" i="21"/>
  <c r="C10" i="21"/>
  <c r="V9" i="21"/>
  <c r="U9" i="21"/>
  <c r="T9" i="21"/>
  <c r="S9" i="21"/>
  <c r="R9" i="21"/>
  <c r="Q9" i="21"/>
  <c r="O9" i="21"/>
  <c r="N9" i="21"/>
  <c r="M9" i="21"/>
  <c r="P9" i="21" s="1"/>
  <c r="L9" i="21"/>
  <c r="K9" i="21"/>
  <c r="J9" i="21"/>
  <c r="I9" i="21"/>
  <c r="C9" i="21"/>
  <c r="V8" i="21"/>
  <c r="U8" i="21"/>
  <c r="R8" i="21"/>
  <c r="Q8" i="21"/>
  <c r="P8" i="21"/>
  <c r="O8" i="21"/>
  <c r="N8" i="21"/>
  <c r="M8" i="21"/>
  <c r="L8" i="21"/>
  <c r="K8" i="21"/>
  <c r="E8" i="21"/>
  <c r="D8" i="21"/>
  <c r="C8" i="21"/>
  <c r="V7" i="21"/>
  <c r="U7" i="21"/>
  <c r="R7" i="21"/>
  <c r="M7" i="21"/>
  <c r="L7" i="21"/>
  <c r="K7" i="21"/>
  <c r="J7" i="21"/>
  <c r="I7" i="21"/>
  <c r="G7" i="21"/>
  <c r="F7" i="21"/>
  <c r="E7" i="21"/>
  <c r="C7" i="21"/>
  <c r="H7" i="21" s="1"/>
  <c r="V6" i="21"/>
  <c r="U6" i="21"/>
  <c r="T6" i="21"/>
  <c r="S6" i="21"/>
  <c r="M6" i="21"/>
  <c r="L6" i="21"/>
  <c r="K6" i="21"/>
  <c r="G6" i="21"/>
  <c r="F6" i="21"/>
  <c r="E6" i="21"/>
  <c r="C6" i="21"/>
  <c r="V5" i="21"/>
  <c r="U5" i="21"/>
  <c r="T5" i="21"/>
  <c r="S5" i="21"/>
  <c r="O5" i="21"/>
  <c r="N5" i="21"/>
  <c r="L5" i="21"/>
  <c r="K5" i="21"/>
  <c r="G5" i="21"/>
  <c r="V4" i="21"/>
  <c r="U4" i="21"/>
  <c r="T4" i="21"/>
  <c r="S4" i="21"/>
  <c r="R4" i="21"/>
  <c r="Q4" i="21"/>
  <c r="P4" i="21"/>
  <c r="O4" i="21"/>
  <c r="N4" i="21"/>
  <c r="M4" i="21"/>
  <c r="R5" i="21" s="1"/>
  <c r="L4" i="21"/>
  <c r="K4" i="21"/>
  <c r="J4" i="21"/>
  <c r="I4" i="21"/>
  <c r="H4" i="21"/>
  <c r="G4" i="21"/>
  <c r="F4" i="21"/>
  <c r="E4" i="21"/>
  <c r="D4" i="21"/>
  <c r="C4" i="21"/>
  <c r="L246" i="20"/>
  <c r="K246" i="20"/>
  <c r="H246" i="20"/>
  <c r="G246" i="20"/>
  <c r="D246" i="20"/>
  <c r="C246" i="20"/>
  <c r="L245" i="20"/>
  <c r="K245" i="20"/>
  <c r="J245" i="20"/>
  <c r="E245" i="20"/>
  <c r="C245" i="20"/>
  <c r="L244" i="20"/>
  <c r="K244" i="20"/>
  <c r="J244" i="20"/>
  <c r="I244" i="20"/>
  <c r="H244" i="20"/>
  <c r="G244" i="20"/>
  <c r="C244" i="20"/>
  <c r="F244" i="20" s="1"/>
  <c r="L243" i="20"/>
  <c r="K243" i="20"/>
  <c r="J243" i="20"/>
  <c r="I243" i="20"/>
  <c r="H243" i="20"/>
  <c r="G243" i="20"/>
  <c r="F243" i="20"/>
  <c r="E243" i="20"/>
  <c r="C243" i="20"/>
  <c r="D243" i="20" s="1"/>
  <c r="L242" i="20"/>
  <c r="K242" i="20"/>
  <c r="C242" i="20"/>
  <c r="L241" i="20"/>
  <c r="K241" i="20"/>
  <c r="F241" i="20"/>
  <c r="C241" i="20"/>
  <c r="L240" i="20"/>
  <c r="K240" i="20"/>
  <c r="C240" i="20"/>
  <c r="L239" i="20"/>
  <c r="K239" i="20"/>
  <c r="J239" i="20"/>
  <c r="I239" i="20"/>
  <c r="H239" i="20"/>
  <c r="G239" i="20"/>
  <c r="F239" i="20"/>
  <c r="C239" i="20"/>
  <c r="D239" i="20" s="1"/>
  <c r="L238" i="20"/>
  <c r="K238" i="20"/>
  <c r="J238" i="20"/>
  <c r="I238" i="20"/>
  <c r="H238" i="20"/>
  <c r="G238" i="20"/>
  <c r="F238" i="20"/>
  <c r="E238" i="20"/>
  <c r="C238" i="20"/>
  <c r="D238" i="20" s="1"/>
  <c r="L237" i="20"/>
  <c r="K237" i="20"/>
  <c r="D237" i="20"/>
  <c r="C237" i="20"/>
  <c r="L236" i="20"/>
  <c r="K236" i="20"/>
  <c r="D236" i="20"/>
  <c r="C236" i="20"/>
  <c r="L235" i="20"/>
  <c r="K235" i="20"/>
  <c r="J235" i="20"/>
  <c r="I235" i="20"/>
  <c r="G235" i="20"/>
  <c r="C235" i="20"/>
  <c r="H235" i="20" s="1"/>
  <c r="L234" i="20"/>
  <c r="K234" i="20"/>
  <c r="J234" i="20"/>
  <c r="I234" i="20"/>
  <c r="H234" i="20"/>
  <c r="G234" i="20"/>
  <c r="E234" i="20"/>
  <c r="D234" i="20"/>
  <c r="C234" i="20"/>
  <c r="F234" i="20" s="1"/>
  <c r="L233" i="20"/>
  <c r="K233" i="20"/>
  <c r="G233" i="20"/>
  <c r="F233" i="20"/>
  <c r="L232" i="20"/>
  <c r="K232" i="20"/>
  <c r="J232" i="20"/>
  <c r="I232" i="20"/>
  <c r="H232" i="20"/>
  <c r="G232" i="20"/>
  <c r="F232" i="20"/>
  <c r="E232" i="20"/>
  <c r="D232" i="20"/>
  <c r="C232" i="20"/>
  <c r="L231" i="20"/>
  <c r="K231" i="20"/>
  <c r="C231" i="20"/>
  <c r="L230" i="20"/>
  <c r="K230" i="20"/>
  <c r="I230" i="20"/>
  <c r="H230" i="20"/>
  <c r="G230" i="20"/>
  <c r="F230" i="20"/>
  <c r="E230" i="20"/>
  <c r="D230" i="20"/>
  <c r="C230" i="20"/>
  <c r="J230" i="20" s="1"/>
  <c r="L229" i="20"/>
  <c r="K229" i="20"/>
  <c r="C229" i="20"/>
  <c r="L228" i="20"/>
  <c r="K228" i="20"/>
  <c r="C228" i="20"/>
  <c r="L227" i="20"/>
  <c r="K227" i="20"/>
  <c r="J227" i="20"/>
  <c r="E227" i="20"/>
  <c r="C227" i="20"/>
  <c r="L226" i="20"/>
  <c r="K226" i="20"/>
  <c r="J226" i="20"/>
  <c r="I226" i="20"/>
  <c r="H226" i="20"/>
  <c r="G226" i="20"/>
  <c r="C226" i="20"/>
  <c r="F226" i="20" s="1"/>
  <c r="L225" i="20"/>
  <c r="K225" i="20"/>
  <c r="J225" i="20"/>
  <c r="I225" i="20"/>
  <c r="H225" i="20"/>
  <c r="G225" i="20"/>
  <c r="F225" i="20"/>
  <c r="E225" i="20"/>
  <c r="C225" i="20"/>
  <c r="D225" i="20" s="1"/>
  <c r="L224" i="20"/>
  <c r="K224" i="20"/>
  <c r="I224" i="20"/>
  <c r="H224" i="20"/>
  <c r="G224" i="20"/>
  <c r="F224" i="20"/>
  <c r="E224" i="20"/>
  <c r="D224" i="20"/>
  <c r="C224" i="20"/>
  <c r="J224" i="20" s="1"/>
  <c r="L223" i="20"/>
  <c r="K223" i="20"/>
  <c r="C223" i="20"/>
  <c r="L222" i="20"/>
  <c r="K222" i="20"/>
  <c r="J222" i="20"/>
  <c r="C222" i="20"/>
  <c r="L221" i="20"/>
  <c r="K221" i="20"/>
  <c r="J221" i="20"/>
  <c r="I221" i="20"/>
  <c r="H221" i="20"/>
  <c r="G221" i="20"/>
  <c r="F221" i="20"/>
  <c r="C221" i="20"/>
  <c r="D221" i="20" s="1"/>
  <c r="L220" i="20"/>
  <c r="K220" i="20"/>
  <c r="C220" i="20"/>
  <c r="L219" i="20"/>
  <c r="K219" i="20"/>
  <c r="H219" i="20"/>
  <c r="G219" i="20"/>
  <c r="F219" i="20"/>
  <c r="E219" i="20"/>
  <c r="C219" i="20"/>
  <c r="L218" i="20"/>
  <c r="K218" i="20"/>
  <c r="L217" i="20"/>
  <c r="K217" i="20"/>
  <c r="J217" i="20"/>
  <c r="I217" i="20"/>
  <c r="H217" i="20"/>
  <c r="G217" i="20"/>
  <c r="F217" i="20"/>
  <c r="E217" i="20"/>
  <c r="D217" i="20"/>
  <c r="C217" i="20"/>
  <c r="D218" i="20" s="1"/>
  <c r="L216" i="20"/>
  <c r="K216" i="20"/>
  <c r="J216" i="20"/>
  <c r="I216" i="20"/>
  <c r="H216" i="20"/>
  <c r="G216" i="20"/>
  <c r="E216" i="20"/>
  <c r="C216" i="20"/>
  <c r="F216" i="20" s="1"/>
  <c r="L215" i="20"/>
  <c r="K215" i="20"/>
  <c r="F215" i="20"/>
  <c r="E215" i="20"/>
  <c r="C215" i="20"/>
  <c r="L214" i="20"/>
  <c r="K214" i="20"/>
  <c r="C214" i="20"/>
  <c r="L213" i="20"/>
  <c r="K213" i="20"/>
  <c r="J213" i="20"/>
  <c r="E213" i="20"/>
  <c r="D213" i="20"/>
  <c r="C213" i="20"/>
  <c r="L212" i="20"/>
  <c r="K212" i="20"/>
  <c r="I212" i="20"/>
  <c r="H212" i="20"/>
  <c r="G212" i="20"/>
  <c r="C212" i="20"/>
  <c r="J212" i="20" s="1"/>
  <c r="L211" i="20"/>
  <c r="K211" i="20"/>
  <c r="J211" i="20"/>
  <c r="I211" i="20"/>
  <c r="G211" i="20"/>
  <c r="F211" i="20"/>
  <c r="E211" i="20"/>
  <c r="D211" i="20"/>
  <c r="C211" i="20"/>
  <c r="H211" i="20" s="1"/>
  <c r="L210" i="20"/>
  <c r="K210" i="20"/>
  <c r="I210" i="20"/>
  <c r="H210" i="20"/>
  <c r="G210" i="20"/>
  <c r="E210" i="20"/>
  <c r="C210" i="20"/>
  <c r="L209" i="20"/>
  <c r="K209" i="20"/>
  <c r="C209" i="20"/>
  <c r="L208" i="20"/>
  <c r="K208" i="20"/>
  <c r="J208" i="20"/>
  <c r="I208" i="20"/>
  <c r="H208" i="20"/>
  <c r="G208" i="20"/>
  <c r="F208" i="20"/>
  <c r="D208" i="20"/>
  <c r="L207" i="20"/>
  <c r="K207" i="20"/>
  <c r="J207" i="20"/>
  <c r="I207" i="20"/>
  <c r="H207" i="20"/>
  <c r="G207" i="20"/>
  <c r="F207" i="20"/>
  <c r="E207" i="20"/>
  <c r="D207" i="20"/>
  <c r="C207" i="20"/>
  <c r="E208" i="20" s="1"/>
  <c r="L206" i="20"/>
  <c r="K206" i="20"/>
  <c r="D206" i="20"/>
  <c r="C206" i="20"/>
  <c r="L205" i="20"/>
  <c r="K205" i="20"/>
  <c r="G205" i="20"/>
  <c r="F205" i="20"/>
  <c r="E205" i="20"/>
  <c r="C205" i="20"/>
  <c r="L204" i="20"/>
  <c r="K204" i="20"/>
  <c r="C204" i="20"/>
  <c r="L203" i="20"/>
  <c r="K203" i="20"/>
  <c r="J203" i="20"/>
  <c r="I203" i="20"/>
  <c r="H203" i="20"/>
  <c r="G203" i="20"/>
  <c r="F203" i="20"/>
  <c r="E203" i="20"/>
  <c r="C203" i="20"/>
  <c r="D203" i="20" s="1"/>
  <c r="L202" i="20"/>
  <c r="K202" i="20"/>
  <c r="J202" i="20"/>
  <c r="I202" i="20"/>
  <c r="H202" i="20"/>
  <c r="G202" i="20"/>
  <c r="F202" i="20"/>
  <c r="E202" i="20"/>
  <c r="D202" i="20"/>
  <c r="C202" i="20"/>
  <c r="L201" i="20"/>
  <c r="K201" i="20"/>
  <c r="C201" i="20"/>
  <c r="L200" i="20"/>
  <c r="K200" i="20"/>
  <c r="C200" i="20"/>
  <c r="L199" i="20"/>
  <c r="K199" i="20"/>
  <c r="J199" i="20"/>
  <c r="I199" i="20"/>
  <c r="G199" i="20"/>
  <c r="F199" i="20"/>
  <c r="D199" i="20"/>
  <c r="L198" i="20"/>
  <c r="K198" i="20"/>
  <c r="J198" i="20"/>
  <c r="I198" i="20"/>
  <c r="H198" i="20"/>
  <c r="G198" i="20"/>
  <c r="F198" i="20"/>
  <c r="E198" i="20"/>
  <c r="D198" i="20"/>
  <c r="C198" i="20"/>
  <c r="H199" i="20" s="1"/>
  <c r="L197" i="20"/>
  <c r="K197" i="20"/>
  <c r="C197" i="20"/>
  <c r="L196" i="20"/>
  <c r="K196" i="20"/>
  <c r="H196" i="20"/>
  <c r="G196" i="20"/>
  <c r="F196" i="20"/>
  <c r="E196" i="20"/>
  <c r="D196" i="20"/>
  <c r="C196" i="20"/>
  <c r="L195" i="20"/>
  <c r="K195" i="20"/>
  <c r="F195" i="20"/>
  <c r="E195" i="20"/>
  <c r="C195" i="20"/>
  <c r="L194" i="20"/>
  <c r="K194" i="20"/>
  <c r="I194" i="20"/>
  <c r="H194" i="20"/>
  <c r="D194" i="20"/>
  <c r="C194" i="20"/>
  <c r="L193" i="20"/>
  <c r="K193" i="20"/>
  <c r="J193" i="20"/>
  <c r="I193" i="20"/>
  <c r="G193" i="20"/>
  <c r="F193" i="20"/>
  <c r="E193" i="20"/>
  <c r="C193" i="20"/>
  <c r="H193" i="20" s="1"/>
  <c r="L192" i="20"/>
  <c r="K192" i="20"/>
  <c r="H192" i="20"/>
  <c r="E192" i="20"/>
  <c r="C192" i="20"/>
  <c r="L191" i="20"/>
  <c r="K191" i="20"/>
  <c r="H191" i="20"/>
  <c r="G191" i="20"/>
  <c r="F191" i="20"/>
  <c r="E191" i="20"/>
  <c r="C191" i="20"/>
  <c r="L190" i="20"/>
  <c r="K190" i="20"/>
  <c r="J190" i="20"/>
  <c r="D190" i="20"/>
  <c r="C190" i="20"/>
  <c r="L189" i="20"/>
  <c r="K189" i="20"/>
  <c r="G189" i="20"/>
  <c r="C189" i="20"/>
  <c r="L188" i="20"/>
  <c r="K188" i="20"/>
  <c r="I188" i="20"/>
  <c r="H188" i="20"/>
  <c r="G188" i="20"/>
  <c r="F188" i="20"/>
  <c r="E188" i="20"/>
  <c r="D188" i="20"/>
  <c r="C188" i="20"/>
  <c r="J188" i="20" s="1"/>
  <c r="L187" i="20"/>
  <c r="K187" i="20"/>
  <c r="G187" i="20"/>
  <c r="E187" i="20"/>
  <c r="D187" i="20"/>
  <c r="C187" i="20"/>
  <c r="L186" i="20"/>
  <c r="K186" i="20"/>
  <c r="D186" i="20"/>
  <c r="C186" i="20"/>
  <c r="L185" i="20"/>
  <c r="K185" i="20"/>
  <c r="C185" i="20"/>
  <c r="L184" i="20"/>
  <c r="K184" i="20"/>
  <c r="J184" i="20"/>
  <c r="I184" i="20"/>
  <c r="H184" i="20"/>
  <c r="G184" i="20"/>
  <c r="F184" i="20"/>
  <c r="E184" i="20"/>
  <c r="C184" i="20"/>
  <c r="D184" i="20" s="1"/>
  <c r="L183" i="20"/>
  <c r="K183" i="20"/>
  <c r="C183" i="20"/>
  <c r="L182" i="20"/>
  <c r="K182" i="20"/>
  <c r="H182" i="20"/>
  <c r="G182" i="20"/>
  <c r="F182" i="20"/>
  <c r="D182" i="20"/>
  <c r="C182" i="20"/>
  <c r="L181" i="20"/>
  <c r="K181" i="20"/>
  <c r="D181" i="20"/>
  <c r="L180" i="20"/>
  <c r="K180" i="20"/>
  <c r="J180" i="20"/>
  <c r="I180" i="20"/>
  <c r="H180" i="20"/>
  <c r="G180" i="20"/>
  <c r="F180" i="20"/>
  <c r="E180" i="20"/>
  <c r="D180" i="20"/>
  <c r="C180" i="20"/>
  <c r="J181" i="20" s="1"/>
  <c r="L179" i="20"/>
  <c r="K179" i="20"/>
  <c r="J179" i="20"/>
  <c r="I179" i="20"/>
  <c r="H179" i="20"/>
  <c r="G179" i="20"/>
  <c r="F179" i="20"/>
  <c r="E179" i="20"/>
  <c r="C179" i="20"/>
  <c r="D179" i="20" s="1"/>
  <c r="L178" i="20"/>
  <c r="K178" i="20"/>
  <c r="J178" i="20"/>
  <c r="I178" i="20"/>
  <c r="H178" i="20"/>
  <c r="G178" i="20"/>
  <c r="F178" i="20"/>
  <c r="E178" i="20"/>
  <c r="C178" i="20"/>
  <c r="D178" i="20" s="1"/>
  <c r="L177" i="20"/>
  <c r="K177" i="20"/>
  <c r="C177" i="20"/>
  <c r="E177" i="20" s="1"/>
  <c r="L176" i="20"/>
  <c r="K176" i="20"/>
  <c r="I176" i="20"/>
  <c r="E176" i="20"/>
  <c r="D176" i="20"/>
  <c r="C176" i="20"/>
  <c r="L175" i="20"/>
  <c r="K175" i="20"/>
  <c r="J175" i="20"/>
  <c r="I175" i="20"/>
  <c r="G175" i="20"/>
  <c r="F175" i="20"/>
  <c r="D175" i="20"/>
  <c r="L174" i="20"/>
  <c r="K174" i="20"/>
  <c r="J174" i="20"/>
  <c r="I174" i="20"/>
  <c r="H174" i="20"/>
  <c r="G174" i="20"/>
  <c r="F174" i="20"/>
  <c r="E174" i="20"/>
  <c r="D174" i="20"/>
  <c r="C174" i="20"/>
  <c r="H175" i="20" s="1"/>
  <c r="L173" i="20"/>
  <c r="K173" i="20"/>
  <c r="J173" i="20"/>
  <c r="E173" i="20"/>
  <c r="C173" i="20"/>
  <c r="L172" i="20"/>
  <c r="K172" i="20"/>
  <c r="G172" i="20"/>
  <c r="F172" i="20"/>
  <c r="E172" i="20"/>
  <c r="D172" i="20"/>
  <c r="C172" i="20"/>
  <c r="L171" i="20"/>
  <c r="K171" i="20"/>
  <c r="C171" i="20"/>
  <c r="L170" i="20"/>
  <c r="K170" i="20"/>
  <c r="I170" i="20"/>
  <c r="H170" i="20"/>
  <c r="G170" i="20"/>
  <c r="F170" i="20"/>
  <c r="E170" i="20"/>
  <c r="D170" i="20"/>
  <c r="C170" i="20"/>
  <c r="J170" i="20" s="1"/>
  <c r="L169" i="20"/>
  <c r="K169" i="20"/>
  <c r="J169" i="20"/>
  <c r="I169" i="20"/>
  <c r="F169" i="20"/>
  <c r="E169" i="20"/>
  <c r="L168" i="20"/>
  <c r="K168" i="20"/>
  <c r="J168" i="20"/>
  <c r="I168" i="20"/>
  <c r="H168" i="20"/>
  <c r="G168" i="20"/>
  <c r="F168" i="20"/>
  <c r="E168" i="20"/>
  <c r="D168" i="20"/>
  <c r="C168" i="20"/>
  <c r="L167" i="20"/>
  <c r="K167" i="20"/>
  <c r="E167" i="20"/>
  <c r="C167" i="20"/>
  <c r="L166" i="20"/>
  <c r="K166" i="20"/>
  <c r="J166" i="20"/>
  <c r="I166" i="20"/>
  <c r="H166" i="20"/>
  <c r="D166" i="20"/>
  <c r="C166" i="20"/>
  <c r="L165" i="20"/>
  <c r="K165" i="20"/>
  <c r="J165" i="20"/>
  <c r="I165" i="20"/>
  <c r="H165" i="20"/>
  <c r="G165" i="20"/>
  <c r="F165" i="20"/>
  <c r="E165" i="20"/>
  <c r="D165" i="20"/>
  <c r="C165" i="20"/>
  <c r="L164" i="20"/>
  <c r="K164" i="20"/>
  <c r="E164" i="20"/>
  <c r="D164" i="20"/>
  <c r="C164" i="20"/>
  <c r="L163" i="20"/>
  <c r="K163" i="20"/>
  <c r="I163" i="20"/>
  <c r="G163" i="20"/>
  <c r="L162" i="20"/>
  <c r="K162" i="20"/>
  <c r="J162" i="20"/>
  <c r="I162" i="20"/>
  <c r="H162" i="20"/>
  <c r="G162" i="20"/>
  <c r="F162" i="20"/>
  <c r="E162" i="20"/>
  <c r="D162" i="20"/>
  <c r="C162" i="20"/>
  <c r="D163" i="20" s="1"/>
  <c r="L161" i="20"/>
  <c r="K161" i="20"/>
  <c r="H161" i="20"/>
  <c r="F161" i="20"/>
  <c r="C161" i="20"/>
  <c r="L160" i="20"/>
  <c r="K160" i="20"/>
  <c r="J160" i="20"/>
  <c r="E160" i="20"/>
  <c r="C160" i="20"/>
  <c r="L159" i="20"/>
  <c r="K159" i="20"/>
  <c r="J159" i="20"/>
  <c r="I159" i="20"/>
  <c r="H159" i="20"/>
  <c r="G159" i="20"/>
  <c r="F159" i="20"/>
  <c r="E159" i="20"/>
  <c r="D159" i="20"/>
  <c r="C159" i="20"/>
  <c r="L158" i="20"/>
  <c r="K158" i="20"/>
  <c r="C158" i="20"/>
  <c r="L157" i="20"/>
  <c r="K157" i="20"/>
  <c r="D157" i="20"/>
  <c r="L156" i="20"/>
  <c r="K156" i="20"/>
  <c r="J156" i="20"/>
  <c r="I156" i="20"/>
  <c r="H156" i="20"/>
  <c r="G156" i="20"/>
  <c r="F156" i="20"/>
  <c r="E156" i="20"/>
  <c r="D156" i="20"/>
  <c r="C156" i="20"/>
  <c r="L155" i="20"/>
  <c r="K155" i="20"/>
  <c r="J155" i="20"/>
  <c r="I155" i="20"/>
  <c r="H155" i="20"/>
  <c r="G155" i="20"/>
  <c r="F155" i="20"/>
  <c r="E155" i="20"/>
  <c r="C155" i="20"/>
  <c r="D155" i="20" s="1"/>
  <c r="L154" i="20"/>
  <c r="K154" i="20"/>
  <c r="J154" i="20"/>
  <c r="I154" i="20"/>
  <c r="H154" i="20"/>
  <c r="G154" i="20"/>
  <c r="F154" i="20"/>
  <c r="E154" i="20"/>
  <c r="D154" i="20"/>
  <c r="C154" i="20"/>
  <c r="L153" i="20"/>
  <c r="K153" i="20"/>
  <c r="C153" i="20"/>
  <c r="L152" i="20"/>
  <c r="K152" i="20"/>
  <c r="I152" i="20"/>
  <c r="G152" i="20"/>
  <c r="E152" i="20"/>
  <c r="D152" i="20"/>
  <c r="C152" i="20"/>
  <c r="L151" i="20"/>
  <c r="K151" i="20"/>
  <c r="L150" i="20"/>
  <c r="K150" i="20"/>
  <c r="J150" i="20"/>
  <c r="I150" i="20"/>
  <c r="H150" i="20"/>
  <c r="G150" i="20"/>
  <c r="F150" i="20"/>
  <c r="E150" i="20"/>
  <c r="D150" i="20"/>
  <c r="C150" i="20"/>
  <c r="L149" i="20"/>
  <c r="K149" i="20"/>
  <c r="J149" i="20"/>
  <c r="E149" i="20"/>
  <c r="C149" i="20"/>
  <c r="L148" i="20"/>
  <c r="K148" i="20"/>
  <c r="J148" i="20"/>
  <c r="I148" i="20"/>
  <c r="G148" i="20"/>
  <c r="F148" i="20"/>
  <c r="D148" i="20"/>
  <c r="C148" i="20"/>
  <c r="H148" i="20" s="1"/>
  <c r="L147" i="20"/>
  <c r="K147" i="20"/>
  <c r="H147" i="20"/>
  <c r="G147" i="20"/>
  <c r="D147" i="20"/>
  <c r="C147" i="20"/>
  <c r="L146" i="20"/>
  <c r="K146" i="20"/>
  <c r="I146" i="20"/>
  <c r="H146" i="20"/>
  <c r="G146" i="20"/>
  <c r="F146" i="20"/>
  <c r="E146" i="20"/>
  <c r="D146" i="20"/>
  <c r="C146" i="20"/>
  <c r="J146" i="20" s="1"/>
  <c r="L145" i="20"/>
  <c r="K145" i="20"/>
  <c r="J145" i="20"/>
  <c r="I145" i="20"/>
  <c r="G145" i="20"/>
  <c r="F145" i="20"/>
  <c r="D145" i="20"/>
  <c r="L144" i="20"/>
  <c r="K144" i="20"/>
  <c r="J144" i="20"/>
  <c r="I144" i="20"/>
  <c r="H144" i="20"/>
  <c r="G144" i="20"/>
  <c r="F144" i="20"/>
  <c r="E144" i="20"/>
  <c r="D144" i="20"/>
  <c r="C144" i="20"/>
  <c r="H145" i="20" s="1"/>
  <c r="L143" i="20"/>
  <c r="K143" i="20"/>
  <c r="J143" i="20"/>
  <c r="I143" i="20"/>
  <c r="G143" i="20"/>
  <c r="F143" i="20"/>
  <c r="E143" i="20"/>
  <c r="D143" i="20"/>
  <c r="C143" i="20"/>
  <c r="H143" i="20" s="1"/>
  <c r="L142" i="20"/>
  <c r="K142" i="20"/>
  <c r="I142" i="20"/>
  <c r="C142" i="20"/>
  <c r="L141" i="20"/>
  <c r="K141" i="20"/>
  <c r="C141" i="20"/>
  <c r="L140" i="20"/>
  <c r="K140" i="20"/>
  <c r="J140" i="20"/>
  <c r="I140" i="20"/>
  <c r="H140" i="20"/>
  <c r="C140" i="20"/>
  <c r="L139" i="20"/>
  <c r="K139" i="20"/>
  <c r="J139" i="20"/>
  <c r="I139" i="20"/>
  <c r="H139" i="20"/>
  <c r="G139" i="20"/>
  <c r="F139" i="20"/>
  <c r="D139" i="20"/>
  <c r="L138" i="20"/>
  <c r="K138" i="20"/>
  <c r="J138" i="20"/>
  <c r="I138" i="20"/>
  <c r="H138" i="20"/>
  <c r="G138" i="20"/>
  <c r="F138" i="20"/>
  <c r="E138" i="20"/>
  <c r="D138" i="20"/>
  <c r="C138" i="20"/>
  <c r="E139" i="20" s="1"/>
  <c r="C139" i="20" s="1"/>
  <c r="L137" i="20"/>
  <c r="K137" i="20"/>
  <c r="C137" i="20"/>
  <c r="L136" i="20"/>
  <c r="K136" i="20"/>
  <c r="C136" i="20"/>
  <c r="L135" i="20"/>
  <c r="K135" i="20"/>
  <c r="J135" i="20"/>
  <c r="I135" i="20"/>
  <c r="H135" i="20"/>
  <c r="G135" i="20"/>
  <c r="F135" i="20"/>
  <c r="E135" i="20"/>
  <c r="C135" i="20"/>
  <c r="D135" i="20" s="1"/>
  <c r="L134" i="20"/>
  <c r="K134" i="20"/>
  <c r="J134" i="20"/>
  <c r="I134" i="20"/>
  <c r="H134" i="20"/>
  <c r="G134" i="20"/>
  <c r="F134" i="20"/>
  <c r="E134" i="20"/>
  <c r="C134" i="20"/>
  <c r="D134" i="20" s="1"/>
  <c r="L133" i="20"/>
  <c r="K133" i="20"/>
  <c r="J133" i="20"/>
  <c r="I133" i="20"/>
  <c r="H133" i="20"/>
  <c r="G133" i="20"/>
  <c r="F133" i="20"/>
  <c r="E133" i="20"/>
  <c r="C133" i="20"/>
  <c r="D133" i="20" s="1"/>
  <c r="L132" i="20"/>
  <c r="K132" i="20"/>
  <c r="E132" i="20"/>
  <c r="C132" i="20"/>
  <c r="L131" i="20"/>
  <c r="K131" i="20"/>
  <c r="J131" i="20"/>
  <c r="I131" i="20"/>
  <c r="G131" i="20"/>
  <c r="F131" i="20"/>
  <c r="D131" i="20"/>
  <c r="L130" i="20"/>
  <c r="K130" i="20"/>
  <c r="J130" i="20"/>
  <c r="I130" i="20"/>
  <c r="H130" i="20"/>
  <c r="G130" i="20"/>
  <c r="F130" i="20"/>
  <c r="E130" i="20"/>
  <c r="D130" i="20"/>
  <c r="C130" i="20"/>
  <c r="H131" i="20" s="1"/>
  <c r="L129" i="20"/>
  <c r="K129" i="20"/>
  <c r="J129" i="20"/>
  <c r="I129" i="20"/>
  <c r="H129" i="20"/>
  <c r="G129" i="20"/>
  <c r="F129" i="20"/>
  <c r="E129" i="20"/>
  <c r="C129" i="20"/>
  <c r="D129" i="20" s="1"/>
  <c r="L128" i="20"/>
  <c r="K128" i="20"/>
  <c r="C128" i="20"/>
  <c r="L127" i="20"/>
  <c r="K127" i="20"/>
  <c r="G127" i="20"/>
  <c r="C127" i="20"/>
  <c r="L126" i="20"/>
  <c r="K126" i="20"/>
  <c r="I126" i="20"/>
  <c r="C126" i="20"/>
  <c r="L125" i="20"/>
  <c r="K125" i="20"/>
  <c r="J125" i="20"/>
  <c r="I125" i="20"/>
  <c r="G125" i="20"/>
  <c r="F125" i="20"/>
  <c r="C125" i="20"/>
  <c r="H125" i="20" s="1"/>
  <c r="L124" i="20"/>
  <c r="K124" i="20"/>
  <c r="J124" i="20"/>
  <c r="I124" i="20"/>
  <c r="H124" i="20"/>
  <c r="G124" i="20"/>
  <c r="E124" i="20"/>
  <c r="D124" i="20"/>
  <c r="C124" i="20"/>
  <c r="F124" i="20" s="1"/>
  <c r="L123" i="20"/>
  <c r="K123" i="20"/>
  <c r="H123" i="20"/>
  <c r="G123" i="20"/>
  <c r="E123" i="20"/>
  <c r="L122" i="20"/>
  <c r="K122" i="20"/>
  <c r="J122" i="20"/>
  <c r="I122" i="20"/>
  <c r="H122" i="20"/>
  <c r="G122" i="20"/>
  <c r="F122" i="20"/>
  <c r="E122" i="20"/>
  <c r="D122" i="20"/>
  <c r="C122" i="20"/>
  <c r="L121" i="20"/>
  <c r="K121" i="20"/>
  <c r="C121" i="20"/>
  <c r="L120" i="20"/>
  <c r="K120" i="20"/>
  <c r="I120" i="20"/>
  <c r="H120" i="20"/>
  <c r="G120" i="20"/>
  <c r="F120" i="20"/>
  <c r="E120" i="20"/>
  <c r="C120" i="20"/>
  <c r="J120" i="20" s="1"/>
  <c r="L119" i="20"/>
  <c r="K119" i="20"/>
  <c r="C119" i="20"/>
  <c r="L118" i="20"/>
  <c r="K118" i="20"/>
  <c r="E118" i="20"/>
  <c r="C118" i="20"/>
  <c r="L117" i="20"/>
  <c r="K117" i="20"/>
  <c r="C117" i="20"/>
  <c r="L116" i="20"/>
  <c r="K116" i="20"/>
  <c r="J116" i="20"/>
  <c r="I116" i="20"/>
  <c r="H116" i="20"/>
  <c r="G116" i="20"/>
  <c r="F116" i="20"/>
  <c r="C116" i="20"/>
  <c r="E116" i="20" s="1"/>
  <c r="L115" i="20"/>
  <c r="K115" i="20"/>
  <c r="J115" i="20"/>
  <c r="I115" i="20"/>
  <c r="H115" i="20"/>
  <c r="G115" i="20"/>
  <c r="F115" i="20"/>
  <c r="E115" i="20"/>
  <c r="D115" i="20"/>
  <c r="C115" i="20"/>
  <c r="L114" i="20"/>
  <c r="K114" i="20"/>
  <c r="L113" i="20"/>
  <c r="K113" i="20"/>
  <c r="J113" i="20"/>
  <c r="I113" i="20"/>
  <c r="H113" i="20"/>
  <c r="G113" i="20"/>
  <c r="F113" i="20"/>
  <c r="E113" i="20"/>
  <c r="D113" i="20"/>
  <c r="C113" i="20"/>
  <c r="E114" i="20" s="1"/>
  <c r="L112" i="20"/>
  <c r="K112" i="20"/>
  <c r="C112" i="20"/>
  <c r="L111" i="20"/>
  <c r="K111" i="20"/>
  <c r="J111" i="20"/>
  <c r="I111" i="20"/>
  <c r="H111" i="20"/>
  <c r="G111" i="20"/>
  <c r="F111" i="20"/>
  <c r="C111" i="20"/>
  <c r="D111" i="20" s="1"/>
  <c r="L110" i="20"/>
  <c r="K110" i="20"/>
  <c r="J110" i="20"/>
  <c r="I110" i="20"/>
  <c r="H110" i="20"/>
  <c r="G110" i="20"/>
  <c r="F110" i="20"/>
  <c r="E110" i="20"/>
  <c r="D110" i="20"/>
  <c r="C110" i="20"/>
  <c r="L109" i="20"/>
  <c r="K109" i="20"/>
  <c r="C109" i="20"/>
  <c r="L108" i="20"/>
  <c r="K108" i="20"/>
  <c r="C108" i="20"/>
  <c r="L107" i="20"/>
  <c r="K107" i="20"/>
  <c r="J107" i="20"/>
  <c r="I107" i="20"/>
  <c r="G107" i="20"/>
  <c r="F107" i="20"/>
  <c r="E107" i="20"/>
  <c r="D107" i="20"/>
  <c r="C107" i="20"/>
  <c r="H107" i="20" s="1"/>
  <c r="L106" i="20"/>
  <c r="K106" i="20"/>
  <c r="J106" i="20"/>
  <c r="I106" i="20"/>
  <c r="H106" i="20"/>
  <c r="G106" i="20"/>
  <c r="E106" i="20"/>
  <c r="D106" i="20"/>
  <c r="C106" i="20"/>
  <c r="F106" i="20" s="1"/>
  <c r="L105" i="20"/>
  <c r="K105" i="20"/>
  <c r="F105" i="20"/>
  <c r="E105" i="20"/>
  <c r="C105" i="20"/>
  <c r="L104" i="20"/>
  <c r="K104" i="20"/>
  <c r="F104" i="20"/>
  <c r="E104" i="20"/>
  <c r="L103" i="20"/>
  <c r="K103" i="20"/>
  <c r="J103" i="20"/>
  <c r="I103" i="20"/>
  <c r="H103" i="20"/>
  <c r="G103" i="20"/>
  <c r="F103" i="20"/>
  <c r="E103" i="20"/>
  <c r="D103" i="20"/>
  <c r="C103" i="20"/>
  <c r="L102" i="20"/>
  <c r="K102" i="20"/>
  <c r="I102" i="20"/>
  <c r="H102" i="20"/>
  <c r="G102" i="20"/>
  <c r="F102" i="20"/>
  <c r="D102" i="20"/>
  <c r="C102" i="20"/>
  <c r="J102" i="20" s="1"/>
  <c r="L101" i="20"/>
  <c r="K101" i="20"/>
  <c r="J101" i="20"/>
  <c r="I101" i="20"/>
  <c r="G101" i="20"/>
  <c r="F101" i="20"/>
  <c r="E101" i="20"/>
  <c r="D101" i="20"/>
  <c r="C101" i="20"/>
  <c r="H101" i="20" s="1"/>
  <c r="L100" i="20"/>
  <c r="K100" i="20"/>
  <c r="C100" i="20"/>
  <c r="L99" i="20"/>
  <c r="K99" i="20"/>
  <c r="J99" i="20"/>
  <c r="E99" i="20"/>
  <c r="C99" i="20"/>
  <c r="L98" i="20"/>
  <c r="K98" i="20"/>
  <c r="J98" i="20"/>
  <c r="I98" i="20"/>
  <c r="H98" i="20"/>
  <c r="G98" i="20"/>
  <c r="L97" i="20"/>
  <c r="K97" i="20"/>
  <c r="J97" i="20"/>
  <c r="I97" i="20"/>
  <c r="H97" i="20"/>
  <c r="G97" i="20"/>
  <c r="F97" i="20"/>
  <c r="E97" i="20"/>
  <c r="D97" i="20"/>
  <c r="C97" i="20"/>
  <c r="F98" i="20" s="1"/>
  <c r="L96" i="20"/>
  <c r="K96" i="20"/>
  <c r="I96" i="20"/>
  <c r="H96" i="20"/>
  <c r="G96" i="20"/>
  <c r="C96" i="20"/>
  <c r="L95" i="20"/>
  <c r="K95" i="20"/>
  <c r="C95" i="20"/>
  <c r="L94" i="20"/>
  <c r="K94" i="20"/>
  <c r="J94" i="20"/>
  <c r="I94" i="20"/>
  <c r="C94" i="20"/>
  <c r="L93" i="20"/>
  <c r="K93" i="20"/>
  <c r="J93" i="20"/>
  <c r="I93" i="20"/>
  <c r="H93" i="20"/>
  <c r="G93" i="20"/>
  <c r="F93" i="20"/>
  <c r="C93" i="20"/>
  <c r="D93" i="20" s="1"/>
  <c r="L92" i="20"/>
  <c r="K92" i="20"/>
  <c r="H92" i="20"/>
  <c r="G92" i="20"/>
  <c r="E92" i="20"/>
  <c r="D92" i="20"/>
  <c r="C92" i="20"/>
  <c r="L91" i="20"/>
  <c r="K91" i="20"/>
  <c r="C91" i="20"/>
  <c r="L90" i="20"/>
  <c r="K90" i="20"/>
  <c r="E90" i="20"/>
  <c r="D90" i="20"/>
  <c r="C90" i="20"/>
  <c r="L89" i="20"/>
  <c r="K89" i="20"/>
  <c r="J89" i="20"/>
  <c r="I89" i="20"/>
  <c r="G89" i="20"/>
  <c r="L88" i="20"/>
  <c r="K88" i="20"/>
  <c r="J88" i="20"/>
  <c r="I88" i="20"/>
  <c r="H88" i="20"/>
  <c r="G88" i="20"/>
  <c r="F88" i="20"/>
  <c r="E88" i="20"/>
  <c r="D88" i="20"/>
  <c r="C88" i="20"/>
  <c r="H89" i="20" s="1"/>
  <c r="L87" i="20"/>
  <c r="K87" i="20"/>
  <c r="C87" i="20"/>
  <c r="L86" i="20"/>
  <c r="K86" i="20"/>
  <c r="C86" i="20"/>
  <c r="L85" i="20"/>
  <c r="K85" i="20"/>
  <c r="J85" i="20"/>
  <c r="E85" i="20"/>
  <c r="D85" i="20"/>
  <c r="C85" i="20"/>
  <c r="L84" i="20"/>
  <c r="K84" i="20"/>
  <c r="I84" i="20"/>
  <c r="H84" i="20"/>
  <c r="G84" i="20"/>
  <c r="F84" i="20"/>
  <c r="E84" i="20"/>
  <c r="D84" i="20"/>
  <c r="C84" i="20"/>
  <c r="J84" i="20" s="1"/>
  <c r="L83" i="20"/>
  <c r="K83" i="20"/>
  <c r="J83" i="20"/>
  <c r="I83" i="20"/>
  <c r="D83" i="20"/>
  <c r="L82" i="20"/>
  <c r="K82" i="20"/>
  <c r="J82" i="20"/>
  <c r="I82" i="20"/>
  <c r="H82" i="20"/>
  <c r="G82" i="20"/>
  <c r="F82" i="20"/>
  <c r="E82" i="20"/>
  <c r="D82" i="20"/>
  <c r="C82" i="20"/>
  <c r="H83" i="20" s="1"/>
  <c r="L81" i="20"/>
  <c r="K81" i="20"/>
  <c r="G81" i="20"/>
  <c r="E81" i="20"/>
  <c r="C81" i="20"/>
  <c r="L80" i="20"/>
  <c r="K80" i="20"/>
  <c r="J80" i="20"/>
  <c r="I80" i="20"/>
  <c r="C80" i="20"/>
  <c r="L79" i="20"/>
  <c r="K79" i="20"/>
  <c r="J79" i="20"/>
  <c r="I79" i="20"/>
  <c r="H79" i="20"/>
  <c r="G79" i="20"/>
  <c r="F79" i="20"/>
  <c r="E79" i="20"/>
  <c r="D79" i="20"/>
  <c r="C79" i="20"/>
  <c r="L78" i="20"/>
  <c r="K78" i="20"/>
  <c r="I78" i="20"/>
  <c r="H78" i="20"/>
  <c r="G78" i="20"/>
  <c r="F78" i="20"/>
  <c r="E78" i="20"/>
  <c r="D78" i="20"/>
  <c r="C78" i="20"/>
  <c r="J78" i="20" s="1"/>
  <c r="L77" i="20"/>
  <c r="K77" i="20"/>
  <c r="C77" i="20"/>
  <c r="L76" i="20"/>
  <c r="K76" i="20"/>
  <c r="E76" i="20"/>
  <c r="D76" i="20"/>
  <c r="C76" i="20"/>
  <c r="L75" i="20"/>
  <c r="K75" i="20"/>
  <c r="J75" i="20"/>
  <c r="I75" i="20"/>
  <c r="H75" i="20"/>
  <c r="G75" i="20"/>
  <c r="F75" i="20"/>
  <c r="E75" i="20"/>
  <c r="C75" i="20"/>
  <c r="D75" i="20" s="1"/>
  <c r="L74" i="20"/>
  <c r="K74" i="20"/>
  <c r="J74" i="20"/>
  <c r="I74" i="20"/>
  <c r="H74" i="20"/>
  <c r="G74" i="20"/>
  <c r="F74" i="20"/>
  <c r="E74" i="20"/>
  <c r="C74" i="20"/>
  <c r="D74" i="20" s="1"/>
  <c r="L73" i="20"/>
  <c r="K73" i="20"/>
  <c r="J73" i="20"/>
  <c r="I73" i="20"/>
  <c r="H73" i="20"/>
  <c r="G73" i="20"/>
  <c r="F73" i="20"/>
  <c r="E73" i="20"/>
  <c r="C73" i="20"/>
  <c r="D73" i="20" s="1"/>
  <c r="L72" i="20"/>
  <c r="K72" i="20"/>
  <c r="G72" i="20"/>
  <c r="E72" i="20"/>
  <c r="D72" i="20"/>
  <c r="C72" i="20"/>
  <c r="L71" i="20"/>
  <c r="K71" i="20"/>
  <c r="J71" i="20"/>
  <c r="C71" i="20"/>
  <c r="L70" i="20"/>
  <c r="K70" i="20"/>
  <c r="J70" i="20"/>
  <c r="I70" i="20"/>
  <c r="H70" i="20"/>
  <c r="G70" i="20"/>
  <c r="D70" i="20"/>
  <c r="L69" i="20"/>
  <c r="K69" i="20"/>
  <c r="J69" i="20"/>
  <c r="I69" i="20"/>
  <c r="H69" i="20"/>
  <c r="G69" i="20"/>
  <c r="F69" i="20"/>
  <c r="E69" i="20"/>
  <c r="D69" i="20"/>
  <c r="C69" i="20"/>
  <c r="F70" i="20" s="1"/>
  <c r="L68" i="20"/>
  <c r="K68" i="20"/>
  <c r="I68" i="20"/>
  <c r="H68" i="20"/>
  <c r="G68" i="20"/>
  <c r="C68" i="20"/>
  <c r="L67" i="20"/>
  <c r="K67" i="20"/>
  <c r="E67" i="20"/>
  <c r="C67" i="20"/>
  <c r="L66" i="20"/>
  <c r="K66" i="20"/>
  <c r="C66" i="20"/>
  <c r="L65" i="20"/>
  <c r="K65" i="20"/>
  <c r="J65" i="20"/>
  <c r="I65" i="20"/>
  <c r="G65" i="20"/>
  <c r="F65" i="20"/>
  <c r="C65" i="20"/>
  <c r="H65" i="20" s="1"/>
  <c r="L64" i="20"/>
  <c r="K64" i="20"/>
  <c r="H64" i="20"/>
  <c r="G64" i="20"/>
  <c r="D64" i="20"/>
  <c r="C64" i="20"/>
  <c r="L63" i="20"/>
  <c r="K63" i="20"/>
  <c r="H63" i="20"/>
  <c r="G63" i="20"/>
  <c r="F63" i="20"/>
  <c r="E63" i="20"/>
  <c r="C63" i="20"/>
  <c r="L62" i="20"/>
  <c r="K62" i="20"/>
  <c r="E62" i="20"/>
  <c r="D62" i="20"/>
  <c r="C62" i="20"/>
  <c r="L61" i="20"/>
  <c r="K61" i="20"/>
  <c r="J61" i="20"/>
  <c r="I61" i="20"/>
  <c r="H61" i="20"/>
  <c r="C61" i="20"/>
  <c r="L60" i="20"/>
  <c r="K60" i="20"/>
  <c r="I60" i="20"/>
  <c r="H60" i="20"/>
  <c r="G60" i="20"/>
  <c r="F60" i="20"/>
  <c r="E60" i="20"/>
  <c r="C60" i="20"/>
  <c r="J60" i="20" s="1"/>
  <c r="L59" i="20"/>
  <c r="K59" i="20"/>
  <c r="F59" i="20"/>
  <c r="D59" i="20"/>
  <c r="C59" i="20"/>
  <c r="L58" i="20"/>
  <c r="K58" i="20"/>
  <c r="G58" i="20"/>
  <c r="E58" i="20"/>
  <c r="L57" i="20"/>
  <c r="K57" i="20"/>
  <c r="J57" i="20"/>
  <c r="I57" i="20"/>
  <c r="H57" i="20"/>
  <c r="G57" i="20"/>
  <c r="F57" i="20"/>
  <c r="E57" i="20"/>
  <c r="D57" i="20"/>
  <c r="C57" i="20"/>
  <c r="L56" i="20"/>
  <c r="K56" i="20"/>
  <c r="J56" i="20"/>
  <c r="I56" i="20"/>
  <c r="H56" i="20"/>
  <c r="G56" i="20"/>
  <c r="F56" i="20"/>
  <c r="E56" i="20"/>
  <c r="D56" i="20"/>
  <c r="C56" i="20"/>
  <c r="L55" i="20"/>
  <c r="K55" i="20"/>
  <c r="J55" i="20"/>
  <c r="I55" i="20"/>
  <c r="H55" i="20"/>
  <c r="G55" i="20"/>
  <c r="F55" i="20"/>
  <c r="E55" i="20"/>
  <c r="C55" i="20"/>
  <c r="D55" i="20" s="1"/>
  <c r="L54" i="20"/>
  <c r="K54" i="20"/>
  <c r="C54" i="20"/>
  <c r="L53" i="20"/>
  <c r="K53" i="20"/>
  <c r="C53" i="20"/>
  <c r="L52" i="20"/>
  <c r="K52" i="20"/>
  <c r="J52" i="20"/>
  <c r="I52" i="20"/>
  <c r="C52" i="20"/>
  <c r="L51" i="20"/>
  <c r="K51" i="20"/>
  <c r="J51" i="20"/>
  <c r="I51" i="20"/>
  <c r="H51" i="20"/>
  <c r="G51" i="20"/>
  <c r="F51" i="20"/>
  <c r="C51" i="20"/>
  <c r="D51" i="20" s="1"/>
  <c r="L50" i="20"/>
  <c r="K50" i="20"/>
  <c r="H50" i="20"/>
  <c r="L49" i="20"/>
  <c r="K49" i="20"/>
  <c r="J49" i="20"/>
  <c r="I49" i="20"/>
  <c r="H49" i="20"/>
  <c r="G49" i="20"/>
  <c r="F49" i="20"/>
  <c r="E49" i="20"/>
  <c r="D49" i="20"/>
  <c r="C49" i="20"/>
  <c r="G50" i="20" s="1"/>
  <c r="L48" i="20"/>
  <c r="K48" i="20"/>
  <c r="E48" i="20"/>
  <c r="C48" i="20"/>
  <c r="L47" i="20"/>
  <c r="K47" i="20"/>
  <c r="J47" i="20"/>
  <c r="I47" i="20"/>
  <c r="G47" i="20"/>
  <c r="F47" i="20"/>
  <c r="E47" i="20"/>
  <c r="D47" i="20"/>
  <c r="C47" i="20"/>
  <c r="H47" i="20" s="1"/>
  <c r="L46" i="20"/>
  <c r="K46" i="20"/>
  <c r="J46" i="20"/>
  <c r="I46" i="20"/>
  <c r="H46" i="20"/>
  <c r="G46" i="20"/>
  <c r="E46" i="20"/>
  <c r="D46" i="20"/>
  <c r="C46" i="20"/>
  <c r="F46" i="20" s="1"/>
  <c r="L45" i="20"/>
  <c r="K45" i="20"/>
  <c r="I45" i="20"/>
  <c r="H45" i="20"/>
  <c r="G45" i="20"/>
  <c r="F45" i="20"/>
  <c r="C45" i="20"/>
  <c r="L44" i="20"/>
  <c r="K44" i="20"/>
  <c r="F44" i="20"/>
  <c r="C44" i="20"/>
  <c r="L43" i="20"/>
  <c r="K43" i="20"/>
  <c r="J43" i="20"/>
  <c r="I43" i="20"/>
  <c r="C43" i="20"/>
  <c r="L42" i="20"/>
  <c r="K42" i="20"/>
  <c r="I42" i="20"/>
  <c r="H42" i="20"/>
  <c r="G42" i="20"/>
  <c r="F42" i="20"/>
  <c r="C42" i="20"/>
  <c r="J42" i="20" s="1"/>
  <c r="L41" i="20"/>
  <c r="K41" i="20"/>
  <c r="J41" i="20"/>
  <c r="E41" i="20"/>
  <c r="D41" i="20"/>
  <c r="C41" i="20"/>
  <c r="H41" i="20" s="1"/>
  <c r="L40" i="20"/>
  <c r="K40" i="20"/>
  <c r="H40" i="20"/>
  <c r="G40" i="20"/>
  <c r="E40" i="20"/>
  <c r="D40" i="20"/>
  <c r="C40" i="20"/>
  <c r="L39" i="20"/>
  <c r="K39" i="20"/>
  <c r="J39" i="20"/>
  <c r="E39" i="20"/>
  <c r="C39" i="20"/>
  <c r="L38" i="20"/>
  <c r="K38" i="20"/>
  <c r="J38" i="20"/>
  <c r="I38" i="20"/>
  <c r="H38" i="20"/>
  <c r="G38" i="20"/>
  <c r="L37" i="20"/>
  <c r="K37" i="20"/>
  <c r="J37" i="20"/>
  <c r="I37" i="20"/>
  <c r="H37" i="20"/>
  <c r="G37" i="20"/>
  <c r="F37" i="20"/>
  <c r="E37" i="20"/>
  <c r="D37" i="20"/>
  <c r="C37" i="20"/>
  <c r="F38" i="20" s="1"/>
  <c r="L36" i="20"/>
  <c r="K36" i="20"/>
  <c r="F36" i="20"/>
  <c r="E36" i="20"/>
  <c r="C36" i="20"/>
  <c r="L35" i="20"/>
  <c r="K35" i="20"/>
  <c r="F35" i="20"/>
  <c r="E35" i="20"/>
  <c r="D35" i="20"/>
  <c r="C35" i="20"/>
  <c r="L34" i="20"/>
  <c r="K34" i="20"/>
  <c r="J34" i="20"/>
  <c r="I34" i="20"/>
  <c r="C34" i="20"/>
  <c r="L33" i="20"/>
  <c r="K33" i="20"/>
  <c r="J33" i="20"/>
  <c r="I33" i="20"/>
  <c r="H33" i="20"/>
  <c r="G33" i="20"/>
  <c r="F33" i="20"/>
  <c r="C33" i="20"/>
  <c r="D33" i="20" s="1"/>
  <c r="L32" i="20"/>
  <c r="K32" i="20"/>
  <c r="C32" i="20"/>
  <c r="J32" i="20" s="1"/>
  <c r="L31" i="20"/>
  <c r="K31" i="20"/>
  <c r="G31" i="20"/>
  <c r="F31" i="20"/>
  <c r="D31" i="20"/>
  <c r="C31" i="20"/>
  <c r="L30" i="20"/>
  <c r="K30" i="20"/>
  <c r="L29" i="20"/>
  <c r="K29" i="20"/>
  <c r="J29" i="20"/>
  <c r="I29" i="20"/>
  <c r="H29" i="20"/>
  <c r="G29" i="20"/>
  <c r="F29" i="20"/>
  <c r="E29" i="20"/>
  <c r="D29" i="20"/>
  <c r="C29" i="20"/>
  <c r="E30" i="20" s="1"/>
  <c r="L28" i="20"/>
  <c r="K28" i="20"/>
  <c r="J28" i="20"/>
  <c r="I28" i="20"/>
  <c r="H28" i="20"/>
  <c r="G28" i="20"/>
  <c r="E28" i="20"/>
  <c r="C28" i="20"/>
  <c r="F28" i="20" s="1"/>
  <c r="L27" i="20"/>
  <c r="K27" i="20"/>
  <c r="J27" i="20"/>
  <c r="I27" i="20"/>
  <c r="H27" i="20"/>
  <c r="C27" i="20"/>
  <c r="L26" i="20"/>
  <c r="K26" i="20"/>
  <c r="G26" i="20"/>
  <c r="F26" i="20"/>
  <c r="C26" i="20"/>
  <c r="L25" i="20"/>
  <c r="K25" i="20"/>
  <c r="C25" i="20"/>
  <c r="L24" i="20"/>
  <c r="K24" i="20"/>
  <c r="I24" i="20"/>
  <c r="H24" i="20"/>
  <c r="G24" i="20"/>
  <c r="F24" i="20"/>
  <c r="E24" i="20"/>
  <c r="D24" i="20"/>
  <c r="C24" i="20"/>
  <c r="J24" i="20" s="1"/>
  <c r="L23" i="20"/>
  <c r="K23" i="20"/>
  <c r="J23" i="20"/>
  <c r="I23" i="20"/>
  <c r="G23" i="20"/>
  <c r="F23" i="20"/>
  <c r="E23" i="20"/>
  <c r="D23" i="20"/>
  <c r="C23" i="20"/>
  <c r="H23" i="20" s="1"/>
  <c r="L22" i="20"/>
  <c r="K22" i="20"/>
  <c r="G22" i="20"/>
  <c r="E22" i="20"/>
  <c r="C22" i="20"/>
  <c r="L21" i="20"/>
  <c r="K21" i="20"/>
  <c r="E21" i="20"/>
  <c r="L20" i="20"/>
  <c r="K20" i="20"/>
  <c r="J20" i="20"/>
  <c r="I20" i="20"/>
  <c r="H20" i="20"/>
  <c r="G20" i="20"/>
  <c r="F20" i="20"/>
  <c r="E20" i="20"/>
  <c r="D20" i="20"/>
  <c r="C20" i="20"/>
  <c r="L19" i="20"/>
  <c r="K19" i="20"/>
  <c r="J19" i="20"/>
  <c r="I19" i="20"/>
  <c r="H19" i="20"/>
  <c r="G19" i="20"/>
  <c r="F19" i="20"/>
  <c r="D19" i="20"/>
  <c r="C19" i="20"/>
  <c r="E19" i="20" s="1"/>
  <c r="L18" i="20"/>
  <c r="K18" i="20"/>
  <c r="H18" i="20"/>
  <c r="C18" i="20"/>
  <c r="L17" i="20"/>
  <c r="K17" i="20"/>
  <c r="G17" i="20"/>
  <c r="F17" i="20"/>
  <c r="E17" i="20"/>
  <c r="C17" i="20"/>
  <c r="L16" i="20"/>
  <c r="K16" i="20"/>
  <c r="C16" i="20"/>
  <c r="L15" i="20"/>
  <c r="K15" i="20"/>
  <c r="J15" i="20"/>
  <c r="I15" i="20"/>
  <c r="H15" i="20"/>
  <c r="F15" i="20"/>
  <c r="L14" i="20"/>
  <c r="K14" i="20"/>
  <c r="J14" i="20"/>
  <c r="I14" i="20"/>
  <c r="H14" i="20"/>
  <c r="G14" i="20"/>
  <c r="F14" i="20"/>
  <c r="E14" i="20"/>
  <c r="D14" i="20"/>
  <c r="C14" i="20"/>
  <c r="G15" i="20" s="1"/>
  <c r="L13" i="20"/>
  <c r="K13" i="20"/>
  <c r="J13" i="20"/>
  <c r="I13" i="20"/>
  <c r="H13" i="20"/>
  <c r="G13" i="20"/>
  <c r="F13" i="20"/>
  <c r="E13" i="20"/>
  <c r="D13" i="20"/>
  <c r="C13" i="20"/>
  <c r="L12" i="20"/>
  <c r="K12" i="20"/>
  <c r="I12" i="20"/>
  <c r="H12" i="20"/>
  <c r="D12" i="20"/>
  <c r="C12" i="20"/>
  <c r="L11" i="20"/>
  <c r="K11" i="20"/>
  <c r="G11" i="20"/>
  <c r="F11" i="20"/>
  <c r="C11" i="20"/>
  <c r="L10" i="20"/>
  <c r="K10" i="20"/>
  <c r="E10" i="20"/>
  <c r="D10" i="20"/>
  <c r="C10" i="20"/>
  <c r="L9" i="20"/>
  <c r="K9" i="20"/>
  <c r="J9" i="20"/>
  <c r="I9" i="20"/>
  <c r="C9" i="20"/>
  <c r="L8" i="20"/>
  <c r="K8" i="20"/>
  <c r="J8" i="20"/>
  <c r="I8" i="20"/>
  <c r="H8" i="20"/>
  <c r="G8" i="20"/>
  <c r="F8" i="20"/>
  <c r="D8" i="20"/>
  <c r="C8" i="20"/>
  <c r="E8" i="20" s="1"/>
  <c r="L7" i="20"/>
  <c r="K7" i="20"/>
  <c r="J7" i="20"/>
  <c r="I7" i="20"/>
  <c r="H7" i="20"/>
  <c r="G7" i="20"/>
  <c r="F7" i="20"/>
  <c r="E7" i="20"/>
  <c r="D7" i="20"/>
  <c r="C7" i="20"/>
  <c r="L6" i="20"/>
  <c r="K6" i="20"/>
  <c r="C6" i="20"/>
  <c r="L5" i="20"/>
  <c r="K5" i="20"/>
  <c r="G5" i="20"/>
  <c r="F5" i="20"/>
  <c r="D5" i="20"/>
  <c r="L4" i="20"/>
  <c r="K4" i="20"/>
  <c r="J4" i="20"/>
  <c r="I4" i="20"/>
  <c r="H4" i="20"/>
  <c r="G4" i="20"/>
  <c r="F4" i="20"/>
  <c r="E4" i="20"/>
  <c r="D4" i="20"/>
  <c r="C4" i="20"/>
  <c r="V246" i="19"/>
  <c r="U246" i="19"/>
  <c r="T246" i="19"/>
  <c r="S246" i="19"/>
  <c r="R246" i="19"/>
  <c r="M246" i="19"/>
  <c r="L246" i="19"/>
  <c r="K246" i="19"/>
  <c r="J246" i="19"/>
  <c r="I246" i="19"/>
  <c r="H246" i="19"/>
  <c r="G246" i="19"/>
  <c r="F246" i="19"/>
  <c r="C246" i="19"/>
  <c r="E246" i="19" s="1"/>
  <c r="V245" i="19"/>
  <c r="U245" i="19"/>
  <c r="T245" i="19"/>
  <c r="S245" i="19"/>
  <c r="R245" i="19"/>
  <c r="Q245" i="19"/>
  <c r="P245" i="19"/>
  <c r="O245" i="19"/>
  <c r="N245" i="19"/>
  <c r="M245" i="19"/>
  <c r="L245" i="19"/>
  <c r="K245" i="19"/>
  <c r="I245" i="19"/>
  <c r="E245" i="19"/>
  <c r="D245" i="19"/>
  <c r="C245" i="19"/>
  <c r="J245" i="19" s="1"/>
  <c r="V244" i="19"/>
  <c r="U244" i="19"/>
  <c r="Q244" i="19"/>
  <c r="P244" i="19"/>
  <c r="O244" i="19"/>
  <c r="N244" i="19"/>
  <c r="M244" i="19"/>
  <c r="L244" i="19"/>
  <c r="K244" i="19"/>
  <c r="J244" i="19"/>
  <c r="E244" i="19"/>
  <c r="C244" i="19"/>
  <c r="V243" i="19"/>
  <c r="U243" i="19"/>
  <c r="T243" i="19"/>
  <c r="S243" i="19"/>
  <c r="R243" i="19"/>
  <c r="M243" i="19"/>
  <c r="L243" i="19"/>
  <c r="K243" i="19"/>
  <c r="J243" i="19"/>
  <c r="I243" i="19"/>
  <c r="H243" i="19"/>
  <c r="G243" i="19"/>
  <c r="F243" i="19"/>
  <c r="C243" i="19"/>
  <c r="E243" i="19" s="1"/>
  <c r="V242" i="19"/>
  <c r="U242" i="19"/>
  <c r="T242" i="19"/>
  <c r="S242" i="19"/>
  <c r="R242" i="19"/>
  <c r="Q242" i="19"/>
  <c r="P242" i="19"/>
  <c r="O242" i="19"/>
  <c r="N242" i="19"/>
  <c r="M242" i="19"/>
  <c r="L242" i="19"/>
  <c r="K242" i="19"/>
  <c r="I242" i="19"/>
  <c r="H242" i="19"/>
  <c r="G242" i="19"/>
  <c r="C242" i="19"/>
  <c r="V241" i="19"/>
  <c r="U241" i="19"/>
  <c r="Q241" i="19"/>
  <c r="P241" i="19"/>
  <c r="O241" i="19"/>
  <c r="M241" i="19"/>
  <c r="L241" i="19"/>
  <c r="K241" i="19"/>
  <c r="D241" i="19"/>
  <c r="C241" i="19"/>
  <c r="V240" i="19"/>
  <c r="U240" i="19"/>
  <c r="M240" i="19"/>
  <c r="L240" i="19"/>
  <c r="K240" i="19"/>
  <c r="J240" i="19"/>
  <c r="I240" i="19"/>
  <c r="H240" i="19"/>
  <c r="G240" i="19"/>
  <c r="F240" i="19"/>
  <c r="C240" i="19"/>
  <c r="E240" i="19" s="1"/>
  <c r="V239" i="19"/>
  <c r="U239" i="19"/>
  <c r="T239" i="19"/>
  <c r="S239" i="19"/>
  <c r="R239" i="19"/>
  <c r="Q239" i="19"/>
  <c r="P239" i="19"/>
  <c r="O239" i="19"/>
  <c r="N239" i="19"/>
  <c r="M239" i="19"/>
  <c r="L239" i="19"/>
  <c r="K239" i="19"/>
  <c r="I239" i="19"/>
  <c r="H239" i="19"/>
  <c r="G239" i="19"/>
  <c r="F239" i="19"/>
  <c r="E239" i="19"/>
  <c r="C239" i="19"/>
  <c r="J239" i="19" s="1"/>
  <c r="V238" i="19"/>
  <c r="U238" i="19"/>
  <c r="Q238" i="19"/>
  <c r="O238" i="19"/>
  <c r="M238" i="19"/>
  <c r="L238" i="19"/>
  <c r="K238" i="19"/>
  <c r="J238" i="19"/>
  <c r="E238" i="19"/>
  <c r="D238" i="19"/>
  <c r="C238" i="19"/>
  <c r="V237" i="19"/>
  <c r="U237" i="19"/>
  <c r="S237" i="19"/>
  <c r="R237" i="19"/>
  <c r="M237" i="19"/>
  <c r="L237" i="19"/>
  <c r="K237" i="19"/>
  <c r="J237" i="19"/>
  <c r="I237" i="19"/>
  <c r="H237" i="19"/>
  <c r="G237" i="19"/>
  <c r="F237" i="19"/>
  <c r="C237" i="19"/>
  <c r="E237" i="19" s="1"/>
  <c r="V236" i="19"/>
  <c r="U236" i="19"/>
  <c r="T236" i="19"/>
  <c r="S236" i="19"/>
  <c r="R236" i="19"/>
  <c r="Q236" i="19"/>
  <c r="P236" i="19"/>
  <c r="O236" i="19"/>
  <c r="N236" i="19"/>
  <c r="M236" i="19"/>
  <c r="L236" i="19"/>
  <c r="K236" i="19"/>
  <c r="C236" i="19"/>
  <c r="V235" i="19"/>
  <c r="U235" i="19"/>
  <c r="M235" i="19"/>
  <c r="L235" i="19"/>
  <c r="K235" i="19"/>
  <c r="J235" i="19"/>
  <c r="E235" i="19"/>
  <c r="D235" i="19"/>
  <c r="C235" i="19"/>
  <c r="V234" i="19"/>
  <c r="U234" i="19"/>
  <c r="T234" i="19"/>
  <c r="M234" i="19"/>
  <c r="L234" i="19"/>
  <c r="K234" i="19"/>
  <c r="J234" i="19"/>
  <c r="I234" i="19"/>
  <c r="H234" i="19"/>
  <c r="G234" i="19"/>
  <c r="F234" i="19"/>
  <c r="C234" i="19"/>
  <c r="E234" i="19" s="1"/>
  <c r="V233" i="19"/>
  <c r="U233" i="19"/>
  <c r="S233" i="19"/>
  <c r="R233" i="19"/>
  <c r="Q233" i="19"/>
  <c r="P233" i="19"/>
  <c r="O233" i="19"/>
  <c r="L233" i="19"/>
  <c r="K233" i="19"/>
  <c r="G233" i="19"/>
  <c r="E233" i="19"/>
  <c r="D233" i="19"/>
  <c r="V232" i="19"/>
  <c r="U232" i="19"/>
  <c r="T232" i="19"/>
  <c r="S232" i="19"/>
  <c r="R232" i="19"/>
  <c r="Q232" i="19"/>
  <c r="P232" i="19"/>
  <c r="O232" i="19"/>
  <c r="N232" i="19"/>
  <c r="M232" i="19"/>
  <c r="L232" i="19"/>
  <c r="K232" i="19"/>
  <c r="J232" i="19"/>
  <c r="I232" i="19"/>
  <c r="H232" i="19"/>
  <c r="G232" i="19"/>
  <c r="F232" i="19"/>
  <c r="E232" i="19"/>
  <c r="D232" i="19"/>
  <c r="C232" i="19"/>
  <c r="V231" i="19"/>
  <c r="U231" i="19"/>
  <c r="T231" i="19"/>
  <c r="S231" i="19"/>
  <c r="R231" i="19"/>
  <c r="M231" i="19"/>
  <c r="L231" i="19"/>
  <c r="K231" i="19"/>
  <c r="J231" i="19"/>
  <c r="I231" i="19"/>
  <c r="H231" i="19"/>
  <c r="G231" i="19"/>
  <c r="F231" i="19"/>
  <c r="C231" i="19"/>
  <c r="E231" i="19" s="1"/>
  <c r="V230" i="19"/>
  <c r="U230" i="19"/>
  <c r="T230" i="19"/>
  <c r="S230" i="19"/>
  <c r="R230" i="19"/>
  <c r="Q230" i="19"/>
  <c r="P230" i="19"/>
  <c r="O230" i="19"/>
  <c r="N230" i="19"/>
  <c r="M230" i="19"/>
  <c r="L230" i="19"/>
  <c r="K230" i="19"/>
  <c r="I230" i="19"/>
  <c r="H230" i="19"/>
  <c r="G230" i="19"/>
  <c r="F230" i="19"/>
  <c r="E230" i="19"/>
  <c r="D230" i="19"/>
  <c r="C230" i="19"/>
  <c r="J230" i="19" s="1"/>
  <c r="V229" i="19"/>
  <c r="U229" i="19"/>
  <c r="M229" i="19"/>
  <c r="L229" i="19"/>
  <c r="K229" i="19"/>
  <c r="J229" i="19"/>
  <c r="E229" i="19"/>
  <c r="D229" i="19"/>
  <c r="C229" i="19"/>
  <c r="V228" i="19"/>
  <c r="U228" i="19"/>
  <c r="R228" i="19"/>
  <c r="M228" i="19"/>
  <c r="L228" i="19"/>
  <c r="K228" i="19"/>
  <c r="J228" i="19"/>
  <c r="I228" i="19"/>
  <c r="H228" i="19"/>
  <c r="G228" i="19"/>
  <c r="F228" i="19"/>
  <c r="C228" i="19"/>
  <c r="E228" i="19" s="1"/>
  <c r="V227" i="19"/>
  <c r="U227" i="19"/>
  <c r="T227" i="19"/>
  <c r="S227" i="19"/>
  <c r="R227" i="19"/>
  <c r="Q227" i="19"/>
  <c r="P227" i="19"/>
  <c r="O227" i="19"/>
  <c r="N227" i="19"/>
  <c r="M227" i="19"/>
  <c r="L227" i="19"/>
  <c r="K227" i="19"/>
  <c r="F227" i="19"/>
  <c r="E227" i="19"/>
  <c r="D227" i="19"/>
  <c r="C227" i="19"/>
  <c r="V226" i="19"/>
  <c r="U226" i="19"/>
  <c r="P226" i="19"/>
  <c r="O226" i="19"/>
  <c r="M226" i="19"/>
  <c r="L226" i="19"/>
  <c r="K226" i="19"/>
  <c r="J226" i="19"/>
  <c r="E226" i="19"/>
  <c r="D226" i="19"/>
  <c r="C226" i="19"/>
  <c r="V225" i="19"/>
  <c r="U225" i="19"/>
  <c r="T225" i="19"/>
  <c r="M225" i="19"/>
  <c r="L225" i="19"/>
  <c r="K225" i="19"/>
  <c r="J225" i="19"/>
  <c r="I225" i="19"/>
  <c r="H225" i="19"/>
  <c r="G225" i="19"/>
  <c r="F225" i="19"/>
  <c r="C225" i="19"/>
  <c r="E225" i="19" s="1"/>
  <c r="V224" i="19"/>
  <c r="U224" i="19"/>
  <c r="T224" i="19"/>
  <c r="S224" i="19"/>
  <c r="R224" i="19"/>
  <c r="Q224" i="19"/>
  <c r="P224" i="19"/>
  <c r="O224" i="19"/>
  <c r="N224" i="19"/>
  <c r="M224" i="19"/>
  <c r="L224" i="19"/>
  <c r="K224" i="19"/>
  <c r="I224" i="19"/>
  <c r="H224" i="19"/>
  <c r="F224" i="19"/>
  <c r="E224" i="19"/>
  <c r="D224" i="19"/>
  <c r="C224" i="19"/>
  <c r="V223" i="19"/>
  <c r="U223" i="19"/>
  <c r="M223" i="19"/>
  <c r="L223" i="19"/>
  <c r="K223" i="19"/>
  <c r="E223" i="19"/>
  <c r="D223" i="19"/>
  <c r="C223" i="19"/>
  <c r="V222" i="19"/>
  <c r="U222" i="19"/>
  <c r="M222" i="19"/>
  <c r="L222" i="19"/>
  <c r="K222" i="19"/>
  <c r="J222" i="19"/>
  <c r="I222" i="19"/>
  <c r="H222" i="19"/>
  <c r="G222" i="19"/>
  <c r="F222" i="19"/>
  <c r="C222" i="19"/>
  <c r="E222" i="19" s="1"/>
  <c r="V221" i="19"/>
  <c r="U221" i="19"/>
  <c r="T221" i="19"/>
  <c r="S221" i="19"/>
  <c r="R221" i="19"/>
  <c r="Q221" i="19"/>
  <c r="P221" i="19"/>
  <c r="O221" i="19"/>
  <c r="N221" i="19"/>
  <c r="M221" i="19"/>
  <c r="L221" i="19"/>
  <c r="K221" i="19"/>
  <c r="G221" i="19"/>
  <c r="F221" i="19"/>
  <c r="C221" i="19"/>
  <c r="V220" i="19"/>
  <c r="U220" i="19"/>
  <c r="Q220" i="19"/>
  <c r="P220" i="19"/>
  <c r="O220" i="19"/>
  <c r="N220" i="19"/>
  <c r="M220" i="19"/>
  <c r="L220" i="19"/>
  <c r="K220" i="19"/>
  <c r="E220" i="19"/>
  <c r="C220" i="19"/>
  <c r="V219" i="19"/>
  <c r="U219" i="19"/>
  <c r="T219" i="19"/>
  <c r="S219" i="19"/>
  <c r="R219" i="19"/>
  <c r="M219" i="19"/>
  <c r="L219" i="19"/>
  <c r="K219" i="19"/>
  <c r="J219" i="19"/>
  <c r="I219" i="19"/>
  <c r="H219" i="19"/>
  <c r="G219" i="19"/>
  <c r="F219" i="19"/>
  <c r="C219" i="19"/>
  <c r="E219" i="19" s="1"/>
  <c r="V218" i="19"/>
  <c r="U218" i="19"/>
  <c r="T218" i="19"/>
  <c r="R218" i="19"/>
  <c r="Q218" i="19"/>
  <c r="P218" i="19"/>
  <c r="O218" i="19"/>
  <c r="N218" i="19"/>
  <c r="L218" i="19"/>
  <c r="K218" i="19"/>
  <c r="I218" i="19"/>
  <c r="H218" i="19"/>
  <c r="D218" i="19"/>
  <c r="V217" i="19"/>
  <c r="U217" i="19"/>
  <c r="T217" i="19"/>
  <c r="S217" i="19"/>
  <c r="R217" i="19"/>
  <c r="Q217" i="19"/>
  <c r="P217" i="19"/>
  <c r="O217" i="19"/>
  <c r="N217" i="19"/>
  <c r="M217" i="19"/>
  <c r="S218" i="19" s="1"/>
  <c r="L217" i="19"/>
  <c r="K217" i="19"/>
  <c r="J217" i="19"/>
  <c r="I217" i="19"/>
  <c r="H217" i="19"/>
  <c r="G217" i="19"/>
  <c r="F217" i="19"/>
  <c r="E217" i="19"/>
  <c r="D217" i="19"/>
  <c r="C217" i="19"/>
  <c r="J218" i="19" s="1"/>
  <c r="V216" i="19"/>
  <c r="U216" i="19"/>
  <c r="T216" i="19"/>
  <c r="M216" i="19"/>
  <c r="L216" i="19"/>
  <c r="K216" i="19"/>
  <c r="J216" i="19"/>
  <c r="I216" i="19"/>
  <c r="H216" i="19"/>
  <c r="G216" i="19"/>
  <c r="F216" i="19"/>
  <c r="C216" i="19"/>
  <c r="E216" i="19" s="1"/>
  <c r="V215" i="19"/>
  <c r="U215" i="19"/>
  <c r="T215" i="19"/>
  <c r="S215" i="19"/>
  <c r="R215" i="19"/>
  <c r="Q215" i="19"/>
  <c r="P215" i="19"/>
  <c r="O215" i="19"/>
  <c r="N215" i="19"/>
  <c r="M215" i="19"/>
  <c r="L215" i="19"/>
  <c r="K215" i="19"/>
  <c r="I215" i="19"/>
  <c r="H215" i="19"/>
  <c r="F215" i="19"/>
  <c r="E215" i="19"/>
  <c r="D215" i="19"/>
  <c r="C215" i="19"/>
  <c r="V214" i="19"/>
  <c r="U214" i="19"/>
  <c r="N214" i="19"/>
  <c r="M214" i="19"/>
  <c r="L214" i="19"/>
  <c r="K214" i="19"/>
  <c r="E214" i="19"/>
  <c r="C214" i="19"/>
  <c r="V213" i="19"/>
  <c r="U213" i="19"/>
  <c r="R213" i="19"/>
  <c r="M213" i="19"/>
  <c r="L213" i="19"/>
  <c r="K213" i="19"/>
  <c r="J213" i="19"/>
  <c r="I213" i="19"/>
  <c r="H213" i="19"/>
  <c r="G213" i="19"/>
  <c r="F213" i="19"/>
  <c r="C213" i="19"/>
  <c r="E213" i="19" s="1"/>
  <c r="V212" i="19"/>
  <c r="U212" i="19"/>
  <c r="T212" i="19"/>
  <c r="S212" i="19"/>
  <c r="R212" i="19"/>
  <c r="Q212" i="19"/>
  <c r="P212" i="19"/>
  <c r="O212" i="19"/>
  <c r="N212" i="19"/>
  <c r="M212" i="19"/>
  <c r="L212" i="19"/>
  <c r="K212" i="19"/>
  <c r="G212" i="19"/>
  <c r="F212" i="19"/>
  <c r="D212" i="19"/>
  <c r="C212" i="19"/>
  <c r="V211" i="19"/>
  <c r="U211" i="19"/>
  <c r="Q211" i="19"/>
  <c r="P211" i="19"/>
  <c r="O211" i="19"/>
  <c r="N211" i="19"/>
  <c r="M211" i="19"/>
  <c r="L211" i="19"/>
  <c r="K211" i="19"/>
  <c r="E211" i="19"/>
  <c r="D211" i="19"/>
  <c r="C211" i="19"/>
  <c r="V210" i="19"/>
  <c r="U210" i="19"/>
  <c r="T210" i="19"/>
  <c r="S210" i="19"/>
  <c r="R210" i="19"/>
  <c r="M210" i="19"/>
  <c r="L210" i="19"/>
  <c r="K210" i="19"/>
  <c r="J210" i="19"/>
  <c r="I210" i="19"/>
  <c r="H210" i="19"/>
  <c r="G210" i="19"/>
  <c r="F210" i="19"/>
  <c r="C210" i="19"/>
  <c r="E210" i="19" s="1"/>
  <c r="V209" i="19"/>
  <c r="U209" i="19"/>
  <c r="T209" i="19"/>
  <c r="S209" i="19"/>
  <c r="R209" i="19"/>
  <c r="Q209" i="19"/>
  <c r="P209" i="19"/>
  <c r="O209" i="19"/>
  <c r="N209" i="19"/>
  <c r="M209" i="19"/>
  <c r="L209" i="19"/>
  <c r="K209" i="19"/>
  <c r="I209" i="19"/>
  <c r="E209" i="19"/>
  <c r="D209" i="19"/>
  <c r="C209" i="19"/>
  <c r="J209" i="19" s="1"/>
  <c r="V208" i="19"/>
  <c r="U208" i="19"/>
  <c r="L208" i="19"/>
  <c r="K208" i="19"/>
  <c r="J208" i="19"/>
  <c r="E208" i="19"/>
  <c r="D208" i="19"/>
  <c r="V207" i="19"/>
  <c r="U207" i="19"/>
  <c r="T207" i="19"/>
  <c r="S207" i="19"/>
  <c r="R207" i="19"/>
  <c r="Q207" i="19"/>
  <c r="P207" i="19"/>
  <c r="O207" i="19"/>
  <c r="N207" i="19"/>
  <c r="M207" i="19"/>
  <c r="L207" i="19"/>
  <c r="K207" i="19"/>
  <c r="J207" i="19"/>
  <c r="I207" i="19"/>
  <c r="H207" i="19"/>
  <c r="G207" i="19"/>
  <c r="F207" i="19"/>
  <c r="E207" i="19"/>
  <c r="D207" i="19"/>
  <c r="C207" i="19"/>
  <c r="I208" i="19" s="1"/>
  <c r="V206" i="19"/>
  <c r="U206" i="19"/>
  <c r="T206" i="19"/>
  <c r="S206" i="19"/>
  <c r="R206" i="19"/>
  <c r="Q206" i="19"/>
  <c r="P206" i="19"/>
  <c r="O206" i="19"/>
  <c r="N206" i="19"/>
  <c r="M206" i="19"/>
  <c r="L206" i="19"/>
  <c r="K206" i="19"/>
  <c r="H206" i="19"/>
  <c r="F206" i="19"/>
  <c r="C206" i="19"/>
  <c r="V205" i="19"/>
  <c r="U205" i="19"/>
  <c r="N205" i="19"/>
  <c r="M205" i="19"/>
  <c r="L205" i="19"/>
  <c r="K205" i="19"/>
  <c r="C205" i="19"/>
  <c r="V204" i="19"/>
  <c r="U204" i="19"/>
  <c r="M204" i="19"/>
  <c r="L204" i="19"/>
  <c r="K204" i="19"/>
  <c r="J204" i="19"/>
  <c r="I204" i="19"/>
  <c r="H204" i="19"/>
  <c r="G204" i="19"/>
  <c r="F204" i="19"/>
  <c r="C204" i="19"/>
  <c r="E204" i="19" s="1"/>
  <c r="V203" i="19"/>
  <c r="U203" i="19"/>
  <c r="T203" i="19"/>
  <c r="S203" i="19"/>
  <c r="R203" i="19"/>
  <c r="Q203" i="19"/>
  <c r="P203" i="19"/>
  <c r="O203" i="19"/>
  <c r="N203" i="19"/>
  <c r="M203" i="19"/>
  <c r="L203" i="19"/>
  <c r="K203" i="19"/>
  <c r="C203" i="19"/>
  <c r="V202" i="19"/>
  <c r="U202" i="19"/>
  <c r="Q202" i="19"/>
  <c r="P202" i="19"/>
  <c r="O202" i="19"/>
  <c r="N202" i="19"/>
  <c r="M202" i="19"/>
  <c r="L202" i="19"/>
  <c r="K202" i="19"/>
  <c r="C202" i="19"/>
  <c r="V201" i="19"/>
  <c r="U201" i="19"/>
  <c r="T201" i="19"/>
  <c r="S201" i="19"/>
  <c r="R201" i="19"/>
  <c r="M201" i="19"/>
  <c r="L201" i="19"/>
  <c r="K201" i="19"/>
  <c r="J201" i="19"/>
  <c r="I201" i="19"/>
  <c r="H201" i="19"/>
  <c r="G201" i="19"/>
  <c r="F201" i="19"/>
  <c r="C201" i="19"/>
  <c r="E201" i="19" s="1"/>
  <c r="V200" i="19"/>
  <c r="U200" i="19"/>
  <c r="T200" i="19"/>
  <c r="S200" i="19"/>
  <c r="R200" i="19"/>
  <c r="Q200" i="19"/>
  <c r="P200" i="19"/>
  <c r="O200" i="19"/>
  <c r="N200" i="19"/>
  <c r="M200" i="19"/>
  <c r="L200" i="19"/>
  <c r="K200" i="19"/>
  <c r="I200" i="19"/>
  <c r="E200" i="19"/>
  <c r="D200" i="19"/>
  <c r="C200" i="19"/>
  <c r="J200" i="19" s="1"/>
  <c r="V199" i="19"/>
  <c r="U199" i="19"/>
  <c r="Q199" i="19"/>
  <c r="P199" i="19"/>
  <c r="O199" i="19"/>
  <c r="N199" i="19"/>
  <c r="L199" i="19"/>
  <c r="K199" i="19"/>
  <c r="J199" i="19"/>
  <c r="E199" i="19"/>
  <c r="D199" i="19"/>
  <c r="V198" i="19"/>
  <c r="U198" i="19"/>
  <c r="T198" i="19"/>
  <c r="S198" i="19"/>
  <c r="R198" i="19"/>
  <c r="Q198" i="19"/>
  <c r="P198" i="19"/>
  <c r="O198" i="19"/>
  <c r="N198" i="19"/>
  <c r="M198" i="19"/>
  <c r="L198" i="19"/>
  <c r="K198" i="19"/>
  <c r="J198" i="19"/>
  <c r="I198" i="19"/>
  <c r="H198" i="19"/>
  <c r="G198" i="19"/>
  <c r="F198" i="19"/>
  <c r="E198" i="19"/>
  <c r="D198" i="19"/>
  <c r="C198" i="19"/>
  <c r="I199" i="19" s="1"/>
  <c r="V197" i="19"/>
  <c r="U197" i="19"/>
  <c r="T197" i="19"/>
  <c r="S197" i="19"/>
  <c r="R197" i="19"/>
  <c r="Q197" i="19"/>
  <c r="P197" i="19"/>
  <c r="O197" i="19"/>
  <c r="N197" i="19"/>
  <c r="M197" i="19"/>
  <c r="L197" i="19"/>
  <c r="K197" i="19"/>
  <c r="C197" i="19"/>
  <c r="V196" i="19"/>
  <c r="U196" i="19"/>
  <c r="M196" i="19"/>
  <c r="L196" i="19"/>
  <c r="K196" i="19"/>
  <c r="C196" i="19"/>
  <c r="V195" i="19"/>
  <c r="U195" i="19"/>
  <c r="M195" i="19"/>
  <c r="L195" i="19"/>
  <c r="K195" i="19"/>
  <c r="J195" i="19"/>
  <c r="I195" i="19"/>
  <c r="H195" i="19"/>
  <c r="G195" i="19"/>
  <c r="F195" i="19"/>
  <c r="C195" i="19"/>
  <c r="E195" i="19" s="1"/>
  <c r="V194" i="19"/>
  <c r="U194" i="19"/>
  <c r="T194" i="19"/>
  <c r="S194" i="19"/>
  <c r="R194" i="19"/>
  <c r="Q194" i="19"/>
  <c r="P194" i="19"/>
  <c r="O194" i="19"/>
  <c r="N194" i="19"/>
  <c r="M194" i="19"/>
  <c r="L194" i="19"/>
  <c r="K194" i="19"/>
  <c r="G194" i="19"/>
  <c r="F194" i="19"/>
  <c r="C194" i="19"/>
  <c r="V193" i="19"/>
  <c r="U193" i="19"/>
  <c r="Q193" i="19"/>
  <c r="P193" i="19"/>
  <c r="O193" i="19"/>
  <c r="N193" i="19"/>
  <c r="M193" i="19"/>
  <c r="L193" i="19"/>
  <c r="K193" i="19"/>
  <c r="E193" i="19"/>
  <c r="C193" i="19"/>
  <c r="V192" i="19"/>
  <c r="U192" i="19"/>
  <c r="T192" i="19"/>
  <c r="S192" i="19"/>
  <c r="R192" i="19"/>
  <c r="M192" i="19"/>
  <c r="L192" i="19"/>
  <c r="K192" i="19"/>
  <c r="J192" i="19"/>
  <c r="I192" i="19"/>
  <c r="H192" i="19"/>
  <c r="G192" i="19"/>
  <c r="F192" i="19"/>
  <c r="C192" i="19"/>
  <c r="E192" i="19" s="1"/>
  <c r="V191" i="19"/>
  <c r="U191" i="19"/>
  <c r="T191" i="19"/>
  <c r="S191" i="19"/>
  <c r="R191" i="19"/>
  <c r="Q191" i="19"/>
  <c r="P191" i="19"/>
  <c r="O191" i="19"/>
  <c r="N191" i="19"/>
  <c r="M191" i="19"/>
  <c r="L191" i="19"/>
  <c r="K191" i="19"/>
  <c r="I191" i="19"/>
  <c r="E191" i="19"/>
  <c r="D191" i="19"/>
  <c r="C191" i="19"/>
  <c r="J191" i="19" s="1"/>
  <c r="V190" i="19"/>
  <c r="U190" i="19"/>
  <c r="Q190" i="19"/>
  <c r="P190" i="19"/>
  <c r="O190" i="19"/>
  <c r="N190" i="19"/>
  <c r="M190" i="19"/>
  <c r="L190" i="19"/>
  <c r="K190" i="19"/>
  <c r="J190" i="19"/>
  <c r="E190" i="19"/>
  <c r="C190" i="19"/>
  <c r="V189" i="19"/>
  <c r="U189" i="19"/>
  <c r="T189" i="19"/>
  <c r="S189" i="19"/>
  <c r="R189" i="19"/>
  <c r="M189" i="19"/>
  <c r="L189" i="19"/>
  <c r="K189" i="19"/>
  <c r="J189" i="19"/>
  <c r="I189" i="19"/>
  <c r="H189" i="19"/>
  <c r="G189" i="19"/>
  <c r="F189" i="19"/>
  <c r="C189" i="19"/>
  <c r="E189" i="19" s="1"/>
  <c r="V188" i="19"/>
  <c r="U188" i="19"/>
  <c r="T188" i="19"/>
  <c r="S188" i="19"/>
  <c r="R188" i="19"/>
  <c r="Q188" i="19"/>
  <c r="P188" i="19"/>
  <c r="O188" i="19"/>
  <c r="N188" i="19"/>
  <c r="M188" i="19"/>
  <c r="L188" i="19"/>
  <c r="K188" i="19"/>
  <c r="I188" i="19"/>
  <c r="H188" i="19"/>
  <c r="C188" i="19"/>
  <c r="V187" i="19"/>
  <c r="U187" i="19"/>
  <c r="Q187" i="19"/>
  <c r="P187" i="19"/>
  <c r="O187" i="19"/>
  <c r="M187" i="19"/>
  <c r="L187" i="19"/>
  <c r="K187" i="19"/>
  <c r="C187" i="19"/>
  <c r="V186" i="19"/>
  <c r="U186" i="19"/>
  <c r="T186" i="19"/>
  <c r="S186" i="19"/>
  <c r="R186" i="19"/>
  <c r="M186" i="19"/>
  <c r="L186" i="19"/>
  <c r="K186" i="19"/>
  <c r="J186" i="19"/>
  <c r="I186" i="19"/>
  <c r="H186" i="19"/>
  <c r="G186" i="19"/>
  <c r="F186" i="19"/>
  <c r="C186" i="19"/>
  <c r="E186" i="19" s="1"/>
  <c r="V185" i="19"/>
  <c r="U185" i="19"/>
  <c r="T185" i="19"/>
  <c r="S185" i="19"/>
  <c r="R185" i="19"/>
  <c r="Q185" i="19"/>
  <c r="P185" i="19"/>
  <c r="O185" i="19"/>
  <c r="N185" i="19"/>
  <c r="M185" i="19"/>
  <c r="L185" i="19"/>
  <c r="K185" i="19"/>
  <c r="I185" i="19"/>
  <c r="H185" i="19"/>
  <c r="G185" i="19"/>
  <c r="F185" i="19"/>
  <c r="E185" i="19"/>
  <c r="D185" i="19"/>
  <c r="C185" i="19"/>
  <c r="J185" i="19" s="1"/>
  <c r="V184" i="19"/>
  <c r="U184" i="19"/>
  <c r="Q184" i="19"/>
  <c r="M184" i="19"/>
  <c r="L184" i="19"/>
  <c r="K184" i="19"/>
  <c r="J184" i="19"/>
  <c r="E184" i="19"/>
  <c r="D184" i="19"/>
  <c r="C184" i="19"/>
  <c r="V183" i="19"/>
  <c r="U183" i="19"/>
  <c r="S183" i="19"/>
  <c r="M183" i="19"/>
  <c r="L183" i="19"/>
  <c r="K183" i="19"/>
  <c r="J183" i="19"/>
  <c r="I183" i="19"/>
  <c r="H183" i="19"/>
  <c r="G183" i="19"/>
  <c r="F183" i="19"/>
  <c r="C183" i="19"/>
  <c r="E183" i="19" s="1"/>
  <c r="V182" i="19"/>
  <c r="U182" i="19"/>
  <c r="T182" i="19"/>
  <c r="S182" i="19"/>
  <c r="R182" i="19"/>
  <c r="Q182" i="19"/>
  <c r="P182" i="19"/>
  <c r="O182" i="19"/>
  <c r="N182" i="19"/>
  <c r="M182" i="19"/>
  <c r="L182" i="19"/>
  <c r="K182" i="19"/>
  <c r="H182" i="19"/>
  <c r="C182" i="19"/>
  <c r="V181" i="19"/>
  <c r="U181" i="19"/>
  <c r="L181" i="19"/>
  <c r="K181" i="19"/>
  <c r="J181" i="19"/>
  <c r="E181" i="19"/>
  <c r="D181" i="19"/>
  <c r="V180" i="19"/>
  <c r="U180" i="19"/>
  <c r="T180" i="19"/>
  <c r="S180" i="19"/>
  <c r="R180" i="19"/>
  <c r="Q180" i="19"/>
  <c r="P180" i="19"/>
  <c r="O180" i="19"/>
  <c r="N180" i="19"/>
  <c r="M180" i="19"/>
  <c r="L180" i="19"/>
  <c r="K180" i="19"/>
  <c r="J180" i="19"/>
  <c r="I180" i="19"/>
  <c r="H180" i="19"/>
  <c r="G180" i="19"/>
  <c r="F180" i="19"/>
  <c r="E180" i="19"/>
  <c r="D180" i="19"/>
  <c r="C180" i="19"/>
  <c r="I181" i="19" s="1"/>
  <c r="V179" i="19"/>
  <c r="U179" i="19"/>
  <c r="T179" i="19"/>
  <c r="S179" i="19"/>
  <c r="R179" i="19"/>
  <c r="Q179" i="19"/>
  <c r="P179" i="19"/>
  <c r="O179" i="19"/>
  <c r="N179" i="19"/>
  <c r="M179" i="19"/>
  <c r="L179" i="19"/>
  <c r="K179" i="19"/>
  <c r="H179" i="19"/>
  <c r="C179" i="19"/>
  <c r="V178" i="19"/>
  <c r="U178" i="19"/>
  <c r="M178" i="19"/>
  <c r="L178" i="19"/>
  <c r="K178" i="19"/>
  <c r="C178" i="19"/>
  <c r="V177" i="19"/>
  <c r="U177" i="19"/>
  <c r="T177" i="19"/>
  <c r="S177" i="19"/>
  <c r="R177" i="19"/>
  <c r="M177" i="19"/>
  <c r="L177" i="19"/>
  <c r="K177" i="19"/>
  <c r="J177" i="19"/>
  <c r="I177" i="19"/>
  <c r="H177" i="19"/>
  <c r="G177" i="19"/>
  <c r="F177" i="19"/>
  <c r="C177" i="19"/>
  <c r="E177" i="19" s="1"/>
  <c r="V176" i="19"/>
  <c r="U176" i="19"/>
  <c r="T176" i="19"/>
  <c r="S176" i="19"/>
  <c r="R176" i="19"/>
  <c r="Q176" i="19"/>
  <c r="P176" i="19"/>
  <c r="O176" i="19"/>
  <c r="N176" i="19"/>
  <c r="M176" i="19"/>
  <c r="L176" i="19"/>
  <c r="K176" i="19"/>
  <c r="I176" i="19"/>
  <c r="H176" i="19"/>
  <c r="G176" i="19"/>
  <c r="F176" i="19"/>
  <c r="E176" i="19"/>
  <c r="D176" i="19"/>
  <c r="C176" i="19"/>
  <c r="J176" i="19" s="1"/>
  <c r="V175" i="19"/>
  <c r="U175" i="19"/>
  <c r="Q175" i="19"/>
  <c r="P175" i="19"/>
  <c r="O175" i="19"/>
  <c r="N175" i="19"/>
  <c r="L175" i="19"/>
  <c r="K175" i="19"/>
  <c r="J175" i="19"/>
  <c r="E175" i="19"/>
  <c r="D175" i="19"/>
  <c r="V174" i="19"/>
  <c r="U174" i="19"/>
  <c r="T174" i="19"/>
  <c r="S174" i="19"/>
  <c r="R174" i="19"/>
  <c r="Q174" i="19"/>
  <c r="P174" i="19"/>
  <c r="O174" i="19"/>
  <c r="N174" i="19"/>
  <c r="M174" i="19"/>
  <c r="L174" i="19"/>
  <c r="K174" i="19"/>
  <c r="J174" i="19"/>
  <c r="I174" i="19"/>
  <c r="H174" i="19"/>
  <c r="G174" i="19"/>
  <c r="F174" i="19"/>
  <c r="E174" i="19"/>
  <c r="D174" i="19"/>
  <c r="C174" i="19"/>
  <c r="I175" i="19" s="1"/>
  <c r="V173" i="19"/>
  <c r="U173" i="19"/>
  <c r="T173" i="19"/>
  <c r="S173" i="19"/>
  <c r="R173" i="19"/>
  <c r="Q173" i="19"/>
  <c r="P173" i="19"/>
  <c r="O173" i="19"/>
  <c r="N173" i="19"/>
  <c r="M173" i="19"/>
  <c r="L173" i="19"/>
  <c r="K173" i="19"/>
  <c r="I173" i="19"/>
  <c r="E173" i="19"/>
  <c r="D173" i="19"/>
  <c r="C173" i="19"/>
  <c r="J173" i="19" s="1"/>
  <c r="V172" i="19"/>
  <c r="U172" i="19"/>
  <c r="Q172" i="19"/>
  <c r="P172" i="19"/>
  <c r="O172" i="19"/>
  <c r="N172" i="19"/>
  <c r="M172" i="19"/>
  <c r="L172" i="19"/>
  <c r="K172" i="19"/>
  <c r="C172" i="19"/>
  <c r="V171" i="19"/>
  <c r="U171" i="19"/>
  <c r="T171" i="19"/>
  <c r="S171" i="19"/>
  <c r="R171" i="19"/>
  <c r="M171" i="19"/>
  <c r="L171" i="19"/>
  <c r="K171" i="19"/>
  <c r="J171" i="19"/>
  <c r="I171" i="19"/>
  <c r="H171" i="19"/>
  <c r="G171" i="19"/>
  <c r="F171" i="19"/>
  <c r="D171" i="19"/>
  <c r="C171" i="19"/>
  <c r="E171" i="19" s="1"/>
  <c r="V170" i="19"/>
  <c r="U170" i="19"/>
  <c r="T170" i="19"/>
  <c r="S170" i="19"/>
  <c r="R170" i="19"/>
  <c r="Q170" i="19"/>
  <c r="P170" i="19"/>
  <c r="O170" i="19"/>
  <c r="N170" i="19"/>
  <c r="M170" i="19"/>
  <c r="L170" i="19"/>
  <c r="K170" i="19"/>
  <c r="I170" i="19"/>
  <c r="H170" i="19"/>
  <c r="D170" i="19"/>
  <c r="C170" i="19"/>
  <c r="V169" i="19"/>
  <c r="U169" i="19"/>
  <c r="S169" i="19"/>
  <c r="Q169" i="19"/>
  <c r="P169" i="19"/>
  <c r="O169" i="19"/>
  <c r="L169" i="19"/>
  <c r="K169" i="19"/>
  <c r="J169" i="19"/>
  <c r="G169" i="19"/>
  <c r="E169" i="19"/>
  <c r="D169" i="19"/>
  <c r="V168" i="19"/>
  <c r="U168" i="19"/>
  <c r="T168" i="19"/>
  <c r="S168" i="19"/>
  <c r="R168" i="19"/>
  <c r="Q168" i="19"/>
  <c r="P168" i="19"/>
  <c r="O168" i="19"/>
  <c r="N168" i="19"/>
  <c r="M168" i="19"/>
  <c r="T169" i="19" s="1"/>
  <c r="L168" i="19"/>
  <c r="K168" i="19"/>
  <c r="J168" i="19"/>
  <c r="I168" i="19"/>
  <c r="H168" i="19"/>
  <c r="G168" i="19"/>
  <c r="F168" i="19"/>
  <c r="E168" i="19"/>
  <c r="D168" i="19"/>
  <c r="C168" i="19"/>
  <c r="V167" i="19"/>
  <c r="U167" i="19"/>
  <c r="M167" i="19"/>
  <c r="Q167" i="19" s="1"/>
  <c r="L167" i="19"/>
  <c r="K167" i="19"/>
  <c r="I167" i="19"/>
  <c r="H167" i="19"/>
  <c r="G167" i="19"/>
  <c r="F167" i="19"/>
  <c r="E167" i="19"/>
  <c r="D167" i="19"/>
  <c r="C167" i="19"/>
  <c r="J167" i="19" s="1"/>
  <c r="V166" i="19"/>
  <c r="U166" i="19"/>
  <c r="T166" i="19"/>
  <c r="S166" i="19"/>
  <c r="P166" i="19"/>
  <c r="O166" i="19"/>
  <c r="M166" i="19"/>
  <c r="L166" i="19"/>
  <c r="K166" i="19"/>
  <c r="G166" i="19"/>
  <c r="C166" i="19"/>
  <c r="V165" i="19"/>
  <c r="U165" i="19"/>
  <c r="M165" i="19"/>
  <c r="L165" i="19"/>
  <c r="K165" i="19"/>
  <c r="J165" i="19"/>
  <c r="I165" i="19"/>
  <c r="H165" i="19"/>
  <c r="G165" i="19"/>
  <c r="F165" i="19"/>
  <c r="E165" i="19"/>
  <c r="C165" i="19"/>
  <c r="D165" i="19" s="1"/>
  <c r="V164" i="19"/>
  <c r="U164" i="19"/>
  <c r="T164" i="19"/>
  <c r="R164" i="19"/>
  <c r="Q164" i="19"/>
  <c r="P164" i="19"/>
  <c r="O164" i="19"/>
  <c r="M164" i="19"/>
  <c r="S164" i="19" s="1"/>
  <c r="L164" i="19"/>
  <c r="K164" i="19"/>
  <c r="C164" i="19"/>
  <c r="V163" i="19"/>
  <c r="U163" i="19"/>
  <c r="T163" i="19"/>
  <c r="O163" i="19"/>
  <c r="N163" i="19"/>
  <c r="L163" i="19"/>
  <c r="K163" i="19"/>
  <c r="V162" i="19"/>
  <c r="U162" i="19"/>
  <c r="T162" i="19"/>
  <c r="S162" i="19"/>
  <c r="R162" i="19"/>
  <c r="Q162" i="19"/>
  <c r="P162" i="19"/>
  <c r="O162" i="19"/>
  <c r="N162" i="19"/>
  <c r="M162" i="19"/>
  <c r="R163" i="19" s="1"/>
  <c r="L162" i="19"/>
  <c r="K162" i="19"/>
  <c r="J162" i="19"/>
  <c r="I162" i="19"/>
  <c r="H162" i="19"/>
  <c r="G162" i="19"/>
  <c r="F162" i="19"/>
  <c r="E162" i="19"/>
  <c r="D162" i="19"/>
  <c r="C162" i="19"/>
  <c r="V161" i="19"/>
  <c r="U161" i="19"/>
  <c r="R161" i="19"/>
  <c r="Q161" i="19"/>
  <c r="O161" i="19"/>
  <c r="N161" i="19"/>
  <c r="M161" i="19"/>
  <c r="L161" i="19"/>
  <c r="K161" i="19"/>
  <c r="I161" i="19"/>
  <c r="E161" i="19"/>
  <c r="D161" i="19"/>
  <c r="C161" i="19"/>
  <c r="J161" i="19" s="1"/>
  <c r="V160" i="19"/>
  <c r="U160" i="19"/>
  <c r="T160" i="19"/>
  <c r="S160" i="19"/>
  <c r="Q160" i="19"/>
  <c r="P160" i="19"/>
  <c r="O160" i="19"/>
  <c r="N160" i="19"/>
  <c r="M160" i="19"/>
  <c r="R160" i="19" s="1"/>
  <c r="L160" i="19"/>
  <c r="K160" i="19"/>
  <c r="I160" i="19"/>
  <c r="H160" i="19"/>
  <c r="G160" i="19"/>
  <c r="E160" i="19"/>
  <c r="D160" i="19"/>
  <c r="C160" i="19"/>
  <c r="V159" i="19"/>
  <c r="U159" i="19"/>
  <c r="M159" i="19"/>
  <c r="L159" i="19"/>
  <c r="K159" i="19"/>
  <c r="J159" i="19"/>
  <c r="F159" i="19"/>
  <c r="E159" i="19"/>
  <c r="C159" i="19"/>
  <c r="V158" i="19"/>
  <c r="U158" i="19"/>
  <c r="M158" i="19"/>
  <c r="L158" i="19"/>
  <c r="K158" i="19"/>
  <c r="I158" i="19"/>
  <c r="H158" i="19"/>
  <c r="G158" i="19"/>
  <c r="F158" i="19"/>
  <c r="E158" i="19"/>
  <c r="C158" i="19"/>
  <c r="J158" i="19" s="1"/>
  <c r="V157" i="19"/>
  <c r="U157" i="19"/>
  <c r="T157" i="19"/>
  <c r="Q157" i="19"/>
  <c r="P157" i="19"/>
  <c r="O157" i="19"/>
  <c r="N157" i="19"/>
  <c r="L157" i="19"/>
  <c r="K157" i="19"/>
  <c r="D157" i="19"/>
  <c r="V156" i="19"/>
  <c r="U156" i="19"/>
  <c r="T156" i="19"/>
  <c r="S156" i="19"/>
  <c r="R156" i="19"/>
  <c r="Q156" i="19"/>
  <c r="P156" i="19"/>
  <c r="O156" i="19"/>
  <c r="N156" i="19"/>
  <c r="M156" i="19"/>
  <c r="R157" i="19" s="1"/>
  <c r="L156" i="19"/>
  <c r="K156" i="19"/>
  <c r="J156" i="19"/>
  <c r="I156" i="19"/>
  <c r="H156" i="19"/>
  <c r="G156" i="19"/>
  <c r="F156" i="19"/>
  <c r="E156" i="19"/>
  <c r="D156" i="19"/>
  <c r="C156" i="19"/>
  <c r="H157" i="19" s="1"/>
  <c r="V155" i="19"/>
  <c r="U155" i="19"/>
  <c r="T155" i="19"/>
  <c r="S155" i="19"/>
  <c r="R155" i="19"/>
  <c r="Q155" i="19"/>
  <c r="P155" i="19"/>
  <c r="O155" i="19"/>
  <c r="N155" i="19"/>
  <c r="M155" i="19"/>
  <c r="L155" i="19"/>
  <c r="K155" i="19"/>
  <c r="F155" i="19"/>
  <c r="E155" i="19"/>
  <c r="C155" i="19"/>
  <c r="V154" i="19"/>
  <c r="U154" i="19"/>
  <c r="Q154" i="19"/>
  <c r="P154" i="19"/>
  <c r="N154" i="19"/>
  <c r="M154" i="19"/>
  <c r="L154" i="19"/>
  <c r="K154" i="19"/>
  <c r="J154" i="19"/>
  <c r="I154" i="19"/>
  <c r="C154" i="19"/>
  <c r="V153" i="19"/>
  <c r="U153" i="19"/>
  <c r="T153" i="19"/>
  <c r="S153" i="19"/>
  <c r="R153" i="19"/>
  <c r="Q153" i="19"/>
  <c r="P153" i="19"/>
  <c r="O153" i="19"/>
  <c r="M153" i="19"/>
  <c r="N153" i="19" s="1"/>
  <c r="L153" i="19"/>
  <c r="K153" i="19"/>
  <c r="J153" i="19"/>
  <c r="H153" i="19"/>
  <c r="G153" i="19"/>
  <c r="F153" i="19"/>
  <c r="E153" i="19"/>
  <c r="D153" i="19"/>
  <c r="C153" i="19"/>
  <c r="I153" i="19" s="1"/>
  <c r="V152" i="19"/>
  <c r="U152" i="19"/>
  <c r="M152" i="19"/>
  <c r="L152" i="19"/>
  <c r="K152" i="19"/>
  <c r="F152" i="19"/>
  <c r="E152" i="19"/>
  <c r="C152" i="19"/>
  <c r="V151" i="19"/>
  <c r="U151" i="19"/>
  <c r="T151" i="19"/>
  <c r="S151" i="19"/>
  <c r="Q151" i="19"/>
  <c r="L151" i="19"/>
  <c r="K151" i="19"/>
  <c r="J151" i="19"/>
  <c r="D151" i="19"/>
  <c r="V150" i="19"/>
  <c r="U150" i="19"/>
  <c r="T150" i="19"/>
  <c r="S150" i="19"/>
  <c r="R150" i="19"/>
  <c r="Q150" i="19"/>
  <c r="P150" i="19"/>
  <c r="O150" i="19"/>
  <c r="N150" i="19"/>
  <c r="M150" i="19"/>
  <c r="L150" i="19"/>
  <c r="K150" i="19"/>
  <c r="J150" i="19"/>
  <c r="I150" i="19"/>
  <c r="H150" i="19"/>
  <c r="G150" i="19"/>
  <c r="F150" i="19"/>
  <c r="E150" i="19"/>
  <c r="D150" i="19"/>
  <c r="C150" i="19"/>
  <c r="F151" i="19" s="1"/>
  <c r="V149" i="19"/>
  <c r="U149" i="19"/>
  <c r="M149" i="19"/>
  <c r="L149" i="19"/>
  <c r="K149" i="19"/>
  <c r="I149" i="19"/>
  <c r="H149" i="19"/>
  <c r="G149" i="19"/>
  <c r="C149" i="19"/>
  <c r="V148" i="19"/>
  <c r="U148" i="19"/>
  <c r="T148" i="19"/>
  <c r="S148" i="19"/>
  <c r="Q148" i="19"/>
  <c r="P148" i="19"/>
  <c r="O148" i="19"/>
  <c r="N148" i="19"/>
  <c r="M148" i="19"/>
  <c r="R148" i="19" s="1"/>
  <c r="L148" i="19"/>
  <c r="K148" i="19"/>
  <c r="C148" i="19"/>
  <c r="V147" i="19"/>
  <c r="U147" i="19"/>
  <c r="Q147" i="19"/>
  <c r="M147" i="19"/>
  <c r="L147" i="19"/>
  <c r="K147" i="19"/>
  <c r="C147" i="19"/>
  <c r="V146" i="19"/>
  <c r="U146" i="19"/>
  <c r="T146" i="19"/>
  <c r="S146" i="19"/>
  <c r="R146" i="19"/>
  <c r="Q146" i="19"/>
  <c r="P146" i="19"/>
  <c r="O146" i="19"/>
  <c r="N146" i="19"/>
  <c r="M146" i="19"/>
  <c r="L146" i="19"/>
  <c r="K146" i="19"/>
  <c r="F146" i="19"/>
  <c r="C146" i="19"/>
  <c r="V145" i="19"/>
  <c r="U145" i="19"/>
  <c r="O145" i="19"/>
  <c r="N145" i="19"/>
  <c r="L145" i="19"/>
  <c r="K145" i="19"/>
  <c r="J145" i="19"/>
  <c r="E145" i="19"/>
  <c r="D145" i="19"/>
  <c r="V144" i="19"/>
  <c r="U144" i="19"/>
  <c r="T144" i="19"/>
  <c r="S144" i="19"/>
  <c r="R144" i="19"/>
  <c r="Q144" i="19"/>
  <c r="P144" i="19"/>
  <c r="O144" i="19"/>
  <c r="N144" i="19"/>
  <c r="M144" i="19"/>
  <c r="L144" i="19"/>
  <c r="K144" i="19"/>
  <c r="J144" i="19"/>
  <c r="I144" i="19"/>
  <c r="H144" i="19"/>
  <c r="G144" i="19"/>
  <c r="F144" i="19"/>
  <c r="E144" i="19"/>
  <c r="D144" i="19"/>
  <c r="C144" i="19"/>
  <c r="F145" i="19" s="1"/>
  <c r="V143" i="19"/>
  <c r="U143" i="19"/>
  <c r="T143" i="19"/>
  <c r="M143" i="19"/>
  <c r="L143" i="19"/>
  <c r="K143" i="19"/>
  <c r="C143" i="19"/>
  <c r="H143" i="19" s="1"/>
  <c r="V142" i="19"/>
  <c r="U142" i="19"/>
  <c r="T142" i="19"/>
  <c r="O142" i="19"/>
  <c r="N142" i="19"/>
  <c r="M142" i="19"/>
  <c r="R142" i="19" s="1"/>
  <c r="L142" i="19"/>
  <c r="K142" i="19"/>
  <c r="J142" i="19"/>
  <c r="I142" i="19"/>
  <c r="H142" i="19"/>
  <c r="G142" i="19"/>
  <c r="E142" i="19"/>
  <c r="D142" i="19"/>
  <c r="C142" i="19"/>
  <c r="F142" i="19" s="1"/>
  <c r="V141" i="19"/>
  <c r="U141" i="19"/>
  <c r="M141" i="19"/>
  <c r="L141" i="19"/>
  <c r="K141" i="19"/>
  <c r="C141" i="19"/>
  <c r="D141" i="19" s="1"/>
  <c r="V140" i="19"/>
  <c r="U140" i="19"/>
  <c r="Q140" i="19"/>
  <c r="P140" i="19"/>
  <c r="N140" i="19"/>
  <c r="M140" i="19"/>
  <c r="L140" i="19"/>
  <c r="K140" i="19"/>
  <c r="C140" i="19"/>
  <c r="V139" i="19"/>
  <c r="U139" i="19"/>
  <c r="T139" i="19"/>
  <c r="S139" i="19"/>
  <c r="Q139" i="19"/>
  <c r="L139" i="19"/>
  <c r="K139" i="19"/>
  <c r="J139" i="19"/>
  <c r="D139" i="19"/>
  <c r="V138" i="19"/>
  <c r="U138" i="19"/>
  <c r="T138" i="19"/>
  <c r="S138" i="19"/>
  <c r="R138" i="19"/>
  <c r="Q138" i="19"/>
  <c r="P138" i="19"/>
  <c r="O138" i="19"/>
  <c r="N138" i="19"/>
  <c r="M138" i="19"/>
  <c r="L138" i="19"/>
  <c r="K138" i="19"/>
  <c r="J138" i="19"/>
  <c r="I138" i="19"/>
  <c r="H138" i="19"/>
  <c r="G138" i="19"/>
  <c r="F138" i="19"/>
  <c r="E138" i="19"/>
  <c r="D138" i="19"/>
  <c r="C138" i="19"/>
  <c r="H139" i="19" s="1"/>
  <c r="V137" i="19"/>
  <c r="U137" i="19"/>
  <c r="T137" i="19"/>
  <c r="S137" i="19"/>
  <c r="R137" i="19"/>
  <c r="N137" i="19"/>
  <c r="M137" i="19"/>
  <c r="L137" i="19"/>
  <c r="K137" i="19"/>
  <c r="I137" i="19"/>
  <c r="H137" i="19"/>
  <c r="G137" i="19"/>
  <c r="F137" i="19"/>
  <c r="E137" i="19"/>
  <c r="C137" i="19"/>
  <c r="J137" i="19" s="1"/>
  <c r="V136" i="19"/>
  <c r="U136" i="19"/>
  <c r="M136" i="19"/>
  <c r="L136" i="19"/>
  <c r="K136" i="19"/>
  <c r="H136" i="19"/>
  <c r="G136" i="19"/>
  <c r="D136" i="19"/>
  <c r="C136" i="19"/>
  <c r="V135" i="19"/>
  <c r="U135" i="19"/>
  <c r="M135" i="19"/>
  <c r="L135" i="19"/>
  <c r="K135" i="19"/>
  <c r="J135" i="19"/>
  <c r="I135" i="19"/>
  <c r="H135" i="19"/>
  <c r="G135" i="19"/>
  <c r="F135" i="19"/>
  <c r="E135" i="19"/>
  <c r="D135" i="19"/>
  <c r="C135" i="19"/>
  <c r="V134" i="19"/>
  <c r="U134" i="19"/>
  <c r="T134" i="19"/>
  <c r="S134" i="19"/>
  <c r="R134" i="19"/>
  <c r="Q134" i="19"/>
  <c r="P134" i="19"/>
  <c r="O134" i="19"/>
  <c r="N134" i="19"/>
  <c r="M134" i="19"/>
  <c r="L134" i="19"/>
  <c r="K134" i="19"/>
  <c r="C134" i="19"/>
  <c r="E134" i="19" s="1"/>
  <c r="V133" i="19"/>
  <c r="U133" i="19"/>
  <c r="P133" i="19"/>
  <c r="O133" i="19"/>
  <c r="M133" i="19"/>
  <c r="L133" i="19"/>
  <c r="K133" i="19"/>
  <c r="I133" i="19"/>
  <c r="C133" i="19"/>
  <c r="V132" i="19"/>
  <c r="U132" i="19"/>
  <c r="T132" i="19"/>
  <c r="S132" i="19"/>
  <c r="R132" i="19"/>
  <c r="Q132" i="19"/>
  <c r="P132" i="19"/>
  <c r="O132" i="19"/>
  <c r="M132" i="19"/>
  <c r="N132" i="19" s="1"/>
  <c r="L132" i="19"/>
  <c r="K132" i="19"/>
  <c r="J132" i="19"/>
  <c r="I132" i="19"/>
  <c r="G132" i="19"/>
  <c r="F132" i="19"/>
  <c r="E132" i="19"/>
  <c r="D132" i="19"/>
  <c r="C132" i="19"/>
  <c r="H132" i="19" s="1"/>
  <c r="V131" i="19"/>
  <c r="U131" i="19"/>
  <c r="R131" i="19"/>
  <c r="Q131" i="19"/>
  <c r="O131" i="19"/>
  <c r="N131" i="19"/>
  <c r="L131" i="19"/>
  <c r="K131" i="19"/>
  <c r="I131" i="19"/>
  <c r="E131" i="19"/>
  <c r="D131" i="19"/>
  <c r="V130" i="19"/>
  <c r="U130" i="19"/>
  <c r="T130" i="19"/>
  <c r="S130" i="19"/>
  <c r="R130" i="19"/>
  <c r="Q130" i="19"/>
  <c r="P130" i="19"/>
  <c r="O130" i="19"/>
  <c r="N130" i="19"/>
  <c r="M130" i="19"/>
  <c r="L130" i="19"/>
  <c r="K130" i="19"/>
  <c r="J130" i="19"/>
  <c r="I130" i="19"/>
  <c r="H130" i="19"/>
  <c r="G130" i="19"/>
  <c r="F130" i="19"/>
  <c r="E130" i="19"/>
  <c r="D130" i="19"/>
  <c r="C130" i="19"/>
  <c r="J131" i="19" s="1"/>
  <c r="V129" i="19"/>
  <c r="U129" i="19"/>
  <c r="M129" i="19"/>
  <c r="L129" i="19"/>
  <c r="K129" i="19"/>
  <c r="H129" i="19"/>
  <c r="G129" i="19"/>
  <c r="E129" i="19"/>
  <c r="D129" i="19"/>
  <c r="C129" i="19"/>
  <c r="V128" i="19"/>
  <c r="U128" i="19"/>
  <c r="M128" i="19"/>
  <c r="L128" i="19"/>
  <c r="K128" i="19"/>
  <c r="I128" i="19"/>
  <c r="H128" i="19"/>
  <c r="G128" i="19"/>
  <c r="C128" i="19"/>
  <c r="V127" i="19"/>
  <c r="U127" i="19"/>
  <c r="T127" i="19"/>
  <c r="S127" i="19"/>
  <c r="Q127" i="19"/>
  <c r="P127" i="19"/>
  <c r="O127" i="19"/>
  <c r="N127" i="19"/>
  <c r="M127" i="19"/>
  <c r="R127" i="19" s="1"/>
  <c r="L127" i="19"/>
  <c r="K127" i="19"/>
  <c r="C127" i="19"/>
  <c r="V126" i="19"/>
  <c r="U126" i="19"/>
  <c r="M126" i="19"/>
  <c r="L126" i="19"/>
  <c r="K126" i="19"/>
  <c r="C126" i="19"/>
  <c r="V125" i="19"/>
  <c r="U125" i="19"/>
  <c r="T125" i="19"/>
  <c r="S125" i="19"/>
  <c r="R125" i="19"/>
  <c r="Q125" i="19"/>
  <c r="P125" i="19"/>
  <c r="O125" i="19"/>
  <c r="N125" i="19"/>
  <c r="M125" i="19"/>
  <c r="L125" i="19"/>
  <c r="K125" i="19"/>
  <c r="H125" i="19"/>
  <c r="G125" i="19"/>
  <c r="F125" i="19"/>
  <c r="E125" i="19"/>
  <c r="C125" i="19"/>
  <c r="V124" i="19"/>
  <c r="U124" i="19"/>
  <c r="M124" i="19"/>
  <c r="L124" i="19"/>
  <c r="K124" i="19"/>
  <c r="J124" i="19"/>
  <c r="E124" i="19"/>
  <c r="D124" i="19"/>
  <c r="C124" i="19"/>
  <c r="F124" i="19" s="1"/>
  <c r="V123" i="19"/>
  <c r="U123" i="19"/>
  <c r="S123" i="19"/>
  <c r="R123" i="19"/>
  <c r="Q123" i="19"/>
  <c r="L123" i="19"/>
  <c r="K123" i="19"/>
  <c r="H123" i="19"/>
  <c r="G123" i="19"/>
  <c r="V122" i="19"/>
  <c r="U122" i="19"/>
  <c r="T122" i="19"/>
  <c r="S122" i="19"/>
  <c r="R122" i="19"/>
  <c r="Q122" i="19"/>
  <c r="P122" i="19"/>
  <c r="O122" i="19"/>
  <c r="N122" i="19"/>
  <c r="M122" i="19"/>
  <c r="T123" i="19" s="1"/>
  <c r="L122" i="19"/>
  <c r="K122" i="19"/>
  <c r="J122" i="19"/>
  <c r="I122" i="19"/>
  <c r="H122" i="19"/>
  <c r="G122" i="19"/>
  <c r="F122" i="19"/>
  <c r="E122" i="19"/>
  <c r="D122" i="19"/>
  <c r="C122" i="19"/>
  <c r="V121" i="19"/>
  <c r="U121" i="19"/>
  <c r="T121" i="19"/>
  <c r="O121" i="19"/>
  <c r="N121" i="19"/>
  <c r="M121" i="19"/>
  <c r="R121" i="19" s="1"/>
  <c r="L121" i="19"/>
  <c r="K121" i="19"/>
  <c r="J121" i="19"/>
  <c r="I121" i="19"/>
  <c r="H121" i="19"/>
  <c r="G121" i="19"/>
  <c r="E121" i="19"/>
  <c r="D121" i="19"/>
  <c r="C121" i="19"/>
  <c r="F121" i="19" s="1"/>
  <c r="V120" i="19"/>
  <c r="U120" i="19"/>
  <c r="S120" i="19"/>
  <c r="R120" i="19"/>
  <c r="Q120" i="19"/>
  <c r="P120" i="19"/>
  <c r="M120" i="19"/>
  <c r="L120" i="19"/>
  <c r="K120" i="19"/>
  <c r="C120" i="19"/>
  <c r="V119" i="19"/>
  <c r="U119" i="19"/>
  <c r="Q119" i="19"/>
  <c r="P119" i="19"/>
  <c r="N119" i="19"/>
  <c r="M119" i="19"/>
  <c r="L119" i="19"/>
  <c r="K119" i="19"/>
  <c r="C119" i="19"/>
  <c r="V118" i="19"/>
  <c r="U118" i="19"/>
  <c r="T118" i="19"/>
  <c r="S118" i="19"/>
  <c r="Q118" i="19"/>
  <c r="P118" i="19"/>
  <c r="O118" i="19"/>
  <c r="N118" i="19"/>
  <c r="M118" i="19"/>
  <c r="R118" i="19" s="1"/>
  <c r="L118" i="19"/>
  <c r="K118" i="19"/>
  <c r="J118" i="19"/>
  <c r="E118" i="19"/>
  <c r="C118" i="19"/>
  <c r="V117" i="19"/>
  <c r="U117" i="19"/>
  <c r="M117" i="19"/>
  <c r="L117" i="19"/>
  <c r="K117" i="19"/>
  <c r="J117" i="19"/>
  <c r="I117" i="19"/>
  <c r="E117" i="19"/>
  <c r="D117" i="19"/>
  <c r="C117" i="19"/>
  <c r="H117" i="19" s="1"/>
  <c r="V116" i="19"/>
  <c r="U116" i="19"/>
  <c r="R116" i="19"/>
  <c r="Q116" i="19"/>
  <c r="M116" i="19"/>
  <c r="L116" i="19"/>
  <c r="K116" i="19"/>
  <c r="I116" i="19"/>
  <c r="H116" i="19"/>
  <c r="G116" i="19"/>
  <c r="F116" i="19"/>
  <c r="E116" i="19"/>
  <c r="D116" i="19"/>
  <c r="C116" i="19"/>
  <c r="J116" i="19" s="1"/>
  <c r="V115" i="19"/>
  <c r="U115" i="19"/>
  <c r="M115" i="19"/>
  <c r="L115" i="19"/>
  <c r="K115" i="19"/>
  <c r="C115" i="19"/>
  <c r="V114" i="19"/>
  <c r="U114" i="19"/>
  <c r="T114" i="19"/>
  <c r="S114" i="19"/>
  <c r="L114" i="19"/>
  <c r="K114" i="19"/>
  <c r="J114" i="19"/>
  <c r="H114" i="19"/>
  <c r="G114" i="19"/>
  <c r="F114" i="19"/>
  <c r="E114" i="19"/>
  <c r="V113" i="19"/>
  <c r="U113" i="19"/>
  <c r="T113" i="19"/>
  <c r="S113" i="19"/>
  <c r="R113" i="19"/>
  <c r="Q113" i="19"/>
  <c r="P113" i="19"/>
  <c r="O113" i="19"/>
  <c r="N113" i="19"/>
  <c r="M113" i="19"/>
  <c r="L113" i="19"/>
  <c r="K113" i="19"/>
  <c r="J113" i="19"/>
  <c r="I113" i="19"/>
  <c r="H113" i="19"/>
  <c r="G113" i="19"/>
  <c r="F113" i="19"/>
  <c r="E113" i="19"/>
  <c r="D113" i="19"/>
  <c r="C113" i="19"/>
  <c r="D114" i="19" s="1"/>
  <c r="V112" i="19"/>
  <c r="U112" i="19"/>
  <c r="P112" i="19"/>
  <c r="M112" i="19"/>
  <c r="L112" i="19"/>
  <c r="K112" i="19"/>
  <c r="J112" i="19"/>
  <c r="I112" i="19"/>
  <c r="H112" i="19"/>
  <c r="C112" i="19"/>
  <c r="V111" i="19"/>
  <c r="U111" i="19"/>
  <c r="T111" i="19"/>
  <c r="S111" i="19"/>
  <c r="R111" i="19"/>
  <c r="Q111" i="19"/>
  <c r="P111" i="19"/>
  <c r="O111" i="19"/>
  <c r="M111" i="19"/>
  <c r="N111" i="19" s="1"/>
  <c r="L111" i="19"/>
  <c r="K111" i="19"/>
  <c r="C111" i="19"/>
  <c r="V110" i="19"/>
  <c r="U110" i="19"/>
  <c r="R110" i="19"/>
  <c r="Q110" i="19"/>
  <c r="O110" i="19"/>
  <c r="N110" i="19"/>
  <c r="M110" i="19"/>
  <c r="L110" i="19"/>
  <c r="K110" i="19"/>
  <c r="I110" i="19"/>
  <c r="E110" i="19"/>
  <c r="D110" i="19"/>
  <c r="C110" i="19"/>
  <c r="J110" i="19" s="1"/>
  <c r="V109" i="19"/>
  <c r="U109" i="19"/>
  <c r="T109" i="19"/>
  <c r="S109" i="19"/>
  <c r="Q109" i="19"/>
  <c r="P109" i="19"/>
  <c r="O109" i="19"/>
  <c r="N109" i="19"/>
  <c r="M109" i="19"/>
  <c r="R109" i="19" s="1"/>
  <c r="L109" i="19"/>
  <c r="K109" i="19"/>
  <c r="I109" i="19"/>
  <c r="H109" i="19"/>
  <c r="G109" i="19"/>
  <c r="E109" i="19"/>
  <c r="D109" i="19"/>
  <c r="C109" i="19"/>
  <c r="V108" i="19"/>
  <c r="U108" i="19"/>
  <c r="M108" i="19"/>
  <c r="L108" i="19"/>
  <c r="K108" i="19"/>
  <c r="J108" i="19"/>
  <c r="F108" i="19"/>
  <c r="E108" i="19"/>
  <c r="C108" i="19"/>
  <c r="V107" i="19"/>
  <c r="U107" i="19"/>
  <c r="S107" i="19"/>
  <c r="R107" i="19"/>
  <c r="N107" i="19"/>
  <c r="M107" i="19"/>
  <c r="L107" i="19"/>
  <c r="K107" i="19"/>
  <c r="I107" i="19"/>
  <c r="H107" i="19"/>
  <c r="G107" i="19"/>
  <c r="F107" i="19"/>
  <c r="E107" i="19"/>
  <c r="C107" i="19"/>
  <c r="J107" i="19" s="1"/>
  <c r="V106" i="19"/>
  <c r="U106" i="19"/>
  <c r="T106" i="19"/>
  <c r="Q106" i="19"/>
  <c r="P106" i="19"/>
  <c r="O106" i="19"/>
  <c r="N106" i="19"/>
  <c r="M106" i="19"/>
  <c r="L106" i="19"/>
  <c r="K106" i="19"/>
  <c r="C106" i="19"/>
  <c r="V105" i="19"/>
  <c r="U105" i="19"/>
  <c r="T105" i="19"/>
  <c r="S105" i="19"/>
  <c r="O105" i="19"/>
  <c r="M105" i="19"/>
  <c r="L105" i="19"/>
  <c r="K105" i="19"/>
  <c r="J105" i="19"/>
  <c r="I105" i="19"/>
  <c r="H105" i="19"/>
  <c r="G105" i="19"/>
  <c r="F105" i="19"/>
  <c r="E105" i="19"/>
  <c r="D105" i="19"/>
  <c r="C105" i="19"/>
  <c r="V104" i="19"/>
  <c r="U104" i="19"/>
  <c r="R104" i="19"/>
  <c r="Q104" i="19"/>
  <c r="P104" i="19"/>
  <c r="O104" i="19"/>
  <c r="N104" i="19"/>
  <c r="L104" i="19"/>
  <c r="K104" i="19"/>
  <c r="J104" i="19"/>
  <c r="I104" i="19"/>
  <c r="V103" i="19"/>
  <c r="U103" i="19"/>
  <c r="T103" i="19"/>
  <c r="S103" i="19"/>
  <c r="R103" i="19"/>
  <c r="Q103" i="19"/>
  <c r="P103" i="19"/>
  <c r="O103" i="19"/>
  <c r="N103" i="19"/>
  <c r="M103" i="19"/>
  <c r="T104" i="19" s="1"/>
  <c r="L103" i="19"/>
  <c r="K103" i="19"/>
  <c r="J103" i="19"/>
  <c r="I103" i="19"/>
  <c r="H103" i="19"/>
  <c r="G103" i="19"/>
  <c r="F103" i="19"/>
  <c r="E103" i="19"/>
  <c r="D103" i="19"/>
  <c r="C103" i="19"/>
  <c r="H104" i="19" s="1"/>
  <c r="V102" i="19"/>
  <c r="U102" i="19"/>
  <c r="S102" i="19"/>
  <c r="R102" i="19"/>
  <c r="N102" i="19"/>
  <c r="M102" i="19"/>
  <c r="L102" i="19"/>
  <c r="K102" i="19"/>
  <c r="J102" i="19"/>
  <c r="I102" i="19"/>
  <c r="H102" i="19"/>
  <c r="G102" i="19"/>
  <c r="F102" i="19"/>
  <c r="E102" i="19"/>
  <c r="D102" i="19"/>
  <c r="C102" i="19"/>
  <c r="V101" i="19"/>
  <c r="U101" i="19"/>
  <c r="T101" i="19"/>
  <c r="S101" i="19"/>
  <c r="R101" i="19"/>
  <c r="Q101" i="19"/>
  <c r="P101" i="19"/>
  <c r="O101" i="19"/>
  <c r="N101" i="19"/>
  <c r="M101" i="19"/>
  <c r="L101" i="19"/>
  <c r="K101" i="19"/>
  <c r="J101" i="19"/>
  <c r="I101" i="19"/>
  <c r="G101" i="19"/>
  <c r="F101" i="19"/>
  <c r="E101" i="19"/>
  <c r="D101" i="19"/>
  <c r="C101" i="19"/>
  <c r="H101" i="19" s="1"/>
  <c r="V100" i="19"/>
  <c r="U100" i="19"/>
  <c r="M100" i="19"/>
  <c r="L100" i="19"/>
  <c r="K100" i="19"/>
  <c r="J100" i="19"/>
  <c r="F100" i="19"/>
  <c r="E100" i="19"/>
  <c r="C100" i="19"/>
  <c r="V99" i="19"/>
  <c r="U99" i="19"/>
  <c r="T99" i="19"/>
  <c r="S99" i="19"/>
  <c r="R99" i="19"/>
  <c r="N99" i="19"/>
  <c r="M99" i="19"/>
  <c r="L99" i="19"/>
  <c r="K99" i="19"/>
  <c r="J99" i="19"/>
  <c r="I99" i="19"/>
  <c r="H99" i="19"/>
  <c r="G99" i="19"/>
  <c r="F99" i="19"/>
  <c r="E99" i="19"/>
  <c r="D99" i="19"/>
  <c r="C99" i="19"/>
  <c r="V98" i="19"/>
  <c r="U98" i="19"/>
  <c r="R98" i="19"/>
  <c r="Q98" i="19"/>
  <c r="L98" i="19"/>
  <c r="K98" i="19"/>
  <c r="G98" i="19"/>
  <c r="E98" i="19"/>
  <c r="D98" i="19"/>
  <c r="V97" i="19"/>
  <c r="U97" i="19"/>
  <c r="T97" i="19"/>
  <c r="S97" i="19"/>
  <c r="R97" i="19"/>
  <c r="Q97" i="19"/>
  <c r="P97" i="19"/>
  <c r="O97" i="19"/>
  <c r="N97" i="19"/>
  <c r="M97" i="19"/>
  <c r="L97" i="19"/>
  <c r="K97" i="19"/>
  <c r="J97" i="19"/>
  <c r="I97" i="19"/>
  <c r="H97" i="19"/>
  <c r="G97" i="19"/>
  <c r="F97" i="19"/>
  <c r="E97" i="19"/>
  <c r="D97" i="19"/>
  <c r="C97" i="19"/>
  <c r="H98" i="19" s="1"/>
  <c r="V96" i="19"/>
  <c r="U96" i="19"/>
  <c r="T96" i="19"/>
  <c r="S96" i="19"/>
  <c r="R96" i="19"/>
  <c r="N96" i="19"/>
  <c r="M96" i="19"/>
  <c r="L96" i="19"/>
  <c r="K96" i="19"/>
  <c r="J96" i="19"/>
  <c r="I96" i="19"/>
  <c r="H96" i="19"/>
  <c r="G96" i="19"/>
  <c r="F96" i="19"/>
  <c r="E96" i="19"/>
  <c r="D96" i="19"/>
  <c r="C96" i="19"/>
  <c r="V95" i="19"/>
  <c r="U95" i="19"/>
  <c r="T95" i="19"/>
  <c r="S95" i="19"/>
  <c r="R95" i="19"/>
  <c r="Q95" i="19"/>
  <c r="P95" i="19"/>
  <c r="O95" i="19"/>
  <c r="N95" i="19"/>
  <c r="M95" i="19"/>
  <c r="L95" i="19"/>
  <c r="K95" i="19"/>
  <c r="F95" i="19"/>
  <c r="E95" i="19"/>
  <c r="D95" i="19"/>
  <c r="C95" i="19"/>
  <c r="V94" i="19"/>
  <c r="U94" i="19"/>
  <c r="R94" i="19"/>
  <c r="Q94" i="19"/>
  <c r="O94" i="19"/>
  <c r="N94" i="19"/>
  <c r="M94" i="19"/>
  <c r="L94" i="19"/>
  <c r="K94" i="19"/>
  <c r="J94" i="19"/>
  <c r="F94" i="19"/>
  <c r="C94" i="19"/>
  <c r="V93" i="19"/>
  <c r="U93" i="19"/>
  <c r="T93" i="19"/>
  <c r="S93" i="19"/>
  <c r="R93" i="19"/>
  <c r="M93" i="19"/>
  <c r="L93" i="19"/>
  <c r="K93" i="19"/>
  <c r="J93" i="19"/>
  <c r="I93" i="19"/>
  <c r="H93" i="19"/>
  <c r="G93" i="19"/>
  <c r="F93" i="19"/>
  <c r="E93" i="19"/>
  <c r="D93" i="19"/>
  <c r="C93" i="19"/>
  <c r="V92" i="19"/>
  <c r="U92" i="19"/>
  <c r="T92" i="19"/>
  <c r="S92" i="19"/>
  <c r="R92" i="19"/>
  <c r="Q92" i="19"/>
  <c r="P92" i="19"/>
  <c r="O92" i="19"/>
  <c r="N92" i="19"/>
  <c r="M92" i="19"/>
  <c r="L92" i="19"/>
  <c r="K92" i="19"/>
  <c r="C92" i="19"/>
  <c r="V91" i="19"/>
  <c r="U91" i="19"/>
  <c r="R91" i="19"/>
  <c r="Q91" i="19"/>
  <c r="O91" i="19"/>
  <c r="M91" i="19"/>
  <c r="L91" i="19"/>
  <c r="K91" i="19"/>
  <c r="C91" i="19"/>
  <c r="V90" i="19"/>
  <c r="U90" i="19"/>
  <c r="M90" i="19"/>
  <c r="L90" i="19"/>
  <c r="K90" i="19"/>
  <c r="J90" i="19"/>
  <c r="I90" i="19"/>
  <c r="H90" i="19"/>
  <c r="G90" i="19"/>
  <c r="F90" i="19"/>
  <c r="E90" i="19"/>
  <c r="D90" i="19"/>
  <c r="C90" i="19"/>
  <c r="V89" i="19"/>
  <c r="U89" i="19"/>
  <c r="S89" i="19"/>
  <c r="R89" i="19"/>
  <c r="L89" i="19"/>
  <c r="K89" i="19"/>
  <c r="F89" i="19"/>
  <c r="E89" i="19"/>
  <c r="D89" i="19"/>
  <c r="V88" i="19"/>
  <c r="U88" i="19"/>
  <c r="T88" i="19"/>
  <c r="S88" i="19"/>
  <c r="R88" i="19"/>
  <c r="Q88" i="19"/>
  <c r="P88" i="19"/>
  <c r="O88" i="19"/>
  <c r="N88" i="19"/>
  <c r="M88" i="19"/>
  <c r="L88" i="19"/>
  <c r="K88" i="19"/>
  <c r="J88" i="19"/>
  <c r="I88" i="19"/>
  <c r="H88" i="19"/>
  <c r="G88" i="19"/>
  <c r="F88" i="19"/>
  <c r="E88" i="19"/>
  <c r="D88" i="19"/>
  <c r="C88" i="19"/>
  <c r="H89" i="19" s="1"/>
  <c r="V87" i="19"/>
  <c r="U87" i="19"/>
  <c r="T87" i="19"/>
  <c r="S87" i="19"/>
  <c r="R87" i="19"/>
  <c r="M87" i="19"/>
  <c r="L87" i="19"/>
  <c r="K87" i="19"/>
  <c r="J87" i="19"/>
  <c r="I87" i="19"/>
  <c r="H87" i="19"/>
  <c r="G87" i="19"/>
  <c r="F87" i="19"/>
  <c r="E87" i="19"/>
  <c r="D87" i="19"/>
  <c r="C87" i="19"/>
  <c r="V86" i="19"/>
  <c r="U86" i="19"/>
  <c r="T86" i="19"/>
  <c r="S86" i="19"/>
  <c r="R86" i="19"/>
  <c r="Q86" i="19"/>
  <c r="P86" i="19"/>
  <c r="O86" i="19"/>
  <c r="N86" i="19"/>
  <c r="M86" i="19"/>
  <c r="L86" i="19"/>
  <c r="K86" i="19"/>
  <c r="J86" i="19"/>
  <c r="I86" i="19"/>
  <c r="G86" i="19"/>
  <c r="C86" i="19"/>
  <c r="H86" i="19" s="1"/>
  <c r="V85" i="19"/>
  <c r="U85" i="19"/>
  <c r="M85" i="19"/>
  <c r="N85" i="19" s="1"/>
  <c r="L85" i="19"/>
  <c r="K85" i="19"/>
  <c r="C85" i="19"/>
  <c r="V84" i="19"/>
  <c r="U84" i="19"/>
  <c r="M84" i="19"/>
  <c r="L84" i="19"/>
  <c r="K84" i="19"/>
  <c r="J84" i="19"/>
  <c r="I84" i="19"/>
  <c r="H84" i="19"/>
  <c r="G84" i="19"/>
  <c r="F84" i="19"/>
  <c r="E84" i="19"/>
  <c r="D84" i="19"/>
  <c r="C84" i="19"/>
  <c r="V83" i="19"/>
  <c r="U83" i="19"/>
  <c r="O83" i="19"/>
  <c r="N83" i="19"/>
  <c r="L83" i="19"/>
  <c r="K83" i="19"/>
  <c r="J83" i="19"/>
  <c r="I83" i="19"/>
  <c r="G83" i="19"/>
  <c r="V82" i="19"/>
  <c r="U82" i="19"/>
  <c r="T82" i="19"/>
  <c r="S82" i="19"/>
  <c r="R82" i="19"/>
  <c r="Q82" i="19"/>
  <c r="P82" i="19"/>
  <c r="O82" i="19"/>
  <c r="N82" i="19"/>
  <c r="M82" i="19"/>
  <c r="T83" i="19" s="1"/>
  <c r="L82" i="19"/>
  <c r="K82" i="19"/>
  <c r="J82" i="19"/>
  <c r="I82" i="19"/>
  <c r="H82" i="19"/>
  <c r="G82" i="19"/>
  <c r="F82" i="19"/>
  <c r="E82" i="19"/>
  <c r="D82" i="19"/>
  <c r="C82" i="19"/>
  <c r="V81" i="19"/>
  <c r="U81" i="19"/>
  <c r="N81" i="19"/>
  <c r="M81" i="19"/>
  <c r="L81" i="19"/>
  <c r="K81" i="19"/>
  <c r="J81" i="19"/>
  <c r="I81" i="19"/>
  <c r="H81" i="19"/>
  <c r="G81" i="19"/>
  <c r="F81" i="19"/>
  <c r="E81" i="19"/>
  <c r="D81" i="19"/>
  <c r="C81" i="19"/>
  <c r="V80" i="19"/>
  <c r="U80" i="19"/>
  <c r="T80" i="19"/>
  <c r="S80" i="19"/>
  <c r="R80" i="19"/>
  <c r="Q80" i="19"/>
  <c r="P80" i="19"/>
  <c r="O80" i="19"/>
  <c r="N80" i="19"/>
  <c r="M80" i="19"/>
  <c r="L80" i="19"/>
  <c r="K80" i="19"/>
  <c r="J80" i="19"/>
  <c r="F80" i="19"/>
  <c r="C80" i="19"/>
  <c r="V79" i="19"/>
  <c r="U79" i="19"/>
  <c r="M79" i="19"/>
  <c r="L79" i="19"/>
  <c r="K79" i="19"/>
  <c r="E79" i="19"/>
  <c r="C79" i="19"/>
  <c r="V78" i="19"/>
  <c r="U78" i="19"/>
  <c r="M78" i="19"/>
  <c r="L78" i="19"/>
  <c r="K78" i="19"/>
  <c r="J78" i="19"/>
  <c r="I78" i="19"/>
  <c r="H78" i="19"/>
  <c r="G78" i="19"/>
  <c r="F78" i="19"/>
  <c r="E78" i="19"/>
  <c r="D78" i="19"/>
  <c r="C78" i="19"/>
  <c r="V77" i="19"/>
  <c r="U77" i="19"/>
  <c r="T77" i="19"/>
  <c r="S77" i="19"/>
  <c r="R77" i="19"/>
  <c r="Q77" i="19"/>
  <c r="P77" i="19"/>
  <c r="O77" i="19"/>
  <c r="N77" i="19"/>
  <c r="M77" i="19"/>
  <c r="L77" i="19"/>
  <c r="K77" i="19"/>
  <c r="J77" i="19"/>
  <c r="I77" i="19"/>
  <c r="G77" i="19"/>
  <c r="F77" i="19"/>
  <c r="E77" i="19"/>
  <c r="C77" i="19"/>
  <c r="H77" i="19" s="1"/>
  <c r="V76" i="19"/>
  <c r="U76" i="19"/>
  <c r="O76" i="19"/>
  <c r="N76" i="19"/>
  <c r="M76" i="19"/>
  <c r="L76" i="19"/>
  <c r="K76" i="19"/>
  <c r="J76" i="19"/>
  <c r="F76" i="19"/>
  <c r="E76" i="19"/>
  <c r="C76" i="19"/>
  <c r="V75" i="19"/>
  <c r="U75" i="19"/>
  <c r="S75" i="19"/>
  <c r="R75" i="19"/>
  <c r="N75" i="19"/>
  <c r="M75" i="19"/>
  <c r="L75" i="19"/>
  <c r="K75" i="19"/>
  <c r="J75" i="19"/>
  <c r="I75" i="19"/>
  <c r="H75" i="19"/>
  <c r="G75" i="19"/>
  <c r="F75" i="19"/>
  <c r="E75" i="19"/>
  <c r="D75" i="19"/>
  <c r="C75" i="19"/>
  <c r="V74" i="19"/>
  <c r="U74" i="19"/>
  <c r="T74" i="19"/>
  <c r="S74" i="19"/>
  <c r="R74" i="19"/>
  <c r="Q74" i="19"/>
  <c r="P74" i="19"/>
  <c r="O74" i="19"/>
  <c r="N74" i="19"/>
  <c r="M74" i="19"/>
  <c r="L74" i="19"/>
  <c r="K74" i="19"/>
  <c r="J74" i="19"/>
  <c r="I74" i="19"/>
  <c r="G74" i="19"/>
  <c r="F74" i="19"/>
  <c r="E74" i="19"/>
  <c r="D74" i="19"/>
  <c r="C74" i="19"/>
  <c r="H74" i="19" s="1"/>
  <c r="V73" i="19"/>
  <c r="U73" i="19"/>
  <c r="M73" i="19"/>
  <c r="Q73" i="19" s="1"/>
  <c r="L73" i="19"/>
  <c r="K73" i="19"/>
  <c r="J73" i="19"/>
  <c r="F73" i="19"/>
  <c r="E73" i="19"/>
  <c r="C73" i="19"/>
  <c r="V72" i="19"/>
  <c r="U72" i="19"/>
  <c r="T72" i="19"/>
  <c r="S72" i="19"/>
  <c r="R72" i="19"/>
  <c r="N72" i="19"/>
  <c r="M72" i="19"/>
  <c r="L72" i="19"/>
  <c r="K72" i="19"/>
  <c r="J72" i="19"/>
  <c r="I72" i="19"/>
  <c r="H72" i="19"/>
  <c r="G72" i="19"/>
  <c r="F72" i="19"/>
  <c r="E72" i="19"/>
  <c r="D72" i="19"/>
  <c r="C72" i="19"/>
  <c r="V71" i="19"/>
  <c r="U71" i="19"/>
  <c r="T71" i="19"/>
  <c r="S71" i="19"/>
  <c r="R71" i="19"/>
  <c r="Q71" i="19"/>
  <c r="P71" i="19"/>
  <c r="O71" i="19"/>
  <c r="N71" i="19"/>
  <c r="M71" i="19"/>
  <c r="L71" i="19"/>
  <c r="K71" i="19"/>
  <c r="J71" i="19"/>
  <c r="I71" i="19"/>
  <c r="G71" i="19"/>
  <c r="F71" i="19"/>
  <c r="E71" i="19"/>
  <c r="D71" i="19"/>
  <c r="C71" i="19"/>
  <c r="H71" i="19" s="1"/>
  <c r="V70" i="19"/>
  <c r="U70" i="19"/>
  <c r="R70" i="19"/>
  <c r="Q70" i="19"/>
  <c r="O70" i="19"/>
  <c r="N70" i="19"/>
  <c r="L70" i="19"/>
  <c r="K70" i="19"/>
  <c r="J70" i="19"/>
  <c r="I70" i="19"/>
  <c r="H70" i="19"/>
  <c r="F70" i="19"/>
  <c r="E70" i="19"/>
  <c r="D70" i="19"/>
  <c r="C70" i="19"/>
  <c r="V69" i="19"/>
  <c r="U69" i="19"/>
  <c r="T69" i="19"/>
  <c r="S69" i="19"/>
  <c r="R69" i="19"/>
  <c r="Q69" i="19"/>
  <c r="P69" i="19"/>
  <c r="O69" i="19"/>
  <c r="N69" i="19"/>
  <c r="M69" i="19"/>
  <c r="L69" i="19"/>
  <c r="K69" i="19"/>
  <c r="J69" i="19"/>
  <c r="I69" i="19"/>
  <c r="H69" i="19"/>
  <c r="G69" i="19"/>
  <c r="F69" i="19"/>
  <c r="E69" i="19"/>
  <c r="D69" i="19"/>
  <c r="C69" i="19"/>
  <c r="G70" i="19" s="1"/>
  <c r="V68" i="19"/>
  <c r="U68" i="19"/>
  <c r="T68" i="19"/>
  <c r="S68" i="19"/>
  <c r="R68" i="19"/>
  <c r="Q68" i="19"/>
  <c r="P68" i="19"/>
  <c r="O68" i="19"/>
  <c r="N68" i="19"/>
  <c r="M68" i="19"/>
  <c r="L68" i="19"/>
  <c r="K68" i="19"/>
  <c r="C68" i="19"/>
  <c r="V67" i="19"/>
  <c r="U67" i="19"/>
  <c r="R67" i="19"/>
  <c r="M67" i="19"/>
  <c r="L67" i="19"/>
  <c r="K67" i="19"/>
  <c r="J67" i="19"/>
  <c r="I67" i="19"/>
  <c r="F67" i="19"/>
  <c r="E67" i="19"/>
  <c r="D67" i="19"/>
  <c r="C67" i="19"/>
  <c r="V66" i="19"/>
  <c r="U66" i="19"/>
  <c r="S66" i="19"/>
  <c r="M66" i="19"/>
  <c r="L66" i="19"/>
  <c r="K66" i="19"/>
  <c r="J66" i="19"/>
  <c r="I66" i="19"/>
  <c r="H66" i="19"/>
  <c r="G66" i="19"/>
  <c r="F66" i="19"/>
  <c r="E66" i="19"/>
  <c r="D66" i="19"/>
  <c r="C66" i="19"/>
  <c r="V65" i="19"/>
  <c r="U65" i="19"/>
  <c r="R65" i="19"/>
  <c r="M65" i="19"/>
  <c r="L65" i="19"/>
  <c r="K65" i="19"/>
  <c r="J65" i="19"/>
  <c r="I65" i="19"/>
  <c r="H65" i="19"/>
  <c r="G65" i="19"/>
  <c r="F65" i="19"/>
  <c r="E65" i="19"/>
  <c r="D65" i="19"/>
  <c r="C65" i="19"/>
  <c r="V64" i="19"/>
  <c r="U64" i="19"/>
  <c r="T64" i="19"/>
  <c r="R64" i="19"/>
  <c r="Q64" i="19"/>
  <c r="P64" i="19"/>
  <c r="O64" i="19"/>
  <c r="N64" i="19"/>
  <c r="M64" i="19"/>
  <c r="S64" i="19" s="1"/>
  <c r="L64" i="19"/>
  <c r="K64" i="19"/>
  <c r="E64" i="19"/>
  <c r="C64" i="19"/>
  <c r="V63" i="19"/>
  <c r="U63" i="19"/>
  <c r="M63" i="19"/>
  <c r="L63" i="19"/>
  <c r="K63" i="19"/>
  <c r="J63" i="19"/>
  <c r="I63" i="19"/>
  <c r="H63" i="19"/>
  <c r="G63" i="19"/>
  <c r="F63" i="19"/>
  <c r="E63" i="19"/>
  <c r="D63" i="19"/>
  <c r="C63" i="19"/>
  <c r="V62" i="19"/>
  <c r="U62" i="19"/>
  <c r="T62" i="19"/>
  <c r="S62" i="19"/>
  <c r="R62" i="19"/>
  <c r="Q62" i="19"/>
  <c r="P62" i="19"/>
  <c r="O62" i="19"/>
  <c r="M62" i="19"/>
  <c r="N62" i="19" s="1"/>
  <c r="L62" i="19"/>
  <c r="K62" i="19"/>
  <c r="J62" i="19"/>
  <c r="I62" i="19"/>
  <c r="H62" i="19"/>
  <c r="C62" i="19"/>
  <c r="V61" i="19"/>
  <c r="U61" i="19"/>
  <c r="M61" i="19"/>
  <c r="O61" i="19" s="1"/>
  <c r="L61" i="19"/>
  <c r="K61" i="19"/>
  <c r="C61" i="19"/>
  <c r="V60" i="19"/>
  <c r="U60" i="19"/>
  <c r="T60" i="19"/>
  <c r="S60" i="19"/>
  <c r="R60" i="19"/>
  <c r="Q60" i="19"/>
  <c r="P60" i="19"/>
  <c r="N60" i="19"/>
  <c r="M60" i="19"/>
  <c r="O60" i="19" s="1"/>
  <c r="L60" i="19"/>
  <c r="K60" i="19"/>
  <c r="J60" i="19"/>
  <c r="I60" i="19"/>
  <c r="H60" i="19"/>
  <c r="G60" i="19"/>
  <c r="F60" i="19"/>
  <c r="E60" i="19"/>
  <c r="D60" i="19"/>
  <c r="C60" i="19"/>
  <c r="V59" i="19"/>
  <c r="U59" i="19"/>
  <c r="R59" i="19"/>
  <c r="M59" i="19"/>
  <c r="L59" i="19"/>
  <c r="K59" i="19"/>
  <c r="C59" i="19"/>
  <c r="V58" i="19"/>
  <c r="U58" i="19"/>
  <c r="T58" i="19"/>
  <c r="Q58" i="19"/>
  <c r="N58" i="19"/>
  <c r="L58" i="19"/>
  <c r="K58" i="19"/>
  <c r="J58" i="19"/>
  <c r="I58" i="19"/>
  <c r="H58" i="19"/>
  <c r="F58" i="19"/>
  <c r="E58" i="19"/>
  <c r="D58" i="19"/>
  <c r="C58" i="19" s="1"/>
  <c r="V57" i="19"/>
  <c r="U57" i="19"/>
  <c r="T57" i="19"/>
  <c r="S57" i="19"/>
  <c r="R57" i="19"/>
  <c r="Q57" i="19"/>
  <c r="P57" i="19"/>
  <c r="O57" i="19"/>
  <c r="N57" i="19"/>
  <c r="M57" i="19"/>
  <c r="S58" i="19" s="1"/>
  <c r="L57" i="19"/>
  <c r="K57" i="19"/>
  <c r="J57" i="19"/>
  <c r="I57" i="19"/>
  <c r="H57" i="19"/>
  <c r="G57" i="19"/>
  <c r="F57" i="19"/>
  <c r="E57" i="19"/>
  <c r="D57" i="19"/>
  <c r="C57" i="19"/>
  <c r="G58" i="19" s="1"/>
  <c r="V56" i="19"/>
  <c r="U56" i="19"/>
  <c r="Q56" i="19"/>
  <c r="P56" i="19"/>
  <c r="M56" i="19"/>
  <c r="L56" i="19"/>
  <c r="K56" i="19"/>
  <c r="J56" i="19"/>
  <c r="E56" i="19"/>
  <c r="C56" i="19"/>
  <c r="V55" i="19"/>
  <c r="U55" i="19"/>
  <c r="T55" i="19"/>
  <c r="R55" i="19"/>
  <c r="Q55" i="19"/>
  <c r="P55" i="19"/>
  <c r="O55" i="19"/>
  <c r="M55" i="19"/>
  <c r="S55" i="19" s="1"/>
  <c r="L55" i="19"/>
  <c r="K55" i="19"/>
  <c r="J55" i="19"/>
  <c r="I55" i="19"/>
  <c r="H55" i="19"/>
  <c r="F55" i="19"/>
  <c r="E55" i="19"/>
  <c r="D55" i="19"/>
  <c r="C55" i="19"/>
  <c r="G55" i="19" s="1"/>
  <c r="V54" i="19"/>
  <c r="U54" i="19"/>
  <c r="R54" i="19"/>
  <c r="M54" i="19"/>
  <c r="L54" i="19"/>
  <c r="K54" i="19"/>
  <c r="J54" i="19"/>
  <c r="I54" i="19"/>
  <c r="H54" i="19"/>
  <c r="G54" i="19"/>
  <c r="F54" i="19"/>
  <c r="E54" i="19"/>
  <c r="D54" i="19"/>
  <c r="C54" i="19"/>
  <c r="V53" i="19"/>
  <c r="U53" i="19"/>
  <c r="M53" i="19"/>
  <c r="T53" i="19" s="1"/>
  <c r="L53" i="19"/>
  <c r="K53" i="19"/>
  <c r="J53" i="19"/>
  <c r="I53" i="19"/>
  <c r="H53" i="19"/>
  <c r="G53" i="19"/>
  <c r="F53" i="19"/>
  <c r="E53" i="19"/>
  <c r="C53" i="19"/>
  <c r="D53" i="19" s="1"/>
  <c r="V52" i="19"/>
  <c r="U52" i="19"/>
  <c r="T52" i="19"/>
  <c r="R52" i="19"/>
  <c r="Q52" i="19"/>
  <c r="P52" i="19"/>
  <c r="O52" i="19"/>
  <c r="N52" i="19"/>
  <c r="M52" i="19"/>
  <c r="S52" i="19" s="1"/>
  <c r="L52" i="19"/>
  <c r="K52" i="19"/>
  <c r="I52" i="19"/>
  <c r="H52" i="19"/>
  <c r="F52" i="19"/>
  <c r="E52" i="19"/>
  <c r="D52" i="19"/>
  <c r="C52" i="19"/>
  <c r="V51" i="19"/>
  <c r="U51" i="19"/>
  <c r="P51" i="19"/>
  <c r="M51" i="19"/>
  <c r="L51" i="19"/>
  <c r="K51" i="19"/>
  <c r="J51" i="19"/>
  <c r="I51" i="19"/>
  <c r="H51" i="19"/>
  <c r="G51" i="19"/>
  <c r="F51" i="19"/>
  <c r="E51" i="19"/>
  <c r="D51" i="19"/>
  <c r="C51" i="19"/>
  <c r="V50" i="19"/>
  <c r="U50" i="19"/>
  <c r="T50" i="19"/>
  <c r="S50" i="19"/>
  <c r="R50" i="19"/>
  <c r="Q50" i="19"/>
  <c r="P50" i="19"/>
  <c r="L50" i="19"/>
  <c r="K50" i="19"/>
  <c r="I50" i="19"/>
  <c r="H50" i="19"/>
  <c r="E50" i="19"/>
  <c r="D50" i="19"/>
  <c r="V49" i="19"/>
  <c r="U49" i="19"/>
  <c r="T49" i="19"/>
  <c r="S49" i="19"/>
  <c r="R49" i="19"/>
  <c r="Q49" i="19"/>
  <c r="P49" i="19"/>
  <c r="O49" i="19"/>
  <c r="N49" i="19"/>
  <c r="M49" i="19"/>
  <c r="L49" i="19"/>
  <c r="K49" i="19"/>
  <c r="J49" i="19"/>
  <c r="I49" i="19"/>
  <c r="H49" i="19"/>
  <c r="G49" i="19"/>
  <c r="F49" i="19"/>
  <c r="E49" i="19"/>
  <c r="D49" i="19"/>
  <c r="C49" i="19"/>
  <c r="V48" i="19"/>
  <c r="U48" i="19"/>
  <c r="T48" i="19"/>
  <c r="N48" i="19"/>
  <c r="M48" i="19"/>
  <c r="L48" i="19"/>
  <c r="K48" i="19"/>
  <c r="J48" i="19"/>
  <c r="I48" i="19"/>
  <c r="H48" i="19"/>
  <c r="G48" i="19"/>
  <c r="F48" i="19"/>
  <c r="E48" i="19"/>
  <c r="D48" i="19"/>
  <c r="C48" i="19"/>
  <c r="V47" i="19"/>
  <c r="U47" i="19"/>
  <c r="T47" i="19"/>
  <c r="S47" i="19"/>
  <c r="R47" i="19"/>
  <c r="Q47" i="19"/>
  <c r="P47" i="19"/>
  <c r="O47" i="19"/>
  <c r="M47" i="19"/>
  <c r="N47" i="19" s="1"/>
  <c r="L47" i="19"/>
  <c r="K47" i="19"/>
  <c r="I47" i="19"/>
  <c r="F47" i="19"/>
  <c r="C47" i="19"/>
  <c r="V46" i="19"/>
  <c r="U46" i="19"/>
  <c r="M46" i="19"/>
  <c r="L46" i="19"/>
  <c r="K46" i="19"/>
  <c r="C46" i="19"/>
  <c r="V45" i="19"/>
  <c r="U45" i="19"/>
  <c r="T45" i="19"/>
  <c r="S45" i="19"/>
  <c r="R45" i="19"/>
  <c r="Q45" i="19"/>
  <c r="P45" i="19"/>
  <c r="N45" i="19"/>
  <c r="M45" i="19"/>
  <c r="O45" i="19" s="1"/>
  <c r="L45" i="19"/>
  <c r="K45" i="19"/>
  <c r="J45" i="19"/>
  <c r="I45" i="19"/>
  <c r="H45" i="19"/>
  <c r="G45" i="19"/>
  <c r="F45" i="19"/>
  <c r="E45" i="19"/>
  <c r="D45" i="19"/>
  <c r="C45" i="19"/>
  <c r="V44" i="19"/>
  <c r="U44" i="19"/>
  <c r="S44" i="19"/>
  <c r="R44" i="19"/>
  <c r="Q44" i="19"/>
  <c r="P44" i="19"/>
  <c r="O44" i="19"/>
  <c r="M44" i="19"/>
  <c r="T44" i="19" s="1"/>
  <c r="L44" i="19"/>
  <c r="K44" i="19"/>
  <c r="E44" i="19"/>
  <c r="C44" i="19"/>
  <c r="V43" i="19"/>
  <c r="U43" i="19"/>
  <c r="T43" i="19"/>
  <c r="M43" i="19"/>
  <c r="L43" i="19"/>
  <c r="K43" i="19"/>
  <c r="J43" i="19"/>
  <c r="I43" i="19"/>
  <c r="H43" i="19"/>
  <c r="F43" i="19"/>
  <c r="E43" i="19"/>
  <c r="D43" i="19"/>
  <c r="C43" i="19"/>
  <c r="G43" i="19" s="1"/>
  <c r="V42" i="19"/>
  <c r="U42" i="19"/>
  <c r="S42" i="19"/>
  <c r="R42" i="19"/>
  <c r="M42" i="19"/>
  <c r="L42" i="19"/>
  <c r="K42" i="19"/>
  <c r="J42" i="19"/>
  <c r="I42" i="19"/>
  <c r="H42" i="19"/>
  <c r="G42" i="19"/>
  <c r="F42" i="19"/>
  <c r="E42" i="19"/>
  <c r="D42" i="19"/>
  <c r="C42" i="19"/>
  <c r="V41" i="19"/>
  <c r="U41" i="19"/>
  <c r="P41" i="19"/>
  <c r="M41" i="19"/>
  <c r="L41" i="19"/>
  <c r="K41" i="19"/>
  <c r="J41" i="19"/>
  <c r="I41" i="19"/>
  <c r="C41" i="19"/>
  <c r="V40" i="19"/>
  <c r="U40" i="19"/>
  <c r="T40" i="19"/>
  <c r="R40" i="19"/>
  <c r="Q40" i="19"/>
  <c r="P40" i="19"/>
  <c r="O40" i="19"/>
  <c r="N40" i="19"/>
  <c r="M40" i="19"/>
  <c r="S40" i="19" s="1"/>
  <c r="L40" i="19"/>
  <c r="K40" i="19"/>
  <c r="C40" i="19"/>
  <c r="F40" i="19" s="1"/>
  <c r="V39" i="19"/>
  <c r="U39" i="19"/>
  <c r="R39" i="19"/>
  <c r="Q39" i="19"/>
  <c r="M39" i="19"/>
  <c r="L39" i="19"/>
  <c r="K39" i="19"/>
  <c r="J39" i="19"/>
  <c r="I39" i="19"/>
  <c r="H39" i="19"/>
  <c r="G39" i="19"/>
  <c r="F39" i="19"/>
  <c r="E39" i="19"/>
  <c r="D39" i="19"/>
  <c r="C39" i="19"/>
  <c r="V38" i="19"/>
  <c r="U38" i="19"/>
  <c r="T38" i="19"/>
  <c r="S38" i="19"/>
  <c r="R38" i="19"/>
  <c r="P38" i="19"/>
  <c r="L38" i="19"/>
  <c r="K38" i="19"/>
  <c r="J38" i="19"/>
  <c r="I38" i="19"/>
  <c r="V37" i="19"/>
  <c r="U37" i="19"/>
  <c r="T37" i="19"/>
  <c r="S37" i="19"/>
  <c r="R37" i="19"/>
  <c r="Q37" i="19"/>
  <c r="P37" i="19"/>
  <c r="O37" i="19"/>
  <c r="N37" i="19"/>
  <c r="M37" i="19"/>
  <c r="Q38" i="19" s="1"/>
  <c r="L37" i="19"/>
  <c r="K37" i="19"/>
  <c r="J37" i="19"/>
  <c r="I37" i="19"/>
  <c r="H37" i="19"/>
  <c r="G37" i="19"/>
  <c r="F37" i="19"/>
  <c r="E37" i="19"/>
  <c r="D37" i="19"/>
  <c r="C37" i="19"/>
  <c r="V36" i="19"/>
  <c r="U36" i="19"/>
  <c r="M36" i="19"/>
  <c r="L36" i="19"/>
  <c r="K36" i="19"/>
  <c r="J36" i="19"/>
  <c r="I36" i="19"/>
  <c r="H36" i="19"/>
  <c r="G36" i="19"/>
  <c r="F36" i="19"/>
  <c r="E36" i="19"/>
  <c r="D36" i="19"/>
  <c r="C36" i="19"/>
  <c r="V35" i="19"/>
  <c r="U35" i="19"/>
  <c r="T35" i="19"/>
  <c r="S35" i="19"/>
  <c r="R35" i="19"/>
  <c r="Q35" i="19"/>
  <c r="P35" i="19"/>
  <c r="O35" i="19"/>
  <c r="M35" i="19"/>
  <c r="N35" i="19" s="1"/>
  <c r="L35" i="19"/>
  <c r="K35" i="19"/>
  <c r="J35" i="19"/>
  <c r="I35" i="19"/>
  <c r="H35" i="19"/>
  <c r="G35" i="19"/>
  <c r="F35" i="19"/>
  <c r="E35" i="19"/>
  <c r="C35" i="19"/>
  <c r="D35" i="19" s="1"/>
  <c r="V34" i="19"/>
  <c r="U34" i="19"/>
  <c r="T34" i="19"/>
  <c r="P34" i="19"/>
  <c r="O34" i="19"/>
  <c r="N34" i="19"/>
  <c r="M34" i="19"/>
  <c r="S34" i="19" s="1"/>
  <c r="L34" i="19"/>
  <c r="K34" i="19"/>
  <c r="C34" i="19"/>
  <c r="V33" i="19"/>
  <c r="U33" i="19"/>
  <c r="M33" i="19"/>
  <c r="L33" i="19"/>
  <c r="K33" i="19"/>
  <c r="J33" i="19"/>
  <c r="I33" i="19"/>
  <c r="H33" i="19"/>
  <c r="G33" i="19"/>
  <c r="F33" i="19"/>
  <c r="E33" i="19"/>
  <c r="D33" i="19"/>
  <c r="C33" i="19"/>
  <c r="V32" i="19"/>
  <c r="U32" i="19"/>
  <c r="T32" i="19"/>
  <c r="S32" i="19"/>
  <c r="R32" i="19"/>
  <c r="Q32" i="19"/>
  <c r="P32" i="19"/>
  <c r="O32" i="19"/>
  <c r="N32" i="19"/>
  <c r="M32" i="19"/>
  <c r="L32" i="19"/>
  <c r="K32" i="19"/>
  <c r="I32" i="19"/>
  <c r="H32" i="19"/>
  <c r="G32" i="19"/>
  <c r="F32" i="19"/>
  <c r="E32" i="19"/>
  <c r="C32" i="19"/>
  <c r="J32" i="19" s="1"/>
  <c r="V31" i="19"/>
  <c r="U31" i="19"/>
  <c r="P31" i="19"/>
  <c r="O31" i="19"/>
  <c r="N31" i="19"/>
  <c r="M31" i="19"/>
  <c r="L31" i="19"/>
  <c r="K31" i="19"/>
  <c r="J31" i="19"/>
  <c r="I31" i="19"/>
  <c r="C31" i="19"/>
  <c r="V30" i="19"/>
  <c r="U30" i="19"/>
  <c r="T30" i="19"/>
  <c r="S30" i="19"/>
  <c r="R30" i="19"/>
  <c r="Q30" i="19"/>
  <c r="L30" i="19"/>
  <c r="K30" i="19"/>
  <c r="J30" i="19"/>
  <c r="I30" i="19"/>
  <c r="G30" i="19"/>
  <c r="F30" i="19"/>
  <c r="E30" i="19"/>
  <c r="D30" i="19"/>
  <c r="C30" i="19" s="1"/>
  <c r="V29" i="19"/>
  <c r="U29" i="19"/>
  <c r="T29" i="19"/>
  <c r="S29" i="19"/>
  <c r="R29" i="19"/>
  <c r="Q29" i="19"/>
  <c r="P29" i="19"/>
  <c r="O29" i="19"/>
  <c r="N29" i="19"/>
  <c r="M29" i="19"/>
  <c r="L29" i="19"/>
  <c r="K29" i="19"/>
  <c r="J29" i="19"/>
  <c r="I29" i="19"/>
  <c r="H29" i="19"/>
  <c r="G29" i="19"/>
  <c r="F29" i="19"/>
  <c r="E29" i="19"/>
  <c r="D29" i="19"/>
  <c r="C29" i="19"/>
  <c r="H30" i="19" s="1"/>
  <c r="V28" i="19"/>
  <c r="U28" i="19"/>
  <c r="T28" i="19"/>
  <c r="R28" i="19"/>
  <c r="Q28" i="19"/>
  <c r="P28" i="19"/>
  <c r="O28" i="19"/>
  <c r="M28" i="19"/>
  <c r="S28" i="19" s="1"/>
  <c r="L28" i="19"/>
  <c r="K28" i="19"/>
  <c r="J28" i="19"/>
  <c r="I28" i="19"/>
  <c r="H28" i="19"/>
  <c r="F28" i="19"/>
  <c r="E28" i="19"/>
  <c r="D28" i="19"/>
  <c r="C28" i="19"/>
  <c r="G28" i="19" s="1"/>
  <c r="V27" i="19"/>
  <c r="U27" i="19"/>
  <c r="S27" i="19"/>
  <c r="R27" i="19"/>
  <c r="Q27" i="19"/>
  <c r="P27" i="19"/>
  <c r="M27" i="19"/>
  <c r="L27" i="19"/>
  <c r="K27" i="19"/>
  <c r="J27" i="19"/>
  <c r="I27" i="19"/>
  <c r="H27" i="19"/>
  <c r="G27" i="19"/>
  <c r="F27" i="19"/>
  <c r="E27" i="19"/>
  <c r="D27" i="19"/>
  <c r="C27" i="19"/>
  <c r="V26" i="19"/>
  <c r="U26" i="19"/>
  <c r="M26" i="19"/>
  <c r="L26" i="19"/>
  <c r="K26" i="19"/>
  <c r="J26" i="19"/>
  <c r="I26" i="19"/>
  <c r="H26" i="19"/>
  <c r="G26" i="19"/>
  <c r="F26" i="19"/>
  <c r="E26" i="19"/>
  <c r="C26" i="19"/>
  <c r="D26" i="19" s="1"/>
  <c r="V25" i="19"/>
  <c r="U25" i="19"/>
  <c r="T25" i="19"/>
  <c r="R25" i="19"/>
  <c r="Q25" i="19"/>
  <c r="P25" i="19"/>
  <c r="O25" i="19"/>
  <c r="N25" i="19"/>
  <c r="M25" i="19"/>
  <c r="S25" i="19" s="1"/>
  <c r="L25" i="19"/>
  <c r="K25" i="19"/>
  <c r="C25" i="19"/>
  <c r="F25" i="19" s="1"/>
  <c r="V24" i="19"/>
  <c r="U24" i="19"/>
  <c r="P24" i="19"/>
  <c r="N24" i="19"/>
  <c r="M24" i="19"/>
  <c r="L24" i="19"/>
  <c r="K24" i="19"/>
  <c r="J24" i="19"/>
  <c r="I24" i="19"/>
  <c r="H24" i="19"/>
  <c r="G24" i="19"/>
  <c r="F24" i="19"/>
  <c r="E24" i="19"/>
  <c r="D24" i="19"/>
  <c r="C24" i="19"/>
  <c r="V23" i="19"/>
  <c r="U23" i="19"/>
  <c r="T23" i="19"/>
  <c r="S23" i="19"/>
  <c r="R23" i="19"/>
  <c r="Q23" i="19"/>
  <c r="P23" i="19"/>
  <c r="O23" i="19"/>
  <c r="N23" i="19"/>
  <c r="M23" i="19"/>
  <c r="L23" i="19"/>
  <c r="K23" i="19"/>
  <c r="J23" i="19"/>
  <c r="I23" i="19"/>
  <c r="H23" i="19"/>
  <c r="G23" i="19"/>
  <c r="F23" i="19"/>
  <c r="E23" i="19"/>
  <c r="D23" i="19"/>
  <c r="C23" i="19"/>
  <c r="V22" i="19"/>
  <c r="U22" i="19"/>
  <c r="M22" i="19"/>
  <c r="L22" i="19"/>
  <c r="K22" i="19"/>
  <c r="C22" i="19"/>
  <c r="V21" i="19"/>
  <c r="U21" i="19"/>
  <c r="T21" i="19"/>
  <c r="L21" i="19"/>
  <c r="K21" i="19"/>
  <c r="I21" i="19"/>
  <c r="F21" i="19"/>
  <c r="E21" i="19"/>
  <c r="V20" i="19"/>
  <c r="U20" i="19"/>
  <c r="T20" i="19"/>
  <c r="S20" i="19"/>
  <c r="R20" i="19"/>
  <c r="Q20" i="19"/>
  <c r="P20" i="19"/>
  <c r="O20" i="19"/>
  <c r="N20" i="19"/>
  <c r="M20" i="19"/>
  <c r="L20" i="19"/>
  <c r="K20" i="19"/>
  <c r="J20" i="19"/>
  <c r="I20" i="19"/>
  <c r="H20" i="19"/>
  <c r="G20" i="19"/>
  <c r="F20" i="19"/>
  <c r="E20" i="19"/>
  <c r="D20" i="19"/>
  <c r="C20" i="19"/>
  <c r="V19" i="19"/>
  <c r="U19" i="19"/>
  <c r="M19" i="19"/>
  <c r="T19" i="19" s="1"/>
  <c r="L19" i="19"/>
  <c r="K19" i="19"/>
  <c r="J19" i="19"/>
  <c r="I19" i="19"/>
  <c r="H19" i="19"/>
  <c r="F19" i="19"/>
  <c r="E19" i="19"/>
  <c r="D19" i="19"/>
  <c r="C19" i="19"/>
  <c r="G19" i="19" s="1"/>
  <c r="V18" i="19"/>
  <c r="U18" i="19"/>
  <c r="T18" i="19"/>
  <c r="S18" i="19"/>
  <c r="R18" i="19"/>
  <c r="M18" i="19"/>
  <c r="L18" i="19"/>
  <c r="K18" i="19"/>
  <c r="J18" i="19"/>
  <c r="I18" i="19"/>
  <c r="H18" i="19"/>
  <c r="G18" i="19"/>
  <c r="F18" i="19"/>
  <c r="E18" i="19"/>
  <c r="D18" i="19"/>
  <c r="C18" i="19"/>
  <c r="V17" i="19"/>
  <c r="U17" i="19"/>
  <c r="P17" i="19"/>
  <c r="O17" i="19"/>
  <c r="N17" i="19"/>
  <c r="M17" i="19"/>
  <c r="L17" i="19"/>
  <c r="K17" i="19"/>
  <c r="J17" i="19"/>
  <c r="I17" i="19"/>
  <c r="C17" i="19"/>
  <c r="V16" i="19"/>
  <c r="U16" i="19"/>
  <c r="T16" i="19"/>
  <c r="R16" i="19"/>
  <c r="Q16" i="19"/>
  <c r="P16" i="19"/>
  <c r="O16" i="19"/>
  <c r="N16" i="19"/>
  <c r="M16" i="19"/>
  <c r="S16" i="19" s="1"/>
  <c r="L16" i="19"/>
  <c r="K16" i="19"/>
  <c r="I16" i="19"/>
  <c r="H16" i="19"/>
  <c r="C16" i="19"/>
  <c r="V15" i="19"/>
  <c r="U15" i="19"/>
  <c r="R15" i="19"/>
  <c r="Q15" i="19"/>
  <c r="P15" i="19"/>
  <c r="N15" i="19"/>
  <c r="L15" i="19"/>
  <c r="K15" i="19"/>
  <c r="J15" i="19"/>
  <c r="E15" i="19"/>
  <c r="D15" i="19"/>
  <c r="V14" i="19"/>
  <c r="U14" i="19"/>
  <c r="T14" i="19"/>
  <c r="S14" i="19"/>
  <c r="R14" i="19"/>
  <c r="Q14" i="19"/>
  <c r="P14" i="19"/>
  <c r="O14" i="19"/>
  <c r="N14" i="19"/>
  <c r="M14" i="19"/>
  <c r="O15" i="19" s="1"/>
  <c r="L14" i="19"/>
  <c r="K14" i="19"/>
  <c r="J14" i="19"/>
  <c r="I14" i="19"/>
  <c r="H14" i="19"/>
  <c r="G14" i="19"/>
  <c r="F14" i="19"/>
  <c r="E14" i="19"/>
  <c r="D14" i="19"/>
  <c r="C14" i="19"/>
  <c r="I15" i="19" s="1"/>
  <c r="V13" i="19"/>
  <c r="U13" i="19"/>
  <c r="T13" i="19"/>
  <c r="R13" i="19"/>
  <c r="Q13" i="19"/>
  <c r="P13" i="19"/>
  <c r="O13" i="19"/>
  <c r="N13" i="19"/>
  <c r="M13" i="19"/>
  <c r="S13" i="19" s="1"/>
  <c r="L13" i="19"/>
  <c r="K13" i="19"/>
  <c r="F13" i="19"/>
  <c r="C13" i="19"/>
  <c r="V12" i="19"/>
  <c r="U12" i="19"/>
  <c r="M12" i="19"/>
  <c r="L12" i="19"/>
  <c r="K12" i="19"/>
  <c r="J12" i="19"/>
  <c r="I12" i="19"/>
  <c r="H12" i="19"/>
  <c r="G12" i="19"/>
  <c r="F12" i="19"/>
  <c r="E12" i="19"/>
  <c r="D12" i="19"/>
  <c r="C12" i="19"/>
  <c r="V11" i="19"/>
  <c r="U11" i="19"/>
  <c r="T11" i="19"/>
  <c r="S11" i="19"/>
  <c r="R11" i="19"/>
  <c r="Q11" i="19"/>
  <c r="P11" i="19"/>
  <c r="O11" i="19"/>
  <c r="N11" i="19"/>
  <c r="M11" i="19"/>
  <c r="L11" i="19"/>
  <c r="K11" i="19"/>
  <c r="C11" i="19"/>
  <c r="V10" i="19"/>
  <c r="U10" i="19"/>
  <c r="M10" i="19"/>
  <c r="L10" i="19"/>
  <c r="K10" i="19"/>
  <c r="C10" i="19"/>
  <c r="I10" i="19" s="1"/>
  <c r="V9" i="19"/>
  <c r="U9" i="19"/>
  <c r="T9" i="19"/>
  <c r="S9" i="19"/>
  <c r="R9" i="19"/>
  <c r="Q9" i="19"/>
  <c r="P9" i="19"/>
  <c r="M9" i="19"/>
  <c r="O9" i="19" s="1"/>
  <c r="L9" i="19"/>
  <c r="K9" i="19"/>
  <c r="J9" i="19"/>
  <c r="I9" i="19"/>
  <c r="H9" i="19"/>
  <c r="G9" i="19"/>
  <c r="F9" i="19"/>
  <c r="E9" i="19"/>
  <c r="D9" i="19"/>
  <c r="C9" i="19"/>
  <c r="V8" i="19"/>
  <c r="U8" i="19"/>
  <c r="M8" i="19"/>
  <c r="N8" i="19" s="1"/>
  <c r="L8" i="19"/>
  <c r="K8" i="19"/>
  <c r="F8" i="19"/>
  <c r="C8" i="19"/>
  <c r="V7" i="19"/>
  <c r="U7" i="19"/>
  <c r="O7" i="19"/>
  <c r="M7" i="19"/>
  <c r="L7" i="19"/>
  <c r="K7" i="19"/>
  <c r="J7" i="19"/>
  <c r="I7" i="19"/>
  <c r="H7" i="19"/>
  <c r="F7" i="19"/>
  <c r="E7" i="19"/>
  <c r="C7" i="19"/>
  <c r="G7" i="19" s="1"/>
  <c r="V6" i="19"/>
  <c r="U6" i="19"/>
  <c r="T6" i="19"/>
  <c r="S6" i="19"/>
  <c r="R6" i="19"/>
  <c r="Q6" i="19"/>
  <c r="P6" i="19"/>
  <c r="M6" i="19"/>
  <c r="O6" i="19" s="1"/>
  <c r="L6" i="19"/>
  <c r="K6" i="19"/>
  <c r="J6" i="19"/>
  <c r="I6" i="19"/>
  <c r="H6" i="19"/>
  <c r="G6" i="19"/>
  <c r="F6" i="19"/>
  <c r="E6" i="19"/>
  <c r="D6" i="19"/>
  <c r="C6" i="19"/>
  <c r="V5" i="19"/>
  <c r="U5" i="19"/>
  <c r="L5" i="19"/>
  <c r="K5" i="19"/>
  <c r="J5" i="19"/>
  <c r="I5" i="19"/>
  <c r="H5" i="19"/>
  <c r="F5" i="19"/>
  <c r="E5" i="19"/>
  <c r="V4" i="19"/>
  <c r="U4" i="19"/>
  <c r="T4" i="19"/>
  <c r="S4" i="19"/>
  <c r="R4" i="19"/>
  <c r="Q4" i="19"/>
  <c r="P4" i="19"/>
  <c r="O4" i="19"/>
  <c r="N4" i="19"/>
  <c r="M4" i="19"/>
  <c r="L4" i="19"/>
  <c r="K4" i="19"/>
  <c r="J4" i="19"/>
  <c r="I4" i="19"/>
  <c r="H4" i="19"/>
  <c r="G4" i="19"/>
  <c r="F4" i="19"/>
  <c r="E4" i="19"/>
  <c r="D4" i="19"/>
  <c r="C4" i="19"/>
  <c r="G5" i="19" s="1"/>
  <c r="V246" i="18"/>
  <c r="U246" i="18"/>
  <c r="S246" i="18"/>
  <c r="M246" i="18"/>
  <c r="L246" i="18"/>
  <c r="K246" i="18"/>
  <c r="I246" i="18"/>
  <c r="G246" i="18"/>
  <c r="F246" i="18"/>
  <c r="E246" i="18"/>
  <c r="D246" i="18"/>
  <c r="C246" i="18"/>
  <c r="V245" i="18"/>
  <c r="U245" i="18"/>
  <c r="O245" i="18"/>
  <c r="M245" i="18"/>
  <c r="L245" i="18"/>
  <c r="K245" i="18"/>
  <c r="J245" i="18"/>
  <c r="I245" i="18"/>
  <c r="C245" i="18"/>
  <c r="V244" i="18"/>
  <c r="U244" i="18"/>
  <c r="M244" i="18"/>
  <c r="L244" i="18"/>
  <c r="K244" i="18"/>
  <c r="J244" i="18"/>
  <c r="I244" i="18"/>
  <c r="H244" i="18"/>
  <c r="G244" i="18"/>
  <c r="F244" i="18"/>
  <c r="E244" i="18"/>
  <c r="D244" i="18"/>
  <c r="C244" i="18"/>
  <c r="V243" i="18"/>
  <c r="U243" i="18"/>
  <c r="S243" i="18"/>
  <c r="P243" i="18"/>
  <c r="O243" i="18"/>
  <c r="N243" i="18"/>
  <c r="M243" i="18"/>
  <c r="L243" i="18"/>
  <c r="K243" i="18"/>
  <c r="I243" i="18"/>
  <c r="G243" i="18"/>
  <c r="F243" i="18"/>
  <c r="E243" i="18"/>
  <c r="C243" i="18"/>
  <c r="V242" i="18"/>
  <c r="U242" i="18"/>
  <c r="T242" i="18"/>
  <c r="Q242" i="18"/>
  <c r="M242" i="18"/>
  <c r="L242" i="18"/>
  <c r="K242" i="18"/>
  <c r="C242" i="18"/>
  <c r="V241" i="18"/>
  <c r="U241" i="18"/>
  <c r="T241" i="18"/>
  <c r="S241" i="18"/>
  <c r="M241" i="18"/>
  <c r="L241" i="18"/>
  <c r="K241" i="18"/>
  <c r="J241" i="18"/>
  <c r="I241" i="18"/>
  <c r="H241" i="18"/>
  <c r="G241" i="18"/>
  <c r="F241" i="18"/>
  <c r="E241" i="18"/>
  <c r="D241" i="18"/>
  <c r="C241" i="18"/>
  <c r="V240" i="18"/>
  <c r="U240" i="18"/>
  <c r="Q240" i="18"/>
  <c r="M240" i="18"/>
  <c r="L240" i="18"/>
  <c r="K240" i="18"/>
  <c r="I240" i="18"/>
  <c r="C240" i="18"/>
  <c r="V239" i="18"/>
  <c r="U239" i="18"/>
  <c r="M239" i="18"/>
  <c r="L239" i="18"/>
  <c r="K239" i="18"/>
  <c r="C239" i="18"/>
  <c r="V238" i="18"/>
  <c r="U238" i="18"/>
  <c r="T238" i="18"/>
  <c r="S238" i="18"/>
  <c r="R238" i="18"/>
  <c r="Q238" i="18"/>
  <c r="P238" i="18"/>
  <c r="M238" i="18"/>
  <c r="L238" i="18"/>
  <c r="K238" i="18"/>
  <c r="J238" i="18"/>
  <c r="I238" i="18"/>
  <c r="H238" i="18"/>
  <c r="G238" i="18"/>
  <c r="F238" i="18"/>
  <c r="E238" i="18"/>
  <c r="D238" i="18"/>
  <c r="C238" i="18"/>
  <c r="V237" i="18"/>
  <c r="U237" i="18"/>
  <c r="M237" i="18"/>
  <c r="L237" i="18"/>
  <c r="K237" i="18"/>
  <c r="G237" i="18"/>
  <c r="D237" i="18"/>
  <c r="C237" i="18"/>
  <c r="V236" i="18"/>
  <c r="U236" i="18"/>
  <c r="Q236" i="18"/>
  <c r="O236" i="18"/>
  <c r="N236" i="18"/>
  <c r="M236" i="18"/>
  <c r="L236" i="18"/>
  <c r="K236" i="18"/>
  <c r="H236" i="18"/>
  <c r="E236" i="18"/>
  <c r="C236" i="18"/>
  <c r="V235" i="18"/>
  <c r="U235" i="18"/>
  <c r="T235" i="18"/>
  <c r="S235" i="18"/>
  <c r="R235" i="18"/>
  <c r="Q235" i="18"/>
  <c r="M235" i="18"/>
  <c r="L235" i="18"/>
  <c r="K235" i="18"/>
  <c r="J235" i="18"/>
  <c r="I235" i="18"/>
  <c r="H235" i="18"/>
  <c r="G235" i="18"/>
  <c r="F235" i="18"/>
  <c r="E235" i="18"/>
  <c r="D235" i="18"/>
  <c r="C235" i="18"/>
  <c r="V234" i="18"/>
  <c r="U234" i="18"/>
  <c r="S234" i="18"/>
  <c r="R234" i="18"/>
  <c r="Q234" i="18"/>
  <c r="P234" i="18"/>
  <c r="O234" i="18"/>
  <c r="M234" i="18"/>
  <c r="T234" i="18" s="1"/>
  <c r="L234" i="18"/>
  <c r="K234" i="18"/>
  <c r="C234" i="18"/>
  <c r="V233" i="18"/>
  <c r="U233" i="18"/>
  <c r="L233" i="18"/>
  <c r="K233" i="18"/>
  <c r="J233" i="18"/>
  <c r="I233" i="18"/>
  <c r="H233" i="18"/>
  <c r="E233" i="18"/>
  <c r="V232" i="18"/>
  <c r="U232" i="18"/>
  <c r="T232" i="18"/>
  <c r="S232" i="18"/>
  <c r="R232" i="18"/>
  <c r="Q232" i="18"/>
  <c r="P232" i="18"/>
  <c r="O232" i="18"/>
  <c r="N232" i="18"/>
  <c r="M232" i="18"/>
  <c r="L232" i="18"/>
  <c r="K232" i="18"/>
  <c r="J232" i="18"/>
  <c r="I232" i="18"/>
  <c r="H232" i="18"/>
  <c r="G232" i="18"/>
  <c r="F232" i="18"/>
  <c r="E232" i="18"/>
  <c r="D232" i="18"/>
  <c r="C232" i="18"/>
  <c r="G233" i="18" s="1"/>
  <c r="V231" i="18"/>
  <c r="U231" i="18"/>
  <c r="S231" i="18"/>
  <c r="R231" i="18"/>
  <c r="Q231" i="18"/>
  <c r="P231" i="18"/>
  <c r="M231" i="18"/>
  <c r="T231" i="18" s="1"/>
  <c r="L231" i="18"/>
  <c r="K231" i="18"/>
  <c r="C231" i="18"/>
  <c r="D231" i="18" s="1"/>
  <c r="V230" i="18"/>
  <c r="U230" i="18"/>
  <c r="M230" i="18"/>
  <c r="L230" i="18"/>
  <c r="K230" i="18"/>
  <c r="C230" i="18"/>
  <c r="H230" i="18" s="1"/>
  <c r="V229" i="18"/>
  <c r="U229" i="18"/>
  <c r="M229" i="18"/>
  <c r="L229" i="18"/>
  <c r="K229" i="18"/>
  <c r="J229" i="18"/>
  <c r="I229" i="18"/>
  <c r="H229" i="18"/>
  <c r="G229" i="18"/>
  <c r="F229" i="18"/>
  <c r="E229" i="18"/>
  <c r="D229" i="18"/>
  <c r="C229" i="18"/>
  <c r="V228" i="18"/>
  <c r="U228" i="18"/>
  <c r="S228" i="18"/>
  <c r="R228" i="18"/>
  <c r="Q228" i="18"/>
  <c r="P228" i="18"/>
  <c r="O228" i="18"/>
  <c r="N228" i="18"/>
  <c r="M228" i="18"/>
  <c r="T228" i="18" s="1"/>
  <c r="L228" i="18"/>
  <c r="K228" i="18"/>
  <c r="F228" i="18"/>
  <c r="C228" i="18"/>
  <c r="V227" i="18"/>
  <c r="U227" i="18"/>
  <c r="T227" i="18"/>
  <c r="N227" i="18"/>
  <c r="M227" i="18"/>
  <c r="L227" i="18"/>
  <c r="K227" i="18"/>
  <c r="I227" i="18"/>
  <c r="C227" i="18"/>
  <c r="V226" i="18"/>
  <c r="U226" i="18"/>
  <c r="S226" i="18"/>
  <c r="R226" i="18"/>
  <c r="M226" i="18"/>
  <c r="L226" i="18"/>
  <c r="K226" i="18"/>
  <c r="J226" i="18"/>
  <c r="I226" i="18"/>
  <c r="H226" i="18"/>
  <c r="G226" i="18"/>
  <c r="F226" i="18"/>
  <c r="E226" i="18"/>
  <c r="D226" i="18"/>
  <c r="C226" i="18"/>
  <c r="V225" i="18"/>
  <c r="U225" i="18"/>
  <c r="S225" i="18"/>
  <c r="R225" i="18"/>
  <c r="Q225" i="18"/>
  <c r="P225" i="18"/>
  <c r="O225" i="18"/>
  <c r="M225" i="18"/>
  <c r="T225" i="18" s="1"/>
  <c r="L225" i="18"/>
  <c r="K225" i="18"/>
  <c r="I225" i="18"/>
  <c r="C225" i="18"/>
  <c r="V224" i="18"/>
  <c r="U224" i="18"/>
  <c r="M224" i="18"/>
  <c r="L224" i="18"/>
  <c r="K224" i="18"/>
  <c r="C224" i="18"/>
  <c r="V223" i="18"/>
  <c r="U223" i="18"/>
  <c r="T223" i="18"/>
  <c r="S223" i="18"/>
  <c r="R223" i="18"/>
  <c r="Q223" i="18"/>
  <c r="P223" i="18"/>
  <c r="M223" i="18"/>
  <c r="L223" i="18"/>
  <c r="K223" i="18"/>
  <c r="J223" i="18"/>
  <c r="I223" i="18"/>
  <c r="H223" i="18"/>
  <c r="G223" i="18"/>
  <c r="F223" i="18"/>
  <c r="E223" i="18"/>
  <c r="D223" i="18"/>
  <c r="C223" i="18"/>
  <c r="V222" i="18"/>
  <c r="U222" i="18"/>
  <c r="R222" i="18"/>
  <c r="Q222" i="18"/>
  <c r="P222" i="18"/>
  <c r="M222" i="18"/>
  <c r="L222" i="18"/>
  <c r="K222" i="18"/>
  <c r="I222" i="18"/>
  <c r="G222" i="18"/>
  <c r="F222" i="18"/>
  <c r="E222" i="18"/>
  <c r="C222" i="18"/>
  <c r="V221" i="18"/>
  <c r="U221" i="18"/>
  <c r="Q221" i="18"/>
  <c r="M221" i="18"/>
  <c r="L221" i="18"/>
  <c r="K221" i="18"/>
  <c r="J221" i="18"/>
  <c r="I221" i="18"/>
  <c r="H221" i="18"/>
  <c r="E221" i="18"/>
  <c r="C221" i="18"/>
  <c r="V220" i="18"/>
  <c r="U220" i="18"/>
  <c r="R220" i="18"/>
  <c r="Q220" i="18"/>
  <c r="M220" i="18"/>
  <c r="L220" i="18"/>
  <c r="K220" i="18"/>
  <c r="J220" i="18"/>
  <c r="I220" i="18"/>
  <c r="H220" i="18"/>
  <c r="G220" i="18"/>
  <c r="F220" i="18"/>
  <c r="E220" i="18"/>
  <c r="D220" i="18"/>
  <c r="C220" i="18"/>
  <c r="V219" i="18"/>
  <c r="U219" i="18"/>
  <c r="S219" i="18"/>
  <c r="M219" i="18"/>
  <c r="L219" i="18"/>
  <c r="K219" i="18"/>
  <c r="C219" i="18"/>
  <c r="V218" i="18"/>
  <c r="U218" i="18"/>
  <c r="L218" i="18"/>
  <c r="K218" i="18"/>
  <c r="J218" i="18"/>
  <c r="I218" i="18"/>
  <c r="H218" i="18"/>
  <c r="E218" i="18"/>
  <c r="V217" i="18"/>
  <c r="U217" i="18"/>
  <c r="T217" i="18"/>
  <c r="S217" i="18"/>
  <c r="R217" i="18"/>
  <c r="Q217" i="18"/>
  <c r="P217" i="18"/>
  <c r="O217" i="18"/>
  <c r="N217" i="18"/>
  <c r="M217" i="18"/>
  <c r="L217" i="18"/>
  <c r="K217" i="18"/>
  <c r="J217" i="18"/>
  <c r="I217" i="18"/>
  <c r="H217" i="18"/>
  <c r="G217" i="18"/>
  <c r="F217" i="18"/>
  <c r="E217" i="18"/>
  <c r="D217" i="18"/>
  <c r="C217" i="18"/>
  <c r="G218" i="18" s="1"/>
  <c r="V216" i="18"/>
  <c r="U216" i="18"/>
  <c r="Q216" i="18"/>
  <c r="M216" i="18"/>
  <c r="L216" i="18"/>
  <c r="K216" i="18"/>
  <c r="G216" i="18"/>
  <c r="F216" i="18"/>
  <c r="C216" i="18"/>
  <c r="V215" i="18"/>
  <c r="U215" i="18"/>
  <c r="M215" i="18"/>
  <c r="L215" i="18"/>
  <c r="K215" i="18"/>
  <c r="C215" i="18"/>
  <c r="V214" i="18"/>
  <c r="U214" i="18"/>
  <c r="T214" i="18"/>
  <c r="S214" i="18"/>
  <c r="R214" i="18"/>
  <c r="Q214" i="18"/>
  <c r="P214" i="18"/>
  <c r="M214" i="18"/>
  <c r="L214" i="18"/>
  <c r="K214" i="18"/>
  <c r="J214" i="18"/>
  <c r="I214" i="18"/>
  <c r="H214" i="18"/>
  <c r="G214" i="18"/>
  <c r="F214" i="18"/>
  <c r="E214" i="18"/>
  <c r="D214" i="18"/>
  <c r="C214" i="18"/>
  <c r="V213" i="18"/>
  <c r="U213" i="18"/>
  <c r="M213" i="18"/>
  <c r="Q213" i="18" s="1"/>
  <c r="L213" i="18"/>
  <c r="K213" i="18"/>
  <c r="I213" i="18"/>
  <c r="G213" i="18"/>
  <c r="D213" i="18"/>
  <c r="C213" i="18"/>
  <c r="V212" i="18"/>
  <c r="U212" i="18"/>
  <c r="T212" i="18"/>
  <c r="Q212" i="18"/>
  <c r="O212" i="18"/>
  <c r="N212" i="18"/>
  <c r="M212" i="18"/>
  <c r="L212" i="18"/>
  <c r="K212" i="18"/>
  <c r="H212" i="18"/>
  <c r="C212" i="18"/>
  <c r="V211" i="18"/>
  <c r="U211" i="18"/>
  <c r="T211" i="18"/>
  <c r="S211" i="18"/>
  <c r="R211" i="18"/>
  <c r="Q211" i="18"/>
  <c r="M211" i="18"/>
  <c r="L211" i="18"/>
  <c r="K211" i="18"/>
  <c r="J211" i="18"/>
  <c r="I211" i="18"/>
  <c r="H211" i="18"/>
  <c r="G211" i="18"/>
  <c r="F211" i="18"/>
  <c r="E211" i="18"/>
  <c r="D211" i="18"/>
  <c r="C211" i="18"/>
  <c r="V210" i="18"/>
  <c r="U210" i="18"/>
  <c r="Q210" i="18"/>
  <c r="N210" i="18"/>
  <c r="M210" i="18"/>
  <c r="L210" i="18"/>
  <c r="K210" i="18"/>
  <c r="I210" i="18"/>
  <c r="C210" i="18"/>
  <c r="V209" i="18"/>
  <c r="U209" i="18"/>
  <c r="M209" i="18"/>
  <c r="L209" i="18"/>
  <c r="K209" i="18"/>
  <c r="C209" i="18"/>
  <c r="V208" i="18"/>
  <c r="U208" i="18"/>
  <c r="T208" i="18"/>
  <c r="S208" i="18"/>
  <c r="R208" i="18"/>
  <c r="L208" i="18"/>
  <c r="K208" i="18"/>
  <c r="G208" i="18"/>
  <c r="E208" i="18"/>
  <c r="D208" i="18"/>
  <c r="V207" i="18"/>
  <c r="U207" i="18"/>
  <c r="T207" i="18"/>
  <c r="S207" i="18"/>
  <c r="R207" i="18"/>
  <c r="Q207" i="18"/>
  <c r="P207" i="18"/>
  <c r="O207" i="18"/>
  <c r="N207" i="18"/>
  <c r="M207" i="18"/>
  <c r="L207" i="18"/>
  <c r="K207" i="18"/>
  <c r="J207" i="18"/>
  <c r="I207" i="18"/>
  <c r="H207" i="18"/>
  <c r="G207" i="18"/>
  <c r="F207" i="18"/>
  <c r="E207" i="18"/>
  <c r="D207" i="18"/>
  <c r="C207" i="18"/>
  <c r="J208" i="18" s="1"/>
  <c r="V206" i="18"/>
  <c r="U206" i="18"/>
  <c r="M206" i="18"/>
  <c r="L206" i="18"/>
  <c r="K206" i="18"/>
  <c r="J206" i="18"/>
  <c r="C206" i="18"/>
  <c r="V205" i="18"/>
  <c r="U205" i="18"/>
  <c r="M205" i="18"/>
  <c r="L205" i="18"/>
  <c r="K205" i="18"/>
  <c r="J205" i="18"/>
  <c r="I205" i="18"/>
  <c r="H205" i="18"/>
  <c r="G205" i="18"/>
  <c r="F205" i="18"/>
  <c r="E205" i="18"/>
  <c r="D205" i="18"/>
  <c r="C205" i="18"/>
  <c r="V204" i="18"/>
  <c r="U204" i="18"/>
  <c r="S204" i="18"/>
  <c r="R204" i="18"/>
  <c r="Q204" i="18"/>
  <c r="P204" i="18"/>
  <c r="O204" i="18"/>
  <c r="N204" i="18"/>
  <c r="M204" i="18"/>
  <c r="T204" i="18" s="1"/>
  <c r="L204" i="18"/>
  <c r="K204" i="18"/>
  <c r="I204" i="18"/>
  <c r="G204" i="18"/>
  <c r="F204" i="18"/>
  <c r="E204" i="18"/>
  <c r="D204" i="18"/>
  <c r="C204" i="18"/>
  <c r="V203" i="18"/>
  <c r="U203" i="18"/>
  <c r="T203" i="18"/>
  <c r="N203" i="18"/>
  <c r="M203" i="18"/>
  <c r="L203" i="18"/>
  <c r="K203" i="18"/>
  <c r="J203" i="18"/>
  <c r="I203" i="18"/>
  <c r="H203" i="18"/>
  <c r="E203" i="18"/>
  <c r="C203" i="18"/>
  <c r="V202" i="18"/>
  <c r="U202" i="18"/>
  <c r="M202" i="18"/>
  <c r="L202" i="18"/>
  <c r="K202" i="18"/>
  <c r="J202" i="18"/>
  <c r="I202" i="18"/>
  <c r="H202" i="18"/>
  <c r="G202" i="18"/>
  <c r="F202" i="18"/>
  <c r="E202" i="18"/>
  <c r="D202" i="18"/>
  <c r="C202" i="18"/>
  <c r="V201" i="18"/>
  <c r="U201" i="18"/>
  <c r="S201" i="18"/>
  <c r="R201" i="18"/>
  <c r="Q201" i="18"/>
  <c r="P201" i="18"/>
  <c r="O201" i="18"/>
  <c r="M201" i="18"/>
  <c r="T201" i="18" s="1"/>
  <c r="L201" i="18"/>
  <c r="K201" i="18"/>
  <c r="C201" i="18"/>
  <c r="V200" i="18"/>
  <c r="U200" i="18"/>
  <c r="M200" i="18"/>
  <c r="L200" i="18"/>
  <c r="K200" i="18"/>
  <c r="C200" i="18"/>
  <c r="V199" i="18"/>
  <c r="U199" i="18"/>
  <c r="L199" i="18"/>
  <c r="K199" i="18"/>
  <c r="J199" i="18"/>
  <c r="I199" i="18"/>
  <c r="G199" i="18"/>
  <c r="F199" i="18"/>
  <c r="E199" i="18"/>
  <c r="D199" i="18"/>
  <c r="V198" i="18"/>
  <c r="U198" i="18"/>
  <c r="T198" i="18"/>
  <c r="S198" i="18"/>
  <c r="R198" i="18"/>
  <c r="Q198" i="18"/>
  <c r="P198" i="18"/>
  <c r="O198" i="18"/>
  <c r="N198" i="18"/>
  <c r="M198" i="18"/>
  <c r="P199" i="18" s="1"/>
  <c r="L198" i="18"/>
  <c r="K198" i="18"/>
  <c r="J198" i="18"/>
  <c r="I198" i="18"/>
  <c r="H198" i="18"/>
  <c r="G198" i="18"/>
  <c r="F198" i="18"/>
  <c r="E198" i="18"/>
  <c r="D198" i="18"/>
  <c r="C198" i="18"/>
  <c r="H199" i="18" s="1"/>
  <c r="V197" i="18"/>
  <c r="U197" i="18"/>
  <c r="M197" i="18"/>
  <c r="L197" i="18"/>
  <c r="K197" i="18"/>
  <c r="C197" i="18"/>
  <c r="V196" i="18"/>
  <c r="U196" i="18"/>
  <c r="R196" i="18"/>
  <c r="Q196" i="18"/>
  <c r="P196" i="18"/>
  <c r="M196" i="18"/>
  <c r="L196" i="18"/>
  <c r="K196" i="18"/>
  <c r="J196" i="18"/>
  <c r="I196" i="18"/>
  <c r="H196" i="18"/>
  <c r="G196" i="18"/>
  <c r="F196" i="18"/>
  <c r="E196" i="18"/>
  <c r="D196" i="18"/>
  <c r="C196" i="18"/>
  <c r="V195" i="18"/>
  <c r="U195" i="18"/>
  <c r="P195" i="18"/>
  <c r="O195" i="18"/>
  <c r="N195" i="18"/>
  <c r="M195" i="18"/>
  <c r="L195" i="18"/>
  <c r="K195" i="18"/>
  <c r="I195" i="18"/>
  <c r="G195" i="18"/>
  <c r="F195" i="18"/>
  <c r="E195" i="18"/>
  <c r="C195" i="18"/>
  <c r="V194" i="18"/>
  <c r="U194" i="18"/>
  <c r="T194" i="18"/>
  <c r="Q194" i="18"/>
  <c r="O194" i="18"/>
  <c r="N194" i="18"/>
  <c r="M194" i="18"/>
  <c r="L194" i="18"/>
  <c r="K194" i="18"/>
  <c r="J194" i="18"/>
  <c r="E194" i="18"/>
  <c r="C194" i="18"/>
  <c r="V193" i="18"/>
  <c r="U193" i="18"/>
  <c r="T193" i="18"/>
  <c r="S193" i="18"/>
  <c r="R193" i="18"/>
  <c r="Q193" i="18"/>
  <c r="M193" i="18"/>
  <c r="L193" i="18"/>
  <c r="K193" i="18"/>
  <c r="J193" i="18"/>
  <c r="I193" i="18"/>
  <c r="H193" i="18"/>
  <c r="G193" i="18"/>
  <c r="F193" i="18"/>
  <c r="E193" i="18"/>
  <c r="D193" i="18"/>
  <c r="C193" i="18"/>
  <c r="V192" i="18"/>
  <c r="U192" i="18"/>
  <c r="O192" i="18"/>
  <c r="M192" i="18"/>
  <c r="L192" i="18"/>
  <c r="K192" i="18"/>
  <c r="I192" i="18"/>
  <c r="G192" i="18"/>
  <c r="F192" i="18"/>
  <c r="C192" i="18"/>
  <c r="V191" i="18"/>
  <c r="U191" i="18"/>
  <c r="M191" i="18"/>
  <c r="L191" i="18"/>
  <c r="K191" i="18"/>
  <c r="H191" i="18"/>
  <c r="E191" i="18"/>
  <c r="C191" i="18"/>
  <c r="V190" i="18"/>
  <c r="U190" i="18"/>
  <c r="T190" i="18"/>
  <c r="S190" i="18"/>
  <c r="R190" i="18"/>
  <c r="Q190" i="18"/>
  <c r="P190" i="18"/>
  <c r="M190" i="18"/>
  <c r="L190" i="18"/>
  <c r="K190" i="18"/>
  <c r="J190" i="18"/>
  <c r="I190" i="18"/>
  <c r="H190" i="18"/>
  <c r="G190" i="18"/>
  <c r="F190" i="18"/>
  <c r="E190" i="18"/>
  <c r="D190" i="18"/>
  <c r="C190" i="18"/>
  <c r="V189" i="18"/>
  <c r="U189" i="18"/>
  <c r="R189" i="18"/>
  <c r="Q189" i="18"/>
  <c r="P189" i="18"/>
  <c r="M189" i="18"/>
  <c r="L189" i="18"/>
  <c r="K189" i="18"/>
  <c r="C189" i="18"/>
  <c r="V188" i="18"/>
  <c r="U188" i="18"/>
  <c r="T188" i="18"/>
  <c r="M188" i="18"/>
  <c r="L188" i="18"/>
  <c r="K188" i="18"/>
  <c r="C188" i="18"/>
  <c r="H188" i="18" s="1"/>
  <c r="V187" i="18"/>
  <c r="U187" i="18"/>
  <c r="T187" i="18"/>
  <c r="S187" i="18"/>
  <c r="R187" i="18"/>
  <c r="Q187" i="18"/>
  <c r="M187" i="18"/>
  <c r="L187" i="18"/>
  <c r="K187" i="18"/>
  <c r="J187" i="18"/>
  <c r="I187" i="18"/>
  <c r="H187" i="18"/>
  <c r="G187" i="18"/>
  <c r="F187" i="18"/>
  <c r="E187" i="18"/>
  <c r="D187" i="18"/>
  <c r="C187" i="18"/>
  <c r="V186" i="18"/>
  <c r="U186" i="18"/>
  <c r="M186" i="18"/>
  <c r="O186" i="18" s="1"/>
  <c r="L186" i="18"/>
  <c r="K186" i="18"/>
  <c r="I186" i="18"/>
  <c r="E186" i="18"/>
  <c r="D186" i="18"/>
  <c r="C186" i="18"/>
  <c r="V185" i="18"/>
  <c r="U185" i="18"/>
  <c r="T185" i="18"/>
  <c r="Q185" i="18"/>
  <c r="O185" i="18"/>
  <c r="N185" i="18"/>
  <c r="M185" i="18"/>
  <c r="L185" i="18"/>
  <c r="K185" i="18"/>
  <c r="C185" i="18"/>
  <c r="V184" i="18"/>
  <c r="U184" i="18"/>
  <c r="T184" i="18"/>
  <c r="S184" i="18"/>
  <c r="M184" i="18"/>
  <c r="L184" i="18"/>
  <c r="K184" i="18"/>
  <c r="J184" i="18"/>
  <c r="I184" i="18"/>
  <c r="H184" i="18"/>
  <c r="G184" i="18"/>
  <c r="F184" i="18"/>
  <c r="E184" i="18"/>
  <c r="D184" i="18"/>
  <c r="C184" i="18"/>
  <c r="V183" i="18"/>
  <c r="U183" i="18"/>
  <c r="M183" i="18"/>
  <c r="L183" i="18"/>
  <c r="K183" i="18"/>
  <c r="F183" i="18"/>
  <c r="C183" i="18"/>
  <c r="V182" i="18"/>
  <c r="U182" i="18"/>
  <c r="T182" i="18"/>
  <c r="Q182" i="18"/>
  <c r="O182" i="18"/>
  <c r="N182" i="18"/>
  <c r="M182" i="18"/>
  <c r="L182" i="18"/>
  <c r="K182" i="18"/>
  <c r="C182" i="18"/>
  <c r="V181" i="18"/>
  <c r="U181" i="18"/>
  <c r="L181" i="18"/>
  <c r="K181" i="18"/>
  <c r="H181" i="18"/>
  <c r="G181" i="18"/>
  <c r="E181" i="18"/>
  <c r="V180" i="18"/>
  <c r="U180" i="18"/>
  <c r="T180" i="18"/>
  <c r="S180" i="18"/>
  <c r="R180" i="18"/>
  <c r="Q180" i="18"/>
  <c r="P180" i="18"/>
  <c r="O180" i="18"/>
  <c r="N180" i="18"/>
  <c r="M180" i="18"/>
  <c r="T181" i="18" s="1"/>
  <c r="L180" i="18"/>
  <c r="K180" i="18"/>
  <c r="J180" i="18"/>
  <c r="I180" i="18"/>
  <c r="H180" i="18"/>
  <c r="G180" i="18"/>
  <c r="F180" i="18"/>
  <c r="E180" i="18"/>
  <c r="D180" i="18"/>
  <c r="C180" i="18"/>
  <c r="D181" i="18" s="1"/>
  <c r="V179" i="18"/>
  <c r="U179" i="18"/>
  <c r="M179" i="18"/>
  <c r="L179" i="18"/>
  <c r="K179" i="18"/>
  <c r="J179" i="18"/>
  <c r="I179" i="18"/>
  <c r="C179" i="18"/>
  <c r="V178" i="18"/>
  <c r="U178" i="18"/>
  <c r="M178" i="18"/>
  <c r="Q178" i="18" s="1"/>
  <c r="L178" i="18"/>
  <c r="K178" i="18"/>
  <c r="J178" i="18"/>
  <c r="I178" i="18"/>
  <c r="H178" i="18"/>
  <c r="G178" i="18"/>
  <c r="F178" i="18"/>
  <c r="E178" i="18"/>
  <c r="D178" i="18"/>
  <c r="C178" i="18"/>
  <c r="V177" i="18"/>
  <c r="U177" i="18"/>
  <c r="S177" i="18"/>
  <c r="R177" i="18"/>
  <c r="Q177" i="18"/>
  <c r="P177" i="18"/>
  <c r="O177" i="18"/>
  <c r="M177" i="18"/>
  <c r="T177" i="18" s="1"/>
  <c r="L177" i="18"/>
  <c r="K177" i="18"/>
  <c r="C177" i="18"/>
  <c r="F177" i="18" s="1"/>
  <c r="V176" i="18"/>
  <c r="U176" i="18"/>
  <c r="M176" i="18"/>
  <c r="L176" i="18"/>
  <c r="K176" i="18"/>
  <c r="C176" i="18"/>
  <c r="E176" i="18" s="1"/>
  <c r="V175" i="18"/>
  <c r="U175" i="18"/>
  <c r="T175" i="18"/>
  <c r="S175" i="18"/>
  <c r="R175" i="18"/>
  <c r="Q175" i="18"/>
  <c r="P175" i="18"/>
  <c r="L175" i="18"/>
  <c r="K175" i="18"/>
  <c r="J175" i="18"/>
  <c r="I175" i="18"/>
  <c r="G175" i="18"/>
  <c r="F175" i="18"/>
  <c r="E175" i="18"/>
  <c r="D175" i="18"/>
  <c r="V174" i="18"/>
  <c r="U174" i="18"/>
  <c r="T174" i="18"/>
  <c r="S174" i="18"/>
  <c r="R174" i="18"/>
  <c r="Q174" i="18"/>
  <c r="P174" i="18"/>
  <c r="O174" i="18"/>
  <c r="N174" i="18"/>
  <c r="M174" i="18"/>
  <c r="L174" i="18"/>
  <c r="K174" i="18"/>
  <c r="J174" i="18"/>
  <c r="I174" i="18"/>
  <c r="H174" i="18"/>
  <c r="G174" i="18"/>
  <c r="F174" i="18"/>
  <c r="E174" i="18"/>
  <c r="D174" i="18"/>
  <c r="C174" i="18"/>
  <c r="H175" i="18" s="1"/>
  <c r="V173" i="18"/>
  <c r="U173" i="18"/>
  <c r="O173" i="18"/>
  <c r="M173" i="18"/>
  <c r="L173" i="18"/>
  <c r="K173" i="18"/>
  <c r="C173" i="18"/>
  <c r="I173" i="18" s="1"/>
  <c r="V172" i="18"/>
  <c r="U172" i="18"/>
  <c r="M172" i="18"/>
  <c r="L172" i="18"/>
  <c r="K172" i="18"/>
  <c r="J172" i="18"/>
  <c r="I172" i="18"/>
  <c r="H172" i="18"/>
  <c r="G172" i="18"/>
  <c r="F172" i="18"/>
  <c r="E172" i="18"/>
  <c r="D172" i="18"/>
  <c r="C172" i="18"/>
  <c r="V171" i="18"/>
  <c r="U171" i="18"/>
  <c r="S171" i="18"/>
  <c r="P171" i="18"/>
  <c r="O171" i="18"/>
  <c r="N171" i="18"/>
  <c r="M171" i="18"/>
  <c r="L171" i="18"/>
  <c r="K171" i="18"/>
  <c r="I171" i="18"/>
  <c r="G171" i="18"/>
  <c r="F171" i="18"/>
  <c r="E171" i="18"/>
  <c r="C171" i="18"/>
  <c r="V170" i="18"/>
  <c r="U170" i="18"/>
  <c r="T170" i="18"/>
  <c r="Q170" i="18"/>
  <c r="M170" i="18"/>
  <c r="L170" i="18"/>
  <c r="K170" i="18"/>
  <c r="C170" i="18"/>
  <c r="V169" i="18"/>
  <c r="U169" i="18"/>
  <c r="T169" i="18"/>
  <c r="S169" i="18"/>
  <c r="L169" i="18"/>
  <c r="K169" i="18"/>
  <c r="H169" i="18"/>
  <c r="V168" i="18"/>
  <c r="U168" i="18"/>
  <c r="T168" i="18"/>
  <c r="S168" i="18"/>
  <c r="R168" i="18"/>
  <c r="Q168" i="18"/>
  <c r="P168" i="18"/>
  <c r="O168" i="18"/>
  <c r="N168" i="18"/>
  <c r="M168" i="18"/>
  <c r="L168" i="18"/>
  <c r="K168" i="18"/>
  <c r="J168" i="18"/>
  <c r="I168" i="18"/>
  <c r="H168" i="18"/>
  <c r="G168" i="18"/>
  <c r="F168" i="18"/>
  <c r="E168" i="18"/>
  <c r="D168" i="18"/>
  <c r="C168" i="18"/>
  <c r="V167" i="18"/>
  <c r="U167" i="18"/>
  <c r="T167" i="18"/>
  <c r="M167" i="18"/>
  <c r="L167" i="18"/>
  <c r="K167" i="18"/>
  <c r="C167" i="18"/>
  <c r="E167" i="18" s="1"/>
  <c r="V166" i="18"/>
  <c r="U166" i="18"/>
  <c r="M166" i="18"/>
  <c r="L166" i="18"/>
  <c r="K166" i="18"/>
  <c r="J166" i="18"/>
  <c r="I166" i="18"/>
  <c r="H166" i="18"/>
  <c r="G166" i="18"/>
  <c r="F166" i="18"/>
  <c r="E166" i="18"/>
  <c r="D166" i="18"/>
  <c r="C166" i="18"/>
  <c r="V165" i="18"/>
  <c r="U165" i="18"/>
  <c r="M165" i="18"/>
  <c r="O165" i="18" s="1"/>
  <c r="L165" i="18"/>
  <c r="K165" i="18"/>
  <c r="F165" i="18"/>
  <c r="E165" i="18"/>
  <c r="D165" i="18"/>
  <c r="C165" i="18"/>
  <c r="V164" i="18"/>
  <c r="U164" i="18"/>
  <c r="T164" i="18"/>
  <c r="Q164" i="18"/>
  <c r="O164" i="18"/>
  <c r="N164" i="18"/>
  <c r="M164" i="18"/>
  <c r="L164" i="18"/>
  <c r="K164" i="18"/>
  <c r="C164" i="18"/>
  <c r="V163" i="18"/>
  <c r="U163" i="18"/>
  <c r="T163" i="18"/>
  <c r="S163" i="18"/>
  <c r="Q163" i="18"/>
  <c r="P163" i="18"/>
  <c r="O163" i="18"/>
  <c r="L163" i="18"/>
  <c r="K163" i="18"/>
  <c r="H163" i="18"/>
  <c r="G163" i="18"/>
  <c r="F163" i="18"/>
  <c r="V162" i="18"/>
  <c r="U162" i="18"/>
  <c r="T162" i="18"/>
  <c r="S162" i="18"/>
  <c r="R162" i="18"/>
  <c r="Q162" i="18"/>
  <c r="P162" i="18"/>
  <c r="O162" i="18"/>
  <c r="N162" i="18"/>
  <c r="M162" i="18"/>
  <c r="N163" i="18" s="1"/>
  <c r="L162" i="18"/>
  <c r="K162" i="18"/>
  <c r="J162" i="18"/>
  <c r="I162" i="18"/>
  <c r="H162" i="18"/>
  <c r="G162" i="18"/>
  <c r="F162" i="18"/>
  <c r="E162" i="18"/>
  <c r="D162" i="18"/>
  <c r="C162" i="18"/>
  <c r="V161" i="18"/>
  <c r="U161" i="18"/>
  <c r="S161" i="18"/>
  <c r="R161" i="18"/>
  <c r="M161" i="18"/>
  <c r="L161" i="18"/>
  <c r="K161" i="18"/>
  <c r="J161" i="18"/>
  <c r="G161" i="18"/>
  <c r="F161" i="18"/>
  <c r="E161" i="18"/>
  <c r="D161" i="18"/>
  <c r="C161" i="18"/>
  <c r="V160" i="18"/>
  <c r="U160" i="18"/>
  <c r="S160" i="18"/>
  <c r="M160" i="18"/>
  <c r="L160" i="18"/>
  <c r="K160" i="18"/>
  <c r="J160" i="18"/>
  <c r="C160" i="18"/>
  <c r="V159" i="18"/>
  <c r="U159" i="18"/>
  <c r="T159" i="18"/>
  <c r="S159" i="18"/>
  <c r="R159" i="18"/>
  <c r="Q159" i="18"/>
  <c r="P159" i="18"/>
  <c r="O159" i="18"/>
  <c r="N159" i="18"/>
  <c r="M159" i="18"/>
  <c r="L159" i="18"/>
  <c r="K159" i="18"/>
  <c r="J159" i="18"/>
  <c r="I159" i="18"/>
  <c r="H159" i="18"/>
  <c r="G159" i="18"/>
  <c r="F159" i="18"/>
  <c r="E159" i="18"/>
  <c r="D159" i="18"/>
  <c r="C159" i="18"/>
  <c r="V158" i="18"/>
  <c r="U158" i="18"/>
  <c r="M158" i="18"/>
  <c r="O158" i="18" s="1"/>
  <c r="L158" i="18"/>
  <c r="K158" i="18"/>
  <c r="F158" i="18"/>
  <c r="E158" i="18"/>
  <c r="D158" i="18"/>
  <c r="C158" i="18"/>
  <c r="V157" i="18"/>
  <c r="U157" i="18"/>
  <c r="T157" i="18"/>
  <c r="S157" i="18"/>
  <c r="R157" i="18"/>
  <c r="P157" i="18"/>
  <c r="O157" i="18"/>
  <c r="N157" i="18"/>
  <c r="L157" i="18"/>
  <c r="K157" i="18"/>
  <c r="H157" i="18"/>
  <c r="G157" i="18"/>
  <c r="F157" i="18"/>
  <c r="V156" i="18"/>
  <c r="U156" i="18"/>
  <c r="T156" i="18"/>
  <c r="S156" i="18"/>
  <c r="R156" i="18"/>
  <c r="Q156" i="18"/>
  <c r="P156" i="18"/>
  <c r="O156" i="18"/>
  <c r="N156" i="18"/>
  <c r="M156" i="18"/>
  <c r="Q157" i="18" s="1"/>
  <c r="L156" i="18"/>
  <c r="K156" i="18"/>
  <c r="J156" i="18"/>
  <c r="I156" i="18"/>
  <c r="H156" i="18"/>
  <c r="G156" i="18"/>
  <c r="F156" i="18"/>
  <c r="E156" i="18"/>
  <c r="D156" i="18"/>
  <c r="C156" i="18"/>
  <c r="V155" i="18"/>
  <c r="U155" i="18"/>
  <c r="S155" i="18"/>
  <c r="R155" i="18"/>
  <c r="Q155" i="18"/>
  <c r="M155" i="18"/>
  <c r="T155" i="18" s="1"/>
  <c r="L155" i="18"/>
  <c r="K155" i="18"/>
  <c r="G155" i="18"/>
  <c r="F155" i="18"/>
  <c r="E155" i="18"/>
  <c r="D155" i="18"/>
  <c r="C155" i="18"/>
  <c r="V154" i="18"/>
  <c r="U154" i="18"/>
  <c r="M154" i="18"/>
  <c r="L154" i="18"/>
  <c r="K154" i="18"/>
  <c r="J154" i="18"/>
  <c r="I154" i="18"/>
  <c r="C154" i="18"/>
  <c r="V153" i="18"/>
  <c r="U153" i="18"/>
  <c r="T153" i="18"/>
  <c r="S153" i="18"/>
  <c r="R153" i="18"/>
  <c r="Q153" i="18"/>
  <c r="P153" i="18"/>
  <c r="O153" i="18"/>
  <c r="N153" i="18"/>
  <c r="M153" i="18"/>
  <c r="L153" i="18"/>
  <c r="K153" i="18"/>
  <c r="J153" i="18"/>
  <c r="G153" i="18"/>
  <c r="C153" i="18"/>
  <c r="D153" i="18" s="1"/>
  <c r="V152" i="18"/>
  <c r="U152" i="18"/>
  <c r="M152" i="18"/>
  <c r="L152" i="18"/>
  <c r="K152" i="18"/>
  <c r="J152" i="18"/>
  <c r="C152" i="18"/>
  <c r="V151" i="18"/>
  <c r="U151" i="18"/>
  <c r="T151" i="18"/>
  <c r="S151" i="18"/>
  <c r="R151" i="18"/>
  <c r="P151" i="18"/>
  <c r="O151" i="18"/>
  <c r="M151" i="18" s="1"/>
  <c r="N151" i="18"/>
  <c r="L151" i="18"/>
  <c r="K151" i="18"/>
  <c r="J151" i="18"/>
  <c r="H151" i="18"/>
  <c r="G151" i="18"/>
  <c r="F151" i="18"/>
  <c r="V150" i="18"/>
  <c r="U150" i="18"/>
  <c r="T150" i="18"/>
  <c r="S150" i="18"/>
  <c r="R150" i="18"/>
  <c r="Q150" i="18"/>
  <c r="P150" i="18"/>
  <c r="O150" i="18"/>
  <c r="N150" i="18"/>
  <c r="M150" i="18"/>
  <c r="Q151" i="18" s="1"/>
  <c r="L150" i="18"/>
  <c r="K150" i="18"/>
  <c r="J150" i="18"/>
  <c r="I150" i="18"/>
  <c r="H150" i="18"/>
  <c r="G150" i="18"/>
  <c r="F150" i="18"/>
  <c r="E150" i="18"/>
  <c r="D150" i="18"/>
  <c r="C150" i="18"/>
  <c r="V149" i="18"/>
  <c r="U149" i="18"/>
  <c r="S149" i="18"/>
  <c r="R149" i="18"/>
  <c r="Q149" i="18"/>
  <c r="P149" i="18"/>
  <c r="M149" i="18"/>
  <c r="T149" i="18" s="1"/>
  <c r="L149" i="18"/>
  <c r="K149" i="18"/>
  <c r="F149" i="18"/>
  <c r="E149" i="18"/>
  <c r="D149" i="18"/>
  <c r="C149" i="18"/>
  <c r="V148" i="18"/>
  <c r="U148" i="18"/>
  <c r="O148" i="18"/>
  <c r="M148" i="18"/>
  <c r="L148" i="18"/>
  <c r="K148" i="18"/>
  <c r="J148" i="18"/>
  <c r="I148" i="18"/>
  <c r="H148" i="18"/>
  <c r="C148" i="18"/>
  <c r="V147" i="18"/>
  <c r="U147" i="18"/>
  <c r="T147" i="18"/>
  <c r="S147" i="18"/>
  <c r="R147" i="18"/>
  <c r="Q147" i="18"/>
  <c r="P147" i="18"/>
  <c r="O147" i="18"/>
  <c r="N147" i="18"/>
  <c r="M147" i="18"/>
  <c r="L147" i="18"/>
  <c r="K147" i="18"/>
  <c r="I147" i="18"/>
  <c r="C147" i="18"/>
  <c r="D147" i="18" s="1"/>
  <c r="V146" i="18"/>
  <c r="U146" i="18"/>
  <c r="M146" i="18"/>
  <c r="L146" i="18"/>
  <c r="K146" i="18"/>
  <c r="J146" i="18"/>
  <c r="G146" i="18"/>
  <c r="C146" i="18"/>
  <c r="V145" i="18"/>
  <c r="U145" i="18"/>
  <c r="T145" i="18"/>
  <c r="S145" i="18"/>
  <c r="R145" i="18"/>
  <c r="P145" i="18"/>
  <c r="O145" i="18"/>
  <c r="N145" i="18"/>
  <c r="M145" i="18" s="1"/>
  <c r="L145" i="18"/>
  <c r="K145" i="18"/>
  <c r="I145" i="18"/>
  <c r="V144" i="18"/>
  <c r="U144" i="18"/>
  <c r="T144" i="18"/>
  <c r="S144" i="18"/>
  <c r="R144" i="18"/>
  <c r="Q144" i="18"/>
  <c r="P144" i="18"/>
  <c r="O144" i="18"/>
  <c r="N144" i="18"/>
  <c r="M144" i="18"/>
  <c r="Q145" i="18" s="1"/>
  <c r="L144" i="18"/>
  <c r="K144" i="18"/>
  <c r="J144" i="18"/>
  <c r="I144" i="18"/>
  <c r="H144" i="18"/>
  <c r="G144" i="18"/>
  <c r="F144" i="18"/>
  <c r="E144" i="18"/>
  <c r="D144" i="18"/>
  <c r="C144" i="18"/>
  <c r="V143" i="18"/>
  <c r="U143" i="18"/>
  <c r="S143" i="18"/>
  <c r="R143" i="18"/>
  <c r="Q143" i="18"/>
  <c r="P143" i="18"/>
  <c r="O143" i="18"/>
  <c r="M143" i="18"/>
  <c r="T143" i="18" s="1"/>
  <c r="L143" i="18"/>
  <c r="K143" i="18"/>
  <c r="C143" i="18"/>
  <c r="V142" i="18"/>
  <c r="U142" i="18"/>
  <c r="R142" i="18"/>
  <c r="O142" i="18"/>
  <c r="N142" i="18"/>
  <c r="M142" i="18"/>
  <c r="L142" i="18"/>
  <c r="K142" i="18"/>
  <c r="J142" i="18"/>
  <c r="I142" i="18"/>
  <c r="H142" i="18"/>
  <c r="G142" i="18"/>
  <c r="C142" i="18"/>
  <c r="V141" i="18"/>
  <c r="U141" i="18"/>
  <c r="T141" i="18"/>
  <c r="S141" i="18"/>
  <c r="R141" i="18"/>
  <c r="Q141" i="18"/>
  <c r="P141" i="18"/>
  <c r="O141" i="18"/>
  <c r="N141" i="18"/>
  <c r="M141" i="18"/>
  <c r="L141" i="18"/>
  <c r="K141" i="18"/>
  <c r="C141" i="18"/>
  <c r="E141" i="18" s="1"/>
  <c r="V140" i="18"/>
  <c r="U140" i="18"/>
  <c r="O140" i="18"/>
  <c r="M140" i="18"/>
  <c r="T140" i="18" s="1"/>
  <c r="L140" i="18"/>
  <c r="K140" i="18"/>
  <c r="J140" i="18"/>
  <c r="G140" i="18"/>
  <c r="F140" i="18"/>
  <c r="C140" i="18"/>
  <c r="V139" i="18"/>
  <c r="U139" i="18"/>
  <c r="T139" i="18"/>
  <c r="S139" i="18"/>
  <c r="R139" i="18"/>
  <c r="P139" i="18"/>
  <c r="O139" i="18"/>
  <c r="N139" i="18"/>
  <c r="M139" i="18"/>
  <c r="L139" i="18"/>
  <c r="K139" i="18"/>
  <c r="H139" i="18"/>
  <c r="F139" i="18"/>
  <c r="V138" i="18"/>
  <c r="U138" i="18"/>
  <c r="T138" i="18"/>
  <c r="S138" i="18"/>
  <c r="R138" i="18"/>
  <c r="Q138" i="18"/>
  <c r="P138" i="18"/>
  <c r="O138" i="18"/>
  <c r="N138" i="18"/>
  <c r="M138" i="18"/>
  <c r="Q139" i="18" s="1"/>
  <c r="L138" i="18"/>
  <c r="K138" i="18"/>
  <c r="J138" i="18"/>
  <c r="I138" i="18"/>
  <c r="H138" i="18"/>
  <c r="G138" i="18"/>
  <c r="F138" i="18"/>
  <c r="E138" i="18"/>
  <c r="D138" i="18"/>
  <c r="C138" i="18"/>
  <c r="G139" i="18" s="1"/>
  <c r="V137" i="18"/>
  <c r="U137" i="18"/>
  <c r="S137" i="18"/>
  <c r="R137" i="18"/>
  <c r="Q137" i="18"/>
  <c r="P137" i="18"/>
  <c r="O137" i="18"/>
  <c r="N137" i="18"/>
  <c r="M137" i="18"/>
  <c r="T137" i="18" s="1"/>
  <c r="L137" i="18"/>
  <c r="K137" i="18"/>
  <c r="C137" i="18"/>
  <c r="D137" i="18" s="1"/>
  <c r="V136" i="18"/>
  <c r="U136" i="18"/>
  <c r="M136" i="18"/>
  <c r="L136" i="18"/>
  <c r="K136" i="18"/>
  <c r="J136" i="18"/>
  <c r="I136" i="18"/>
  <c r="H136" i="18"/>
  <c r="G136" i="18"/>
  <c r="F136" i="18"/>
  <c r="C136" i="18"/>
  <c r="V135" i="18"/>
  <c r="U135" i="18"/>
  <c r="T135" i="18"/>
  <c r="S135" i="18"/>
  <c r="R135" i="18"/>
  <c r="Q135" i="18"/>
  <c r="P135" i="18"/>
  <c r="O135" i="18"/>
  <c r="N135" i="18"/>
  <c r="M135" i="18"/>
  <c r="L135" i="18"/>
  <c r="K135" i="18"/>
  <c r="C135" i="18"/>
  <c r="D135" i="18" s="1"/>
  <c r="V134" i="18"/>
  <c r="U134" i="18"/>
  <c r="S134" i="18"/>
  <c r="P134" i="18"/>
  <c r="O134" i="18"/>
  <c r="N134" i="18"/>
  <c r="M134" i="18"/>
  <c r="T134" i="18" s="1"/>
  <c r="L134" i="18"/>
  <c r="K134" i="18"/>
  <c r="J134" i="18"/>
  <c r="G134" i="18"/>
  <c r="F134" i="18"/>
  <c r="E134" i="18"/>
  <c r="C134" i="18"/>
  <c r="V133" i="18"/>
  <c r="U133" i="18"/>
  <c r="M133" i="18"/>
  <c r="O133" i="18" s="1"/>
  <c r="L133" i="18"/>
  <c r="K133" i="18"/>
  <c r="H133" i="18"/>
  <c r="G133" i="18"/>
  <c r="F133" i="18"/>
  <c r="C133" i="18"/>
  <c r="V132" i="18"/>
  <c r="U132" i="18"/>
  <c r="T132" i="18"/>
  <c r="S132" i="18"/>
  <c r="R132" i="18"/>
  <c r="Q132" i="18"/>
  <c r="P132" i="18"/>
  <c r="O132" i="18"/>
  <c r="N132" i="18"/>
  <c r="M132" i="18"/>
  <c r="L132" i="18"/>
  <c r="K132" i="18"/>
  <c r="J132" i="18"/>
  <c r="I132" i="18"/>
  <c r="H132" i="18"/>
  <c r="G132" i="18"/>
  <c r="F132" i="18"/>
  <c r="E132" i="18"/>
  <c r="C132" i="18"/>
  <c r="D132" i="18" s="1"/>
  <c r="V131" i="18"/>
  <c r="U131" i="18"/>
  <c r="S131" i="18"/>
  <c r="Q131" i="18"/>
  <c r="P131" i="18"/>
  <c r="O131" i="18"/>
  <c r="L131" i="18"/>
  <c r="K131" i="18"/>
  <c r="F131" i="18"/>
  <c r="E131" i="18"/>
  <c r="V130" i="18"/>
  <c r="U130" i="18"/>
  <c r="T130" i="18"/>
  <c r="S130" i="18"/>
  <c r="R130" i="18"/>
  <c r="Q130" i="18"/>
  <c r="P130" i="18"/>
  <c r="O130" i="18"/>
  <c r="N130" i="18"/>
  <c r="M130" i="18"/>
  <c r="L130" i="18"/>
  <c r="K130" i="18"/>
  <c r="J130" i="18"/>
  <c r="I130" i="18"/>
  <c r="H130" i="18"/>
  <c r="G130" i="18"/>
  <c r="F130" i="18"/>
  <c r="E130" i="18"/>
  <c r="D130" i="18"/>
  <c r="C130" i="18"/>
  <c r="D131" i="18" s="1"/>
  <c r="V129" i="18"/>
  <c r="U129" i="18"/>
  <c r="T129" i="18"/>
  <c r="S129" i="18"/>
  <c r="R129" i="18"/>
  <c r="Q129" i="18"/>
  <c r="P129" i="18"/>
  <c r="O129" i="18"/>
  <c r="N129" i="18"/>
  <c r="M129" i="18"/>
  <c r="L129" i="18"/>
  <c r="K129" i="18"/>
  <c r="C129" i="18"/>
  <c r="I129" i="18" s="1"/>
  <c r="V128" i="18"/>
  <c r="U128" i="18"/>
  <c r="P128" i="18"/>
  <c r="M128" i="18"/>
  <c r="L128" i="18"/>
  <c r="K128" i="18"/>
  <c r="J128" i="18"/>
  <c r="G128" i="18"/>
  <c r="C128" i="18"/>
  <c r="V127" i="18"/>
  <c r="U127" i="18"/>
  <c r="T127" i="18"/>
  <c r="S127" i="18"/>
  <c r="R127" i="18"/>
  <c r="M127" i="18"/>
  <c r="L127" i="18"/>
  <c r="K127" i="18"/>
  <c r="C127" i="18"/>
  <c r="F127" i="18" s="1"/>
  <c r="V126" i="18"/>
  <c r="U126" i="18"/>
  <c r="T126" i="18"/>
  <c r="S126" i="18"/>
  <c r="R126" i="18"/>
  <c r="Q126" i="18"/>
  <c r="P126" i="18"/>
  <c r="O126" i="18"/>
  <c r="N126" i="18"/>
  <c r="M126" i="18"/>
  <c r="L126" i="18"/>
  <c r="K126" i="18"/>
  <c r="J126" i="18"/>
  <c r="I126" i="18"/>
  <c r="H126" i="18"/>
  <c r="G126" i="18"/>
  <c r="C126" i="18"/>
  <c r="F126" i="18" s="1"/>
  <c r="V125" i="18"/>
  <c r="U125" i="18"/>
  <c r="S125" i="18"/>
  <c r="R125" i="18"/>
  <c r="Q125" i="18"/>
  <c r="P125" i="18"/>
  <c r="O125" i="18"/>
  <c r="N125" i="18"/>
  <c r="M125" i="18"/>
  <c r="T125" i="18" s="1"/>
  <c r="L125" i="18"/>
  <c r="K125" i="18"/>
  <c r="C125" i="18"/>
  <c r="D125" i="18" s="1"/>
  <c r="V124" i="18"/>
  <c r="U124" i="18"/>
  <c r="M124" i="18"/>
  <c r="L124" i="18"/>
  <c r="K124" i="18"/>
  <c r="J124" i="18"/>
  <c r="I124" i="18"/>
  <c r="H124" i="18"/>
  <c r="G124" i="18"/>
  <c r="F124" i="18"/>
  <c r="C124" i="18"/>
  <c r="V123" i="18"/>
  <c r="U123" i="18"/>
  <c r="T123" i="18"/>
  <c r="S123" i="18"/>
  <c r="Q123" i="18"/>
  <c r="P123" i="18"/>
  <c r="O123" i="18"/>
  <c r="N123" i="18"/>
  <c r="M123" i="18" s="1"/>
  <c r="L123" i="18"/>
  <c r="K123" i="18"/>
  <c r="F123" i="18"/>
  <c r="D123" i="18"/>
  <c r="V122" i="18"/>
  <c r="U122" i="18"/>
  <c r="T122" i="18"/>
  <c r="S122" i="18"/>
  <c r="R122" i="18"/>
  <c r="Q122" i="18"/>
  <c r="P122" i="18"/>
  <c r="O122" i="18"/>
  <c r="N122" i="18"/>
  <c r="M122" i="18"/>
  <c r="R123" i="18" s="1"/>
  <c r="L122" i="18"/>
  <c r="K122" i="18"/>
  <c r="J122" i="18"/>
  <c r="I122" i="18"/>
  <c r="H122" i="18"/>
  <c r="G122" i="18"/>
  <c r="F122" i="18"/>
  <c r="E122" i="18"/>
  <c r="D122" i="18"/>
  <c r="C122" i="18"/>
  <c r="J123" i="18" s="1"/>
  <c r="V121" i="18"/>
  <c r="U121" i="18"/>
  <c r="M121" i="18"/>
  <c r="R121" i="18" s="1"/>
  <c r="L121" i="18"/>
  <c r="K121" i="18"/>
  <c r="H121" i="18"/>
  <c r="C121" i="18"/>
  <c r="V120" i="18"/>
  <c r="U120" i="18"/>
  <c r="T120" i="18"/>
  <c r="S120" i="18"/>
  <c r="R120" i="18"/>
  <c r="Q120" i="18"/>
  <c r="P120" i="18"/>
  <c r="O120" i="18"/>
  <c r="N120" i="18"/>
  <c r="M120" i="18"/>
  <c r="L120" i="18"/>
  <c r="K120" i="18"/>
  <c r="J120" i="18"/>
  <c r="I120" i="18"/>
  <c r="H120" i="18"/>
  <c r="G120" i="18"/>
  <c r="C120" i="18"/>
  <c r="F120" i="18" s="1"/>
  <c r="V119" i="18"/>
  <c r="U119" i="18"/>
  <c r="S119" i="18"/>
  <c r="R119" i="18"/>
  <c r="Q119" i="18"/>
  <c r="P119" i="18"/>
  <c r="O119" i="18"/>
  <c r="N119" i="18"/>
  <c r="M119" i="18"/>
  <c r="T119" i="18" s="1"/>
  <c r="L119" i="18"/>
  <c r="K119" i="18"/>
  <c r="C119" i="18"/>
  <c r="V118" i="18"/>
  <c r="U118" i="18"/>
  <c r="M118" i="18"/>
  <c r="L118" i="18"/>
  <c r="K118" i="18"/>
  <c r="J118" i="18"/>
  <c r="I118" i="18"/>
  <c r="H118" i="18"/>
  <c r="G118" i="18"/>
  <c r="F118" i="18"/>
  <c r="C118" i="18"/>
  <c r="V117" i="18"/>
  <c r="U117" i="18"/>
  <c r="T117" i="18"/>
  <c r="S117" i="18"/>
  <c r="R117" i="18"/>
  <c r="Q117" i="18"/>
  <c r="P117" i="18"/>
  <c r="O117" i="18"/>
  <c r="N117" i="18"/>
  <c r="M117" i="18"/>
  <c r="L117" i="18"/>
  <c r="K117" i="18"/>
  <c r="G117" i="18"/>
  <c r="E117" i="18"/>
  <c r="C117" i="18"/>
  <c r="V116" i="18"/>
  <c r="U116" i="18"/>
  <c r="S116" i="18"/>
  <c r="P116" i="18"/>
  <c r="O116" i="18"/>
  <c r="N116" i="18"/>
  <c r="M116" i="18"/>
  <c r="T116" i="18" s="1"/>
  <c r="L116" i="18"/>
  <c r="K116" i="18"/>
  <c r="J116" i="18"/>
  <c r="G116" i="18"/>
  <c r="F116" i="18"/>
  <c r="E116" i="18"/>
  <c r="C116" i="18"/>
  <c r="V115" i="18"/>
  <c r="U115" i="18"/>
  <c r="M115" i="18"/>
  <c r="L115" i="18"/>
  <c r="K115" i="18"/>
  <c r="H115" i="18"/>
  <c r="G115" i="18"/>
  <c r="F115" i="18"/>
  <c r="C115" i="18"/>
  <c r="V114" i="18"/>
  <c r="U114" i="18"/>
  <c r="T114" i="18"/>
  <c r="S114" i="18"/>
  <c r="R114" i="18"/>
  <c r="Q114" i="18"/>
  <c r="L114" i="18"/>
  <c r="K114" i="18"/>
  <c r="G114" i="18"/>
  <c r="F114" i="18"/>
  <c r="E114" i="18"/>
  <c r="D114" i="18"/>
  <c r="V113" i="18"/>
  <c r="U113" i="18"/>
  <c r="T113" i="18"/>
  <c r="S113" i="18"/>
  <c r="R113" i="18"/>
  <c r="Q113" i="18"/>
  <c r="P113" i="18"/>
  <c r="O113" i="18"/>
  <c r="N113" i="18"/>
  <c r="M113" i="18"/>
  <c r="L113" i="18"/>
  <c r="K113" i="18"/>
  <c r="J113" i="18"/>
  <c r="I113" i="18"/>
  <c r="H113" i="18"/>
  <c r="G113" i="18"/>
  <c r="F113" i="18"/>
  <c r="E113" i="18"/>
  <c r="D113" i="18"/>
  <c r="C113" i="18"/>
  <c r="J114" i="18" s="1"/>
  <c r="V112" i="18"/>
  <c r="U112" i="18"/>
  <c r="M112" i="18"/>
  <c r="T112" i="18" s="1"/>
  <c r="L112" i="18"/>
  <c r="K112" i="18"/>
  <c r="J112" i="18"/>
  <c r="I112" i="18"/>
  <c r="H112" i="18"/>
  <c r="G112" i="18"/>
  <c r="F112" i="18"/>
  <c r="C112" i="18"/>
  <c r="V111" i="18"/>
  <c r="U111" i="18"/>
  <c r="T111" i="18"/>
  <c r="S111" i="18"/>
  <c r="R111" i="18"/>
  <c r="Q111" i="18"/>
  <c r="P111" i="18"/>
  <c r="O111" i="18"/>
  <c r="N111" i="18"/>
  <c r="M111" i="18"/>
  <c r="L111" i="18"/>
  <c r="K111" i="18"/>
  <c r="C111" i="18"/>
  <c r="D111" i="18" s="1"/>
  <c r="V110" i="18"/>
  <c r="U110" i="18"/>
  <c r="S110" i="18"/>
  <c r="P110" i="18"/>
  <c r="O110" i="18"/>
  <c r="N110" i="18"/>
  <c r="M110" i="18"/>
  <c r="T110" i="18" s="1"/>
  <c r="L110" i="18"/>
  <c r="K110" i="18"/>
  <c r="J110" i="18"/>
  <c r="G110" i="18"/>
  <c r="F110" i="18"/>
  <c r="E110" i="18"/>
  <c r="C110" i="18"/>
  <c r="V109" i="18"/>
  <c r="U109" i="18"/>
  <c r="T109" i="18"/>
  <c r="M109" i="18"/>
  <c r="N109" i="18" s="1"/>
  <c r="L109" i="18"/>
  <c r="K109" i="18"/>
  <c r="H109" i="18"/>
  <c r="G109" i="18"/>
  <c r="F109" i="18"/>
  <c r="C109" i="18"/>
  <c r="V108" i="18"/>
  <c r="U108" i="18"/>
  <c r="T108" i="18"/>
  <c r="S108" i="18"/>
  <c r="R108" i="18"/>
  <c r="Q108" i="18"/>
  <c r="P108" i="18"/>
  <c r="O108" i="18"/>
  <c r="N108" i="18"/>
  <c r="M108" i="18"/>
  <c r="L108" i="18"/>
  <c r="K108" i="18"/>
  <c r="J108" i="18"/>
  <c r="I108" i="18"/>
  <c r="H108" i="18"/>
  <c r="G108" i="18"/>
  <c r="F108" i="18"/>
  <c r="E108" i="18"/>
  <c r="C108" i="18"/>
  <c r="D108" i="18" s="1"/>
  <c r="V107" i="18"/>
  <c r="U107" i="18"/>
  <c r="S107" i="18"/>
  <c r="Q107" i="18"/>
  <c r="P107" i="18"/>
  <c r="O107" i="18"/>
  <c r="N107" i="18"/>
  <c r="M107" i="18"/>
  <c r="L107" i="18"/>
  <c r="K107" i="18"/>
  <c r="C107" i="18"/>
  <c r="V106" i="18"/>
  <c r="U106" i="18"/>
  <c r="T106" i="18"/>
  <c r="S106" i="18"/>
  <c r="R106" i="18"/>
  <c r="M106" i="18"/>
  <c r="L106" i="18"/>
  <c r="K106" i="18"/>
  <c r="G106" i="18"/>
  <c r="F106" i="18"/>
  <c r="C106" i="18"/>
  <c r="V105" i="18"/>
  <c r="U105" i="18"/>
  <c r="T105" i="18"/>
  <c r="S105" i="18"/>
  <c r="R105" i="18"/>
  <c r="Q105" i="18"/>
  <c r="P105" i="18"/>
  <c r="O105" i="18"/>
  <c r="N105" i="18"/>
  <c r="M105" i="18"/>
  <c r="L105" i="18"/>
  <c r="K105" i="18"/>
  <c r="C105" i="18"/>
  <c r="J105" i="18" s="1"/>
  <c r="V104" i="18"/>
  <c r="U104" i="18"/>
  <c r="S104" i="18"/>
  <c r="L104" i="18"/>
  <c r="K104" i="18"/>
  <c r="J104" i="18"/>
  <c r="F104" i="18"/>
  <c r="E104" i="18"/>
  <c r="D104" i="18"/>
  <c r="V103" i="18"/>
  <c r="U103" i="18"/>
  <c r="T103" i="18"/>
  <c r="S103" i="18"/>
  <c r="R103" i="18"/>
  <c r="Q103" i="18"/>
  <c r="P103" i="18"/>
  <c r="O103" i="18"/>
  <c r="N103" i="18"/>
  <c r="M103" i="18"/>
  <c r="L103" i="18"/>
  <c r="K103" i="18"/>
  <c r="J103" i="18"/>
  <c r="I103" i="18"/>
  <c r="H103" i="18"/>
  <c r="G103" i="18"/>
  <c r="F103" i="18"/>
  <c r="E103" i="18"/>
  <c r="D103" i="18"/>
  <c r="C103" i="18"/>
  <c r="V102" i="18"/>
  <c r="U102" i="18"/>
  <c r="T102" i="18"/>
  <c r="S102" i="18"/>
  <c r="R102" i="18"/>
  <c r="Q102" i="18"/>
  <c r="P102" i="18"/>
  <c r="O102" i="18"/>
  <c r="N102" i="18"/>
  <c r="M102" i="18"/>
  <c r="L102" i="18"/>
  <c r="K102" i="18"/>
  <c r="J102" i="18"/>
  <c r="I102" i="18"/>
  <c r="H102" i="18"/>
  <c r="G102" i="18"/>
  <c r="C102" i="18"/>
  <c r="F102" i="18" s="1"/>
  <c r="V101" i="18"/>
  <c r="U101" i="18"/>
  <c r="S101" i="18"/>
  <c r="R101" i="18"/>
  <c r="Q101" i="18"/>
  <c r="P101" i="18"/>
  <c r="O101" i="18"/>
  <c r="N101" i="18"/>
  <c r="M101" i="18"/>
  <c r="T101" i="18" s="1"/>
  <c r="L101" i="18"/>
  <c r="K101" i="18"/>
  <c r="G101" i="18"/>
  <c r="E101" i="18"/>
  <c r="C101" i="18"/>
  <c r="V100" i="18"/>
  <c r="U100" i="18"/>
  <c r="T100" i="18"/>
  <c r="M100" i="18"/>
  <c r="L100" i="18"/>
  <c r="K100" i="18"/>
  <c r="J100" i="18"/>
  <c r="I100" i="18"/>
  <c r="H100" i="18"/>
  <c r="G100" i="18"/>
  <c r="F100" i="18"/>
  <c r="C100" i="18"/>
  <c r="V99" i="18"/>
  <c r="U99" i="18"/>
  <c r="T99" i="18"/>
  <c r="S99" i="18"/>
  <c r="R99" i="18"/>
  <c r="Q99" i="18"/>
  <c r="P99" i="18"/>
  <c r="O99" i="18"/>
  <c r="N99" i="18"/>
  <c r="M99" i="18"/>
  <c r="L99" i="18"/>
  <c r="K99" i="18"/>
  <c r="E99" i="18"/>
  <c r="D99" i="18"/>
  <c r="C99" i="18"/>
  <c r="V98" i="18"/>
  <c r="U98" i="18"/>
  <c r="S98" i="18"/>
  <c r="N98" i="18"/>
  <c r="L98" i="18"/>
  <c r="K98" i="18"/>
  <c r="V97" i="18"/>
  <c r="U97" i="18"/>
  <c r="T97" i="18"/>
  <c r="S97" i="18"/>
  <c r="R97" i="18"/>
  <c r="Q97" i="18"/>
  <c r="P97" i="18"/>
  <c r="O97" i="18"/>
  <c r="N97" i="18"/>
  <c r="M97" i="18"/>
  <c r="L97" i="18"/>
  <c r="K97" i="18"/>
  <c r="J97" i="18"/>
  <c r="I97" i="18"/>
  <c r="H97" i="18"/>
  <c r="G97" i="18"/>
  <c r="F97" i="18"/>
  <c r="E97" i="18"/>
  <c r="D97" i="18"/>
  <c r="C97" i="18"/>
  <c r="V96" i="18"/>
  <c r="U96" i="18"/>
  <c r="T96" i="18"/>
  <c r="S96" i="18"/>
  <c r="R96" i="18"/>
  <c r="Q96" i="18"/>
  <c r="P96" i="18"/>
  <c r="O96" i="18"/>
  <c r="N96" i="18"/>
  <c r="M96" i="18"/>
  <c r="L96" i="18"/>
  <c r="K96" i="18"/>
  <c r="J96" i="18"/>
  <c r="I96" i="18"/>
  <c r="F96" i="18"/>
  <c r="E96" i="18"/>
  <c r="D96" i="18"/>
  <c r="C96" i="18"/>
  <c r="H96" i="18" s="1"/>
  <c r="V95" i="18"/>
  <c r="U95" i="18"/>
  <c r="S95" i="18"/>
  <c r="R95" i="18"/>
  <c r="Q95" i="18"/>
  <c r="P95" i="18"/>
  <c r="M95" i="18"/>
  <c r="T95" i="18" s="1"/>
  <c r="L95" i="18"/>
  <c r="K95" i="18"/>
  <c r="C95" i="18"/>
  <c r="E95" i="18" s="1"/>
  <c r="V94" i="18"/>
  <c r="U94" i="18"/>
  <c r="M94" i="18"/>
  <c r="L94" i="18"/>
  <c r="K94" i="18"/>
  <c r="J94" i="18"/>
  <c r="I94" i="18"/>
  <c r="H94" i="18"/>
  <c r="C94" i="18"/>
  <c r="V93" i="18"/>
  <c r="U93" i="18"/>
  <c r="T93" i="18"/>
  <c r="S93" i="18"/>
  <c r="R93" i="18"/>
  <c r="Q93" i="18"/>
  <c r="P93" i="18"/>
  <c r="O93" i="18"/>
  <c r="N93" i="18"/>
  <c r="M93" i="18"/>
  <c r="L93" i="18"/>
  <c r="K93" i="18"/>
  <c r="C93" i="18"/>
  <c r="V92" i="18"/>
  <c r="U92" i="18"/>
  <c r="M92" i="18"/>
  <c r="P92" i="18" s="1"/>
  <c r="L92" i="18"/>
  <c r="K92" i="18"/>
  <c r="J92" i="18"/>
  <c r="G92" i="18"/>
  <c r="C92" i="18"/>
  <c r="V91" i="18"/>
  <c r="U91" i="18"/>
  <c r="O91" i="18"/>
  <c r="N91" i="18"/>
  <c r="M91" i="18"/>
  <c r="L91" i="18"/>
  <c r="K91" i="18"/>
  <c r="C91" i="18"/>
  <c r="V90" i="18"/>
  <c r="U90" i="18"/>
  <c r="T90" i="18"/>
  <c r="S90" i="18"/>
  <c r="R90" i="18"/>
  <c r="Q90" i="18"/>
  <c r="P90" i="18"/>
  <c r="O90" i="18"/>
  <c r="N90" i="18"/>
  <c r="M90" i="18"/>
  <c r="L90" i="18"/>
  <c r="K90" i="18"/>
  <c r="J90" i="18"/>
  <c r="I90" i="18"/>
  <c r="H90" i="18"/>
  <c r="G90" i="18"/>
  <c r="C90" i="18"/>
  <c r="F90" i="18" s="1"/>
  <c r="V89" i="18"/>
  <c r="U89" i="18"/>
  <c r="S89" i="18"/>
  <c r="R89" i="18"/>
  <c r="Q89" i="18"/>
  <c r="P89" i="18"/>
  <c r="O89" i="18"/>
  <c r="N89" i="18"/>
  <c r="M89" i="18" s="1"/>
  <c r="L89" i="18"/>
  <c r="K89" i="18"/>
  <c r="G89" i="18"/>
  <c r="E89" i="18"/>
  <c r="D89" i="18"/>
  <c r="V88" i="18"/>
  <c r="U88" i="18"/>
  <c r="T88" i="18"/>
  <c r="S88" i="18"/>
  <c r="R88" i="18"/>
  <c r="Q88" i="18"/>
  <c r="P88" i="18"/>
  <c r="O88" i="18"/>
  <c r="N88" i="18"/>
  <c r="M88" i="18"/>
  <c r="T89" i="18" s="1"/>
  <c r="L88" i="18"/>
  <c r="K88" i="18"/>
  <c r="J88" i="18"/>
  <c r="I88" i="18"/>
  <c r="H88" i="18"/>
  <c r="G88" i="18"/>
  <c r="F88" i="18"/>
  <c r="E88" i="18"/>
  <c r="D88" i="18"/>
  <c r="C88" i="18"/>
  <c r="V87" i="18"/>
  <c r="U87" i="18"/>
  <c r="T87" i="18"/>
  <c r="S87" i="18"/>
  <c r="R87" i="18"/>
  <c r="Q87" i="18"/>
  <c r="P87" i="18"/>
  <c r="O87" i="18"/>
  <c r="N87" i="18"/>
  <c r="M87" i="18"/>
  <c r="L87" i="18"/>
  <c r="K87" i="18"/>
  <c r="J87" i="18"/>
  <c r="I87" i="18"/>
  <c r="H87" i="18"/>
  <c r="G87" i="18"/>
  <c r="F87" i="18"/>
  <c r="E87" i="18"/>
  <c r="D87" i="18"/>
  <c r="C87" i="18"/>
  <c r="V86" i="18"/>
  <c r="U86" i="18"/>
  <c r="M86" i="18"/>
  <c r="O86" i="18" s="1"/>
  <c r="L86" i="18"/>
  <c r="K86" i="18"/>
  <c r="F86" i="18"/>
  <c r="E86" i="18"/>
  <c r="D86" i="18"/>
  <c r="C86" i="18"/>
  <c r="V85" i="18"/>
  <c r="U85" i="18"/>
  <c r="T85" i="18"/>
  <c r="S85" i="18"/>
  <c r="R85" i="18"/>
  <c r="O85" i="18"/>
  <c r="M85" i="18"/>
  <c r="L85" i="18"/>
  <c r="K85" i="18"/>
  <c r="J85" i="18"/>
  <c r="H85" i="18"/>
  <c r="G85" i="18"/>
  <c r="F85" i="18"/>
  <c r="C85" i="18"/>
  <c r="V84" i="18"/>
  <c r="U84" i="18"/>
  <c r="T84" i="18"/>
  <c r="S84" i="18"/>
  <c r="R84" i="18"/>
  <c r="Q84" i="18"/>
  <c r="P84" i="18"/>
  <c r="O84" i="18"/>
  <c r="N84" i="18"/>
  <c r="M84" i="18"/>
  <c r="L84" i="18"/>
  <c r="K84" i="18"/>
  <c r="J84" i="18"/>
  <c r="I84" i="18"/>
  <c r="F84" i="18"/>
  <c r="E84" i="18"/>
  <c r="D84" i="18"/>
  <c r="C84" i="18"/>
  <c r="H84" i="18" s="1"/>
  <c r="V83" i="18"/>
  <c r="U83" i="18"/>
  <c r="S83" i="18"/>
  <c r="R83" i="18"/>
  <c r="Q83" i="18"/>
  <c r="L83" i="18"/>
  <c r="K83" i="18"/>
  <c r="F83" i="18"/>
  <c r="D83" i="18"/>
  <c r="V82" i="18"/>
  <c r="U82" i="18"/>
  <c r="T82" i="18"/>
  <c r="S82" i="18"/>
  <c r="R82" i="18"/>
  <c r="Q82" i="18"/>
  <c r="P82" i="18"/>
  <c r="O82" i="18"/>
  <c r="N82" i="18"/>
  <c r="M82" i="18"/>
  <c r="L82" i="18"/>
  <c r="K82" i="18"/>
  <c r="J82" i="18"/>
  <c r="I82" i="18"/>
  <c r="H82" i="18"/>
  <c r="G82" i="18"/>
  <c r="F82" i="18"/>
  <c r="E82" i="18"/>
  <c r="D82" i="18"/>
  <c r="C82" i="18"/>
  <c r="G83" i="18" s="1"/>
  <c r="V81" i="18"/>
  <c r="U81" i="18"/>
  <c r="T81" i="18"/>
  <c r="S81" i="18"/>
  <c r="R81" i="18"/>
  <c r="Q81" i="18"/>
  <c r="P81" i="18"/>
  <c r="O81" i="18"/>
  <c r="N81" i="18"/>
  <c r="M81" i="18"/>
  <c r="L81" i="18"/>
  <c r="K81" i="18"/>
  <c r="J81" i="18"/>
  <c r="I81" i="18"/>
  <c r="H81" i="18"/>
  <c r="G81" i="18"/>
  <c r="F81" i="18"/>
  <c r="C81" i="18"/>
  <c r="E81" i="18" s="1"/>
  <c r="V80" i="18"/>
  <c r="U80" i="18"/>
  <c r="O80" i="18"/>
  <c r="N80" i="18"/>
  <c r="M80" i="18"/>
  <c r="L80" i="18"/>
  <c r="K80" i="18"/>
  <c r="C80" i="18"/>
  <c r="V79" i="18"/>
  <c r="U79" i="18"/>
  <c r="T79" i="18"/>
  <c r="S79" i="18"/>
  <c r="M79" i="18"/>
  <c r="L79" i="18"/>
  <c r="K79" i="18"/>
  <c r="C79" i="18"/>
  <c r="V78" i="18"/>
  <c r="U78" i="18"/>
  <c r="T78" i="18"/>
  <c r="S78" i="18"/>
  <c r="R78" i="18"/>
  <c r="Q78" i="18"/>
  <c r="P78" i="18"/>
  <c r="O78" i="18"/>
  <c r="N78" i="18"/>
  <c r="M78" i="18"/>
  <c r="L78" i="18"/>
  <c r="K78" i="18"/>
  <c r="C78" i="18"/>
  <c r="V77" i="18"/>
  <c r="U77" i="18"/>
  <c r="M77" i="18"/>
  <c r="S77" i="18" s="1"/>
  <c r="L77" i="18"/>
  <c r="K77" i="18"/>
  <c r="J77" i="18"/>
  <c r="G77" i="18"/>
  <c r="F77" i="18"/>
  <c r="E77" i="18"/>
  <c r="D77" i="18"/>
  <c r="C77" i="18"/>
  <c r="V76" i="18"/>
  <c r="U76" i="18"/>
  <c r="M76" i="18"/>
  <c r="L76" i="18"/>
  <c r="K76" i="18"/>
  <c r="C76" i="18"/>
  <c r="V75" i="18"/>
  <c r="U75" i="18"/>
  <c r="T75" i="18"/>
  <c r="S75" i="18"/>
  <c r="R75" i="18"/>
  <c r="Q75" i="18"/>
  <c r="P75" i="18"/>
  <c r="O75" i="18"/>
  <c r="N75" i="18"/>
  <c r="M75" i="18"/>
  <c r="L75" i="18"/>
  <c r="K75" i="18"/>
  <c r="J75" i="18"/>
  <c r="I75" i="18"/>
  <c r="H75" i="18"/>
  <c r="G75" i="18"/>
  <c r="F75" i="18"/>
  <c r="E75" i="18"/>
  <c r="D75" i="18"/>
  <c r="C75" i="18"/>
  <c r="V74" i="18"/>
  <c r="U74" i="18"/>
  <c r="M74" i="18"/>
  <c r="O74" i="18" s="1"/>
  <c r="L74" i="18"/>
  <c r="K74" i="18"/>
  <c r="F74" i="18"/>
  <c r="E74" i="18"/>
  <c r="D74" i="18"/>
  <c r="C74" i="18"/>
  <c r="V73" i="18"/>
  <c r="U73" i="18"/>
  <c r="T73" i="18"/>
  <c r="S73" i="18"/>
  <c r="R73" i="18"/>
  <c r="O73" i="18"/>
  <c r="M73" i="18"/>
  <c r="L73" i="18"/>
  <c r="K73" i="18"/>
  <c r="J73" i="18"/>
  <c r="H73" i="18"/>
  <c r="G73" i="18"/>
  <c r="F73" i="18"/>
  <c r="C73" i="18"/>
  <c r="V72" i="18"/>
  <c r="U72" i="18"/>
  <c r="T72" i="18"/>
  <c r="S72" i="18"/>
  <c r="R72" i="18"/>
  <c r="Q72" i="18"/>
  <c r="P72" i="18"/>
  <c r="O72" i="18"/>
  <c r="N72" i="18"/>
  <c r="M72" i="18"/>
  <c r="L72" i="18"/>
  <c r="K72" i="18"/>
  <c r="J72" i="18"/>
  <c r="I72" i="18"/>
  <c r="F72" i="18"/>
  <c r="E72" i="18"/>
  <c r="D72" i="18"/>
  <c r="C72" i="18"/>
  <c r="H72" i="18" s="1"/>
  <c r="V71" i="18"/>
  <c r="U71" i="18"/>
  <c r="S71" i="18"/>
  <c r="R71" i="18"/>
  <c r="Q71" i="18"/>
  <c r="P71" i="18"/>
  <c r="M71" i="18"/>
  <c r="T71" i="18" s="1"/>
  <c r="L71" i="18"/>
  <c r="K71" i="18"/>
  <c r="C71" i="18"/>
  <c r="F71" i="18" s="1"/>
  <c r="V70" i="18"/>
  <c r="U70" i="18"/>
  <c r="T70" i="18"/>
  <c r="S70" i="18"/>
  <c r="R70" i="18"/>
  <c r="P70" i="18"/>
  <c r="O70" i="18"/>
  <c r="N70" i="18"/>
  <c r="M70" i="18" s="1"/>
  <c r="L70" i="18"/>
  <c r="K70" i="18"/>
  <c r="J70" i="18"/>
  <c r="I70" i="18"/>
  <c r="V69" i="18"/>
  <c r="U69" i="18"/>
  <c r="T69" i="18"/>
  <c r="S69" i="18"/>
  <c r="R69" i="18"/>
  <c r="Q69" i="18"/>
  <c r="P69" i="18"/>
  <c r="O69" i="18"/>
  <c r="N69" i="18"/>
  <c r="M69" i="18"/>
  <c r="Q70" i="18" s="1"/>
  <c r="L69" i="18"/>
  <c r="K69" i="18"/>
  <c r="J69" i="18"/>
  <c r="I69" i="18"/>
  <c r="H69" i="18"/>
  <c r="G69" i="18"/>
  <c r="F69" i="18"/>
  <c r="E69" i="18"/>
  <c r="D69" i="18"/>
  <c r="C69" i="18"/>
  <c r="V68" i="18"/>
  <c r="U68" i="18"/>
  <c r="M68" i="18"/>
  <c r="L68" i="18"/>
  <c r="K68" i="18"/>
  <c r="C68" i="18"/>
  <c r="V67" i="18"/>
  <c r="U67" i="18"/>
  <c r="T67" i="18"/>
  <c r="S67" i="18"/>
  <c r="R67" i="18"/>
  <c r="O67" i="18"/>
  <c r="N67" i="18"/>
  <c r="M67" i="18"/>
  <c r="L67" i="18"/>
  <c r="K67" i="18"/>
  <c r="G67" i="18"/>
  <c r="F67" i="18"/>
  <c r="C67" i="18"/>
  <c r="V66" i="18"/>
  <c r="U66" i="18"/>
  <c r="T66" i="18"/>
  <c r="S66" i="18"/>
  <c r="R66" i="18"/>
  <c r="Q66" i="18"/>
  <c r="P66" i="18"/>
  <c r="O66" i="18"/>
  <c r="N66" i="18"/>
  <c r="M66" i="18"/>
  <c r="L66" i="18"/>
  <c r="K66" i="18"/>
  <c r="C66" i="18"/>
  <c r="V65" i="18"/>
  <c r="U65" i="18"/>
  <c r="S65" i="18"/>
  <c r="R65" i="18"/>
  <c r="Q65" i="18"/>
  <c r="P65" i="18"/>
  <c r="O65" i="18"/>
  <c r="M65" i="18"/>
  <c r="T65" i="18" s="1"/>
  <c r="L65" i="18"/>
  <c r="K65" i="18"/>
  <c r="J65" i="18"/>
  <c r="F65" i="18"/>
  <c r="E65" i="18"/>
  <c r="D65" i="18"/>
  <c r="C65" i="18"/>
  <c r="V64" i="18"/>
  <c r="U64" i="18"/>
  <c r="R64" i="18"/>
  <c r="O64" i="18"/>
  <c r="N64" i="18"/>
  <c r="M64" i="18"/>
  <c r="L64" i="18"/>
  <c r="K64" i="18"/>
  <c r="J64" i="18"/>
  <c r="I64" i="18"/>
  <c r="H64" i="18"/>
  <c r="G64" i="18"/>
  <c r="C64" i="18"/>
  <c r="V63" i="18"/>
  <c r="U63" i="18"/>
  <c r="T63" i="18"/>
  <c r="S63" i="18"/>
  <c r="R63" i="18"/>
  <c r="Q63" i="18"/>
  <c r="P63" i="18"/>
  <c r="O63" i="18"/>
  <c r="N63" i="18"/>
  <c r="M63" i="18"/>
  <c r="L63" i="18"/>
  <c r="K63" i="18"/>
  <c r="C63" i="18"/>
  <c r="H63" i="18" s="1"/>
  <c r="V62" i="18"/>
  <c r="U62" i="18"/>
  <c r="M62" i="18"/>
  <c r="L62" i="18"/>
  <c r="K62" i="18"/>
  <c r="J62" i="18"/>
  <c r="G62" i="18"/>
  <c r="F62" i="18"/>
  <c r="C62" i="18"/>
  <c r="V61" i="18"/>
  <c r="U61" i="18"/>
  <c r="M61" i="18"/>
  <c r="O61" i="18" s="1"/>
  <c r="L61" i="18"/>
  <c r="K61" i="18"/>
  <c r="C61" i="18"/>
  <c r="G61" i="18" s="1"/>
  <c r="V60" i="18"/>
  <c r="U60" i="18"/>
  <c r="T60" i="18"/>
  <c r="S60" i="18"/>
  <c r="R60" i="18"/>
  <c r="Q60" i="18"/>
  <c r="P60" i="18"/>
  <c r="O60" i="18"/>
  <c r="N60" i="18"/>
  <c r="M60" i="18"/>
  <c r="L60" i="18"/>
  <c r="K60" i="18"/>
  <c r="J60" i="18"/>
  <c r="I60" i="18"/>
  <c r="H60" i="18"/>
  <c r="G60" i="18"/>
  <c r="F60" i="18"/>
  <c r="C60" i="18"/>
  <c r="E60" i="18" s="1"/>
  <c r="V59" i="18"/>
  <c r="U59" i="18"/>
  <c r="O59" i="18"/>
  <c r="N59" i="18"/>
  <c r="M59" i="18"/>
  <c r="L59" i="18"/>
  <c r="K59" i="18"/>
  <c r="C59" i="18"/>
  <c r="V58" i="18"/>
  <c r="U58" i="18"/>
  <c r="T58" i="18"/>
  <c r="S58" i="18"/>
  <c r="R58" i="18"/>
  <c r="P58" i="18"/>
  <c r="O58" i="18"/>
  <c r="N58" i="18"/>
  <c r="M58" i="18"/>
  <c r="L58" i="18"/>
  <c r="K58" i="18"/>
  <c r="I58" i="18"/>
  <c r="V57" i="18"/>
  <c r="U57" i="18"/>
  <c r="T57" i="18"/>
  <c r="S57" i="18"/>
  <c r="R57" i="18"/>
  <c r="Q57" i="18"/>
  <c r="P57" i="18"/>
  <c r="O57" i="18"/>
  <c r="N57" i="18"/>
  <c r="M57" i="18"/>
  <c r="Q58" i="18" s="1"/>
  <c r="L57" i="18"/>
  <c r="K57" i="18"/>
  <c r="J57" i="18"/>
  <c r="I57" i="18"/>
  <c r="H57" i="18"/>
  <c r="G57" i="18"/>
  <c r="F57" i="18"/>
  <c r="E57" i="18"/>
  <c r="D57" i="18"/>
  <c r="C57" i="18"/>
  <c r="V56" i="18"/>
  <c r="U56" i="18"/>
  <c r="M56" i="18"/>
  <c r="N56" i="18" s="1"/>
  <c r="L56" i="18"/>
  <c r="K56" i="18"/>
  <c r="C56" i="18"/>
  <c r="V55" i="18"/>
  <c r="U55" i="18"/>
  <c r="T55" i="18"/>
  <c r="S55" i="18"/>
  <c r="R55" i="18"/>
  <c r="P55" i="18"/>
  <c r="O55" i="18"/>
  <c r="M55" i="18"/>
  <c r="Q55" i="18" s="1"/>
  <c r="L55" i="18"/>
  <c r="K55" i="18"/>
  <c r="J55" i="18"/>
  <c r="H55" i="18"/>
  <c r="G55" i="18"/>
  <c r="F55" i="18"/>
  <c r="D55" i="18"/>
  <c r="C55" i="18"/>
  <c r="V54" i="18"/>
  <c r="U54" i="18"/>
  <c r="T54" i="18"/>
  <c r="S54" i="18"/>
  <c r="R54" i="18"/>
  <c r="Q54" i="18"/>
  <c r="P54" i="18"/>
  <c r="O54" i="18"/>
  <c r="N54" i="18"/>
  <c r="M54" i="18"/>
  <c r="L54" i="18"/>
  <c r="K54" i="18"/>
  <c r="C54" i="18"/>
  <c r="V53" i="18"/>
  <c r="U53" i="18"/>
  <c r="M53" i="18"/>
  <c r="L53" i="18"/>
  <c r="K53" i="18"/>
  <c r="J53" i="18"/>
  <c r="H53" i="18"/>
  <c r="G53" i="18"/>
  <c r="F53" i="18"/>
  <c r="E53" i="18"/>
  <c r="C53" i="18"/>
  <c r="I53" i="18" s="1"/>
  <c r="V52" i="18"/>
  <c r="U52" i="18"/>
  <c r="T52" i="18"/>
  <c r="R52" i="18"/>
  <c r="P52" i="18"/>
  <c r="O52" i="18"/>
  <c r="M52" i="18"/>
  <c r="L52" i="18"/>
  <c r="K52" i="18"/>
  <c r="C52" i="18"/>
  <c r="D52" i="18" s="1"/>
  <c r="V51" i="18"/>
  <c r="U51" i="18"/>
  <c r="T51" i="18"/>
  <c r="S51" i="18"/>
  <c r="R51" i="18"/>
  <c r="Q51" i="18"/>
  <c r="P51" i="18"/>
  <c r="O51" i="18"/>
  <c r="N51" i="18"/>
  <c r="M51" i="18"/>
  <c r="L51" i="18"/>
  <c r="K51" i="18"/>
  <c r="J51" i="18"/>
  <c r="I51" i="18"/>
  <c r="H51" i="18"/>
  <c r="G51" i="18"/>
  <c r="C51" i="18"/>
  <c r="F51" i="18" s="1"/>
  <c r="V50" i="18"/>
  <c r="U50" i="18"/>
  <c r="T50" i="18"/>
  <c r="S50" i="18"/>
  <c r="R50" i="18"/>
  <c r="Q50" i="18"/>
  <c r="P50" i="18"/>
  <c r="O50" i="18"/>
  <c r="L50" i="18"/>
  <c r="K50" i="18"/>
  <c r="V49" i="18"/>
  <c r="U49" i="18"/>
  <c r="T49" i="18"/>
  <c r="S49" i="18"/>
  <c r="R49" i="18"/>
  <c r="Q49" i="18"/>
  <c r="P49" i="18"/>
  <c r="O49" i="18"/>
  <c r="N49" i="18"/>
  <c r="M49" i="18"/>
  <c r="N50" i="18" s="1"/>
  <c r="L49" i="18"/>
  <c r="K49" i="18"/>
  <c r="J49" i="18"/>
  <c r="I49" i="18"/>
  <c r="H49" i="18"/>
  <c r="G49" i="18"/>
  <c r="F49" i="18"/>
  <c r="E49" i="18"/>
  <c r="D49" i="18"/>
  <c r="C49" i="18"/>
  <c r="V48" i="18"/>
  <c r="U48" i="18"/>
  <c r="T48" i="18"/>
  <c r="S48" i="18"/>
  <c r="R48" i="18"/>
  <c r="Q48" i="18"/>
  <c r="P48" i="18"/>
  <c r="O48" i="18"/>
  <c r="N48" i="18"/>
  <c r="M48" i="18"/>
  <c r="L48" i="18"/>
  <c r="K48" i="18"/>
  <c r="J48" i="18"/>
  <c r="I48" i="18"/>
  <c r="H48" i="18"/>
  <c r="G48" i="18"/>
  <c r="F48" i="18"/>
  <c r="C48" i="18"/>
  <c r="E48" i="18" s="1"/>
  <c r="V47" i="18"/>
  <c r="U47" i="18"/>
  <c r="T47" i="18"/>
  <c r="S47" i="18"/>
  <c r="R47" i="18"/>
  <c r="Q47" i="18"/>
  <c r="P47" i="18"/>
  <c r="O47" i="18"/>
  <c r="N47" i="18"/>
  <c r="M47" i="18"/>
  <c r="L47" i="18"/>
  <c r="K47" i="18"/>
  <c r="C47" i="18"/>
  <c r="V46" i="18"/>
  <c r="U46" i="18"/>
  <c r="M46" i="18"/>
  <c r="L46" i="18"/>
  <c r="K46" i="18"/>
  <c r="J46" i="18"/>
  <c r="I46" i="18"/>
  <c r="H46" i="18"/>
  <c r="C46" i="18"/>
  <c r="E46" i="18" s="1"/>
  <c r="V45" i="18"/>
  <c r="U45" i="18"/>
  <c r="T45" i="18"/>
  <c r="S45" i="18"/>
  <c r="R45" i="18"/>
  <c r="Q45" i="18"/>
  <c r="P45" i="18"/>
  <c r="O45" i="18"/>
  <c r="N45" i="18"/>
  <c r="M45" i="18"/>
  <c r="L45" i="18"/>
  <c r="K45" i="18"/>
  <c r="J45" i="18"/>
  <c r="H45" i="18"/>
  <c r="G45" i="18"/>
  <c r="C45" i="18"/>
  <c r="I45" i="18" s="1"/>
  <c r="V44" i="18"/>
  <c r="U44" i="18"/>
  <c r="M44" i="18"/>
  <c r="L44" i="18"/>
  <c r="K44" i="18"/>
  <c r="C44" i="18"/>
  <c r="V43" i="18"/>
  <c r="U43" i="18"/>
  <c r="T43" i="18"/>
  <c r="S43" i="18"/>
  <c r="R43" i="18"/>
  <c r="M43" i="18"/>
  <c r="Q43" i="18" s="1"/>
  <c r="L43" i="18"/>
  <c r="K43" i="18"/>
  <c r="J43" i="18"/>
  <c r="I43" i="18"/>
  <c r="H43" i="18"/>
  <c r="G43" i="18"/>
  <c r="F43" i="18"/>
  <c r="D43" i="18"/>
  <c r="C43" i="18"/>
  <c r="E43" i="18" s="1"/>
  <c r="V42" i="18"/>
  <c r="U42" i="18"/>
  <c r="T42" i="18"/>
  <c r="S42" i="18"/>
  <c r="R42" i="18"/>
  <c r="Q42" i="18"/>
  <c r="P42" i="18"/>
  <c r="O42" i="18"/>
  <c r="N42" i="18"/>
  <c r="M42" i="18"/>
  <c r="L42" i="18"/>
  <c r="K42" i="18"/>
  <c r="C42" i="18"/>
  <c r="V41" i="18"/>
  <c r="U41" i="18"/>
  <c r="M41" i="18"/>
  <c r="L41" i="18"/>
  <c r="K41" i="18"/>
  <c r="J41" i="18"/>
  <c r="H41" i="18"/>
  <c r="G41" i="18"/>
  <c r="C41" i="18"/>
  <c r="I41" i="18" s="1"/>
  <c r="V40" i="18"/>
  <c r="U40" i="18"/>
  <c r="T40" i="18"/>
  <c r="S40" i="18"/>
  <c r="R40" i="18"/>
  <c r="P40" i="18"/>
  <c r="O40" i="18"/>
  <c r="N40" i="18"/>
  <c r="M40" i="18"/>
  <c r="Q40" i="18" s="1"/>
  <c r="L40" i="18"/>
  <c r="K40" i="18"/>
  <c r="I40" i="18"/>
  <c r="G40" i="18"/>
  <c r="F40" i="18"/>
  <c r="D40" i="18"/>
  <c r="C40" i="18"/>
  <c r="V39" i="18"/>
  <c r="U39" i="18"/>
  <c r="T39" i="18"/>
  <c r="S39" i="18"/>
  <c r="R39" i="18"/>
  <c r="Q39" i="18"/>
  <c r="P39" i="18"/>
  <c r="O39" i="18"/>
  <c r="N39" i="18"/>
  <c r="M39" i="18"/>
  <c r="L39" i="18"/>
  <c r="K39" i="18"/>
  <c r="J39" i="18"/>
  <c r="I39" i="18"/>
  <c r="F39" i="18"/>
  <c r="E39" i="18"/>
  <c r="D39" i="18"/>
  <c r="C39" i="18"/>
  <c r="H39" i="18" s="1"/>
  <c r="V38" i="18"/>
  <c r="U38" i="18"/>
  <c r="T38" i="18"/>
  <c r="S38" i="18"/>
  <c r="R38" i="18"/>
  <c r="L38" i="18"/>
  <c r="K38" i="18"/>
  <c r="F38" i="18"/>
  <c r="E38" i="18"/>
  <c r="D38" i="18"/>
  <c r="V37" i="18"/>
  <c r="U37" i="18"/>
  <c r="T37" i="18"/>
  <c r="S37" i="18"/>
  <c r="R37" i="18"/>
  <c r="Q37" i="18"/>
  <c r="P37" i="18"/>
  <c r="O37" i="18"/>
  <c r="N37" i="18"/>
  <c r="M37" i="18"/>
  <c r="L37" i="18"/>
  <c r="K37" i="18"/>
  <c r="J37" i="18"/>
  <c r="I37" i="18"/>
  <c r="H37" i="18"/>
  <c r="G37" i="18"/>
  <c r="F37" i="18"/>
  <c r="E37" i="18"/>
  <c r="D37" i="18"/>
  <c r="C37" i="18"/>
  <c r="I38" i="18" s="1"/>
  <c r="V36" i="18"/>
  <c r="U36" i="18"/>
  <c r="T36" i="18"/>
  <c r="S36" i="18"/>
  <c r="R36" i="18"/>
  <c r="Q36" i="18"/>
  <c r="P36" i="18"/>
  <c r="O36" i="18"/>
  <c r="N36" i="18"/>
  <c r="M36" i="18"/>
  <c r="L36" i="18"/>
  <c r="K36" i="18"/>
  <c r="C36" i="18"/>
  <c r="J36" i="18" s="1"/>
  <c r="V35" i="18"/>
  <c r="U35" i="18"/>
  <c r="T35" i="18"/>
  <c r="S35" i="18"/>
  <c r="R35" i="18"/>
  <c r="Q35" i="18"/>
  <c r="P35" i="18"/>
  <c r="M35" i="18"/>
  <c r="O35" i="18" s="1"/>
  <c r="L35" i="18"/>
  <c r="K35" i="18"/>
  <c r="H35" i="18"/>
  <c r="G35" i="18"/>
  <c r="F35" i="18"/>
  <c r="E35" i="18"/>
  <c r="D35" i="18"/>
  <c r="C35" i="18"/>
  <c r="V34" i="18"/>
  <c r="U34" i="18"/>
  <c r="M34" i="18"/>
  <c r="R34" i="18" s="1"/>
  <c r="L34" i="18"/>
  <c r="K34" i="18"/>
  <c r="J34" i="18"/>
  <c r="G34" i="18"/>
  <c r="F34" i="18"/>
  <c r="D34" i="18"/>
  <c r="C34" i="18"/>
  <c r="E34" i="18" s="1"/>
  <c r="V33" i="18"/>
  <c r="U33" i="18"/>
  <c r="T33" i="18"/>
  <c r="S33" i="18"/>
  <c r="R33" i="18"/>
  <c r="Q33" i="18"/>
  <c r="P33" i="18"/>
  <c r="O33" i="18"/>
  <c r="N33" i="18"/>
  <c r="M33" i="18"/>
  <c r="L33" i="18"/>
  <c r="K33" i="18"/>
  <c r="J33" i="18"/>
  <c r="I33" i="18"/>
  <c r="H33" i="18"/>
  <c r="G33" i="18"/>
  <c r="F33" i="18"/>
  <c r="E33" i="18"/>
  <c r="C33" i="18"/>
  <c r="D33" i="18" s="1"/>
  <c r="V32" i="18"/>
  <c r="U32" i="18"/>
  <c r="T32" i="18"/>
  <c r="O32" i="18"/>
  <c r="N32" i="18"/>
  <c r="M32" i="18"/>
  <c r="S32" i="18" s="1"/>
  <c r="L32" i="18"/>
  <c r="K32" i="18"/>
  <c r="C32" i="18"/>
  <c r="V31" i="18"/>
  <c r="U31" i="18"/>
  <c r="T31" i="18"/>
  <c r="P31" i="18"/>
  <c r="O31" i="18"/>
  <c r="N31" i="18"/>
  <c r="M31" i="18"/>
  <c r="Q31" i="18" s="1"/>
  <c r="L31" i="18"/>
  <c r="K31" i="18"/>
  <c r="J31" i="18"/>
  <c r="I31" i="18"/>
  <c r="H31" i="18"/>
  <c r="G31" i="18"/>
  <c r="C31" i="18"/>
  <c r="E31" i="18" s="1"/>
  <c r="V30" i="18"/>
  <c r="U30" i="18"/>
  <c r="Q30" i="18"/>
  <c r="P30" i="18"/>
  <c r="O30" i="18"/>
  <c r="N30" i="18"/>
  <c r="L30" i="18"/>
  <c r="K30" i="18"/>
  <c r="J30" i="18"/>
  <c r="I30" i="18"/>
  <c r="H30" i="18"/>
  <c r="F30" i="18"/>
  <c r="E30" i="18"/>
  <c r="D30" i="18"/>
  <c r="C30" i="18"/>
  <c r="V29" i="18"/>
  <c r="U29" i="18"/>
  <c r="T29" i="18"/>
  <c r="S29" i="18"/>
  <c r="R29" i="18"/>
  <c r="Q29" i="18"/>
  <c r="P29" i="18"/>
  <c r="O29" i="18"/>
  <c r="N29" i="18"/>
  <c r="M29" i="18"/>
  <c r="T30" i="18" s="1"/>
  <c r="L29" i="18"/>
  <c r="K29" i="18"/>
  <c r="J29" i="18"/>
  <c r="I29" i="18"/>
  <c r="H29" i="18"/>
  <c r="G29" i="18"/>
  <c r="F29" i="18"/>
  <c r="E29" i="18"/>
  <c r="D29" i="18"/>
  <c r="C29" i="18"/>
  <c r="G30" i="18" s="1"/>
  <c r="V28" i="18"/>
  <c r="U28" i="18"/>
  <c r="T28" i="18"/>
  <c r="S28" i="18"/>
  <c r="R28" i="18"/>
  <c r="P28" i="18"/>
  <c r="M28" i="18"/>
  <c r="Q28" i="18" s="1"/>
  <c r="L28" i="18"/>
  <c r="K28" i="18"/>
  <c r="F28" i="18"/>
  <c r="D28" i="18"/>
  <c r="C28" i="18"/>
  <c r="V27" i="18"/>
  <c r="U27" i="18"/>
  <c r="T27" i="18"/>
  <c r="S27" i="18"/>
  <c r="R27" i="18"/>
  <c r="Q27" i="18"/>
  <c r="P27" i="18"/>
  <c r="O27" i="18"/>
  <c r="N27" i="18"/>
  <c r="M27" i="18"/>
  <c r="L27" i="18"/>
  <c r="K27" i="18"/>
  <c r="C27" i="18"/>
  <c r="V26" i="18"/>
  <c r="U26" i="18"/>
  <c r="T26" i="18"/>
  <c r="S26" i="18"/>
  <c r="P26" i="18"/>
  <c r="O26" i="18"/>
  <c r="N26" i="18"/>
  <c r="M26" i="18"/>
  <c r="R26" i="18" s="1"/>
  <c r="L26" i="18"/>
  <c r="K26" i="18"/>
  <c r="J26" i="18"/>
  <c r="H26" i="18"/>
  <c r="G26" i="18"/>
  <c r="F26" i="18"/>
  <c r="C26" i="18"/>
  <c r="I26" i="18" s="1"/>
  <c r="V25" i="18"/>
  <c r="U25" i="18"/>
  <c r="M25" i="18"/>
  <c r="O25" i="18" s="1"/>
  <c r="L25" i="18"/>
  <c r="K25" i="18"/>
  <c r="H25" i="18"/>
  <c r="F25" i="18"/>
  <c r="C25" i="18"/>
  <c r="V24" i="18"/>
  <c r="U24" i="18"/>
  <c r="T24" i="18"/>
  <c r="S24" i="18"/>
  <c r="R24" i="18"/>
  <c r="Q24" i="18"/>
  <c r="P24" i="18"/>
  <c r="O24" i="18"/>
  <c r="N24" i="18"/>
  <c r="M24" i="18"/>
  <c r="L24" i="18"/>
  <c r="K24" i="18"/>
  <c r="I24" i="18"/>
  <c r="H24" i="18"/>
  <c r="C24" i="18"/>
  <c r="V23" i="18"/>
  <c r="U23" i="18"/>
  <c r="T23" i="18"/>
  <c r="S23" i="18"/>
  <c r="R23" i="18"/>
  <c r="Q23" i="18"/>
  <c r="P23" i="18"/>
  <c r="M23" i="18"/>
  <c r="O23" i="18" s="1"/>
  <c r="L23" i="18"/>
  <c r="K23" i="18"/>
  <c r="C23" i="18"/>
  <c r="G23" i="18" s="1"/>
  <c r="V22" i="18"/>
  <c r="U22" i="18"/>
  <c r="M22" i="18"/>
  <c r="L22" i="18"/>
  <c r="K22" i="18"/>
  <c r="J22" i="18"/>
  <c r="G22" i="18"/>
  <c r="F22" i="18"/>
  <c r="D22" i="18"/>
  <c r="C22" i="18"/>
  <c r="E22" i="18" s="1"/>
  <c r="V21" i="18"/>
  <c r="U21" i="18"/>
  <c r="L21" i="18"/>
  <c r="K21" i="18"/>
  <c r="G21" i="18"/>
  <c r="F21" i="18"/>
  <c r="E21" i="18"/>
  <c r="V20" i="18"/>
  <c r="U20" i="18"/>
  <c r="T20" i="18"/>
  <c r="S20" i="18"/>
  <c r="R20" i="18"/>
  <c r="Q20" i="18"/>
  <c r="P20" i="18"/>
  <c r="O20" i="18"/>
  <c r="N20" i="18"/>
  <c r="M20" i="18"/>
  <c r="L20" i="18"/>
  <c r="K20" i="18"/>
  <c r="J20" i="18"/>
  <c r="I20" i="18"/>
  <c r="H20" i="18"/>
  <c r="G20" i="18"/>
  <c r="F20" i="18"/>
  <c r="E20" i="18"/>
  <c r="D20" i="18"/>
  <c r="C20" i="18"/>
  <c r="J21" i="18" s="1"/>
  <c r="V19" i="18"/>
  <c r="U19" i="18"/>
  <c r="T19" i="18"/>
  <c r="P19" i="18"/>
  <c r="O19" i="18"/>
  <c r="N19" i="18"/>
  <c r="M19" i="18"/>
  <c r="Q19" i="18" s="1"/>
  <c r="L19" i="18"/>
  <c r="K19" i="18"/>
  <c r="J19" i="18"/>
  <c r="I19" i="18"/>
  <c r="H19" i="18"/>
  <c r="G19" i="18"/>
  <c r="C19" i="18"/>
  <c r="E19" i="18" s="1"/>
  <c r="V18" i="18"/>
  <c r="U18" i="18"/>
  <c r="T18" i="18"/>
  <c r="S18" i="18"/>
  <c r="R18" i="18"/>
  <c r="Q18" i="18"/>
  <c r="P18" i="18"/>
  <c r="O18" i="18"/>
  <c r="N18" i="18"/>
  <c r="M18" i="18"/>
  <c r="L18" i="18"/>
  <c r="K18" i="18"/>
  <c r="I18" i="18"/>
  <c r="C18" i="18"/>
  <c r="D18" i="18" s="1"/>
  <c r="V17" i="18"/>
  <c r="U17" i="18"/>
  <c r="M17" i="18"/>
  <c r="L17" i="18"/>
  <c r="K17" i="18"/>
  <c r="J17" i="18"/>
  <c r="F17" i="18"/>
  <c r="E17" i="18"/>
  <c r="D17" i="18"/>
  <c r="C17" i="18"/>
  <c r="I17" i="18" s="1"/>
  <c r="V16" i="18"/>
  <c r="U16" i="18"/>
  <c r="T16" i="18"/>
  <c r="S16" i="18"/>
  <c r="R16" i="18"/>
  <c r="P16" i="18"/>
  <c r="M16" i="18"/>
  <c r="Q16" i="18" s="1"/>
  <c r="L16" i="18"/>
  <c r="K16" i="18"/>
  <c r="C16" i="18"/>
  <c r="F16" i="18" s="1"/>
  <c r="V15" i="18"/>
  <c r="U15" i="18"/>
  <c r="R15" i="18"/>
  <c r="L15" i="18"/>
  <c r="K15" i="18"/>
  <c r="J15" i="18"/>
  <c r="F15" i="18"/>
  <c r="E15" i="18"/>
  <c r="V14" i="18"/>
  <c r="U14" i="18"/>
  <c r="T14" i="18"/>
  <c r="S14" i="18"/>
  <c r="R14" i="18"/>
  <c r="Q14" i="18"/>
  <c r="P14" i="18"/>
  <c r="O14" i="18"/>
  <c r="N14" i="18"/>
  <c r="M14" i="18"/>
  <c r="L14" i="18"/>
  <c r="K14" i="18"/>
  <c r="J14" i="18"/>
  <c r="I14" i="18"/>
  <c r="H14" i="18"/>
  <c r="G14" i="18"/>
  <c r="F14" i="18"/>
  <c r="E14" i="18"/>
  <c r="D14" i="18"/>
  <c r="C14" i="18"/>
  <c r="I15" i="18" s="1"/>
  <c r="V13" i="18"/>
  <c r="U13" i="18"/>
  <c r="S13" i="18"/>
  <c r="R13" i="18"/>
  <c r="P13" i="18"/>
  <c r="O13" i="18"/>
  <c r="N13" i="18"/>
  <c r="M13" i="18"/>
  <c r="L13" i="18"/>
  <c r="K13" i="18"/>
  <c r="C13" i="18"/>
  <c r="D13" i="18" s="1"/>
  <c r="V12" i="18"/>
  <c r="U12" i="18"/>
  <c r="T12" i="18"/>
  <c r="S12" i="18"/>
  <c r="R12" i="18"/>
  <c r="Q12" i="18"/>
  <c r="P12" i="18"/>
  <c r="O12" i="18"/>
  <c r="N12" i="18"/>
  <c r="M12" i="18"/>
  <c r="L12" i="18"/>
  <c r="K12" i="18"/>
  <c r="C12" i="18"/>
  <c r="V11" i="18"/>
  <c r="U11" i="18"/>
  <c r="T11" i="18"/>
  <c r="S11" i="18"/>
  <c r="R11" i="18"/>
  <c r="Q11" i="18"/>
  <c r="P11" i="18"/>
  <c r="M11" i="18"/>
  <c r="O11" i="18" s="1"/>
  <c r="L11" i="18"/>
  <c r="K11" i="18"/>
  <c r="H11" i="18"/>
  <c r="G11" i="18"/>
  <c r="F11" i="18"/>
  <c r="C11" i="18"/>
  <c r="V10" i="18"/>
  <c r="U10" i="18"/>
  <c r="M10" i="18"/>
  <c r="O10" i="18" s="1"/>
  <c r="L10" i="18"/>
  <c r="K10" i="18"/>
  <c r="J10" i="18"/>
  <c r="G10" i="18"/>
  <c r="F10" i="18"/>
  <c r="D10" i="18"/>
  <c r="C10" i="18"/>
  <c r="E10" i="18" s="1"/>
  <c r="V9" i="18"/>
  <c r="U9" i="18"/>
  <c r="T9" i="18"/>
  <c r="S9" i="18"/>
  <c r="R9" i="18"/>
  <c r="Q9" i="18"/>
  <c r="P9" i="18"/>
  <c r="O9" i="18"/>
  <c r="N9" i="18"/>
  <c r="M9" i="18"/>
  <c r="L9" i="18"/>
  <c r="K9" i="18"/>
  <c r="J9" i="18"/>
  <c r="I9" i="18"/>
  <c r="H9" i="18"/>
  <c r="G9" i="18"/>
  <c r="F9" i="18"/>
  <c r="E9" i="18"/>
  <c r="C9" i="18"/>
  <c r="D9" i="18" s="1"/>
  <c r="V8" i="18"/>
  <c r="U8" i="18"/>
  <c r="M8" i="18"/>
  <c r="S8" i="18" s="1"/>
  <c r="L8" i="18"/>
  <c r="K8" i="18"/>
  <c r="G8" i="18"/>
  <c r="E8" i="18"/>
  <c r="C8" i="18"/>
  <c r="V7" i="18"/>
  <c r="U7" i="18"/>
  <c r="T7" i="18"/>
  <c r="P7" i="18"/>
  <c r="O7" i="18"/>
  <c r="N7" i="18"/>
  <c r="M7" i="18"/>
  <c r="Q7" i="18" s="1"/>
  <c r="L7" i="18"/>
  <c r="K7" i="18"/>
  <c r="J7" i="18"/>
  <c r="I7" i="18"/>
  <c r="H7" i="18"/>
  <c r="G7" i="18"/>
  <c r="C7" i="18"/>
  <c r="E7" i="18" s="1"/>
  <c r="V6" i="18"/>
  <c r="U6" i="18"/>
  <c r="T6" i="18"/>
  <c r="S6" i="18"/>
  <c r="R6" i="18"/>
  <c r="Q6" i="18"/>
  <c r="P6" i="18"/>
  <c r="O6" i="18"/>
  <c r="N6" i="18"/>
  <c r="M6" i="18"/>
  <c r="L6" i="18"/>
  <c r="K6" i="18"/>
  <c r="C6" i="18"/>
  <c r="G6" i="18" s="1"/>
  <c r="V5" i="18"/>
  <c r="U5" i="18"/>
  <c r="Q5" i="18"/>
  <c r="O5" i="18"/>
  <c r="N5" i="18"/>
  <c r="L5" i="18"/>
  <c r="K5" i="18"/>
  <c r="J5" i="18"/>
  <c r="F5" i="18"/>
  <c r="E5" i="18"/>
  <c r="D5" i="18"/>
  <c r="V4" i="18"/>
  <c r="U4" i="18"/>
  <c r="T4" i="18"/>
  <c r="S4" i="18"/>
  <c r="R4" i="18"/>
  <c r="Q4" i="18"/>
  <c r="P4" i="18"/>
  <c r="O4" i="18"/>
  <c r="N4" i="18"/>
  <c r="M4" i="18"/>
  <c r="T5" i="18" s="1"/>
  <c r="L4" i="18"/>
  <c r="K4" i="18"/>
  <c r="J4" i="18"/>
  <c r="I4" i="18"/>
  <c r="H4" i="18"/>
  <c r="G4" i="18"/>
  <c r="F4" i="18"/>
  <c r="E4" i="18"/>
  <c r="D4" i="18"/>
  <c r="C4" i="18"/>
  <c r="I5" i="18" s="1"/>
  <c r="I246" i="21" l="1"/>
  <c r="E246" i="21"/>
  <c r="H246" i="21"/>
  <c r="G246" i="21"/>
  <c r="F246" i="21"/>
  <c r="D246" i="21"/>
  <c r="J246" i="21"/>
  <c r="T237" i="18"/>
  <c r="S237" i="18"/>
  <c r="Q237" i="18"/>
  <c r="P237" i="18"/>
  <c r="O237" i="18"/>
  <c r="N237" i="18"/>
  <c r="O8" i="18"/>
  <c r="R10" i="18"/>
  <c r="G16" i="18"/>
  <c r="G24" i="18"/>
  <c r="F24" i="18"/>
  <c r="E24" i="18"/>
  <c r="D24" i="18"/>
  <c r="E28" i="18"/>
  <c r="J28" i="18"/>
  <c r="R30" i="18"/>
  <c r="N34" i="18"/>
  <c r="G38" i="18"/>
  <c r="T59" i="18"/>
  <c r="S59" i="18"/>
  <c r="D63" i="18"/>
  <c r="E67" i="18"/>
  <c r="D67" i="18"/>
  <c r="J67" i="18"/>
  <c r="H67" i="18"/>
  <c r="E70" i="18"/>
  <c r="D70" i="18"/>
  <c r="C70" i="18" s="1"/>
  <c r="H70" i="18"/>
  <c r="G70" i="18"/>
  <c r="F70" i="18"/>
  <c r="T80" i="18"/>
  <c r="S80" i="18"/>
  <c r="T83" i="18"/>
  <c r="O83" i="18"/>
  <c r="N83" i="18"/>
  <c r="E83" i="18"/>
  <c r="Q91" i="18"/>
  <c r="P91" i="18"/>
  <c r="J99" i="18"/>
  <c r="I99" i="18"/>
  <c r="H99" i="18"/>
  <c r="F99" i="18"/>
  <c r="Q100" i="18"/>
  <c r="P100" i="18"/>
  <c r="S100" i="18"/>
  <c r="R100" i="18"/>
  <c r="O100" i="18"/>
  <c r="N100" i="18"/>
  <c r="I104" i="18"/>
  <c r="H104" i="18"/>
  <c r="G104" i="18"/>
  <c r="C104" i="18" s="1"/>
  <c r="E106" i="18"/>
  <c r="D106" i="18"/>
  <c r="J106" i="18"/>
  <c r="H127" i="18"/>
  <c r="F129" i="18"/>
  <c r="E135" i="18"/>
  <c r="E160" i="18"/>
  <c r="D160" i="18"/>
  <c r="I160" i="18"/>
  <c r="H160" i="18"/>
  <c r="G160" i="18"/>
  <c r="F160" i="18"/>
  <c r="I167" i="18"/>
  <c r="P186" i="18"/>
  <c r="S218" i="18"/>
  <c r="R218" i="18"/>
  <c r="P218" i="18"/>
  <c r="T218" i="18"/>
  <c r="Q218" i="18"/>
  <c r="N218" i="18"/>
  <c r="M218" i="18" s="1"/>
  <c r="J225" i="18"/>
  <c r="H225" i="18"/>
  <c r="G225" i="18"/>
  <c r="F225" i="18"/>
  <c r="E225" i="18"/>
  <c r="D225" i="18"/>
  <c r="J228" i="18"/>
  <c r="H228" i="18"/>
  <c r="I228" i="18"/>
  <c r="G228" i="18"/>
  <c r="E228" i="18"/>
  <c r="D228" i="18"/>
  <c r="G236" i="18"/>
  <c r="F236" i="18"/>
  <c r="D236" i="18"/>
  <c r="J236" i="18"/>
  <c r="J237" i="18"/>
  <c r="H237" i="18"/>
  <c r="F237" i="18"/>
  <c r="E237" i="18"/>
  <c r="G242" i="18"/>
  <c r="F242" i="18"/>
  <c r="D242" i="18"/>
  <c r="I242" i="18"/>
  <c r="H242" i="18"/>
  <c r="J242" i="18"/>
  <c r="E242" i="18"/>
  <c r="G245" i="18"/>
  <c r="F245" i="18"/>
  <c r="D245" i="18"/>
  <c r="H245" i="18"/>
  <c r="E245" i="18"/>
  <c r="N53" i="19"/>
  <c r="T59" i="19"/>
  <c r="S59" i="19"/>
  <c r="Q59" i="19"/>
  <c r="P59" i="19"/>
  <c r="O59" i="19"/>
  <c r="N59" i="19"/>
  <c r="I79" i="19"/>
  <c r="H79" i="19"/>
  <c r="G79" i="19"/>
  <c r="D79" i="19"/>
  <c r="J79" i="19"/>
  <c r="F79" i="19"/>
  <c r="H83" i="19"/>
  <c r="E83" i="19"/>
  <c r="D83" i="19"/>
  <c r="F83" i="19"/>
  <c r="G126" i="19"/>
  <c r="F126" i="19"/>
  <c r="E126" i="19"/>
  <c r="J126" i="19"/>
  <c r="I126" i="19"/>
  <c r="H126" i="19"/>
  <c r="D126" i="19"/>
  <c r="I16" i="20"/>
  <c r="H16" i="20"/>
  <c r="G16" i="20"/>
  <c r="F16" i="20"/>
  <c r="J16" i="20"/>
  <c r="E16" i="20"/>
  <c r="D16" i="20"/>
  <c r="J108" i="20"/>
  <c r="I108" i="20"/>
  <c r="H108" i="20"/>
  <c r="G108" i="20"/>
  <c r="F108" i="20"/>
  <c r="E108" i="20"/>
  <c r="D108" i="20"/>
  <c r="I32" i="18"/>
  <c r="J32" i="18"/>
  <c r="H32" i="18"/>
  <c r="F32" i="18"/>
  <c r="I50" i="18"/>
  <c r="H50" i="18"/>
  <c r="G50" i="18"/>
  <c r="Q61" i="18"/>
  <c r="P61" i="18"/>
  <c r="T61" i="18"/>
  <c r="T68" i="18"/>
  <c r="S68" i="18"/>
  <c r="R68" i="18"/>
  <c r="P68" i="18"/>
  <c r="E79" i="18"/>
  <c r="D79" i="18"/>
  <c r="J93" i="18"/>
  <c r="H93" i="18"/>
  <c r="Q94" i="18"/>
  <c r="P94" i="18"/>
  <c r="T94" i="18"/>
  <c r="S94" i="18"/>
  <c r="R94" i="18"/>
  <c r="N94" i="18"/>
  <c r="I98" i="18"/>
  <c r="H98" i="18"/>
  <c r="D98" i="18"/>
  <c r="I143" i="18"/>
  <c r="H143" i="18"/>
  <c r="G143" i="18"/>
  <c r="F143" i="18"/>
  <c r="O166" i="18"/>
  <c r="N166" i="18"/>
  <c r="Q166" i="18"/>
  <c r="P166" i="18"/>
  <c r="T166" i="18"/>
  <c r="S166" i="18"/>
  <c r="R166" i="18"/>
  <c r="S176" i="18"/>
  <c r="R176" i="18"/>
  <c r="P176" i="18"/>
  <c r="T176" i="18"/>
  <c r="Q176" i="18"/>
  <c r="O176" i="18"/>
  <c r="N176" i="18"/>
  <c r="G182" i="18"/>
  <c r="F182" i="18"/>
  <c r="D182" i="18"/>
  <c r="J182" i="18"/>
  <c r="I182" i="18"/>
  <c r="H182" i="18"/>
  <c r="E182" i="18"/>
  <c r="J189" i="18"/>
  <c r="H189" i="18"/>
  <c r="F189" i="18"/>
  <c r="E189" i="18"/>
  <c r="I189" i="18"/>
  <c r="G189" i="18"/>
  <c r="G200" i="18"/>
  <c r="F200" i="18"/>
  <c r="D200" i="18"/>
  <c r="J200" i="18"/>
  <c r="I200" i="18"/>
  <c r="S206" i="18"/>
  <c r="R206" i="18"/>
  <c r="P206" i="18"/>
  <c r="O206" i="18"/>
  <c r="N206" i="18"/>
  <c r="T206" i="18"/>
  <c r="J11" i="19"/>
  <c r="G11" i="19"/>
  <c r="F11" i="19"/>
  <c r="I11" i="19"/>
  <c r="C50" i="19"/>
  <c r="H68" i="19"/>
  <c r="J68" i="19"/>
  <c r="I68" i="19"/>
  <c r="G68" i="19"/>
  <c r="F68" i="19"/>
  <c r="E68" i="19"/>
  <c r="I85" i="19"/>
  <c r="H85" i="19"/>
  <c r="G85" i="19"/>
  <c r="D85" i="19"/>
  <c r="J85" i="19"/>
  <c r="F85" i="19"/>
  <c r="E85" i="19"/>
  <c r="F127" i="19"/>
  <c r="H127" i="19"/>
  <c r="J127" i="19"/>
  <c r="I127" i="19"/>
  <c r="G127" i="19"/>
  <c r="E127" i="19"/>
  <c r="M157" i="19"/>
  <c r="F163" i="19"/>
  <c r="E163" i="19"/>
  <c r="D163" i="19"/>
  <c r="J163" i="19"/>
  <c r="I163" i="19"/>
  <c r="H163" i="19"/>
  <c r="G163" i="19"/>
  <c r="T208" i="19"/>
  <c r="S208" i="19"/>
  <c r="R208" i="19"/>
  <c r="N208" i="19"/>
  <c r="P208" i="19"/>
  <c r="O208" i="19"/>
  <c r="H151" i="20"/>
  <c r="E151" i="20"/>
  <c r="J151" i="20"/>
  <c r="I151" i="20"/>
  <c r="G151" i="20"/>
  <c r="G43" i="21"/>
  <c r="F43" i="21"/>
  <c r="E43" i="21"/>
  <c r="D43" i="21"/>
  <c r="J43" i="21"/>
  <c r="I43" i="21"/>
  <c r="G12" i="18"/>
  <c r="F12" i="18"/>
  <c r="E12" i="18"/>
  <c r="D12" i="18"/>
  <c r="T17" i="18"/>
  <c r="S17" i="18"/>
  <c r="R17" i="18"/>
  <c r="P17" i="18"/>
  <c r="P21" i="18"/>
  <c r="O21" i="18"/>
  <c r="N21" i="18"/>
  <c r="D32" i="18"/>
  <c r="T44" i="18"/>
  <c r="S44" i="18"/>
  <c r="Q44" i="18"/>
  <c r="I47" i="18"/>
  <c r="J47" i="18"/>
  <c r="G47" i="18"/>
  <c r="J50" i="18"/>
  <c r="E58" i="18"/>
  <c r="D58" i="18"/>
  <c r="J58" i="18"/>
  <c r="I59" i="18"/>
  <c r="H59" i="18"/>
  <c r="J59" i="18"/>
  <c r="G59" i="18"/>
  <c r="E59" i="18"/>
  <c r="N61" i="18"/>
  <c r="T62" i="18"/>
  <c r="S62" i="18"/>
  <c r="R62" i="18"/>
  <c r="Q62" i="18"/>
  <c r="P62" i="18"/>
  <c r="N62" i="18"/>
  <c r="N68" i="18"/>
  <c r="F79" i="18"/>
  <c r="I80" i="18"/>
  <c r="H80" i="18"/>
  <c r="J80" i="18"/>
  <c r="G80" i="18"/>
  <c r="E80" i="18"/>
  <c r="E91" i="18"/>
  <c r="D91" i="18"/>
  <c r="J91" i="18"/>
  <c r="I91" i="18"/>
  <c r="G91" i="18"/>
  <c r="D93" i="18"/>
  <c r="O94" i="18"/>
  <c r="Q115" i="18"/>
  <c r="P115" i="18"/>
  <c r="S115" i="18"/>
  <c r="D143" i="18"/>
  <c r="D169" i="18"/>
  <c r="J169" i="18"/>
  <c r="I169" i="18"/>
  <c r="D189" i="18"/>
  <c r="E200" i="18"/>
  <c r="Q206" i="18"/>
  <c r="J219" i="18"/>
  <c r="H219" i="18"/>
  <c r="I219" i="18"/>
  <c r="S224" i="18"/>
  <c r="R224" i="18"/>
  <c r="P224" i="18"/>
  <c r="T224" i="18"/>
  <c r="Q224" i="18"/>
  <c r="J234" i="18"/>
  <c r="H234" i="18"/>
  <c r="G234" i="18"/>
  <c r="F234" i="18"/>
  <c r="E234" i="18"/>
  <c r="D234" i="18"/>
  <c r="R237" i="18"/>
  <c r="S239" i="18"/>
  <c r="R239" i="18"/>
  <c r="P239" i="18"/>
  <c r="T239" i="18"/>
  <c r="Q239" i="18"/>
  <c r="S5" i="19"/>
  <c r="R5" i="19"/>
  <c r="P5" i="19"/>
  <c r="Q5" i="19"/>
  <c r="O5" i="19"/>
  <c r="T5" i="19"/>
  <c r="N5" i="19"/>
  <c r="D11" i="19"/>
  <c r="G22" i="19"/>
  <c r="J22" i="19"/>
  <c r="I22" i="19"/>
  <c r="H22" i="19"/>
  <c r="F22" i="19"/>
  <c r="E22" i="19"/>
  <c r="G34" i="19"/>
  <c r="J34" i="19"/>
  <c r="I34" i="19"/>
  <c r="H34" i="19"/>
  <c r="F34" i="19"/>
  <c r="E34" i="19"/>
  <c r="J59" i="19"/>
  <c r="I59" i="19"/>
  <c r="H59" i="19"/>
  <c r="E59" i="19"/>
  <c r="D59" i="19"/>
  <c r="D68" i="19"/>
  <c r="J119" i="19"/>
  <c r="G119" i="19"/>
  <c r="F119" i="19"/>
  <c r="E119" i="19"/>
  <c r="I119" i="19"/>
  <c r="H119" i="19"/>
  <c r="D119" i="19"/>
  <c r="D127" i="19"/>
  <c r="Q158" i="19"/>
  <c r="P158" i="19"/>
  <c r="O158" i="19"/>
  <c r="T158" i="19"/>
  <c r="N159" i="19"/>
  <c r="T159" i="19"/>
  <c r="Q159" i="19"/>
  <c r="S159" i="19"/>
  <c r="R159" i="19"/>
  <c r="T178" i="19"/>
  <c r="S178" i="19"/>
  <c r="R178" i="19"/>
  <c r="Q178" i="19"/>
  <c r="P178" i="19"/>
  <c r="O178" i="19"/>
  <c r="N178" i="19"/>
  <c r="Q240" i="19"/>
  <c r="P240" i="19"/>
  <c r="O240" i="19"/>
  <c r="N240" i="19"/>
  <c r="H43" i="21"/>
  <c r="C5" i="18"/>
  <c r="J6" i="18"/>
  <c r="H6" i="18"/>
  <c r="H12" i="18"/>
  <c r="N17" i="18"/>
  <c r="I23" i="18"/>
  <c r="J23" i="18"/>
  <c r="E32" i="18"/>
  <c r="J42" i="18"/>
  <c r="I42" i="18"/>
  <c r="H42" i="18"/>
  <c r="F42" i="18"/>
  <c r="N44" i="18"/>
  <c r="D47" i="18"/>
  <c r="Q53" i="18"/>
  <c r="P53" i="18"/>
  <c r="O53" i="18"/>
  <c r="N53" i="18"/>
  <c r="D59" i="18"/>
  <c r="O62" i="18"/>
  <c r="G66" i="18"/>
  <c r="F66" i="18"/>
  <c r="E66" i="18"/>
  <c r="D66" i="18"/>
  <c r="O68" i="18"/>
  <c r="Q76" i="18"/>
  <c r="P76" i="18"/>
  <c r="T76" i="18"/>
  <c r="R76" i="18"/>
  <c r="G79" i="18"/>
  <c r="D80" i="18"/>
  <c r="F91" i="18"/>
  <c r="E93" i="18"/>
  <c r="N115" i="18"/>
  <c r="I119" i="18"/>
  <c r="H119" i="18"/>
  <c r="J119" i="18"/>
  <c r="F119" i="18"/>
  <c r="E143" i="18"/>
  <c r="E145" i="18"/>
  <c r="D145" i="18"/>
  <c r="J145" i="18"/>
  <c r="H145" i="18"/>
  <c r="G145" i="18"/>
  <c r="G164" i="18"/>
  <c r="F164" i="18"/>
  <c r="D164" i="18"/>
  <c r="J164" i="18"/>
  <c r="H164" i="18"/>
  <c r="E164" i="18"/>
  <c r="S179" i="18"/>
  <c r="R179" i="18"/>
  <c r="P179" i="18"/>
  <c r="Q179" i="18"/>
  <c r="O179" i="18"/>
  <c r="T179" i="18"/>
  <c r="N179" i="18"/>
  <c r="T183" i="18"/>
  <c r="S183" i="18"/>
  <c r="R183" i="18"/>
  <c r="P183" i="18"/>
  <c r="O183" i="18"/>
  <c r="S197" i="18"/>
  <c r="R197" i="18"/>
  <c r="P197" i="18"/>
  <c r="T197" i="18"/>
  <c r="Q197" i="18"/>
  <c r="O197" i="18"/>
  <c r="N197" i="18"/>
  <c r="H200" i="18"/>
  <c r="S209" i="18"/>
  <c r="R209" i="18"/>
  <c r="P209" i="18"/>
  <c r="T209" i="18"/>
  <c r="Q209" i="18"/>
  <c r="T213" i="18"/>
  <c r="S213" i="18"/>
  <c r="R213" i="18"/>
  <c r="D219" i="18"/>
  <c r="N224" i="18"/>
  <c r="I234" i="18"/>
  <c r="N239" i="18"/>
  <c r="O244" i="18"/>
  <c r="N244" i="18"/>
  <c r="S244" i="18"/>
  <c r="T244" i="18"/>
  <c r="Q244" i="18"/>
  <c r="P244" i="18"/>
  <c r="E11" i="19"/>
  <c r="O12" i="19"/>
  <c r="R12" i="19"/>
  <c r="Q12" i="19"/>
  <c r="P12" i="19"/>
  <c r="N12" i="19"/>
  <c r="T12" i="19"/>
  <c r="S12" i="19"/>
  <c r="D22" i="19"/>
  <c r="D34" i="19"/>
  <c r="G46" i="19"/>
  <c r="I46" i="19"/>
  <c r="H46" i="19"/>
  <c r="F46" i="19"/>
  <c r="E46" i="19"/>
  <c r="J46" i="19"/>
  <c r="F59" i="19"/>
  <c r="O63" i="19"/>
  <c r="S63" i="19"/>
  <c r="R63" i="19"/>
  <c r="Q63" i="19"/>
  <c r="P63" i="19"/>
  <c r="N108" i="19"/>
  <c r="T108" i="19"/>
  <c r="Q108" i="19"/>
  <c r="S108" i="19"/>
  <c r="R108" i="19"/>
  <c r="P108" i="19"/>
  <c r="O108" i="19"/>
  <c r="N158" i="19"/>
  <c r="O159" i="19"/>
  <c r="C175" i="19"/>
  <c r="I205" i="19"/>
  <c r="H205" i="19"/>
  <c r="G205" i="19"/>
  <c r="F205" i="19"/>
  <c r="J205" i="19"/>
  <c r="R240" i="19"/>
  <c r="H171" i="20"/>
  <c r="G171" i="20"/>
  <c r="F171" i="20"/>
  <c r="J171" i="20"/>
  <c r="I171" i="20"/>
  <c r="E171" i="20"/>
  <c r="D171" i="20"/>
  <c r="I183" i="20"/>
  <c r="H183" i="20"/>
  <c r="G183" i="20"/>
  <c r="F183" i="20"/>
  <c r="D6" i="18"/>
  <c r="H21" i="18"/>
  <c r="D23" i="18"/>
  <c r="G36" i="18"/>
  <c r="F36" i="18"/>
  <c r="E36" i="18"/>
  <c r="D36" i="18"/>
  <c r="O44" i="18"/>
  <c r="R53" i="18"/>
  <c r="I56" i="18"/>
  <c r="G56" i="18"/>
  <c r="F56" i="18"/>
  <c r="E56" i="18"/>
  <c r="D56" i="18"/>
  <c r="R61" i="18"/>
  <c r="H66" i="18"/>
  <c r="F80" i="18"/>
  <c r="H91" i="18"/>
  <c r="Q121" i="18"/>
  <c r="P121" i="18"/>
  <c r="T152" i="18"/>
  <c r="S152" i="18"/>
  <c r="R152" i="18"/>
  <c r="P152" i="18"/>
  <c r="O152" i="18"/>
  <c r="I164" i="18"/>
  <c r="J177" i="18"/>
  <c r="H177" i="18"/>
  <c r="I177" i="18"/>
  <c r="O205" i="18"/>
  <c r="N205" i="18"/>
  <c r="T205" i="18"/>
  <c r="S205" i="18"/>
  <c r="R205" i="18"/>
  <c r="N209" i="18"/>
  <c r="E219" i="18"/>
  <c r="O224" i="18"/>
  <c r="O239" i="18"/>
  <c r="D46" i="19"/>
  <c r="G59" i="19"/>
  <c r="N63" i="19"/>
  <c r="R158" i="19"/>
  <c r="J164" i="19"/>
  <c r="I164" i="19"/>
  <c r="F164" i="19"/>
  <c r="H164" i="19"/>
  <c r="G164" i="19"/>
  <c r="E164" i="19"/>
  <c r="D164" i="19"/>
  <c r="Q208" i="19"/>
  <c r="S240" i="19"/>
  <c r="D87" i="20"/>
  <c r="H87" i="20"/>
  <c r="J87" i="20"/>
  <c r="G87" i="20"/>
  <c r="F87" i="20"/>
  <c r="F136" i="20"/>
  <c r="J136" i="20"/>
  <c r="I136" i="20"/>
  <c r="H136" i="20"/>
  <c r="G136" i="20"/>
  <c r="E136" i="20"/>
  <c r="D136" i="20"/>
  <c r="D183" i="20"/>
  <c r="D197" i="20"/>
  <c r="J197" i="20"/>
  <c r="I197" i="20"/>
  <c r="H197" i="20"/>
  <c r="G197" i="20"/>
  <c r="E6" i="18"/>
  <c r="I21" i="18"/>
  <c r="Q25" i="18"/>
  <c r="T25" i="18"/>
  <c r="H36" i="18"/>
  <c r="F47" i="18"/>
  <c r="O76" i="18"/>
  <c r="I95" i="18"/>
  <c r="H95" i="18"/>
  <c r="J95" i="18"/>
  <c r="E119" i="18"/>
  <c r="N121" i="18"/>
  <c r="Q124" i="18"/>
  <c r="P124" i="18"/>
  <c r="S124" i="18"/>
  <c r="R124" i="18"/>
  <c r="O124" i="18"/>
  <c r="N124" i="18"/>
  <c r="D129" i="18"/>
  <c r="T158" i="18"/>
  <c r="S158" i="18"/>
  <c r="Q158" i="18"/>
  <c r="P158" i="18"/>
  <c r="E163" i="18"/>
  <c r="D163" i="18"/>
  <c r="J163" i="18"/>
  <c r="E188" i="18"/>
  <c r="O213" i="18"/>
  <c r="S233" i="18"/>
  <c r="R233" i="18"/>
  <c r="P233" i="18"/>
  <c r="O233" i="18"/>
  <c r="N233" i="18"/>
  <c r="M233" i="18" s="1"/>
  <c r="S19" i="19"/>
  <c r="R19" i="19"/>
  <c r="Q19" i="19"/>
  <c r="P19" i="19"/>
  <c r="O19" i="19"/>
  <c r="T100" i="19"/>
  <c r="S100" i="19"/>
  <c r="P100" i="19"/>
  <c r="R100" i="19"/>
  <c r="Q100" i="19"/>
  <c r="O100" i="19"/>
  <c r="E205" i="19"/>
  <c r="J201" i="20"/>
  <c r="I201" i="20"/>
  <c r="H201" i="20"/>
  <c r="E201" i="20"/>
  <c r="F201" i="20"/>
  <c r="D201" i="20"/>
  <c r="F228" i="20"/>
  <c r="J228" i="20"/>
  <c r="I228" i="20"/>
  <c r="H228" i="20"/>
  <c r="G228" i="20"/>
  <c r="E228" i="20"/>
  <c r="D228" i="20"/>
  <c r="I240" i="21"/>
  <c r="E240" i="21"/>
  <c r="J240" i="21"/>
  <c r="H240" i="21"/>
  <c r="G240" i="21"/>
  <c r="D240" i="21"/>
  <c r="F240" i="21"/>
  <c r="F6" i="18"/>
  <c r="E13" i="18"/>
  <c r="J13" i="18"/>
  <c r="I13" i="18"/>
  <c r="G13" i="18"/>
  <c r="T15" i="18"/>
  <c r="S15" i="18"/>
  <c r="Q15" i="18"/>
  <c r="F23" i="18"/>
  <c r="E52" i="18"/>
  <c r="J52" i="18"/>
  <c r="I52" i="18"/>
  <c r="H52" i="18"/>
  <c r="F52" i="18"/>
  <c r="J56" i="18"/>
  <c r="J66" i="18"/>
  <c r="S76" i="18"/>
  <c r="I93" i="18"/>
  <c r="D95" i="18"/>
  <c r="T115" i="18"/>
  <c r="G119" i="18"/>
  <c r="T124" i="18"/>
  <c r="E129" i="18"/>
  <c r="Q152" i="18"/>
  <c r="N158" i="18"/>
  <c r="G176" i="18"/>
  <c r="F176" i="18"/>
  <c r="D176" i="18"/>
  <c r="G219" i="18"/>
  <c r="J231" i="18"/>
  <c r="H231" i="18"/>
  <c r="I231" i="18"/>
  <c r="G231" i="18"/>
  <c r="J104" i="20"/>
  <c r="I104" i="20"/>
  <c r="H104" i="20"/>
  <c r="G104" i="20"/>
  <c r="D104" i="20"/>
  <c r="C104" i="20" s="1"/>
  <c r="Q8" i="18"/>
  <c r="R21" i="18"/>
  <c r="J38" i="18"/>
  <c r="I68" i="18"/>
  <c r="H68" i="18"/>
  <c r="G68" i="18"/>
  <c r="F68" i="18"/>
  <c r="E68" i="18"/>
  <c r="D68" i="18"/>
  <c r="N74" i="18"/>
  <c r="N86" i="18"/>
  <c r="T121" i="18"/>
  <c r="N133" i="18"/>
  <c r="N165" i="18"/>
  <c r="G170" i="18"/>
  <c r="F170" i="18"/>
  <c r="D170" i="18"/>
  <c r="I170" i="18"/>
  <c r="H170" i="18"/>
  <c r="J170" i="18"/>
  <c r="E170" i="18"/>
  <c r="J201" i="18"/>
  <c r="H201" i="18"/>
  <c r="G201" i="18"/>
  <c r="F201" i="18"/>
  <c r="O202" i="18"/>
  <c r="N202" i="18"/>
  <c r="T202" i="18"/>
  <c r="S202" i="18"/>
  <c r="Q202" i="18"/>
  <c r="P202" i="18"/>
  <c r="F231" i="18"/>
  <c r="N73" i="19"/>
  <c r="I187" i="19"/>
  <c r="H187" i="19"/>
  <c r="G187" i="19"/>
  <c r="F187" i="19"/>
  <c r="J187" i="19"/>
  <c r="E187" i="19"/>
  <c r="J50" i="20"/>
  <c r="I50" i="20"/>
  <c r="F50" i="20"/>
  <c r="E50" i="20"/>
  <c r="D50" i="20"/>
  <c r="R8" i="18"/>
  <c r="N15" i="18"/>
  <c r="S21" i="18"/>
  <c r="S41" i="18"/>
  <c r="R41" i="18"/>
  <c r="Q41" i="18"/>
  <c r="P41" i="18"/>
  <c r="N41" i="18"/>
  <c r="D45" i="18"/>
  <c r="F58" i="18"/>
  <c r="P59" i="18"/>
  <c r="I67" i="18"/>
  <c r="J68" i="18"/>
  <c r="J78" i="18"/>
  <c r="I78" i="18"/>
  <c r="H78" i="18"/>
  <c r="G78" i="18"/>
  <c r="E78" i="18"/>
  <c r="P80" i="18"/>
  <c r="R91" i="18"/>
  <c r="F98" i="18"/>
  <c r="G99" i="18"/>
  <c r="H106" i="18"/>
  <c r="H114" i="18"/>
  <c r="C114" i="18" s="1"/>
  <c r="Q127" i="18"/>
  <c r="P127" i="18"/>
  <c r="E169" i="18"/>
  <c r="J176" i="18"/>
  <c r="S191" i="18"/>
  <c r="R191" i="18"/>
  <c r="P191" i="18"/>
  <c r="T191" i="18"/>
  <c r="O191" i="18"/>
  <c r="N191" i="18"/>
  <c r="G197" i="18"/>
  <c r="F197" i="18"/>
  <c r="D197" i="18"/>
  <c r="H197" i="18"/>
  <c r="E197" i="18"/>
  <c r="D201" i="18"/>
  <c r="R202" i="18"/>
  <c r="G227" i="18"/>
  <c r="F227" i="18"/>
  <c r="D227" i="18"/>
  <c r="J227" i="18"/>
  <c r="H227" i="18"/>
  <c r="E227" i="18"/>
  <c r="E230" i="18"/>
  <c r="Q233" i="18"/>
  <c r="I236" i="18"/>
  <c r="I237" i="18"/>
  <c r="S10" i="19"/>
  <c r="T10" i="19"/>
  <c r="R10" i="19"/>
  <c r="Q10" i="19"/>
  <c r="P10" i="19"/>
  <c r="O10" i="19"/>
  <c r="N10" i="19"/>
  <c r="D21" i="19"/>
  <c r="J21" i="19"/>
  <c r="H21" i="19"/>
  <c r="G21" i="19"/>
  <c r="E25" i="19"/>
  <c r="J47" i="19"/>
  <c r="H47" i="19"/>
  <c r="G47" i="19"/>
  <c r="N61" i="19"/>
  <c r="O73" i="19"/>
  <c r="Q84" i="19"/>
  <c r="P84" i="19"/>
  <c r="O84" i="19"/>
  <c r="T84" i="19"/>
  <c r="S84" i="19"/>
  <c r="R84" i="19"/>
  <c r="N84" i="19"/>
  <c r="Q90" i="19"/>
  <c r="P90" i="19"/>
  <c r="O90" i="19"/>
  <c r="T90" i="19"/>
  <c r="S90" i="19"/>
  <c r="R90" i="19"/>
  <c r="N90" i="19"/>
  <c r="H92" i="19"/>
  <c r="J92" i="19"/>
  <c r="I92" i="19"/>
  <c r="F92" i="19"/>
  <c r="E92" i="19"/>
  <c r="G92" i="19"/>
  <c r="D134" i="19"/>
  <c r="N141" i="19"/>
  <c r="T141" i="19"/>
  <c r="S141" i="19"/>
  <c r="R141" i="19"/>
  <c r="P141" i="19"/>
  <c r="O141" i="19"/>
  <c r="G147" i="19"/>
  <c r="F147" i="19"/>
  <c r="E147" i="19"/>
  <c r="J147" i="19"/>
  <c r="I147" i="19"/>
  <c r="H147" i="19"/>
  <c r="J182" i="19"/>
  <c r="I182" i="19"/>
  <c r="F182" i="19"/>
  <c r="E182" i="19"/>
  <c r="D187" i="19"/>
  <c r="T196" i="19"/>
  <c r="S196" i="19"/>
  <c r="R196" i="19"/>
  <c r="Q196" i="19"/>
  <c r="P196" i="19"/>
  <c r="O196" i="19"/>
  <c r="H32" i="20"/>
  <c r="C70" i="20"/>
  <c r="F100" i="20"/>
  <c r="J100" i="20"/>
  <c r="I100" i="20"/>
  <c r="H100" i="20"/>
  <c r="G100" i="20"/>
  <c r="E100" i="20"/>
  <c r="D100" i="20"/>
  <c r="D141" i="20"/>
  <c r="J141" i="20"/>
  <c r="I141" i="20"/>
  <c r="H141" i="20"/>
  <c r="G141" i="20"/>
  <c r="E127" i="18"/>
  <c r="D127" i="18"/>
  <c r="J127" i="18"/>
  <c r="I127" i="18"/>
  <c r="G127" i="18"/>
  <c r="E25" i="18"/>
  <c r="J25" i="18"/>
  <c r="I25" i="18"/>
  <c r="G25" i="18"/>
  <c r="E45" i="18"/>
  <c r="G58" i="18"/>
  <c r="N127" i="18"/>
  <c r="E201" i="18"/>
  <c r="O218" i="18"/>
  <c r="O220" i="18"/>
  <c r="N220" i="18"/>
  <c r="T220" i="18"/>
  <c r="S220" i="18"/>
  <c r="G224" i="18"/>
  <c r="F224" i="18"/>
  <c r="D224" i="18"/>
  <c r="J224" i="18"/>
  <c r="I224" i="18"/>
  <c r="H224" i="18"/>
  <c r="E224" i="18"/>
  <c r="T233" i="18"/>
  <c r="T240" i="18"/>
  <c r="S240" i="18"/>
  <c r="R240" i="18"/>
  <c r="P240" i="18"/>
  <c r="O240" i="18"/>
  <c r="D47" i="19"/>
  <c r="Q87" i="19"/>
  <c r="P87" i="19"/>
  <c r="O87" i="19"/>
  <c r="D92" i="19"/>
  <c r="F118" i="19"/>
  <c r="I118" i="19"/>
  <c r="H118" i="19"/>
  <c r="G118" i="19"/>
  <c r="R124" i="19"/>
  <c r="T124" i="19"/>
  <c r="P124" i="19"/>
  <c r="S124" i="19"/>
  <c r="Q124" i="19"/>
  <c r="O124" i="19"/>
  <c r="N124" i="19"/>
  <c r="F133" i="19"/>
  <c r="G133" i="19"/>
  <c r="E133" i="19"/>
  <c r="D133" i="19"/>
  <c r="J133" i="19"/>
  <c r="N135" i="19"/>
  <c r="R135" i="19"/>
  <c r="Q135" i="19"/>
  <c r="P135" i="19"/>
  <c r="T135" i="19"/>
  <c r="S135" i="19"/>
  <c r="O135" i="19"/>
  <c r="Q141" i="19"/>
  <c r="D147" i="19"/>
  <c r="D182" i="19"/>
  <c r="N196" i="19"/>
  <c r="J66" i="20"/>
  <c r="H66" i="20"/>
  <c r="G66" i="20"/>
  <c r="F66" i="20"/>
  <c r="E66" i="20"/>
  <c r="I66" i="20"/>
  <c r="D66" i="20"/>
  <c r="E141" i="20"/>
  <c r="D151" i="20"/>
  <c r="C151" i="20" s="1"/>
  <c r="I153" i="20"/>
  <c r="J153" i="20"/>
  <c r="H153" i="20"/>
  <c r="G153" i="20"/>
  <c r="F153" i="20"/>
  <c r="E153" i="20"/>
  <c r="D153" i="20"/>
  <c r="Q10" i="18"/>
  <c r="T10" i="18"/>
  <c r="S10" i="18"/>
  <c r="P10" i="18"/>
  <c r="I12" i="18"/>
  <c r="E16" i="18"/>
  <c r="J16" i="18"/>
  <c r="O17" i="18"/>
  <c r="J27" i="18"/>
  <c r="I27" i="18"/>
  <c r="H27" i="18"/>
  <c r="G27" i="18"/>
  <c r="E27" i="18"/>
  <c r="G32" i="18"/>
  <c r="C38" i="18"/>
  <c r="D42" i="18"/>
  <c r="E47" i="18"/>
  <c r="F59" i="18"/>
  <c r="Q68" i="18"/>
  <c r="I71" i="18"/>
  <c r="H71" i="18"/>
  <c r="J71" i="18"/>
  <c r="N76" i="18"/>
  <c r="H79" i="18"/>
  <c r="F93" i="18"/>
  <c r="I105" i="18"/>
  <c r="H105" i="18"/>
  <c r="G105" i="18"/>
  <c r="F105" i="18"/>
  <c r="D105" i="18"/>
  <c r="O115" i="18"/>
  <c r="D119" i="18"/>
  <c r="J129" i="18"/>
  <c r="H129" i="18"/>
  <c r="J143" i="18"/>
  <c r="G167" i="18"/>
  <c r="F167" i="18"/>
  <c r="D167" i="18"/>
  <c r="J167" i="18"/>
  <c r="O181" i="18"/>
  <c r="N181" i="18"/>
  <c r="M181" i="18" s="1"/>
  <c r="R181" i="18"/>
  <c r="Q181" i="18"/>
  <c r="N183" i="18"/>
  <c r="T186" i="18"/>
  <c r="S186" i="18"/>
  <c r="R186" i="18"/>
  <c r="G188" i="18"/>
  <c r="F188" i="18"/>
  <c r="D188" i="18"/>
  <c r="J188" i="18"/>
  <c r="I188" i="18"/>
  <c r="O199" i="18"/>
  <c r="N199" i="18"/>
  <c r="T199" i="18"/>
  <c r="S199" i="18"/>
  <c r="R199" i="18"/>
  <c r="Q199" i="18"/>
  <c r="N213" i="18"/>
  <c r="G215" i="18"/>
  <c r="F215" i="18"/>
  <c r="D215" i="18"/>
  <c r="J215" i="18"/>
  <c r="I215" i="18"/>
  <c r="R244" i="18"/>
  <c r="H11" i="19"/>
  <c r="T85" i="19"/>
  <c r="S85" i="19"/>
  <c r="P85" i="19"/>
  <c r="Q85" i="19"/>
  <c r="O85" i="19"/>
  <c r="P159" i="19"/>
  <c r="D205" i="19"/>
  <c r="J128" i="20"/>
  <c r="I128" i="20"/>
  <c r="F128" i="20"/>
  <c r="H128" i="20"/>
  <c r="G128" i="20"/>
  <c r="E128" i="20"/>
  <c r="D128" i="20"/>
  <c r="H181" i="20"/>
  <c r="I181" i="20"/>
  <c r="G181" i="20"/>
  <c r="F181" i="20"/>
  <c r="E181" i="20"/>
  <c r="C181" i="20" s="1"/>
  <c r="T16" i="21"/>
  <c r="Q16" i="21"/>
  <c r="P16" i="21"/>
  <c r="O16" i="21"/>
  <c r="N16" i="21"/>
  <c r="S16" i="21"/>
  <c r="R16" i="21"/>
  <c r="N10" i="18"/>
  <c r="J12" i="18"/>
  <c r="D16" i="18"/>
  <c r="Q17" i="18"/>
  <c r="E23" i="18"/>
  <c r="D27" i="18"/>
  <c r="E42" i="18"/>
  <c r="P44" i="18"/>
  <c r="S53" i="18"/>
  <c r="H56" i="18"/>
  <c r="S61" i="18"/>
  <c r="I66" i="18"/>
  <c r="D71" i="18"/>
  <c r="T77" i="18"/>
  <c r="Q77" i="18"/>
  <c r="P77" i="18"/>
  <c r="O77" i="18"/>
  <c r="N77" i="18"/>
  <c r="I79" i="18"/>
  <c r="G93" i="18"/>
  <c r="T104" i="18"/>
  <c r="P104" i="18"/>
  <c r="O104" i="18"/>
  <c r="N104" i="18"/>
  <c r="E105" i="18"/>
  <c r="R115" i="18"/>
  <c r="J135" i="18"/>
  <c r="I135" i="18"/>
  <c r="H135" i="18"/>
  <c r="F135" i="18"/>
  <c r="Q136" i="18"/>
  <c r="P136" i="18"/>
  <c r="S136" i="18"/>
  <c r="R136" i="18"/>
  <c r="O136" i="18"/>
  <c r="N136" i="18"/>
  <c r="T146" i="18"/>
  <c r="S146" i="18"/>
  <c r="R146" i="18"/>
  <c r="Q146" i="18"/>
  <c r="O146" i="18"/>
  <c r="N146" i="18"/>
  <c r="N152" i="18"/>
  <c r="I163" i="18"/>
  <c r="O172" i="18"/>
  <c r="N172" i="18"/>
  <c r="T172" i="18"/>
  <c r="S172" i="18"/>
  <c r="Q172" i="18"/>
  <c r="P172" i="18"/>
  <c r="D177" i="18"/>
  <c r="O178" i="18"/>
  <c r="N178" i="18"/>
  <c r="T178" i="18"/>
  <c r="S178" i="18"/>
  <c r="R178" i="18"/>
  <c r="Q183" i="18"/>
  <c r="N186" i="18"/>
  <c r="P205" i="18"/>
  <c r="O209" i="18"/>
  <c r="E215" i="18"/>
  <c r="F219" i="18"/>
  <c r="O36" i="19"/>
  <c r="T36" i="19"/>
  <c r="S36" i="19"/>
  <c r="R36" i="19"/>
  <c r="Q36" i="19"/>
  <c r="P36" i="19"/>
  <c r="N36" i="19"/>
  <c r="T63" i="19"/>
  <c r="J143" i="19"/>
  <c r="I143" i="19"/>
  <c r="F143" i="19"/>
  <c r="G143" i="19"/>
  <c r="E143" i="19"/>
  <c r="S158" i="19"/>
  <c r="T181" i="19"/>
  <c r="S181" i="19"/>
  <c r="R181" i="19"/>
  <c r="Q181" i="19"/>
  <c r="N181" i="19"/>
  <c r="P181" i="19"/>
  <c r="O181" i="19"/>
  <c r="T240" i="19"/>
  <c r="E87" i="20"/>
  <c r="J91" i="20"/>
  <c r="I91" i="20"/>
  <c r="G91" i="20"/>
  <c r="F91" i="20"/>
  <c r="E91" i="20"/>
  <c r="H91" i="20"/>
  <c r="D91" i="20"/>
  <c r="J177" i="20"/>
  <c r="I177" i="20"/>
  <c r="H177" i="20"/>
  <c r="G177" i="20"/>
  <c r="F177" i="20"/>
  <c r="E183" i="20"/>
  <c r="E197" i="20"/>
  <c r="H220" i="20"/>
  <c r="G220" i="20"/>
  <c r="F220" i="20"/>
  <c r="E220" i="20"/>
  <c r="J220" i="20"/>
  <c r="I220" i="20"/>
  <c r="D220" i="20"/>
  <c r="J31" i="21"/>
  <c r="I31" i="21"/>
  <c r="H31" i="21"/>
  <c r="G31" i="21"/>
  <c r="F31" i="21"/>
  <c r="E31" i="21"/>
  <c r="D31" i="21"/>
  <c r="N8" i="18"/>
  <c r="N25" i="18"/>
  <c r="F27" i="18"/>
  <c r="Q34" i="18"/>
  <c r="T34" i="18"/>
  <c r="S34" i="18"/>
  <c r="P34" i="18"/>
  <c r="I36" i="18"/>
  <c r="P38" i="18"/>
  <c r="O38" i="18"/>
  <c r="N38" i="18"/>
  <c r="M38" i="18" s="1"/>
  <c r="G42" i="18"/>
  <c r="R44" i="18"/>
  <c r="H47" i="18"/>
  <c r="T53" i="18"/>
  <c r="J63" i="18"/>
  <c r="I63" i="18"/>
  <c r="G63" i="18"/>
  <c r="E71" i="18"/>
  <c r="R77" i="18"/>
  <c r="J79" i="18"/>
  <c r="J111" i="18"/>
  <c r="I111" i="18"/>
  <c r="H111" i="18"/>
  <c r="F111" i="18"/>
  <c r="Q112" i="18"/>
  <c r="P112" i="18"/>
  <c r="S112" i="18"/>
  <c r="R112" i="18"/>
  <c r="O112" i="18"/>
  <c r="N112" i="18"/>
  <c r="O121" i="18"/>
  <c r="T136" i="18"/>
  <c r="P146" i="18"/>
  <c r="H167" i="18"/>
  <c r="R172" i="18"/>
  <c r="E177" i="18"/>
  <c r="P178" i="18"/>
  <c r="Q205" i="18"/>
  <c r="P213" i="18"/>
  <c r="H215" i="18"/>
  <c r="O229" i="18"/>
  <c r="N229" i="18"/>
  <c r="T229" i="18"/>
  <c r="S229" i="18"/>
  <c r="R229" i="18"/>
  <c r="Q229" i="18"/>
  <c r="P229" i="18"/>
  <c r="G10" i="19"/>
  <c r="H10" i="19"/>
  <c r="F10" i="19"/>
  <c r="E10" i="19"/>
  <c r="D10" i="19"/>
  <c r="J10" i="19"/>
  <c r="N19" i="19"/>
  <c r="G40" i="19"/>
  <c r="J40" i="19"/>
  <c r="I40" i="19"/>
  <c r="H40" i="19"/>
  <c r="E40" i="19"/>
  <c r="D40" i="19"/>
  <c r="R53" i="19"/>
  <c r="Q53" i="19"/>
  <c r="P53" i="19"/>
  <c r="O53" i="19"/>
  <c r="R85" i="19"/>
  <c r="N100" i="19"/>
  <c r="J141" i="19"/>
  <c r="G141" i="19"/>
  <c r="I141" i="19"/>
  <c r="H141" i="19"/>
  <c r="F141" i="19"/>
  <c r="E141" i="19"/>
  <c r="D143" i="19"/>
  <c r="T229" i="19"/>
  <c r="S229" i="19"/>
  <c r="R229" i="19"/>
  <c r="P229" i="19"/>
  <c r="Q229" i="19"/>
  <c r="O229" i="19"/>
  <c r="N229" i="19"/>
  <c r="I87" i="20"/>
  <c r="D177" i="20"/>
  <c r="J183" i="20"/>
  <c r="D185" i="20"/>
  <c r="G185" i="20"/>
  <c r="F185" i="20"/>
  <c r="E185" i="20"/>
  <c r="H185" i="20"/>
  <c r="J185" i="20"/>
  <c r="I185" i="20"/>
  <c r="F197" i="20"/>
  <c r="G201" i="20"/>
  <c r="J214" i="20"/>
  <c r="I214" i="20"/>
  <c r="H214" i="20"/>
  <c r="G214" i="20"/>
  <c r="F214" i="20"/>
  <c r="E214" i="20"/>
  <c r="D214" i="20"/>
  <c r="J25" i="21"/>
  <c r="I25" i="21"/>
  <c r="H25" i="21"/>
  <c r="G25" i="21"/>
  <c r="F25" i="21"/>
  <c r="E25" i="21"/>
  <c r="D25" i="21"/>
  <c r="T71" i="21"/>
  <c r="R71" i="21"/>
  <c r="Q71" i="21"/>
  <c r="S71" i="21"/>
  <c r="P71" i="21"/>
  <c r="I6" i="18"/>
  <c r="P8" i="18"/>
  <c r="F13" i="18"/>
  <c r="H16" i="18"/>
  <c r="J18" i="18"/>
  <c r="H18" i="18"/>
  <c r="Q21" i="18"/>
  <c r="H23" i="18"/>
  <c r="P25" i="18"/>
  <c r="S30" i="18"/>
  <c r="M30" i="18" s="1"/>
  <c r="O34" i="18"/>
  <c r="H38" i="18"/>
  <c r="G52" i="18"/>
  <c r="E63" i="18"/>
  <c r="G71" i="18"/>
  <c r="T74" i="18"/>
  <c r="S74" i="18"/>
  <c r="Q74" i="18"/>
  <c r="T86" i="18"/>
  <c r="S86" i="18"/>
  <c r="Q86" i="18"/>
  <c r="T92" i="18"/>
  <c r="S92" i="18"/>
  <c r="R92" i="18"/>
  <c r="Q92" i="18"/>
  <c r="O92" i="18"/>
  <c r="F95" i="18"/>
  <c r="I107" i="18"/>
  <c r="H107" i="18"/>
  <c r="J107" i="18"/>
  <c r="G107" i="18"/>
  <c r="F107" i="18"/>
  <c r="D107" i="18"/>
  <c r="E111" i="18"/>
  <c r="P114" i="18"/>
  <c r="O114" i="18"/>
  <c r="N114" i="18"/>
  <c r="S121" i="18"/>
  <c r="G129" i="18"/>
  <c r="T131" i="18"/>
  <c r="R131" i="18"/>
  <c r="Q133" i="18"/>
  <c r="P133" i="18"/>
  <c r="S133" i="18"/>
  <c r="G135" i="18"/>
  <c r="J141" i="18"/>
  <c r="I141" i="18"/>
  <c r="G141" i="18"/>
  <c r="F141" i="18"/>
  <c r="Q154" i="18"/>
  <c r="P154" i="18"/>
  <c r="T154" i="18"/>
  <c r="S154" i="18"/>
  <c r="O154" i="18"/>
  <c r="N154" i="18"/>
  <c r="R158" i="18"/>
  <c r="T165" i="18"/>
  <c r="S165" i="18"/>
  <c r="R165" i="18"/>
  <c r="H176" i="18"/>
  <c r="G177" i="18"/>
  <c r="P181" i="18"/>
  <c r="Q186" i="18"/>
  <c r="E231" i="18"/>
  <c r="T8" i="19"/>
  <c r="S8" i="19"/>
  <c r="R8" i="19"/>
  <c r="Q8" i="19"/>
  <c r="P8" i="19"/>
  <c r="O8" i="19"/>
  <c r="G25" i="19"/>
  <c r="J25" i="19"/>
  <c r="I25" i="19"/>
  <c r="H25" i="19"/>
  <c r="R26" i="19"/>
  <c r="Q26" i="19"/>
  <c r="P26" i="19"/>
  <c r="O26" i="19"/>
  <c r="T26" i="19"/>
  <c r="S26" i="19"/>
  <c r="E38" i="19"/>
  <c r="D38" i="19"/>
  <c r="H38" i="19"/>
  <c r="G38" i="19"/>
  <c r="F38" i="19"/>
  <c r="S53" i="19"/>
  <c r="T73" i="19"/>
  <c r="S73" i="19"/>
  <c r="P73" i="19"/>
  <c r="R73" i="19"/>
  <c r="R136" i="19"/>
  <c r="S136" i="19"/>
  <c r="Q136" i="19"/>
  <c r="P136" i="19"/>
  <c r="O136" i="19"/>
  <c r="N136" i="19"/>
  <c r="T235" i="19"/>
  <c r="S235" i="19"/>
  <c r="R235" i="19"/>
  <c r="Q235" i="19"/>
  <c r="N235" i="19"/>
  <c r="P235" i="19"/>
  <c r="O235" i="19"/>
  <c r="O71" i="21"/>
  <c r="J81" i="21"/>
  <c r="H81" i="21"/>
  <c r="I81" i="21"/>
  <c r="G81" i="21"/>
  <c r="F81" i="21"/>
  <c r="D81" i="21"/>
  <c r="E81" i="21"/>
  <c r="H13" i="18"/>
  <c r="I16" i="18"/>
  <c r="Q22" i="18"/>
  <c r="T22" i="18"/>
  <c r="S22" i="18"/>
  <c r="P22" i="18"/>
  <c r="R25" i="18"/>
  <c r="I54" i="18"/>
  <c r="H54" i="18"/>
  <c r="G54" i="18"/>
  <c r="F54" i="18"/>
  <c r="D54" i="18"/>
  <c r="T56" i="18"/>
  <c r="S56" i="18"/>
  <c r="R56" i="18"/>
  <c r="Q56" i="18"/>
  <c r="O56" i="18"/>
  <c r="E61" i="18"/>
  <c r="D61" i="18"/>
  <c r="J61" i="18"/>
  <c r="I61" i="18"/>
  <c r="H61" i="18"/>
  <c r="F61" i="18"/>
  <c r="F63" i="18"/>
  <c r="I83" i="18"/>
  <c r="H83" i="18"/>
  <c r="J83" i="18"/>
  <c r="N92" i="18"/>
  <c r="G95" i="18"/>
  <c r="E98" i="18"/>
  <c r="E107" i="18"/>
  <c r="Q109" i="18"/>
  <c r="P109" i="18"/>
  <c r="S109" i="18"/>
  <c r="G111" i="18"/>
  <c r="I125" i="18"/>
  <c r="H125" i="18"/>
  <c r="J125" i="18"/>
  <c r="F125" i="18"/>
  <c r="I137" i="18"/>
  <c r="H137" i="18"/>
  <c r="J137" i="18"/>
  <c r="F137" i="18"/>
  <c r="D141" i="18"/>
  <c r="J147" i="18"/>
  <c r="H147" i="18"/>
  <c r="G147" i="18"/>
  <c r="I153" i="18"/>
  <c r="H153" i="18"/>
  <c r="R154" i="18"/>
  <c r="G173" i="18"/>
  <c r="F173" i="18"/>
  <c r="D173" i="18"/>
  <c r="H173" i="18"/>
  <c r="E173" i="18"/>
  <c r="I176" i="18"/>
  <c r="S181" i="18"/>
  <c r="S215" i="18"/>
  <c r="R215" i="18"/>
  <c r="P215" i="18"/>
  <c r="T215" i="18"/>
  <c r="Q215" i="18"/>
  <c r="O215" i="18"/>
  <c r="N215" i="18"/>
  <c r="G230" i="18"/>
  <c r="F230" i="18"/>
  <c r="D230" i="18"/>
  <c r="J230" i="18"/>
  <c r="D25" i="19"/>
  <c r="N26" i="19"/>
  <c r="S61" i="19"/>
  <c r="T61" i="19"/>
  <c r="R61" i="19"/>
  <c r="Q61" i="19"/>
  <c r="P61" i="19"/>
  <c r="C98" i="19"/>
  <c r="J134" i="19"/>
  <c r="G134" i="19"/>
  <c r="I134" i="19"/>
  <c r="H134" i="19"/>
  <c r="T136" i="19"/>
  <c r="J140" i="19"/>
  <c r="G140" i="19"/>
  <c r="F140" i="19"/>
  <c r="E140" i="19"/>
  <c r="I140" i="19"/>
  <c r="H140" i="19"/>
  <c r="D140" i="19"/>
  <c r="I32" i="20"/>
  <c r="G32" i="20"/>
  <c r="F32" i="20"/>
  <c r="E32" i="20"/>
  <c r="D32" i="20"/>
  <c r="I11" i="18"/>
  <c r="J11" i="18"/>
  <c r="E18" i="18"/>
  <c r="N22" i="18"/>
  <c r="J24" i="18"/>
  <c r="S25" i="18"/>
  <c r="G28" i="18"/>
  <c r="P32" i="18"/>
  <c r="I44" i="18"/>
  <c r="J44" i="18"/>
  <c r="H44" i="18"/>
  <c r="G44" i="18"/>
  <c r="F44" i="18"/>
  <c r="D44" i="18"/>
  <c r="Q46" i="18"/>
  <c r="T46" i="18"/>
  <c r="S46" i="18"/>
  <c r="R46" i="18"/>
  <c r="P46" i="18"/>
  <c r="N46" i="18"/>
  <c r="D50" i="18"/>
  <c r="C50" i="18" s="1"/>
  <c r="E54" i="18"/>
  <c r="I8" i="18"/>
  <c r="J8" i="18"/>
  <c r="H8" i="18"/>
  <c r="F8" i="18"/>
  <c r="T8" i="18"/>
  <c r="D11" i="18"/>
  <c r="O15" i="18"/>
  <c r="F18" i="18"/>
  <c r="T21" i="18"/>
  <c r="O22" i="18"/>
  <c r="H28" i="18"/>
  <c r="Q32" i="18"/>
  <c r="O41" i="18"/>
  <c r="E44" i="18"/>
  <c r="O46" i="18"/>
  <c r="M50" i="18"/>
  <c r="E50" i="18"/>
  <c r="Q52" i="18"/>
  <c r="S52" i="18"/>
  <c r="J54" i="18"/>
  <c r="P56" i="18"/>
  <c r="Q59" i="18"/>
  <c r="P74" i="18"/>
  <c r="E76" i="18"/>
  <c r="D76" i="18"/>
  <c r="I76" i="18"/>
  <c r="H76" i="18"/>
  <c r="G76" i="18"/>
  <c r="F76" i="18"/>
  <c r="D78" i="18"/>
  <c r="Q80" i="18"/>
  <c r="P86" i="18"/>
  <c r="I89" i="18"/>
  <c r="H89" i="18"/>
  <c r="J89" i="18"/>
  <c r="F89" i="18"/>
  <c r="C89" i="18" s="1"/>
  <c r="S91" i="18"/>
  <c r="T98" i="18"/>
  <c r="R98" i="18"/>
  <c r="Q98" i="18"/>
  <c r="P98" i="18"/>
  <c r="O98" i="18"/>
  <c r="M98" i="18" s="1"/>
  <c r="G98" i="18"/>
  <c r="I101" i="18"/>
  <c r="H101" i="18"/>
  <c r="J101" i="18"/>
  <c r="F101" i="18"/>
  <c r="Q104" i="18"/>
  <c r="I106" i="18"/>
  <c r="O109" i="18"/>
  <c r="I114" i="18"/>
  <c r="J117" i="18"/>
  <c r="I117" i="18"/>
  <c r="H117" i="18"/>
  <c r="F117" i="18"/>
  <c r="Q118" i="18"/>
  <c r="P118" i="18"/>
  <c r="S118" i="18"/>
  <c r="R118" i="18"/>
  <c r="O118" i="18"/>
  <c r="N118" i="18"/>
  <c r="E121" i="18"/>
  <c r="D121" i="18"/>
  <c r="J121" i="18"/>
  <c r="I121" i="18"/>
  <c r="G121" i="18"/>
  <c r="E125" i="18"/>
  <c r="T128" i="18"/>
  <c r="S128" i="18"/>
  <c r="R128" i="18"/>
  <c r="Q128" i="18"/>
  <c r="O128" i="18"/>
  <c r="R133" i="18"/>
  <c r="E137" i="18"/>
  <c r="H141" i="18"/>
  <c r="E147" i="18"/>
  <c r="E153" i="18"/>
  <c r="M157" i="18"/>
  <c r="Q160" i="18"/>
  <c r="P160" i="18"/>
  <c r="T160" i="18"/>
  <c r="R160" i="18"/>
  <c r="O160" i="18"/>
  <c r="P165" i="18"/>
  <c r="F169" i="18"/>
  <c r="J173" i="18"/>
  <c r="G185" i="18"/>
  <c r="F185" i="18"/>
  <c r="D185" i="18"/>
  <c r="J185" i="18"/>
  <c r="H185" i="18"/>
  <c r="E185" i="18"/>
  <c r="Q191" i="18"/>
  <c r="I197" i="18"/>
  <c r="D8" i="18"/>
  <c r="E11" i="18"/>
  <c r="Q13" i="18"/>
  <c r="T13" i="18"/>
  <c r="P15" i="18"/>
  <c r="G18" i="18"/>
  <c r="D21" i="18"/>
  <c r="R22" i="18"/>
  <c r="D25" i="18"/>
  <c r="I28" i="18"/>
  <c r="R32" i="18"/>
  <c r="I35" i="18"/>
  <c r="J35" i="18"/>
  <c r="Q38" i="18"/>
  <c r="E40" i="18"/>
  <c r="J40" i="18"/>
  <c r="H40" i="18"/>
  <c r="T41" i="18"/>
  <c r="F45" i="18"/>
  <c r="F50" i="18"/>
  <c r="N52" i="18"/>
  <c r="E55" i="18"/>
  <c r="I55" i="18"/>
  <c r="H58" i="18"/>
  <c r="R59" i="18"/>
  <c r="I65" i="18"/>
  <c r="H65" i="18"/>
  <c r="G65" i="18"/>
  <c r="E73" i="18"/>
  <c r="D73" i="18"/>
  <c r="I73" i="18"/>
  <c r="R74" i="18"/>
  <c r="J76" i="18"/>
  <c r="F78" i="18"/>
  <c r="R80" i="18"/>
  <c r="P83" i="18"/>
  <c r="E85" i="18"/>
  <c r="D85" i="18"/>
  <c r="I85" i="18"/>
  <c r="R86" i="18"/>
  <c r="T91" i="18"/>
  <c r="J98" i="18"/>
  <c r="D101" i="18"/>
  <c r="R104" i="18"/>
  <c r="T107" i="18"/>
  <c r="R107" i="18"/>
  <c r="R109" i="18"/>
  <c r="D117" i="18"/>
  <c r="T118" i="18"/>
  <c r="F121" i="18"/>
  <c r="G125" i="18"/>
  <c r="O127" i="18"/>
  <c r="N128" i="18"/>
  <c r="N131" i="18"/>
  <c r="M131" i="18" s="1"/>
  <c r="T133" i="18"/>
  <c r="G137" i="18"/>
  <c r="F145" i="18"/>
  <c r="F147" i="18"/>
  <c r="I149" i="18"/>
  <c r="H149" i="18"/>
  <c r="J149" i="18"/>
  <c r="G149" i="18"/>
  <c r="I152" i="18"/>
  <c r="H152" i="18"/>
  <c r="G152" i="18"/>
  <c r="F152" i="18"/>
  <c r="E152" i="18"/>
  <c r="D152" i="18"/>
  <c r="F153" i="18"/>
  <c r="I155" i="18"/>
  <c r="H155" i="18"/>
  <c r="J155" i="18"/>
  <c r="N160" i="18"/>
  <c r="T161" i="18"/>
  <c r="Q161" i="18"/>
  <c r="P161" i="18"/>
  <c r="O161" i="18"/>
  <c r="N161" i="18"/>
  <c r="Q165" i="18"/>
  <c r="O169" i="18"/>
  <c r="N169" i="18"/>
  <c r="R169" i="18"/>
  <c r="Q169" i="18"/>
  <c r="P169" i="18"/>
  <c r="G169" i="18"/>
  <c r="I185" i="18"/>
  <c r="T195" i="18"/>
  <c r="R195" i="18"/>
  <c r="Q195" i="18"/>
  <c r="S195" i="18"/>
  <c r="J197" i="18"/>
  <c r="I201" i="18"/>
  <c r="G209" i="18"/>
  <c r="F209" i="18"/>
  <c r="D209" i="18"/>
  <c r="J209" i="18"/>
  <c r="I209" i="18"/>
  <c r="H209" i="18"/>
  <c r="E209" i="18"/>
  <c r="T210" i="18"/>
  <c r="S210" i="18"/>
  <c r="R210" i="18"/>
  <c r="P210" i="18"/>
  <c r="O210" i="18"/>
  <c r="J216" i="18"/>
  <c r="H216" i="18"/>
  <c r="E216" i="18"/>
  <c r="D216" i="18"/>
  <c r="I216" i="18"/>
  <c r="P220" i="18"/>
  <c r="S221" i="18"/>
  <c r="R221" i="18"/>
  <c r="P221" i="18"/>
  <c r="T221" i="18"/>
  <c r="O221" i="18"/>
  <c r="N221" i="18"/>
  <c r="I230" i="18"/>
  <c r="N240" i="18"/>
  <c r="S7" i="19"/>
  <c r="Q7" i="19"/>
  <c r="P7" i="19"/>
  <c r="N7" i="19"/>
  <c r="T7" i="19"/>
  <c r="R7" i="19"/>
  <c r="T41" i="19"/>
  <c r="S41" i="19"/>
  <c r="R41" i="19"/>
  <c r="Q41" i="19"/>
  <c r="O41" i="19"/>
  <c r="N41" i="19"/>
  <c r="E47" i="19"/>
  <c r="N87" i="19"/>
  <c r="D118" i="19"/>
  <c r="J123" i="19"/>
  <c r="F123" i="19"/>
  <c r="E123" i="19"/>
  <c r="D123" i="19"/>
  <c r="I123" i="19"/>
  <c r="H133" i="19"/>
  <c r="F134" i="19"/>
  <c r="S149" i="19"/>
  <c r="R149" i="19"/>
  <c r="Q149" i="19"/>
  <c r="N149" i="19"/>
  <c r="T149" i="19"/>
  <c r="P149" i="19"/>
  <c r="O149" i="19"/>
  <c r="N165" i="19"/>
  <c r="Q165" i="19"/>
  <c r="P165" i="19"/>
  <c r="O165" i="19"/>
  <c r="T165" i="19"/>
  <c r="S165" i="19"/>
  <c r="R165" i="19"/>
  <c r="G182" i="19"/>
  <c r="C208" i="19"/>
  <c r="T223" i="19"/>
  <c r="S223" i="19"/>
  <c r="R223" i="19"/>
  <c r="Q223" i="19"/>
  <c r="P223" i="19"/>
  <c r="O223" i="19"/>
  <c r="N223" i="19"/>
  <c r="J127" i="20"/>
  <c r="I127" i="20"/>
  <c r="H127" i="20"/>
  <c r="F127" i="20"/>
  <c r="E127" i="20"/>
  <c r="D127" i="20"/>
  <c r="F141" i="20"/>
  <c r="F151" i="20"/>
  <c r="J242" i="20"/>
  <c r="I242" i="20"/>
  <c r="H242" i="20"/>
  <c r="G242" i="20"/>
  <c r="F242" i="20"/>
  <c r="E242" i="20"/>
  <c r="D242" i="20"/>
  <c r="J42" i="21"/>
  <c r="I42" i="21"/>
  <c r="G42" i="21"/>
  <c r="F42" i="21"/>
  <c r="E42" i="21"/>
  <c r="D42" i="21"/>
  <c r="Q148" i="18"/>
  <c r="P148" i="18"/>
  <c r="E157" i="18"/>
  <c r="D157" i="18"/>
  <c r="I157" i="18"/>
  <c r="S173" i="18"/>
  <c r="R173" i="18"/>
  <c r="P173" i="18"/>
  <c r="T192" i="18"/>
  <c r="S192" i="18"/>
  <c r="R192" i="18"/>
  <c r="G212" i="18"/>
  <c r="F212" i="18"/>
  <c r="D212" i="18"/>
  <c r="J212" i="18"/>
  <c r="S245" i="18"/>
  <c r="R245" i="18"/>
  <c r="P245" i="18"/>
  <c r="O21" i="19"/>
  <c r="Q21" i="19"/>
  <c r="P21" i="19"/>
  <c r="N21" i="19"/>
  <c r="R21" i="19"/>
  <c r="O30" i="19"/>
  <c r="N30" i="19"/>
  <c r="J44" i="19"/>
  <c r="I44" i="19"/>
  <c r="H44" i="19"/>
  <c r="O54" i="19"/>
  <c r="T54" i="19"/>
  <c r="P54" i="19"/>
  <c r="N54" i="19"/>
  <c r="G64" i="19"/>
  <c r="J64" i="19"/>
  <c r="I64" i="19"/>
  <c r="H64" i="19"/>
  <c r="T79" i="19"/>
  <c r="S79" i="19"/>
  <c r="P79" i="19"/>
  <c r="R79" i="19"/>
  <c r="Q79" i="19"/>
  <c r="O79" i="19"/>
  <c r="T89" i="19"/>
  <c r="N89" i="19"/>
  <c r="M89" i="19" s="1"/>
  <c r="I91" i="19"/>
  <c r="H91" i="19"/>
  <c r="G91" i="19"/>
  <c r="D91" i="19"/>
  <c r="J91" i="19"/>
  <c r="F91" i="19"/>
  <c r="R112" i="19"/>
  <c r="T112" i="19"/>
  <c r="S112" i="19"/>
  <c r="Q112" i="19"/>
  <c r="N112" i="19"/>
  <c r="F115" i="19"/>
  <c r="J115" i="19"/>
  <c r="I115" i="19"/>
  <c r="H115" i="19"/>
  <c r="D115" i="19"/>
  <c r="G115" i="19"/>
  <c r="E115" i="19"/>
  <c r="J120" i="19"/>
  <c r="G120" i="19"/>
  <c r="I120" i="19"/>
  <c r="H120" i="19"/>
  <c r="F120" i="19"/>
  <c r="E120" i="19"/>
  <c r="N147" i="19"/>
  <c r="T147" i="19"/>
  <c r="S147" i="19"/>
  <c r="R147" i="19"/>
  <c r="O147" i="19"/>
  <c r="J179" i="19"/>
  <c r="F179" i="19"/>
  <c r="E179" i="19"/>
  <c r="D179" i="19"/>
  <c r="C181" i="19"/>
  <c r="J197" i="19"/>
  <c r="G197" i="19"/>
  <c r="I197" i="19"/>
  <c r="H197" i="19"/>
  <c r="F197" i="19"/>
  <c r="E197" i="19"/>
  <c r="D197" i="19"/>
  <c r="I214" i="19"/>
  <c r="H214" i="19"/>
  <c r="G214" i="19"/>
  <c r="F214" i="19"/>
  <c r="Q216" i="19"/>
  <c r="P216" i="19"/>
  <c r="O216" i="19"/>
  <c r="N216" i="19"/>
  <c r="R216" i="19"/>
  <c r="Q234" i="19"/>
  <c r="P234" i="19"/>
  <c r="O234" i="19"/>
  <c r="N234" i="19"/>
  <c r="R234" i="19"/>
  <c r="H53" i="20"/>
  <c r="J53" i="20"/>
  <c r="I53" i="20"/>
  <c r="G53" i="20"/>
  <c r="F53" i="20"/>
  <c r="E53" i="20"/>
  <c r="D53" i="20"/>
  <c r="F118" i="20"/>
  <c r="J118" i="20"/>
  <c r="I118" i="20"/>
  <c r="H118" i="20"/>
  <c r="F142" i="20"/>
  <c r="J142" i="20"/>
  <c r="G142" i="20"/>
  <c r="E142" i="20"/>
  <c r="D142" i="20"/>
  <c r="H157" i="20"/>
  <c r="I157" i="20"/>
  <c r="F157" i="20"/>
  <c r="J157" i="20"/>
  <c r="G157" i="20"/>
  <c r="E157" i="20"/>
  <c r="C157" i="20" s="1"/>
  <c r="J34" i="21"/>
  <c r="I34" i="21"/>
  <c r="H34" i="21"/>
  <c r="G34" i="21"/>
  <c r="F34" i="21"/>
  <c r="E34" i="21"/>
  <c r="N58" i="21"/>
  <c r="T58" i="21"/>
  <c r="S58" i="21"/>
  <c r="R58" i="21"/>
  <c r="Q58" i="21"/>
  <c r="P58" i="21"/>
  <c r="J67" i="21"/>
  <c r="H67" i="21"/>
  <c r="I67" i="21"/>
  <c r="G67" i="21"/>
  <c r="F67" i="21"/>
  <c r="E67" i="21"/>
  <c r="D67" i="21"/>
  <c r="E212" i="21"/>
  <c r="J212" i="21"/>
  <c r="I212" i="21"/>
  <c r="G212" i="21"/>
  <c r="H212" i="21"/>
  <c r="D212" i="21"/>
  <c r="E236" i="21"/>
  <c r="J236" i="21"/>
  <c r="I236" i="21"/>
  <c r="G236" i="21"/>
  <c r="H236" i="21"/>
  <c r="F236" i="21"/>
  <c r="P5" i="18"/>
  <c r="D15" i="18"/>
  <c r="Q64" i="18"/>
  <c r="P64" i="18"/>
  <c r="I74" i="18"/>
  <c r="H74" i="18"/>
  <c r="I86" i="18"/>
  <c r="H86" i="18"/>
  <c r="E109" i="18"/>
  <c r="D109" i="18"/>
  <c r="E115" i="18"/>
  <c r="D115" i="18"/>
  <c r="E123" i="18"/>
  <c r="E133" i="18"/>
  <c r="D133" i="18"/>
  <c r="N140" i="18"/>
  <c r="Q142" i="18"/>
  <c r="P142" i="18"/>
  <c r="N148" i="18"/>
  <c r="E151" i="18"/>
  <c r="D151" i="18"/>
  <c r="I151" i="18"/>
  <c r="J157" i="18"/>
  <c r="I158" i="18"/>
  <c r="H158" i="18"/>
  <c r="J165" i="18"/>
  <c r="H165" i="18"/>
  <c r="I165" i="18"/>
  <c r="G165" i="18"/>
  <c r="N173" i="18"/>
  <c r="F181" i="18"/>
  <c r="C181" i="18" s="1"/>
  <c r="J186" i="18"/>
  <c r="H186" i="18"/>
  <c r="G186" i="18"/>
  <c r="F186" i="18"/>
  <c r="N192" i="18"/>
  <c r="G194" i="18"/>
  <c r="F194" i="18"/>
  <c r="D194" i="18"/>
  <c r="I194" i="18"/>
  <c r="H194" i="18"/>
  <c r="O196" i="18"/>
  <c r="N196" i="18"/>
  <c r="S203" i="18"/>
  <c r="R203" i="18"/>
  <c r="P203" i="18"/>
  <c r="Q203" i="18"/>
  <c r="O203" i="18"/>
  <c r="O208" i="18"/>
  <c r="N208" i="18"/>
  <c r="Q208" i="18"/>
  <c r="P208" i="18"/>
  <c r="F208" i="18"/>
  <c r="C208" i="18" s="1"/>
  <c r="E212" i="18"/>
  <c r="J213" i="18"/>
  <c r="H213" i="18"/>
  <c r="F213" i="18"/>
  <c r="E213" i="18"/>
  <c r="T222" i="18"/>
  <c r="O222" i="18"/>
  <c r="N222" i="18"/>
  <c r="S236" i="18"/>
  <c r="R236" i="18"/>
  <c r="P236" i="18"/>
  <c r="N245" i="18"/>
  <c r="T17" i="19"/>
  <c r="S17" i="19"/>
  <c r="R17" i="19"/>
  <c r="Q17" i="19"/>
  <c r="D44" i="19"/>
  <c r="O48" i="19"/>
  <c r="S48" i="19"/>
  <c r="R48" i="19"/>
  <c r="Q48" i="19"/>
  <c r="P48" i="19"/>
  <c r="Q54" i="19"/>
  <c r="D64" i="19"/>
  <c r="Q65" i="19"/>
  <c r="P65" i="19"/>
  <c r="O65" i="19"/>
  <c r="N65" i="19"/>
  <c r="T65" i="19"/>
  <c r="S65" i="19"/>
  <c r="N79" i="19"/>
  <c r="E91" i="19"/>
  <c r="T98" i="19"/>
  <c r="P98" i="19"/>
  <c r="O98" i="19"/>
  <c r="N98" i="19"/>
  <c r="S98" i="19"/>
  <c r="F98" i="19"/>
  <c r="Q107" i="19"/>
  <c r="P107" i="19"/>
  <c r="O107" i="19"/>
  <c r="O112" i="19"/>
  <c r="D120" i="19"/>
  <c r="P147" i="19"/>
  <c r="G179" i="19"/>
  <c r="D214" i="19"/>
  <c r="S216" i="19"/>
  <c r="Q231" i="19"/>
  <c r="P231" i="19"/>
  <c r="O231" i="19"/>
  <c r="N231" i="19"/>
  <c r="S234" i="19"/>
  <c r="J11" i="20"/>
  <c r="I11" i="20"/>
  <c r="H11" i="20"/>
  <c r="E11" i="20"/>
  <c r="D11" i="20"/>
  <c r="J31" i="20"/>
  <c r="I31" i="20"/>
  <c r="H31" i="20"/>
  <c r="E31" i="20"/>
  <c r="I62" i="20"/>
  <c r="H62" i="20"/>
  <c r="G62" i="20"/>
  <c r="F62" i="20"/>
  <c r="J62" i="20"/>
  <c r="F64" i="20"/>
  <c r="J64" i="20"/>
  <c r="I64" i="20"/>
  <c r="E64" i="20"/>
  <c r="J72" i="20"/>
  <c r="I72" i="20"/>
  <c r="H72" i="20"/>
  <c r="F72" i="20"/>
  <c r="I85" i="20"/>
  <c r="H85" i="20"/>
  <c r="G85" i="20"/>
  <c r="F85" i="20"/>
  <c r="D118" i="20"/>
  <c r="H142" i="20"/>
  <c r="H190" i="20"/>
  <c r="G190" i="20"/>
  <c r="F190" i="20"/>
  <c r="I190" i="20"/>
  <c r="E190" i="20"/>
  <c r="G24" i="21"/>
  <c r="F24" i="21"/>
  <c r="E24" i="21"/>
  <c r="D24" i="21"/>
  <c r="J24" i="21"/>
  <c r="H24" i="21"/>
  <c r="D34" i="21"/>
  <c r="I64" i="21"/>
  <c r="H64" i="21"/>
  <c r="G64" i="21"/>
  <c r="F64" i="21"/>
  <c r="D64" i="21"/>
  <c r="J64" i="21"/>
  <c r="F212" i="21"/>
  <c r="I222" i="21"/>
  <c r="E222" i="21"/>
  <c r="J222" i="21"/>
  <c r="G222" i="21"/>
  <c r="H222" i="21"/>
  <c r="F222" i="21"/>
  <c r="D236" i="21"/>
  <c r="J109" i="20"/>
  <c r="I109" i="20"/>
  <c r="H109" i="20"/>
  <c r="G109" i="20"/>
  <c r="F109" i="20"/>
  <c r="E109" i="20"/>
  <c r="D109" i="20"/>
  <c r="J114" i="20"/>
  <c r="I114" i="20"/>
  <c r="H114" i="20"/>
  <c r="G114" i="20"/>
  <c r="F114" i="20"/>
  <c r="D114" i="20"/>
  <c r="H229" i="20"/>
  <c r="G229" i="20"/>
  <c r="F229" i="20"/>
  <c r="E229" i="20"/>
  <c r="T31" i="21"/>
  <c r="P31" i="21"/>
  <c r="O31" i="21"/>
  <c r="N31" i="21"/>
  <c r="S31" i="21"/>
  <c r="N43" i="21"/>
  <c r="T43" i="21"/>
  <c r="S43" i="21"/>
  <c r="R43" i="21"/>
  <c r="Q43" i="21"/>
  <c r="O43" i="21"/>
  <c r="P43" i="21"/>
  <c r="J51" i="21"/>
  <c r="H51" i="21"/>
  <c r="I51" i="21"/>
  <c r="G51" i="21"/>
  <c r="F51" i="21"/>
  <c r="J58" i="21"/>
  <c r="H58" i="21"/>
  <c r="D58" i="21"/>
  <c r="E58" i="21"/>
  <c r="J149" i="21"/>
  <c r="I149" i="21"/>
  <c r="H149" i="21"/>
  <c r="F149" i="21"/>
  <c r="G149" i="21"/>
  <c r="D149" i="21"/>
  <c r="E149" i="21"/>
  <c r="R5" i="18"/>
  <c r="Q79" i="18"/>
  <c r="P79" i="18"/>
  <c r="I92" i="18"/>
  <c r="H92" i="18"/>
  <c r="G123" i="18"/>
  <c r="I128" i="18"/>
  <c r="H128" i="18"/>
  <c r="E139" i="18"/>
  <c r="D139" i="18"/>
  <c r="I139" i="18"/>
  <c r="P140" i="18"/>
  <c r="I146" i="18"/>
  <c r="H146" i="18"/>
  <c r="R148" i="18"/>
  <c r="E154" i="18"/>
  <c r="D154" i="18"/>
  <c r="S167" i="18"/>
  <c r="R167" i="18"/>
  <c r="P167" i="18"/>
  <c r="Q173" i="18"/>
  <c r="C175" i="18"/>
  <c r="S188" i="18"/>
  <c r="R188" i="18"/>
  <c r="P188" i="18"/>
  <c r="P192" i="18"/>
  <c r="G206" i="18"/>
  <c r="F206" i="18"/>
  <c r="D206" i="18"/>
  <c r="H208" i="18"/>
  <c r="I212" i="18"/>
  <c r="T216" i="18"/>
  <c r="S216" i="18"/>
  <c r="R216" i="18"/>
  <c r="T219" i="18"/>
  <c r="P219" i="18"/>
  <c r="O219" i="18"/>
  <c r="S230" i="18"/>
  <c r="R230" i="18"/>
  <c r="P230" i="18"/>
  <c r="O230" i="18"/>
  <c r="N230" i="18"/>
  <c r="O241" i="18"/>
  <c r="N241" i="18"/>
  <c r="Q245" i="18"/>
  <c r="T246" i="18"/>
  <c r="Q246" i="18"/>
  <c r="P246" i="18"/>
  <c r="G16" i="19"/>
  <c r="J16" i="19"/>
  <c r="S22" i="19"/>
  <c r="T22" i="19"/>
  <c r="O22" i="19"/>
  <c r="N22" i="19"/>
  <c r="O42" i="19"/>
  <c r="T42" i="19"/>
  <c r="F44" i="19"/>
  <c r="S46" i="19"/>
  <c r="T46" i="19"/>
  <c r="R46" i="19"/>
  <c r="Q46" i="19"/>
  <c r="P46" i="19"/>
  <c r="S54" i="19"/>
  <c r="F64" i="19"/>
  <c r="P66" i="19"/>
  <c r="O66" i="19"/>
  <c r="T66" i="19"/>
  <c r="Q78" i="19"/>
  <c r="P78" i="19"/>
  <c r="O78" i="19"/>
  <c r="T78" i="19"/>
  <c r="S78" i="19"/>
  <c r="I98" i="19"/>
  <c r="F106" i="19"/>
  <c r="J106" i="19"/>
  <c r="I106" i="19"/>
  <c r="E106" i="19"/>
  <c r="H111" i="19"/>
  <c r="J111" i="19"/>
  <c r="I111" i="19"/>
  <c r="G111" i="19"/>
  <c r="N114" i="19"/>
  <c r="Q114" i="19"/>
  <c r="P114" i="19"/>
  <c r="O114" i="19"/>
  <c r="R114" i="19"/>
  <c r="R115" i="19"/>
  <c r="Q115" i="19"/>
  <c r="S115" i="19"/>
  <c r="P115" i="19"/>
  <c r="N126" i="19"/>
  <c r="T126" i="19"/>
  <c r="S126" i="19"/>
  <c r="R126" i="19"/>
  <c r="O126" i="19"/>
  <c r="S128" i="19"/>
  <c r="R128" i="19"/>
  <c r="Q128" i="19"/>
  <c r="N128" i="19"/>
  <c r="T128" i="19"/>
  <c r="N129" i="19"/>
  <c r="S129" i="19"/>
  <c r="T129" i="19"/>
  <c r="R129" i="19"/>
  <c r="Q129" i="19"/>
  <c r="P129" i="19"/>
  <c r="F139" i="19"/>
  <c r="I139" i="19"/>
  <c r="G139" i="19"/>
  <c r="E139" i="19"/>
  <c r="T152" i="19"/>
  <c r="Q152" i="19"/>
  <c r="P152" i="19"/>
  <c r="O152" i="19"/>
  <c r="I179" i="19"/>
  <c r="M199" i="19"/>
  <c r="I202" i="19"/>
  <c r="H202" i="19"/>
  <c r="G202" i="19"/>
  <c r="F202" i="19"/>
  <c r="J202" i="19"/>
  <c r="J203" i="19"/>
  <c r="I203" i="19"/>
  <c r="H203" i="19"/>
  <c r="E203" i="19"/>
  <c r="Q204" i="19"/>
  <c r="P204" i="19"/>
  <c r="O204" i="19"/>
  <c r="N204" i="19"/>
  <c r="T204" i="19"/>
  <c r="S204" i="19"/>
  <c r="J214" i="19"/>
  <c r="J54" i="20"/>
  <c r="F54" i="20"/>
  <c r="E54" i="20"/>
  <c r="D54" i="20"/>
  <c r="H77" i="20"/>
  <c r="J77" i="20"/>
  <c r="G77" i="20"/>
  <c r="F77" i="20"/>
  <c r="E77" i="20"/>
  <c r="H95" i="20"/>
  <c r="J95" i="20"/>
  <c r="I95" i="20"/>
  <c r="G95" i="20"/>
  <c r="F95" i="20"/>
  <c r="G118" i="20"/>
  <c r="D229" i="20"/>
  <c r="F240" i="20"/>
  <c r="H240" i="20"/>
  <c r="G240" i="20"/>
  <c r="E240" i="20"/>
  <c r="D240" i="20"/>
  <c r="I240" i="20"/>
  <c r="H10" i="21"/>
  <c r="I10" i="21"/>
  <c r="G10" i="21"/>
  <c r="F10" i="21"/>
  <c r="E10" i="21"/>
  <c r="Q31" i="21"/>
  <c r="G33" i="21"/>
  <c r="F33" i="21"/>
  <c r="E33" i="21"/>
  <c r="D33" i="21"/>
  <c r="J33" i="21"/>
  <c r="I33" i="21"/>
  <c r="H33" i="21"/>
  <c r="D51" i="21"/>
  <c r="O58" i="21"/>
  <c r="T77" i="21"/>
  <c r="S77" i="21"/>
  <c r="R77" i="21"/>
  <c r="Q77" i="21"/>
  <c r="P77" i="21"/>
  <c r="N77" i="21"/>
  <c r="O77" i="21"/>
  <c r="S5" i="18"/>
  <c r="G15" i="18"/>
  <c r="D41" i="18"/>
  <c r="N43" i="18"/>
  <c r="D46" i="18"/>
  <c r="D51" i="18"/>
  <c r="I62" i="18"/>
  <c r="H62" i="18"/>
  <c r="N79" i="18"/>
  <c r="D90" i="18"/>
  <c r="D92" i="18"/>
  <c r="E94" i="18"/>
  <c r="D94" i="18"/>
  <c r="D102" i="18"/>
  <c r="Q106" i="18"/>
  <c r="P106" i="18"/>
  <c r="D120" i="18"/>
  <c r="H123" i="18"/>
  <c r="D126" i="18"/>
  <c r="D128" i="18"/>
  <c r="I131" i="18"/>
  <c r="H131" i="18"/>
  <c r="G131" i="18"/>
  <c r="C131" i="18" s="1"/>
  <c r="J139" i="18"/>
  <c r="I140" i="18"/>
  <c r="H140" i="18"/>
  <c r="Q140" i="18"/>
  <c r="D146" i="18"/>
  <c r="E148" i="18"/>
  <c r="D148" i="18"/>
  <c r="S148" i="18"/>
  <c r="F154" i="18"/>
  <c r="N155" i="18"/>
  <c r="N167" i="18"/>
  <c r="S170" i="18"/>
  <c r="R170" i="18"/>
  <c r="P170" i="18"/>
  <c r="T173" i="18"/>
  <c r="G179" i="18"/>
  <c r="F179" i="18"/>
  <c r="D179" i="18"/>
  <c r="I181" i="18"/>
  <c r="J183" i="18"/>
  <c r="H183" i="18"/>
  <c r="I183" i="18"/>
  <c r="G183" i="18"/>
  <c r="N188" i="18"/>
  <c r="T189" i="18"/>
  <c r="S189" i="18"/>
  <c r="Q192" i="18"/>
  <c r="S200" i="18"/>
  <c r="R200" i="18"/>
  <c r="P200" i="18"/>
  <c r="T200" i="18"/>
  <c r="Q200" i="18"/>
  <c r="E206" i="18"/>
  <c r="I208" i="18"/>
  <c r="J210" i="18"/>
  <c r="H210" i="18"/>
  <c r="G210" i="18"/>
  <c r="F210" i="18"/>
  <c r="N216" i="18"/>
  <c r="N219" i="18"/>
  <c r="O226" i="18"/>
  <c r="N226" i="18"/>
  <c r="T226" i="18"/>
  <c r="Q230" i="18"/>
  <c r="G239" i="18"/>
  <c r="F239" i="18"/>
  <c r="D239" i="18"/>
  <c r="J239" i="18"/>
  <c r="I239" i="18"/>
  <c r="J240" i="18"/>
  <c r="H240" i="18"/>
  <c r="E240" i="18"/>
  <c r="D240" i="18"/>
  <c r="P241" i="18"/>
  <c r="S242" i="18"/>
  <c r="R242" i="18"/>
  <c r="P242" i="18"/>
  <c r="T245" i="18"/>
  <c r="N246" i="18"/>
  <c r="J8" i="19"/>
  <c r="I8" i="19"/>
  <c r="H8" i="19"/>
  <c r="G8" i="19"/>
  <c r="G13" i="19"/>
  <c r="J13" i="19"/>
  <c r="I13" i="19"/>
  <c r="H13" i="19"/>
  <c r="D16" i="19"/>
  <c r="P22" i="19"/>
  <c r="O33" i="19"/>
  <c r="R33" i="19"/>
  <c r="Q33" i="19"/>
  <c r="P33" i="19"/>
  <c r="N33" i="19"/>
  <c r="O39" i="19"/>
  <c r="T39" i="19"/>
  <c r="S39" i="19"/>
  <c r="N42" i="19"/>
  <c r="G44" i="19"/>
  <c r="N46" i="19"/>
  <c r="T56" i="19"/>
  <c r="S56" i="19"/>
  <c r="R56" i="19"/>
  <c r="F62" i="19"/>
  <c r="E62" i="19"/>
  <c r="N66" i="19"/>
  <c r="N78" i="19"/>
  <c r="H80" i="19"/>
  <c r="I80" i="19"/>
  <c r="G80" i="19"/>
  <c r="O89" i="19"/>
  <c r="J98" i="19"/>
  <c r="D106" i="19"/>
  <c r="D111" i="19"/>
  <c r="N115" i="19"/>
  <c r="P126" i="19"/>
  <c r="O128" i="19"/>
  <c r="O129" i="19"/>
  <c r="J146" i="19"/>
  <c r="I146" i="19"/>
  <c r="H146" i="19"/>
  <c r="G146" i="19"/>
  <c r="N152" i="19"/>
  <c r="D202" i="19"/>
  <c r="D203" i="19"/>
  <c r="R204" i="19"/>
  <c r="J206" i="19"/>
  <c r="G206" i="19"/>
  <c r="I206" i="19"/>
  <c r="J236" i="19"/>
  <c r="I236" i="19"/>
  <c r="G236" i="19"/>
  <c r="F236" i="19"/>
  <c r="E236" i="19"/>
  <c r="D236" i="19"/>
  <c r="J6" i="20"/>
  <c r="F6" i="20"/>
  <c r="E6" i="20"/>
  <c r="D6" i="20"/>
  <c r="H6" i="20"/>
  <c r="G6" i="20"/>
  <c r="J26" i="20"/>
  <c r="I26" i="20"/>
  <c r="H26" i="20"/>
  <c r="G54" i="20"/>
  <c r="F58" i="20"/>
  <c r="J58" i="20"/>
  <c r="I58" i="20"/>
  <c r="H58" i="20"/>
  <c r="D58" i="20"/>
  <c r="C58" i="20" s="1"/>
  <c r="D77" i="20"/>
  <c r="D95" i="20"/>
  <c r="I229" i="20"/>
  <c r="J240" i="20"/>
  <c r="D10" i="21"/>
  <c r="H13" i="21"/>
  <c r="J13" i="21"/>
  <c r="G13" i="21"/>
  <c r="F13" i="21"/>
  <c r="E13" i="21"/>
  <c r="D13" i="21"/>
  <c r="R31" i="21"/>
  <c r="E51" i="21"/>
  <c r="G5" i="18"/>
  <c r="D7" i="18"/>
  <c r="R7" i="18"/>
  <c r="H10" i="18"/>
  <c r="N11" i="18"/>
  <c r="H15" i="18"/>
  <c r="N16" i="18"/>
  <c r="G17" i="18"/>
  <c r="D19" i="18"/>
  <c r="R19" i="18"/>
  <c r="H22" i="18"/>
  <c r="N23" i="18"/>
  <c r="D26" i="18"/>
  <c r="Q26" i="18"/>
  <c r="N28" i="18"/>
  <c r="D31" i="18"/>
  <c r="R31" i="18"/>
  <c r="H34" i="18"/>
  <c r="N35" i="18"/>
  <c r="G39" i="18"/>
  <c r="E41" i="18"/>
  <c r="O43" i="18"/>
  <c r="F46" i="18"/>
  <c r="D48" i="18"/>
  <c r="E51" i="18"/>
  <c r="D60" i="18"/>
  <c r="D62" i="18"/>
  <c r="E64" i="18"/>
  <c r="D64" i="18"/>
  <c r="S64" i="18"/>
  <c r="N71" i="18"/>
  <c r="G72" i="18"/>
  <c r="Q73" i="18"/>
  <c r="P73" i="18"/>
  <c r="G74" i="18"/>
  <c r="O79" i="18"/>
  <c r="D81" i="18"/>
  <c r="G84" i="18"/>
  <c r="Q85" i="18"/>
  <c r="P85" i="18"/>
  <c r="G86" i="18"/>
  <c r="E90" i="18"/>
  <c r="E92" i="18"/>
  <c r="F94" i="18"/>
  <c r="N95" i="18"/>
  <c r="G96" i="18"/>
  <c r="E102" i="18"/>
  <c r="N106" i="18"/>
  <c r="I109" i="18"/>
  <c r="I110" i="18"/>
  <c r="H110" i="18"/>
  <c r="Q110" i="18"/>
  <c r="I115" i="18"/>
  <c r="I116" i="18"/>
  <c r="H116" i="18"/>
  <c r="Q116" i="18"/>
  <c r="E120" i="18"/>
  <c r="I123" i="18"/>
  <c r="E126" i="18"/>
  <c r="E128" i="18"/>
  <c r="J131" i="18"/>
  <c r="I133" i="18"/>
  <c r="I134" i="18"/>
  <c r="H134" i="18"/>
  <c r="Q134" i="18"/>
  <c r="D140" i="18"/>
  <c r="R140" i="18"/>
  <c r="E142" i="18"/>
  <c r="D142" i="18"/>
  <c r="S142" i="18"/>
  <c r="E146" i="18"/>
  <c r="F148" i="18"/>
  <c r="T148" i="18"/>
  <c r="N149" i="18"/>
  <c r="G154" i="18"/>
  <c r="O155" i="18"/>
  <c r="G158" i="18"/>
  <c r="O167" i="18"/>
  <c r="N170" i="18"/>
  <c r="O175" i="18"/>
  <c r="N175" i="18"/>
  <c r="M175" i="18" s="1"/>
  <c r="E179" i="18"/>
  <c r="J181" i="18"/>
  <c r="D183" i="18"/>
  <c r="O184" i="18"/>
  <c r="N184" i="18"/>
  <c r="Q184" i="18"/>
  <c r="P184" i="18"/>
  <c r="O188" i="18"/>
  <c r="N189" i="18"/>
  <c r="O193" i="18"/>
  <c r="N193" i="18"/>
  <c r="S196" i="18"/>
  <c r="C199" i="18"/>
  <c r="N200" i="18"/>
  <c r="H206" i="18"/>
  <c r="D210" i="18"/>
  <c r="O216" i="18"/>
  <c r="Q219" i="18"/>
  <c r="J222" i="18"/>
  <c r="H222" i="18"/>
  <c r="S222" i="18"/>
  <c r="P226" i="18"/>
  <c r="T230" i="18"/>
  <c r="N231" i="18"/>
  <c r="T236" i="18"/>
  <c r="E239" i="18"/>
  <c r="F240" i="18"/>
  <c r="Q241" i="18"/>
  <c r="N242" i="18"/>
  <c r="O246" i="18"/>
  <c r="D8" i="19"/>
  <c r="D13" i="19"/>
  <c r="E16" i="19"/>
  <c r="O18" i="19"/>
  <c r="Q18" i="19"/>
  <c r="P18" i="19"/>
  <c r="Q22" i="19"/>
  <c r="S33" i="19"/>
  <c r="Q34" i="19"/>
  <c r="N39" i="19"/>
  <c r="H41" i="19"/>
  <c r="G41" i="19"/>
  <c r="F41" i="19"/>
  <c r="E41" i="19"/>
  <c r="P42" i="19"/>
  <c r="O46" i="19"/>
  <c r="N56" i="19"/>
  <c r="G61" i="19"/>
  <c r="I61" i="19"/>
  <c r="H61" i="19"/>
  <c r="F61" i="19"/>
  <c r="E61" i="19"/>
  <c r="J61" i="19"/>
  <c r="D62" i="19"/>
  <c r="Q66" i="19"/>
  <c r="R78" i="19"/>
  <c r="D80" i="19"/>
  <c r="P89" i="19"/>
  <c r="I94" i="19"/>
  <c r="H94" i="19"/>
  <c r="G94" i="19"/>
  <c r="D94" i="19"/>
  <c r="G106" i="19"/>
  <c r="T107" i="19"/>
  <c r="E111" i="19"/>
  <c r="O115" i="19"/>
  <c r="J125" i="19"/>
  <c r="I125" i="19"/>
  <c r="Q126" i="19"/>
  <c r="P128" i="19"/>
  <c r="T131" i="19"/>
  <c r="S131" i="19"/>
  <c r="P131" i="19"/>
  <c r="M131" i="19" s="1"/>
  <c r="S143" i="19"/>
  <c r="Q143" i="19"/>
  <c r="P143" i="19"/>
  <c r="O143" i="19"/>
  <c r="N143" i="19"/>
  <c r="D146" i="19"/>
  <c r="F148" i="19"/>
  <c r="H148" i="19"/>
  <c r="J148" i="19"/>
  <c r="I148" i="19"/>
  <c r="G148" i="19"/>
  <c r="E148" i="19"/>
  <c r="D148" i="19"/>
  <c r="R152" i="19"/>
  <c r="I178" i="19"/>
  <c r="H178" i="19"/>
  <c r="G178" i="19"/>
  <c r="F178" i="19"/>
  <c r="J178" i="19"/>
  <c r="E178" i="19"/>
  <c r="I196" i="19"/>
  <c r="H196" i="19"/>
  <c r="G196" i="19"/>
  <c r="F196" i="19"/>
  <c r="J196" i="19"/>
  <c r="E196" i="19"/>
  <c r="D196" i="19"/>
  <c r="E202" i="19"/>
  <c r="F203" i="19"/>
  <c r="D206" i="19"/>
  <c r="Q225" i="19"/>
  <c r="P225" i="19"/>
  <c r="O225" i="19"/>
  <c r="N225" i="19"/>
  <c r="R225" i="19"/>
  <c r="T233" i="19"/>
  <c r="N233" i="19"/>
  <c r="M233" i="19" s="1"/>
  <c r="H236" i="19"/>
  <c r="I6" i="20"/>
  <c r="D26" i="20"/>
  <c r="H54" i="20"/>
  <c r="J67" i="20"/>
  <c r="I67" i="20"/>
  <c r="H67" i="20"/>
  <c r="G67" i="20"/>
  <c r="F67" i="20"/>
  <c r="I77" i="20"/>
  <c r="E95" i="20"/>
  <c r="J229" i="20"/>
  <c r="H231" i="20"/>
  <c r="G231" i="20"/>
  <c r="F231" i="20"/>
  <c r="E231" i="20"/>
  <c r="J231" i="20"/>
  <c r="I231" i="20"/>
  <c r="J10" i="21"/>
  <c r="I13" i="21"/>
  <c r="R47" i="21"/>
  <c r="Q47" i="21"/>
  <c r="P47" i="21"/>
  <c r="O47" i="21"/>
  <c r="N47" i="21"/>
  <c r="T47" i="21"/>
  <c r="N55" i="21"/>
  <c r="T55" i="21"/>
  <c r="R55" i="21"/>
  <c r="S55" i="21"/>
  <c r="Q55" i="21"/>
  <c r="P55" i="21"/>
  <c r="O55" i="21"/>
  <c r="P167" i="19"/>
  <c r="O167" i="19"/>
  <c r="N167" i="19"/>
  <c r="T167" i="19"/>
  <c r="S167" i="19"/>
  <c r="R167" i="19"/>
  <c r="H5" i="18"/>
  <c r="F7" i="18"/>
  <c r="S7" i="18"/>
  <c r="I10" i="18"/>
  <c r="O16" i="18"/>
  <c r="H17" i="18"/>
  <c r="F19" i="18"/>
  <c r="S19" i="18"/>
  <c r="I22" i="18"/>
  <c r="E26" i="18"/>
  <c r="O28" i="18"/>
  <c r="F31" i="18"/>
  <c r="S31" i="18"/>
  <c r="I34" i="18"/>
  <c r="F41" i="18"/>
  <c r="P43" i="18"/>
  <c r="G46" i="18"/>
  <c r="D53" i="18"/>
  <c r="N55" i="18"/>
  <c r="E62" i="18"/>
  <c r="F64" i="18"/>
  <c r="T64" i="18"/>
  <c r="N65" i="18"/>
  <c r="Q67" i="18"/>
  <c r="P67" i="18"/>
  <c r="O71" i="18"/>
  <c r="N73" i="18"/>
  <c r="J74" i="18"/>
  <c r="I77" i="18"/>
  <c r="H77" i="18"/>
  <c r="R79" i="18"/>
  <c r="N85" i="18"/>
  <c r="J86" i="18"/>
  <c r="F92" i="18"/>
  <c r="G94" i="18"/>
  <c r="O95" i="18"/>
  <c r="E100" i="18"/>
  <c r="D100" i="18"/>
  <c r="O106" i="18"/>
  <c r="J109" i="18"/>
  <c r="D110" i="18"/>
  <c r="R110" i="18"/>
  <c r="E112" i="18"/>
  <c r="D112" i="18"/>
  <c r="J115" i="18"/>
  <c r="D116" i="18"/>
  <c r="R116" i="18"/>
  <c r="E118" i="18"/>
  <c r="D118" i="18"/>
  <c r="E124" i="18"/>
  <c r="D124" i="18"/>
  <c r="F128" i="18"/>
  <c r="J133" i="18"/>
  <c r="D134" i="18"/>
  <c r="R134" i="18"/>
  <c r="E136" i="18"/>
  <c r="D136" i="18"/>
  <c r="E140" i="18"/>
  <c r="S140" i="18"/>
  <c r="F142" i="18"/>
  <c r="T142" i="18"/>
  <c r="N143" i="18"/>
  <c r="F146" i="18"/>
  <c r="G148" i="18"/>
  <c r="O149" i="18"/>
  <c r="H154" i="18"/>
  <c r="P155" i="18"/>
  <c r="J158" i="18"/>
  <c r="I161" i="18"/>
  <c r="H161" i="18"/>
  <c r="Q167" i="18"/>
  <c r="O170" i="18"/>
  <c r="T171" i="18"/>
  <c r="R171" i="18"/>
  <c r="Q171" i="18"/>
  <c r="H179" i="18"/>
  <c r="E183" i="18"/>
  <c r="R184" i="18"/>
  <c r="S185" i="18"/>
  <c r="R185" i="18"/>
  <c r="P185" i="18"/>
  <c r="Q188" i="18"/>
  <c r="O189" i="18"/>
  <c r="G191" i="18"/>
  <c r="F191" i="18"/>
  <c r="D191" i="18"/>
  <c r="J191" i="18"/>
  <c r="I191" i="18"/>
  <c r="J192" i="18"/>
  <c r="H192" i="18"/>
  <c r="E192" i="18"/>
  <c r="D192" i="18"/>
  <c r="P193" i="18"/>
  <c r="S194" i="18"/>
  <c r="R194" i="18"/>
  <c r="P194" i="18"/>
  <c r="T196" i="18"/>
  <c r="O200" i="18"/>
  <c r="G203" i="18"/>
  <c r="F203" i="18"/>
  <c r="D203" i="18"/>
  <c r="J204" i="18"/>
  <c r="H204" i="18"/>
  <c r="I206" i="18"/>
  <c r="E210" i="18"/>
  <c r="S212" i="18"/>
  <c r="R212" i="18"/>
  <c r="P212" i="18"/>
  <c r="P216" i="18"/>
  <c r="R219" i="18"/>
  <c r="D222" i="18"/>
  <c r="O223" i="18"/>
  <c r="N223" i="18"/>
  <c r="Q226" i="18"/>
  <c r="S227" i="18"/>
  <c r="R227" i="18"/>
  <c r="P227" i="18"/>
  <c r="Q227" i="18"/>
  <c r="O227" i="18"/>
  <c r="O231" i="18"/>
  <c r="N234" i="18"/>
  <c r="H239" i="18"/>
  <c r="G240" i="18"/>
  <c r="R241" i="18"/>
  <c r="O242" i="18"/>
  <c r="T243" i="18"/>
  <c r="R243" i="18"/>
  <c r="Q243" i="18"/>
  <c r="R246" i="18"/>
  <c r="N6" i="19"/>
  <c r="E8" i="19"/>
  <c r="E13" i="19"/>
  <c r="F16" i="19"/>
  <c r="N18" i="19"/>
  <c r="S21" i="19"/>
  <c r="R22" i="19"/>
  <c r="P30" i="19"/>
  <c r="S31" i="19"/>
  <c r="T31" i="19"/>
  <c r="R31" i="19"/>
  <c r="Q31" i="19"/>
  <c r="T33" i="19"/>
  <c r="R34" i="19"/>
  <c r="P39" i="19"/>
  <c r="D41" i="19"/>
  <c r="Q42" i="19"/>
  <c r="G50" i="19"/>
  <c r="F50" i="19"/>
  <c r="J50" i="19"/>
  <c r="G52" i="19"/>
  <c r="J52" i="19"/>
  <c r="O56" i="19"/>
  <c r="D61" i="19"/>
  <c r="G62" i="19"/>
  <c r="R66" i="19"/>
  <c r="T67" i="19"/>
  <c r="S67" i="19"/>
  <c r="Q67" i="19"/>
  <c r="P67" i="19"/>
  <c r="O67" i="19"/>
  <c r="N67" i="19"/>
  <c r="Q72" i="19"/>
  <c r="P72" i="19"/>
  <c r="O72" i="19"/>
  <c r="Q75" i="19"/>
  <c r="P75" i="19"/>
  <c r="O75" i="19"/>
  <c r="T75" i="19"/>
  <c r="T76" i="19"/>
  <c r="S76" i="19"/>
  <c r="P76" i="19"/>
  <c r="R76" i="19"/>
  <c r="Q76" i="19"/>
  <c r="E80" i="19"/>
  <c r="Q89" i="19"/>
  <c r="E94" i="19"/>
  <c r="H95" i="19"/>
  <c r="J95" i="19"/>
  <c r="I95" i="19"/>
  <c r="G95" i="19"/>
  <c r="H106" i="19"/>
  <c r="F111" i="19"/>
  <c r="T115" i="19"/>
  <c r="P116" i="19"/>
  <c r="O116" i="19"/>
  <c r="N116" i="19"/>
  <c r="T116" i="19"/>
  <c r="S116" i="19"/>
  <c r="N117" i="19"/>
  <c r="T117" i="19"/>
  <c r="S117" i="19"/>
  <c r="P117" i="19"/>
  <c r="R117" i="19"/>
  <c r="Q117" i="19"/>
  <c r="O117" i="19"/>
  <c r="T119" i="19"/>
  <c r="S119" i="19"/>
  <c r="R119" i="19"/>
  <c r="O119" i="19"/>
  <c r="D125" i="19"/>
  <c r="R143" i="19"/>
  <c r="E146" i="19"/>
  <c r="S152" i="19"/>
  <c r="D178" i="19"/>
  <c r="T184" i="19"/>
  <c r="S184" i="19"/>
  <c r="R184" i="19"/>
  <c r="P184" i="19"/>
  <c r="O184" i="19"/>
  <c r="N184" i="19"/>
  <c r="G203" i="19"/>
  <c r="E206" i="19"/>
  <c r="I223" i="19"/>
  <c r="H223" i="19"/>
  <c r="G223" i="19"/>
  <c r="F223" i="19"/>
  <c r="J223" i="19"/>
  <c r="S225" i="19"/>
  <c r="E26" i="20"/>
  <c r="I54" i="20"/>
  <c r="H59" i="20"/>
  <c r="J59" i="20"/>
  <c r="I59" i="20"/>
  <c r="E59" i="20"/>
  <c r="G59" i="20"/>
  <c r="D67" i="20"/>
  <c r="H187" i="20"/>
  <c r="J187" i="20"/>
  <c r="F187" i="20"/>
  <c r="I187" i="20"/>
  <c r="J206" i="20"/>
  <c r="I206" i="20"/>
  <c r="H206" i="20"/>
  <c r="G206" i="20"/>
  <c r="F206" i="20"/>
  <c r="E206" i="20"/>
  <c r="D231" i="20"/>
  <c r="J237" i="20"/>
  <c r="I237" i="20"/>
  <c r="H237" i="20"/>
  <c r="E237" i="20"/>
  <c r="G237" i="20"/>
  <c r="F237" i="20"/>
  <c r="S47" i="21"/>
  <c r="J171" i="18"/>
  <c r="H171" i="18"/>
  <c r="O187" i="18"/>
  <c r="N187" i="18"/>
  <c r="J195" i="18"/>
  <c r="H195" i="18"/>
  <c r="O211" i="18"/>
  <c r="N211" i="18"/>
  <c r="O235" i="18"/>
  <c r="N235" i="18"/>
  <c r="J243" i="18"/>
  <c r="H243" i="18"/>
  <c r="H17" i="19"/>
  <c r="G17" i="19"/>
  <c r="F17" i="19"/>
  <c r="E17" i="19"/>
  <c r="O27" i="19"/>
  <c r="T27" i="19"/>
  <c r="S43" i="19"/>
  <c r="R43" i="19"/>
  <c r="Q43" i="19"/>
  <c r="P43" i="19"/>
  <c r="O43" i="19"/>
  <c r="O50" i="19"/>
  <c r="N50" i="19"/>
  <c r="M50" i="19" s="1"/>
  <c r="O51" i="19"/>
  <c r="T51" i="19"/>
  <c r="S51" i="19"/>
  <c r="R51" i="19"/>
  <c r="Q51" i="19"/>
  <c r="I56" i="19"/>
  <c r="H56" i="19"/>
  <c r="G56" i="19"/>
  <c r="F56" i="19"/>
  <c r="N120" i="19"/>
  <c r="T120" i="19"/>
  <c r="R139" i="19"/>
  <c r="N139" i="19"/>
  <c r="P139" i="19"/>
  <c r="O139" i="19"/>
  <c r="R145" i="19"/>
  <c r="T145" i="19"/>
  <c r="P145" i="19"/>
  <c r="S145" i="19"/>
  <c r="Q145" i="19"/>
  <c r="F154" i="19"/>
  <c r="H154" i="19"/>
  <c r="G154" i="19"/>
  <c r="E154" i="19"/>
  <c r="J155" i="19"/>
  <c r="H155" i="19"/>
  <c r="I155" i="19"/>
  <c r="G155" i="19"/>
  <c r="R166" i="19"/>
  <c r="Q166" i="19"/>
  <c r="I172" i="19"/>
  <c r="H172" i="19"/>
  <c r="G172" i="19"/>
  <c r="F172" i="19"/>
  <c r="D172" i="19"/>
  <c r="J172" i="19"/>
  <c r="Q183" i="19"/>
  <c r="P183" i="19"/>
  <c r="O183" i="19"/>
  <c r="N183" i="19"/>
  <c r="T183" i="19"/>
  <c r="J188" i="19"/>
  <c r="F188" i="19"/>
  <c r="E188" i="19"/>
  <c r="D188" i="19"/>
  <c r="I193" i="19"/>
  <c r="H193" i="19"/>
  <c r="G193" i="19"/>
  <c r="F193" i="19"/>
  <c r="J193" i="19"/>
  <c r="J194" i="19"/>
  <c r="I194" i="19"/>
  <c r="H194" i="19"/>
  <c r="E194" i="19"/>
  <c r="Q195" i="19"/>
  <c r="P195" i="19"/>
  <c r="O195" i="19"/>
  <c r="N195" i="19"/>
  <c r="T195" i="19"/>
  <c r="S195" i="19"/>
  <c r="T241" i="19"/>
  <c r="S241" i="19"/>
  <c r="R241" i="19"/>
  <c r="G9" i="20"/>
  <c r="F9" i="20"/>
  <c r="E9" i="20"/>
  <c r="D9" i="20"/>
  <c r="J18" i="20"/>
  <c r="F18" i="20"/>
  <c r="E18" i="20"/>
  <c r="D18" i="20"/>
  <c r="I18" i="20"/>
  <c r="J44" i="20"/>
  <c r="I44" i="20"/>
  <c r="H44" i="20"/>
  <c r="G44" i="20"/>
  <c r="E44" i="20"/>
  <c r="H119" i="20"/>
  <c r="G119" i="20"/>
  <c r="F119" i="20"/>
  <c r="E119" i="20"/>
  <c r="J119" i="20"/>
  <c r="I119" i="20"/>
  <c r="J132" i="20"/>
  <c r="I132" i="20"/>
  <c r="H132" i="20"/>
  <c r="F132" i="20"/>
  <c r="G132" i="20"/>
  <c r="F192" i="20"/>
  <c r="J192" i="20"/>
  <c r="I192" i="20"/>
  <c r="G192" i="20"/>
  <c r="F204" i="20"/>
  <c r="I204" i="20"/>
  <c r="H204" i="20"/>
  <c r="G204" i="20"/>
  <c r="E204" i="20"/>
  <c r="J204" i="20"/>
  <c r="D204" i="20"/>
  <c r="D233" i="20"/>
  <c r="J233" i="20"/>
  <c r="E233" i="20"/>
  <c r="I233" i="20"/>
  <c r="H233" i="20"/>
  <c r="J36" i="21"/>
  <c r="G36" i="21"/>
  <c r="F36" i="21"/>
  <c r="E36" i="21"/>
  <c r="D36" i="21"/>
  <c r="I36" i="21"/>
  <c r="H36" i="21"/>
  <c r="R163" i="18"/>
  <c r="M163" i="18" s="1"/>
  <c r="S164" i="18"/>
  <c r="R164" i="18"/>
  <c r="P164" i="18"/>
  <c r="D171" i="18"/>
  <c r="N177" i="18"/>
  <c r="S182" i="18"/>
  <c r="R182" i="18"/>
  <c r="P182" i="18"/>
  <c r="P187" i="18"/>
  <c r="O190" i="18"/>
  <c r="N190" i="18"/>
  <c r="D195" i="18"/>
  <c r="N201" i="18"/>
  <c r="P211" i="18"/>
  <c r="O214" i="18"/>
  <c r="N214" i="18"/>
  <c r="G221" i="18"/>
  <c r="F221" i="18"/>
  <c r="D221" i="18"/>
  <c r="N225" i="18"/>
  <c r="P235" i="18"/>
  <c r="O238" i="18"/>
  <c r="N238" i="18"/>
  <c r="D243" i="18"/>
  <c r="J246" i="18"/>
  <c r="H246" i="18"/>
  <c r="D17" i="19"/>
  <c r="O24" i="19"/>
  <c r="T24" i="19"/>
  <c r="S24" i="19"/>
  <c r="R24" i="19"/>
  <c r="Q24" i="19"/>
  <c r="N27" i="19"/>
  <c r="G31" i="19"/>
  <c r="H31" i="19"/>
  <c r="F31" i="19"/>
  <c r="E31" i="19"/>
  <c r="D31" i="19"/>
  <c r="D32" i="19"/>
  <c r="N43" i="19"/>
  <c r="N44" i="19"/>
  <c r="N51" i="19"/>
  <c r="D56" i="19"/>
  <c r="D77" i="19"/>
  <c r="Q81" i="19"/>
  <c r="P81" i="19"/>
  <c r="O81" i="19"/>
  <c r="T81" i="19"/>
  <c r="S81" i="19"/>
  <c r="R81" i="19"/>
  <c r="Q99" i="19"/>
  <c r="P99" i="19"/>
  <c r="O99" i="19"/>
  <c r="Q102" i="19"/>
  <c r="P102" i="19"/>
  <c r="O102" i="19"/>
  <c r="T102" i="19"/>
  <c r="O120" i="19"/>
  <c r="F136" i="19"/>
  <c r="J136" i="19"/>
  <c r="I136" i="19"/>
  <c r="E136" i="19"/>
  <c r="D154" i="19"/>
  <c r="D155" i="19"/>
  <c r="F160" i="19"/>
  <c r="J160" i="19"/>
  <c r="N166" i="19"/>
  <c r="E172" i="19"/>
  <c r="R183" i="19"/>
  <c r="G188" i="19"/>
  <c r="D193" i="19"/>
  <c r="D194" i="19"/>
  <c r="R195" i="19"/>
  <c r="J215" i="19"/>
  <c r="G215" i="19"/>
  <c r="J227" i="19"/>
  <c r="I227" i="19"/>
  <c r="H227" i="19"/>
  <c r="G227" i="19"/>
  <c r="Q228" i="19"/>
  <c r="P228" i="19"/>
  <c r="O228" i="19"/>
  <c r="N228" i="19"/>
  <c r="T228" i="19"/>
  <c r="S228" i="19"/>
  <c r="N241" i="19"/>
  <c r="I244" i="19"/>
  <c r="H244" i="19"/>
  <c r="G244" i="19"/>
  <c r="F244" i="19"/>
  <c r="D244" i="19"/>
  <c r="H9" i="20"/>
  <c r="G18" i="20"/>
  <c r="D44" i="20"/>
  <c r="D119" i="20"/>
  <c r="D132" i="20"/>
  <c r="H137" i="20"/>
  <c r="J137" i="20"/>
  <c r="G137" i="20"/>
  <c r="F137" i="20"/>
  <c r="E137" i="20"/>
  <c r="I137" i="20"/>
  <c r="D137" i="20"/>
  <c r="D192" i="20"/>
  <c r="C208" i="20"/>
  <c r="D218" i="18"/>
  <c r="C218" i="18" s="1"/>
  <c r="D233" i="18"/>
  <c r="C233" i="18" s="1"/>
  <c r="D5" i="19"/>
  <c r="C5" i="19" s="1"/>
  <c r="F15" i="19"/>
  <c r="C15" i="19" s="1"/>
  <c r="S15" i="19"/>
  <c r="N38" i="19"/>
  <c r="O58" i="19"/>
  <c r="T70" i="19"/>
  <c r="S70" i="19"/>
  <c r="P70" i="19"/>
  <c r="M70" i="19" s="1"/>
  <c r="P83" i="19"/>
  <c r="G89" i="19"/>
  <c r="T91" i="19"/>
  <c r="S91" i="19"/>
  <c r="P91" i="19"/>
  <c r="Q93" i="19"/>
  <c r="P93" i="19"/>
  <c r="O93" i="19"/>
  <c r="D104" i="19"/>
  <c r="E151" i="19"/>
  <c r="C151" i="19" s="1"/>
  <c r="G157" i="19"/>
  <c r="F166" i="19"/>
  <c r="J166" i="19"/>
  <c r="I166" i="19"/>
  <c r="H166" i="19"/>
  <c r="D166" i="19"/>
  <c r="T187" i="19"/>
  <c r="S187" i="19"/>
  <c r="R187" i="19"/>
  <c r="I220" i="19"/>
  <c r="H220" i="19"/>
  <c r="G220" i="19"/>
  <c r="F220" i="19"/>
  <c r="J220" i="19"/>
  <c r="J221" i="19"/>
  <c r="I221" i="19"/>
  <c r="H221" i="19"/>
  <c r="E221" i="19"/>
  <c r="Q222" i="19"/>
  <c r="P222" i="19"/>
  <c r="O222" i="19"/>
  <c r="N222" i="19"/>
  <c r="T222" i="19"/>
  <c r="S222" i="19"/>
  <c r="J233" i="19"/>
  <c r="I233" i="19"/>
  <c r="F233" i="19"/>
  <c r="H233" i="19"/>
  <c r="T238" i="19"/>
  <c r="S238" i="19"/>
  <c r="R238" i="19"/>
  <c r="P238" i="19"/>
  <c r="D21" i="20"/>
  <c r="J21" i="20"/>
  <c r="I21" i="20"/>
  <c r="H21" i="20"/>
  <c r="G21" i="20"/>
  <c r="F21" i="20"/>
  <c r="J48" i="20"/>
  <c r="I48" i="20"/>
  <c r="H48" i="20"/>
  <c r="G48" i="20"/>
  <c r="F48" i="20"/>
  <c r="J86" i="20"/>
  <c r="I86" i="20"/>
  <c r="H86" i="20"/>
  <c r="G86" i="20"/>
  <c r="F86" i="20"/>
  <c r="E86" i="20"/>
  <c r="F112" i="20"/>
  <c r="H112" i="20"/>
  <c r="G112" i="20"/>
  <c r="E112" i="20"/>
  <c r="D112" i="20"/>
  <c r="G121" i="20"/>
  <c r="F121" i="20"/>
  <c r="E121" i="20"/>
  <c r="D121" i="20"/>
  <c r="J158" i="20"/>
  <c r="I158" i="20"/>
  <c r="G158" i="20"/>
  <c r="F158" i="20"/>
  <c r="E158" i="20"/>
  <c r="H223" i="20"/>
  <c r="J223" i="20"/>
  <c r="I223" i="20"/>
  <c r="G223" i="20"/>
  <c r="F223" i="20"/>
  <c r="J46" i="21"/>
  <c r="I46" i="21"/>
  <c r="H46" i="21"/>
  <c r="F46" i="21"/>
  <c r="E46" i="21"/>
  <c r="P76" i="21"/>
  <c r="O76" i="21"/>
  <c r="N76" i="21"/>
  <c r="S76" i="21"/>
  <c r="T76" i="21"/>
  <c r="R76" i="21"/>
  <c r="Q76" i="21"/>
  <c r="G15" i="19"/>
  <c r="T15" i="19"/>
  <c r="N28" i="19"/>
  <c r="O38" i="19"/>
  <c r="N55" i="19"/>
  <c r="P58" i="19"/>
  <c r="Q83" i="19"/>
  <c r="M83" i="19" s="1"/>
  <c r="D86" i="19"/>
  <c r="I89" i="19"/>
  <c r="N91" i="19"/>
  <c r="N93" i="19"/>
  <c r="T94" i="19"/>
  <c r="S94" i="19"/>
  <c r="P94" i="19"/>
  <c r="Q96" i="19"/>
  <c r="P96" i="19"/>
  <c r="O96" i="19"/>
  <c r="E104" i="19"/>
  <c r="S104" i="19"/>
  <c r="M104" i="19" s="1"/>
  <c r="I108" i="19"/>
  <c r="H108" i="19"/>
  <c r="G108" i="19"/>
  <c r="D108" i="19"/>
  <c r="T110" i="19"/>
  <c r="S110" i="19"/>
  <c r="P110" i="19"/>
  <c r="I114" i="19"/>
  <c r="C114" i="19" s="1"/>
  <c r="R151" i="19"/>
  <c r="P151" i="19"/>
  <c r="O151" i="19"/>
  <c r="N151" i="19"/>
  <c r="M151" i="19" s="1"/>
  <c r="G151" i="19"/>
  <c r="J152" i="19"/>
  <c r="I152" i="19"/>
  <c r="H152" i="19"/>
  <c r="G152" i="19"/>
  <c r="D152" i="19"/>
  <c r="N164" i="19"/>
  <c r="E166" i="19"/>
  <c r="Q177" i="19"/>
  <c r="P177" i="19"/>
  <c r="O177" i="19"/>
  <c r="N177" i="19"/>
  <c r="N187" i="19"/>
  <c r="I190" i="19"/>
  <c r="H190" i="19"/>
  <c r="G190" i="19"/>
  <c r="F190" i="19"/>
  <c r="D190" i="19"/>
  <c r="T199" i="19"/>
  <c r="S199" i="19"/>
  <c r="R199" i="19"/>
  <c r="T214" i="19"/>
  <c r="S214" i="19"/>
  <c r="R214" i="19"/>
  <c r="Q214" i="19"/>
  <c r="P214" i="19"/>
  <c r="O214" i="19"/>
  <c r="D220" i="19"/>
  <c r="D221" i="19"/>
  <c r="R222" i="19"/>
  <c r="Q237" i="19"/>
  <c r="P237" i="19"/>
  <c r="O237" i="19"/>
  <c r="N237" i="19"/>
  <c r="T237" i="19"/>
  <c r="N238" i="19"/>
  <c r="J242" i="19"/>
  <c r="F242" i="19"/>
  <c r="E242" i="19"/>
  <c r="D242" i="19"/>
  <c r="J5" i="20"/>
  <c r="I5" i="20"/>
  <c r="H5" i="20"/>
  <c r="E5" i="20"/>
  <c r="J12" i="20"/>
  <c r="G12" i="20"/>
  <c r="F12" i="20"/>
  <c r="E12" i="20"/>
  <c r="D27" i="20"/>
  <c r="G27" i="20"/>
  <c r="F27" i="20"/>
  <c r="E27" i="20"/>
  <c r="D30" i="20"/>
  <c r="D48" i="20"/>
  <c r="D81" i="20"/>
  <c r="J81" i="20"/>
  <c r="I81" i="20"/>
  <c r="H81" i="20"/>
  <c r="F81" i="20"/>
  <c r="D86" i="20"/>
  <c r="J92" i="20"/>
  <c r="I92" i="20"/>
  <c r="F92" i="20"/>
  <c r="I112" i="20"/>
  <c r="D117" i="20"/>
  <c r="H117" i="20"/>
  <c r="G117" i="20"/>
  <c r="F117" i="20"/>
  <c r="E117" i="20"/>
  <c r="J117" i="20"/>
  <c r="I117" i="20"/>
  <c r="H121" i="20"/>
  <c r="F147" i="20"/>
  <c r="J147" i="20"/>
  <c r="I147" i="20"/>
  <c r="E147" i="20"/>
  <c r="D158" i="20"/>
  <c r="D167" i="20"/>
  <c r="J167" i="20"/>
  <c r="I167" i="20"/>
  <c r="H167" i="20"/>
  <c r="G167" i="20"/>
  <c r="F167" i="20"/>
  <c r="D223" i="20"/>
  <c r="F5" i="21"/>
  <c r="E5" i="21"/>
  <c r="D5" i="21"/>
  <c r="J5" i="21"/>
  <c r="I5" i="21"/>
  <c r="H5" i="21"/>
  <c r="P6" i="21"/>
  <c r="R6" i="21"/>
  <c r="Q6" i="21"/>
  <c r="O6" i="21"/>
  <c r="N6" i="21"/>
  <c r="T17" i="21"/>
  <c r="S17" i="21"/>
  <c r="R17" i="21"/>
  <c r="Q17" i="21"/>
  <c r="P17" i="21"/>
  <c r="O17" i="21"/>
  <c r="N17" i="21"/>
  <c r="D46" i="21"/>
  <c r="T92" i="21"/>
  <c r="S92" i="21"/>
  <c r="R92" i="21"/>
  <c r="O92" i="21"/>
  <c r="P92" i="21"/>
  <c r="Q92" i="21"/>
  <c r="N92" i="21"/>
  <c r="F218" i="18"/>
  <c r="F233" i="18"/>
  <c r="H15" i="19"/>
  <c r="I73" i="19"/>
  <c r="H73" i="19"/>
  <c r="G73" i="19"/>
  <c r="D73" i="19"/>
  <c r="R83" i="19"/>
  <c r="E86" i="19"/>
  <c r="J89" i="19"/>
  <c r="I100" i="19"/>
  <c r="H100" i="19"/>
  <c r="G100" i="19"/>
  <c r="D100" i="19"/>
  <c r="F104" i="19"/>
  <c r="N105" i="19"/>
  <c r="R105" i="19"/>
  <c r="Q105" i="19"/>
  <c r="P105" i="19"/>
  <c r="R106" i="19"/>
  <c r="S106" i="19"/>
  <c r="F109" i="19"/>
  <c r="J109" i="19"/>
  <c r="F112" i="19"/>
  <c r="G112" i="19"/>
  <c r="E112" i="19"/>
  <c r="D112" i="19"/>
  <c r="C131" i="19"/>
  <c r="R133" i="19"/>
  <c r="T133" i="19"/>
  <c r="S133" i="19"/>
  <c r="Q133" i="19"/>
  <c r="N133" i="19"/>
  <c r="H151" i="19"/>
  <c r="R154" i="19"/>
  <c r="T154" i="19"/>
  <c r="S154" i="19"/>
  <c r="O154" i="19"/>
  <c r="F157" i="19"/>
  <c r="J157" i="19"/>
  <c r="I157" i="19"/>
  <c r="E157" i="19"/>
  <c r="C157" i="19" s="1"/>
  <c r="Q186" i="19"/>
  <c r="P186" i="19"/>
  <c r="O186" i="19"/>
  <c r="N186" i="19"/>
  <c r="M218" i="19"/>
  <c r="J224" i="19"/>
  <c r="G224" i="19"/>
  <c r="I241" i="19"/>
  <c r="H241" i="19"/>
  <c r="G241" i="19"/>
  <c r="F241" i="19"/>
  <c r="J241" i="19"/>
  <c r="E241" i="19"/>
  <c r="H17" i="20"/>
  <c r="J17" i="20"/>
  <c r="I17" i="20"/>
  <c r="I25" i="20"/>
  <c r="H25" i="20"/>
  <c r="G25" i="20"/>
  <c r="F25" i="20"/>
  <c r="J25" i="20"/>
  <c r="E25" i="20"/>
  <c r="J112" i="20"/>
  <c r="I121" i="20"/>
  <c r="J126" i="20"/>
  <c r="H126" i="20"/>
  <c r="G126" i="20"/>
  <c r="F126" i="20"/>
  <c r="E126" i="20"/>
  <c r="H158" i="20"/>
  <c r="J195" i="20"/>
  <c r="I195" i="20"/>
  <c r="H195" i="20"/>
  <c r="G195" i="20"/>
  <c r="E223" i="20"/>
  <c r="D245" i="20"/>
  <c r="I245" i="20"/>
  <c r="H245" i="20"/>
  <c r="G245" i="20"/>
  <c r="F245" i="20"/>
  <c r="T7" i="21"/>
  <c r="Q7" i="21"/>
  <c r="P7" i="21"/>
  <c r="O7" i="21"/>
  <c r="N7" i="21"/>
  <c r="S7" i="21"/>
  <c r="T10" i="21"/>
  <c r="S10" i="21"/>
  <c r="R10" i="21"/>
  <c r="Q10" i="21"/>
  <c r="P10" i="21"/>
  <c r="O10" i="21"/>
  <c r="N10" i="21"/>
  <c r="G46" i="21"/>
  <c r="P91" i="21"/>
  <c r="O91" i="21"/>
  <c r="N91" i="21"/>
  <c r="T91" i="21"/>
  <c r="S91" i="21"/>
  <c r="R91" i="21"/>
  <c r="D7" i="19"/>
  <c r="N9" i="19"/>
  <c r="R58" i="19"/>
  <c r="H67" i="19"/>
  <c r="G67" i="19"/>
  <c r="I76" i="19"/>
  <c r="H76" i="19"/>
  <c r="G76" i="19"/>
  <c r="D76" i="19"/>
  <c r="S83" i="19"/>
  <c r="F86" i="19"/>
  <c r="G104" i="19"/>
  <c r="N123" i="19"/>
  <c r="P123" i="19"/>
  <c r="O123" i="19"/>
  <c r="J128" i="19"/>
  <c r="F128" i="19"/>
  <c r="E128" i="19"/>
  <c r="D128" i="19"/>
  <c r="J129" i="19"/>
  <c r="I129" i="19"/>
  <c r="F129" i="19"/>
  <c r="Q137" i="19"/>
  <c r="P137" i="19"/>
  <c r="O137" i="19"/>
  <c r="T140" i="19"/>
  <c r="S140" i="19"/>
  <c r="R140" i="19"/>
  <c r="O140" i="19"/>
  <c r="J149" i="19"/>
  <c r="F149" i="19"/>
  <c r="E149" i="19"/>
  <c r="D149" i="19"/>
  <c r="I151" i="19"/>
  <c r="I159" i="19"/>
  <c r="H159" i="19"/>
  <c r="G159" i="19"/>
  <c r="D159" i="19"/>
  <c r="T161" i="19"/>
  <c r="S161" i="19"/>
  <c r="P161" i="19"/>
  <c r="R169" i="19"/>
  <c r="N169" i="19"/>
  <c r="M169" i="19" s="1"/>
  <c r="J170" i="19"/>
  <c r="G170" i="19"/>
  <c r="F170" i="19"/>
  <c r="E170" i="19"/>
  <c r="T205" i="19"/>
  <c r="S205" i="19"/>
  <c r="R205" i="19"/>
  <c r="Q205" i="19"/>
  <c r="P205" i="19"/>
  <c r="O205" i="19"/>
  <c r="I211" i="19"/>
  <c r="H211" i="19"/>
  <c r="G211" i="19"/>
  <c r="F211" i="19"/>
  <c r="J211" i="19"/>
  <c r="J212" i="19"/>
  <c r="I212" i="19"/>
  <c r="H212" i="19"/>
  <c r="E212" i="19"/>
  <c r="Q213" i="19"/>
  <c r="P213" i="19"/>
  <c r="O213" i="19"/>
  <c r="N213" i="19"/>
  <c r="T213" i="19"/>
  <c r="S213" i="19"/>
  <c r="T226" i="19"/>
  <c r="S226" i="19"/>
  <c r="R226" i="19"/>
  <c r="Q226" i="19"/>
  <c r="N226" i="19"/>
  <c r="D17" i="20"/>
  <c r="F22" i="20"/>
  <c r="J22" i="20"/>
  <c r="I22" i="20"/>
  <c r="H22" i="20"/>
  <c r="D22" i="20"/>
  <c r="D25" i="20"/>
  <c r="J30" i="20"/>
  <c r="I30" i="20"/>
  <c r="H30" i="20"/>
  <c r="G30" i="20"/>
  <c r="F30" i="20"/>
  <c r="J36" i="20"/>
  <c r="I36" i="20"/>
  <c r="H36" i="20"/>
  <c r="G36" i="20"/>
  <c r="D36" i="20"/>
  <c r="J68" i="20"/>
  <c r="F68" i="20"/>
  <c r="E68" i="20"/>
  <c r="D68" i="20"/>
  <c r="F76" i="20"/>
  <c r="J76" i="20"/>
  <c r="I76" i="20"/>
  <c r="H76" i="20"/>
  <c r="G76" i="20"/>
  <c r="J90" i="20"/>
  <c r="I90" i="20"/>
  <c r="H90" i="20"/>
  <c r="G90" i="20"/>
  <c r="F90" i="20"/>
  <c r="J96" i="20"/>
  <c r="F96" i="20"/>
  <c r="E96" i="20"/>
  <c r="D96" i="20"/>
  <c r="J121" i="20"/>
  <c r="D126" i="20"/>
  <c r="D160" i="20"/>
  <c r="I160" i="20"/>
  <c r="H160" i="20"/>
  <c r="G160" i="20"/>
  <c r="F160" i="20"/>
  <c r="J164" i="20"/>
  <c r="I164" i="20"/>
  <c r="H164" i="20"/>
  <c r="G164" i="20"/>
  <c r="F164" i="20"/>
  <c r="D195" i="20"/>
  <c r="J200" i="20"/>
  <c r="I200" i="20"/>
  <c r="H200" i="20"/>
  <c r="G200" i="20"/>
  <c r="F200" i="20"/>
  <c r="E200" i="20"/>
  <c r="D200" i="20"/>
  <c r="F38" i="21"/>
  <c r="D38" i="21"/>
  <c r="E38" i="21"/>
  <c r="J38" i="21"/>
  <c r="I38" i="21"/>
  <c r="H38" i="21"/>
  <c r="G38" i="21"/>
  <c r="J90" i="21"/>
  <c r="G90" i="21"/>
  <c r="I90" i="21"/>
  <c r="H90" i="21"/>
  <c r="E90" i="21"/>
  <c r="Q91" i="21"/>
  <c r="S123" i="21"/>
  <c r="R123" i="21"/>
  <c r="Q123" i="21"/>
  <c r="P123" i="21"/>
  <c r="O123" i="21"/>
  <c r="T123" i="21"/>
  <c r="N123" i="21"/>
  <c r="I163" i="21"/>
  <c r="F163" i="21"/>
  <c r="E163" i="21"/>
  <c r="D163" i="21"/>
  <c r="J163" i="21"/>
  <c r="H163" i="21"/>
  <c r="G163" i="21"/>
  <c r="I172" i="21"/>
  <c r="J172" i="21"/>
  <c r="H172" i="21"/>
  <c r="F172" i="21"/>
  <c r="G172" i="21"/>
  <c r="E172" i="21"/>
  <c r="D172" i="21"/>
  <c r="S157" i="19"/>
  <c r="I169" i="19"/>
  <c r="F169" i="19"/>
  <c r="H169" i="19"/>
  <c r="C169" i="19" s="1"/>
  <c r="I10" i="20"/>
  <c r="H10" i="20"/>
  <c r="G10" i="20"/>
  <c r="F10" i="20"/>
  <c r="F34" i="20"/>
  <c r="H34" i="20"/>
  <c r="G34" i="20"/>
  <c r="E34" i="20"/>
  <c r="D34" i="20"/>
  <c r="D39" i="20"/>
  <c r="I39" i="20"/>
  <c r="H39" i="20"/>
  <c r="G39" i="20"/>
  <c r="F39" i="20"/>
  <c r="D105" i="20"/>
  <c r="J105" i="20"/>
  <c r="D123" i="20"/>
  <c r="J123" i="20"/>
  <c r="I123" i="20"/>
  <c r="F123" i="20"/>
  <c r="D161" i="20"/>
  <c r="G161" i="20"/>
  <c r="E161" i="20"/>
  <c r="H169" i="20"/>
  <c r="D169" i="20"/>
  <c r="G169" i="20"/>
  <c r="D215" i="20"/>
  <c r="J215" i="20"/>
  <c r="F110" i="19"/>
  <c r="F117" i="19"/>
  <c r="P121" i="19"/>
  <c r="G124" i="19"/>
  <c r="F131" i="19"/>
  <c r="P142" i="19"/>
  <c r="G145" i="19"/>
  <c r="C145" i="19" s="1"/>
  <c r="F161" i="19"/>
  <c r="P163" i="19"/>
  <c r="M163" i="19" s="1"/>
  <c r="F173" i="19"/>
  <c r="I184" i="19"/>
  <c r="H184" i="19"/>
  <c r="G184" i="19"/>
  <c r="F184" i="19"/>
  <c r="F191" i="19"/>
  <c r="Q192" i="19"/>
  <c r="P192" i="19"/>
  <c r="O192" i="19"/>
  <c r="N192" i="19"/>
  <c r="T193" i="19"/>
  <c r="S193" i="19"/>
  <c r="R193" i="19"/>
  <c r="F200" i="19"/>
  <c r="Q201" i="19"/>
  <c r="P201" i="19"/>
  <c r="O201" i="19"/>
  <c r="N201" i="19"/>
  <c r="T202" i="19"/>
  <c r="S202" i="19"/>
  <c r="R202" i="19"/>
  <c r="F209" i="19"/>
  <c r="Q210" i="19"/>
  <c r="P210" i="19"/>
  <c r="O210" i="19"/>
  <c r="N210" i="19"/>
  <c r="T211" i="19"/>
  <c r="S211" i="19"/>
  <c r="R211" i="19"/>
  <c r="E218" i="19"/>
  <c r="C218" i="19" s="1"/>
  <c r="Q219" i="19"/>
  <c r="P219" i="19"/>
  <c r="O219" i="19"/>
  <c r="N219" i="19"/>
  <c r="T220" i="19"/>
  <c r="S220" i="19"/>
  <c r="R220" i="19"/>
  <c r="I229" i="19"/>
  <c r="H229" i="19"/>
  <c r="G229" i="19"/>
  <c r="F229" i="19"/>
  <c r="I238" i="19"/>
  <c r="H238" i="19"/>
  <c r="G238" i="19"/>
  <c r="F238" i="19"/>
  <c r="F245" i="19"/>
  <c r="Q246" i="19"/>
  <c r="P246" i="19"/>
  <c r="O246" i="19"/>
  <c r="N246" i="19"/>
  <c r="J10" i="20"/>
  <c r="F41" i="20"/>
  <c r="F52" i="20"/>
  <c r="H52" i="20"/>
  <c r="G52" i="20"/>
  <c r="E52" i="20"/>
  <c r="D52" i="20"/>
  <c r="G61" i="20"/>
  <c r="F61" i="20"/>
  <c r="E61" i="20"/>
  <c r="D61" i="20"/>
  <c r="D63" i="20"/>
  <c r="J63" i="20"/>
  <c r="I63" i="20"/>
  <c r="E83" i="20"/>
  <c r="F94" i="20"/>
  <c r="H94" i="20"/>
  <c r="G94" i="20"/>
  <c r="E94" i="20"/>
  <c r="D94" i="20"/>
  <c r="D99" i="20"/>
  <c r="I99" i="20"/>
  <c r="H99" i="20"/>
  <c r="G99" i="20"/>
  <c r="F99" i="20"/>
  <c r="G105" i="20"/>
  <c r="G140" i="20"/>
  <c r="F140" i="20"/>
  <c r="E140" i="20"/>
  <c r="D140" i="20"/>
  <c r="D149" i="20"/>
  <c r="I149" i="20"/>
  <c r="H149" i="20"/>
  <c r="G149" i="20"/>
  <c r="F149" i="20"/>
  <c r="I161" i="20"/>
  <c r="D173" i="20"/>
  <c r="I173" i="20"/>
  <c r="H173" i="20"/>
  <c r="G173" i="20"/>
  <c r="F173" i="20"/>
  <c r="F189" i="20"/>
  <c r="E189" i="20"/>
  <c r="D189" i="20"/>
  <c r="J189" i="20"/>
  <c r="I189" i="20"/>
  <c r="H189" i="20"/>
  <c r="I213" i="20"/>
  <c r="H213" i="20"/>
  <c r="G213" i="20"/>
  <c r="F213" i="20"/>
  <c r="G215" i="20"/>
  <c r="D227" i="20"/>
  <c r="I227" i="20"/>
  <c r="H227" i="20"/>
  <c r="G227" i="20"/>
  <c r="F227" i="20"/>
  <c r="D6" i="21"/>
  <c r="J6" i="21"/>
  <c r="I6" i="21"/>
  <c r="H6" i="21"/>
  <c r="J8" i="21"/>
  <c r="I8" i="21"/>
  <c r="H8" i="21"/>
  <c r="G8" i="21"/>
  <c r="F8" i="21"/>
  <c r="P12" i="21"/>
  <c r="T12" i="21"/>
  <c r="S12" i="21"/>
  <c r="R12" i="21"/>
  <c r="Q12" i="21"/>
  <c r="D18" i="21"/>
  <c r="J18" i="21"/>
  <c r="P19" i="21"/>
  <c r="T25" i="21"/>
  <c r="S25" i="21"/>
  <c r="R25" i="21"/>
  <c r="Q25" i="21"/>
  <c r="P25" i="21"/>
  <c r="R41" i="21"/>
  <c r="T41" i="21"/>
  <c r="S41" i="21"/>
  <c r="P41" i="21"/>
  <c r="Q41" i="21"/>
  <c r="O41" i="21"/>
  <c r="J60" i="21"/>
  <c r="I60" i="21"/>
  <c r="G60" i="21"/>
  <c r="T66" i="21"/>
  <c r="S66" i="21"/>
  <c r="R66" i="21"/>
  <c r="P66" i="21"/>
  <c r="T87" i="21"/>
  <c r="S87" i="21"/>
  <c r="R87" i="21"/>
  <c r="Q87" i="21"/>
  <c r="O87" i="21"/>
  <c r="P87" i="21"/>
  <c r="N87" i="21"/>
  <c r="G110" i="19"/>
  <c r="G117" i="19"/>
  <c r="Q121" i="19"/>
  <c r="H124" i="19"/>
  <c r="G131" i="19"/>
  <c r="Q142" i="19"/>
  <c r="H145" i="19"/>
  <c r="G161" i="19"/>
  <c r="Q163" i="19"/>
  <c r="G173" i="19"/>
  <c r="G191" i="19"/>
  <c r="G200" i="19"/>
  <c r="G209" i="19"/>
  <c r="F218" i="19"/>
  <c r="G245" i="19"/>
  <c r="G41" i="20"/>
  <c r="H43" i="20"/>
  <c r="G43" i="20"/>
  <c r="F43" i="20"/>
  <c r="E43" i="20"/>
  <c r="D45" i="20"/>
  <c r="J45" i="20"/>
  <c r="H71" i="20"/>
  <c r="I71" i="20"/>
  <c r="G71" i="20"/>
  <c r="F71" i="20"/>
  <c r="E71" i="20"/>
  <c r="H80" i="20"/>
  <c r="G80" i="20"/>
  <c r="F80" i="20"/>
  <c r="E80" i="20"/>
  <c r="F83" i="20"/>
  <c r="C83" i="20" s="1"/>
  <c r="H105" i="20"/>
  <c r="J161" i="20"/>
  <c r="F210" i="20"/>
  <c r="J210" i="20"/>
  <c r="H215" i="20"/>
  <c r="J218" i="20"/>
  <c r="I218" i="20"/>
  <c r="H218" i="20"/>
  <c r="G218" i="20"/>
  <c r="F218" i="20"/>
  <c r="E218" i="20"/>
  <c r="C218" i="20" s="1"/>
  <c r="F222" i="20"/>
  <c r="H222" i="20"/>
  <c r="G222" i="20"/>
  <c r="E222" i="20"/>
  <c r="D222" i="20"/>
  <c r="D9" i="21"/>
  <c r="H9" i="21"/>
  <c r="G9" i="21"/>
  <c r="F9" i="21"/>
  <c r="E9" i="21"/>
  <c r="Q19" i="21"/>
  <c r="J22" i="21"/>
  <c r="I22" i="21"/>
  <c r="H22" i="21"/>
  <c r="G22" i="21"/>
  <c r="F22" i="21"/>
  <c r="E22" i="21"/>
  <c r="F65" i="21"/>
  <c r="J65" i="21"/>
  <c r="T84" i="21"/>
  <c r="S84" i="21"/>
  <c r="R84" i="21"/>
  <c r="P84" i="21"/>
  <c r="Q84" i="21"/>
  <c r="O84" i="21"/>
  <c r="D107" i="19"/>
  <c r="H110" i="19"/>
  <c r="S121" i="19"/>
  <c r="I124" i="19"/>
  <c r="H131" i="19"/>
  <c r="D137" i="19"/>
  <c r="S142" i="19"/>
  <c r="I145" i="19"/>
  <c r="D158" i="19"/>
  <c r="H161" i="19"/>
  <c r="S163" i="19"/>
  <c r="Q171" i="19"/>
  <c r="P171" i="19"/>
  <c r="O171" i="19"/>
  <c r="N171" i="19"/>
  <c r="T172" i="19"/>
  <c r="S172" i="19"/>
  <c r="R172" i="19"/>
  <c r="H173" i="19"/>
  <c r="T175" i="19"/>
  <c r="S175" i="19"/>
  <c r="R175" i="19"/>
  <c r="M175" i="19" s="1"/>
  <c r="Q189" i="19"/>
  <c r="P189" i="19"/>
  <c r="O189" i="19"/>
  <c r="N189" i="19"/>
  <c r="T190" i="19"/>
  <c r="S190" i="19"/>
  <c r="R190" i="19"/>
  <c r="H191" i="19"/>
  <c r="H200" i="19"/>
  <c r="H209" i="19"/>
  <c r="G218" i="19"/>
  <c r="I226" i="19"/>
  <c r="H226" i="19"/>
  <c r="G226" i="19"/>
  <c r="F226" i="19"/>
  <c r="I235" i="19"/>
  <c r="H235" i="19"/>
  <c r="G235" i="19"/>
  <c r="F235" i="19"/>
  <c r="D239" i="19"/>
  <c r="Q243" i="19"/>
  <c r="P243" i="19"/>
  <c r="O243" i="19"/>
  <c r="N243" i="19"/>
  <c r="T244" i="19"/>
  <c r="S244" i="19"/>
  <c r="R244" i="19"/>
  <c r="H245" i="19"/>
  <c r="H35" i="20"/>
  <c r="J35" i="20"/>
  <c r="I35" i="20"/>
  <c r="G35" i="20"/>
  <c r="F40" i="20"/>
  <c r="J40" i="20"/>
  <c r="I40" i="20"/>
  <c r="I41" i="20"/>
  <c r="D43" i="20"/>
  <c r="E45" i="20"/>
  <c r="D71" i="20"/>
  <c r="D80" i="20"/>
  <c r="G83" i="20"/>
  <c r="I105" i="20"/>
  <c r="F186" i="20"/>
  <c r="J186" i="20"/>
  <c r="I186" i="20"/>
  <c r="H186" i="20"/>
  <c r="G186" i="20"/>
  <c r="E186" i="20"/>
  <c r="D210" i="20"/>
  <c r="I215" i="20"/>
  <c r="I222" i="20"/>
  <c r="J17" i="21"/>
  <c r="I17" i="21"/>
  <c r="H17" i="21"/>
  <c r="G17" i="21"/>
  <c r="R19" i="21"/>
  <c r="N61" i="21"/>
  <c r="R61" i="21"/>
  <c r="Q61" i="21"/>
  <c r="P61" i="21"/>
  <c r="O61" i="21"/>
  <c r="D65" i="21"/>
  <c r="N84" i="21"/>
  <c r="F175" i="19"/>
  <c r="F181" i="19"/>
  <c r="F199" i="19"/>
  <c r="F208" i="19"/>
  <c r="D15" i="20"/>
  <c r="E131" i="20"/>
  <c r="C131" i="20" s="1"/>
  <c r="E145" i="20"/>
  <c r="C145" i="20" s="1"/>
  <c r="J152" i="20"/>
  <c r="H152" i="20"/>
  <c r="F152" i="20"/>
  <c r="J176" i="20"/>
  <c r="H176" i="20"/>
  <c r="G176" i="20"/>
  <c r="F176" i="20"/>
  <c r="D191" i="20"/>
  <c r="J191" i="20"/>
  <c r="I191" i="20"/>
  <c r="J194" i="20"/>
  <c r="G194" i="20"/>
  <c r="F194" i="20"/>
  <c r="E194" i="20"/>
  <c r="J196" i="20"/>
  <c r="I196" i="20"/>
  <c r="T15" i="21"/>
  <c r="M15" i="21" s="1"/>
  <c r="J19" i="21"/>
  <c r="I19" i="21"/>
  <c r="H19" i="21"/>
  <c r="G19" i="21"/>
  <c r="F19" i="21"/>
  <c r="E19" i="21"/>
  <c r="J28" i="21"/>
  <c r="I28" i="21"/>
  <c r="H28" i="21"/>
  <c r="G28" i="21"/>
  <c r="F53" i="21"/>
  <c r="J53" i="21"/>
  <c r="I53" i="21"/>
  <c r="G53" i="21"/>
  <c r="D70" i="21"/>
  <c r="H70" i="21"/>
  <c r="G70" i="21"/>
  <c r="F70" i="21"/>
  <c r="E70" i="21"/>
  <c r="T86" i="21"/>
  <c r="S86" i="21"/>
  <c r="R86" i="21"/>
  <c r="J108" i="21"/>
  <c r="I108" i="21"/>
  <c r="G108" i="21"/>
  <c r="S111" i="21"/>
  <c r="T111" i="21"/>
  <c r="R111" i="21"/>
  <c r="Q111" i="21"/>
  <c r="O111" i="21"/>
  <c r="M131" i="21"/>
  <c r="T146" i="21"/>
  <c r="R146" i="21"/>
  <c r="Q146" i="21"/>
  <c r="S146" i="21"/>
  <c r="P146" i="21"/>
  <c r="O146" i="21"/>
  <c r="N146" i="21"/>
  <c r="Q192" i="21"/>
  <c r="R192" i="21"/>
  <c r="P192" i="21"/>
  <c r="O192" i="21"/>
  <c r="N192" i="21"/>
  <c r="S192" i="21"/>
  <c r="I195" i="21"/>
  <c r="E195" i="21"/>
  <c r="J195" i="21"/>
  <c r="H195" i="21"/>
  <c r="G195" i="21"/>
  <c r="D195" i="21"/>
  <c r="F195" i="21"/>
  <c r="G175" i="19"/>
  <c r="G181" i="19"/>
  <c r="G199" i="19"/>
  <c r="G208" i="19"/>
  <c r="E15" i="20"/>
  <c r="D38" i="20"/>
  <c r="C38" i="20" s="1"/>
  <c r="D89" i="20"/>
  <c r="D98" i="20"/>
  <c r="J182" i="20"/>
  <c r="I182" i="20"/>
  <c r="D209" i="20"/>
  <c r="J209" i="20"/>
  <c r="I209" i="20"/>
  <c r="H209" i="20"/>
  <c r="G209" i="20"/>
  <c r="J236" i="20"/>
  <c r="I236" i="20"/>
  <c r="H236" i="20"/>
  <c r="G236" i="20"/>
  <c r="F236" i="20"/>
  <c r="H241" i="20"/>
  <c r="J241" i="20"/>
  <c r="I241" i="20"/>
  <c r="G241" i="20"/>
  <c r="F246" i="20"/>
  <c r="J246" i="20"/>
  <c r="I246" i="20"/>
  <c r="G27" i="21"/>
  <c r="F27" i="21"/>
  <c r="E27" i="21"/>
  <c r="D27" i="21"/>
  <c r="Q72" i="21"/>
  <c r="P72" i="21"/>
  <c r="O72" i="21"/>
  <c r="N72" i="21"/>
  <c r="T72" i="21"/>
  <c r="P79" i="21"/>
  <c r="O79" i="21"/>
  <c r="N79" i="21"/>
  <c r="T79" i="21"/>
  <c r="R79" i="21"/>
  <c r="S105" i="21"/>
  <c r="T105" i="21"/>
  <c r="R105" i="21"/>
  <c r="S120" i="21"/>
  <c r="R120" i="21"/>
  <c r="Q120" i="21"/>
  <c r="P120" i="21"/>
  <c r="O120" i="21"/>
  <c r="N120" i="21"/>
  <c r="J140" i="21"/>
  <c r="I140" i="21"/>
  <c r="H140" i="21"/>
  <c r="F140" i="21"/>
  <c r="G140" i="21"/>
  <c r="D140" i="21"/>
  <c r="I189" i="21"/>
  <c r="E189" i="21"/>
  <c r="J189" i="21"/>
  <c r="H189" i="21"/>
  <c r="G189" i="21"/>
  <c r="D189" i="21"/>
  <c r="T192" i="21"/>
  <c r="I220" i="21"/>
  <c r="J220" i="21"/>
  <c r="G220" i="21"/>
  <c r="H220" i="21"/>
  <c r="E220" i="21"/>
  <c r="F220" i="21"/>
  <c r="D220" i="21"/>
  <c r="H175" i="19"/>
  <c r="D177" i="19"/>
  <c r="H181" i="19"/>
  <c r="D183" i="19"/>
  <c r="D186" i="19"/>
  <c r="D189" i="19"/>
  <c r="D192" i="19"/>
  <c r="D195" i="19"/>
  <c r="H199" i="19"/>
  <c r="D201" i="19"/>
  <c r="D204" i="19"/>
  <c r="H208" i="19"/>
  <c r="D210" i="19"/>
  <c r="D213" i="19"/>
  <c r="D216" i="19"/>
  <c r="D219" i="19"/>
  <c r="D222" i="19"/>
  <c r="D225" i="19"/>
  <c r="D228" i="19"/>
  <c r="D231" i="19"/>
  <c r="D234" i="19"/>
  <c r="D237" i="19"/>
  <c r="D240" i="19"/>
  <c r="D243" i="19"/>
  <c r="D246" i="19"/>
  <c r="E38" i="20"/>
  <c r="D42" i="20"/>
  <c r="D65" i="20"/>
  <c r="E89" i="20"/>
  <c r="E98" i="20"/>
  <c r="D116" i="20"/>
  <c r="D125" i="20"/>
  <c r="H163" i="20"/>
  <c r="J163" i="20"/>
  <c r="E163" i="20"/>
  <c r="H205" i="20"/>
  <c r="J205" i="20"/>
  <c r="I205" i="20"/>
  <c r="E209" i="20"/>
  <c r="J219" i="20"/>
  <c r="I219" i="20"/>
  <c r="D241" i="20"/>
  <c r="H27" i="21"/>
  <c r="R38" i="21"/>
  <c r="Q38" i="21"/>
  <c r="P38" i="21"/>
  <c r="O38" i="21"/>
  <c r="N38" i="21"/>
  <c r="M38" i="21" s="1"/>
  <c r="T38" i="21"/>
  <c r="T48" i="21"/>
  <c r="R48" i="21"/>
  <c r="Q79" i="21"/>
  <c r="T89" i="21"/>
  <c r="S89" i="21"/>
  <c r="R89" i="21"/>
  <c r="Q89" i="21"/>
  <c r="P89" i="21"/>
  <c r="N89" i="21"/>
  <c r="O89" i="21"/>
  <c r="S96" i="21"/>
  <c r="T96" i="21"/>
  <c r="R96" i="21"/>
  <c r="Q96" i="21"/>
  <c r="O96" i="21"/>
  <c r="N105" i="21"/>
  <c r="T120" i="21"/>
  <c r="E140" i="21"/>
  <c r="R169" i="21"/>
  <c r="Q169" i="21"/>
  <c r="P169" i="21"/>
  <c r="O169" i="21"/>
  <c r="T169" i="21"/>
  <c r="S169" i="21"/>
  <c r="N169" i="21"/>
  <c r="F189" i="21"/>
  <c r="D28" i="20"/>
  <c r="E33" i="20"/>
  <c r="E42" i="20"/>
  <c r="E51" i="20"/>
  <c r="D60" i="20"/>
  <c r="E65" i="20"/>
  <c r="E70" i="20"/>
  <c r="F89" i="20"/>
  <c r="E93" i="20"/>
  <c r="E102" i="20"/>
  <c r="E111" i="20"/>
  <c r="D120" i="20"/>
  <c r="E125" i="20"/>
  <c r="E148" i="20"/>
  <c r="F163" i="20"/>
  <c r="C163" i="20" s="1"/>
  <c r="G166" i="20"/>
  <c r="F166" i="20"/>
  <c r="E166" i="20"/>
  <c r="J172" i="20"/>
  <c r="I172" i="20"/>
  <c r="H172" i="20"/>
  <c r="E182" i="20"/>
  <c r="D205" i="20"/>
  <c r="F209" i="20"/>
  <c r="D219" i="20"/>
  <c r="E236" i="20"/>
  <c r="E241" i="20"/>
  <c r="E246" i="20"/>
  <c r="T8" i="21"/>
  <c r="S8" i="21"/>
  <c r="O22" i="21"/>
  <c r="I27" i="21"/>
  <c r="O34" i="21"/>
  <c r="T39" i="21"/>
  <c r="R39" i="21"/>
  <c r="S39" i="21"/>
  <c r="Q39" i="21"/>
  <c r="N48" i="21"/>
  <c r="R62" i="21"/>
  <c r="S62" i="21"/>
  <c r="T62" i="21"/>
  <c r="N64" i="21"/>
  <c r="T64" i="21"/>
  <c r="S64" i="21"/>
  <c r="Q64" i="21"/>
  <c r="R64" i="21"/>
  <c r="P64" i="21"/>
  <c r="O64" i="21"/>
  <c r="T110" i="21"/>
  <c r="S110" i="21"/>
  <c r="R110" i="21"/>
  <c r="Q110" i="21"/>
  <c r="O110" i="21"/>
  <c r="P110" i="21"/>
  <c r="S117" i="21"/>
  <c r="T117" i="21"/>
  <c r="R117" i="21"/>
  <c r="Q117" i="21"/>
  <c r="P117" i="21"/>
  <c r="N117" i="21"/>
  <c r="O117" i="21"/>
  <c r="I125" i="21"/>
  <c r="J125" i="21"/>
  <c r="H125" i="21"/>
  <c r="G125" i="21"/>
  <c r="E125" i="21"/>
  <c r="F125" i="21"/>
  <c r="H15" i="21"/>
  <c r="C15" i="21" s="1"/>
  <c r="J48" i="21"/>
  <c r="I48" i="21"/>
  <c r="H48" i="21"/>
  <c r="G48" i="21"/>
  <c r="E48" i="21"/>
  <c r="J55" i="21"/>
  <c r="I55" i="21"/>
  <c r="H55" i="21"/>
  <c r="G55" i="21"/>
  <c r="E55" i="21"/>
  <c r="Q63" i="21"/>
  <c r="P63" i="21"/>
  <c r="O63" i="21"/>
  <c r="N63" i="21"/>
  <c r="R68" i="21"/>
  <c r="T68" i="21"/>
  <c r="S68" i="21"/>
  <c r="Q68" i="21"/>
  <c r="P68" i="21"/>
  <c r="N68" i="21"/>
  <c r="P73" i="21"/>
  <c r="O73" i="21"/>
  <c r="N73" i="21"/>
  <c r="T73" i="21"/>
  <c r="T74" i="21"/>
  <c r="S74" i="21"/>
  <c r="R74" i="21"/>
  <c r="Q74" i="21"/>
  <c r="O74" i="21"/>
  <c r="P94" i="21"/>
  <c r="O94" i="21"/>
  <c r="N94" i="21"/>
  <c r="S99" i="21"/>
  <c r="T99" i="21"/>
  <c r="R99" i="21"/>
  <c r="Q99" i="21"/>
  <c r="P99" i="21"/>
  <c r="N99" i="21"/>
  <c r="S102" i="21"/>
  <c r="R102" i="21"/>
  <c r="E200" i="21"/>
  <c r="I200" i="21"/>
  <c r="J200" i="21"/>
  <c r="H200" i="21"/>
  <c r="G200" i="21"/>
  <c r="F200" i="21"/>
  <c r="D200" i="21"/>
  <c r="I210" i="21"/>
  <c r="E210" i="21"/>
  <c r="J210" i="21"/>
  <c r="G210" i="21"/>
  <c r="H210" i="21"/>
  <c r="F210" i="21"/>
  <c r="D210" i="21"/>
  <c r="E199" i="20"/>
  <c r="C199" i="20" s="1"/>
  <c r="D212" i="20"/>
  <c r="D226" i="20"/>
  <c r="D235" i="20"/>
  <c r="D244" i="20"/>
  <c r="P5" i="21"/>
  <c r="E12" i="21"/>
  <c r="I15" i="21"/>
  <c r="T36" i="21"/>
  <c r="S36" i="21"/>
  <c r="R36" i="21"/>
  <c r="Q36" i="21"/>
  <c r="D48" i="21"/>
  <c r="R53" i="21"/>
  <c r="T53" i="21"/>
  <c r="D55" i="21"/>
  <c r="R63" i="21"/>
  <c r="O68" i="21"/>
  <c r="F71" i="21"/>
  <c r="J71" i="21"/>
  <c r="I71" i="21"/>
  <c r="H71" i="21"/>
  <c r="G71" i="21"/>
  <c r="D71" i="21"/>
  <c r="Q73" i="21"/>
  <c r="N74" i="21"/>
  <c r="Q94" i="21"/>
  <c r="O99" i="21"/>
  <c r="N102" i="21"/>
  <c r="T116" i="21"/>
  <c r="S116" i="21"/>
  <c r="R116" i="21"/>
  <c r="Q116" i="21"/>
  <c r="O116" i="21"/>
  <c r="N116" i="21"/>
  <c r="E127" i="21"/>
  <c r="H127" i="21"/>
  <c r="G127" i="21"/>
  <c r="F127" i="21"/>
  <c r="D127" i="21"/>
  <c r="I175" i="21"/>
  <c r="H175" i="21"/>
  <c r="E175" i="21"/>
  <c r="D175" i="21"/>
  <c r="J175" i="21"/>
  <c r="G175" i="21"/>
  <c r="F175" i="21"/>
  <c r="I204" i="21"/>
  <c r="E204" i="21"/>
  <c r="J204" i="21"/>
  <c r="T208" i="21"/>
  <c r="S208" i="21"/>
  <c r="R208" i="21"/>
  <c r="Q208" i="21"/>
  <c r="O208" i="21"/>
  <c r="Q213" i="21"/>
  <c r="T213" i="21"/>
  <c r="S213" i="21"/>
  <c r="R213" i="21"/>
  <c r="P213" i="21"/>
  <c r="N213" i="21"/>
  <c r="I216" i="21"/>
  <c r="E216" i="21"/>
  <c r="J216" i="21"/>
  <c r="G216" i="21"/>
  <c r="F216" i="21"/>
  <c r="H216" i="21"/>
  <c r="E212" i="20"/>
  <c r="E226" i="20"/>
  <c r="E235" i="20"/>
  <c r="E244" i="20"/>
  <c r="Q5" i="21"/>
  <c r="F12" i="21"/>
  <c r="J15" i="21"/>
  <c r="S27" i="21"/>
  <c r="R27" i="21"/>
  <c r="Q27" i="21"/>
  <c r="P27" i="21"/>
  <c r="F44" i="21"/>
  <c r="J44" i="21"/>
  <c r="H44" i="21"/>
  <c r="N46" i="21"/>
  <c r="S46" i="21"/>
  <c r="F48" i="21"/>
  <c r="F55" i="21"/>
  <c r="F62" i="21"/>
  <c r="J62" i="21"/>
  <c r="I62" i="21"/>
  <c r="H62" i="21"/>
  <c r="E62" i="21"/>
  <c r="S63" i="21"/>
  <c r="N70" i="21"/>
  <c r="Q70" i="21"/>
  <c r="P70" i="21"/>
  <c r="O70" i="21"/>
  <c r="R73" i="21"/>
  <c r="P74" i="21"/>
  <c r="J78" i="21"/>
  <c r="I78" i="21"/>
  <c r="J87" i="21"/>
  <c r="G87" i="21"/>
  <c r="F87" i="21"/>
  <c r="E87" i="21"/>
  <c r="D87" i="21"/>
  <c r="R94" i="21"/>
  <c r="T95" i="21"/>
  <c r="S95" i="21"/>
  <c r="R95" i="21"/>
  <c r="O95" i="21"/>
  <c r="O102" i="21"/>
  <c r="S114" i="21"/>
  <c r="O114" i="21"/>
  <c r="N114" i="21"/>
  <c r="M114" i="21" s="1"/>
  <c r="T119" i="21"/>
  <c r="S119" i="21"/>
  <c r="R119" i="21"/>
  <c r="Q119" i="21"/>
  <c r="O119" i="21"/>
  <c r="J129" i="21"/>
  <c r="G129" i="21"/>
  <c r="F129" i="21"/>
  <c r="E129" i="21"/>
  <c r="D129" i="21"/>
  <c r="T134" i="21"/>
  <c r="R134" i="21"/>
  <c r="Q134" i="21"/>
  <c r="P134" i="21"/>
  <c r="O134" i="21"/>
  <c r="N134" i="21"/>
  <c r="G142" i="21"/>
  <c r="F142" i="21"/>
  <c r="E142" i="21"/>
  <c r="D142" i="21"/>
  <c r="I187" i="21"/>
  <c r="J187" i="21"/>
  <c r="H187" i="21"/>
  <c r="F187" i="21"/>
  <c r="E187" i="21"/>
  <c r="G187" i="21"/>
  <c r="D187" i="21"/>
  <c r="M208" i="21"/>
  <c r="E175" i="20"/>
  <c r="C175" i="20" s="1"/>
  <c r="D193" i="20"/>
  <c r="F212" i="20"/>
  <c r="D216" i="20"/>
  <c r="E221" i="20"/>
  <c r="F235" i="20"/>
  <c r="E239" i="20"/>
  <c r="D7" i="21"/>
  <c r="G12" i="21"/>
  <c r="D16" i="21"/>
  <c r="S24" i="21"/>
  <c r="R24" i="21"/>
  <c r="Q24" i="21"/>
  <c r="P24" i="21"/>
  <c r="N27" i="21"/>
  <c r="S33" i="21"/>
  <c r="R33" i="21"/>
  <c r="Q33" i="21"/>
  <c r="P33" i="21"/>
  <c r="J39" i="21"/>
  <c r="I39" i="21"/>
  <c r="H39" i="21"/>
  <c r="G39" i="21"/>
  <c r="E39" i="21"/>
  <c r="D44" i="21"/>
  <c r="S45" i="21"/>
  <c r="R45" i="21"/>
  <c r="Q45" i="21"/>
  <c r="P45" i="21"/>
  <c r="N45" i="21"/>
  <c r="O46" i="21"/>
  <c r="R59" i="21"/>
  <c r="T59" i="21"/>
  <c r="S59" i="21"/>
  <c r="Q59" i="21"/>
  <c r="P59" i="21"/>
  <c r="N59" i="21"/>
  <c r="D62" i="21"/>
  <c r="T63" i="21"/>
  <c r="S73" i="21"/>
  <c r="D78" i="21"/>
  <c r="H86" i="21"/>
  <c r="G86" i="21"/>
  <c r="F86" i="21"/>
  <c r="J86" i="21"/>
  <c r="I86" i="21"/>
  <c r="D86" i="21"/>
  <c r="H87" i="21"/>
  <c r="S94" i="21"/>
  <c r="N95" i="21"/>
  <c r="T101" i="21"/>
  <c r="S101" i="21"/>
  <c r="R101" i="21"/>
  <c r="Q101" i="21"/>
  <c r="O101" i="21"/>
  <c r="P102" i="21"/>
  <c r="J105" i="21"/>
  <c r="I105" i="21"/>
  <c r="G105" i="21"/>
  <c r="H105" i="21"/>
  <c r="F105" i="21"/>
  <c r="D105" i="21"/>
  <c r="N119" i="21"/>
  <c r="H129" i="21"/>
  <c r="T131" i="21"/>
  <c r="R131" i="21"/>
  <c r="S131" i="21"/>
  <c r="Q131" i="21"/>
  <c r="O131" i="21"/>
  <c r="P131" i="21"/>
  <c r="S134" i="21"/>
  <c r="H142" i="21"/>
  <c r="G148" i="21"/>
  <c r="F148" i="21"/>
  <c r="E148" i="21"/>
  <c r="D148" i="21"/>
  <c r="J148" i="21"/>
  <c r="I148" i="21"/>
  <c r="H148" i="21"/>
  <c r="E170" i="21"/>
  <c r="J170" i="21"/>
  <c r="I170" i="21"/>
  <c r="H170" i="21"/>
  <c r="F170" i="21"/>
  <c r="F204" i="21"/>
  <c r="I208" i="21"/>
  <c r="J208" i="21"/>
  <c r="H208" i="21"/>
  <c r="F208" i="21"/>
  <c r="E208" i="21"/>
  <c r="D208" i="21"/>
  <c r="P208" i="21"/>
  <c r="T80" i="21"/>
  <c r="S80" i="21"/>
  <c r="R80" i="21"/>
  <c r="T83" i="21"/>
  <c r="S83" i="21"/>
  <c r="R83" i="21"/>
  <c r="M83" i="21" s="1"/>
  <c r="J102" i="21"/>
  <c r="I102" i="21"/>
  <c r="G102" i="21"/>
  <c r="J120" i="21"/>
  <c r="I120" i="21"/>
  <c r="G120" i="21"/>
  <c r="Q127" i="21"/>
  <c r="T127" i="21"/>
  <c r="S127" i="21"/>
  <c r="R127" i="21"/>
  <c r="O127" i="21"/>
  <c r="J131" i="21"/>
  <c r="I131" i="21"/>
  <c r="H131" i="21"/>
  <c r="F131" i="21"/>
  <c r="D131" i="21"/>
  <c r="G133" i="21"/>
  <c r="F133" i="21"/>
  <c r="E133" i="21"/>
  <c r="D133" i="21"/>
  <c r="J133" i="21"/>
  <c r="I133" i="21"/>
  <c r="H133" i="21"/>
  <c r="T143" i="21"/>
  <c r="R143" i="21"/>
  <c r="S143" i="21"/>
  <c r="Q143" i="21"/>
  <c r="P143" i="21"/>
  <c r="N143" i="21"/>
  <c r="I226" i="21"/>
  <c r="J226" i="21"/>
  <c r="G226" i="21"/>
  <c r="D21" i="21"/>
  <c r="C21" i="21" s="1"/>
  <c r="P21" i="21"/>
  <c r="M21" i="21" s="1"/>
  <c r="D30" i="21"/>
  <c r="C30" i="21" s="1"/>
  <c r="P30" i="21"/>
  <c r="E41" i="21"/>
  <c r="D50" i="21"/>
  <c r="Q50" i="21"/>
  <c r="M50" i="21" s="1"/>
  <c r="P52" i="21"/>
  <c r="O54" i="21"/>
  <c r="E66" i="21"/>
  <c r="O80" i="21"/>
  <c r="E84" i="21"/>
  <c r="O93" i="21"/>
  <c r="J96" i="21"/>
  <c r="G96" i="21"/>
  <c r="E102" i="21"/>
  <c r="T107" i="21"/>
  <c r="S107" i="21"/>
  <c r="R107" i="21"/>
  <c r="Q107" i="21"/>
  <c r="O107" i="21"/>
  <c r="E120" i="21"/>
  <c r="P127" i="21"/>
  <c r="J137" i="21"/>
  <c r="I137" i="21"/>
  <c r="H137" i="21"/>
  <c r="F137" i="21"/>
  <c r="Q159" i="21"/>
  <c r="T159" i="21"/>
  <c r="R159" i="21"/>
  <c r="S159" i="21"/>
  <c r="P159" i="21"/>
  <c r="N159" i="21"/>
  <c r="E176" i="21"/>
  <c r="H176" i="21"/>
  <c r="G176" i="21"/>
  <c r="F176" i="21"/>
  <c r="D176" i="21"/>
  <c r="M181" i="21"/>
  <c r="E197" i="21"/>
  <c r="J197" i="21"/>
  <c r="I197" i="21"/>
  <c r="H197" i="21"/>
  <c r="G197" i="21"/>
  <c r="D197" i="21"/>
  <c r="I202" i="21"/>
  <c r="J202" i="21"/>
  <c r="H202" i="21"/>
  <c r="G202" i="21"/>
  <c r="E202" i="21"/>
  <c r="I214" i="21"/>
  <c r="J214" i="21"/>
  <c r="G214" i="21"/>
  <c r="H214" i="21"/>
  <c r="F214" i="21"/>
  <c r="D214" i="21"/>
  <c r="E226" i="21"/>
  <c r="E21" i="21"/>
  <c r="Q21" i="21"/>
  <c r="E30" i="21"/>
  <c r="Q30" i="21"/>
  <c r="M30" i="21" s="1"/>
  <c r="E50" i="21"/>
  <c r="S50" i="21"/>
  <c r="Q52" i="21"/>
  <c r="P54" i="21"/>
  <c r="F66" i="21"/>
  <c r="H74" i="21"/>
  <c r="G74" i="21"/>
  <c r="F74" i="21"/>
  <c r="P80" i="21"/>
  <c r="F84" i="21"/>
  <c r="P93" i="21"/>
  <c r="J99" i="21"/>
  <c r="G99" i="21"/>
  <c r="F102" i="21"/>
  <c r="J111" i="21"/>
  <c r="I111" i="21"/>
  <c r="G111" i="21"/>
  <c r="F120" i="21"/>
  <c r="T125" i="21"/>
  <c r="R125" i="21"/>
  <c r="S133" i="21"/>
  <c r="R133" i="21"/>
  <c r="Q133" i="21"/>
  <c r="P133" i="21"/>
  <c r="N133" i="21"/>
  <c r="I169" i="21"/>
  <c r="D169" i="21"/>
  <c r="J169" i="21"/>
  <c r="I183" i="21"/>
  <c r="E183" i="21"/>
  <c r="J183" i="21"/>
  <c r="H183" i="21"/>
  <c r="F183" i="21"/>
  <c r="F226" i="21"/>
  <c r="E242" i="21"/>
  <c r="J242" i="21"/>
  <c r="I242" i="21"/>
  <c r="H242" i="21"/>
  <c r="G242" i="21"/>
  <c r="D242" i="21"/>
  <c r="F21" i="21"/>
  <c r="R21" i="21"/>
  <c r="F30" i="21"/>
  <c r="O40" i="21"/>
  <c r="G50" i="21"/>
  <c r="R52" i="21"/>
  <c r="D54" i="21"/>
  <c r="G66" i="21"/>
  <c r="D74" i="21"/>
  <c r="H77" i="21"/>
  <c r="G77" i="21"/>
  <c r="F77" i="21"/>
  <c r="Q80" i="21"/>
  <c r="G84" i="21"/>
  <c r="P85" i="21"/>
  <c r="O85" i="21"/>
  <c r="N85" i="21"/>
  <c r="J93" i="21"/>
  <c r="G93" i="21"/>
  <c r="Q93" i="21"/>
  <c r="D99" i="21"/>
  <c r="H102" i="21"/>
  <c r="D111" i="21"/>
  <c r="J117" i="21"/>
  <c r="I117" i="21"/>
  <c r="G117" i="21"/>
  <c r="H120" i="21"/>
  <c r="N125" i="21"/>
  <c r="O133" i="21"/>
  <c r="G136" i="21"/>
  <c r="F136" i="21"/>
  <c r="E136" i="21"/>
  <c r="D136" i="21"/>
  <c r="J136" i="21"/>
  <c r="M139" i="21"/>
  <c r="Q165" i="21"/>
  <c r="T165" i="21"/>
  <c r="S165" i="21"/>
  <c r="R165" i="21"/>
  <c r="O165" i="21"/>
  <c r="D183" i="21"/>
  <c r="H226" i="21"/>
  <c r="Q231" i="21"/>
  <c r="T231" i="21"/>
  <c r="S231" i="21"/>
  <c r="R231" i="21"/>
  <c r="P231" i="21"/>
  <c r="N231" i="21"/>
  <c r="O231" i="21"/>
  <c r="F242" i="21"/>
  <c r="H50" i="21"/>
  <c r="H80" i="21"/>
  <c r="G80" i="21"/>
  <c r="F80" i="21"/>
  <c r="H84" i="21"/>
  <c r="R93" i="21"/>
  <c r="T98" i="21"/>
  <c r="S98" i="21"/>
  <c r="R98" i="21"/>
  <c r="O98" i="21"/>
  <c r="P100" i="21"/>
  <c r="O100" i="21"/>
  <c r="N100" i="21"/>
  <c r="E111" i="21"/>
  <c r="D117" i="21"/>
  <c r="Q124" i="21"/>
  <c r="R124" i="21"/>
  <c r="P124" i="21"/>
  <c r="O124" i="21"/>
  <c r="N124" i="21"/>
  <c r="O125" i="21"/>
  <c r="I128" i="21"/>
  <c r="H128" i="21"/>
  <c r="T133" i="21"/>
  <c r="H136" i="21"/>
  <c r="J152" i="21"/>
  <c r="I152" i="21"/>
  <c r="H152" i="21"/>
  <c r="F152" i="21"/>
  <c r="S154" i="21"/>
  <c r="R154" i="21"/>
  <c r="Q154" i="21"/>
  <c r="P154" i="21"/>
  <c r="N154" i="21"/>
  <c r="T154" i="21"/>
  <c r="N165" i="21"/>
  <c r="I177" i="21"/>
  <c r="E177" i="21"/>
  <c r="H177" i="21"/>
  <c r="G177" i="21"/>
  <c r="G183" i="21"/>
  <c r="M199" i="21"/>
  <c r="Q219" i="21"/>
  <c r="T219" i="21"/>
  <c r="S219" i="21"/>
  <c r="R219" i="21"/>
  <c r="P219" i="21"/>
  <c r="N219" i="21"/>
  <c r="I243" i="21"/>
  <c r="E243" i="21"/>
  <c r="J243" i="21"/>
  <c r="H243" i="21"/>
  <c r="F243" i="21"/>
  <c r="O104" i="21"/>
  <c r="M104" i="21" s="1"/>
  <c r="G114" i="21"/>
  <c r="C114" i="21" s="1"/>
  <c r="G123" i="21"/>
  <c r="C123" i="21" s="1"/>
  <c r="J134" i="21"/>
  <c r="I134" i="21"/>
  <c r="H134" i="21"/>
  <c r="F134" i="21"/>
  <c r="S142" i="21"/>
  <c r="R142" i="21"/>
  <c r="Q142" i="21"/>
  <c r="P142" i="21"/>
  <c r="N142" i="21"/>
  <c r="T152" i="21"/>
  <c r="R152" i="21"/>
  <c r="E158" i="21"/>
  <c r="J158" i="21"/>
  <c r="E164" i="21"/>
  <c r="J164" i="21"/>
  <c r="H164" i="21"/>
  <c r="I178" i="21"/>
  <c r="G178" i="21"/>
  <c r="F178" i="21"/>
  <c r="E178" i="21"/>
  <c r="D178" i="21"/>
  <c r="Q189" i="21"/>
  <c r="S189" i="21"/>
  <c r="I201" i="21"/>
  <c r="E201" i="21"/>
  <c r="H201" i="21"/>
  <c r="G201" i="21"/>
  <c r="F201" i="21"/>
  <c r="D201" i="21"/>
  <c r="E230" i="21"/>
  <c r="J230" i="21"/>
  <c r="I230" i="21"/>
  <c r="G230" i="21"/>
  <c r="I244" i="21"/>
  <c r="J244" i="21"/>
  <c r="H244" i="21"/>
  <c r="G244" i="21"/>
  <c r="F244" i="21"/>
  <c r="D244" i="21"/>
  <c r="Q246" i="21"/>
  <c r="T246" i="21"/>
  <c r="S246" i="21"/>
  <c r="P246" i="21"/>
  <c r="Q104" i="21"/>
  <c r="T137" i="21"/>
  <c r="R137" i="21"/>
  <c r="J146" i="21"/>
  <c r="I146" i="21"/>
  <c r="H146" i="21"/>
  <c r="F146" i="21"/>
  <c r="T149" i="21"/>
  <c r="R149" i="21"/>
  <c r="I166" i="21"/>
  <c r="H166" i="21"/>
  <c r="Q183" i="21"/>
  <c r="T183" i="21"/>
  <c r="E191" i="21"/>
  <c r="J191" i="21"/>
  <c r="I191" i="21"/>
  <c r="H191" i="21"/>
  <c r="G191" i="21"/>
  <c r="D191" i="21"/>
  <c r="M218" i="21"/>
  <c r="Q225" i="21"/>
  <c r="T225" i="21"/>
  <c r="S225" i="21"/>
  <c r="R225" i="21"/>
  <c r="P225" i="21"/>
  <c r="N225" i="21"/>
  <c r="I234" i="21"/>
  <c r="E234" i="21"/>
  <c r="J234" i="21"/>
  <c r="G234" i="21"/>
  <c r="I238" i="21"/>
  <c r="J238" i="21"/>
  <c r="H238" i="21"/>
  <c r="F238" i="21"/>
  <c r="E245" i="21"/>
  <c r="J245" i="21"/>
  <c r="F83" i="21"/>
  <c r="C83" i="21" s="1"/>
  <c r="F89" i="21"/>
  <c r="C89" i="21" s="1"/>
  <c r="F92" i="21"/>
  <c r="F95" i="21"/>
  <c r="F98" i="21"/>
  <c r="F101" i="21"/>
  <c r="F104" i="21"/>
  <c r="C104" i="21" s="1"/>
  <c r="R104" i="21"/>
  <c r="N106" i="21"/>
  <c r="F107" i="21"/>
  <c r="N109" i="21"/>
  <c r="F110" i="21"/>
  <c r="N112" i="21"/>
  <c r="N115" i="21"/>
  <c r="F116" i="21"/>
  <c r="N118" i="21"/>
  <c r="F119" i="21"/>
  <c r="N121" i="21"/>
  <c r="G134" i="21"/>
  <c r="S136" i="21"/>
  <c r="R136" i="21"/>
  <c r="Q136" i="21"/>
  <c r="P136" i="21"/>
  <c r="N136" i="21"/>
  <c r="N137" i="21"/>
  <c r="T140" i="21"/>
  <c r="R140" i="21"/>
  <c r="D146" i="21"/>
  <c r="S148" i="21"/>
  <c r="R148" i="21"/>
  <c r="Q148" i="21"/>
  <c r="P148" i="21"/>
  <c r="N148" i="21"/>
  <c r="N149" i="21"/>
  <c r="P152" i="21"/>
  <c r="J155" i="21"/>
  <c r="I155" i="21"/>
  <c r="H155" i="21"/>
  <c r="F155" i="21"/>
  <c r="G158" i="21"/>
  <c r="G164" i="21"/>
  <c r="D166" i="21"/>
  <c r="E179" i="21"/>
  <c r="J179" i="21"/>
  <c r="H179" i="21"/>
  <c r="N183" i="21"/>
  <c r="P189" i="21"/>
  <c r="F191" i="21"/>
  <c r="O225" i="21"/>
  <c r="H230" i="21"/>
  <c r="E233" i="21"/>
  <c r="D233" i="21"/>
  <c r="J233" i="21"/>
  <c r="D234" i="21"/>
  <c r="D238" i="21"/>
  <c r="D245" i="21"/>
  <c r="R246" i="21"/>
  <c r="G83" i="21"/>
  <c r="G89" i="21"/>
  <c r="G92" i="21"/>
  <c r="G95" i="21"/>
  <c r="G98" i="21"/>
  <c r="C98" i="21" s="1"/>
  <c r="G101" i="21"/>
  <c r="G104" i="21"/>
  <c r="S104" i="21"/>
  <c r="O106" i="21"/>
  <c r="G107" i="21"/>
  <c r="O109" i="21"/>
  <c r="G110" i="21"/>
  <c r="O112" i="21"/>
  <c r="O115" i="21"/>
  <c r="G116" i="21"/>
  <c r="O118" i="21"/>
  <c r="G119" i="21"/>
  <c r="O121" i="21"/>
  <c r="O137" i="21"/>
  <c r="E146" i="21"/>
  <c r="O149" i="21"/>
  <c r="Q152" i="21"/>
  <c r="G154" i="21"/>
  <c r="F154" i="21"/>
  <c r="E154" i="21"/>
  <c r="D154" i="21"/>
  <c r="H158" i="21"/>
  <c r="I164" i="21"/>
  <c r="E166" i="21"/>
  <c r="O183" i="21"/>
  <c r="R189" i="21"/>
  <c r="I193" i="21"/>
  <c r="J193" i="21"/>
  <c r="H193" i="21"/>
  <c r="G193" i="21"/>
  <c r="E193" i="21"/>
  <c r="Q201" i="21"/>
  <c r="T201" i="21"/>
  <c r="S201" i="21"/>
  <c r="P201" i="21"/>
  <c r="E203" i="21"/>
  <c r="H203" i="21"/>
  <c r="G203" i="21"/>
  <c r="F203" i="21"/>
  <c r="D203" i="21"/>
  <c r="E206" i="21"/>
  <c r="I206" i="21"/>
  <c r="E224" i="21"/>
  <c r="J224" i="21"/>
  <c r="I224" i="21"/>
  <c r="G224" i="21"/>
  <c r="F234" i="21"/>
  <c r="E238" i="21"/>
  <c r="F245" i="21"/>
  <c r="D124" i="21"/>
  <c r="N128" i="21"/>
  <c r="P137" i="21"/>
  <c r="J143" i="21"/>
  <c r="I143" i="21"/>
  <c r="H143" i="21"/>
  <c r="F143" i="21"/>
  <c r="G146" i="21"/>
  <c r="P149" i="21"/>
  <c r="S152" i="21"/>
  <c r="H154" i="21"/>
  <c r="I158" i="21"/>
  <c r="F166" i="21"/>
  <c r="O175" i="21"/>
  <c r="N175" i="21"/>
  <c r="P183" i="21"/>
  <c r="E185" i="21"/>
  <c r="J185" i="21"/>
  <c r="I185" i="21"/>
  <c r="H185" i="21"/>
  <c r="F185" i="21"/>
  <c r="T189" i="21"/>
  <c r="D193" i="21"/>
  <c r="Q195" i="21"/>
  <c r="S195" i="21"/>
  <c r="N201" i="21"/>
  <c r="I203" i="21"/>
  <c r="D206" i="21"/>
  <c r="D224" i="21"/>
  <c r="I228" i="21"/>
  <c r="E228" i="21"/>
  <c r="J228" i="21"/>
  <c r="G228" i="21"/>
  <c r="H234" i="21"/>
  <c r="G238" i="21"/>
  <c r="Q240" i="21"/>
  <c r="S240" i="21"/>
  <c r="G245" i="21"/>
  <c r="N145" i="21"/>
  <c r="Q157" i="21"/>
  <c r="M157" i="21" s="1"/>
  <c r="I159" i="21"/>
  <c r="E159" i="21"/>
  <c r="O163" i="21"/>
  <c r="M163" i="21" s="1"/>
  <c r="E181" i="21"/>
  <c r="F218" i="21"/>
  <c r="D139" i="21"/>
  <c r="C139" i="21" s="1"/>
  <c r="D145" i="21"/>
  <c r="C145" i="21" s="1"/>
  <c r="P145" i="21"/>
  <c r="D151" i="21"/>
  <c r="P151" i="21"/>
  <c r="M151" i="21" s="1"/>
  <c r="E157" i="21"/>
  <c r="S157" i="21"/>
  <c r="F159" i="21"/>
  <c r="Q163" i="21"/>
  <c r="I165" i="21"/>
  <c r="E165" i="21"/>
  <c r="O171" i="21"/>
  <c r="G181" i="21"/>
  <c r="C181" i="21" s="1"/>
  <c r="H218" i="21"/>
  <c r="E139" i="21"/>
  <c r="E145" i="21"/>
  <c r="Q145" i="21"/>
  <c r="E151" i="21"/>
  <c r="Q151" i="21"/>
  <c r="F157" i="21"/>
  <c r="G159" i="21"/>
  <c r="R163" i="21"/>
  <c r="D165" i="21"/>
  <c r="D167" i="21"/>
  <c r="P171" i="21"/>
  <c r="H181" i="21"/>
  <c r="P186" i="21"/>
  <c r="E199" i="21"/>
  <c r="F205" i="21"/>
  <c r="D211" i="21"/>
  <c r="I213" i="21"/>
  <c r="E213" i="21"/>
  <c r="I218" i="21"/>
  <c r="I219" i="21"/>
  <c r="E219" i="21"/>
  <c r="D223" i="21"/>
  <c r="I225" i="21"/>
  <c r="E225" i="21"/>
  <c r="D229" i="21"/>
  <c r="I231" i="21"/>
  <c r="E231" i="21"/>
  <c r="D235" i="21"/>
  <c r="P237" i="21"/>
  <c r="N243" i="21"/>
  <c r="F139" i="21"/>
  <c r="F145" i="21"/>
  <c r="R145" i="21"/>
  <c r="N147" i="21"/>
  <c r="F151" i="21"/>
  <c r="R151" i="21"/>
  <c r="G157" i="21"/>
  <c r="S163" i="21"/>
  <c r="F165" i="21"/>
  <c r="F167" i="21"/>
  <c r="I171" i="21"/>
  <c r="E171" i="21"/>
  <c r="R171" i="21"/>
  <c r="J181" i="21"/>
  <c r="I186" i="21"/>
  <c r="E186" i="21"/>
  <c r="E211" i="21"/>
  <c r="J218" i="21"/>
  <c r="E223" i="21"/>
  <c r="E229" i="21"/>
  <c r="E235" i="21"/>
  <c r="I237" i="21"/>
  <c r="E237" i="21"/>
  <c r="R237" i="21"/>
  <c r="O243" i="21"/>
  <c r="H157" i="21"/>
  <c r="C157" i="21" s="1"/>
  <c r="G165" i="21"/>
  <c r="G167" i="21"/>
  <c r="D171" i="21"/>
  <c r="S171" i="21"/>
  <c r="D173" i="21"/>
  <c r="N177" i="21"/>
  <c r="D182" i="21"/>
  <c r="D186" i="21"/>
  <c r="D188" i="21"/>
  <c r="D190" i="21"/>
  <c r="I192" i="21"/>
  <c r="E192" i="21"/>
  <c r="D196" i="21"/>
  <c r="G199" i="21"/>
  <c r="F211" i="21"/>
  <c r="F223" i="21"/>
  <c r="F225" i="21"/>
  <c r="F229" i="21"/>
  <c r="F235" i="21"/>
  <c r="D237" i="21"/>
  <c r="S237" i="21"/>
  <c r="P243" i="21"/>
  <c r="C151" i="18" l="1"/>
  <c r="C83" i="18"/>
  <c r="M169" i="18"/>
  <c r="C83" i="19"/>
  <c r="C15" i="20"/>
  <c r="C58" i="21"/>
  <c r="C114" i="20"/>
  <c r="M98" i="19"/>
  <c r="C157" i="18"/>
  <c r="M15" i="18"/>
  <c r="C163" i="19"/>
  <c r="M83" i="18"/>
  <c r="C175" i="21"/>
  <c r="M169" i="21"/>
  <c r="C163" i="21"/>
  <c r="C5" i="20"/>
  <c r="C139" i="19"/>
  <c r="C21" i="18"/>
  <c r="C50" i="20"/>
  <c r="M5" i="19"/>
  <c r="C38" i="19"/>
  <c r="C169" i="20"/>
  <c r="M139" i="19"/>
  <c r="C169" i="18"/>
  <c r="C98" i="18"/>
  <c r="C38" i="21"/>
  <c r="C199" i="19"/>
  <c r="M145" i="21"/>
  <c r="M175" i="21"/>
  <c r="C131" i="21"/>
  <c r="C208" i="21"/>
  <c r="C30" i="20"/>
  <c r="C21" i="20"/>
  <c r="M38" i="19"/>
  <c r="M208" i="18"/>
  <c r="C15" i="18"/>
  <c r="M30" i="19"/>
  <c r="C123" i="19"/>
  <c r="M104" i="18"/>
  <c r="M21" i="18"/>
  <c r="M208" i="19"/>
  <c r="M123" i="19"/>
  <c r="M70" i="21"/>
  <c r="M5" i="21"/>
  <c r="C70" i="21"/>
  <c r="M58" i="19"/>
  <c r="C21" i="19"/>
  <c r="M98" i="21"/>
  <c r="C50" i="21"/>
  <c r="M89" i="21"/>
  <c r="M123" i="21"/>
  <c r="C5" i="21"/>
  <c r="M15" i="19"/>
  <c r="M145" i="19"/>
  <c r="C123" i="18"/>
  <c r="M5" i="18"/>
  <c r="C199" i="21"/>
  <c r="C151" i="21"/>
  <c r="C233" i="21"/>
  <c r="C169" i="21"/>
  <c r="C98" i="20"/>
  <c r="C123" i="20"/>
  <c r="M114" i="19"/>
  <c r="M58" i="21"/>
  <c r="M114" i="18"/>
  <c r="C163" i="18"/>
  <c r="C145" i="18"/>
  <c r="C58" i="18"/>
  <c r="C218" i="21"/>
  <c r="C233" i="19"/>
  <c r="C89" i="19"/>
  <c r="C104" i="19"/>
  <c r="C89" i="20"/>
  <c r="C233" i="20"/>
  <c r="C139" i="18"/>
  <c r="M21" i="19"/>
  <c r="M181" i="19"/>
  <c r="M199" i="18"/>
  <c r="C9" i="16" l="1"/>
  <c r="M8" i="16"/>
  <c r="J8" i="16"/>
  <c r="I8" i="16"/>
  <c r="F8" i="16"/>
  <c r="E8" i="16"/>
  <c r="C8" i="16"/>
  <c r="C7" i="16"/>
  <c r="G7" i="16" s="1"/>
  <c r="M6" i="16"/>
  <c r="L6" i="16"/>
  <c r="K6" i="16"/>
  <c r="F6" i="16"/>
  <c r="E6" i="16"/>
  <c r="D6" i="16"/>
  <c r="C6" i="16"/>
  <c r="K5" i="16"/>
  <c r="J5" i="16"/>
  <c r="G5" i="16"/>
  <c r="F5" i="16"/>
  <c r="E5" i="16"/>
  <c r="D5" i="16"/>
  <c r="N4" i="16"/>
  <c r="M4" i="16"/>
  <c r="L4" i="16"/>
  <c r="K4" i="16"/>
  <c r="J4" i="16"/>
  <c r="I4" i="16"/>
  <c r="H4" i="16"/>
  <c r="G4" i="16"/>
  <c r="F4" i="16"/>
  <c r="E4" i="16"/>
  <c r="D4" i="16"/>
  <c r="C4" i="16"/>
  <c r="AF121" i="15"/>
  <c r="AE121" i="15"/>
  <c r="AD121" i="15"/>
  <c r="Y121" i="15"/>
  <c r="X121" i="15"/>
  <c r="R121" i="15"/>
  <c r="Q121" i="15"/>
  <c r="P121" i="15"/>
  <c r="J121" i="15"/>
  <c r="I121" i="15"/>
  <c r="G121" i="15"/>
  <c r="F121" i="15"/>
  <c r="E121" i="15"/>
  <c r="C121" i="15"/>
  <c r="AF120" i="15"/>
  <c r="AE120" i="15"/>
  <c r="AD120" i="15"/>
  <c r="AC120" i="15"/>
  <c r="AB120" i="15"/>
  <c r="AA120" i="15"/>
  <c r="Y120" i="15"/>
  <c r="X120" i="15"/>
  <c r="W120" i="15"/>
  <c r="V120" i="15"/>
  <c r="U120" i="15"/>
  <c r="T120" i="15"/>
  <c r="S120" i="15"/>
  <c r="R120" i="15"/>
  <c r="Z120" i="15" s="1"/>
  <c r="Q120" i="15"/>
  <c r="P120" i="15"/>
  <c r="L120" i="15"/>
  <c r="K120" i="15"/>
  <c r="J120" i="15"/>
  <c r="I120" i="15"/>
  <c r="H120" i="15"/>
  <c r="G120" i="15"/>
  <c r="C120" i="15"/>
  <c r="AF119" i="15"/>
  <c r="AE119" i="15"/>
  <c r="AA119" i="15"/>
  <c r="X119" i="15"/>
  <c r="R119" i="15"/>
  <c r="Q119" i="15"/>
  <c r="P119" i="15"/>
  <c r="C119" i="15"/>
  <c r="AF118" i="15"/>
  <c r="AE118" i="15"/>
  <c r="AC118" i="15"/>
  <c r="AB118" i="15"/>
  <c r="S118" i="15"/>
  <c r="R118" i="15"/>
  <c r="Q118" i="15"/>
  <c r="P118" i="15"/>
  <c r="K118" i="15"/>
  <c r="J118" i="15"/>
  <c r="I118" i="15"/>
  <c r="F118" i="15"/>
  <c r="E118" i="15"/>
  <c r="C118" i="15"/>
  <c r="AF117" i="15"/>
  <c r="AE117" i="15"/>
  <c r="AD117" i="15"/>
  <c r="AC117" i="15"/>
  <c r="AB117" i="15"/>
  <c r="AA117" i="15"/>
  <c r="Z117" i="15"/>
  <c r="Y117" i="15"/>
  <c r="X117" i="15"/>
  <c r="W117" i="15"/>
  <c r="V117" i="15"/>
  <c r="U117" i="15"/>
  <c r="S117" i="15"/>
  <c r="R117" i="15"/>
  <c r="T117" i="15" s="1"/>
  <c r="Q117" i="15"/>
  <c r="P117" i="15"/>
  <c r="O117" i="15"/>
  <c r="N117" i="15"/>
  <c r="M117" i="15"/>
  <c r="L117" i="15"/>
  <c r="K117" i="15"/>
  <c r="J117" i="15"/>
  <c r="I117" i="15"/>
  <c r="G117" i="15"/>
  <c r="F117" i="15"/>
  <c r="C117" i="15"/>
  <c r="AF116" i="15"/>
  <c r="AE116" i="15"/>
  <c r="AD116" i="15"/>
  <c r="AC116" i="15"/>
  <c r="Y116" i="15"/>
  <c r="X116" i="15"/>
  <c r="W116" i="15"/>
  <c r="U116" i="15"/>
  <c r="R116" i="15"/>
  <c r="Q116" i="15"/>
  <c r="P116" i="15"/>
  <c r="O116" i="15"/>
  <c r="M116" i="15"/>
  <c r="D116" i="15"/>
  <c r="C116" i="15"/>
  <c r="AF115" i="15"/>
  <c r="AE115" i="15"/>
  <c r="Z115" i="15"/>
  <c r="U115" i="15"/>
  <c r="S115" i="15"/>
  <c r="R115" i="15"/>
  <c r="Q115" i="15"/>
  <c r="P115" i="15"/>
  <c r="C115" i="15"/>
  <c r="AF114" i="15"/>
  <c r="AE114" i="15"/>
  <c r="AD114" i="15"/>
  <c r="AC114" i="15"/>
  <c r="AB114" i="15"/>
  <c r="AA114" i="15"/>
  <c r="Y114" i="15"/>
  <c r="X114" i="15"/>
  <c r="W114" i="15"/>
  <c r="V114" i="15"/>
  <c r="U114" i="15"/>
  <c r="T114" i="15"/>
  <c r="S114" i="15"/>
  <c r="R114" i="15"/>
  <c r="Z114" i="15" s="1"/>
  <c r="Q114" i="15"/>
  <c r="P114" i="15"/>
  <c r="O114" i="15"/>
  <c r="M114" i="15"/>
  <c r="J114" i="15"/>
  <c r="I114" i="15"/>
  <c r="C114" i="15"/>
  <c r="AF113" i="15"/>
  <c r="AE113" i="15"/>
  <c r="AD113" i="15"/>
  <c r="AA113" i="15"/>
  <c r="Z113" i="15"/>
  <c r="R113" i="15"/>
  <c r="X113" i="15" s="1"/>
  <c r="Q113" i="15"/>
  <c r="P113" i="15"/>
  <c r="C113" i="15"/>
  <c r="AF112" i="15"/>
  <c r="AE112" i="15"/>
  <c r="AC112" i="15"/>
  <c r="W112" i="15"/>
  <c r="V112" i="15"/>
  <c r="R112" i="15"/>
  <c r="Q112" i="15"/>
  <c r="P112" i="15"/>
  <c r="O112" i="15"/>
  <c r="L112" i="15"/>
  <c r="K112" i="15"/>
  <c r="J112" i="15"/>
  <c r="I112" i="15"/>
  <c r="H112" i="15"/>
  <c r="G112" i="15"/>
  <c r="F112" i="15"/>
  <c r="E112" i="15"/>
  <c r="D112" i="15"/>
  <c r="C112" i="15"/>
  <c r="AF111" i="15"/>
  <c r="AE111" i="15"/>
  <c r="AD111" i="15"/>
  <c r="AC111" i="15"/>
  <c r="AB111" i="15"/>
  <c r="AA111" i="15"/>
  <c r="Z111" i="15"/>
  <c r="Y111" i="15"/>
  <c r="X111" i="15"/>
  <c r="W111" i="15"/>
  <c r="V111" i="15"/>
  <c r="U111" i="15"/>
  <c r="S111" i="15"/>
  <c r="R111" i="15"/>
  <c r="T111" i="15" s="1"/>
  <c r="Q111" i="15"/>
  <c r="P111" i="15"/>
  <c r="L111" i="15"/>
  <c r="I111" i="15"/>
  <c r="D111" i="15"/>
  <c r="C111" i="15"/>
  <c r="AF110" i="15"/>
  <c r="AE110" i="15"/>
  <c r="R110" i="15"/>
  <c r="Q110" i="15"/>
  <c r="P110" i="15"/>
  <c r="O110" i="15"/>
  <c r="M110" i="15"/>
  <c r="L110" i="15"/>
  <c r="K110" i="15"/>
  <c r="J110" i="15"/>
  <c r="F110" i="15"/>
  <c r="C110" i="15"/>
  <c r="AF109" i="15"/>
  <c r="AE109" i="15"/>
  <c r="AD109" i="15"/>
  <c r="AC109" i="15"/>
  <c r="AB109" i="15"/>
  <c r="Z109" i="15"/>
  <c r="W109" i="15"/>
  <c r="V109" i="15"/>
  <c r="U109" i="15"/>
  <c r="R109" i="15"/>
  <c r="Q109" i="15"/>
  <c r="P109" i="15"/>
  <c r="O109" i="15"/>
  <c r="M109" i="15"/>
  <c r="L109" i="15"/>
  <c r="I109" i="15"/>
  <c r="G109" i="15"/>
  <c r="F109" i="15"/>
  <c r="E109" i="15"/>
  <c r="D109" i="15"/>
  <c r="C109" i="15"/>
  <c r="AF108" i="15"/>
  <c r="AE108" i="15"/>
  <c r="AD108" i="15"/>
  <c r="AC108" i="15"/>
  <c r="AB108" i="15"/>
  <c r="AA108" i="15"/>
  <c r="Y108" i="15"/>
  <c r="X108" i="15"/>
  <c r="W108" i="15"/>
  <c r="V108" i="15"/>
  <c r="U108" i="15"/>
  <c r="T108" i="15"/>
  <c r="S108" i="15"/>
  <c r="R108" i="15"/>
  <c r="Z108" i="15" s="1"/>
  <c r="Q108" i="15"/>
  <c r="P108" i="15"/>
  <c r="L108" i="15"/>
  <c r="K108" i="15"/>
  <c r="J108" i="15"/>
  <c r="I108" i="15"/>
  <c r="H108" i="15"/>
  <c r="G108" i="15"/>
  <c r="F108" i="15"/>
  <c r="C108" i="15"/>
  <c r="AF107" i="15"/>
  <c r="AE107" i="15"/>
  <c r="AC107" i="15"/>
  <c r="AB107" i="15"/>
  <c r="AA107" i="15"/>
  <c r="Z107" i="15"/>
  <c r="Y107" i="15"/>
  <c r="X107" i="15"/>
  <c r="V107" i="15"/>
  <c r="U107" i="15"/>
  <c r="R107" i="15"/>
  <c r="Q107" i="15"/>
  <c r="P107" i="15"/>
  <c r="O107" i="15"/>
  <c r="N107" i="15"/>
  <c r="M107" i="15"/>
  <c r="L107" i="15"/>
  <c r="K107" i="15"/>
  <c r="I107" i="15"/>
  <c r="G107" i="15"/>
  <c r="F107" i="15"/>
  <c r="E107" i="15"/>
  <c r="D107" i="15"/>
  <c r="C107" i="15"/>
  <c r="AF106" i="15"/>
  <c r="AE106" i="15"/>
  <c r="AD106" i="15"/>
  <c r="AC106" i="15"/>
  <c r="AB106" i="15"/>
  <c r="Y106" i="15"/>
  <c r="X106" i="15"/>
  <c r="W106" i="15"/>
  <c r="V106" i="15"/>
  <c r="U106" i="15"/>
  <c r="T106" i="15"/>
  <c r="R106" i="15"/>
  <c r="Q106" i="15"/>
  <c r="P106" i="15"/>
  <c r="O106" i="15"/>
  <c r="L106" i="15"/>
  <c r="K106" i="15"/>
  <c r="J106" i="15"/>
  <c r="I106" i="15"/>
  <c r="H106" i="15"/>
  <c r="G106" i="15"/>
  <c r="C106" i="15"/>
  <c r="AF105" i="15"/>
  <c r="AE105" i="15"/>
  <c r="AD105" i="15"/>
  <c r="AC105" i="15"/>
  <c r="AB105" i="15"/>
  <c r="AA105" i="15"/>
  <c r="Z105" i="15"/>
  <c r="Y105" i="15"/>
  <c r="X105" i="15"/>
  <c r="W105" i="15"/>
  <c r="V105" i="15"/>
  <c r="U105" i="15"/>
  <c r="S105" i="15"/>
  <c r="R105" i="15"/>
  <c r="T105" i="15" s="1"/>
  <c r="Q105" i="15"/>
  <c r="P105" i="15"/>
  <c r="C105" i="15"/>
  <c r="G105" i="15" s="1"/>
  <c r="AF104" i="15"/>
  <c r="AE104" i="15"/>
  <c r="AD104" i="15"/>
  <c r="AC104" i="15"/>
  <c r="AB104" i="15"/>
  <c r="AA104" i="15"/>
  <c r="W104" i="15"/>
  <c r="U104" i="15"/>
  <c r="T104" i="15"/>
  <c r="R104" i="15"/>
  <c r="Q104" i="15"/>
  <c r="P104" i="15"/>
  <c r="O104" i="15"/>
  <c r="M104" i="15"/>
  <c r="L104" i="15"/>
  <c r="H104" i="15"/>
  <c r="G104" i="15"/>
  <c r="F104" i="15"/>
  <c r="E104" i="15"/>
  <c r="D104" i="15"/>
  <c r="C104" i="15"/>
  <c r="AF103" i="15"/>
  <c r="AE103" i="15"/>
  <c r="AD103" i="15"/>
  <c r="AC103" i="15"/>
  <c r="Y103" i="15"/>
  <c r="X103" i="15"/>
  <c r="W103" i="15"/>
  <c r="V103" i="15"/>
  <c r="R103" i="15"/>
  <c r="Q103" i="15"/>
  <c r="P103" i="15"/>
  <c r="O103" i="15"/>
  <c r="K103" i="15"/>
  <c r="J103" i="15"/>
  <c r="I103" i="15"/>
  <c r="G103" i="15"/>
  <c r="F103" i="15"/>
  <c r="E103" i="15"/>
  <c r="D103" i="15"/>
  <c r="C103" i="15"/>
  <c r="AF102" i="15"/>
  <c r="AE102" i="15"/>
  <c r="AD102" i="15"/>
  <c r="AC102" i="15"/>
  <c r="AB102" i="15"/>
  <c r="AA102" i="15"/>
  <c r="Y102" i="15"/>
  <c r="X102" i="15"/>
  <c r="W102" i="15"/>
  <c r="V102" i="15"/>
  <c r="U102" i="15"/>
  <c r="T102" i="15"/>
  <c r="S102" i="15"/>
  <c r="R102" i="15"/>
  <c r="Z102" i="15" s="1"/>
  <c r="Q102" i="15"/>
  <c r="P102" i="15"/>
  <c r="O102" i="15"/>
  <c r="M102" i="15"/>
  <c r="L102" i="15"/>
  <c r="K102" i="15"/>
  <c r="J102" i="15"/>
  <c r="I102" i="15"/>
  <c r="H102" i="15"/>
  <c r="G102" i="15"/>
  <c r="F102" i="15"/>
  <c r="D102" i="15"/>
  <c r="C102" i="15"/>
  <c r="AF101" i="15"/>
  <c r="AE101" i="15"/>
  <c r="Q101" i="15"/>
  <c r="P101" i="15"/>
  <c r="O101" i="15"/>
  <c r="N101" i="15"/>
  <c r="M101" i="15"/>
  <c r="L101" i="15"/>
  <c r="K101" i="15"/>
  <c r="I101" i="15"/>
  <c r="G101" i="15"/>
  <c r="F101" i="15"/>
  <c r="E101" i="15"/>
  <c r="D101" i="15"/>
  <c r="AF100" i="15"/>
  <c r="AE100" i="15"/>
  <c r="AD100" i="15"/>
  <c r="AC100" i="15"/>
  <c r="AB100" i="15"/>
  <c r="AA100" i="15"/>
  <c r="Z100" i="15"/>
  <c r="Y100" i="15"/>
  <c r="X100" i="15"/>
  <c r="W100" i="15"/>
  <c r="V100" i="15"/>
  <c r="U100" i="15"/>
  <c r="T100" i="15"/>
  <c r="S100" i="15"/>
  <c r="R100" i="15"/>
  <c r="Q100" i="15"/>
  <c r="P100" i="15"/>
  <c r="O100" i="15"/>
  <c r="N100" i="15"/>
  <c r="M100" i="15"/>
  <c r="L100" i="15"/>
  <c r="K100" i="15"/>
  <c r="J100" i="15"/>
  <c r="I100" i="15"/>
  <c r="H100" i="15"/>
  <c r="G100" i="15"/>
  <c r="F100" i="15"/>
  <c r="E100" i="15"/>
  <c r="D100" i="15"/>
  <c r="C100" i="15"/>
  <c r="H101" i="15" s="1"/>
  <c r="AF99" i="15"/>
  <c r="AE99" i="15"/>
  <c r="AD99" i="15"/>
  <c r="V99" i="15"/>
  <c r="S99" i="15"/>
  <c r="R99" i="15"/>
  <c r="Q99" i="15"/>
  <c r="P99" i="15"/>
  <c r="M99" i="15"/>
  <c r="L99" i="15"/>
  <c r="K99" i="15"/>
  <c r="F99" i="15"/>
  <c r="C99" i="15"/>
  <c r="AF98" i="15"/>
  <c r="AE98" i="15"/>
  <c r="AC98" i="15"/>
  <c r="AB98" i="15"/>
  <c r="AA98" i="15"/>
  <c r="Y98" i="15"/>
  <c r="U98" i="15"/>
  <c r="T98" i="15"/>
  <c r="S98" i="15"/>
  <c r="R98" i="15"/>
  <c r="Q98" i="15"/>
  <c r="P98" i="15"/>
  <c r="O98" i="15"/>
  <c r="M98" i="15"/>
  <c r="L98" i="15"/>
  <c r="J98" i="15"/>
  <c r="I98" i="15"/>
  <c r="H98" i="15"/>
  <c r="G98" i="15"/>
  <c r="F98" i="15"/>
  <c r="E98" i="15"/>
  <c r="D98" i="15"/>
  <c r="C98" i="15"/>
  <c r="AF97" i="15"/>
  <c r="AE97" i="15"/>
  <c r="AD97" i="15"/>
  <c r="AB97" i="15"/>
  <c r="AA97" i="15"/>
  <c r="Z97" i="15"/>
  <c r="Y97" i="15"/>
  <c r="X97" i="15"/>
  <c r="W97" i="15"/>
  <c r="V97" i="15"/>
  <c r="U97" i="15"/>
  <c r="R97" i="15"/>
  <c r="Q97" i="15"/>
  <c r="P97" i="15"/>
  <c r="O97" i="15"/>
  <c r="N97" i="15"/>
  <c r="M97" i="15"/>
  <c r="L97" i="15"/>
  <c r="K97" i="15"/>
  <c r="J97" i="15"/>
  <c r="I97" i="15"/>
  <c r="G97" i="15"/>
  <c r="F97" i="15"/>
  <c r="E97" i="15"/>
  <c r="D97" i="15"/>
  <c r="C97" i="15"/>
  <c r="H97" i="15" s="1"/>
  <c r="AF96" i="15"/>
  <c r="AE96" i="15"/>
  <c r="AD96" i="15"/>
  <c r="AA96" i="15"/>
  <c r="Y96" i="15"/>
  <c r="X96" i="15"/>
  <c r="U96" i="15"/>
  <c r="S96" i="15"/>
  <c r="R96" i="15"/>
  <c r="Q96" i="15"/>
  <c r="P96" i="15"/>
  <c r="C96" i="15"/>
  <c r="AF95" i="15"/>
  <c r="AE95" i="15"/>
  <c r="R95" i="15"/>
  <c r="Q95" i="15"/>
  <c r="P95" i="15"/>
  <c r="C95" i="15"/>
  <c r="AF94" i="15"/>
  <c r="AE94" i="15"/>
  <c r="AD94" i="15"/>
  <c r="AB94" i="15"/>
  <c r="X94" i="15"/>
  <c r="W94" i="15"/>
  <c r="V94" i="15"/>
  <c r="S94" i="15"/>
  <c r="R94" i="15"/>
  <c r="Q94" i="15"/>
  <c r="P94" i="15"/>
  <c r="O94" i="15"/>
  <c r="M94" i="15"/>
  <c r="L94" i="15"/>
  <c r="K94" i="15"/>
  <c r="J94" i="15"/>
  <c r="I94" i="15"/>
  <c r="H94" i="15"/>
  <c r="G94" i="15"/>
  <c r="F94" i="15"/>
  <c r="E94" i="15"/>
  <c r="D94" i="15"/>
  <c r="C94" i="15"/>
  <c r="N94" i="15" s="1"/>
  <c r="AF93" i="15"/>
  <c r="AE93" i="15"/>
  <c r="AC93" i="15"/>
  <c r="AB93" i="15"/>
  <c r="AA93" i="15"/>
  <c r="Z93" i="15"/>
  <c r="W93" i="15"/>
  <c r="V93" i="15"/>
  <c r="S93" i="15"/>
  <c r="R93" i="15"/>
  <c r="Q93" i="15"/>
  <c r="P93" i="15"/>
  <c r="O93" i="15"/>
  <c r="N93" i="15"/>
  <c r="M93" i="15"/>
  <c r="L93" i="15"/>
  <c r="K93" i="15"/>
  <c r="J93" i="15"/>
  <c r="I93" i="15"/>
  <c r="F93" i="15"/>
  <c r="E93" i="15"/>
  <c r="D93" i="15"/>
  <c r="C93" i="15"/>
  <c r="AF92" i="15"/>
  <c r="AE92" i="15"/>
  <c r="U92" i="15"/>
  <c r="T92" i="15"/>
  <c r="Q92" i="15"/>
  <c r="P92" i="15"/>
  <c r="M92" i="15"/>
  <c r="L92" i="15"/>
  <c r="J92" i="15"/>
  <c r="G92" i="15"/>
  <c r="F92" i="15"/>
  <c r="AF91" i="15"/>
  <c r="AE91" i="15"/>
  <c r="AD91" i="15"/>
  <c r="AC91" i="15"/>
  <c r="AB91" i="15"/>
  <c r="AA91" i="15"/>
  <c r="Z91" i="15"/>
  <c r="Y91" i="15"/>
  <c r="X91" i="15"/>
  <c r="W91" i="15"/>
  <c r="V91" i="15"/>
  <c r="U91" i="15"/>
  <c r="T91" i="15"/>
  <c r="S91" i="15"/>
  <c r="R91" i="15"/>
  <c r="Q91" i="15"/>
  <c r="P91" i="15"/>
  <c r="O91" i="15"/>
  <c r="N91" i="15"/>
  <c r="M91" i="15"/>
  <c r="L91" i="15"/>
  <c r="K91" i="15"/>
  <c r="J91" i="15"/>
  <c r="I91" i="15"/>
  <c r="H91" i="15"/>
  <c r="G91" i="15"/>
  <c r="F91" i="15"/>
  <c r="E91" i="15"/>
  <c r="D91" i="15"/>
  <c r="C91" i="15"/>
  <c r="AF90" i="15"/>
  <c r="AE90" i="15"/>
  <c r="R90" i="15"/>
  <c r="Q90" i="15"/>
  <c r="P90" i="15"/>
  <c r="H90" i="15"/>
  <c r="G90" i="15"/>
  <c r="F90" i="15"/>
  <c r="E90" i="15"/>
  <c r="D90" i="15"/>
  <c r="C90" i="15"/>
  <c r="AF89" i="15"/>
  <c r="AE89" i="15"/>
  <c r="R89" i="15"/>
  <c r="Q89" i="15"/>
  <c r="P89" i="15"/>
  <c r="O89" i="15"/>
  <c r="M89" i="15"/>
  <c r="L89" i="15"/>
  <c r="K89" i="15"/>
  <c r="J89" i="15"/>
  <c r="I89" i="15"/>
  <c r="G89" i="15"/>
  <c r="F89" i="15"/>
  <c r="E89" i="15"/>
  <c r="D89" i="15"/>
  <c r="C89" i="15"/>
  <c r="AF88" i="15"/>
  <c r="AE88" i="15"/>
  <c r="AD88" i="15"/>
  <c r="AC88" i="15"/>
  <c r="AB88" i="15"/>
  <c r="AA88" i="15"/>
  <c r="Y88" i="15"/>
  <c r="X88" i="15"/>
  <c r="W88" i="15"/>
  <c r="V88" i="15"/>
  <c r="U88" i="15"/>
  <c r="T88" i="15"/>
  <c r="S88" i="15"/>
  <c r="R88" i="15"/>
  <c r="Z88" i="15" s="1"/>
  <c r="Q88" i="15"/>
  <c r="P88" i="15"/>
  <c r="C88" i="15"/>
  <c r="AF87" i="15"/>
  <c r="AE87" i="15"/>
  <c r="AC87" i="15"/>
  <c r="Y87" i="15"/>
  <c r="U87" i="15"/>
  <c r="R87" i="15"/>
  <c r="Q87" i="15"/>
  <c r="P87" i="15"/>
  <c r="C87" i="15"/>
  <c r="AF86" i="15"/>
  <c r="AE86" i="15"/>
  <c r="AD86" i="15"/>
  <c r="Y86" i="15"/>
  <c r="V86" i="15"/>
  <c r="U86" i="15"/>
  <c r="T86" i="15"/>
  <c r="S86" i="15"/>
  <c r="R86" i="15"/>
  <c r="Q86" i="15"/>
  <c r="P86" i="15"/>
  <c r="O86" i="15"/>
  <c r="L86" i="15"/>
  <c r="G86" i="15"/>
  <c r="F86" i="15"/>
  <c r="E86" i="15"/>
  <c r="C86" i="15"/>
  <c r="AF85" i="15"/>
  <c r="AE85" i="15"/>
  <c r="AD85" i="15"/>
  <c r="AC85" i="15"/>
  <c r="AB85" i="15"/>
  <c r="AA85" i="15"/>
  <c r="Z85" i="15"/>
  <c r="Y85" i="15"/>
  <c r="X85" i="15"/>
  <c r="W85" i="15"/>
  <c r="V85" i="15"/>
  <c r="U85" i="15"/>
  <c r="S85" i="15"/>
  <c r="R85" i="15"/>
  <c r="T85" i="15" s="1"/>
  <c r="Q85" i="15"/>
  <c r="P85" i="15"/>
  <c r="G85" i="15"/>
  <c r="C85" i="15"/>
  <c r="AF84" i="15"/>
  <c r="AE84" i="15"/>
  <c r="U84" i="15"/>
  <c r="T84" i="15"/>
  <c r="R84" i="15"/>
  <c r="Q84" i="15"/>
  <c r="P84" i="15"/>
  <c r="O84" i="15"/>
  <c r="M84" i="15"/>
  <c r="L84" i="15"/>
  <c r="K84" i="15"/>
  <c r="J84" i="15"/>
  <c r="H84" i="15"/>
  <c r="G84" i="15"/>
  <c r="F84" i="15"/>
  <c r="E84" i="15"/>
  <c r="D84" i="15"/>
  <c r="C84" i="15"/>
  <c r="AF83" i="15"/>
  <c r="AE83" i="15"/>
  <c r="AD83" i="15"/>
  <c r="Z83" i="15"/>
  <c r="Q83" i="15"/>
  <c r="P83" i="15"/>
  <c r="O83" i="15"/>
  <c r="M83" i="15"/>
  <c r="K83" i="15"/>
  <c r="J83" i="15"/>
  <c r="I83" i="15"/>
  <c r="G83" i="15"/>
  <c r="F83" i="15"/>
  <c r="AF82" i="15"/>
  <c r="AE82" i="15"/>
  <c r="AD82" i="15"/>
  <c r="AC82" i="15"/>
  <c r="AB82" i="15"/>
  <c r="AA82" i="15"/>
  <c r="Z82" i="15"/>
  <c r="Y82" i="15"/>
  <c r="X82" i="15"/>
  <c r="W82" i="15"/>
  <c r="V82" i="15"/>
  <c r="U82" i="15"/>
  <c r="T82" i="15"/>
  <c r="S82" i="15"/>
  <c r="R82" i="15"/>
  <c r="Q82" i="15"/>
  <c r="P82" i="15"/>
  <c r="O82" i="15"/>
  <c r="N82" i="15"/>
  <c r="M82" i="15"/>
  <c r="L82" i="15"/>
  <c r="K82" i="15"/>
  <c r="J82" i="15"/>
  <c r="I82" i="15"/>
  <c r="H82" i="15"/>
  <c r="G82" i="15"/>
  <c r="F82" i="15"/>
  <c r="E82" i="15"/>
  <c r="D82" i="15"/>
  <c r="C82" i="15"/>
  <c r="AF81" i="15"/>
  <c r="AE81" i="15"/>
  <c r="AD81" i="15"/>
  <c r="W81" i="15"/>
  <c r="V81" i="15"/>
  <c r="U81" i="15"/>
  <c r="S81" i="15"/>
  <c r="R81" i="15"/>
  <c r="Q81" i="15"/>
  <c r="P81" i="15"/>
  <c r="M81" i="15"/>
  <c r="K81" i="15"/>
  <c r="F81" i="15"/>
  <c r="E81" i="15"/>
  <c r="C81" i="15"/>
  <c r="AF80" i="15"/>
  <c r="AE80" i="15"/>
  <c r="AA80" i="15"/>
  <c r="R80" i="15"/>
  <c r="Q80" i="15"/>
  <c r="P80" i="15"/>
  <c r="O80" i="15"/>
  <c r="M80" i="15"/>
  <c r="L80" i="15"/>
  <c r="K80" i="15"/>
  <c r="J80" i="15"/>
  <c r="I80" i="15"/>
  <c r="H80" i="15"/>
  <c r="G80" i="15"/>
  <c r="F80" i="15"/>
  <c r="E80" i="15"/>
  <c r="D80" i="15"/>
  <c r="C80" i="15"/>
  <c r="N80" i="15" s="1"/>
  <c r="AF79" i="15"/>
  <c r="AE79" i="15"/>
  <c r="AD79" i="15"/>
  <c r="AC79" i="15"/>
  <c r="Y79" i="15"/>
  <c r="W79" i="15"/>
  <c r="R79" i="15"/>
  <c r="Q79" i="15"/>
  <c r="P79" i="15"/>
  <c r="N79" i="15"/>
  <c r="M79" i="15"/>
  <c r="I79" i="15"/>
  <c r="D79" i="15"/>
  <c r="C79" i="15"/>
  <c r="AF78" i="15"/>
  <c r="AE78" i="15"/>
  <c r="AA78" i="15"/>
  <c r="Z78" i="15"/>
  <c r="S78" i="15"/>
  <c r="R78" i="15"/>
  <c r="Q78" i="15"/>
  <c r="P78" i="15"/>
  <c r="N78" i="15"/>
  <c r="L78" i="15"/>
  <c r="K78" i="15"/>
  <c r="G78" i="15"/>
  <c r="C78" i="15"/>
  <c r="AF77" i="15"/>
  <c r="AE77" i="15"/>
  <c r="AC77" i="15"/>
  <c r="Z77" i="15"/>
  <c r="Y77" i="15"/>
  <c r="X77" i="15"/>
  <c r="W77" i="15"/>
  <c r="V77" i="15"/>
  <c r="R77" i="15"/>
  <c r="Q77" i="15"/>
  <c r="P77" i="15"/>
  <c r="L77" i="15"/>
  <c r="K77" i="15"/>
  <c r="J77" i="15"/>
  <c r="I77" i="15"/>
  <c r="H77" i="15"/>
  <c r="F77" i="15"/>
  <c r="E77" i="15"/>
  <c r="D77" i="15"/>
  <c r="C77" i="15"/>
  <c r="AF76" i="15"/>
  <c r="AE76" i="15"/>
  <c r="AD76" i="15"/>
  <c r="AC76" i="15"/>
  <c r="AB76" i="15"/>
  <c r="AA76" i="15"/>
  <c r="Z76" i="15"/>
  <c r="X76" i="15"/>
  <c r="W76" i="15"/>
  <c r="V76" i="15"/>
  <c r="U76" i="15"/>
  <c r="T76" i="15"/>
  <c r="R76" i="15"/>
  <c r="Y76" i="15" s="1"/>
  <c r="Q76" i="15"/>
  <c r="P76" i="15"/>
  <c r="O76" i="15"/>
  <c r="N76" i="15"/>
  <c r="L76" i="15"/>
  <c r="K76" i="15"/>
  <c r="J76" i="15"/>
  <c r="I76" i="15"/>
  <c r="H76" i="15"/>
  <c r="C76" i="15"/>
  <c r="AF75" i="15"/>
  <c r="AE75" i="15"/>
  <c r="AD75" i="15"/>
  <c r="AC75" i="15"/>
  <c r="AB75" i="15"/>
  <c r="AA75" i="15"/>
  <c r="Z75" i="15"/>
  <c r="Y75" i="15"/>
  <c r="V75" i="15"/>
  <c r="R75" i="15"/>
  <c r="Q75" i="15"/>
  <c r="P75" i="15"/>
  <c r="O75" i="15"/>
  <c r="N75" i="15"/>
  <c r="M75" i="15"/>
  <c r="L75" i="15"/>
  <c r="I75" i="15"/>
  <c r="H75" i="15"/>
  <c r="F75" i="15"/>
  <c r="C75" i="15"/>
  <c r="AF74" i="15"/>
  <c r="AE74" i="15"/>
  <c r="AD74" i="15"/>
  <c r="AC74" i="15"/>
  <c r="Z74" i="15"/>
  <c r="X74" i="15"/>
  <c r="W74" i="15"/>
  <c r="V74" i="15"/>
  <c r="U74" i="15"/>
  <c r="R74" i="15"/>
  <c r="Q74" i="15"/>
  <c r="P74" i="15"/>
  <c r="L74" i="15"/>
  <c r="K74" i="15"/>
  <c r="J74" i="15"/>
  <c r="I74" i="15"/>
  <c r="H74" i="15"/>
  <c r="G74" i="15"/>
  <c r="F74" i="15"/>
  <c r="C74" i="15"/>
  <c r="AF73" i="15"/>
  <c r="AE73" i="15"/>
  <c r="AD73" i="15"/>
  <c r="AC73" i="15"/>
  <c r="AB73" i="15"/>
  <c r="AA73" i="15"/>
  <c r="Z73" i="15"/>
  <c r="Y73" i="15"/>
  <c r="X73" i="15"/>
  <c r="W73" i="15"/>
  <c r="V73" i="15"/>
  <c r="U73" i="15"/>
  <c r="R73" i="15"/>
  <c r="S73" i="15" s="1"/>
  <c r="Q73" i="15"/>
  <c r="P73" i="15"/>
  <c r="O73" i="15"/>
  <c r="N73" i="15"/>
  <c r="M73" i="15"/>
  <c r="L73" i="15"/>
  <c r="K73" i="15"/>
  <c r="J73" i="15"/>
  <c r="I73" i="15"/>
  <c r="H73" i="15"/>
  <c r="D73" i="15"/>
  <c r="C73" i="15"/>
  <c r="AF72" i="15"/>
  <c r="AE72" i="15"/>
  <c r="AD72" i="15"/>
  <c r="AC72" i="15"/>
  <c r="AB72" i="15"/>
  <c r="AA72" i="15"/>
  <c r="Z72" i="15"/>
  <c r="X72" i="15"/>
  <c r="U72" i="15"/>
  <c r="T72" i="15"/>
  <c r="S72" i="15"/>
  <c r="R72" i="15"/>
  <c r="Q72" i="15"/>
  <c r="P72" i="15"/>
  <c r="O72" i="15"/>
  <c r="N72" i="15"/>
  <c r="L72" i="15"/>
  <c r="K72" i="15"/>
  <c r="H72" i="15"/>
  <c r="G72" i="15"/>
  <c r="F72" i="15"/>
  <c r="E72" i="15"/>
  <c r="D72" i="15"/>
  <c r="C72" i="15"/>
  <c r="AF71" i="15"/>
  <c r="AE71" i="15"/>
  <c r="AD71" i="15"/>
  <c r="AC71" i="15"/>
  <c r="Z71" i="15"/>
  <c r="Y71" i="15"/>
  <c r="X71" i="15"/>
  <c r="W71" i="15"/>
  <c r="V71" i="15"/>
  <c r="U71" i="15"/>
  <c r="T71" i="15"/>
  <c r="R71" i="15"/>
  <c r="Q71" i="15"/>
  <c r="P71" i="15"/>
  <c r="M71" i="15"/>
  <c r="L71" i="15"/>
  <c r="K71" i="15"/>
  <c r="J71" i="15"/>
  <c r="I71" i="15"/>
  <c r="H71" i="15"/>
  <c r="F71" i="15"/>
  <c r="E71" i="15"/>
  <c r="D71" i="15"/>
  <c r="C71" i="15"/>
  <c r="AF70" i="15"/>
  <c r="AE70" i="15"/>
  <c r="AD70" i="15"/>
  <c r="AC70" i="15"/>
  <c r="Z70" i="15"/>
  <c r="X70" i="15"/>
  <c r="Q70" i="15"/>
  <c r="P70" i="15"/>
  <c r="L70" i="15"/>
  <c r="K70" i="15"/>
  <c r="J70" i="15"/>
  <c r="I70" i="15"/>
  <c r="H70"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C69" i="15"/>
  <c r="N70" i="15" s="1"/>
  <c r="AF68" i="15"/>
  <c r="AE68" i="15"/>
  <c r="R68" i="15"/>
  <c r="Q68" i="15"/>
  <c r="P68" i="15"/>
  <c r="O68" i="15"/>
  <c r="N68" i="15"/>
  <c r="L68" i="15"/>
  <c r="K68" i="15"/>
  <c r="J68" i="15"/>
  <c r="I68" i="15"/>
  <c r="H68" i="15"/>
  <c r="G68" i="15"/>
  <c r="F68" i="15"/>
  <c r="E68" i="15"/>
  <c r="C68" i="15"/>
  <c r="M68" i="15" s="1"/>
  <c r="AF67" i="15"/>
  <c r="AE67" i="15"/>
  <c r="R67" i="15"/>
  <c r="Q67" i="15"/>
  <c r="P67" i="15"/>
  <c r="O67" i="15"/>
  <c r="N67" i="15"/>
  <c r="K67" i="15"/>
  <c r="J67" i="15"/>
  <c r="F67" i="15"/>
  <c r="C67" i="15"/>
  <c r="AF66" i="15"/>
  <c r="AE66" i="15"/>
  <c r="AD66" i="15"/>
  <c r="AC66" i="15"/>
  <c r="W66" i="15"/>
  <c r="V66" i="15"/>
  <c r="U66" i="15"/>
  <c r="T66" i="15"/>
  <c r="S66" i="15"/>
  <c r="R66" i="15"/>
  <c r="Q66" i="15"/>
  <c r="P66" i="15"/>
  <c r="F66" i="15"/>
  <c r="E66" i="15"/>
  <c r="D66" i="15"/>
  <c r="C66" i="15"/>
  <c r="AF65" i="15"/>
  <c r="AE65" i="15"/>
  <c r="R65" i="15"/>
  <c r="Q65" i="15"/>
  <c r="P65" i="15"/>
  <c r="O65" i="15"/>
  <c r="N65" i="15"/>
  <c r="M65" i="15"/>
  <c r="L65" i="15"/>
  <c r="K65" i="15"/>
  <c r="J65" i="15"/>
  <c r="I65" i="15"/>
  <c r="H65" i="15"/>
  <c r="F65" i="15"/>
  <c r="E65" i="15"/>
  <c r="C65" i="15"/>
  <c r="G65" i="15" s="1"/>
  <c r="AF64" i="15"/>
  <c r="AE64" i="15"/>
  <c r="X64" i="15"/>
  <c r="W64" i="15"/>
  <c r="V64" i="15"/>
  <c r="S64" i="15"/>
  <c r="R64" i="15"/>
  <c r="Q64" i="15"/>
  <c r="P64" i="15"/>
  <c r="C64" i="15"/>
  <c r="K64" i="15" s="1"/>
  <c r="AF63" i="15"/>
  <c r="AE63" i="15"/>
  <c r="AB63" i="15"/>
  <c r="R63" i="15"/>
  <c r="Q63" i="15"/>
  <c r="P63" i="15"/>
  <c r="N63" i="15"/>
  <c r="L63" i="15"/>
  <c r="K63" i="15"/>
  <c r="J63" i="15"/>
  <c r="E63" i="15"/>
  <c r="C63" i="15"/>
  <c r="AF62" i="15"/>
  <c r="AE62" i="15"/>
  <c r="AC62" i="15"/>
  <c r="AB62" i="15"/>
  <c r="AA62" i="15"/>
  <c r="Z62" i="15"/>
  <c r="X62" i="15"/>
  <c r="W62" i="15"/>
  <c r="V62" i="15"/>
  <c r="U62" i="15"/>
  <c r="T62" i="15"/>
  <c r="S62" i="15"/>
  <c r="R62" i="15"/>
  <c r="Q62" i="15"/>
  <c r="P62" i="15"/>
  <c r="O62" i="15"/>
  <c r="N62" i="15"/>
  <c r="L62" i="15"/>
  <c r="K62" i="15"/>
  <c r="J62" i="15"/>
  <c r="I62" i="15"/>
  <c r="H62" i="15"/>
  <c r="G62" i="15"/>
  <c r="F62" i="15"/>
  <c r="C62" i="15"/>
  <c r="AF61" i="15"/>
  <c r="AE61" i="15"/>
  <c r="AB61" i="15"/>
  <c r="X61" i="15"/>
  <c r="R61" i="15"/>
  <c r="Q61" i="15"/>
  <c r="P61" i="15"/>
  <c r="M61" i="15"/>
  <c r="L61" i="15"/>
  <c r="D61" i="15"/>
  <c r="C61" i="15"/>
  <c r="AF60" i="15"/>
  <c r="AE60" i="15"/>
  <c r="AD60" i="15"/>
  <c r="AC60" i="15"/>
  <c r="AB60" i="15"/>
  <c r="X60" i="15"/>
  <c r="R60" i="15"/>
  <c r="Q60" i="15"/>
  <c r="P60" i="15"/>
  <c r="O60" i="15"/>
  <c r="N60" i="15"/>
  <c r="K60" i="15"/>
  <c r="J60" i="15"/>
  <c r="I60" i="15"/>
  <c r="F60" i="15"/>
  <c r="C60" i="15"/>
  <c r="AF59" i="15"/>
  <c r="AE59" i="15"/>
  <c r="AC59" i="15"/>
  <c r="AB59" i="15"/>
  <c r="AA59" i="15"/>
  <c r="Z59" i="15"/>
  <c r="W59" i="15"/>
  <c r="V59" i="15"/>
  <c r="U59" i="15"/>
  <c r="T59" i="15"/>
  <c r="R59" i="15"/>
  <c r="Q59" i="15"/>
  <c r="P59" i="15"/>
  <c r="O59" i="15"/>
  <c r="N59" i="15"/>
  <c r="M59" i="15"/>
  <c r="J59" i="15"/>
  <c r="I59" i="15"/>
  <c r="H59" i="15"/>
  <c r="F59" i="15"/>
  <c r="E59" i="15"/>
  <c r="C59" i="15"/>
  <c r="AF58" i="15"/>
  <c r="AE58" i="15"/>
  <c r="AD58" i="15"/>
  <c r="AC58" i="15"/>
  <c r="AA58" i="15"/>
  <c r="Z58" i="15"/>
  <c r="X58" i="15"/>
  <c r="W58" i="15"/>
  <c r="V58" i="15"/>
  <c r="T58" i="15"/>
  <c r="S58" i="15"/>
  <c r="Q58" i="15"/>
  <c r="P58" i="15"/>
  <c r="O58" i="15"/>
  <c r="G58" i="15"/>
  <c r="F58" i="15"/>
  <c r="E58" i="15"/>
  <c r="D58"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F57" i="15"/>
  <c r="E57" i="15"/>
  <c r="D57" i="15"/>
  <c r="C57" i="15"/>
  <c r="I58" i="15" s="1"/>
  <c r="AF56" i="15"/>
  <c r="AE56" i="15"/>
  <c r="AC56" i="15"/>
  <c r="AB56" i="15"/>
  <c r="R56" i="15"/>
  <c r="Q56" i="15"/>
  <c r="P56" i="15"/>
  <c r="C56" i="15"/>
  <c r="AF55" i="15"/>
  <c r="AE55" i="15"/>
  <c r="AD55" i="15"/>
  <c r="AC55" i="15"/>
  <c r="AB55" i="15"/>
  <c r="AA55" i="15"/>
  <c r="W55" i="15"/>
  <c r="V55" i="15"/>
  <c r="R55" i="15"/>
  <c r="Q55" i="15"/>
  <c r="P55" i="15"/>
  <c r="O55" i="15"/>
  <c r="N55" i="15"/>
  <c r="M55" i="15"/>
  <c r="I55" i="15"/>
  <c r="H55" i="15"/>
  <c r="F55" i="15"/>
  <c r="E55" i="15"/>
  <c r="D55" i="15"/>
  <c r="C55" i="15"/>
  <c r="AF54" i="15"/>
  <c r="AE54" i="15"/>
  <c r="AD54" i="15"/>
  <c r="AC54" i="15"/>
  <c r="X54" i="15"/>
  <c r="W54" i="15"/>
  <c r="V54" i="15"/>
  <c r="U54" i="15"/>
  <c r="T54" i="15"/>
  <c r="S54" i="15"/>
  <c r="R54" i="15"/>
  <c r="Q54" i="15"/>
  <c r="P54" i="15"/>
  <c r="I54" i="15"/>
  <c r="F54" i="15"/>
  <c r="E54" i="15"/>
  <c r="D54" i="15"/>
  <c r="C54" i="15"/>
  <c r="AF53" i="15"/>
  <c r="AE53" i="15"/>
  <c r="R53" i="15"/>
  <c r="Q53" i="15"/>
  <c r="P53" i="15"/>
  <c r="I53" i="15"/>
  <c r="H53" i="15"/>
  <c r="C53" i="15"/>
  <c r="D53" i="15" s="1"/>
  <c r="AF52" i="15"/>
  <c r="AE52" i="15"/>
  <c r="AD52" i="15"/>
  <c r="AC52" i="15"/>
  <c r="AB52" i="15"/>
  <c r="AA52" i="15"/>
  <c r="Z52" i="15"/>
  <c r="X52" i="15"/>
  <c r="V52" i="15"/>
  <c r="U52" i="15"/>
  <c r="T52" i="15"/>
  <c r="S52" i="15"/>
  <c r="R52" i="15"/>
  <c r="Q52" i="15"/>
  <c r="P52" i="15"/>
  <c r="O52" i="15"/>
  <c r="N52" i="15"/>
  <c r="L52" i="15"/>
  <c r="K52" i="15"/>
  <c r="I52" i="15"/>
  <c r="H52" i="15"/>
  <c r="G52" i="15"/>
  <c r="F52" i="15"/>
  <c r="E52" i="15"/>
  <c r="C52" i="15"/>
  <c r="AF51" i="15"/>
  <c r="AE51" i="15"/>
  <c r="R51" i="15"/>
  <c r="Q51" i="15"/>
  <c r="P51" i="15"/>
  <c r="C51" i="15"/>
  <c r="AF50" i="15"/>
  <c r="AE50" i="15"/>
  <c r="AA50" i="15"/>
  <c r="Z50" i="15"/>
  <c r="X50" i="15"/>
  <c r="U50" i="15"/>
  <c r="T50" i="15"/>
  <c r="Q50" i="15"/>
  <c r="P50" i="15"/>
  <c r="O50" i="15"/>
  <c r="N50" i="15"/>
  <c r="K50" i="15"/>
  <c r="J50" i="15"/>
  <c r="G50" i="15"/>
  <c r="E50" i="15"/>
  <c r="D50" i="15"/>
  <c r="AF49" i="15"/>
  <c r="AE49" i="15"/>
  <c r="AD49" i="15"/>
  <c r="AC49" i="15"/>
  <c r="AB49" i="15"/>
  <c r="AA49" i="15"/>
  <c r="Z49" i="15"/>
  <c r="Y49" i="15"/>
  <c r="X49" i="15"/>
  <c r="W49" i="15"/>
  <c r="V49" i="15"/>
  <c r="U49" i="15"/>
  <c r="T49" i="15"/>
  <c r="S49" i="15"/>
  <c r="R49" i="15"/>
  <c r="Q49" i="15"/>
  <c r="P49" i="15"/>
  <c r="O49" i="15"/>
  <c r="N49" i="15"/>
  <c r="M49" i="15"/>
  <c r="L49" i="15"/>
  <c r="K49" i="15"/>
  <c r="J49" i="15"/>
  <c r="I49" i="15"/>
  <c r="H49" i="15"/>
  <c r="G49" i="15"/>
  <c r="F49" i="15"/>
  <c r="E49" i="15"/>
  <c r="D49" i="15"/>
  <c r="C49" i="15"/>
  <c r="AF48" i="15"/>
  <c r="AE48" i="15"/>
  <c r="AC48" i="15"/>
  <c r="AB48" i="15"/>
  <c r="AA48" i="15"/>
  <c r="Z48" i="15"/>
  <c r="X48" i="15"/>
  <c r="W48" i="15"/>
  <c r="V48" i="15"/>
  <c r="U48" i="15"/>
  <c r="T48" i="15"/>
  <c r="S48" i="15"/>
  <c r="R48" i="15"/>
  <c r="Q48" i="15"/>
  <c r="P48" i="15"/>
  <c r="O48" i="15"/>
  <c r="N48" i="15"/>
  <c r="L48" i="15"/>
  <c r="K48" i="15"/>
  <c r="J48" i="15"/>
  <c r="I48" i="15"/>
  <c r="H48" i="15"/>
  <c r="G48" i="15"/>
  <c r="F48" i="15"/>
  <c r="C48" i="15"/>
  <c r="AF47" i="15"/>
  <c r="AE47" i="15"/>
  <c r="AD47" i="15"/>
  <c r="AC47" i="15"/>
  <c r="AB47" i="15"/>
  <c r="AA47" i="15"/>
  <c r="Z47" i="15"/>
  <c r="Y47" i="15"/>
  <c r="X47" i="15"/>
  <c r="W47" i="15"/>
  <c r="R47" i="15"/>
  <c r="Q47" i="15"/>
  <c r="P47" i="15"/>
  <c r="O47" i="15"/>
  <c r="N47" i="15"/>
  <c r="M47" i="15"/>
  <c r="L47" i="15"/>
  <c r="K47" i="15"/>
  <c r="J47" i="15"/>
  <c r="H47" i="15"/>
  <c r="D47" i="15"/>
  <c r="C47" i="15"/>
  <c r="AF46" i="15"/>
  <c r="AE46" i="15"/>
  <c r="AD46" i="15"/>
  <c r="AC46" i="15"/>
  <c r="AB46" i="15"/>
  <c r="AA46" i="15"/>
  <c r="X46" i="15"/>
  <c r="W46" i="15"/>
  <c r="T46" i="15"/>
  <c r="R46" i="15"/>
  <c r="Q46" i="15"/>
  <c r="P46" i="15"/>
  <c r="C46" i="15"/>
  <c r="N46" i="15" s="1"/>
  <c r="AF45" i="15"/>
  <c r="AE45" i="15"/>
  <c r="R45" i="15"/>
  <c r="Q45" i="15"/>
  <c r="P45" i="15"/>
  <c r="J45" i="15"/>
  <c r="E45" i="15"/>
  <c r="C45" i="15"/>
  <c r="AF44" i="15"/>
  <c r="AE44" i="15"/>
  <c r="AD44" i="15"/>
  <c r="W44" i="15"/>
  <c r="V44" i="15"/>
  <c r="T44" i="15"/>
  <c r="S44" i="15"/>
  <c r="R44" i="15"/>
  <c r="Q44" i="15"/>
  <c r="P44" i="15"/>
  <c r="C44" i="15"/>
  <c r="O44" i="15" s="1"/>
  <c r="AF43" i="15"/>
  <c r="AE43" i="15"/>
  <c r="AB43" i="15"/>
  <c r="T43" i="15"/>
  <c r="R43" i="15"/>
  <c r="Q43" i="15"/>
  <c r="P43" i="15"/>
  <c r="N43" i="15"/>
  <c r="L43" i="15"/>
  <c r="K43" i="15"/>
  <c r="J43" i="15"/>
  <c r="E43" i="15"/>
  <c r="C43" i="15"/>
  <c r="AF42" i="15"/>
  <c r="AE42" i="15"/>
  <c r="AC42" i="15"/>
  <c r="AB42" i="15"/>
  <c r="AA42" i="15"/>
  <c r="Z42" i="15"/>
  <c r="X42" i="15"/>
  <c r="W42" i="15"/>
  <c r="V42" i="15"/>
  <c r="U42" i="15"/>
  <c r="T42" i="15"/>
  <c r="S42" i="15"/>
  <c r="R42" i="15"/>
  <c r="Q42" i="15"/>
  <c r="P42" i="15"/>
  <c r="O42" i="15"/>
  <c r="N42" i="15"/>
  <c r="L42" i="15"/>
  <c r="K42" i="15"/>
  <c r="J42" i="15"/>
  <c r="I42" i="15"/>
  <c r="H42" i="15"/>
  <c r="G42" i="15"/>
  <c r="F42" i="15"/>
  <c r="C42" i="15"/>
  <c r="AF41" i="15"/>
  <c r="AE41" i="15"/>
  <c r="AD41" i="15"/>
  <c r="AC41" i="15"/>
  <c r="AB41" i="15"/>
  <c r="R41" i="15"/>
  <c r="Q41" i="15"/>
  <c r="P41" i="15"/>
  <c r="C41" i="15"/>
  <c r="D41" i="15" s="1"/>
  <c r="AF40" i="15"/>
  <c r="AE40" i="15"/>
  <c r="AD40" i="15"/>
  <c r="AC40" i="15"/>
  <c r="AB40" i="15"/>
  <c r="X40" i="15"/>
  <c r="R40" i="15"/>
  <c r="Q40" i="15"/>
  <c r="P40" i="15"/>
  <c r="O40" i="15"/>
  <c r="N40" i="15"/>
  <c r="K40" i="15"/>
  <c r="J40" i="15"/>
  <c r="I40" i="15"/>
  <c r="F40" i="15"/>
  <c r="C40" i="15"/>
  <c r="AF39" i="15"/>
  <c r="AE39" i="15"/>
  <c r="AC39" i="15"/>
  <c r="AB39" i="15"/>
  <c r="AA39" i="15"/>
  <c r="Z39" i="15"/>
  <c r="W39" i="15"/>
  <c r="V39" i="15"/>
  <c r="U39" i="15"/>
  <c r="T39" i="15"/>
  <c r="R39" i="15"/>
  <c r="Q39" i="15"/>
  <c r="P39" i="15"/>
  <c r="O39" i="15"/>
  <c r="N39" i="15"/>
  <c r="M39" i="15"/>
  <c r="J39" i="15"/>
  <c r="I39" i="15"/>
  <c r="H39" i="15"/>
  <c r="F39" i="15"/>
  <c r="E39" i="15"/>
  <c r="C39" i="15"/>
  <c r="AF38" i="15"/>
  <c r="AE38" i="15"/>
  <c r="AD38" i="15"/>
  <c r="AC38" i="15"/>
  <c r="AA38" i="15"/>
  <c r="Z38" i="15"/>
  <c r="X38" i="15"/>
  <c r="W38" i="15"/>
  <c r="V38" i="15"/>
  <c r="T38" i="15"/>
  <c r="S38" i="15"/>
  <c r="Q38" i="15"/>
  <c r="P38" i="15"/>
  <c r="O38" i="15"/>
  <c r="G38" i="15"/>
  <c r="F38" i="15"/>
  <c r="E38" i="15"/>
  <c r="D38" i="15"/>
  <c r="AF37"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F37" i="15"/>
  <c r="E37" i="15"/>
  <c r="D37" i="15"/>
  <c r="C37" i="15"/>
  <c r="I38" i="15" s="1"/>
  <c r="AF36" i="15"/>
  <c r="AE36" i="15"/>
  <c r="R36" i="15"/>
  <c r="Q36" i="15"/>
  <c r="P36" i="15"/>
  <c r="K36" i="15"/>
  <c r="J36" i="15"/>
  <c r="C36" i="15"/>
  <c r="AF35" i="15"/>
  <c r="AE35" i="15"/>
  <c r="AD35" i="15"/>
  <c r="AC35" i="15"/>
  <c r="AB35" i="15"/>
  <c r="AA35" i="15"/>
  <c r="W35" i="15"/>
  <c r="V35" i="15"/>
  <c r="R35" i="15"/>
  <c r="Q35" i="15"/>
  <c r="P35" i="15"/>
  <c r="O35" i="15"/>
  <c r="N35" i="15"/>
  <c r="M35" i="15"/>
  <c r="I35" i="15"/>
  <c r="H35" i="15"/>
  <c r="F35" i="15"/>
  <c r="E35" i="15"/>
  <c r="D35" i="15"/>
  <c r="C35" i="15"/>
  <c r="AF34" i="15"/>
  <c r="AE34" i="15"/>
  <c r="AD34" i="15"/>
  <c r="AC34" i="15"/>
  <c r="X34" i="15"/>
  <c r="W34" i="15"/>
  <c r="V34" i="15"/>
  <c r="U34" i="15"/>
  <c r="T34" i="15"/>
  <c r="S34" i="15"/>
  <c r="R34" i="15"/>
  <c r="Q34" i="15"/>
  <c r="P34" i="15"/>
  <c r="N34" i="15"/>
  <c r="J34" i="15"/>
  <c r="F34" i="15"/>
  <c r="E34" i="15"/>
  <c r="C34" i="15"/>
  <c r="AF33" i="15"/>
  <c r="AE33" i="15"/>
  <c r="Z33" i="15"/>
  <c r="Y33" i="15"/>
  <c r="X33" i="15"/>
  <c r="R33" i="15"/>
  <c r="Q33" i="15"/>
  <c r="P33" i="15"/>
  <c r="C33" i="15"/>
  <c r="H33" i="15" s="1"/>
  <c r="AF32" i="15"/>
  <c r="AE32" i="15"/>
  <c r="AD32" i="15"/>
  <c r="AC32" i="15"/>
  <c r="AB32" i="15"/>
  <c r="AA32" i="15"/>
  <c r="Z32" i="15"/>
  <c r="X32" i="15"/>
  <c r="V32" i="15"/>
  <c r="U32" i="15"/>
  <c r="T32" i="15"/>
  <c r="S32" i="15"/>
  <c r="R32" i="15"/>
  <c r="Q32" i="15"/>
  <c r="P32" i="15"/>
  <c r="O32" i="15"/>
  <c r="N32" i="15"/>
  <c r="L32" i="15"/>
  <c r="K32" i="15"/>
  <c r="I32" i="15"/>
  <c r="H32" i="15"/>
  <c r="G32" i="15"/>
  <c r="F32" i="15"/>
  <c r="E32" i="15"/>
  <c r="C32" i="15"/>
  <c r="AF31" i="15"/>
  <c r="AE31" i="15"/>
  <c r="X31" i="15"/>
  <c r="W31" i="15"/>
  <c r="R31" i="15"/>
  <c r="Q31" i="15"/>
  <c r="P31" i="15"/>
  <c r="L31" i="15"/>
  <c r="K31" i="15"/>
  <c r="J31" i="15"/>
  <c r="C31" i="15"/>
  <c r="AF30" i="15"/>
  <c r="AE30" i="15"/>
  <c r="AA30" i="15"/>
  <c r="Z30" i="15"/>
  <c r="X30" i="15"/>
  <c r="U30" i="15"/>
  <c r="T30" i="15"/>
  <c r="Q30" i="15"/>
  <c r="P30" i="15"/>
  <c r="O30" i="15"/>
  <c r="N30" i="15"/>
  <c r="K30" i="15"/>
  <c r="J30" i="15"/>
  <c r="G30" i="15"/>
  <c r="E30" i="15"/>
  <c r="D30" i="15"/>
  <c r="AF29" i="15"/>
  <c r="AE29" i="15"/>
  <c r="AD29" i="15"/>
  <c r="AC29" i="15"/>
  <c r="AB29" i="15"/>
  <c r="AA29" i="15"/>
  <c r="Z29" i="15"/>
  <c r="Y29" i="15"/>
  <c r="X29" i="15"/>
  <c r="W29" i="15"/>
  <c r="V29" i="15"/>
  <c r="U29" i="15"/>
  <c r="T29" i="15"/>
  <c r="S29" i="15"/>
  <c r="R29" i="15"/>
  <c r="Q29" i="15"/>
  <c r="P29" i="15"/>
  <c r="O29" i="15"/>
  <c r="N29" i="15"/>
  <c r="M29" i="15"/>
  <c r="L29" i="15"/>
  <c r="K29" i="15"/>
  <c r="J29" i="15"/>
  <c r="I29" i="15"/>
  <c r="H29" i="15"/>
  <c r="G29" i="15"/>
  <c r="F29" i="15"/>
  <c r="E29" i="15"/>
  <c r="D29" i="15"/>
  <c r="C29" i="15"/>
  <c r="AF28" i="15"/>
  <c r="AE28" i="15"/>
  <c r="AC28" i="15"/>
  <c r="AB28" i="15"/>
  <c r="AA28" i="15"/>
  <c r="Z28" i="15"/>
  <c r="X28" i="15"/>
  <c r="W28" i="15"/>
  <c r="V28" i="15"/>
  <c r="U28" i="15"/>
  <c r="T28" i="15"/>
  <c r="S28" i="15"/>
  <c r="R28" i="15"/>
  <c r="Q28" i="15"/>
  <c r="P28" i="15"/>
  <c r="O28" i="15"/>
  <c r="N28" i="15"/>
  <c r="L28" i="15"/>
  <c r="K28" i="15"/>
  <c r="J28" i="15"/>
  <c r="I28" i="15"/>
  <c r="H28" i="15"/>
  <c r="G28" i="15"/>
  <c r="F28" i="15"/>
  <c r="C28" i="15"/>
  <c r="AF27" i="15"/>
  <c r="AE27" i="15"/>
  <c r="AD27" i="15"/>
  <c r="AC27" i="15"/>
  <c r="AB27" i="15"/>
  <c r="AA27" i="15"/>
  <c r="Z27" i="15"/>
  <c r="Y27" i="15"/>
  <c r="X27" i="15"/>
  <c r="W27" i="15"/>
  <c r="R27" i="15"/>
  <c r="Q27" i="15"/>
  <c r="P27" i="15"/>
  <c r="O27" i="15"/>
  <c r="N27" i="15"/>
  <c r="M27" i="15"/>
  <c r="L27" i="15"/>
  <c r="K27" i="15"/>
  <c r="J27" i="15"/>
  <c r="H27" i="15"/>
  <c r="D27" i="15"/>
  <c r="C27" i="15"/>
  <c r="AF26" i="15"/>
  <c r="AE26" i="15"/>
  <c r="AD26" i="15"/>
  <c r="AC26" i="15"/>
  <c r="AB26" i="15"/>
  <c r="AA26" i="15"/>
  <c r="X26" i="15"/>
  <c r="W26" i="15"/>
  <c r="T26" i="15"/>
  <c r="R26" i="15"/>
  <c r="Q26" i="15"/>
  <c r="P26" i="15"/>
  <c r="C26" i="15"/>
  <c r="F26" i="15" s="1"/>
  <c r="AF25" i="15"/>
  <c r="AE25" i="15"/>
  <c r="Z25" i="15"/>
  <c r="W25" i="15"/>
  <c r="R25" i="15"/>
  <c r="Q25" i="15"/>
  <c r="P25" i="15"/>
  <c r="C25" i="15"/>
  <c r="AF24" i="15"/>
  <c r="AE24" i="15"/>
  <c r="Y24" i="15"/>
  <c r="X24" i="15"/>
  <c r="V24" i="15"/>
  <c r="U24" i="15"/>
  <c r="S24" i="15"/>
  <c r="R24" i="15"/>
  <c r="Q24" i="15"/>
  <c r="P24" i="15"/>
  <c r="O24" i="15"/>
  <c r="N24" i="15"/>
  <c r="M24" i="15"/>
  <c r="L24" i="15"/>
  <c r="J24" i="15"/>
  <c r="I24" i="15"/>
  <c r="H24" i="15"/>
  <c r="G24" i="15"/>
  <c r="F24" i="15"/>
  <c r="E24" i="15"/>
  <c r="D24" i="15"/>
  <c r="C24" i="15"/>
  <c r="K24" i="15" s="1"/>
  <c r="AF23" i="15"/>
  <c r="AE23" i="15"/>
  <c r="R23" i="15"/>
  <c r="AB23" i="15" s="1"/>
  <c r="Q23" i="15"/>
  <c r="P23" i="15"/>
  <c r="N23" i="15"/>
  <c r="M23" i="15"/>
  <c r="L23" i="15"/>
  <c r="K23" i="15"/>
  <c r="J23" i="15"/>
  <c r="I23" i="15"/>
  <c r="D23" i="15"/>
  <c r="C23" i="15"/>
  <c r="AF22" i="15"/>
  <c r="AE22" i="15"/>
  <c r="AC22" i="15"/>
  <c r="AB22" i="15"/>
  <c r="AA22" i="15"/>
  <c r="Z22" i="15"/>
  <c r="V22" i="15"/>
  <c r="U22" i="15"/>
  <c r="T22" i="15"/>
  <c r="R22" i="15"/>
  <c r="Q22" i="15"/>
  <c r="P22" i="15"/>
  <c r="N22" i="15"/>
  <c r="M22" i="15"/>
  <c r="I22" i="15"/>
  <c r="H22" i="15"/>
  <c r="G22" i="15"/>
  <c r="F22" i="15"/>
  <c r="E22" i="15"/>
  <c r="D22" i="15"/>
  <c r="C22" i="15"/>
  <c r="AF21" i="15"/>
  <c r="AE21" i="15"/>
  <c r="Z21" i="15"/>
  <c r="Y21" i="15"/>
  <c r="X21" i="15"/>
  <c r="W21" i="15"/>
  <c r="V21" i="15"/>
  <c r="U21" i="15"/>
  <c r="T21" i="15"/>
  <c r="S21" i="15"/>
  <c r="Q21" i="15"/>
  <c r="P21" i="15"/>
  <c r="J21" i="15"/>
  <c r="I21" i="15"/>
  <c r="G21" i="15"/>
  <c r="F21" i="15"/>
  <c r="D21"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D20" i="15"/>
  <c r="C20" i="15"/>
  <c r="H21" i="15" s="1"/>
  <c r="AF19" i="15"/>
  <c r="AE19" i="15"/>
  <c r="R19" i="15"/>
  <c r="AA19" i="15" s="1"/>
  <c r="Q19" i="15"/>
  <c r="P19" i="15"/>
  <c r="C19" i="15"/>
  <c r="AF18" i="15"/>
  <c r="AE18" i="15"/>
  <c r="AD18" i="15"/>
  <c r="AC18" i="15"/>
  <c r="AB18" i="15"/>
  <c r="AA18" i="15"/>
  <c r="Z18" i="15"/>
  <c r="Y18" i="15"/>
  <c r="X18" i="15"/>
  <c r="V18" i="15"/>
  <c r="U18" i="15"/>
  <c r="T18" i="15"/>
  <c r="S18" i="15"/>
  <c r="R18" i="15"/>
  <c r="W18" i="15" s="1"/>
  <c r="Q18" i="15"/>
  <c r="P18" i="15"/>
  <c r="H18" i="15"/>
  <c r="G18" i="15"/>
  <c r="C18" i="15"/>
  <c r="AF17" i="15"/>
  <c r="AE17" i="15"/>
  <c r="AB17" i="15"/>
  <c r="W17" i="15"/>
  <c r="T17" i="15"/>
  <c r="R17" i="15"/>
  <c r="Q17" i="15"/>
  <c r="P17" i="15"/>
  <c r="C17" i="15"/>
  <c r="F17" i="15" s="1"/>
  <c r="AF16" i="15"/>
  <c r="AE16" i="15"/>
  <c r="AD16" i="15"/>
  <c r="AC16" i="15"/>
  <c r="V16" i="15"/>
  <c r="U16" i="15"/>
  <c r="T16" i="15"/>
  <c r="S16" i="15"/>
  <c r="R16" i="15"/>
  <c r="Q16" i="15"/>
  <c r="P16" i="15"/>
  <c r="O16" i="15"/>
  <c r="L16" i="15"/>
  <c r="G16" i="15"/>
  <c r="F16" i="15"/>
  <c r="C16" i="15"/>
  <c r="AF15" i="15"/>
  <c r="AE15" i="15"/>
  <c r="U15" i="15"/>
  <c r="Q15" i="15"/>
  <c r="P15" i="15"/>
  <c r="O15" i="15"/>
  <c r="N15" i="15"/>
  <c r="M15" i="15"/>
  <c r="K15" i="15"/>
  <c r="J15" i="15"/>
  <c r="I15" i="15"/>
  <c r="H15" i="15"/>
  <c r="G15" i="15"/>
  <c r="AF14" i="15"/>
  <c r="AE14" i="15"/>
  <c r="AD14" i="15"/>
  <c r="AC14" i="15"/>
  <c r="AB14" i="15"/>
  <c r="AA14" i="15"/>
  <c r="Z14" i="15"/>
  <c r="Y14" i="15"/>
  <c r="X14" i="15"/>
  <c r="W14" i="15"/>
  <c r="V14" i="15"/>
  <c r="U14" i="15"/>
  <c r="T14" i="15"/>
  <c r="S14" i="15"/>
  <c r="R14" i="15"/>
  <c r="S15" i="15" s="1"/>
  <c r="Q14" i="15"/>
  <c r="P14" i="15"/>
  <c r="O14" i="15"/>
  <c r="N14" i="15"/>
  <c r="M14" i="15"/>
  <c r="L14" i="15"/>
  <c r="K14" i="15"/>
  <c r="J14" i="15"/>
  <c r="I14" i="15"/>
  <c r="H14" i="15"/>
  <c r="G14" i="15"/>
  <c r="F14" i="15"/>
  <c r="E14" i="15"/>
  <c r="D14" i="15"/>
  <c r="C14" i="15"/>
  <c r="AF13" i="15"/>
  <c r="AE13" i="15"/>
  <c r="AD13" i="15"/>
  <c r="Z13" i="15"/>
  <c r="Y13" i="15"/>
  <c r="X13" i="15"/>
  <c r="W13" i="15"/>
  <c r="V13" i="15"/>
  <c r="U13" i="15"/>
  <c r="T13" i="15"/>
  <c r="S13" i="15"/>
  <c r="R13" i="15"/>
  <c r="Q13" i="15"/>
  <c r="P13" i="15"/>
  <c r="O13" i="15"/>
  <c r="N13" i="15"/>
  <c r="M13" i="15"/>
  <c r="L13" i="15"/>
  <c r="K13" i="15"/>
  <c r="J13" i="15"/>
  <c r="I13" i="15"/>
  <c r="H13" i="15"/>
  <c r="G13" i="15"/>
  <c r="F13" i="15"/>
  <c r="D13" i="15"/>
  <c r="C13" i="15"/>
  <c r="E13" i="15" s="1"/>
  <c r="AF12" i="15"/>
  <c r="AE12" i="15"/>
  <c r="AD12" i="15"/>
  <c r="AC12" i="15"/>
  <c r="AB12" i="15"/>
  <c r="AA12" i="15"/>
  <c r="Z12" i="15"/>
  <c r="R12" i="15"/>
  <c r="Q12" i="15"/>
  <c r="P12" i="15"/>
  <c r="C12" i="15"/>
  <c r="AF11" i="15"/>
  <c r="AE11" i="15"/>
  <c r="R11" i="15"/>
  <c r="Q11" i="15"/>
  <c r="P11" i="15"/>
  <c r="O11" i="15"/>
  <c r="N11" i="15"/>
  <c r="M11" i="15"/>
  <c r="J11" i="15"/>
  <c r="I11" i="15"/>
  <c r="C11" i="15"/>
  <c r="AF10" i="15"/>
  <c r="AE10" i="15"/>
  <c r="R10" i="15"/>
  <c r="X10" i="15" s="1"/>
  <c r="Q10" i="15"/>
  <c r="P10" i="15"/>
  <c r="O10" i="15"/>
  <c r="N10" i="15"/>
  <c r="M10" i="15"/>
  <c r="L10" i="15"/>
  <c r="J10" i="15"/>
  <c r="I10" i="15"/>
  <c r="H10" i="15"/>
  <c r="G10" i="15"/>
  <c r="F10" i="15"/>
  <c r="E10" i="15"/>
  <c r="D10" i="15"/>
  <c r="C10" i="15"/>
  <c r="K10" i="15" s="1"/>
  <c r="AF9" i="15"/>
  <c r="AE9" i="15"/>
  <c r="R9" i="15"/>
  <c r="Q9" i="15"/>
  <c r="P9" i="15"/>
  <c r="C9" i="15"/>
  <c r="AF8" i="15"/>
  <c r="AE8" i="15"/>
  <c r="AD8" i="15"/>
  <c r="AC8" i="15"/>
  <c r="R8" i="15"/>
  <c r="Q8" i="15"/>
  <c r="P8" i="15"/>
  <c r="C8" i="15"/>
  <c r="AF7" i="15"/>
  <c r="AE7" i="15"/>
  <c r="R7" i="15"/>
  <c r="Q7" i="15"/>
  <c r="P7" i="15"/>
  <c r="O7" i="15"/>
  <c r="N7" i="15"/>
  <c r="M7" i="15"/>
  <c r="L7" i="15"/>
  <c r="K7" i="15"/>
  <c r="J7" i="15"/>
  <c r="I7" i="15"/>
  <c r="H7" i="15"/>
  <c r="G7" i="15"/>
  <c r="F7" i="15"/>
  <c r="D7" i="15"/>
  <c r="C7" i="15"/>
  <c r="E7" i="15" s="1"/>
  <c r="AF6" i="15"/>
  <c r="AE6" i="15"/>
  <c r="AD6" i="15"/>
  <c r="Z6" i="15"/>
  <c r="Y6" i="15"/>
  <c r="R6" i="15"/>
  <c r="Q6" i="15"/>
  <c r="P6" i="15"/>
  <c r="H6" i="15"/>
  <c r="E6" i="15"/>
  <c r="D6" i="15"/>
  <c r="C6" i="15"/>
  <c r="AF5" i="15"/>
  <c r="AE5" i="15"/>
  <c r="T5" i="15"/>
  <c r="Q5" i="15"/>
  <c r="P5" i="15"/>
  <c r="O5" i="15"/>
  <c r="I5" i="15"/>
  <c r="H5" i="15"/>
  <c r="G5" i="15"/>
  <c r="F5" i="15"/>
  <c r="D5" i="15"/>
  <c r="AF4" i="15"/>
  <c r="AE4" i="15"/>
  <c r="AD4" i="15"/>
  <c r="AC4" i="15"/>
  <c r="AB4" i="15"/>
  <c r="AA4" i="15"/>
  <c r="Z4" i="15"/>
  <c r="Y4" i="15"/>
  <c r="X4" i="15"/>
  <c r="W4" i="15"/>
  <c r="V4" i="15"/>
  <c r="U4" i="15"/>
  <c r="T4" i="15"/>
  <c r="S4" i="15"/>
  <c r="R4" i="15"/>
  <c r="Q4" i="15"/>
  <c r="P4" i="15"/>
  <c r="O4" i="15"/>
  <c r="N4" i="15"/>
  <c r="M4" i="15"/>
  <c r="L4" i="15"/>
  <c r="K4" i="15"/>
  <c r="J4" i="15"/>
  <c r="I4" i="15"/>
  <c r="H4" i="15"/>
  <c r="G4" i="15"/>
  <c r="F4" i="15"/>
  <c r="E4" i="15"/>
  <c r="D4" i="15"/>
  <c r="C4" i="15"/>
  <c r="M121" i="14"/>
  <c r="N121" i="14" s="1"/>
  <c r="H121" i="14"/>
  <c r="C121" i="14"/>
  <c r="M120" i="14"/>
  <c r="L120" i="14"/>
  <c r="K120" i="14"/>
  <c r="J120" i="14"/>
  <c r="H120" i="14"/>
  <c r="I120" i="14" s="1"/>
  <c r="G120" i="14"/>
  <c r="C120" i="14"/>
  <c r="E120" i="14" s="1"/>
  <c r="P119" i="14"/>
  <c r="O119" i="14"/>
  <c r="M119" i="14"/>
  <c r="Q119" i="14" s="1"/>
  <c r="L119" i="14"/>
  <c r="K119" i="14"/>
  <c r="J119" i="14"/>
  <c r="I119" i="14"/>
  <c r="H119" i="14"/>
  <c r="C119" i="14"/>
  <c r="Q118" i="14"/>
  <c r="P118" i="14"/>
  <c r="O118" i="14"/>
  <c r="M118" i="14"/>
  <c r="N118" i="14" s="1"/>
  <c r="L118" i="14"/>
  <c r="J118" i="14"/>
  <c r="I118" i="14"/>
  <c r="H118" i="14"/>
  <c r="K118" i="14" s="1"/>
  <c r="C118" i="14"/>
  <c r="M117" i="14"/>
  <c r="L117" i="14"/>
  <c r="K117" i="14"/>
  <c r="J117" i="14"/>
  <c r="I117" i="14"/>
  <c r="H117" i="14"/>
  <c r="G117" i="14"/>
  <c r="F117" i="14"/>
  <c r="E117" i="14"/>
  <c r="D117" i="14"/>
  <c r="C117" i="14"/>
  <c r="M116" i="14"/>
  <c r="L116" i="14"/>
  <c r="K116" i="14"/>
  <c r="H116" i="14"/>
  <c r="J116" i="14" s="1"/>
  <c r="G116" i="14"/>
  <c r="F116" i="14"/>
  <c r="C116" i="14"/>
  <c r="E116" i="14" s="1"/>
  <c r="Q115" i="14"/>
  <c r="O115" i="14"/>
  <c r="N115" i="14"/>
  <c r="M115" i="14"/>
  <c r="P115" i="14" s="1"/>
  <c r="L115" i="14"/>
  <c r="K115" i="14"/>
  <c r="J115" i="14"/>
  <c r="I115" i="14"/>
  <c r="H115" i="14"/>
  <c r="C115" i="14"/>
  <c r="M114" i="14"/>
  <c r="Q114" i="14" s="1"/>
  <c r="L114" i="14"/>
  <c r="J114" i="14"/>
  <c r="H114" i="14"/>
  <c r="K114" i="14" s="1"/>
  <c r="G114" i="14"/>
  <c r="F114" i="14"/>
  <c r="D114" i="14"/>
  <c r="C114" i="14"/>
  <c r="E114" i="14" s="1"/>
  <c r="M113" i="14"/>
  <c r="N113" i="14" s="1"/>
  <c r="H113" i="14"/>
  <c r="G113" i="14"/>
  <c r="F113" i="14"/>
  <c r="E113" i="14"/>
  <c r="D113" i="14"/>
  <c r="C113" i="14"/>
  <c r="P112" i="14"/>
  <c r="O112" i="14"/>
  <c r="N112" i="14"/>
  <c r="M112" i="14"/>
  <c r="Q112" i="14" s="1"/>
  <c r="H112" i="14"/>
  <c r="G112" i="14"/>
  <c r="F112" i="14"/>
  <c r="C112" i="14"/>
  <c r="E112" i="14" s="1"/>
  <c r="Q111" i="14"/>
  <c r="P111" i="14"/>
  <c r="M111" i="14"/>
  <c r="L111" i="14"/>
  <c r="K111" i="14"/>
  <c r="J111" i="14"/>
  <c r="I111" i="14"/>
  <c r="H111" i="14"/>
  <c r="G111" i="14"/>
  <c r="F111" i="14"/>
  <c r="E111" i="14"/>
  <c r="D111" i="14"/>
  <c r="C111" i="14"/>
  <c r="P110" i="14"/>
  <c r="O110" i="14"/>
  <c r="N110" i="14"/>
  <c r="M110" i="14"/>
  <c r="Q110" i="14" s="1"/>
  <c r="H110" i="14"/>
  <c r="C110" i="14"/>
  <c r="G110" i="14" s="1"/>
  <c r="M109" i="14"/>
  <c r="H109" i="14"/>
  <c r="C109" i="14"/>
  <c r="P108" i="14"/>
  <c r="O108" i="14"/>
  <c r="N108" i="14"/>
  <c r="M108" i="14"/>
  <c r="Q108" i="14" s="1"/>
  <c r="L108" i="14"/>
  <c r="K108" i="14"/>
  <c r="J108" i="14"/>
  <c r="H108" i="14"/>
  <c r="I108" i="14" s="1"/>
  <c r="G108" i="14"/>
  <c r="D108" i="14"/>
  <c r="C108" i="14"/>
  <c r="Q107" i="14"/>
  <c r="P107" i="14"/>
  <c r="O107" i="14"/>
  <c r="N107" i="14"/>
  <c r="M107" i="14"/>
  <c r="L107" i="14"/>
  <c r="K107" i="14"/>
  <c r="J107" i="14"/>
  <c r="I107" i="14"/>
  <c r="H107" i="14"/>
  <c r="G107" i="14"/>
  <c r="D107" i="14"/>
  <c r="C107" i="14"/>
  <c r="Q106" i="14"/>
  <c r="P106" i="14"/>
  <c r="O106" i="14"/>
  <c r="M106" i="14"/>
  <c r="N106" i="14" s="1"/>
  <c r="H106" i="14"/>
  <c r="C106" i="14"/>
  <c r="F106" i="14" s="1"/>
  <c r="Q105" i="14"/>
  <c r="M105" i="14"/>
  <c r="K105" i="14"/>
  <c r="I105" i="14"/>
  <c r="H105" i="14"/>
  <c r="L105" i="14" s="1"/>
  <c r="G105" i="14"/>
  <c r="F105" i="14"/>
  <c r="E105" i="14"/>
  <c r="D105" i="14"/>
  <c r="C105" i="14"/>
  <c r="M104" i="14"/>
  <c r="L104" i="14"/>
  <c r="K104" i="14"/>
  <c r="J104" i="14"/>
  <c r="H104" i="14"/>
  <c r="I104" i="14" s="1"/>
  <c r="G104" i="14"/>
  <c r="F104" i="14"/>
  <c r="C104" i="14"/>
  <c r="E104" i="14" s="1"/>
  <c r="M103" i="14"/>
  <c r="L103" i="14"/>
  <c r="K103" i="14"/>
  <c r="J103" i="14"/>
  <c r="I103" i="14"/>
  <c r="H103" i="14"/>
  <c r="D103" i="14"/>
  <c r="C103" i="14"/>
  <c r="N102" i="14"/>
  <c r="M102" i="14"/>
  <c r="L102" i="14"/>
  <c r="J102" i="14"/>
  <c r="H102" i="14"/>
  <c r="K102" i="14" s="1"/>
  <c r="G102" i="14"/>
  <c r="F102" i="14"/>
  <c r="E102" i="14"/>
  <c r="D102" i="14"/>
  <c r="C102" i="14"/>
  <c r="Q101" i="14"/>
  <c r="P101" i="14"/>
  <c r="O101" i="14"/>
  <c r="M101" i="14" s="1"/>
  <c r="I101" i="14"/>
  <c r="G101" i="14"/>
  <c r="F101" i="14"/>
  <c r="E101" i="14"/>
  <c r="D101" i="14"/>
  <c r="Q100" i="14"/>
  <c r="P100" i="14"/>
  <c r="O100" i="14"/>
  <c r="N100" i="14"/>
  <c r="M100" i="14"/>
  <c r="N101" i="14" s="1"/>
  <c r="L100" i="14"/>
  <c r="K100" i="14"/>
  <c r="J100" i="14"/>
  <c r="I100" i="14"/>
  <c r="H100" i="14"/>
  <c r="G100" i="14"/>
  <c r="F100" i="14"/>
  <c r="E100" i="14"/>
  <c r="D100" i="14"/>
  <c r="C100" i="14"/>
  <c r="O99" i="14"/>
  <c r="M99" i="14"/>
  <c r="L99" i="14"/>
  <c r="K99" i="14"/>
  <c r="J99" i="14"/>
  <c r="I99" i="14"/>
  <c r="H99" i="14"/>
  <c r="C99" i="14"/>
  <c r="M98" i="14"/>
  <c r="P98" i="14" s="1"/>
  <c r="L98" i="14"/>
  <c r="H98" i="14"/>
  <c r="K98" i="14" s="1"/>
  <c r="C98" i="14"/>
  <c r="Q97" i="14"/>
  <c r="M97" i="14"/>
  <c r="L97" i="14"/>
  <c r="K97" i="14"/>
  <c r="J97" i="14"/>
  <c r="H97" i="14"/>
  <c r="I97" i="14" s="1"/>
  <c r="G97" i="14"/>
  <c r="C97" i="14"/>
  <c r="M96" i="14"/>
  <c r="N96" i="14" s="1"/>
  <c r="I96" i="14"/>
  <c r="H96" i="14"/>
  <c r="G96" i="14"/>
  <c r="C96" i="14"/>
  <c r="E96" i="14" s="1"/>
  <c r="Q95" i="14"/>
  <c r="P95" i="14"/>
  <c r="O95" i="14"/>
  <c r="N95" i="14"/>
  <c r="M95" i="14"/>
  <c r="L95" i="14"/>
  <c r="K95" i="14"/>
  <c r="J95" i="14"/>
  <c r="I95" i="14"/>
  <c r="H95" i="14"/>
  <c r="C95" i="14"/>
  <c r="D95" i="14" s="1"/>
  <c r="Q94" i="14"/>
  <c r="N94" i="14"/>
  <c r="M94" i="14"/>
  <c r="L94" i="14"/>
  <c r="J94" i="14"/>
  <c r="I94" i="14"/>
  <c r="H94" i="14"/>
  <c r="K94" i="14" s="1"/>
  <c r="G94" i="14"/>
  <c r="F94" i="14"/>
  <c r="E94" i="14"/>
  <c r="D94" i="14"/>
  <c r="C94" i="14"/>
  <c r="P93" i="14"/>
  <c r="O93" i="14"/>
  <c r="M93" i="14"/>
  <c r="L93" i="14"/>
  <c r="K93" i="14"/>
  <c r="J93" i="14"/>
  <c r="I93" i="14"/>
  <c r="H93" i="14"/>
  <c r="C93" i="14"/>
  <c r="N92" i="14"/>
  <c r="L92" i="14"/>
  <c r="K92" i="14"/>
  <c r="J92" i="14"/>
  <c r="I92" i="14"/>
  <c r="Q91" i="14"/>
  <c r="P91" i="14"/>
  <c r="O91" i="14"/>
  <c r="N91" i="14"/>
  <c r="M91" i="14"/>
  <c r="Q92" i="14" s="1"/>
  <c r="L91" i="14"/>
  <c r="K91" i="14"/>
  <c r="J91" i="14"/>
  <c r="I91" i="14"/>
  <c r="H91" i="14"/>
  <c r="G91" i="14"/>
  <c r="F91" i="14"/>
  <c r="E91" i="14"/>
  <c r="D91" i="14"/>
  <c r="C91" i="14"/>
  <c r="P90" i="14"/>
  <c r="M90" i="14"/>
  <c r="Q90" i="14" s="1"/>
  <c r="I90" i="14"/>
  <c r="H90" i="14"/>
  <c r="F90" i="14"/>
  <c r="D90" i="14"/>
  <c r="C90" i="14"/>
  <c r="G90" i="14" s="1"/>
  <c r="Q89" i="14"/>
  <c r="P89" i="14"/>
  <c r="O89" i="14"/>
  <c r="M89" i="14"/>
  <c r="N89" i="14" s="1"/>
  <c r="K89" i="14"/>
  <c r="H89" i="14"/>
  <c r="L89" i="14" s="1"/>
  <c r="G89" i="14"/>
  <c r="F89" i="14"/>
  <c r="C89" i="14"/>
  <c r="D89" i="14" s="1"/>
  <c r="M88" i="14"/>
  <c r="L88" i="14"/>
  <c r="K88" i="14"/>
  <c r="H88" i="14"/>
  <c r="J88" i="14" s="1"/>
  <c r="C88" i="14"/>
  <c r="F88" i="14" s="1"/>
  <c r="O87" i="14"/>
  <c r="M87" i="14"/>
  <c r="L87" i="14"/>
  <c r="K87" i="14"/>
  <c r="J87" i="14"/>
  <c r="I87" i="14"/>
  <c r="H87" i="14"/>
  <c r="C87" i="14"/>
  <c r="D87" i="14" s="1"/>
  <c r="M86" i="14"/>
  <c r="H86" i="14"/>
  <c r="C86" i="14"/>
  <c r="Q85" i="14"/>
  <c r="P85" i="14"/>
  <c r="O85" i="14"/>
  <c r="M85" i="14"/>
  <c r="N85" i="14" s="1"/>
  <c r="H85" i="14"/>
  <c r="F85" i="14"/>
  <c r="E85" i="14"/>
  <c r="C85" i="14"/>
  <c r="G85" i="14" s="1"/>
  <c r="P84" i="14"/>
  <c r="O84" i="14"/>
  <c r="N84" i="14"/>
  <c r="M84" i="14"/>
  <c r="Q84" i="14" s="1"/>
  <c r="I84" i="14"/>
  <c r="H84" i="14"/>
  <c r="C84" i="14"/>
  <c r="Q83" i="14"/>
  <c r="P83" i="14"/>
  <c r="O83" i="14"/>
  <c r="J83" i="14"/>
  <c r="I83" i="14"/>
  <c r="G83" i="14"/>
  <c r="F83" i="14"/>
  <c r="E83" i="14"/>
  <c r="D83" i="14"/>
  <c r="C83" i="14" s="1"/>
  <c r="Q82" i="14"/>
  <c r="P82" i="14"/>
  <c r="O82" i="14"/>
  <c r="N82" i="14"/>
  <c r="M82" i="14"/>
  <c r="N83" i="14" s="1"/>
  <c r="L82" i="14"/>
  <c r="K82" i="14"/>
  <c r="J82" i="14"/>
  <c r="I82" i="14"/>
  <c r="H82" i="14"/>
  <c r="G82" i="14"/>
  <c r="F82" i="14"/>
  <c r="E82" i="14"/>
  <c r="D82" i="14"/>
  <c r="C82" i="14"/>
  <c r="O81" i="14"/>
  <c r="M81" i="14"/>
  <c r="L81" i="14"/>
  <c r="K81" i="14"/>
  <c r="J81" i="14"/>
  <c r="I81" i="14"/>
  <c r="H81" i="14"/>
  <c r="G81" i="14"/>
  <c r="F81" i="14"/>
  <c r="D81" i="14"/>
  <c r="C81" i="14"/>
  <c r="E81" i="14" s="1"/>
  <c r="O80" i="14"/>
  <c r="N80" i="14"/>
  <c r="M80" i="14"/>
  <c r="L80" i="14"/>
  <c r="K80" i="14"/>
  <c r="J80" i="14"/>
  <c r="I80" i="14"/>
  <c r="H80" i="14"/>
  <c r="F80" i="14"/>
  <c r="D80" i="14"/>
  <c r="C80" i="14"/>
  <c r="P79" i="14"/>
  <c r="O79" i="14"/>
  <c r="N79" i="14"/>
  <c r="M79" i="14"/>
  <c r="Q79" i="14" s="1"/>
  <c r="L79" i="14"/>
  <c r="K79" i="14"/>
  <c r="J79" i="14"/>
  <c r="I79" i="14"/>
  <c r="H79" i="14"/>
  <c r="D79" i="14"/>
  <c r="C79" i="14"/>
  <c r="Q78" i="14"/>
  <c r="P78" i="14"/>
  <c r="O78" i="14"/>
  <c r="N78" i="14"/>
  <c r="M78" i="14"/>
  <c r="J78" i="14"/>
  <c r="I78" i="14"/>
  <c r="H78" i="14"/>
  <c r="E78" i="14"/>
  <c r="C78" i="14"/>
  <c r="Q77" i="14"/>
  <c r="P77" i="14"/>
  <c r="O77" i="14"/>
  <c r="M77" i="14"/>
  <c r="N77" i="14" s="1"/>
  <c r="L77" i="14"/>
  <c r="K77" i="14"/>
  <c r="H77" i="14"/>
  <c r="J77" i="14" s="1"/>
  <c r="C77" i="14"/>
  <c r="M76" i="14"/>
  <c r="H76" i="14"/>
  <c r="G76" i="14"/>
  <c r="F76" i="14"/>
  <c r="D76" i="14"/>
  <c r="C76" i="14"/>
  <c r="E76" i="14" s="1"/>
  <c r="P75" i="14"/>
  <c r="N75" i="14"/>
  <c r="M75" i="14"/>
  <c r="Q75" i="14" s="1"/>
  <c r="L75" i="14"/>
  <c r="K75" i="14"/>
  <c r="J75" i="14"/>
  <c r="I75" i="14"/>
  <c r="H75" i="14"/>
  <c r="G75" i="14"/>
  <c r="F75" i="14"/>
  <c r="D75" i="14"/>
  <c r="C75" i="14"/>
  <c r="E75" i="14" s="1"/>
  <c r="Q74" i="14"/>
  <c r="P74" i="14"/>
  <c r="O74" i="14"/>
  <c r="N74" i="14"/>
  <c r="M74" i="14"/>
  <c r="I74" i="14"/>
  <c r="H74" i="14"/>
  <c r="F74" i="14"/>
  <c r="E74" i="14"/>
  <c r="D74" i="14"/>
  <c r="C74" i="14"/>
  <c r="G74" i="14" s="1"/>
  <c r="Q73" i="14"/>
  <c r="P73" i="14"/>
  <c r="O73" i="14"/>
  <c r="M73" i="14"/>
  <c r="N73" i="14" s="1"/>
  <c r="H73" i="14"/>
  <c r="G73" i="14"/>
  <c r="F73" i="14"/>
  <c r="E73" i="14"/>
  <c r="D73" i="14"/>
  <c r="C73" i="14"/>
  <c r="P72" i="14"/>
  <c r="M72" i="14"/>
  <c r="Q72" i="14" s="1"/>
  <c r="J72" i="14"/>
  <c r="I72" i="14"/>
  <c r="H72" i="14"/>
  <c r="C72" i="14"/>
  <c r="Q71" i="14"/>
  <c r="P71" i="14"/>
  <c r="O71" i="14"/>
  <c r="N71" i="14"/>
  <c r="M71" i="14"/>
  <c r="L71" i="14"/>
  <c r="K71" i="14"/>
  <c r="J71" i="14"/>
  <c r="I71" i="14"/>
  <c r="H71" i="14"/>
  <c r="G71" i="14"/>
  <c r="F71" i="14"/>
  <c r="E71" i="14"/>
  <c r="D71" i="14"/>
  <c r="C71" i="14"/>
  <c r="O70" i="14"/>
  <c r="L70" i="14"/>
  <c r="H70" i="14" s="1"/>
  <c r="K70" i="14"/>
  <c r="J70" i="14"/>
  <c r="I70" i="14"/>
  <c r="G70" i="14"/>
  <c r="Q69" i="14"/>
  <c r="P69" i="14"/>
  <c r="O69" i="14"/>
  <c r="N69" i="14"/>
  <c r="M69" i="14"/>
  <c r="L69" i="14"/>
  <c r="K69" i="14"/>
  <c r="J69" i="14"/>
  <c r="I69" i="14"/>
  <c r="H69" i="14"/>
  <c r="G69" i="14"/>
  <c r="F69" i="14"/>
  <c r="E69" i="14"/>
  <c r="D69" i="14"/>
  <c r="C69" i="14"/>
  <c r="M68" i="14"/>
  <c r="L68" i="14"/>
  <c r="H68" i="14"/>
  <c r="J68" i="14" s="1"/>
  <c r="G68" i="14"/>
  <c r="F68" i="14"/>
  <c r="E68" i="14"/>
  <c r="D68" i="14"/>
  <c r="C68" i="14"/>
  <c r="Q67" i="14"/>
  <c r="P67" i="14"/>
  <c r="O67" i="14"/>
  <c r="N67" i="14"/>
  <c r="M67" i="14"/>
  <c r="J67" i="14"/>
  <c r="H67" i="14"/>
  <c r="G67" i="14"/>
  <c r="C67" i="14"/>
  <c r="D67" i="14" s="1"/>
  <c r="Q66" i="14"/>
  <c r="M66" i="14"/>
  <c r="P66" i="14" s="1"/>
  <c r="K66" i="14"/>
  <c r="J66" i="14"/>
  <c r="I66" i="14"/>
  <c r="H66" i="14"/>
  <c r="L66" i="14" s="1"/>
  <c r="G66" i="14"/>
  <c r="F66" i="14"/>
  <c r="E66" i="14"/>
  <c r="C66" i="14"/>
  <c r="D66" i="14" s="1"/>
  <c r="N65" i="14"/>
  <c r="M65" i="14"/>
  <c r="H65" i="14"/>
  <c r="I65" i="14" s="1"/>
  <c r="F65" i="14"/>
  <c r="E65" i="14"/>
  <c r="D65" i="14"/>
  <c r="C65" i="14"/>
  <c r="G65" i="14" s="1"/>
  <c r="M64" i="14"/>
  <c r="L64" i="14"/>
  <c r="H64" i="14"/>
  <c r="J64" i="14" s="1"/>
  <c r="C64" i="14"/>
  <c r="Q63" i="14"/>
  <c r="P63" i="14"/>
  <c r="O63" i="14"/>
  <c r="N63" i="14"/>
  <c r="M63" i="14"/>
  <c r="L63" i="14"/>
  <c r="K63" i="14"/>
  <c r="J63" i="14"/>
  <c r="I63" i="14"/>
  <c r="H63" i="14"/>
  <c r="F63" i="14"/>
  <c r="E63" i="14"/>
  <c r="C63" i="14"/>
  <c r="G63" i="14" s="1"/>
  <c r="M62" i="14"/>
  <c r="L62" i="14"/>
  <c r="H62" i="14"/>
  <c r="G62" i="14"/>
  <c r="C62" i="14"/>
  <c r="D62" i="14" s="1"/>
  <c r="Q61" i="14"/>
  <c r="P61" i="14"/>
  <c r="O61" i="14"/>
  <c r="N61" i="14"/>
  <c r="M61" i="14"/>
  <c r="H61" i="14"/>
  <c r="J61" i="14" s="1"/>
  <c r="F61" i="14"/>
  <c r="C61" i="14"/>
  <c r="G61" i="14" s="1"/>
  <c r="Q60" i="14"/>
  <c r="P60" i="14"/>
  <c r="M60" i="14"/>
  <c r="O60" i="14" s="1"/>
  <c r="I60" i="14"/>
  <c r="H60" i="14"/>
  <c r="G60" i="14"/>
  <c r="F60" i="14"/>
  <c r="E60" i="14"/>
  <c r="C60" i="14"/>
  <c r="D60" i="14" s="1"/>
  <c r="Q59" i="14"/>
  <c r="P59" i="14"/>
  <c r="O59" i="14"/>
  <c r="N59" i="14"/>
  <c r="M59" i="14"/>
  <c r="L59" i="14"/>
  <c r="K59" i="14"/>
  <c r="H59" i="14"/>
  <c r="J59" i="14" s="1"/>
  <c r="G59" i="14"/>
  <c r="F59" i="14"/>
  <c r="C59" i="14"/>
  <c r="E59" i="14" s="1"/>
  <c r="L58" i="14"/>
  <c r="K58" i="14"/>
  <c r="J58" i="14"/>
  <c r="I58" i="14"/>
  <c r="H58" i="14" s="1"/>
  <c r="Q57" i="14"/>
  <c r="P57" i="14"/>
  <c r="O57" i="14"/>
  <c r="N57" i="14"/>
  <c r="M57" i="14"/>
  <c r="L57" i="14"/>
  <c r="K57" i="14"/>
  <c r="J57" i="14"/>
  <c r="I57" i="14"/>
  <c r="H57" i="14"/>
  <c r="G57" i="14"/>
  <c r="F57" i="14"/>
  <c r="E57" i="14"/>
  <c r="D57" i="14"/>
  <c r="C57" i="14"/>
  <c r="M56" i="14"/>
  <c r="H56" i="14"/>
  <c r="C56" i="14"/>
  <c r="G56" i="14" s="1"/>
  <c r="Q55" i="14"/>
  <c r="P55" i="14"/>
  <c r="O55" i="14"/>
  <c r="N55" i="14"/>
  <c r="M55" i="14"/>
  <c r="H55" i="14"/>
  <c r="G55" i="14"/>
  <c r="F55" i="14"/>
  <c r="E55" i="14"/>
  <c r="D55" i="14"/>
  <c r="C55" i="14"/>
  <c r="M54" i="14"/>
  <c r="K54" i="14"/>
  <c r="J54" i="14"/>
  <c r="I54" i="14"/>
  <c r="H54" i="14"/>
  <c r="L54" i="14" s="1"/>
  <c r="G54" i="14"/>
  <c r="F54" i="14"/>
  <c r="E54" i="14"/>
  <c r="C54" i="14"/>
  <c r="D54" i="14" s="1"/>
  <c r="M53" i="14"/>
  <c r="H53" i="14"/>
  <c r="F53" i="14"/>
  <c r="C53" i="14"/>
  <c r="G53" i="14" s="1"/>
  <c r="M52" i="14"/>
  <c r="O52" i="14" s="1"/>
  <c r="K52" i="14"/>
  <c r="I52" i="14"/>
  <c r="H52" i="14"/>
  <c r="C52" i="14"/>
  <c r="Q51" i="14"/>
  <c r="P51" i="14"/>
  <c r="O51" i="14"/>
  <c r="N51" i="14"/>
  <c r="M51" i="14"/>
  <c r="L51" i="14"/>
  <c r="K51" i="14"/>
  <c r="H51" i="14"/>
  <c r="J51" i="14" s="1"/>
  <c r="C51" i="14"/>
  <c r="Q50" i="14"/>
  <c r="O50" i="14"/>
  <c r="N50" i="14"/>
  <c r="I50" i="14"/>
  <c r="G50" i="14"/>
  <c r="C50" i="14" s="1"/>
  <c r="F50" i="14"/>
  <c r="E50" i="14"/>
  <c r="Q49" i="14"/>
  <c r="P49" i="14"/>
  <c r="O49" i="14"/>
  <c r="N49" i="14"/>
  <c r="M49" i="14"/>
  <c r="P50" i="14" s="1"/>
  <c r="L49" i="14"/>
  <c r="K49" i="14"/>
  <c r="J49" i="14"/>
  <c r="I49" i="14"/>
  <c r="H49" i="14"/>
  <c r="G49" i="14"/>
  <c r="F49" i="14"/>
  <c r="E49" i="14"/>
  <c r="D49" i="14"/>
  <c r="C49" i="14"/>
  <c r="D50" i="14" s="1"/>
  <c r="N48" i="14"/>
  <c r="M48" i="14"/>
  <c r="H48" i="14"/>
  <c r="G48" i="14"/>
  <c r="F48" i="14"/>
  <c r="E48" i="14"/>
  <c r="D48" i="14"/>
  <c r="C48" i="14"/>
  <c r="Q47" i="14"/>
  <c r="P47" i="14"/>
  <c r="O47" i="14"/>
  <c r="N47" i="14"/>
  <c r="M47" i="14"/>
  <c r="I47" i="14"/>
  <c r="H47" i="14"/>
  <c r="C47" i="14"/>
  <c r="Q46" i="14"/>
  <c r="O46" i="14"/>
  <c r="N46" i="14"/>
  <c r="M46" i="14"/>
  <c r="P46" i="14" s="1"/>
  <c r="L46" i="14"/>
  <c r="K46" i="14"/>
  <c r="J46" i="14"/>
  <c r="I46" i="14"/>
  <c r="H46" i="14"/>
  <c r="C46" i="14"/>
  <c r="Q45" i="14"/>
  <c r="M45" i="14"/>
  <c r="N45" i="14" s="1"/>
  <c r="H45" i="14"/>
  <c r="C45" i="14"/>
  <c r="F45" i="14" s="1"/>
  <c r="Q44" i="14"/>
  <c r="P44" i="14"/>
  <c r="O44" i="14"/>
  <c r="N44" i="14"/>
  <c r="M44" i="14"/>
  <c r="I44" i="14"/>
  <c r="H44" i="14"/>
  <c r="G44" i="14"/>
  <c r="C44" i="14"/>
  <c r="Q43" i="14"/>
  <c r="P43" i="14"/>
  <c r="O43" i="14"/>
  <c r="N43" i="14"/>
  <c r="M43" i="14"/>
  <c r="I43" i="14"/>
  <c r="H43" i="14"/>
  <c r="G43" i="14"/>
  <c r="F43" i="14"/>
  <c r="E43" i="14"/>
  <c r="D43" i="14"/>
  <c r="C43" i="14"/>
  <c r="M42" i="14"/>
  <c r="O42" i="14" s="1"/>
  <c r="H42" i="14"/>
  <c r="G42" i="14"/>
  <c r="F42" i="14"/>
  <c r="E42" i="14"/>
  <c r="C42" i="14"/>
  <c r="D42" i="14" s="1"/>
  <c r="Q41" i="14"/>
  <c r="O41" i="14"/>
  <c r="N41" i="14"/>
  <c r="M41" i="14"/>
  <c r="P41" i="14" s="1"/>
  <c r="H41" i="14"/>
  <c r="C41" i="14"/>
  <c r="Q40" i="14"/>
  <c r="O40" i="14"/>
  <c r="N40" i="14"/>
  <c r="M40" i="14"/>
  <c r="P40" i="14" s="1"/>
  <c r="L40" i="14"/>
  <c r="K40" i="14"/>
  <c r="I40" i="14"/>
  <c r="H40" i="14"/>
  <c r="J40" i="14" s="1"/>
  <c r="F40" i="14"/>
  <c r="E40" i="14"/>
  <c r="C40" i="14"/>
  <c r="G40" i="14" s="1"/>
  <c r="Q39" i="14"/>
  <c r="P39" i="14"/>
  <c r="O39" i="14"/>
  <c r="N39" i="14"/>
  <c r="M39" i="14"/>
  <c r="H39" i="14"/>
  <c r="G39" i="14"/>
  <c r="F39" i="14"/>
  <c r="E39" i="14"/>
  <c r="D39" i="14"/>
  <c r="C39" i="14"/>
  <c r="Q38" i="14"/>
  <c r="O38" i="14"/>
  <c r="N38" i="14"/>
  <c r="M38" i="14" s="1"/>
  <c r="G38" i="14"/>
  <c r="F38" i="14"/>
  <c r="E38" i="14"/>
  <c r="Q37" i="14"/>
  <c r="P37" i="14"/>
  <c r="O37" i="14"/>
  <c r="N37" i="14"/>
  <c r="M37" i="14"/>
  <c r="P38" i="14" s="1"/>
  <c r="L37" i="14"/>
  <c r="K37" i="14"/>
  <c r="J37" i="14"/>
  <c r="I37" i="14"/>
  <c r="H37" i="14"/>
  <c r="G37" i="14"/>
  <c r="F37" i="14"/>
  <c r="E37" i="14"/>
  <c r="D37" i="14"/>
  <c r="C37" i="14"/>
  <c r="D38" i="14" s="1"/>
  <c r="P36" i="14"/>
  <c r="O36" i="14"/>
  <c r="M36" i="14"/>
  <c r="Q36" i="14" s="1"/>
  <c r="L36" i="14"/>
  <c r="K36" i="14"/>
  <c r="I36" i="14"/>
  <c r="H36" i="14"/>
  <c r="J36" i="14" s="1"/>
  <c r="C36" i="14"/>
  <c r="Q35" i="14"/>
  <c r="P35" i="14"/>
  <c r="O35" i="14"/>
  <c r="N35" i="14"/>
  <c r="M35" i="14"/>
  <c r="L35" i="14"/>
  <c r="K35" i="14"/>
  <c r="J35" i="14"/>
  <c r="I35" i="14"/>
  <c r="H35" i="14"/>
  <c r="D35" i="14"/>
  <c r="C35" i="14"/>
  <c r="Q34" i="14"/>
  <c r="O34" i="14"/>
  <c r="N34" i="14"/>
  <c r="M34" i="14"/>
  <c r="P34" i="14" s="1"/>
  <c r="H34" i="14"/>
  <c r="G34" i="14"/>
  <c r="C34" i="14"/>
  <c r="Q33" i="14"/>
  <c r="P33" i="14"/>
  <c r="O33" i="14"/>
  <c r="N33" i="14"/>
  <c r="M33" i="14"/>
  <c r="H33" i="14"/>
  <c r="F33" i="14"/>
  <c r="D33" i="14"/>
  <c r="C33" i="14"/>
  <c r="Q32" i="14"/>
  <c r="P32" i="14"/>
  <c r="O32" i="14"/>
  <c r="N32" i="14"/>
  <c r="M32" i="14"/>
  <c r="L32" i="14"/>
  <c r="H32" i="14"/>
  <c r="J32" i="14" s="1"/>
  <c r="F32" i="14"/>
  <c r="E32" i="14"/>
  <c r="C32" i="14"/>
  <c r="G32" i="14" s="1"/>
  <c r="Q31" i="14"/>
  <c r="P31" i="14"/>
  <c r="O31" i="14"/>
  <c r="N31" i="14"/>
  <c r="M31" i="14"/>
  <c r="H31" i="14"/>
  <c r="G31" i="14"/>
  <c r="F31" i="14"/>
  <c r="E31" i="14"/>
  <c r="D31" i="14"/>
  <c r="C31" i="14"/>
  <c r="Q30" i="14"/>
  <c r="O30" i="14"/>
  <c r="N30" i="14"/>
  <c r="M30" i="14" s="1"/>
  <c r="L30" i="14"/>
  <c r="K30" i="14"/>
  <c r="J30" i="14"/>
  <c r="I30" i="14"/>
  <c r="H30" i="14" s="1"/>
  <c r="Q29" i="14"/>
  <c r="P29" i="14"/>
  <c r="O29" i="14"/>
  <c r="N29" i="14"/>
  <c r="M29" i="14"/>
  <c r="P30" i="14" s="1"/>
  <c r="L29" i="14"/>
  <c r="K29" i="14"/>
  <c r="J29" i="14"/>
  <c r="I29" i="14"/>
  <c r="H29" i="14"/>
  <c r="G29" i="14"/>
  <c r="F29" i="14"/>
  <c r="E29" i="14"/>
  <c r="D29" i="14"/>
  <c r="C29" i="14"/>
  <c r="Q28" i="14"/>
  <c r="M28" i="14"/>
  <c r="O28" i="14" s="1"/>
  <c r="H28" i="14"/>
  <c r="C28" i="14"/>
  <c r="Q27" i="14"/>
  <c r="P27" i="14"/>
  <c r="O27" i="14"/>
  <c r="N27" i="14"/>
  <c r="M27" i="14"/>
  <c r="K27" i="14"/>
  <c r="J27" i="14"/>
  <c r="H27" i="14"/>
  <c r="L27" i="14" s="1"/>
  <c r="G27" i="14"/>
  <c r="C27" i="14"/>
  <c r="F27" i="14" s="1"/>
  <c r="M26" i="14"/>
  <c r="K26" i="14"/>
  <c r="J26" i="14"/>
  <c r="I26" i="14"/>
  <c r="H26" i="14"/>
  <c r="L26" i="14" s="1"/>
  <c r="C26" i="14"/>
  <c r="M25" i="14"/>
  <c r="H25" i="14"/>
  <c r="F25" i="14"/>
  <c r="E25" i="14"/>
  <c r="D25" i="14"/>
  <c r="C25" i="14"/>
  <c r="G25" i="14" s="1"/>
  <c r="Q24" i="14"/>
  <c r="O24" i="14"/>
  <c r="N24" i="14"/>
  <c r="M24" i="14"/>
  <c r="P24" i="14" s="1"/>
  <c r="H24" i="14"/>
  <c r="C24" i="14"/>
  <c r="Q23" i="14"/>
  <c r="P23" i="14"/>
  <c r="O23" i="14"/>
  <c r="N23" i="14"/>
  <c r="M23" i="14"/>
  <c r="L23" i="14"/>
  <c r="K23" i="14"/>
  <c r="J23" i="14"/>
  <c r="I23" i="14"/>
  <c r="H23" i="14"/>
  <c r="C23" i="14"/>
  <c r="Q22" i="14"/>
  <c r="O22" i="14"/>
  <c r="M22" i="14"/>
  <c r="P22" i="14" s="1"/>
  <c r="I22" i="14"/>
  <c r="H22" i="14"/>
  <c r="G22" i="14"/>
  <c r="F22" i="14"/>
  <c r="E22" i="14"/>
  <c r="C22" i="14"/>
  <c r="D22" i="14" s="1"/>
  <c r="Q21" i="14"/>
  <c r="P21" i="14"/>
  <c r="O21" i="14"/>
  <c r="J21" i="14"/>
  <c r="I21" i="14"/>
  <c r="F21" i="14"/>
  <c r="E21" i="14"/>
  <c r="D21" i="14"/>
  <c r="C21" i="14" s="1"/>
  <c r="Q20" i="14"/>
  <c r="P20" i="14"/>
  <c r="O20" i="14"/>
  <c r="N20" i="14"/>
  <c r="M20" i="14"/>
  <c r="N21" i="14" s="1"/>
  <c r="L20" i="14"/>
  <c r="K20" i="14"/>
  <c r="J20" i="14"/>
  <c r="I20" i="14"/>
  <c r="H20" i="14"/>
  <c r="L21" i="14" s="1"/>
  <c r="G20" i="14"/>
  <c r="F20" i="14"/>
  <c r="E20" i="14"/>
  <c r="D20" i="14"/>
  <c r="C20" i="14"/>
  <c r="G21" i="14" s="1"/>
  <c r="Q19" i="14"/>
  <c r="P19" i="14"/>
  <c r="O19" i="14"/>
  <c r="N19" i="14"/>
  <c r="M19" i="14"/>
  <c r="L19" i="14"/>
  <c r="H19" i="14"/>
  <c r="C19" i="14"/>
  <c r="Q18" i="14"/>
  <c r="M18" i="14"/>
  <c r="P18" i="14" s="1"/>
  <c r="L18" i="14"/>
  <c r="K18" i="14"/>
  <c r="J18" i="14"/>
  <c r="I18" i="14"/>
  <c r="H18" i="14"/>
  <c r="F18" i="14"/>
  <c r="E18" i="14"/>
  <c r="C18" i="14"/>
  <c r="M17" i="14"/>
  <c r="L17" i="14"/>
  <c r="K17" i="14"/>
  <c r="H17" i="14"/>
  <c r="C17" i="14"/>
  <c r="G17" i="14" s="1"/>
  <c r="Q16" i="14"/>
  <c r="M16" i="14"/>
  <c r="I16" i="14"/>
  <c r="H16" i="14"/>
  <c r="E16" i="14"/>
  <c r="D16" i="14"/>
  <c r="C16" i="14"/>
  <c r="Q15" i="14"/>
  <c r="P15" i="14"/>
  <c r="I15" i="14"/>
  <c r="G15" i="14"/>
  <c r="F15" i="14"/>
  <c r="E15" i="14"/>
  <c r="D15" i="14"/>
  <c r="C15" i="14"/>
  <c r="Q14" i="14"/>
  <c r="P14" i="14"/>
  <c r="O14" i="14"/>
  <c r="N14" i="14"/>
  <c r="M14" i="14"/>
  <c r="N15" i="14" s="1"/>
  <c r="L14" i="14"/>
  <c r="K14" i="14"/>
  <c r="J14" i="14"/>
  <c r="I14" i="14"/>
  <c r="H14" i="14"/>
  <c r="G14" i="14"/>
  <c r="F14" i="14"/>
  <c r="E14" i="14"/>
  <c r="D14" i="14"/>
  <c r="C14" i="14"/>
  <c r="Q13" i="14"/>
  <c r="P13" i="14"/>
  <c r="O13" i="14"/>
  <c r="N13" i="14"/>
  <c r="M13" i="14"/>
  <c r="K13" i="14"/>
  <c r="H13" i="14"/>
  <c r="L13" i="14" s="1"/>
  <c r="D13" i="14"/>
  <c r="C13" i="14"/>
  <c r="Q12" i="14"/>
  <c r="P12" i="14"/>
  <c r="O12" i="14"/>
  <c r="N12" i="14"/>
  <c r="M12" i="14"/>
  <c r="L12" i="14"/>
  <c r="K12" i="14"/>
  <c r="I12" i="14"/>
  <c r="H12" i="14"/>
  <c r="J12" i="14" s="1"/>
  <c r="F12" i="14"/>
  <c r="E12" i="14"/>
  <c r="C12" i="14"/>
  <c r="G12" i="14" s="1"/>
  <c r="Q11" i="14"/>
  <c r="P11" i="14"/>
  <c r="O11" i="14"/>
  <c r="N11" i="14"/>
  <c r="M11" i="14"/>
  <c r="L11" i="14"/>
  <c r="I11" i="14"/>
  <c r="H11" i="14"/>
  <c r="G11" i="14"/>
  <c r="F11" i="14"/>
  <c r="C11" i="14"/>
  <c r="E11" i="14" s="1"/>
  <c r="Q10" i="14"/>
  <c r="O10" i="14"/>
  <c r="N10" i="14"/>
  <c r="M10" i="14"/>
  <c r="P10" i="14" s="1"/>
  <c r="H10" i="14"/>
  <c r="L10" i="14" s="1"/>
  <c r="G10" i="14"/>
  <c r="C10" i="14"/>
  <c r="D10" i="14" s="1"/>
  <c r="Q9" i="14"/>
  <c r="P9" i="14"/>
  <c r="M9" i="14"/>
  <c r="H9" i="14"/>
  <c r="L9" i="14" s="1"/>
  <c r="F9" i="14"/>
  <c r="C9" i="14"/>
  <c r="G9" i="14" s="1"/>
  <c r="O8" i="14"/>
  <c r="N8" i="14"/>
  <c r="M8" i="14"/>
  <c r="H8" i="14"/>
  <c r="G8" i="14"/>
  <c r="F8" i="14"/>
  <c r="E8" i="14"/>
  <c r="D8" i="14"/>
  <c r="C8" i="14"/>
  <c r="Q7" i="14"/>
  <c r="P7" i="14"/>
  <c r="O7" i="14"/>
  <c r="N7" i="14"/>
  <c r="M7" i="14"/>
  <c r="L7" i="14"/>
  <c r="K7" i="14"/>
  <c r="J7" i="14"/>
  <c r="I7" i="14"/>
  <c r="H7" i="14"/>
  <c r="C7" i="14"/>
  <c r="M6" i="14"/>
  <c r="L6" i="14"/>
  <c r="K6" i="14"/>
  <c r="J6" i="14"/>
  <c r="I6" i="14"/>
  <c r="H6" i="14"/>
  <c r="C6" i="14"/>
  <c r="Q5" i="14"/>
  <c r="P5" i="14"/>
  <c r="O5" i="14"/>
  <c r="N5" i="14"/>
  <c r="M5" i="14"/>
  <c r="L5" i="14"/>
  <c r="I5" i="14"/>
  <c r="Q4" i="14"/>
  <c r="P4" i="14"/>
  <c r="O4" i="14"/>
  <c r="N4" i="14"/>
  <c r="M4" i="14"/>
  <c r="L4" i="14"/>
  <c r="K4" i="14"/>
  <c r="J4" i="14"/>
  <c r="I4" i="14"/>
  <c r="H4" i="14"/>
  <c r="G4" i="14"/>
  <c r="F4" i="14"/>
  <c r="E4" i="14"/>
  <c r="D4" i="14"/>
  <c r="C4" i="14"/>
  <c r="H5" i="14" l="1"/>
  <c r="C50" i="15"/>
  <c r="L25" i="14"/>
  <c r="K25" i="14"/>
  <c r="J25" i="14"/>
  <c r="F7" i="16"/>
  <c r="G7" i="14"/>
  <c r="F7" i="14"/>
  <c r="E7" i="14"/>
  <c r="D7" i="14"/>
  <c r="K10" i="14"/>
  <c r="E17" i="14"/>
  <c r="D23" i="14"/>
  <c r="G23" i="14"/>
  <c r="D33" i="15"/>
  <c r="D64" i="15"/>
  <c r="S65" i="15"/>
  <c r="AD65" i="15"/>
  <c r="AC65" i="15"/>
  <c r="Z65" i="15"/>
  <c r="Y65" i="15"/>
  <c r="AB65" i="15"/>
  <c r="AA65" i="15"/>
  <c r="W65" i="15"/>
  <c r="V65" i="15"/>
  <c r="U65" i="15"/>
  <c r="X65" i="15"/>
  <c r="T65" i="15"/>
  <c r="E23" i="14"/>
  <c r="I25" i="14"/>
  <c r="P52" i="14"/>
  <c r="F64" i="14"/>
  <c r="E64" i="14"/>
  <c r="D64" i="14"/>
  <c r="E84" i="14"/>
  <c r="F84" i="14"/>
  <c r="N98" i="14"/>
  <c r="G106" i="14"/>
  <c r="K110" i="14"/>
  <c r="L110" i="14"/>
  <c r="J110" i="14"/>
  <c r="Q113" i="14"/>
  <c r="G115" i="14"/>
  <c r="F115" i="14"/>
  <c r="D115" i="14"/>
  <c r="E115" i="14"/>
  <c r="Q121" i="14"/>
  <c r="E9" i="15"/>
  <c r="H9" i="15"/>
  <c r="K9" i="15"/>
  <c r="J9" i="15"/>
  <c r="I9" i="15"/>
  <c r="O9" i="15"/>
  <c r="M9" i="15"/>
  <c r="L9" i="15"/>
  <c r="G9" i="15"/>
  <c r="F9" i="15"/>
  <c r="D9" i="15"/>
  <c r="V10" i="15"/>
  <c r="O17" i="15"/>
  <c r="E25" i="15"/>
  <c r="L25" i="15"/>
  <c r="K25" i="15"/>
  <c r="O25" i="15"/>
  <c r="N25" i="15"/>
  <c r="M25" i="15"/>
  <c r="I25" i="15"/>
  <c r="H25" i="15"/>
  <c r="G25" i="15"/>
  <c r="J25" i="15"/>
  <c r="E33" i="15"/>
  <c r="I46" i="15"/>
  <c r="G51" i="15"/>
  <c r="O51" i="15"/>
  <c r="F51" i="15"/>
  <c r="E51" i="15"/>
  <c r="N51" i="15"/>
  <c r="M51" i="15"/>
  <c r="I51" i="15"/>
  <c r="H51" i="15"/>
  <c r="D51" i="15"/>
  <c r="K51" i="15"/>
  <c r="J51" i="15"/>
  <c r="L51" i="15"/>
  <c r="Y56" i="15"/>
  <c r="S56" i="15"/>
  <c r="W56" i="15"/>
  <c r="V56" i="15"/>
  <c r="Z56" i="15"/>
  <c r="X56" i="15"/>
  <c r="U56" i="15"/>
  <c r="AD56" i="15"/>
  <c r="T119" i="15"/>
  <c r="W119" i="15"/>
  <c r="V119" i="15"/>
  <c r="AD119" i="15"/>
  <c r="AC119" i="15"/>
  <c r="AB119" i="15"/>
  <c r="Z119" i="15"/>
  <c r="Y119" i="15"/>
  <c r="M7" i="16"/>
  <c r="P113" i="14"/>
  <c r="P121" i="14"/>
  <c r="G41" i="15"/>
  <c r="I41" i="15"/>
  <c r="F41" i="15"/>
  <c r="E41" i="15"/>
  <c r="K41" i="15"/>
  <c r="J41" i="15"/>
  <c r="H41" i="15"/>
  <c r="O41" i="15"/>
  <c r="N41" i="15"/>
  <c r="M41" i="15"/>
  <c r="L41" i="15"/>
  <c r="F46" i="15"/>
  <c r="I9" i="14"/>
  <c r="F17" i="14"/>
  <c r="D27" i="14"/>
  <c r="L41" i="14"/>
  <c r="K41" i="14"/>
  <c r="J41" i="14"/>
  <c r="F23" i="14"/>
  <c r="Q25" i="14"/>
  <c r="P25" i="14"/>
  <c r="N25" i="14"/>
  <c r="E27" i="14"/>
  <c r="I41" i="14"/>
  <c r="E44" i="14"/>
  <c r="D44" i="14"/>
  <c r="K45" i="14"/>
  <c r="J45" i="14"/>
  <c r="I45" i="14"/>
  <c r="L45" i="14"/>
  <c r="I59" i="14"/>
  <c r="G64" i="14"/>
  <c r="E67" i="14"/>
  <c r="D84" i="14"/>
  <c r="C101" i="14"/>
  <c r="I110" i="14"/>
  <c r="K8" i="15"/>
  <c r="L8" i="15"/>
  <c r="J8" i="15"/>
  <c r="I8" i="15"/>
  <c r="H8" i="15"/>
  <c r="G8" i="15"/>
  <c r="D8" i="15"/>
  <c r="O8" i="15"/>
  <c r="N8" i="15"/>
  <c r="F8" i="15"/>
  <c r="E8" i="15"/>
  <c r="N9" i="15"/>
  <c r="AC11" i="15"/>
  <c r="X11" i="15"/>
  <c r="W11" i="15"/>
  <c r="U11" i="15"/>
  <c r="T11" i="15"/>
  <c r="S11" i="15"/>
  <c r="AA11" i="15"/>
  <c r="Y11" i="15"/>
  <c r="AD11" i="15"/>
  <c r="AB11" i="15"/>
  <c r="Z11" i="15"/>
  <c r="V11" i="15"/>
  <c r="D25" i="15"/>
  <c r="T56" i="15"/>
  <c r="S119" i="15"/>
  <c r="J31" i="14"/>
  <c r="L31" i="14"/>
  <c r="K31" i="14"/>
  <c r="I31" i="14"/>
  <c r="P42" i="14"/>
  <c r="Q42" i="14"/>
  <c r="N42" i="14"/>
  <c r="G45" i="14"/>
  <c r="E45" i="14"/>
  <c r="D45" i="14"/>
  <c r="E87" i="14"/>
  <c r="G87" i="14"/>
  <c r="F87" i="14"/>
  <c r="Q98" i="14"/>
  <c r="O98" i="14"/>
  <c r="P114" i="14"/>
  <c r="W10" i="15"/>
  <c r="AC10" i="15"/>
  <c r="AB10" i="15"/>
  <c r="U10" i="15"/>
  <c r="T10" i="15"/>
  <c r="S10" i="15"/>
  <c r="AD10" i="15"/>
  <c r="Z10" i="15"/>
  <c r="Y10" i="15"/>
  <c r="AC15" i="15"/>
  <c r="AD15" i="15"/>
  <c r="Z15" i="15"/>
  <c r="Y15" i="15"/>
  <c r="X15" i="15"/>
  <c r="AB15" i="15"/>
  <c r="W15" i="15"/>
  <c r="AA15" i="15"/>
  <c r="V15" i="15"/>
  <c r="M44" i="15"/>
  <c r="H44" i="15"/>
  <c r="N44" i="15"/>
  <c r="L44" i="15"/>
  <c r="J44" i="15"/>
  <c r="I44" i="15"/>
  <c r="G44" i="15"/>
  <c r="K44" i="15"/>
  <c r="E44" i="15"/>
  <c r="D44" i="15"/>
  <c r="F44" i="15"/>
  <c r="M21" i="14"/>
  <c r="F24" i="14"/>
  <c r="E24" i="14"/>
  <c r="G24" i="14"/>
  <c r="D24" i="14"/>
  <c r="G28" i="14"/>
  <c r="F28" i="14"/>
  <c r="I85" i="14"/>
  <c r="L85" i="14"/>
  <c r="K85" i="14"/>
  <c r="J85" i="14"/>
  <c r="J9" i="14"/>
  <c r="J24" i="14"/>
  <c r="L24" i="14"/>
  <c r="K24" i="14"/>
  <c r="D28" i="14"/>
  <c r="K9" i="14"/>
  <c r="G16" i="14"/>
  <c r="F16" i="14"/>
  <c r="I24" i="14"/>
  <c r="O25" i="14"/>
  <c r="E28" i="14"/>
  <c r="J34" i="14"/>
  <c r="I34" i="14"/>
  <c r="L34" i="14"/>
  <c r="K34" i="14"/>
  <c r="F44" i="14"/>
  <c r="L50" i="14"/>
  <c r="K50" i="14"/>
  <c r="J50" i="14"/>
  <c r="H50" i="14" s="1"/>
  <c r="J60" i="14"/>
  <c r="K60" i="14"/>
  <c r="L60" i="14"/>
  <c r="F67" i="14"/>
  <c r="G84" i="14"/>
  <c r="M8" i="15"/>
  <c r="AA10" i="15"/>
  <c r="T15" i="15"/>
  <c r="R15" i="15" s="1"/>
  <c r="F25" i="15"/>
  <c r="AA56" i="15"/>
  <c r="M66" i="15"/>
  <c r="L66" i="15"/>
  <c r="K66" i="15"/>
  <c r="J66" i="15"/>
  <c r="I66" i="15"/>
  <c r="O66" i="15"/>
  <c r="N66" i="15"/>
  <c r="H66" i="15"/>
  <c r="Z110" i="15"/>
  <c r="V110" i="15"/>
  <c r="W110" i="15"/>
  <c r="U110" i="15"/>
  <c r="X110" i="15"/>
  <c r="T110" i="15"/>
  <c r="AA110" i="15"/>
  <c r="Y110" i="15"/>
  <c r="S110" i="15"/>
  <c r="AD110" i="15"/>
  <c r="AC110" i="15"/>
  <c r="AB110" i="15"/>
  <c r="N116" i="15"/>
  <c r="I116" i="15"/>
  <c r="F116" i="15"/>
  <c r="E116" i="15"/>
  <c r="K116" i="15"/>
  <c r="J116" i="15"/>
  <c r="L116" i="15"/>
  <c r="H116" i="15"/>
  <c r="G116" i="15"/>
  <c r="U119" i="15"/>
  <c r="L38" i="14"/>
  <c r="J38" i="14"/>
  <c r="I38" i="14"/>
  <c r="F51" i="14"/>
  <c r="E51" i="14"/>
  <c r="D51" i="14"/>
  <c r="L55" i="14"/>
  <c r="J55" i="14"/>
  <c r="I55" i="14"/>
  <c r="Q56" i="14"/>
  <c r="O56" i="14"/>
  <c r="P56" i="14"/>
  <c r="P58" i="14"/>
  <c r="O58" i="14"/>
  <c r="Q58" i="14"/>
  <c r="E72" i="14"/>
  <c r="G72" i="14"/>
  <c r="D77" i="14"/>
  <c r="G77" i="14"/>
  <c r="F77" i="14"/>
  <c r="P86" i="14"/>
  <c r="N86" i="14"/>
  <c r="E88" i="14"/>
  <c r="G88" i="14"/>
  <c r="AC7" i="15"/>
  <c r="AB7" i="15"/>
  <c r="AA7" i="15"/>
  <c r="X7" i="15"/>
  <c r="W7" i="15"/>
  <c r="V7" i="15"/>
  <c r="Y7" i="15"/>
  <c r="U7" i="15"/>
  <c r="T7" i="15"/>
  <c r="S7" i="15"/>
  <c r="AC19" i="15"/>
  <c r="Z19" i="15"/>
  <c r="Y19" i="15"/>
  <c r="W19" i="15"/>
  <c r="V19" i="15"/>
  <c r="U19" i="15"/>
  <c r="S19" i="15"/>
  <c r="AD19" i="15"/>
  <c r="AB19" i="15"/>
  <c r="M46" i="15"/>
  <c r="L46" i="15"/>
  <c r="H46" i="15"/>
  <c r="G46" i="15"/>
  <c r="O46" i="15"/>
  <c r="K46" i="15"/>
  <c r="J46" i="15"/>
  <c r="Y68" i="15"/>
  <c r="AD68" i="15"/>
  <c r="AC68" i="15"/>
  <c r="X68" i="15"/>
  <c r="W68" i="15"/>
  <c r="Z68" i="15"/>
  <c r="V68" i="15"/>
  <c r="U68" i="15"/>
  <c r="AB68" i="15"/>
  <c r="T68" i="15"/>
  <c r="S68" i="15"/>
  <c r="AA68" i="15"/>
  <c r="H113" i="15"/>
  <c r="J113" i="15"/>
  <c r="O113" i="15"/>
  <c r="N113" i="15"/>
  <c r="E113" i="15"/>
  <c r="D113" i="15"/>
  <c r="M113" i="15"/>
  <c r="L113" i="15"/>
  <c r="K113" i="15"/>
  <c r="I113" i="15"/>
  <c r="P6" i="14"/>
  <c r="O6" i="14"/>
  <c r="N6" i="14"/>
  <c r="I10" i="14"/>
  <c r="K38" i="14"/>
  <c r="G51" i="14"/>
  <c r="K55" i="14"/>
  <c r="N56" i="14"/>
  <c r="L61" i="14"/>
  <c r="K61" i="14"/>
  <c r="P62" i="14"/>
  <c r="Q62" i="14"/>
  <c r="N62" i="14"/>
  <c r="D72" i="14"/>
  <c r="I73" i="14"/>
  <c r="L73" i="14"/>
  <c r="K73" i="14"/>
  <c r="J73" i="14"/>
  <c r="E77" i="14"/>
  <c r="O86" i="14"/>
  <c r="D88" i="14"/>
  <c r="E110" i="14"/>
  <c r="D110" i="14"/>
  <c r="N114" i="14"/>
  <c r="Z7" i="15"/>
  <c r="T19" i="15"/>
  <c r="AC23" i="15"/>
  <c r="T23" i="15"/>
  <c r="S23" i="15"/>
  <c r="AD23" i="15"/>
  <c r="W23" i="15"/>
  <c r="U23" i="15"/>
  <c r="Z23" i="15"/>
  <c r="Y23" i="15"/>
  <c r="X23" i="15"/>
  <c r="V23" i="15"/>
  <c r="D46" i="15"/>
  <c r="M56" i="15"/>
  <c r="F56" i="15"/>
  <c r="I56" i="15"/>
  <c r="H56" i="15"/>
  <c r="G56" i="15"/>
  <c r="E56" i="15"/>
  <c r="D56" i="15"/>
  <c r="O56" i="15"/>
  <c r="N56" i="15"/>
  <c r="L56" i="15"/>
  <c r="K56" i="15"/>
  <c r="J56" i="15"/>
  <c r="T89" i="15"/>
  <c r="AA89" i="15"/>
  <c r="AD89" i="15"/>
  <c r="AB89" i="15"/>
  <c r="Z89" i="15"/>
  <c r="Y89" i="15"/>
  <c r="X89" i="15"/>
  <c r="W89" i="15"/>
  <c r="AC89" i="15"/>
  <c r="U89" i="15"/>
  <c r="S89" i="15"/>
  <c r="Z90" i="15"/>
  <c r="V90" i="15"/>
  <c r="AC90" i="15"/>
  <c r="AB90" i="15"/>
  <c r="AD90" i="15"/>
  <c r="W90" i="15"/>
  <c r="U90" i="15"/>
  <c r="T90" i="15"/>
  <c r="AA90" i="15"/>
  <c r="X90" i="15"/>
  <c r="S90" i="15"/>
  <c r="Y90" i="15"/>
  <c r="N96" i="15"/>
  <c r="G96" i="15"/>
  <c r="I96" i="15"/>
  <c r="H96" i="15"/>
  <c r="L96" i="15"/>
  <c r="K96" i="15"/>
  <c r="M96" i="15"/>
  <c r="J96" i="15"/>
  <c r="O96" i="15"/>
  <c r="E96" i="15"/>
  <c r="D96" i="15"/>
  <c r="F113" i="15"/>
  <c r="H119" i="15"/>
  <c r="J119" i="15"/>
  <c r="I119" i="15"/>
  <c r="O119" i="15"/>
  <c r="M119" i="15"/>
  <c r="L119" i="15"/>
  <c r="N119" i="15"/>
  <c r="K119" i="15"/>
  <c r="G119" i="15"/>
  <c r="E119" i="15"/>
  <c r="D119" i="15"/>
  <c r="F119" i="15"/>
  <c r="N7" i="16"/>
  <c r="K7" i="16"/>
  <c r="J7" i="16"/>
  <c r="E7" i="16"/>
  <c r="D7" i="16"/>
  <c r="L7" i="16"/>
  <c r="I7" i="16"/>
  <c r="H7" i="16"/>
  <c r="Q6" i="14"/>
  <c r="J10" i="14"/>
  <c r="D17" i="14"/>
  <c r="L42" i="14"/>
  <c r="K42" i="14"/>
  <c r="J42" i="14"/>
  <c r="I42" i="14"/>
  <c r="N52" i="14"/>
  <c r="Q52" i="14"/>
  <c r="I61" i="14"/>
  <c r="O62" i="14"/>
  <c r="L65" i="14"/>
  <c r="K65" i="14"/>
  <c r="J65" i="14"/>
  <c r="F72" i="14"/>
  <c r="Q86" i="14"/>
  <c r="Q96" i="14"/>
  <c r="P96" i="14"/>
  <c r="O96" i="14"/>
  <c r="E106" i="14"/>
  <c r="D106" i="14"/>
  <c r="F110" i="14"/>
  <c r="L112" i="14"/>
  <c r="K112" i="14"/>
  <c r="J112" i="14"/>
  <c r="I112" i="14"/>
  <c r="O113" i="14"/>
  <c r="O114" i="14"/>
  <c r="O121" i="14"/>
  <c r="AD7" i="15"/>
  <c r="E17" i="15"/>
  <c r="J17" i="15"/>
  <c r="I17" i="15"/>
  <c r="M17" i="15"/>
  <c r="L17" i="15"/>
  <c r="K17" i="15"/>
  <c r="G17" i="15"/>
  <c r="D17" i="15"/>
  <c r="N17" i="15"/>
  <c r="H17" i="15"/>
  <c r="X19" i="15"/>
  <c r="AA23" i="15"/>
  <c r="M26" i="15"/>
  <c r="L26" i="15"/>
  <c r="H26" i="15"/>
  <c r="G26" i="15"/>
  <c r="O26" i="15"/>
  <c r="N26" i="15"/>
  <c r="K26" i="15"/>
  <c r="J26" i="15"/>
  <c r="I26" i="15"/>
  <c r="E26" i="15"/>
  <c r="D26" i="15"/>
  <c r="G33" i="15"/>
  <c r="F33" i="15"/>
  <c r="O33" i="15"/>
  <c r="N33" i="15"/>
  <c r="M33" i="15"/>
  <c r="L33" i="15"/>
  <c r="K33" i="15"/>
  <c r="J33" i="15"/>
  <c r="I33" i="15"/>
  <c r="E46" i="15"/>
  <c r="M64" i="15"/>
  <c r="H64" i="15"/>
  <c r="N64" i="15"/>
  <c r="L64" i="15"/>
  <c r="J64" i="15"/>
  <c r="I64" i="15"/>
  <c r="G64" i="15"/>
  <c r="O64" i="15"/>
  <c r="F64" i="15"/>
  <c r="E64" i="15"/>
  <c r="V89" i="15"/>
  <c r="F96" i="15"/>
  <c r="G113" i="15"/>
  <c r="G5" i="14"/>
  <c r="F5" i="14"/>
  <c r="E5" i="14"/>
  <c r="D5" i="14"/>
  <c r="D6" i="14"/>
  <c r="G6" i="14"/>
  <c r="F6" i="14"/>
  <c r="E6" i="14"/>
  <c r="J8" i="14"/>
  <c r="L8" i="14"/>
  <c r="D26" i="14"/>
  <c r="G26" i="14"/>
  <c r="J28" i="14"/>
  <c r="K28" i="14"/>
  <c r="I28" i="14"/>
  <c r="L53" i="14"/>
  <c r="K53" i="14"/>
  <c r="J53" i="14"/>
  <c r="I53" i="14"/>
  <c r="P103" i="14"/>
  <c r="O103" i="14"/>
  <c r="N103" i="14"/>
  <c r="Q103" i="14"/>
  <c r="S51" i="15"/>
  <c r="AB51" i="15"/>
  <c r="U51" i="15"/>
  <c r="T51" i="15"/>
  <c r="AD51" i="15"/>
  <c r="AA51" i="15"/>
  <c r="Z51" i="15"/>
  <c r="Y51" i="15"/>
  <c r="AC51" i="15"/>
  <c r="S53" i="15"/>
  <c r="T53" i="15"/>
  <c r="AD53" i="15"/>
  <c r="AC53" i="15"/>
  <c r="AB53" i="15"/>
  <c r="AA53" i="15"/>
  <c r="Y53" i="15"/>
  <c r="X53" i="15"/>
  <c r="Z53" i="15"/>
  <c r="V53" i="15"/>
  <c r="U53" i="15"/>
  <c r="S67" i="15"/>
  <c r="V67" i="15"/>
  <c r="U67" i="15"/>
  <c r="AB67" i="15"/>
  <c r="AA67" i="15"/>
  <c r="Y67" i="15"/>
  <c r="X67" i="15"/>
  <c r="W67" i="15"/>
  <c r="AD67" i="15"/>
  <c r="AC67" i="15"/>
  <c r="Z67" i="15"/>
  <c r="N88" i="15"/>
  <c r="E88" i="15"/>
  <c r="G88" i="15"/>
  <c r="F88" i="15"/>
  <c r="O88" i="15"/>
  <c r="M88" i="15"/>
  <c r="L88" i="15"/>
  <c r="K88" i="15"/>
  <c r="J88" i="15"/>
  <c r="H88" i="15"/>
  <c r="D88" i="15"/>
  <c r="I88" i="15"/>
  <c r="H95" i="15"/>
  <c r="L95" i="15"/>
  <c r="K95" i="15"/>
  <c r="J95" i="15"/>
  <c r="G95" i="15"/>
  <c r="F95" i="15"/>
  <c r="I95" i="15"/>
  <c r="E95" i="15"/>
  <c r="D95" i="15"/>
  <c r="N95" i="15"/>
  <c r="M95" i="15"/>
  <c r="O95" i="15"/>
  <c r="T101" i="15"/>
  <c r="W101" i="15"/>
  <c r="S101" i="15"/>
  <c r="U101" i="15"/>
  <c r="Y101" i="15"/>
  <c r="X101" i="15"/>
  <c r="V101" i="15"/>
  <c r="AC101" i="15"/>
  <c r="AB101" i="15"/>
  <c r="AD101" i="15"/>
  <c r="Z101" i="15"/>
  <c r="I8" i="14"/>
  <c r="P17" i="14"/>
  <c r="N17" i="14"/>
  <c r="O17" i="14"/>
  <c r="F19" i="14"/>
  <c r="E19" i="14"/>
  <c r="E26" i="14"/>
  <c r="L28" i="14"/>
  <c r="D46" i="14"/>
  <c r="G46" i="14"/>
  <c r="G47" i="14"/>
  <c r="F47" i="14"/>
  <c r="E47" i="14"/>
  <c r="Q53" i="14"/>
  <c r="P53" i="14"/>
  <c r="N53" i="14"/>
  <c r="D56" i="14"/>
  <c r="Q64" i="14"/>
  <c r="P64" i="14"/>
  <c r="N64" i="14"/>
  <c r="G118" i="14"/>
  <c r="F118" i="14"/>
  <c r="D118" i="14"/>
  <c r="AC5" i="15"/>
  <c r="X5" i="15"/>
  <c r="W5" i="15"/>
  <c r="AB5" i="15"/>
  <c r="AA5" i="15"/>
  <c r="Z5" i="15"/>
  <c r="U5" i="15"/>
  <c r="S5" i="15"/>
  <c r="AD5" i="15"/>
  <c r="Y5" i="15"/>
  <c r="V5" i="15"/>
  <c r="AC9" i="15"/>
  <c r="T9" i="15"/>
  <c r="S9" i="15"/>
  <c r="Y9" i="15"/>
  <c r="X9" i="15"/>
  <c r="W9" i="15"/>
  <c r="AD9" i="15"/>
  <c r="AB9" i="15"/>
  <c r="Z9" i="15"/>
  <c r="V9" i="15"/>
  <c r="K12" i="15"/>
  <c r="G12" i="15"/>
  <c r="F12" i="15"/>
  <c r="H12" i="15"/>
  <c r="E12" i="15"/>
  <c r="D12" i="15"/>
  <c r="N12" i="15"/>
  <c r="M12" i="15"/>
  <c r="L12" i="15"/>
  <c r="E19" i="15"/>
  <c r="N19" i="15"/>
  <c r="M19" i="15"/>
  <c r="I19" i="15"/>
  <c r="H19" i="15"/>
  <c r="G19" i="15"/>
  <c r="O19" i="15"/>
  <c r="L19" i="15"/>
  <c r="K19" i="15"/>
  <c r="F19" i="15"/>
  <c r="D19" i="15"/>
  <c r="S45" i="15"/>
  <c r="AD45" i="15"/>
  <c r="Y45" i="15"/>
  <c r="X45" i="15"/>
  <c r="AC45" i="15"/>
  <c r="AB45" i="15"/>
  <c r="AA45" i="15"/>
  <c r="Z45" i="15"/>
  <c r="W45" i="15"/>
  <c r="U45" i="15"/>
  <c r="T45" i="15"/>
  <c r="V51" i="15"/>
  <c r="W53" i="15"/>
  <c r="T67" i="15"/>
  <c r="H115" i="15"/>
  <c r="N115" i="15"/>
  <c r="I115" i="15"/>
  <c r="G115" i="15"/>
  <c r="F115" i="15"/>
  <c r="E115" i="15"/>
  <c r="K115" i="15"/>
  <c r="J115" i="15"/>
  <c r="D115" i="15"/>
  <c r="O115" i="15"/>
  <c r="M115" i="15"/>
  <c r="K8" i="14"/>
  <c r="Q17" i="14"/>
  <c r="D19" i="14"/>
  <c r="F26" i="14"/>
  <c r="E46" i="14"/>
  <c r="D47" i="14"/>
  <c r="O53" i="14"/>
  <c r="E56" i="14"/>
  <c r="O64" i="14"/>
  <c r="K76" i="14"/>
  <c r="J76" i="14"/>
  <c r="I76" i="14"/>
  <c r="G86" i="14"/>
  <c r="F86" i="14"/>
  <c r="E86" i="14"/>
  <c r="E118" i="14"/>
  <c r="Q120" i="14"/>
  <c r="O120" i="14"/>
  <c r="N120" i="14"/>
  <c r="W8" i="15"/>
  <c r="Y8" i="15"/>
  <c r="X8" i="15"/>
  <c r="AA8" i="15"/>
  <c r="Z8" i="15"/>
  <c r="V8" i="15"/>
  <c r="AB8" i="15"/>
  <c r="T8" i="15"/>
  <c r="U9" i="15"/>
  <c r="I12" i="15"/>
  <c r="J19" i="15"/>
  <c r="Y36" i="15"/>
  <c r="S36" i="15"/>
  <c r="W36" i="15"/>
  <c r="V36" i="15"/>
  <c r="Z36" i="15"/>
  <c r="X36" i="15"/>
  <c r="U36" i="15"/>
  <c r="AD36" i="15"/>
  <c r="AC36" i="15"/>
  <c r="AA36" i="15"/>
  <c r="T36" i="15"/>
  <c r="V45" i="15"/>
  <c r="W51" i="15"/>
  <c r="L115" i="15"/>
  <c r="I13" i="14"/>
  <c r="D18" i="14"/>
  <c r="G18" i="14"/>
  <c r="G19" i="14"/>
  <c r="K22" i="14"/>
  <c r="J22" i="14"/>
  <c r="L22" i="14"/>
  <c r="K43" i="14"/>
  <c r="L43" i="14"/>
  <c r="J43" i="14"/>
  <c r="F46" i="14"/>
  <c r="L47" i="14"/>
  <c r="K47" i="14"/>
  <c r="J47" i="14"/>
  <c r="F56" i="14"/>
  <c r="P68" i="14"/>
  <c r="Q68" i="14"/>
  <c r="O68" i="14"/>
  <c r="N68" i="14"/>
  <c r="K74" i="14"/>
  <c r="L74" i="14"/>
  <c r="J74" i="14"/>
  <c r="L76" i="14"/>
  <c r="D86" i="14"/>
  <c r="Q87" i="14"/>
  <c r="P87" i="14"/>
  <c r="N87" i="14"/>
  <c r="N90" i="14"/>
  <c r="O92" i="14"/>
  <c r="M92" i="14" s="1"/>
  <c r="F107" i="14"/>
  <c r="E107" i="14"/>
  <c r="P120" i="14"/>
  <c r="K6" i="15"/>
  <c r="G6" i="15"/>
  <c r="F6" i="15"/>
  <c r="N6" i="15"/>
  <c r="M6" i="15"/>
  <c r="L6" i="15"/>
  <c r="O6" i="15"/>
  <c r="I6" i="15"/>
  <c r="J6" i="15"/>
  <c r="S8" i="15"/>
  <c r="AA9" i="15"/>
  <c r="J12" i="15"/>
  <c r="AB36" i="15"/>
  <c r="S43" i="15"/>
  <c r="Z43" i="15"/>
  <c r="AD43" i="15"/>
  <c r="AC43" i="15"/>
  <c r="X43" i="15"/>
  <c r="W43" i="15"/>
  <c r="V43" i="15"/>
  <c r="AA43" i="15"/>
  <c r="Y43" i="15"/>
  <c r="U43" i="15"/>
  <c r="X51" i="15"/>
  <c r="G66" i="15"/>
  <c r="H87" i="15"/>
  <c r="J87" i="15"/>
  <c r="I87" i="15"/>
  <c r="G87" i="15"/>
  <c r="O87" i="15"/>
  <c r="N87" i="15"/>
  <c r="F87" i="15"/>
  <c r="E87" i="15"/>
  <c r="D87" i="15"/>
  <c r="L87" i="15"/>
  <c r="K87" i="15"/>
  <c r="M87" i="15"/>
  <c r="T95" i="15"/>
  <c r="Y95" i="15"/>
  <c r="Z95" i="15"/>
  <c r="X95" i="15"/>
  <c r="AA95" i="15"/>
  <c r="W95" i="15"/>
  <c r="AD95" i="15"/>
  <c r="AC95" i="15"/>
  <c r="AB95" i="15"/>
  <c r="V95" i="15"/>
  <c r="U95" i="15"/>
  <c r="S95" i="15"/>
  <c r="AA101" i="15"/>
  <c r="N109" i="14"/>
  <c r="Q109" i="14"/>
  <c r="P109" i="14"/>
  <c r="O109" i="14"/>
  <c r="G95" i="14"/>
  <c r="F95" i="14"/>
  <c r="K11" i="14"/>
  <c r="J11" i="14"/>
  <c r="J13" i="14"/>
  <c r="L15" i="14"/>
  <c r="K15" i="14"/>
  <c r="J15" i="14"/>
  <c r="H15" i="14" s="1"/>
  <c r="P16" i="14"/>
  <c r="O16" i="14"/>
  <c r="N16" i="14"/>
  <c r="I19" i="14"/>
  <c r="K19" i="14"/>
  <c r="J19" i="14"/>
  <c r="D30" i="14"/>
  <c r="C30" i="14" s="1"/>
  <c r="F30" i="14"/>
  <c r="E30" i="14"/>
  <c r="G30" i="14"/>
  <c r="G35" i="14"/>
  <c r="F35" i="14"/>
  <c r="E35" i="14"/>
  <c r="E36" i="14"/>
  <c r="D36" i="14"/>
  <c r="F36" i="14"/>
  <c r="G36" i="14"/>
  <c r="C38" i="14"/>
  <c r="Q48" i="14"/>
  <c r="P48" i="14"/>
  <c r="O48" i="14"/>
  <c r="N58" i="14"/>
  <c r="M58" i="14" s="1"/>
  <c r="K62" i="14"/>
  <c r="J62" i="14"/>
  <c r="I62" i="14"/>
  <c r="O90" i="14"/>
  <c r="P92" i="14"/>
  <c r="E95" i="14"/>
  <c r="L109" i="14"/>
  <c r="K109" i="14"/>
  <c r="J109" i="14"/>
  <c r="I109" i="14"/>
  <c r="U8" i="15"/>
  <c r="O12" i="15"/>
  <c r="M54" i="15"/>
  <c r="O54" i="15"/>
  <c r="L54" i="15"/>
  <c r="K54" i="15"/>
  <c r="N54" i="15"/>
  <c r="J54" i="15"/>
  <c r="H54" i="15"/>
  <c r="G54" i="15"/>
  <c r="H79" i="15"/>
  <c r="G79" i="15"/>
  <c r="F79" i="15"/>
  <c r="E79" i="15"/>
  <c r="L79" i="15"/>
  <c r="K79" i="15"/>
  <c r="J79" i="15"/>
  <c r="O79" i="15"/>
  <c r="H85" i="15"/>
  <c r="E85" i="15"/>
  <c r="O85" i="15"/>
  <c r="N85" i="15"/>
  <c r="L85" i="15"/>
  <c r="K85" i="15"/>
  <c r="M85" i="15"/>
  <c r="J85" i="15"/>
  <c r="I85" i="15"/>
  <c r="F85" i="15"/>
  <c r="D85" i="15"/>
  <c r="M50" i="14"/>
  <c r="L67" i="14"/>
  <c r="K67" i="14"/>
  <c r="K18" i="15"/>
  <c r="E18" i="15"/>
  <c r="D18" i="15"/>
  <c r="M18" i="15"/>
  <c r="L18" i="15"/>
  <c r="J18" i="15"/>
  <c r="S31" i="15"/>
  <c r="AB31" i="15"/>
  <c r="U31" i="15"/>
  <c r="T31" i="15"/>
  <c r="AD31" i="15"/>
  <c r="AA31" i="15"/>
  <c r="Z31" i="15"/>
  <c r="Y31" i="15"/>
  <c r="M34" i="15"/>
  <c r="O34" i="15"/>
  <c r="L34" i="15"/>
  <c r="K34" i="15"/>
  <c r="S61" i="15"/>
  <c r="V61" i="15"/>
  <c r="U61" i="15"/>
  <c r="T61" i="15"/>
  <c r="AA61" i="15"/>
  <c r="Z61" i="15"/>
  <c r="Y61" i="15"/>
  <c r="Y70" i="15"/>
  <c r="S70" i="15"/>
  <c r="T70" i="15"/>
  <c r="W70" i="15"/>
  <c r="V70" i="15"/>
  <c r="U70" i="15"/>
  <c r="AA70" i="15"/>
  <c r="Z80" i="15"/>
  <c r="AC80" i="15"/>
  <c r="AD80" i="15"/>
  <c r="AB80" i="15"/>
  <c r="W80" i="15"/>
  <c r="V80" i="15"/>
  <c r="U80" i="15"/>
  <c r="Y80" i="15"/>
  <c r="X80" i="15"/>
  <c r="T80" i="15"/>
  <c r="Z92" i="15"/>
  <c r="X92" i="15"/>
  <c r="S92" i="15"/>
  <c r="AA92" i="15"/>
  <c r="Y92" i="15"/>
  <c r="AB92" i="15"/>
  <c r="W92" i="15"/>
  <c r="V92" i="15"/>
  <c r="AC92" i="15"/>
  <c r="T121" i="15"/>
  <c r="AA121" i="15"/>
  <c r="Z121" i="15"/>
  <c r="AC121" i="15"/>
  <c r="AB121" i="15"/>
  <c r="W121" i="15"/>
  <c r="V121" i="15"/>
  <c r="U121" i="15"/>
  <c r="D34" i="14"/>
  <c r="F34" i="14"/>
  <c r="G41" i="14"/>
  <c r="F41" i="14"/>
  <c r="E41" i="14"/>
  <c r="J48" i="14"/>
  <c r="L48" i="14"/>
  <c r="I48" i="14"/>
  <c r="Q76" i="14"/>
  <c r="O76" i="14"/>
  <c r="P76" i="14"/>
  <c r="E93" i="14"/>
  <c r="D93" i="14"/>
  <c r="G93" i="14"/>
  <c r="F93" i="14"/>
  <c r="N97" i="14"/>
  <c r="O97" i="14"/>
  <c r="G109" i="14"/>
  <c r="F109" i="14"/>
  <c r="E109" i="14"/>
  <c r="J16" i="14"/>
  <c r="L16" i="14"/>
  <c r="K16" i="14"/>
  <c r="I27" i="14"/>
  <c r="D32" i="14"/>
  <c r="G33" i="14"/>
  <c r="E33" i="14"/>
  <c r="E34" i="14"/>
  <c r="D40" i="14"/>
  <c r="D41" i="14"/>
  <c r="K48" i="14"/>
  <c r="J56" i="14"/>
  <c r="L56" i="14"/>
  <c r="K56" i="14"/>
  <c r="I56" i="14"/>
  <c r="D63" i="14"/>
  <c r="I67" i="14"/>
  <c r="K72" i="14"/>
  <c r="L72" i="14"/>
  <c r="N76" i="14"/>
  <c r="G78" i="14"/>
  <c r="F78" i="14"/>
  <c r="D78" i="14"/>
  <c r="E92" i="14"/>
  <c r="G92" i="14"/>
  <c r="F92" i="14"/>
  <c r="D92" i="14"/>
  <c r="P97" i="14"/>
  <c r="K101" i="14"/>
  <c r="J101" i="14"/>
  <c r="E108" i="14"/>
  <c r="F108" i="14"/>
  <c r="D109" i="14"/>
  <c r="N119" i="14"/>
  <c r="F18" i="15"/>
  <c r="V31" i="15"/>
  <c r="D34" i="15"/>
  <c r="W61" i="15"/>
  <c r="AB70" i="15"/>
  <c r="Y78" i="15"/>
  <c r="W78" i="15"/>
  <c r="V78" i="15"/>
  <c r="AD78" i="15"/>
  <c r="X78" i="15"/>
  <c r="U78" i="15"/>
  <c r="T78" i="15"/>
  <c r="AC78" i="15"/>
  <c r="AB78" i="15"/>
  <c r="S80" i="15"/>
  <c r="AD92" i="15"/>
  <c r="T99" i="15"/>
  <c r="U99" i="15"/>
  <c r="AC99" i="15"/>
  <c r="AB99" i="15"/>
  <c r="Z99" i="15"/>
  <c r="Y99" i="15"/>
  <c r="AA99" i="15"/>
  <c r="X99" i="15"/>
  <c r="W99" i="15"/>
  <c r="T115" i="15"/>
  <c r="AA115" i="15"/>
  <c r="W115" i="15"/>
  <c r="V115" i="15"/>
  <c r="Y115" i="15"/>
  <c r="X115" i="15"/>
  <c r="AD115" i="15"/>
  <c r="AC115" i="15"/>
  <c r="AB115" i="15"/>
  <c r="S121" i="15"/>
  <c r="AD61" i="15"/>
  <c r="S63" i="15"/>
  <c r="Z63" i="15"/>
  <c r="AD63" i="15"/>
  <c r="AC63" i="15"/>
  <c r="X63" i="15"/>
  <c r="W63" i="15"/>
  <c r="V63" i="15"/>
  <c r="AA63" i="15"/>
  <c r="Y63" i="15"/>
  <c r="U63" i="15"/>
  <c r="H81" i="15"/>
  <c r="L81" i="15"/>
  <c r="O81" i="15"/>
  <c r="N81" i="15"/>
  <c r="J81" i="15"/>
  <c r="I81" i="15"/>
  <c r="G81" i="15"/>
  <c r="Z84" i="15"/>
  <c r="V84" i="15"/>
  <c r="AD84" i="15"/>
  <c r="AA84" i="15"/>
  <c r="Y84" i="15"/>
  <c r="AB84" i="15"/>
  <c r="X84" i="15"/>
  <c r="W84" i="15"/>
  <c r="AC84" i="15"/>
  <c r="W6" i="15"/>
  <c r="T6" i="15"/>
  <c r="S6" i="15"/>
  <c r="AC6" i="15"/>
  <c r="AB6" i="15"/>
  <c r="AA6" i="15"/>
  <c r="S25" i="15"/>
  <c r="AD25" i="15"/>
  <c r="Y25" i="15"/>
  <c r="X25" i="15"/>
  <c r="AC25" i="15"/>
  <c r="AB25" i="15"/>
  <c r="AA25" i="15"/>
  <c r="S33" i="15"/>
  <c r="T33" i="15"/>
  <c r="AD33" i="15"/>
  <c r="AC33" i="15"/>
  <c r="AB33" i="15"/>
  <c r="AA33" i="15"/>
  <c r="T113" i="15"/>
  <c r="W113" i="15"/>
  <c r="AC113" i="15"/>
  <c r="AB113" i="15"/>
  <c r="V113" i="15"/>
  <c r="U113" i="15"/>
  <c r="L33" i="14"/>
  <c r="K33" i="14"/>
  <c r="K39" i="14"/>
  <c r="J39" i="14"/>
  <c r="G52" i="14"/>
  <c r="F52" i="14"/>
  <c r="E52" i="14"/>
  <c r="Q88" i="14"/>
  <c r="O88" i="14"/>
  <c r="N88" i="14"/>
  <c r="P88" i="14"/>
  <c r="H92" i="14"/>
  <c r="K106" i="14"/>
  <c r="L106" i="14"/>
  <c r="I106" i="14"/>
  <c r="Q116" i="14"/>
  <c r="P116" i="14"/>
  <c r="K121" i="14"/>
  <c r="I121" i="14"/>
  <c r="U6" i="15"/>
  <c r="K16" i="15"/>
  <c r="N16" i="15"/>
  <c r="M16" i="15"/>
  <c r="J16" i="15"/>
  <c r="I16" i="15"/>
  <c r="H16" i="15"/>
  <c r="I18" i="15"/>
  <c r="E21" i="15"/>
  <c r="O21" i="15"/>
  <c r="N21" i="15"/>
  <c r="M21" i="15"/>
  <c r="K21" i="15"/>
  <c r="C21" i="15" s="1"/>
  <c r="T25" i="15"/>
  <c r="AC31" i="15"/>
  <c r="U33" i="15"/>
  <c r="G34" i="15"/>
  <c r="S41" i="15"/>
  <c r="V41" i="15"/>
  <c r="U41" i="15"/>
  <c r="T41" i="15"/>
  <c r="AA41" i="15"/>
  <c r="Z41" i="15"/>
  <c r="Y41" i="15"/>
  <c r="G53" i="15"/>
  <c r="F53" i="15"/>
  <c r="O53" i="15"/>
  <c r="N53" i="15"/>
  <c r="M53" i="15"/>
  <c r="L53" i="15"/>
  <c r="K53" i="15"/>
  <c r="J53" i="15"/>
  <c r="AC61" i="15"/>
  <c r="H105" i="15"/>
  <c r="E105" i="15"/>
  <c r="J105" i="15"/>
  <c r="I105" i="15"/>
  <c r="F105" i="15"/>
  <c r="D105" i="15"/>
  <c r="O105" i="15"/>
  <c r="N105" i="15"/>
  <c r="M105" i="15"/>
  <c r="L105" i="15"/>
  <c r="K105" i="15"/>
  <c r="S113" i="15"/>
  <c r="K5" i="14"/>
  <c r="J5" i="14"/>
  <c r="D9" i="14"/>
  <c r="E10" i="14"/>
  <c r="D11" i="14"/>
  <c r="N18" i="14"/>
  <c r="K21" i="14"/>
  <c r="H21" i="14" s="1"/>
  <c r="N28" i="14"/>
  <c r="I32" i="14"/>
  <c r="I33" i="14"/>
  <c r="I39" i="14"/>
  <c r="O45" i="14"/>
  <c r="D52" i="14"/>
  <c r="P54" i="14"/>
  <c r="Q54" i="14"/>
  <c r="O54" i="14"/>
  <c r="N54" i="14"/>
  <c r="D58" i="14"/>
  <c r="G58" i="14"/>
  <c r="F58" i="14"/>
  <c r="E58" i="14"/>
  <c r="D61" i="14"/>
  <c r="E62" i="14"/>
  <c r="I64" i="14"/>
  <c r="I98" i="14"/>
  <c r="Q99" i="14"/>
  <c r="P99" i="14"/>
  <c r="L101" i="14"/>
  <c r="J106" i="14"/>
  <c r="N116" i="14"/>
  <c r="N117" i="14"/>
  <c r="P117" i="14"/>
  <c r="O117" i="14"/>
  <c r="G119" i="14"/>
  <c r="F119" i="14"/>
  <c r="D119" i="14"/>
  <c r="J121" i="14"/>
  <c r="V6" i="15"/>
  <c r="W12" i="15"/>
  <c r="T12" i="15"/>
  <c r="S12" i="15"/>
  <c r="X12" i="15"/>
  <c r="V12" i="15"/>
  <c r="U12" i="15"/>
  <c r="D16" i="15"/>
  <c r="AC17" i="15"/>
  <c r="V17" i="15"/>
  <c r="U17" i="15"/>
  <c r="AA17" i="15"/>
  <c r="Z17" i="15"/>
  <c r="Y17" i="15"/>
  <c r="AD17" i="15"/>
  <c r="X17" i="15"/>
  <c r="N18" i="15"/>
  <c r="L21" i="15"/>
  <c r="U25" i="15"/>
  <c r="V33" i="15"/>
  <c r="H34" i="15"/>
  <c r="W41" i="15"/>
  <c r="E9" i="14"/>
  <c r="F10" i="14"/>
  <c r="D12" i="14"/>
  <c r="G13" i="14"/>
  <c r="F13" i="14"/>
  <c r="E13" i="14"/>
  <c r="O15" i="14"/>
  <c r="M15" i="14" s="1"/>
  <c r="O18" i="14"/>
  <c r="N22" i="14"/>
  <c r="P26" i="14"/>
  <c r="O26" i="14"/>
  <c r="N26" i="14"/>
  <c r="Q26" i="14"/>
  <c r="P28" i="14"/>
  <c r="K32" i="14"/>
  <c r="J33" i="14"/>
  <c r="N36" i="14"/>
  <c r="L39" i="14"/>
  <c r="P45" i="14"/>
  <c r="J52" i="14"/>
  <c r="L52" i="14"/>
  <c r="E61" i="14"/>
  <c r="F62" i="14"/>
  <c r="K64" i="14"/>
  <c r="Q80" i="14"/>
  <c r="P80" i="14"/>
  <c r="N81" i="14"/>
  <c r="Q81" i="14"/>
  <c r="P81" i="14"/>
  <c r="M83" i="14"/>
  <c r="D85" i="14"/>
  <c r="K86" i="14"/>
  <c r="L86" i="14"/>
  <c r="J86" i="14"/>
  <c r="I86" i="14"/>
  <c r="E89" i="14"/>
  <c r="N93" i="14"/>
  <c r="Q93" i="14"/>
  <c r="P94" i="14"/>
  <c r="O94" i="14"/>
  <c r="F97" i="14"/>
  <c r="E97" i="14"/>
  <c r="D97" i="14"/>
  <c r="J98" i="14"/>
  <c r="N99" i="14"/>
  <c r="Q102" i="14"/>
  <c r="P102" i="14"/>
  <c r="O102" i="14"/>
  <c r="D112" i="14"/>
  <c r="O116" i="14"/>
  <c r="Q117" i="14"/>
  <c r="E119" i="14"/>
  <c r="L121" i="14"/>
  <c r="X6" i="15"/>
  <c r="E11" i="15"/>
  <c r="L11" i="15"/>
  <c r="K11" i="15"/>
  <c r="G11" i="15"/>
  <c r="F11" i="15"/>
  <c r="D11" i="15"/>
  <c r="H11" i="15"/>
  <c r="Y12" i="15"/>
  <c r="E16" i="15"/>
  <c r="S17" i="15"/>
  <c r="O18" i="15"/>
  <c r="W22" i="15"/>
  <c r="Y22" i="15"/>
  <c r="X22" i="15"/>
  <c r="AD22" i="15"/>
  <c r="S22" i="15"/>
  <c r="V25" i="15"/>
  <c r="G31" i="15"/>
  <c r="O31" i="15"/>
  <c r="F31" i="15"/>
  <c r="E31" i="15"/>
  <c r="N31" i="15"/>
  <c r="M31" i="15"/>
  <c r="I31" i="15"/>
  <c r="H31" i="15"/>
  <c r="D31" i="15"/>
  <c r="W33" i="15"/>
  <c r="I34" i="15"/>
  <c r="M36" i="15"/>
  <c r="F36" i="15"/>
  <c r="I36" i="15"/>
  <c r="H36" i="15"/>
  <c r="G36" i="15"/>
  <c r="E36" i="15"/>
  <c r="D36" i="15"/>
  <c r="O36" i="15"/>
  <c r="N36" i="15"/>
  <c r="L36" i="15"/>
  <c r="X41" i="15"/>
  <c r="G45" i="15"/>
  <c r="D45" i="15"/>
  <c r="L45" i="15"/>
  <c r="K45" i="15"/>
  <c r="O45" i="15"/>
  <c r="N45" i="15"/>
  <c r="M45" i="15"/>
  <c r="I45" i="15"/>
  <c r="H45" i="15"/>
  <c r="F45" i="15"/>
  <c r="E53" i="15"/>
  <c r="G61" i="15"/>
  <c r="I61" i="15"/>
  <c r="F61" i="15"/>
  <c r="E61" i="15"/>
  <c r="K61" i="15"/>
  <c r="J61" i="15"/>
  <c r="H61" i="15"/>
  <c r="O61" i="15"/>
  <c r="N61" i="15"/>
  <c r="T63" i="15"/>
  <c r="D81" i="15"/>
  <c r="S84" i="15"/>
  <c r="H111" i="15"/>
  <c r="E111" i="15"/>
  <c r="G111" i="15"/>
  <c r="F111" i="15"/>
  <c r="K111" i="15"/>
  <c r="J111" i="15"/>
  <c r="O111" i="15"/>
  <c r="N111" i="15"/>
  <c r="M111" i="15"/>
  <c r="Y113" i="15"/>
  <c r="J44" i="14"/>
  <c r="L44" i="14"/>
  <c r="K44" i="14"/>
  <c r="Q65" i="14"/>
  <c r="P65" i="14"/>
  <c r="O65" i="14"/>
  <c r="P70" i="14"/>
  <c r="Q70" i="14"/>
  <c r="N70" i="14"/>
  <c r="M70" i="14" s="1"/>
  <c r="G79" i="14"/>
  <c r="F79" i="14"/>
  <c r="E79" i="14"/>
  <c r="K96" i="14"/>
  <c r="J96" i="14"/>
  <c r="G103" i="14"/>
  <c r="F103" i="14"/>
  <c r="E23" i="15"/>
  <c r="H23" i="15"/>
  <c r="G23" i="15"/>
  <c r="O23" i="15"/>
  <c r="W24" i="15"/>
  <c r="AC24" i="15"/>
  <c r="AB24" i="15"/>
  <c r="AD24" i="15"/>
  <c r="AA24" i="15"/>
  <c r="Z24" i="15"/>
  <c r="Y40" i="15"/>
  <c r="Z40" i="15"/>
  <c r="V40" i="15"/>
  <c r="U40" i="15"/>
  <c r="W40" i="15"/>
  <c r="T40" i="15"/>
  <c r="S40" i="15"/>
  <c r="Y60" i="15"/>
  <c r="Z60" i="15"/>
  <c r="V60" i="15"/>
  <c r="U60" i="15"/>
  <c r="W60" i="15"/>
  <c r="T60" i="15"/>
  <c r="S60" i="15"/>
  <c r="M78" i="15"/>
  <c r="J78" i="15"/>
  <c r="I78" i="15"/>
  <c r="O78" i="15"/>
  <c r="F78" i="15"/>
  <c r="E78" i="15"/>
  <c r="D78" i="15"/>
  <c r="T79" i="15"/>
  <c r="U79" i="15"/>
  <c r="V79" i="15"/>
  <c r="S79" i="15"/>
  <c r="AB79" i="15"/>
  <c r="AA79" i="15"/>
  <c r="Z79" i="15"/>
  <c r="Y26" i="15"/>
  <c r="Z26" i="15"/>
  <c r="V26" i="15"/>
  <c r="U26" i="15"/>
  <c r="M38" i="15"/>
  <c r="H38" i="15"/>
  <c r="C38" i="15" s="1"/>
  <c r="N38" i="15"/>
  <c r="L38" i="15"/>
  <c r="J38" i="15"/>
  <c r="G43" i="15"/>
  <c r="M43" i="15"/>
  <c r="O43" i="15"/>
  <c r="I43" i="15"/>
  <c r="H43" i="15"/>
  <c r="F43" i="15"/>
  <c r="Y46" i="15"/>
  <c r="Z46" i="15"/>
  <c r="V46" i="15"/>
  <c r="U46" i="15"/>
  <c r="M58" i="15"/>
  <c r="H58" i="15"/>
  <c r="N58" i="15"/>
  <c r="L58" i="15"/>
  <c r="J58" i="15"/>
  <c r="G63" i="15"/>
  <c r="M63" i="15"/>
  <c r="O63" i="15"/>
  <c r="I63" i="15"/>
  <c r="H63" i="15"/>
  <c r="F63" i="15"/>
  <c r="M70" i="15"/>
  <c r="F70" i="15"/>
  <c r="E70" i="15"/>
  <c r="G70" i="15"/>
  <c r="D70" i="15"/>
  <c r="O70" i="15"/>
  <c r="T83" i="15"/>
  <c r="AA83" i="15"/>
  <c r="S83" i="15"/>
  <c r="AC83" i="15"/>
  <c r="AB83" i="15"/>
  <c r="Y83" i="15"/>
  <c r="X83" i="15"/>
  <c r="W83" i="15"/>
  <c r="U83" i="15"/>
  <c r="N86" i="15"/>
  <c r="M86" i="15"/>
  <c r="J86" i="15"/>
  <c r="I86" i="15"/>
  <c r="K86" i="15"/>
  <c r="H86" i="15"/>
  <c r="T87" i="15"/>
  <c r="W87" i="15"/>
  <c r="X87" i="15"/>
  <c r="V87" i="15"/>
  <c r="AD87" i="15"/>
  <c r="AB87" i="15"/>
  <c r="AA87" i="15"/>
  <c r="Z87" i="15"/>
  <c r="Z112" i="15"/>
  <c r="AA112" i="15"/>
  <c r="AD112" i="15"/>
  <c r="T112" i="15"/>
  <c r="S112" i="15"/>
  <c r="AB112" i="15"/>
  <c r="Y112" i="15"/>
  <c r="X112" i="15"/>
  <c r="N9" i="16"/>
  <c r="M9" i="16"/>
  <c r="L9" i="16"/>
  <c r="K9" i="16"/>
  <c r="J9" i="16"/>
  <c r="I9" i="16"/>
  <c r="H9" i="16"/>
  <c r="G9" i="16"/>
  <c r="F9" i="16"/>
  <c r="E9" i="16"/>
  <c r="Q8" i="14"/>
  <c r="P8" i="14"/>
  <c r="O9" i="14"/>
  <c r="N9" i="14"/>
  <c r="J17" i="14"/>
  <c r="I17" i="14"/>
  <c r="D70" i="14"/>
  <c r="C70" i="14" s="1"/>
  <c r="F70" i="14"/>
  <c r="E70" i="14"/>
  <c r="O75" i="14"/>
  <c r="L83" i="14"/>
  <c r="K83" i="14"/>
  <c r="H83" i="14" s="1"/>
  <c r="K84" i="14"/>
  <c r="L84" i="14"/>
  <c r="J84" i="14"/>
  <c r="E90" i="14"/>
  <c r="L96" i="14"/>
  <c r="E103" i="14"/>
  <c r="J105" i="14"/>
  <c r="O111" i="14"/>
  <c r="N111" i="14"/>
  <c r="W16" i="15"/>
  <c r="AA16" i="15"/>
  <c r="Z16" i="15"/>
  <c r="AB16" i="15"/>
  <c r="Y16" i="15"/>
  <c r="X16" i="15"/>
  <c r="K22" i="15"/>
  <c r="L22" i="15"/>
  <c r="J22" i="15"/>
  <c r="O22" i="15"/>
  <c r="F23" i="15"/>
  <c r="T24" i="15"/>
  <c r="S26" i="15"/>
  <c r="Y30" i="15"/>
  <c r="S30" i="15"/>
  <c r="R30" i="15" s="1"/>
  <c r="W30" i="15"/>
  <c r="V30" i="15"/>
  <c r="AD30" i="15"/>
  <c r="AC30" i="15"/>
  <c r="AB30" i="15"/>
  <c r="K38" i="15"/>
  <c r="AA40" i="15"/>
  <c r="D43" i="15"/>
  <c r="Y44" i="15"/>
  <c r="U44" i="15"/>
  <c r="AB44" i="15"/>
  <c r="AA44" i="15"/>
  <c r="AC44" i="15"/>
  <c r="Z44" i="15"/>
  <c r="X44" i="15"/>
  <c r="S46" i="15"/>
  <c r="Y50" i="15"/>
  <c r="S50" i="15"/>
  <c r="W50" i="15"/>
  <c r="V50" i="15"/>
  <c r="AD50" i="15"/>
  <c r="AC50" i="15"/>
  <c r="AB50" i="15"/>
  <c r="K58" i="15"/>
  <c r="C58" i="15" s="1"/>
  <c r="AA60" i="15"/>
  <c r="D63" i="15"/>
  <c r="Y64" i="15"/>
  <c r="U64" i="15"/>
  <c r="T64" i="15"/>
  <c r="AC64" i="15"/>
  <c r="AB64" i="15"/>
  <c r="AD64" i="15"/>
  <c r="AA64" i="15"/>
  <c r="Z64" i="15"/>
  <c r="H78" i="15"/>
  <c r="X79" i="15"/>
  <c r="T81" i="15"/>
  <c r="Y81" i="15"/>
  <c r="AC81" i="15"/>
  <c r="AB81" i="15"/>
  <c r="AA81" i="15"/>
  <c r="Z81" i="15"/>
  <c r="X81" i="15"/>
  <c r="V83" i="15"/>
  <c r="D86" i="15"/>
  <c r="S87" i="15"/>
  <c r="N90" i="15"/>
  <c r="I90" i="15"/>
  <c r="O90" i="15"/>
  <c r="M90" i="15"/>
  <c r="L90" i="15"/>
  <c r="K90" i="15"/>
  <c r="J90" i="15"/>
  <c r="U112" i="15"/>
  <c r="Z118" i="15"/>
  <c r="AA118" i="15"/>
  <c r="Y118" i="15"/>
  <c r="AD118" i="15"/>
  <c r="X118" i="15"/>
  <c r="W118" i="15"/>
  <c r="V118" i="15"/>
  <c r="U118" i="15"/>
  <c r="T118" i="15"/>
  <c r="D9" i="16"/>
  <c r="G98" i="14"/>
  <c r="F98" i="14"/>
  <c r="E99" i="14"/>
  <c r="D99" i="14"/>
  <c r="Q104" i="14"/>
  <c r="P104" i="14"/>
  <c r="K113" i="14"/>
  <c r="J113" i="14"/>
  <c r="G121" i="14"/>
  <c r="F121" i="14"/>
  <c r="E5" i="15"/>
  <c r="C5" i="15" s="1"/>
  <c r="L5" i="15"/>
  <c r="K5" i="15"/>
  <c r="J5" i="15"/>
  <c r="AC21" i="15"/>
  <c r="AB21" i="15"/>
  <c r="AA21" i="15"/>
  <c r="R21" i="15" s="1"/>
  <c r="AD21" i="15"/>
  <c r="S35" i="15"/>
  <c r="X35" i="15"/>
  <c r="Z35" i="15"/>
  <c r="Y35" i="15"/>
  <c r="M40" i="15"/>
  <c r="L40" i="15"/>
  <c r="H40" i="15"/>
  <c r="G40" i="15"/>
  <c r="S55" i="15"/>
  <c r="X55" i="15"/>
  <c r="Z55" i="15"/>
  <c r="Y55" i="15"/>
  <c r="M60" i="15"/>
  <c r="L60" i="15"/>
  <c r="H60" i="15"/>
  <c r="G60" i="15"/>
  <c r="G67" i="15"/>
  <c r="I67" i="15"/>
  <c r="H67" i="15"/>
  <c r="M67" i="15"/>
  <c r="L67" i="15"/>
  <c r="M74" i="15"/>
  <c r="O74" i="15"/>
  <c r="N74" i="15"/>
  <c r="Y74" i="15"/>
  <c r="AB74" i="15"/>
  <c r="AA74" i="15"/>
  <c r="G75" i="15"/>
  <c r="K75" i="15"/>
  <c r="J75" i="15"/>
  <c r="S75" i="15"/>
  <c r="X75" i="15"/>
  <c r="W75" i="15"/>
  <c r="M76" i="15"/>
  <c r="F76" i="15"/>
  <c r="E76" i="15"/>
  <c r="S77" i="15"/>
  <c r="AB77" i="15"/>
  <c r="AA77" i="15"/>
  <c r="AD77" i="15"/>
  <c r="H99" i="15"/>
  <c r="G99" i="15"/>
  <c r="O99" i="15"/>
  <c r="N99" i="15"/>
  <c r="J99" i="15"/>
  <c r="I99" i="15"/>
  <c r="T103" i="15"/>
  <c r="AA103" i="15"/>
  <c r="AB103" i="15"/>
  <c r="Z103" i="15"/>
  <c r="N114" i="15"/>
  <c r="E114" i="15"/>
  <c r="L114" i="15"/>
  <c r="K114" i="15"/>
  <c r="H114" i="15"/>
  <c r="G114" i="15"/>
  <c r="I51" i="14"/>
  <c r="D53" i="14"/>
  <c r="D59" i="14"/>
  <c r="N60" i="14"/>
  <c r="N66" i="14"/>
  <c r="I68" i="14"/>
  <c r="N72" i="14"/>
  <c r="I77" i="14"/>
  <c r="E80" i="14"/>
  <c r="G80" i="14"/>
  <c r="I88" i="14"/>
  <c r="I89" i="14"/>
  <c r="K90" i="14"/>
  <c r="L90" i="14"/>
  <c r="J90" i="14"/>
  <c r="D96" i="14"/>
  <c r="D98" i="14"/>
  <c r="F99" i="14"/>
  <c r="N104" i="14"/>
  <c r="N105" i="14"/>
  <c r="P105" i="14"/>
  <c r="O105" i="14"/>
  <c r="I113" i="14"/>
  <c r="I116" i="14"/>
  <c r="D120" i="14"/>
  <c r="D121" i="14"/>
  <c r="M5" i="15"/>
  <c r="AC13" i="15"/>
  <c r="AB13" i="15"/>
  <c r="AA13" i="15"/>
  <c r="E15" i="15"/>
  <c r="F15" i="15"/>
  <c r="D15" i="15"/>
  <c r="L15" i="15"/>
  <c r="S27" i="15"/>
  <c r="V27" i="15"/>
  <c r="U27" i="15"/>
  <c r="T27" i="15"/>
  <c r="M30" i="15"/>
  <c r="F30" i="15"/>
  <c r="C30" i="15" s="1"/>
  <c r="I30" i="15"/>
  <c r="H30" i="15"/>
  <c r="L30" i="15"/>
  <c r="G35" i="15"/>
  <c r="K35" i="15"/>
  <c r="L35" i="15"/>
  <c r="J35" i="15"/>
  <c r="T35" i="15"/>
  <c r="S39" i="15"/>
  <c r="AD39" i="15"/>
  <c r="Y39" i="15"/>
  <c r="X39" i="15"/>
  <c r="D40" i="15"/>
  <c r="S47" i="15"/>
  <c r="V47" i="15"/>
  <c r="U47" i="15"/>
  <c r="T47" i="15"/>
  <c r="M50" i="15"/>
  <c r="F50" i="15"/>
  <c r="I50" i="15"/>
  <c r="H50" i="15"/>
  <c r="L50" i="15"/>
  <c r="G55" i="15"/>
  <c r="K55" i="15"/>
  <c r="L55" i="15"/>
  <c r="J55" i="15"/>
  <c r="T55" i="15"/>
  <c r="S59" i="15"/>
  <c r="AD59" i="15"/>
  <c r="Y59" i="15"/>
  <c r="X59" i="15"/>
  <c r="D60" i="15"/>
  <c r="D67" i="15"/>
  <c r="D74" i="15"/>
  <c r="S74" i="15"/>
  <c r="D75" i="15"/>
  <c r="T75" i="15"/>
  <c r="D76" i="15"/>
  <c r="G77" i="15"/>
  <c r="O77" i="15"/>
  <c r="N77" i="15"/>
  <c r="M77" i="15"/>
  <c r="T77" i="15"/>
  <c r="N92" i="15"/>
  <c r="K92" i="15"/>
  <c r="E92" i="15"/>
  <c r="D92" i="15"/>
  <c r="I92" i="15"/>
  <c r="H92" i="15"/>
  <c r="O92" i="15"/>
  <c r="D99" i="15"/>
  <c r="H103" i="15"/>
  <c r="N103" i="15"/>
  <c r="M103" i="15"/>
  <c r="L103" i="15"/>
  <c r="S103" i="15"/>
  <c r="D114" i="15"/>
  <c r="N118" i="15"/>
  <c r="M118" i="15"/>
  <c r="L118" i="15"/>
  <c r="O118" i="15"/>
  <c r="H118" i="15"/>
  <c r="G118" i="15"/>
  <c r="N120" i="15"/>
  <c r="E120" i="15"/>
  <c r="D120" i="15"/>
  <c r="O120" i="15"/>
  <c r="M120" i="15"/>
  <c r="H121" i="15"/>
  <c r="N121" i="15"/>
  <c r="M121" i="15"/>
  <c r="L121" i="15"/>
  <c r="K121" i="15"/>
  <c r="O121" i="15"/>
  <c r="E53" i="14"/>
  <c r="O66" i="14"/>
  <c r="K68" i="14"/>
  <c r="O72" i="14"/>
  <c r="K78" i="14"/>
  <c r="L78" i="14"/>
  <c r="J89" i="14"/>
  <c r="F96" i="14"/>
  <c r="E98" i="14"/>
  <c r="G99" i="14"/>
  <c r="O104" i="14"/>
  <c r="L113" i="14"/>
  <c r="F120" i="14"/>
  <c r="E121" i="14"/>
  <c r="N5" i="15"/>
  <c r="G27" i="15"/>
  <c r="I27" i="15"/>
  <c r="F27" i="15"/>
  <c r="E27" i="15"/>
  <c r="Y34" i="15"/>
  <c r="AB34" i="15"/>
  <c r="AA34" i="15"/>
  <c r="Z34" i="15"/>
  <c r="U35" i="15"/>
  <c r="G39" i="15"/>
  <c r="D39" i="15"/>
  <c r="L39" i="15"/>
  <c r="K39" i="15"/>
  <c r="E40" i="15"/>
  <c r="G47" i="15"/>
  <c r="I47" i="15"/>
  <c r="F47" i="15"/>
  <c r="E47" i="15"/>
  <c r="Y54" i="15"/>
  <c r="AB54" i="15"/>
  <c r="AA54" i="15"/>
  <c r="Z54" i="15"/>
  <c r="U55" i="15"/>
  <c r="G59" i="15"/>
  <c r="D59" i="15"/>
  <c r="L59" i="15"/>
  <c r="K59" i="15"/>
  <c r="E60" i="15"/>
  <c r="Y66" i="15"/>
  <c r="Z66" i="15"/>
  <c r="X66" i="15"/>
  <c r="AB66" i="15"/>
  <c r="AA66" i="15"/>
  <c r="E67" i="15"/>
  <c r="E74" i="15"/>
  <c r="T74" i="15"/>
  <c r="E75" i="15"/>
  <c r="U75" i="15"/>
  <c r="G76" i="15"/>
  <c r="U77" i="15"/>
  <c r="Z86" i="15"/>
  <c r="AA86" i="15"/>
  <c r="X86" i="15"/>
  <c r="W86" i="15"/>
  <c r="AC86" i="15"/>
  <c r="AB86" i="15"/>
  <c r="T93" i="15"/>
  <c r="U93" i="15"/>
  <c r="AD93" i="15"/>
  <c r="Y93" i="15"/>
  <c r="X93" i="15"/>
  <c r="Z94" i="15"/>
  <c r="AC94" i="15"/>
  <c r="AA94" i="15"/>
  <c r="Y94" i="15"/>
  <c r="U94" i="15"/>
  <c r="T94" i="15"/>
  <c r="Z96" i="15"/>
  <c r="T96" i="15"/>
  <c r="W96" i="15"/>
  <c r="V96" i="15"/>
  <c r="AC96" i="15"/>
  <c r="AB96" i="15"/>
  <c r="Z98" i="15"/>
  <c r="X98" i="15"/>
  <c r="AD98" i="15"/>
  <c r="W98" i="15"/>
  <c r="V98" i="15"/>
  <c r="E99" i="15"/>
  <c r="U103" i="15"/>
  <c r="N110" i="15"/>
  <c r="I110" i="15"/>
  <c r="H110" i="15"/>
  <c r="G110" i="15"/>
  <c r="E110" i="15"/>
  <c r="D110" i="15"/>
  <c r="F114" i="15"/>
  <c r="Z116" i="15"/>
  <c r="V116" i="15"/>
  <c r="T116" i="15"/>
  <c r="S116" i="15"/>
  <c r="AB116" i="15"/>
  <c r="AA116" i="15"/>
  <c r="D118" i="15"/>
  <c r="F120" i="15"/>
  <c r="D121" i="15"/>
  <c r="N6" i="16"/>
  <c r="J6" i="16"/>
  <c r="I6" i="16"/>
  <c r="H6" i="16"/>
  <c r="G6" i="16"/>
  <c r="M28" i="15"/>
  <c r="D28" i="15"/>
  <c r="M32" i="15"/>
  <c r="J32" i="15"/>
  <c r="M42" i="15"/>
  <c r="D42" i="15"/>
  <c r="M48" i="15"/>
  <c r="D48" i="15"/>
  <c r="M52" i="15"/>
  <c r="J52" i="15"/>
  <c r="M62" i="15"/>
  <c r="D62" i="15"/>
  <c r="Z104" i="15"/>
  <c r="V104" i="15"/>
  <c r="Y104" i="15"/>
  <c r="X104" i="15"/>
  <c r="N106" i="15"/>
  <c r="M106" i="15"/>
  <c r="E106" i="15"/>
  <c r="D106" i="15"/>
  <c r="T107" i="15"/>
  <c r="W107" i="15"/>
  <c r="AD107" i="15"/>
  <c r="N108" i="15"/>
  <c r="E108" i="15"/>
  <c r="O108" i="15"/>
  <c r="M108" i="15"/>
  <c r="T109" i="15"/>
  <c r="AA109" i="15"/>
  <c r="Y109" i="15"/>
  <c r="X109" i="15"/>
  <c r="N8" i="16"/>
  <c r="L8" i="16"/>
  <c r="K8" i="16"/>
  <c r="H8" i="16"/>
  <c r="G8" i="16"/>
  <c r="I102" i="14"/>
  <c r="D104" i="14"/>
  <c r="I114" i="14"/>
  <c r="D116" i="14"/>
  <c r="E28" i="15"/>
  <c r="Y28" i="15"/>
  <c r="AD28" i="15"/>
  <c r="D32" i="15"/>
  <c r="Y32" i="15"/>
  <c r="W32" i="15"/>
  <c r="Y38" i="15"/>
  <c r="U38" i="15"/>
  <c r="R38" i="15" s="1"/>
  <c r="AB38" i="15"/>
  <c r="E42" i="15"/>
  <c r="Y42" i="15"/>
  <c r="AD42" i="15"/>
  <c r="E48" i="15"/>
  <c r="Y48" i="15"/>
  <c r="AD48" i="15"/>
  <c r="D52" i="15"/>
  <c r="Y52" i="15"/>
  <c r="W52" i="15"/>
  <c r="Y58" i="15"/>
  <c r="U58" i="15"/>
  <c r="R58" i="15" s="1"/>
  <c r="AB58" i="15"/>
  <c r="E62" i="15"/>
  <c r="Y62" i="15"/>
  <c r="AD62" i="15"/>
  <c r="G71" i="15"/>
  <c r="O71" i="15"/>
  <c r="N71" i="15"/>
  <c r="S71" i="15"/>
  <c r="AB71" i="15"/>
  <c r="AA71" i="15"/>
  <c r="M72" i="15"/>
  <c r="J72" i="15"/>
  <c r="I72" i="15"/>
  <c r="Y72" i="15"/>
  <c r="W72" i="15"/>
  <c r="V72" i="15"/>
  <c r="G73" i="15"/>
  <c r="F73" i="15"/>
  <c r="E73" i="15"/>
  <c r="H83" i="15"/>
  <c r="N83" i="15"/>
  <c r="E83" i="15"/>
  <c r="D83" i="15"/>
  <c r="L83" i="15"/>
  <c r="N104" i="15"/>
  <c r="I104" i="15"/>
  <c r="K104" i="15"/>
  <c r="J104" i="15"/>
  <c r="S104" i="15"/>
  <c r="F106" i="15"/>
  <c r="S107" i="15"/>
  <c r="D108" i="15"/>
  <c r="H109" i="15"/>
  <c r="N109" i="15"/>
  <c r="K109" i="15"/>
  <c r="J109" i="15"/>
  <c r="S109" i="15"/>
  <c r="N5" i="16"/>
  <c r="I5" i="16"/>
  <c r="H5" i="16"/>
  <c r="C5" i="16" s="1"/>
  <c r="M5" i="16"/>
  <c r="L5" i="16"/>
  <c r="D8" i="16"/>
  <c r="T97" i="15"/>
  <c r="AC97" i="15"/>
  <c r="Z106" i="15"/>
  <c r="AA106" i="15"/>
  <c r="H117" i="15"/>
  <c r="E117" i="15"/>
  <c r="D65" i="15"/>
  <c r="D68" i="15"/>
  <c r="T73" i="15"/>
  <c r="S76" i="15"/>
  <c r="N84" i="15"/>
  <c r="I84" i="15"/>
  <c r="H89" i="15"/>
  <c r="N89" i="15"/>
  <c r="H93" i="15"/>
  <c r="G93" i="15"/>
  <c r="S97" i="15"/>
  <c r="N98" i="15"/>
  <c r="K98" i="15"/>
  <c r="N102" i="15"/>
  <c r="E102" i="15"/>
  <c r="S106" i="15"/>
  <c r="H107" i="15"/>
  <c r="J107" i="15"/>
  <c r="N112" i="15"/>
  <c r="M112" i="15"/>
  <c r="D117" i="15"/>
  <c r="J101" i="15"/>
  <c r="C101" i="15" s="1"/>
  <c r="R5" i="15" l="1"/>
  <c r="R50" i="15"/>
  <c r="C70" i="15"/>
  <c r="H101" i="14"/>
  <c r="H38" i="14"/>
  <c r="C15" i="15"/>
  <c r="C92" i="14"/>
  <c r="R101" i="15"/>
  <c r="R92" i="15"/>
  <c r="C58" i="14"/>
  <c r="C83" i="15"/>
  <c r="C5" i="14"/>
  <c r="C92" i="15"/>
  <c r="R83" i="15"/>
  <c r="R70" i="15"/>
  <c r="D87" i="9" l="1"/>
  <c r="O13" i="13"/>
  <c r="L13" i="13"/>
  <c r="K13" i="13"/>
  <c r="J13" i="13"/>
  <c r="I13" i="13"/>
  <c r="N13" i="13" s="1"/>
  <c r="E13" i="13"/>
  <c r="C13" i="13"/>
  <c r="I12" i="13"/>
  <c r="H12" i="13"/>
  <c r="G12" i="13"/>
  <c r="F12" i="13"/>
  <c r="E12" i="13"/>
  <c r="D12" i="13"/>
  <c r="C12" i="13"/>
  <c r="I11" i="13"/>
  <c r="J11" i="13" s="1"/>
  <c r="H11" i="13"/>
  <c r="G11" i="13"/>
  <c r="F11" i="13"/>
  <c r="E11" i="13"/>
  <c r="D11" i="13"/>
  <c r="C11" i="13"/>
  <c r="K10" i="13"/>
  <c r="J10" i="13"/>
  <c r="I10" i="13"/>
  <c r="C10" i="13"/>
  <c r="I9" i="13"/>
  <c r="H9" i="13"/>
  <c r="G9" i="13"/>
  <c r="D9" i="13"/>
  <c r="C9" i="13"/>
  <c r="F9" i="13" s="1"/>
  <c r="O8" i="13"/>
  <c r="M8" i="13"/>
  <c r="L8" i="13"/>
  <c r="J8" i="13"/>
  <c r="I8" i="13"/>
  <c r="N8" i="13" s="1"/>
  <c r="C8" i="13"/>
  <c r="I7" i="13"/>
  <c r="M7" i="13" s="1"/>
  <c r="F7" i="13"/>
  <c r="E7" i="13"/>
  <c r="D7" i="13"/>
  <c r="C7" i="13"/>
  <c r="H7" i="13" s="1"/>
  <c r="O6" i="13"/>
  <c r="N6" i="13"/>
  <c r="M6" i="13"/>
  <c r="L6" i="13"/>
  <c r="K6" i="13"/>
  <c r="J6" i="13"/>
  <c r="I6" i="13"/>
  <c r="G6" i="13"/>
  <c r="C6" i="13"/>
  <c r="O4" i="13"/>
  <c r="N4" i="13"/>
  <c r="M4" i="13"/>
  <c r="L4" i="13"/>
  <c r="K4" i="13"/>
  <c r="J4" i="13"/>
  <c r="I4" i="13"/>
  <c r="K5" i="13" s="1"/>
  <c r="H4" i="13"/>
  <c r="G4" i="13"/>
  <c r="F4" i="13"/>
  <c r="E4" i="13"/>
  <c r="D4" i="13"/>
  <c r="C4" i="13"/>
  <c r="M90" i="11"/>
  <c r="L90" i="11"/>
  <c r="C90" i="11"/>
  <c r="M89" i="11"/>
  <c r="L89" i="11"/>
  <c r="K89" i="11"/>
  <c r="J89" i="11"/>
  <c r="G89" i="11"/>
  <c r="C89" i="11"/>
  <c r="M88" i="11"/>
  <c r="L88" i="11"/>
  <c r="K88" i="11"/>
  <c r="J88" i="11"/>
  <c r="I88" i="11"/>
  <c r="F88" i="11"/>
  <c r="E88" i="11"/>
  <c r="D88" i="11"/>
  <c r="C88" i="11"/>
  <c r="H88" i="11" s="1"/>
  <c r="M87" i="11"/>
  <c r="L87" i="11"/>
  <c r="E87" i="11"/>
  <c r="C87" i="11"/>
  <c r="M86" i="11"/>
  <c r="L86" i="11"/>
  <c r="K86" i="11"/>
  <c r="J86" i="11"/>
  <c r="I86" i="11"/>
  <c r="H86" i="11"/>
  <c r="G86" i="11"/>
  <c r="D86" i="11"/>
  <c r="C86" i="11"/>
  <c r="F86" i="11" s="1"/>
  <c r="M85" i="11"/>
  <c r="L85" i="11"/>
  <c r="K85" i="11"/>
  <c r="J85" i="11"/>
  <c r="I85" i="11"/>
  <c r="H85" i="11"/>
  <c r="G85" i="11"/>
  <c r="F85" i="11"/>
  <c r="C85" i="11"/>
  <c r="M84" i="11"/>
  <c r="L84" i="11"/>
  <c r="K84" i="11"/>
  <c r="J84" i="11"/>
  <c r="I84" i="11"/>
  <c r="H84" i="11"/>
  <c r="G84" i="11"/>
  <c r="F84" i="11"/>
  <c r="E84" i="11"/>
  <c r="C84" i="11"/>
  <c r="D84" i="11" s="1"/>
  <c r="M83" i="11"/>
  <c r="L83" i="11"/>
  <c r="H83" i="11"/>
  <c r="D83" i="11"/>
  <c r="M82" i="11"/>
  <c r="L82" i="11"/>
  <c r="K82" i="11"/>
  <c r="J82" i="11"/>
  <c r="I82" i="11"/>
  <c r="H82" i="11"/>
  <c r="G82" i="11"/>
  <c r="F82" i="11"/>
  <c r="E82" i="11"/>
  <c r="D82" i="11"/>
  <c r="C82" i="11"/>
  <c r="M81" i="11"/>
  <c r="L81" i="11"/>
  <c r="K81" i="11"/>
  <c r="I81" i="11"/>
  <c r="C81" i="11"/>
  <c r="M80" i="11"/>
  <c r="L80" i="11"/>
  <c r="C80" i="11"/>
  <c r="M79" i="11"/>
  <c r="L79" i="11"/>
  <c r="C79" i="11"/>
  <c r="M78" i="11"/>
  <c r="L78" i="11"/>
  <c r="K78" i="11"/>
  <c r="H78" i="11"/>
  <c r="F78" i="11"/>
  <c r="C78" i="11"/>
  <c r="M77" i="11"/>
  <c r="L77" i="11"/>
  <c r="C77" i="11"/>
  <c r="M76" i="11"/>
  <c r="L76" i="11"/>
  <c r="K76" i="11"/>
  <c r="J76" i="11"/>
  <c r="I76" i="11"/>
  <c r="F76" i="11"/>
  <c r="E76" i="11"/>
  <c r="D76" i="11"/>
  <c r="C76" i="11"/>
  <c r="H76" i="11" s="1"/>
  <c r="M75" i="11"/>
  <c r="L75" i="11"/>
  <c r="K75" i="11"/>
  <c r="J75" i="11"/>
  <c r="I75" i="11"/>
  <c r="H75" i="11"/>
  <c r="C75" i="11"/>
  <c r="M74" i="11"/>
  <c r="L74" i="11"/>
  <c r="K74" i="11"/>
  <c r="J74" i="11"/>
  <c r="I74" i="11"/>
  <c r="H74" i="11"/>
  <c r="G74" i="11"/>
  <c r="D74" i="11"/>
  <c r="C74" i="11"/>
  <c r="F74" i="11" s="1"/>
  <c r="M73" i="11"/>
  <c r="L73" i="11"/>
  <c r="C73" i="11"/>
  <c r="M72" i="11"/>
  <c r="L72" i="11"/>
  <c r="K72" i="11"/>
  <c r="J72" i="11"/>
  <c r="I72" i="11"/>
  <c r="H72" i="11"/>
  <c r="G72" i="11"/>
  <c r="F72" i="11"/>
  <c r="E72" i="11"/>
  <c r="C72" i="11"/>
  <c r="D72" i="11" s="1"/>
  <c r="M71" i="11"/>
  <c r="L71" i="11"/>
  <c r="K71" i="11"/>
  <c r="J71" i="11"/>
  <c r="I71" i="11"/>
  <c r="H71" i="11"/>
  <c r="G71" i="11"/>
  <c r="F71" i="11"/>
  <c r="E71" i="11"/>
  <c r="D71" i="11"/>
  <c r="C71" i="11"/>
  <c r="M70" i="11"/>
  <c r="L70" i="11"/>
  <c r="J70" i="11"/>
  <c r="H70" i="11"/>
  <c r="G70" i="11"/>
  <c r="F70" i="11"/>
  <c r="E70" i="11"/>
  <c r="M69" i="11"/>
  <c r="L69" i="11"/>
  <c r="K69" i="11"/>
  <c r="J69" i="11"/>
  <c r="I69" i="11"/>
  <c r="H69" i="11"/>
  <c r="G69" i="11"/>
  <c r="F69" i="11"/>
  <c r="E69" i="11"/>
  <c r="D69" i="11"/>
  <c r="C69" i="11"/>
  <c r="M68" i="11"/>
  <c r="L68" i="11"/>
  <c r="J68" i="11"/>
  <c r="F68" i="11"/>
  <c r="E68" i="11"/>
  <c r="C68" i="11"/>
  <c r="M67" i="11"/>
  <c r="L67" i="11"/>
  <c r="C67" i="11"/>
  <c r="M66" i="11"/>
  <c r="L66" i="11"/>
  <c r="K66" i="11"/>
  <c r="H66" i="11"/>
  <c r="F66" i="11"/>
  <c r="D66" i="11"/>
  <c r="C66" i="11"/>
  <c r="M65" i="11"/>
  <c r="L65" i="11"/>
  <c r="G65" i="11"/>
  <c r="C65" i="11"/>
  <c r="M64" i="11"/>
  <c r="L64" i="11"/>
  <c r="K64" i="11"/>
  <c r="J64" i="11"/>
  <c r="I64" i="11"/>
  <c r="F64" i="11"/>
  <c r="E64" i="11"/>
  <c r="D64" i="11"/>
  <c r="C64" i="11"/>
  <c r="H64" i="11" s="1"/>
  <c r="M63" i="11"/>
  <c r="L63" i="11"/>
  <c r="C63" i="11"/>
  <c r="J63" i="11" s="1"/>
  <c r="M62" i="11"/>
  <c r="L62" i="11"/>
  <c r="K62" i="11"/>
  <c r="J62" i="11"/>
  <c r="I62" i="11"/>
  <c r="H62" i="11"/>
  <c r="G62" i="11"/>
  <c r="D62" i="11"/>
  <c r="C62" i="11"/>
  <c r="F62" i="11" s="1"/>
  <c r="M61" i="11"/>
  <c r="L61" i="11"/>
  <c r="K61" i="11"/>
  <c r="J61" i="11"/>
  <c r="F61" i="11"/>
  <c r="C61" i="11"/>
  <c r="M60" i="11"/>
  <c r="L60" i="11"/>
  <c r="K60" i="11"/>
  <c r="J60" i="11"/>
  <c r="I60" i="11"/>
  <c r="H60" i="11"/>
  <c r="G60" i="11"/>
  <c r="F60" i="11"/>
  <c r="E60" i="11"/>
  <c r="C60" i="11"/>
  <c r="D60" i="11" s="1"/>
  <c r="M59" i="11"/>
  <c r="L59" i="11"/>
  <c r="K59" i="11"/>
  <c r="J59" i="11"/>
  <c r="I59" i="11"/>
  <c r="H59" i="11"/>
  <c r="G59" i="11"/>
  <c r="F59" i="11"/>
  <c r="E59" i="11"/>
  <c r="D59" i="11"/>
  <c r="C59" i="11"/>
  <c r="M58" i="11"/>
  <c r="L58" i="11"/>
  <c r="M57" i="11"/>
  <c r="L57" i="11"/>
  <c r="K57" i="11"/>
  <c r="J57" i="11"/>
  <c r="I57" i="11"/>
  <c r="H57" i="11"/>
  <c r="G57" i="11"/>
  <c r="F57" i="11"/>
  <c r="E57" i="11"/>
  <c r="D57" i="11"/>
  <c r="C57" i="11"/>
  <c r="M56" i="11"/>
  <c r="L56" i="11"/>
  <c r="C56" i="11"/>
  <c r="M55" i="11"/>
  <c r="L55" i="11"/>
  <c r="I55" i="11"/>
  <c r="G55" i="11"/>
  <c r="E55" i="11"/>
  <c r="D55" i="11"/>
  <c r="C55" i="11"/>
  <c r="M54" i="11"/>
  <c r="L54" i="11"/>
  <c r="C54" i="11"/>
  <c r="M53" i="11"/>
  <c r="L53" i="11"/>
  <c r="K53" i="11"/>
  <c r="J53" i="11"/>
  <c r="C53" i="11"/>
  <c r="M52" i="11"/>
  <c r="L52" i="11"/>
  <c r="K52" i="11"/>
  <c r="J52" i="11"/>
  <c r="I52" i="11"/>
  <c r="F52" i="11"/>
  <c r="E52" i="11"/>
  <c r="D52" i="11"/>
  <c r="C52" i="11"/>
  <c r="H52" i="11" s="1"/>
  <c r="M51" i="11"/>
  <c r="L51" i="11"/>
  <c r="E51" i="11"/>
  <c r="C51" i="11"/>
  <c r="M50" i="11"/>
  <c r="L50" i="11"/>
  <c r="K50" i="11"/>
  <c r="J50" i="11"/>
  <c r="D50" i="11"/>
  <c r="M49" i="11"/>
  <c r="L49" i="11"/>
  <c r="K49" i="11"/>
  <c r="J49" i="11"/>
  <c r="I49" i="11"/>
  <c r="H49" i="11"/>
  <c r="G49" i="11"/>
  <c r="F49" i="11"/>
  <c r="E49" i="11"/>
  <c r="D49" i="11"/>
  <c r="C49" i="11"/>
  <c r="M48" i="11"/>
  <c r="L48" i="11"/>
  <c r="K48" i="11"/>
  <c r="J48" i="11"/>
  <c r="I48" i="11"/>
  <c r="H48" i="11"/>
  <c r="G48" i="11"/>
  <c r="F48" i="11"/>
  <c r="E48" i="11"/>
  <c r="C48" i="11"/>
  <c r="D48" i="11" s="1"/>
  <c r="M47" i="11"/>
  <c r="L47" i="11"/>
  <c r="K47" i="11"/>
  <c r="J47" i="11"/>
  <c r="I47" i="11"/>
  <c r="H47" i="11"/>
  <c r="G47" i="11"/>
  <c r="F47" i="11"/>
  <c r="E47" i="11"/>
  <c r="D47" i="11"/>
  <c r="C47" i="11"/>
  <c r="M46" i="11"/>
  <c r="L46" i="11"/>
  <c r="H46" i="11"/>
  <c r="F46" i="11"/>
  <c r="E46" i="11"/>
  <c r="C46" i="11"/>
  <c r="M45" i="11"/>
  <c r="L45" i="11"/>
  <c r="K45" i="11"/>
  <c r="E45" i="11"/>
  <c r="C45" i="11"/>
  <c r="M44" i="11"/>
  <c r="L44" i="11"/>
  <c r="J44" i="11"/>
  <c r="H44" i="11"/>
  <c r="F44" i="11"/>
  <c r="E44" i="11"/>
  <c r="C44" i="11"/>
  <c r="M43" i="11"/>
  <c r="L43" i="11"/>
  <c r="G43" i="11"/>
  <c r="E43" i="11"/>
  <c r="C43" i="11"/>
  <c r="M42" i="11"/>
  <c r="L42" i="11"/>
  <c r="K42" i="11"/>
  <c r="C42" i="11"/>
  <c r="M41" i="11"/>
  <c r="L41" i="11"/>
  <c r="K41" i="11"/>
  <c r="J41" i="11"/>
  <c r="G41" i="11"/>
  <c r="E41" i="11"/>
  <c r="C41" i="11"/>
  <c r="M40" i="11"/>
  <c r="L40" i="11"/>
  <c r="K40" i="11"/>
  <c r="J40" i="11"/>
  <c r="I40" i="11"/>
  <c r="F40" i="11"/>
  <c r="E40" i="11"/>
  <c r="D40" i="11"/>
  <c r="C40" i="11"/>
  <c r="H40" i="11" s="1"/>
  <c r="M39" i="11"/>
  <c r="L39" i="11"/>
  <c r="C39" i="11"/>
  <c r="M38" i="11"/>
  <c r="L38" i="11"/>
  <c r="D38" i="11"/>
  <c r="M37" i="11"/>
  <c r="L37" i="11"/>
  <c r="K37" i="11"/>
  <c r="J37" i="11"/>
  <c r="I37" i="11"/>
  <c r="H37" i="11"/>
  <c r="G37" i="11"/>
  <c r="F37" i="11"/>
  <c r="E37" i="11"/>
  <c r="D37" i="11"/>
  <c r="C37" i="11"/>
  <c r="M36" i="11"/>
  <c r="L36" i="11"/>
  <c r="K36" i="11"/>
  <c r="J36" i="11"/>
  <c r="I36" i="11"/>
  <c r="H36" i="11"/>
  <c r="G36" i="11"/>
  <c r="F36" i="11"/>
  <c r="E36" i="11"/>
  <c r="D36" i="11"/>
  <c r="C36" i="11"/>
  <c r="M35" i="11"/>
  <c r="L35" i="11"/>
  <c r="K35" i="11"/>
  <c r="J35" i="11"/>
  <c r="I35" i="11"/>
  <c r="H35" i="11"/>
  <c r="G35" i="11"/>
  <c r="F35" i="11"/>
  <c r="E35" i="11"/>
  <c r="D35" i="11"/>
  <c r="C35" i="11"/>
  <c r="M34" i="11"/>
  <c r="L34" i="11"/>
  <c r="J34" i="11"/>
  <c r="E34" i="11"/>
  <c r="C34" i="11"/>
  <c r="M33" i="11"/>
  <c r="L33" i="11"/>
  <c r="K33" i="11"/>
  <c r="I33" i="11"/>
  <c r="G33" i="11"/>
  <c r="F33" i="11"/>
  <c r="C33" i="11"/>
  <c r="M32" i="11"/>
  <c r="L32" i="11"/>
  <c r="C32" i="11"/>
  <c r="M31" i="11"/>
  <c r="L31" i="11"/>
  <c r="C31" i="11"/>
  <c r="M30" i="11"/>
  <c r="L30" i="11"/>
  <c r="K30" i="11"/>
  <c r="H30" i="11"/>
  <c r="D30" i="11"/>
  <c r="M29" i="11"/>
  <c r="L29" i="11"/>
  <c r="K29" i="11"/>
  <c r="J29" i="11"/>
  <c r="I29" i="11"/>
  <c r="H29" i="11"/>
  <c r="G29" i="11"/>
  <c r="F29" i="11"/>
  <c r="E29" i="11"/>
  <c r="D29" i="11"/>
  <c r="C29" i="11"/>
  <c r="M28" i="11"/>
  <c r="L28" i="11"/>
  <c r="K28" i="11"/>
  <c r="J28" i="11"/>
  <c r="I28" i="11"/>
  <c r="F28" i="11"/>
  <c r="E28" i="11"/>
  <c r="D28" i="11"/>
  <c r="C28" i="11"/>
  <c r="H28" i="11" s="1"/>
  <c r="M27" i="11"/>
  <c r="L27" i="11"/>
  <c r="K27" i="11"/>
  <c r="E27" i="11"/>
  <c r="C27" i="11"/>
  <c r="M26" i="11"/>
  <c r="L26" i="11"/>
  <c r="K26" i="11"/>
  <c r="J26" i="11"/>
  <c r="I26" i="11"/>
  <c r="H26" i="11"/>
  <c r="G26" i="11"/>
  <c r="D26" i="11"/>
  <c r="C26" i="11"/>
  <c r="F26" i="11" s="1"/>
  <c r="M25" i="11"/>
  <c r="L25" i="11"/>
  <c r="J25" i="11"/>
  <c r="I25" i="11"/>
  <c r="H25" i="11"/>
  <c r="G25" i="11"/>
  <c r="C25" i="11"/>
  <c r="M24" i="11"/>
  <c r="L24" i="11"/>
  <c r="K24" i="11"/>
  <c r="J24" i="11"/>
  <c r="I24" i="11"/>
  <c r="H24" i="11"/>
  <c r="G24" i="11"/>
  <c r="F24" i="11"/>
  <c r="E24" i="11"/>
  <c r="C24" i="11"/>
  <c r="D24" i="11" s="1"/>
  <c r="M23" i="11"/>
  <c r="L23" i="11"/>
  <c r="K23" i="11"/>
  <c r="J23" i="11"/>
  <c r="I23" i="11"/>
  <c r="H23" i="11"/>
  <c r="G23" i="11"/>
  <c r="F23" i="11"/>
  <c r="E23" i="11"/>
  <c r="D23" i="11"/>
  <c r="C23" i="11"/>
  <c r="M22" i="11"/>
  <c r="L22" i="11"/>
  <c r="J22" i="11"/>
  <c r="H22" i="11"/>
  <c r="D22" i="11"/>
  <c r="C22" i="11"/>
  <c r="M21" i="11"/>
  <c r="L21" i="11"/>
  <c r="K21" i="11"/>
  <c r="I21" i="11"/>
  <c r="G21" i="11"/>
  <c r="F21" i="11"/>
  <c r="E21" i="11"/>
  <c r="M20" i="11"/>
  <c r="L20" i="11"/>
  <c r="K20" i="11"/>
  <c r="J20" i="11"/>
  <c r="I20" i="11"/>
  <c r="H20" i="11"/>
  <c r="G20" i="11"/>
  <c r="F20" i="11"/>
  <c r="E20" i="11"/>
  <c r="D20" i="11"/>
  <c r="C20" i="11"/>
  <c r="M19" i="11"/>
  <c r="L19" i="11"/>
  <c r="D19" i="11"/>
  <c r="C19" i="11"/>
  <c r="M18" i="11"/>
  <c r="L18" i="11"/>
  <c r="K18" i="11"/>
  <c r="H18" i="11"/>
  <c r="C18" i="11"/>
  <c r="M17" i="11"/>
  <c r="L17" i="11"/>
  <c r="C17" i="11"/>
  <c r="M16" i="11"/>
  <c r="L16" i="11"/>
  <c r="K16" i="11"/>
  <c r="J16" i="11"/>
  <c r="I16" i="11"/>
  <c r="F16" i="11"/>
  <c r="E16" i="11"/>
  <c r="D16" i="11"/>
  <c r="C16" i="11"/>
  <c r="H16" i="11" s="1"/>
  <c r="M15" i="11"/>
  <c r="L15" i="11"/>
  <c r="K15" i="11"/>
  <c r="J15" i="11"/>
  <c r="I15" i="11"/>
  <c r="H15" i="11"/>
  <c r="E15" i="11"/>
  <c r="M14" i="11"/>
  <c r="L14" i="11"/>
  <c r="K14" i="11"/>
  <c r="J14" i="11"/>
  <c r="I14" i="11"/>
  <c r="H14" i="11"/>
  <c r="G14" i="11"/>
  <c r="F14" i="11"/>
  <c r="E14" i="11"/>
  <c r="D14" i="11"/>
  <c r="C14" i="11"/>
  <c r="G15" i="11" s="1"/>
  <c r="M13" i="11"/>
  <c r="L13" i="11"/>
  <c r="C13" i="11"/>
  <c r="M12" i="11"/>
  <c r="L12" i="11"/>
  <c r="K12" i="11"/>
  <c r="J12" i="11"/>
  <c r="I12" i="11"/>
  <c r="H12" i="11"/>
  <c r="G12" i="11"/>
  <c r="F12" i="11"/>
  <c r="E12" i="11"/>
  <c r="C12" i="11"/>
  <c r="D12" i="11" s="1"/>
  <c r="M11" i="11"/>
  <c r="L11" i="11"/>
  <c r="K11" i="11"/>
  <c r="J11" i="11"/>
  <c r="I11" i="11"/>
  <c r="H11" i="11"/>
  <c r="G11" i="11"/>
  <c r="F11" i="11"/>
  <c r="E11" i="11"/>
  <c r="D11" i="11"/>
  <c r="C11" i="11"/>
  <c r="M10" i="11"/>
  <c r="L10" i="11"/>
  <c r="J10" i="11"/>
  <c r="H10" i="11"/>
  <c r="E10" i="11"/>
  <c r="D10" i="11"/>
  <c r="C10" i="11"/>
  <c r="M9" i="11"/>
  <c r="L9" i="11"/>
  <c r="K9" i="11"/>
  <c r="I9" i="11"/>
  <c r="G9" i="11"/>
  <c r="F9" i="11"/>
  <c r="E9" i="11"/>
  <c r="C9" i="11"/>
  <c r="M8" i="11"/>
  <c r="L8" i="11"/>
  <c r="F8" i="11"/>
  <c r="E8" i="11"/>
  <c r="D8" i="11"/>
  <c r="C8" i="11"/>
  <c r="M7" i="11"/>
  <c r="L7" i="11"/>
  <c r="E7" i="11"/>
  <c r="D7" i="11"/>
  <c r="C7" i="11"/>
  <c r="M6" i="11"/>
  <c r="L6" i="11"/>
  <c r="H6" i="11"/>
  <c r="F6" i="11"/>
  <c r="D6" i="11"/>
  <c r="C6" i="11"/>
  <c r="M5" i="11"/>
  <c r="L5" i="11"/>
  <c r="K5" i="11"/>
  <c r="J5" i="11"/>
  <c r="G5" i="11"/>
  <c r="F5" i="11"/>
  <c r="E5" i="11"/>
  <c r="M4" i="11"/>
  <c r="L4" i="11"/>
  <c r="K4" i="11"/>
  <c r="J4" i="11"/>
  <c r="I4" i="11"/>
  <c r="H4" i="11"/>
  <c r="G4" i="11"/>
  <c r="F4" i="11"/>
  <c r="E4" i="11"/>
  <c r="D4" i="11"/>
  <c r="C4" i="11"/>
  <c r="I5" i="11" s="1"/>
  <c r="L90" i="10"/>
  <c r="K90" i="10"/>
  <c r="J90" i="10"/>
  <c r="I90" i="10"/>
  <c r="H90" i="10"/>
  <c r="C90" i="10"/>
  <c r="L89" i="10"/>
  <c r="K89" i="10"/>
  <c r="J89" i="10"/>
  <c r="I89" i="10"/>
  <c r="H89" i="10"/>
  <c r="G89" i="10"/>
  <c r="F89" i="10"/>
  <c r="E89" i="10"/>
  <c r="C89" i="10"/>
  <c r="D89" i="10" s="1"/>
  <c r="L88" i="10"/>
  <c r="K88" i="10"/>
  <c r="C88" i="10"/>
  <c r="L87" i="10"/>
  <c r="K87" i="10"/>
  <c r="E87" i="10"/>
  <c r="C87" i="10"/>
  <c r="L86" i="10"/>
  <c r="K86" i="10"/>
  <c r="D86" i="10"/>
  <c r="C86" i="10"/>
  <c r="L85" i="10"/>
  <c r="K85" i="10"/>
  <c r="J85" i="10"/>
  <c r="I85" i="10"/>
  <c r="F85" i="10"/>
  <c r="E85" i="10"/>
  <c r="D85" i="10"/>
  <c r="C85" i="10"/>
  <c r="H85" i="10" s="1"/>
  <c r="L84" i="10"/>
  <c r="K84" i="10"/>
  <c r="J84" i="10"/>
  <c r="I84" i="10"/>
  <c r="G84" i="10"/>
  <c r="D84" i="10"/>
  <c r="C84" i="10"/>
  <c r="L83" i="10"/>
  <c r="K83" i="10"/>
  <c r="J83" i="10"/>
  <c r="F83" i="10"/>
  <c r="E83" i="10"/>
  <c r="L82" i="10"/>
  <c r="K82" i="10"/>
  <c r="J82" i="10"/>
  <c r="I82" i="10"/>
  <c r="H82" i="10"/>
  <c r="G82" i="10"/>
  <c r="F82" i="10"/>
  <c r="E82" i="10"/>
  <c r="D82" i="10"/>
  <c r="C82" i="10"/>
  <c r="D83" i="10" s="1"/>
  <c r="L81" i="10"/>
  <c r="K81" i="10"/>
  <c r="H81" i="10"/>
  <c r="E81" i="10"/>
  <c r="C81" i="10"/>
  <c r="L80" i="10"/>
  <c r="K80" i="10"/>
  <c r="H80" i="10"/>
  <c r="G80" i="10"/>
  <c r="F80" i="10"/>
  <c r="C80" i="10"/>
  <c r="L79" i="10"/>
  <c r="K79" i="10"/>
  <c r="J79" i="10"/>
  <c r="I79" i="10"/>
  <c r="F79" i="10"/>
  <c r="E79" i="10"/>
  <c r="D79" i="10"/>
  <c r="C79" i="10"/>
  <c r="H79" i="10" s="1"/>
  <c r="L78" i="10"/>
  <c r="K78" i="10"/>
  <c r="C78" i="10"/>
  <c r="L77" i="10"/>
  <c r="K77" i="10"/>
  <c r="J77" i="10"/>
  <c r="I77" i="10"/>
  <c r="H77" i="10"/>
  <c r="G77" i="10"/>
  <c r="F77" i="10"/>
  <c r="E77" i="10"/>
  <c r="C77" i="10"/>
  <c r="D77" i="10" s="1"/>
  <c r="L76" i="10"/>
  <c r="K76" i="10"/>
  <c r="H76" i="10"/>
  <c r="G76" i="10"/>
  <c r="F76" i="10"/>
  <c r="C76" i="10"/>
  <c r="L75" i="10"/>
  <c r="K75" i="10"/>
  <c r="C75" i="10"/>
  <c r="L74" i="10"/>
  <c r="K74" i="10"/>
  <c r="H74" i="10"/>
  <c r="F74" i="10"/>
  <c r="D74" i="10"/>
  <c r="C74" i="10"/>
  <c r="L73" i="10"/>
  <c r="K73" i="10"/>
  <c r="J73" i="10"/>
  <c r="I73" i="10"/>
  <c r="F73" i="10"/>
  <c r="E73" i="10"/>
  <c r="D73" i="10"/>
  <c r="C73" i="10"/>
  <c r="H73" i="10" s="1"/>
  <c r="L72" i="10"/>
  <c r="K72" i="10"/>
  <c r="J72" i="10"/>
  <c r="H72" i="10"/>
  <c r="C72" i="10"/>
  <c r="L71" i="10"/>
  <c r="K71" i="10"/>
  <c r="J71" i="10"/>
  <c r="I71" i="10"/>
  <c r="H71" i="10"/>
  <c r="G71" i="10"/>
  <c r="F71" i="10"/>
  <c r="E71" i="10"/>
  <c r="C71" i="10"/>
  <c r="D71" i="10" s="1"/>
  <c r="L70" i="10"/>
  <c r="K70" i="10"/>
  <c r="L69" i="10"/>
  <c r="K69" i="10"/>
  <c r="J69" i="10"/>
  <c r="I69" i="10"/>
  <c r="H69" i="10"/>
  <c r="G69" i="10"/>
  <c r="F69" i="10"/>
  <c r="E69" i="10"/>
  <c r="D69" i="10"/>
  <c r="C69" i="10"/>
  <c r="L68" i="10"/>
  <c r="K68" i="10"/>
  <c r="F68" i="10"/>
  <c r="E68" i="10"/>
  <c r="D68" i="10"/>
  <c r="C68" i="10"/>
  <c r="L67" i="10"/>
  <c r="K67" i="10"/>
  <c r="J67" i="10"/>
  <c r="I67" i="10"/>
  <c r="E67" i="10"/>
  <c r="D67" i="10"/>
  <c r="C67" i="10"/>
  <c r="L66" i="10"/>
  <c r="K66" i="10"/>
  <c r="J66" i="10"/>
  <c r="I66" i="10"/>
  <c r="H66" i="10"/>
  <c r="C66" i="10"/>
  <c r="L65" i="10"/>
  <c r="K65" i="10"/>
  <c r="J65" i="10"/>
  <c r="I65" i="10"/>
  <c r="H65" i="10"/>
  <c r="G65" i="10"/>
  <c r="F65" i="10"/>
  <c r="E65" i="10"/>
  <c r="C65" i="10"/>
  <c r="D65" i="10" s="1"/>
  <c r="L64" i="10"/>
  <c r="K64" i="10"/>
  <c r="C64" i="10"/>
  <c r="L63" i="10"/>
  <c r="K63" i="10"/>
  <c r="J63" i="10"/>
  <c r="I63" i="10"/>
  <c r="H63" i="10"/>
  <c r="E63" i="10"/>
  <c r="C63" i="10"/>
  <c r="L62" i="10"/>
  <c r="K62" i="10"/>
  <c r="H62" i="10"/>
  <c r="G62" i="10"/>
  <c r="F62" i="10"/>
  <c r="E62" i="10"/>
  <c r="D62" i="10"/>
  <c r="C62" i="10"/>
  <c r="L61" i="10"/>
  <c r="K61" i="10"/>
  <c r="C61" i="10"/>
  <c r="L60" i="10"/>
  <c r="K60" i="10"/>
  <c r="C60" i="10"/>
  <c r="L59" i="10"/>
  <c r="K59" i="10"/>
  <c r="J59" i="10"/>
  <c r="I59" i="10"/>
  <c r="H59" i="10"/>
  <c r="G59" i="10"/>
  <c r="F59" i="10"/>
  <c r="E59" i="10"/>
  <c r="C59" i="10"/>
  <c r="D59" i="10" s="1"/>
  <c r="L58" i="10"/>
  <c r="K58" i="10"/>
  <c r="J58" i="10"/>
  <c r="I58" i="10"/>
  <c r="H58" i="10"/>
  <c r="E58" i="10"/>
  <c r="D58" i="10"/>
  <c r="L57" i="10"/>
  <c r="K57" i="10"/>
  <c r="J57" i="10"/>
  <c r="I57" i="10"/>
  <c r="H57" i="10"/>
  <c r="G57" i="10"/>
  <c r="F57" i="10"/>
  <c r="E57" i="10"/>
  <c r="D57" i="10"/>
  <c r="C57" i="10"/>
  <c r="G58" i="10" s="1"/>
  <c r="L56" i="10"/>
  <c r="K56" i="10"/>
  <c r="F56" i="10"/>
  <c r="D56" i="10"/>
  <c r="C56" i="10"/>
  <c r="L55" i="10"/>
  <c r="K55" i="10"/>
  <c r="J55" i="10"/>
  <c r="I55" i="10"/>
  <c r="F55" i="10"/>
  <c r="E55" i="10"/>
  <c r="C55" i="10"/>
  <c r="L54" i="10"/>
  <c r="K54" i="10"/>
  <c r="J54" i="10"/>
  <c r="I54" i="10"/>
  <c r="G54" i="10"/>
  <c r="F54" i="10"/>
  <c r="D54" i="10"/>
  <c r="C54" i="10"/>
  <c r="E54" i="10" s="1"/>
  <c r="L53" i="10"/>
  <c r="K53" i="10"/>
  <c r="J53" i="10"/>
  <c r="I53" i="10"/>
  <c r="H53" i="10"/>
  <c r="G53" i="10"/>
  <c r="F53" i="10"/>
  <c r="E53" i="10"/>
  <c r="D53" i="10"/>
  <c r="C53" i="10"/>
  <c r="L52" i="10"/>
  <c r="K52" i="10"/>
  <c r="C52" i="10"/>
  <c r="L51" i="10"/>
  <c r="K51" i="10"/>
  <c r="I51" i="10"/>
  <c r="H51" i="10"/>
  <c r="E51" i="10"/>
  <c r="C51" i="10"/>
  <c r="L50" i="10"/>
  <c r="K50" i="10"/>
  <c r="J50" i="10"/>
  <c r="I50" i="10"/>
  <c r="H50" i="10"/>
  <c r="G50" i="10"/>
  <c r="F50" i="10"/>
  <c r="D50" i="10"/>
  <c r="L49" i="10"/>
  <c r="K49" i="10"/>
  <c r="J49" i="10"/>
  <c r="I49" i="10"/>
  <c r="H49" i="10"/>
  <c r="G49" i="10"/>
  <c r="F49" i="10"/>
  <c r="E49" i="10"/>
  <c r="D49" i="10"/>
  <c r="C49" i="10"/>
  <c r="E50" i="10" s="1"/>
  <c r="L48" i="10"/>
  <c r="K48" i="10"/>
  <c r="I48" i="10"/>
  <c r="H48" i="10"/>
  <c r="C48" i="10"/>
  <c r="J48" i="10" s="1"/>
  <c r="L47" i="10"/>
  <c r="K47" i="10"/>
  <c r="I47" i="10"/>
  <c r="F47" i="10"/>
  <c r="E47" i="10"/>
  <c r="D47" i="10"/>
  <c r="C47" i="10"/>
  <c r="L46" i="10"/>
  <c r="K46" i="10"/>
  <c r="C46" i="10"/>
  <c r="L45" i="10"/>
  <c r="K45" i="10"/>
  <c r="J45" i="10"/>
  <c r="I45" i="10"/>
  <c r="H45" i="10"/>
  <c r="E45" i="10"/>
  <c r="C45" i="10"/>
  <c r="L44" i="10"/>
  <c r="K44" i="10"/>
  <c r="C44" i="10"/>
  <c r="L43" i="10"/>
  <c r="K43" i="10"/>
  <c r="J43" i="10"/>
  <c r="I43" i="10"/>
  <c r="H43" i="10"/>
  <c r="G43" i="10"/>
  <c r="F43" i="10"/>
  <c r="E43" i="10"/>
  <c r="D43" i="10"/>
  <c r="C43" i="10"/>
  <c r="L42" i="10"/>
  <c r="K42" i="10"/>
  <c r="I42" i="10"/>
  <c r="C42" i="10"/>
  <c r="L41" i="10"/>
  <c r="K41" i="10"/>
  <c r="I41" i="10"/>
  <c r="G41" i="10"/>
  <c r="F41" i="10"/>
  <c r="E41" i="10"/>
  <c r="D41" i="10"/>
  <c r="C41" i="10"/>
  <c r="L40" i="10"/>
  <c r="K40" i="10"/>
  <c r="J40" i="10"/>
  <c r="G40" i="10"/>
  <c r="E40" i="10"/>
  <c r="D40" i="10"/>
  <c r="C40" i="10"/>
  <c r="L39" i="10"/>
  <c r="K39" i="10"/>
  <c r="J39" i="10"/>
  <c r="I39" i="10"/>
  <c r="C39" i="10"/>
  <c r="E39" i="10" s="1"/>
  <c r="L38" i="10"/>
  <c r="K38" i="10"/>
  <c r="J38" i="10"/>
  <c r="I38" i="10"/>
  <c r="H38" i="10"/>
  <c r="G38" i="10"/>
  <c r="F38" i="10"/>
  <c r="L37" i="10"/>
  <c r="K37" i="10"/>
  <c r="J37" i="10"/>
  <c r="I37" i="10"/>
  <c r="H37" i="10"/>
  <c r="G37" i="10"/>
  <c r="F37" i="10"/>
  <c r="E37" i="10"/>
  <c r="D37" i="10"/>
  <c r="C37" i="10"/>
  <c r="E38" i="10" s="1"/>
  <c r="L36" i="10"/>
  <c r="K36" i="10"/>
  <c r="C36" i="10"/>
  <c r="L35" i="10"/>
  <c r="K35" i="10"/>
  <c r="I35" i="10"/>
  <c r="G35" i="10"/>
  <c r="F35" i="10"/>
  <c r="E35" i="10"/>
  <c r="D35" i="10"/>
  <c r="C35" i="10"/>
  <c r="L34" i="10"/>
  <c r="K34" i="10"/>
  <c r="J34" i="10"/>
  <c r="G34" i="10"/>
  <c r="E34" i="10"/>
  <c r="C34" i="10"/>
  <c r="L33" i="10"/>
  <c r="K33" i="10"/>
  <c r="C33" i="10"/>
  <c r="L32" i="10"/>
  <c r="K32" i="10"/>
  <c r="J32" i="10"/>
  <c r="H32" i="10"/>
  <c r="G32" i="10"/>
  <c r="F32" i="10"/>
  <c r="C32" i="10"/>
  <c r="L31" i="10"/>
  <c r="K31" i="10"/>
  <c r="J31" i="10"/>
  <c r="I31" i="10"/>
  <c r="H31" i="10"/>
  <c r="G31" i="10"/>
  <c r="F31" i="10"/>
  <c r="E31" i="10"/>
  <c r="D31" i="10"/>
  <c r="C31" i="10"/>
  <c r="L30" i="10"/>
  <c r="K30" i="10"/>
  <c r="D30" i="10"/>
  <c r="L29" i="10"/>
  <c r="K29" i="10"/>
  <c r="J29" i="10"/>
  <c r="I29" i="10"/>
  <c r="H29" i="10"/>
  <c r="G29" i="10"/>
  <c r="F29" i="10"/>
  <c r="E29" i="10"/>
  <c r="D29" i="10"/>
  <c r="C29" i="10"/>
  <c r="L28" i="10"/>
  <c r="K28" i="10"/>
  <c r="G28" i="10"/>
  <c r="E28" i="10"/>
  <c r="D28" i="10"/>
  <c r="C28" i="10"/>
  <c r="L27" i="10"/>
  <c r="K27" i="10"/>
  <c r="C27" i="10"/>
  <c r="H27" i="10" s="1"/>
  <c r="L26" i="10"/>
  <c r="K26" i="10"/>
  <c r="J26" i="10"/>
  <c r="I26" i="10"/>
  <c r="H26" i="10"/>
  <c r="C26" i="10"/>
  <c r="F26" i="10" s="1"/>
  <c r="L25" i="10"/>
  <c r="K25" i="10"/>
  <c r="J25" i="10"/>
  <c r="I25" i="10"/>
  <c r="H25" i="10"/>
  <c r="G25" i="10"/>
  <c r="F25" i="10"/>
  <c r="E25" i="10"/>
  <c r="D25" i="10"/>
  <c r="C25" i="10"/>
  <c r="L24" i="10"/>
  <c r="K24" i="10"/>
  <c r="F24" i="10"/>
  <c r="C24" i="10"/>
  <c r="L23" i="10"/>
  <c r="K23" i="10"/>
  <c r="C23" i="10"/>
  <c r="L22" i="10"/>
  <c r="K22" i="10"/>
  <c r="J22" i="10"/>
  <c r="G22" i="10"/>
  <c r="E22" i="10"/>
  <c r="D22" i="10"/>
  <c r="C22" i="10"/>
  <c r="L21" i="10"/>
  <c r="K21" i="10"/>
  <c r="H21" i="10"/>
  <c r="E21" i="10"/>
  <c r="L20" i="10"/>
  <c r="K20" i="10"/>
  <c r="J20" i="10"/>
  <c r="I20" i="10"/>
  <c r="H20" i="10"/>
  <c r="G20" i="10"/>
  <c r="F20" i="10"/>
  <c r="E20" i="10"/>
  <c r="D20" i="10"/>
  <c r="C20" i="10"/>
  <c r="L19" i="10"/>
  <c r="K19" i="10"/>
  <c r="J19" i="10"/>
  <c r="I19" i="10"/>
  <c r="H19" i="10"/>
  <c r="G19" i="10"/>
  <c r="F19" i="10"/>
  <c r="E19" i="10"/>
  <c r="D19" i="10"/>
  <c r="C19" i="10"/>
  <c r="L18" i="10"/>
  <c r="K18" i="10"/>
  <c r="I18" i="10"/>
  <c r="H18" i="10"/>
  <c r="G18" i="10"/>
  <c r="F18" i="10"/>
  <c r="E18" i="10"/>
  <c r="D18" i="10"/>
  <c r="C18" i="10"/>
  <c r="J18" i="10" s="1"/>
  <c r="L17" i="10"/>
  <c r="K17" i="10"/>
  <c r="I17" i="10"/>
  <c r="G17" i="10"/>
  <c r="F17" i="10"/>
  <c r="E17" i="10"/>
  <c r="C17" i="10"/>
  <c r="L16" i="10"/>
  <c r="K16" i="10"/>
  <c r="C16" i="10"/>
  <c r="L15" i="10"/>
  <c r="K15" i="10"/>
  <c r="J15" i="10"/>
  <c r="E15" i="10"/>
  <c r="L14" i="10"/>
  <c r="K14" i="10"/>
  <c r="J14" i="10"/>
  <c r="I14" i="10"/>
  <c r="H14" i="10"/>
  <c r="G14" i="10"/>
  <c r="F14" i="10"/>
  <c r="E14" i="10"/>
  <c r="D14" i="10"/>
  <c r="C14" i="10"/>
  <c r="L13" i="10"/>
  <c r="K13" i="10"/>
  <c r="J13" i="10"/>
  <c r="I13" i="10"/>
  <c r="H13" i="10"/>
  <c r="G13" i="10"/>
  <c r="F13" i="10"/>
  <c r="E13" i="10"/>
  <c r="D13" i="10"/>
  <c r="C13" i="10"/>
  <c r="L12" i="10"/>
  <c r="K12" i="10"/>
  <c r="I12" i="10"/>
  <c r="H12" i="10"/>
  <c r="C12" i="10"/>
  <c r="J12" i="10" s="1"/>
  <c r="L11" i="10"/>
  <c r="K11" i="10"/>
  <c r="I11" i="10"/>
  <c r="F11" i="10"/>
  <c r="E11" i="10"/>
  <c r="D11" i="10"/>
  <c r="C11" i="10"/>
  <c r="L10" i="10"/>
  <c r="K10" i="10"/>
  <c r="C10" i="10"/>
  <c r="D10" i="10" s="1"/>
  <c r="L9" i="10"/>
  <c r="K9" i="10"/>
  <c r="J9" i="10"/>
  <c r="I9" i="10"/>
  <c r="H9" i="10"/>
  <c r="E9" i="10"/>
  <c r="C9" i="10"/>
  <c r="L8" i="10"/>
  <c r="K8" i="10"/>
  <c r="C8" i="10"/>
  <c r="I8" i="10" s="1"/>
  <c r="L7" i="10"/>
  <c r="K7" i="10"/>
  <c r="J7" i="10"/>
  <c r="I7" i="10"/>
  <c r="H7" i="10"/>
  <c r="G7" i="10"/>
  <c r="F7" i="10"/>
  <c r="E7" i="10"/>
  <c r="D7" i="10"/>
  <c r="C7" i="10"/>
  <c r="L6" i="10"/>
  <c r="K6" i="10"/>
  <c r="C6" i="10"/>
  <c r="L5" i="10"/>
  <c r="K5" i="10"/>
  <c r="L4" i="10"/>
  <c r="K4" i="10"/>
  <c r="J4" i="10"/>
  <c r="I4" i="10"/>
  <c r="H4" i="10"/>
  <c r="G4" i="10"/>
  <c r="F4" i="10"/>
  <c r="E4" i="10"/>
  <c r="D4" i="10"/>
  <c r="C4" i="10"/>
  <c r="C91" i="9"/>
  <c r="G91" i="9" s="1"/>
  <c r="C90" i="9"/>
  <c r="C89" i="9"/>
  <c r="G88" i="9"/>
  <c r="F88" i="9"/>
  <c r="C88" i="9"/>
  <c r="C87" i="9"/>
  <c r="G86" i="9"/>
  <c r="F86" i="9"/>
  <c r="E86" i="9"/>
  <c r="D86" i="9"/>
  <c r="C86" i="9"/>
  <c r="F85" i="9"/>
  <c r="D85" i="9"/>
  <c r="C85" i="9"/>
  <c r="G84" i="9"/>
  <c r="F84" i="9"/>
  <c r="E84" i="9"/>
  <c r="D84" i="9"/>
  <c r="C84" i="9"/>
  <c r="G83" i="9"/>
  <c r="F83" i="9"/>
  <c r="E83" i="9"/>
  <c r="D83" i="9"/>
  <c r="C83" i="9"/>
  <c r="C82" i="9"/>
  <c r="G81" i="9"/>
  <c r="F81" i="9"/>
  <c r="E81" i="9"/>
  <c r="D81" i="9"/>
  <c r="C81" i="9"/>
  <c r="G80" i="9"/>
  <c r="E80" i="9"/>
  <c r="D80" i="9"/>
  <c r="C80" i="9"/>
  <c r="F80" i="9" s="1"/>
  <c r="C79" i="9"/>
  <c r="C78" i="9"/>
  <c r="G77" i="9"/>
  <c r="F77" i="9"/>
  <c r="E77" i="9"/>
  <c r="D77" i="9"/>
  <c r="C77" i="9"/>
  <c r="C76" i="9"/>
  <c r="F75" i="9"/>
  <c r="E75" i="9"/>
  <c r="C75" i="9"/>
  <c r="G75" i="9" s="1"/>
  <c r="G74" i="9"/>
  <c r="F74" i="9"/>
  <c r="E74" i="9"/>
  <c r="D74" i="9"/>
  <c r="C74" i="9"/>
  <c r="C73" i="9"/>
  <c r="G72" i="9"/>
  <c r="F72" i="9"/>
  <c r="C72" i="9"/>
  <c r="G70" i="9"/>
  <c r="F70" i="9"/>
  <c r="E70" i="9"/>
  <c r="D70" i="9"/>
  <c r="C70" i="9"/>
  <c r="G69" i="9"/>
  <c r="F69" i="9"/>
  <c r="E69" i="9"/>
  <c r="C69" i="9"/>
  <c r="D69" i="9" s="1"/>
  <c r="G68" i="9"/>
  <c r="E68" i="9"/>
  <c r="D68" i="9"/>
  <c r="C68" i="9"/>
  <c r="F68" i="9" s="1"/>
  <c r="C67" i="9"/>
  <c r="E66" i="9"/>
  <c r="C66" i="9"/>
  <c r="G65" i="9"/>
  <c r="F65" i="9"/>
  <c r="E65" i="9"/>
  <c r="D65" i="9"/>
  <c r="C65" i="9"/>
  <c r="C64" i="9"/>
  <c r="G64" i="9" s="1"/>
  <c r="F63" i="9"/>
  <c r="E63" i="9"/>
  <c r="D63" i="9"/>
  <c r="C63" i="9"/>
  <c r="G63" i="9" s="1"/>
  <c r="G62" i="9"/>
  <c r="F62" i="9"/>
  <c r="E62" i="9"/>
  <c r="D62" i="9"/>
  <c r="C62" i="9"/>
  <c r="C61" i="9"/>
  <c r="F61" i="9" s="1"/>
  <c r="G60" i="9"/>
  <c r="F60" i="9"/>
  <c r="E60" i="9"/>
  <c r="C60" i="9"/>
  <c r="D60" i="9" s="1"/>
  <c r="G59" i="9"/>
  <c r="D59" i="9"/>
  <c r="G58" i="9"/>
  <c r="F58" i="9"/>
  <c r="E58" i="9"/>
  <c r="D58" i="9"/>
  <c r="C58" i="9"/>
  <c r="G57" i="9"/>
  <c r="F57" i="9"/>
  <c r="E57" i="9"/>
  <c r="C57" i="9"/>
  <c r="D57" i="9" s="1"/>
  <c r="G56" i="9"/>
  <c r="E56" i="9"/>
  <c r="D56" i="9"/>
  <c r="C56" i="9"/>
  <c r="F56" i="9" s="1"/>
  <c r="C55" i="9"/>
  <c r="E54" i="9"/>
  <c r="D54" i="9"/>
  <c r="C54" i="9"/>
  <c r="G53" i="9"/>
  <c r="F53" i="9"/>
  <c r="E53" i="9"/>
  <c r="D53" i="9"/>
  <c r="C53" i="9"/>
  <c r="C52" i="9"/>
  <c r="G52" i="9" s="1"/>
  <c r="G51" i="9"/>
  <c r="F51" i="9"/>
  <c r="E51" i="9"/>
  <c r="C51" i="9" s="1"/>
  <c r="D51" i="9"/>
  <c r="G50" i="9"/>
  <c r="F50" i="9"/>
  <c r="E50" i="9"/>
  <c r="D50" i="9"/>
  <c r="C50" i="9"/>
  <c r="C49" i="9"/>
  <c r="F48" i="9"/>
  <c r="E48" i="9"/>
  <c r="D48" i="9"/>
  <c r="C48" i="9"/>
  <c r="G48" i="9" s="1"/>
  <c r="C47" i="9"/>
  <c r="C46" i="9"/>
  <c r="G46" i="9" s="1"/>
  <c r="G45" i="9"/>
  <c r="F45" i="9"/>
  <c r="C45" i="9"/>
  <c r="E45" i="9" s="1"/>
  <c r="G44" i="9"/>
  <c r="F44" i="9"/>
  <c r="E44" i="9"/>
  <c r="D44" i="9"/>
  <c r="C44" i="9"/>
  <c r="G43" i="9"/>
  <c r="F43" i="9"/>
  <c r="E43" i="9"/>
  <c r="D43" i="9"/>
  <c r="C43" i="9"/>
  <c r="C42" i="9"/>
  <c r="C41" i="9"/>
  <c r="C40" i="9"/>
  <c r="G40" i="9" s="1"/>
  <c r="G39" i="9"/>
  <c r="F39" i="9"/>
  <c r="E39" i="9"/>
  <c r="C39" i="9" s="1"/>
  <c r="D39" i="9"/>
  <c r="G38" i="9"/>
  <c r="F38" i="9"/>
  <c r="E38" i="9"/>
  <c r="D38" i="9"/>
  <c r="C38" i="9"/>
  <c r="C37" i="9"/>
  <c r="F36" i="9"/>
  <c r="E36" i="9"/>
  <c r="D36" i="9"/>
  <c r="C36" i="9"/>
  <c r="G36" i="9" s="1"/>
  <c r="C35" i="9"/>
  <c r="G34" i="9"/>
  <c r="C34" i="9"/>
  <c r="G33" i="9"/>
  <c r="F33" i="9"/>
  <c r="C33" i="9"/>
  <c r="E33" i="9" s="1"/>
  <c r="G32" i="9"/>
  <c r="F32" i="9"/>
  <c r="E32" i="9"/>
  <c r="D32" i="9"/>
  <c r="C32" i="9"/>
  <c r="F31" i="9"/>
  <c r="G30" i="9"/>
  <c r="F30" i="9"/>
  <c r="E30" i="9"/>
  <c r="D30" i="9"/>
  <c r="C30" i="9"/>
  <c r="C29" i="9"/>
  <c r="C28" i="9"/>
  <c r="G28" i="9" s="1"/>
  <c r="G27" i="9"/>
  <c r="F27" i="9"/>
  <c r="E27" i="9"/>
  <c r="C27" i="9"/>
  <c r="D27" i="9" s="1"/>
  <c r="G26" i="9"/>
  <c r="F26" i="9"/>
  <c r="E26" i="9"/>
  <c r="D26" i="9"/>
  <c r="C26" i="9"/>
  <c r="C25" i="9"/>
  <c r="E25" i="9" s="1"/>
  <c r="F24" i="9"/>
  <c r="E24" i="9"/>
  <c r="D24" i="9"/>
  <c r="C24" i="9"/>
  <c r="G24" i="9" s="1"/>
  <c r="C23" i="9"/>
  <c r="G22" i="9"/>
  <c r="F22" i="9"/>
  <c r="D22" i="9"/>
  <c r="G21" i="9"/>
  <c r="F21" i="9"/>
  <c r="E21" i="9"/>
  <c r="D21" i="9"/>
  <c r="C21" i="9"/>
  <c r="E22" i="9" s="1"/>
  <c r="C22" i="9" s="1"/>
  <c r="G20" i="9"/>
  <c r="F20" i="9"/>
  <c r="E20" i="9"/>
  <c r="D20" i="9"/>
  <c r="C20" i="9"/>
  <c r="G19" i="9"/>
  <c r="F19" i="9"/>
  <c r="E19" i="9"/>
  <c r="D19" i="9"/>
  <c r="C19" i="9"/>
  <c r="C18" i="9"/>
  <c r="G17" i="9"/>
  <c r="C17" i="9"/>
  <c r="F17" i="9" s="1"/>
  <c r="G15" i="9"/>
  <c r="F15" i="9"/>
  <c r="E15" i="9"/>
  <c r="D15" i="9"/>
  <c r="C15" i="9"/>
  <c r="G14" i="9"/>
  <c r="F14" i="9"/>
  <c r="E14" i="9"/>
  <c r="D14" i="9"/>
  <c r="C14" i="9"/>
  <c r="C13" i="9"/>
  <c r="F12" i="9"/>
  <c r="E12" i="9"/>
  <c r="D12" i="9"/>
  <c r="C12" i="9"/>
  <c r="G12" i="9" s="1"/>
  <c r="C11" i="9"/>
  <c r="G10" i="9"/>
  <c r="F10" i="9"/>
  <c r="D10" i="9"/>
  <c r="C10" i="9"/>
  <c r="E10" i="9" s="1"/>
  <c r="G9" i="9"/>
  <c r="F9" i="9"/>
  <c r="C9" i="9"/>
  <c r="E9" i="9" s="1"/>
  <c r="G8" i="9"/>
  <c r="F8" i="9"/>
  <c r="E8" i="9"/>
  <c r="D8" i="9"/>
  <c r="C8" i="9"/>
  <c r="G7" i="9"/>
  <c r="F7" i="9"/>
  <c r="E7" i="9"/>
  <c r="D7" i="9"/>
  <c r="C7" i="9"/>
  <c r="G5" i="9"/>
  <c r="F5" i="9"/>
  <c r="E5" i="9"/>
  <c r="D5" i="9"/>
  <c r="C5" i="9"/>
  <c r="G31" i="9" l="1"/>
  <c r="D31" i="9"/>
  <c r="F41" i="9"/>
  <c r="E41" i="9"/>
  <c r="G79" i="9"/>
  <c r="F79" i="9"/>
  <c r="G82" i="9"/>
  <c r="E82" i="9"/>
  <c r="F82" i="9"/>
  <c r="D82" i="9"/>
  <c r="F89" i="9"/>
  <c r="E89" i="9"/>
  <c r="J24" i="10"/>
  <c r="E24" i="10"/>
  <c r="D24" i="10"/>
  <c r="I24" i="10"/>
  <c r="C50" i="10"/>
  <c r="I52" i="10"/>
  <c r="H52" i="10"/>
  <c r="F52" i="10"/>
  <c r="J52" i="10"/>
  <c r="D52" i="10"/>
  <c r="G52" i="10"/>
  <c r="E52" i="10"/>
  <c r="F60" i="10"/>
  <c r="E60" i="10"/>
  <c r="I60" i="10"/>
  <c r="H60" i="10"/>
  <c r="D60" i="10"/>
  <c r="J60" i="10"/>
  <c r="G60" i="10"/>
  <c r="J86" i="10"/>
  <c r="I86" i="10"/>
  <c r="E86" i="10"/>
  <c r="H86" i="10"/>
  <c r="G86" i="10"/>
  <c r="F86" i="10"/>
  <c r="G51" i="11"/>
  <c r="F51" i="11"/>
  <c r="D51" i="11"/>
  <c r="K51" i="11"/>
  <c r="I51" i="11"/>
  <c r="J51" i="11"/>
  <c r="G87" i="11"/>
  <c r="F87" i="11"/>
  <c r="D87" i="11"/>
  <c r="K87" i="11"/>
  <c r="J87" i="11"/>
  <c r="H87" i="11"/>
  <c r="I87" i="11"/>
  <c r="G47" i="9"/>
  <c r="F47" i="9"/>
  <c r="D47" i="9"/>
  <c r="E47" i="9"/>
  <c r="F49" i="9"/>
  <c r="G49" i="9"/>
  <c r="G23" i="9"/>
  <c r="F23" i="9"/>
  <c r="E23" i="9"/>
  <c r="D23" i="9"/>
  <c r="H61" i="10"/>
  <c r="G61" i="10"/>
  <c r="J61" i="10"/>
  <c r="I61" i="10"/>
  <c r="F61" i="10"/>
  <c r="E61" i="10"/>
  <c r="D61" i="10"/>
  <c r="K67" i="11"/>
  <c r="J67" i="11"/>
  <c r="H67" i="11"/>
  <c r="F67" i="11"/>
  <c r="G67" i="11"/>
  <c r="E67" i="11"/>
  <c r="D67" i="11"/>
  <c r="F18" i="9"/>
  <c r="G18" i="9"/>
  <c r="E18" i="9"/>
  <c r="D35" i="9"/>
  <c r="G35" i="9"/>
  <c r="F35" i="9"/>
  <c r="E35" i="9"/>
  <c r="E46" i="9"/>
  <c r="D46" i="9"/>
  <c r="J5" i="10"/>
  <c r="H5" i="10"/>
  <c r="I5" i="10"/>
  <c r="G5" i="10"/>
  <c r="D5" i="10"/>
  <c r="E44" i="10"/>
  <c r="D44" i="10"/>
  <c r="G44" i="10"/>
  <c r="F44" i="10"/>
  <c r="I70" i="10"/>
  <c r="D70" i="10"/>
  <c r="J70" i="10"/>
  <c r="H70" i="10"/>
  <c r="G70" i="10"/>
  <c r="K32" i="11"/>
  <c r="I32" i="11"/>
  <c r="G32" i="11"/>
  <c r="F32" i="11"/>
  <c r="E32" i="11"/>
  <c r="K56" i="11"/>
  <c r="I56" i="11"/>
  <c r="G56" i="11"/>
  <c r="J56" i="11"/>
  <c r="H56" i="11"/>
  <c r="F56" i="11"/>
  <c r="D56" i="11"/>
  <c r="E56" i="11"/>
  <c r="K79" i="11"/>
  <c r="J79" i="11"/>
  <c r="H79" i="11"/>
  <c r="F79" i="11"/>
  <c r="I79" i="11"/>
  <c r="E79" i="11"/>
  <c r="G79" i="11"/>
  <c r="D79" i="11"/>
  <c r="D18" i="9"/>
  <c r="F46" i="9"/>
  <c r="G87" i="9"/>
  <c r="E87" i="9"/>
  <c r="F87" i="9"/>
  <c r="H44" i="10"/>
  <c r="I46" i="10"/>
  <c r="H46" i="10"/>
  <c r="F46" i="10"/>
  <c r="J46" i="10"/>
  <c r="G46" i="10"/>
  <c r="I17" i="11"/>
  <c r="H17" i="11"/>
  <c r="F17" i="11"/>
  <c r="D17" i="11"/>
  <c r="G17" i="11"/>
  <c r="K17" i="11"/>
  <c r="J17" i="11"/>
  <c r="D32" i="11"/>
  <c r="J54" i="11"/>
  <c r="I54" i="11"/>
  <c r="G54" i="11"/>
  <c r="E54" i="11"/>
  <c r="H54" i="11"/>
  <c r="K54" i="11"/>
  <c r="F54" i="11"/>
  <c r="J90" i="11"/>
  <c r="I90" i="11"/>
  <c r="G90" i="11"/>
  <c r="E90" i="11"/>
  <c r="K90" i="11"/>
  <c r="H90" i="11"/>
  <c r="F90" i="11"/>
  <c r="D90" i="11"/>
  <c r="G6" i="9"/>
  <c r="E6" i="9"/>
  <c r="F6" i="9"/>
  <c r="G11" i="9"/>
  <c r="E11" i="9"/>
  <c r="F11" i="9"/>
  <c r="D11" i="9"/>
  <c r="G25" i="9"/>
  <c r="F25" i="9"/>
  <c r="G73" i="9"/>
  <c r="E73" i="9"/>
  <c r="F73" i="9"/>
  <c r="D73" i="9"/>
  <c r="J6" i="10"/>
  <c r="H6" i="10"/>
  <c r="G6" i="10"/>
  <c r="D6" i="10"/>
  <c r="F6" i="10"/>
  <c r="E6" i="10"/>
  <c r="J23" i="10"/>
  <c r="H23" i="10"/>
  <c r="I23" i="10"/>
  <c r="E23" i="10"/>
  <c r="G23" i="10"/>
  <c r="F23" i="10"/>
  <c r="I44" i="10"/>
  <c r="D46" i="10"/>
  <c r="I88" i="10"/>
  <c r="J88" i="10"/>
  <c r="G88" i="10"/>
  <c r="H88" i="10"/>
  <c r="D88" i="10"/>
  <c r="F88" i="10"/>
  <c r="E88" i="10"/>
  <c r="E17" i="11"/>
  <c r="H32" i="11"/>
  <c r="D54" i="11"/>
  <c r="I77" i="11"/>
  <c r="H77" i="11"/>
  <c r="F77" i="11"/>
  <c r="D77" i="11"/>
  <c r="K77" i="11"/>
  <c r="G77" i="11"/>
  <c r="E77" i="11"/>
  <c r="G16" i="9"/>
  <c r="F16" i="9"/>
  <c r="E16" i="9"/>
  <c r="D16" i="9"/>
  <c r="C16" i="9" s="1"/>
  <c r="D25" i="9"/>
  <c r="F29" i="9"/>
  <c r="E29" i="9"/>
  <c r="I6" i="10"/>
  <c r="D23" i="10"/>
  <c r="J30" i="10"/>
  <c r="I30" i="10"/>
  <c r="G30" i="10"/>
  <c r="H30" i="10"/>
  <c r="F30" i="10"/>
  <c r="E30" i="10"/>
  <c r="J44" i="10"/>
  <c r="E46" i="10"/>
  <c r="I64" i="10"/>
  <c r="H64" i="10"/>
  <c r="F64" i="10"/>
  <c r="G64" i="10"/>
  <c r="J64" i="10"/>
  <c r="J32" i="11"/>
  <c r="K58" i="11"/>
  <c r="I58" i="11"/>
  <c r="J58" i="11"/>
  <c r="F58" i="11"/>
  <c r="H58" i="11"/>
  <c r="G58" i="11"/>
  <c r="D58" i="11"/>
  <c r="C58" i="11" s="1"/>
  <c r="J77" i="11"/>
  <c r="K80" i="11"/>
  <c r="I80" i="11"/>
  <c r="G80" i="11"/>
  <c r="J80" i="11"/>
  <c r="H80" i="11"/>
  <c r="F80" i="11"/>
  <c r="E80" i="11"/>
  <c r="D80" i="11"/>
  <c r="O12" i="13"/>
  <c r="N12" i="13"/>
  <c r="L12" i="13"/>
  <c r="J12" i="13"/>
  <c r="M12" i="13"/>
  <c r="D29" i="9"/>
  <c r="E8" i="10"/>
  <c r="D8" i="10"/>
  <c r="G8" i="10"/>
  <c r="F8" i="10"/>
  <c r="G21" i="10"/>
  <c r="F21" i="10"/>
  <c r="D21" i="10"/>
  <c r="J21" i="10"/>
  <c r="I21" i="10"/>
  <c r="G27" i="10"/>
  <c r="F27" i="10"/>
  <c r="D27" i="10"/>
  <c r="I27" i="10"/>
  <c r="J27" i="10"/>
  <c r="J36" i="10"/>
  <c r="I36" i="10"/>
  <c r="H36" i="10"/>
  <c r="G36" i="10"/>
  <c r="F36" i="10"/>
  <c r="E36" i="10"/>
  <c r="D64" i="10"/>
  <c r="F38" i="11"/>
  <c r="E38" i="11"/>
  <c r="K38" i="11"/>
  <c r="H38" i="11"/>
  <c r="J38" i="11"/>
  <c r="C38" i="11" s="1"/>
  <c r="I38" i="11"/>
  <c r="G38" i="11"/>
  <c r="E58" i="11"/>
  <c r="G5" i="13"/>
  <c r="E5" i="13"/>
  <c r="D5" i="13"/>
  <c r="H5" i="13"/>
  <c r="F5" i="13"/>
  <c r="K12" i="13"/>
  <c r="G29" i="9"/>
  <c r="G37" i="9"/>
  <c r="F37" i="9"/>
  <c r="G55" i="9"/>
  <c r="F55" i="9"/>
  <c r="E55" i="9"/>
  <c r="D55" i="9"/>
  <c r="F71" i="9"/>
  <c r="E71" i="9"/>
  <c r="D71" i="9"/>
  <c r="C71" i="9" s="1"/>
  <c r="H8" i="10"/>
  <c r="I10" i="10"/>
  <c r="H10" i="10"/>
  <c r="F10" i="10"/>
  <c r="G10" i="10"/>
  <c r="J10" i="10"/>
  <c r="E27" i="10"/>
  <c r="D36" i="10"/>
  <c r="E64" i="10"/>
  <c r="D37" i="9"/>
  <c r="G13" i="9"/>
  <c r="F13" i="9"/>
  <c r="E37" i="9"/>
  <c r="D41" i="9"/>
  <c r="F67" i="9"/>
  <c r="G67" i="9"/>
  <c r="E67" i="9"/>
  <c r="D79" i="9"/>
  <c r="D89" i="9"/>
  <c r="J8" i="10"/>
  <c r="E10" i="10"/>
  <c r="G75" i="10"/>
  <c r="I75" i="10"/>
  <c r="J75" i="10"/>
  <c r="F75" i="10"/>
  <c r="H75" i="10"/>
  <c r="E75" i="10"/>
  <c r="E13" i="11"/>
  <c r="D13" i="11"/>
  <c r="K13" i="11"/>
  <c r="J13" i="11"/>
  <c r="I13" i="11"/>
  <c r="F13" i="11"/>
  <c r="H13" i="11"/>
  <c r="G13" i="11"/>
  <c r="G39" i="11"/>
  <c r="F39" i="11"/>
  <c r="D39" i="11"/>
  <c r="I39" i="11"/>
  <c r="H39" i="11"/>
  <c r="E39" i="11"/>
  <c r="K39" i="11"/>
  <c r="J39" i="11"/>
  <c r="G63" i="11"/>
  <c r="F63" i="11"/>
  <c r="D63" i="11"/>
  <c r="I63" i="11"/>
  <c r="H63" i="11"/>
  <c r="O7" i="13"/>
  <c r="K7" i="13"/>
  <c r="J7" i="13"/>
  <c r="D6" i="9"/>
  <c r="C6" i="9" s="1"/>
  <c r="D13" i="9"/>
  <c r="G41" i="9"/>
  <c r="D67" i="9"/>
  <c r="E79" i="9"/>
  <c r="G89" i="9"/>
  <c r="G24" i="10"/>
  <c r="D75" i="10"/>
  <c r="H51" i="11"/>
  <c r="E63" i="11"/>
  <c r="L7" i="13"/>
  <c r="E13" i="9"/>
  <c r="D17" i="9"/>
  <c r="E34" i="9"/>
  <c r="D34" i="9"/>
  <c r="E42" i="9"/>
  <c r="G42" i="9"/>
  <c r="F42" i="9"/>
  <c r="D49" i="9"/>
  <c r="G90" i="9"/>
  <c r="F90" i="9"/>
  <c r="D90" i="9"/>
  <c r="H24" i="10"/>
  <c r="E17" i="9"/>
  <c r="F34" i="9"/>
  <c r="D42" i="9"/>
  <c r="E49" i="9"/>
  <c r="G71" i="9"/>
  <c r="E90" i="9"/>
  <c r="E5" i="10"/>
  <c r="J42" i="10"/>
  <c r="H42" i="10"/>
  <c r="G42" i="10"/>
  <c r="E42" i="10"/>
  <c r="F42" i="10"/>
  <c r="D42" i="10"/>
  <c r="E70" i="10"/>
  <c r="G87" i="10"/>
  <c r="H87" i="10"/>
  <c r="F87" i="10"/>
  <c r="D87" i="10"/>
  <c r="J87" i="10"/>
  <c r="I87" i="10"/>
  <c r="K19" i="11"/>
  <c r="J19" i="11"/>
  <c r="H19" i="11"/>
  <c r="F19" i="11"/>
  <c r="G19" i="11"/>
  <c r="I19" i="11"/>
  <c r="E19" i="11"/>
  <c r="K63" i="11"/>
  <c r="I65" i="11"/>
  <c r="H65" i="11"/>
  <c r="F65" i="11"/>
  <c r="D65" i="11"/>
  <c r="K65" i="11"/>
  <c r="J65" i="11"/>
  <c r="E65" i="11"/>
  <c r="I67" i="11"/>
  <c r="E73" i="11"/>
  <c r="D73" i="11"/>
  <c r="K73" i="11"/>
  <c r="J73" i="11"/>
  <c r="H73" i="11"/>
  <c r="I73" i="11"/>
  <c r="F73" i="11"/>
  <c r="G73" i="11"/>
  <c r="N7" i="13"/>
  <c r="E10" i="13"/>
  <c r="D10" i="13"/>
  <c r="H10" i="13"/>
  <c r="G10" i="13"/>
  <c r="F10" i="13"/>
  <c r="E31" i="9"/>
  <c r="E72" i="9"/>
  <c r="D72" i="9"/>
  <c r="E76" i="9"/>
  <c r="D76" i="9"/>
  <c r="F76" i="9"/>
  <c r="G76" i="9"/>
  <c r="F5" i="10"/>
  <c r="F70" i="10"/>
  <c r="I76" i="10"/>
  <c r="E76" i="10"/>
  <c r="D76" i="10"/>
  <c r="J76" i="10"/>
  <c r="I16" i="10"/>
  <c r="H16" i="10"/>
  <c r="F16" i="10"/>
  <c r="G33" i="10"/>
  <c r="F33" i="10"/>
  <c r="D33" i="10"/>
  <c r="F78" i="10"/>
  <c r="E78" i="10"/>
  <c r="J78" i="10"/>
  <c r="I78" i="10"/>
  <c r="G78" i="10"/>
  <c r="D28" i="9"/>
  <c r="D40" i="9"/>
  <c r="F64" i="9"/>
  <c r="D91" i="9"/>
  <c r="D12" i="10"/>
  <c r="E33" i="10"/>
  <c r="F66" i="10"/>
  <c r="E66" i="10"/>
  <c r="F72" i="10"/>
  <c r="E72" i="10"/>
  <c r="I72" i="10"/>
  <c r="D78" i="10"/>
  <c r="G83" i="10"/>
  <c r="E25" i="11"/>
  <c r="D25" i="11"/>
  <c r="K25" i="11"/>
  <c r="K31" i="11"/>
  <c r="J31" i="11"/>
  <c r="H31" i="11"/>
  <c r="F31" i="11"/>
  <c r="I31" i="11"/>
  <c r="G31" i="11"/>
  <c r="D31" i="11"/>
  <c r="K46" i="11"/>
  <c r="I46" i="11"/>
  <c r="J46" i="11"/>
  <c r="G46" i="11"/>
  <c r="K68" i="11"/>
  <c r="I68" i="11"/>
  <c r="G68" i="11"/>
  <c r="H68" i="11"/>
  <c r="J83" i="11"/>
  <c r="K83" i="11"/>
  <c r="I83" i="11"/>
  <c r="G83" i="11"/>
  <c r="E83" i="11"/>
  <c r="C83" i="11" s="1"/>
  <c r="H13" i="13"/>
  <c r="G13" i="13"/>
  <c r="F13" i="13"/>
  <c r="F59" i="9"/>
  <c r="E59" i="9"/>
  <c r="C59" i="9" s="1"/>
  <c r="G8" i="13"/>
  <c r="F8" i="13"/>
  <c r="D8" i="13"/>
  <c r="H8" i="13"/>
  <c r="E8" i="13"/>
  <c r="O11" i="13"/>
  <c r="M11" i="13"/>
  <c r="K11" i="13"/>
  <c r="D16" i="10"/>
  <c r="D48" i="10"/>
  <c r="D9" i="9"/>
  <c r="E28" i="9"/>
  <c r="D33" i="9"/>
  <c r="E40" i="9"/>
  <c r="D45" i="9"/>
  <c r="G85" i="9"/>
  <c r="E85" i="9"/>
  <c r="E88" i="9"/>
  <c r="D88" i="9"/>
  <c r="E91" i="9"/>
  <c r="G9" i="10"/>
  <c r="F9" i="10"/>
  <c r="D9" i="10"/>
  <c r="E12" i="10"/>
  <c r="E16" i="10"/>
  <c r="H33" i="10"/>
  <c r="J35" i="10"/>
  <c r="H35" i="10"/>
  <c r="G45" i="10"/>
  <c r="F45" i="10"/>
  <c r="D45" i="10"/>
  <c r="E48" i="10"/>
  <c r="F58" i="10"/>
  <c r="C58" i="10" s="1"/>
  <c r="G63" i="10"/>
  <c r="F63" i="10"/>
  <c r="D63" i="10"/>
  <c r="D66" i="10"/>
  <c r="D72" i="10"/>
  <c r="H78" i="10"/>
  <c r="H83" i="10"/>
  <c r="C83" i="10" s="1"/>
  <c r="F25" i="11"/>
  <c r="E31" i="11"/>
  <c r="D46" i="11"/>
  <c r="J66" i="11"/>
  <c r="I66" i="11"/>
  <c r="G66" i="11"/>
  <c r="E66" i="11"/>
  <c r="D68" i="11"/>
  <c r="F83" i="11"/>
  <c r="L11" i="13"/>
  <c r="D13" i="13"/>
  <c r="E52" i="9"/>
  <c r="D52" i="9"/>
  <c r="G61" i="9"/>
  <c r="E61" i="9"/>
  <c r="F52" i="9"/>
  <c r="D61" i="9"/>
  <c r="E26" i="10"/>
  <c r="D26" i="10"/>
  <c r="G39" i="10"/>
  <c r="F39" i="10"/>
  <c r="D39" i="10"/>
  <c r="F28" i="9"/>
  <c r="F40" i="9"/>
  <c r="F91" i="9"/>
  <c r="F12" i="10"/>
  <c r="G16" i="10"/>
  <c r="I22" i="10"/>
  <c r="H22" i="10"/>
  <c r="F22" i="10"/>
  <c r="G26" i="10"/>
  <c r="I33" i="10"/>
  <c r="H39" i="10"/>
  <c r="J41" i="10"/>
  <c r="H41" i="10"/>
  <c r="F48" i="10"/>
  <c r="G66" i="10"/>
  <c r="G72" i="10"/>
  <c r="I83" i="10"/>
  <c r="J42" i="11"/>
  <c r="I42" i="11"/>
  <c r="G42" i="11"/>
  <c r="E42" i="11"/>
  <c r="H42" i="11"/>
  <c r="F42" i="11"/>
  <c r="D42" i="11"/>
  <c r="N10" i="13"/>
  <c r="L10" i="13"/>
  <c r="O10" i="13"/>
  <c r="M10" i="13"/>
  <c r="N11" i="13"/>
  <c r="E64" i="9"/>
  <c r="D64" i="9"/>
  <c r="J11" i="10"/>
  <c r="H11" i="10"/>
  <c r="G12" i="10"/>
  <c r="J16" i="10"/>
  <c r="I28" i="10"/>
  <c r="H28" i="10"/>
  <c r="F28" i="10"/>
  <c r="E32" i="10"/>
  <c r="D32" i="10"/>
  <c r="J33" i="10"/>
  <c r="J47" i="10"/>
  <c r="H47" i="10"/>
  <c r="G48" i="10"/>
  <c r="G51" i="10"/>
  <c r="F51" i="10"/>
  <c r="D51" i="10"/>
  <c r="J68" i="10"/>
  <c r="I68" i="10"/>
  <c r="G68" i="10"/>
  <c r="J6" i="11"/>
  <c r="I6" i="11"/>
  <c r="G6" i="11"/>
  <c r="E6" i="11"/>
  <c r="K8" i="11"/>
  <c r="I8" i="11"/>
  <c r="G8" i="11"/>
  <c r="J8" i="11"/>
  <c r="J5" i="13"/>
  <c r="O5" i="13"/>
  <c r="N5" i="13"/>
  <c r="M5" i="13"/>
  <c r="L5" i="13"/>
  <c r="G78" i="9"/>
  <c r="F78" i="9"/>
  <c r="D78" i="9"/>
  <c r="G15" i="10"/>
  <c r="F15" i="10"/>
  <c r="D15" i="10"/>
  <c r="C15" i="10" s="1"/>
  <c r="H15" i="10"/>
  <c r="J17" i="10"/>
  <c r="H17" i="10"/>
  <c r="I34" i="10"/>
  <c r="H34" i="10"/>
  <c r="F34" i="10"/>
  <c r="G81" i="10"/>
  <c r="J81" i="10"/>
  <c r="I81" i="10"/>
  <c r="F81" i="10"/>
  <c r="K43" i="11"/>
  <c r="J43" i="11"/>
  <c r="H43" i="11"/>
  <c r="F43" i="11"/>
  <c r="I43" i="11"/>
  <c r="J81" i="11"/>
  <c r="H81" i="11"/>
  <c r="F81" i="11"/>
  <c r="E81" i="11"/>
  <c r="D81" i="11"/>
  <c r="G54" i="9"/>
  <c r="F54" i="9"/>
  <c r="G66" i="9"/>
  <c r="F66" i="9"/>
  <c r="D66" i="9"/>
  <c r="D75" i="9"/>
  <c r="E78" i="9"/>
  <c r="G11" i="10"/>
  <c r="I15" i="10"/>
  <c r="D17" i="10"/>
  <c r="J28" i="10"/>
  <c r="I32" i="10"/>
  <c r="D34" i="10"/>
  <c r="I40" i="10"/>
  <c r="H40" i="10"/>
  <c r="F40" i="10"/>
  <c r="G47" i="10"/>
  <c r="J51" i="10"/>
  <c r="H54" i="10"/>
  <c r="J56" i="10"/>
  <c r="I56" i="10"/>
  <c r="H56" i="10"/>
  <c r="G56" i="10"/>
  <c r="E56" i="10"/>
  <c r="H68" i="10"/>
  <c r="D81" i="10"/>
  <c r="K6" i="11"/>
  <c r="H8" i="11"/>
  <c r="J30" i="11"/>
  <c r="I30" i="11"/>
  <c r="G30" i="11"/>
  <c r="E30" i="11"/>
  <c r="C30" i="11" s="1"/>
  <c r="F30" i="11"/>
  <c r="K34" i="11"/>
  <c r="I34" i="11"/>
  <c r="H34" i="11"/>
  <c r="G34" i="11"/>
  <c r="F34" i="11"/>
  <c r="D34" i="11"/>
  <c r="I41" i="11"/>
  <c r="H41" i="11"/>
  <c r="F41" i="11"/>
  <c r="D41" i="11"/>
  <c r="D43" i="11"/>
  <c r="J45" i="11"/>
  <c r="H45" i="11"/>
  <c r="I45" i="11"/>
  <c r="G45" i="11"/>
  <c r="F45" i="11"/>
  <c r="D45" i="11"/>
  <c r="G81" i="11"/>
  <c r="H67" i="10"/>
  <c r="G67" i="10"/>
  <c r="J74" i="10"/>
  <c r="I74" i="10"/>
  <c r="E74" i="10"/>
  <c r="F84" i="10"/>
  <c r="E84" i="10"/>
  <c r="K7" i="11"/>
  <c r="J7" i="11"/>
  <c r="H7" i="11"/>
  <c r="F7" i="11"/>
  <c r="K10" i="11"/>
  <c r="I10" i="11"/>
  <c r="K22" i="11"/>
  <c r="I22" i="11"/>
  <c r="G27" i="11"/>
  <c r="F27" i="11"/>
  <c r="D27" i="11"/>
  <c r="E61" i="11"/>
  <c r="D61" i="11"/>
  <c r="O9" i="13"/>
  <c r="M9" i="13"/>
  <c r="J9" i="13"/>
  <c r="D38" i="10"/>
  <c r="C38" i="10" s="1"/>
  <c r="H55" i="10"/>
  <c r="G55" i="10"/>
  <c r="J80" i="10"/>
  <c r="I80" i="10"/>
  <c r="E80" i="10"/>
  <c r="F90" i="10"/>
  <c r="E90" i="10"/>
  <c r="J18" i="11"/>
  <c r="I18" i="11"/>
  <c r="G18" i="11"/>
  <c r="E18" i="11"/>
  <c r="E22" i="11"/>
  <c r="H27" i="11"/>
  <c r="J33" i="11"/>
  <c r="H33" i="11"/>
  <c r="F50" i="11"/>
  <c r="E50" i="11"/>
  <c r="C50" i="11" s="1"/>
  <c r="G50" i="11"/>
  <c r="I53" i="11"/>
  <c r="H53" i="11"/>
  <c r="F53" i="11"/>
  <c r="D53" i="11"/>
  <c r="G61" i="11"/>
  <c r="K9" i="13"/>
  <c r="D55" i="10"/>
  <c r="J62" i="10"/>
  <c r="I62" i="10"/>
  <c r="F67" i="10"/>
  <c r="G74" i="10"/>
  <c r="D80" i="10"/>
  <c r="H84" i="10"/>
  <c r="D90" i="10"/>
  <c r="G7" i="11"/>
  <c r="J9" i="11"/>
  <c r="H9" i="11"/>
  <c r="F10" i="11"/>
  <c r="D18" i="11"/>
  <c r="F22" i="11"/>
  <c r="I27" i="11"/>
  <c r="D33" i="11"/>
  <c r="K44" i="11"/>
  <c r="I44" i="11"/>
  <c r="G44" i="11"/>
  <c r="H50" i="11"/>
  <c r="E53" i="11"/>
  <c r="H61" i="11"/>
  <c r="G75" i="11"/>
  <c r="F75" i="11"/>
  <c r="D75" i="11"/>
  <c r="J78" i="11"/>
  <c r="I78" i="11"/>
  <c r="G78" i="11"/>
  <c r="E78" i="11"/>
  <c r="I89" i="11"/>
  <c r="H89" i="11"/>
  <c r="F89" i="11"/>
  <c r="D89" i="11"/>
  <c r="H6" i="13"/>
  <c r="F6" i="13"/>
  <c r="D6" i="13"/>
  <c r="L9" i="13"/>
  <c r="G90" i="10"/>
  <c r="I7" i="11"/>
  <c r="D9" i="11"/>
  <c r="G10" i="11"/>
  <c r="F18" i="11"/>
  <c r="J21" i="11"/>
  <c r="H21" i="11"/>
  <c r="D21" i="11"/>
  <c r="C21" i="11" s="1"/>
  <c r="G22" i="11"/>
  <c r="J27" i="11"/>
  <c r="E33" i="11"/>
  <c r="D44" i="11"/>
  <c r="I50" i="11"/>
  <c r="G53" i="11"/>
  <c r="K55" i="11"/>
  <c r="J55" i="11"/>
  <c r="H55" i="11"/>
  <c r="F55" i="11"/>
  <c r="I61" i="11"/>
  <c r="K70" i="11"/>
  <c r="I70" i="11"/>
  <c r="D70" i="11"/>
  <c r="C70" i="11" s="1"/>
  <c r="E75" i="11"/>
  <c r="D78" i="11"/>
  <c r="E85" i="11"/>
  <c r="D85" i="11"/>
  <c r="E89" i="11"/>
  <c r="E6" i="13"/>
  <c r="K8" i="13"/>
  <c r="N9" i="13"/>
  <c r="D5" i="11"/>
  <c r="C5" i="11" s="1"/>
  <c r="D15" i="11"/>
  <c r="C15" i="11" s="1"/>
  <c r="G73" i="10"/>
  <c r="G79" i="10"/>
  <c r="G85" i="10"/>
  <c r="H5" i="11"/>
  <c r="F15" i="11"/>
  <c r="G16" i="11"/>
  <c r="E26" i="11"/>
  <c r="G28" i="11"/>
  <c r="G40" i="11"/>
  <c r="G52" i="11"/>
  <c r="E62" i="11"/>
  <c r="G64" i="11"/>
  <c r="E74" i="11"/>
  <c r="G76" i="11"/>
  <c r="E86" i="11"/>
  <c r="G88" i="11"/>
  <c r="G7" i="13"/>
  <c r="E9" i="13"/>
  <c r="M13" i="13"/>
  <c r="C21" i="10" l="1"/>
  <c r="C30" i="10"/>
  <c r="C70" i="10"/>
  <c r="C5" i="13"/>
  <c r="C31" i="9"/>
  <c r="C5" i="10"/>
  <c r="I5" i="13"/>
  <c r="H96" i="7" l="1"/>
  <c r="G96" i="7"/>
  <c r="D96" i="7"/>
  <c r="C96" i="7"/>
  <c r="F96" i="7" s="1"/>
  <c r="H95" i="7"/>
  <c r="E95" i="7"/>
  <c r="D95" i="7"/>
  <c r="C95" i="7"/>
  <c r="H94" i="7"/>
  <c r="G94" i="7"/>
  <c r="D94" i="7"/>
  <c r="C94" i="7"/>
  <c r="F94" i="7" s="1"/>
  <c r="F93" i="7"/>
  <c r="C93" i="7"/>
  <c r="H92" i="7"/>
  <c r="G92" i="7"/>
  <c r="D92" i="7"/>
  <c r="H91" i="7"/>
  <c r="G91" i="7"/>
  <c r="F91" i="7"/>
  <c r="E91" i="7"/>
  <c r="D91" i="7"/>
  <c r="C91" i="7"/>
  <c r="H90" i="7"/>
  <c r="G90" i="7"/>
  <c r="D90" i="7"/>
  <c r="C90" i="7"/>
  <c r="F90" i="7" s="1"/>
  <c r="G89" i="7"/>
  <c r="C89" i="7"/>
  <c r="H88" i="7"/>
  <c r="G88" i="7"/>
  <c r="D88" i="7"/>
  <c r="C88" i="7"/>
  <c r="F88" i="7" s="1"/>
  <c r="H87" i="7"/>
  <c r="G87" i="7"/>
  <c r="F87" i="7"/>
  <c r="E87" i="7"/>
  <c r="D87" i="7"/>
  <c r="C87" i="7"/>
  <c r="H86" i="7"/>
  <c r="G86" i="7"/>
  <c r="D86" i="7"/>
  <c r="C86" i="7"/>
  <c r="F86" i="7" s="1"/>
  <c r="C85" i="7"/>
  <c r="D85" i="7" s="1"/>
  <c r="H84" i="7"/>
  <c r="C84" i="7"/>
  <c r="D83" i="7"/>
  <c r="H82" i="7"/>
  <c r="G82" i="7"/>
  <c r="F82" i="7"/>
  <c r="E82" i="7"/>
  <c r="D82" i="7"/>
  <c r="C82" i="7"/>
  <c r="G81" i="7"/>
  <c r="C81" i="7"/>
  <c r="H80" i="7"/>
  <c r="G80" i="7"/>
  <c r="D80" i="7"/>
  <c r="C80" i="7"/>
  <c r="H79" i="7"/>
  <c r="G79" i="7"/>
  <c r="F79" i="7"/>
  <c r="E79" i="7"/>
  <c r="D79" i="7"/>
  <c r="C79" i="7"/>
  <c r="C78" i="7"/>
  <c r="C77" i="7"/>
  <c r="D76" i="7"/>
  <c r="C76" i="7"/>
  <c r="C75" i="7"/>
  <c r="H74" i="7"/>
  <c r="G74" i="7"/>
  <c r="D74" i="7"/>
  <c r="C74" i="7"/>
  <c r="H73" i="7"/>
  <c r="G73" i="7"/>
  <c r="F73" i="7"/>
  <c r="E73" i="7"/>
  <c r="D73" i="7"/>
  <c r="C73" i="7"/>
  <c r="H72" i="7"/>
  <c r="G72" i="7"/>
  <c r="D72" i="7"/>
  <c r="C72" i="7"/>
  <c r="C71" i="7"/>
  <c r="D70" i="7"/>
  <c r="H69" i="7"/>
  <c r="G69" i="7"/>
  <c r="F69" i="7"/>
  <c r="E69" i="7"/>
  <c r="D69" i="7"/>
  <c r="C69" i="7"/>
  <c r="H68" i="7"/>
  <c r="G68" i="7"/>
  <c r="F68" i="7"/>
  <c r="C68" i="7"/>
  <c r="C67" i="7"/>
  <c r="H66" i="7"/>
  <c r="G66" i="7"/>
  <c r="F66" i="7"/>
  <c r="D66" i="7"/>
  <c r="C66" i="7"/>
  <c r="E66" i="7" s="1"/>
  <c r="H65" i="7"/>
  <c r="G65" i="7"/>
  <c r="F65" i="7"/>
  <c r="E65" i="7"/>
  <c r="D65" i="7"/>
  <c r="C65" i="7"/>
  <c r="H64" i="7"/>
  <c r="G64" i="7"/>
  <c r="F64" i="7"/>
  <c r="C64" i="7"/>
  <c r="G63" i="7"/>
  <c r="F63" i="7"/>
  <c r="E63" i="7"/>
  <c r="D63" i="7"/>
  <c r="C63" i="7"/>
  <c r="H63" i="7" s="1"/>
  <c r="D62" i="7"/>
  <c r="C62" i="7"/>
  <c r="C61" i="7"/>
  <c r="C60" i="7"/>
  <c r="D59" i="7"/>
  <c r="C59" i="7"/>
  <c r="D58" i="7"/>
  <c r="H57" i="7"/>
  <c r="G57" i="7"/>
  <c r="F57" i="7"/>
  <c r="E57" i="7"/>
  <c r="D57" i="7"/>
  <c r="C57" i="7"/>
  <c r="C56" i="7"/>
  <c r="G55" i="7"/>
  <c r="F55" i="7"/>
  <c r="E55" i="7"/>
  <c r="C55" i="7"/>
  <c r="H54" i="7"/>
  <c r="G54" i="7"/>
  <c r="F54" i="7"/>
  <c r="D54" i="7"/>
  <c r="C54" i="7"/>
  <c r="E54" i="7" s="1"/>
  <c r="H53" i="7"/>
  <c r="G53" i="7"/>
  <c r="F53" i="7"/>
  <c r="E53" i="7"/>
  <c r="D53" i="7"/>
  <c r="C53" i="7"/>
  <c r="H52" i="7"/>
  <c r="G52" i="7"/>
  <c r="F52" i="7"/>
  <c r="D52" i="7"/>
  <c r="C52" i="7"/>
  <c r="E52" i="7" s="1"/>
  <c r="C51" i="7"/>
  <c r="G50" i="7"/>
  <c r="F50" i="7"/>
  <c r="D50" i="7"/>
  <c r="H49" i="7"/>
  <c r="G49" i="7"/>
  <c r="F49" i="7"/>
  <c r="E49" i="7"/>
  <c r="D49" i="7"/>
  <c r="C49" i="7"/>
  <c r="C48" i="7"/>
  <c r="H47" i="7"/>
  <c r="E47" i="7"/>
  <c r="D47" i="7"/>
  <c r="C47" i="7"/>
  <c r="G46" i="7"/>
  <c r="D46" i="7"/>
  <c r="C46" i="7"/>
  <c r="G45" i="7"/>
  <c r="C45" i="7"/>
  <c r="H44" i="7"/>
  <c r="G44" i="7"/>
  <c r="F44" i="7"/>
  <c r="C44" i="7"/>
  <c r="C43" i="7"/>
  <c r="H42" i="7"/>
  <c r="G42" i="7"/>
  <c r="F42" i="7"/>
  <c r="D42" i="7"/>
  <c r="C42" i="7"/>
  <c r="E42" i="7" s="1"/>
  <c r="H41" i="7"/>
  <c r="G41" i="7"/>
  <c r="F41" i="7"/>
  <c r="E41" i="7"/>
  <c r="D41" i="7"/>
  <c r="C41" i="7"/>
  <c r="C40" i="7"/>
  <c r="G39" i="7"/>
  <c r="F39" i="7"/>
  <c r="E39" i="7"/>
  <c r="D39" i="7"/>
  <c r="C39" i="7"/>
  <c r="H39" i="7" s="1"/>
  <c r="G38" i="7"/>
  <c r="F38" i="7"/>
  <c r="H37" i="7"/>
  <c r="G37" i="7"/>
  <c r="F37" i="7"/>
  <c r="E37" i="7"/>
  <c r="D37" i="7"/>
  <c r="C37" i="7"/>
  <c r="C36" i="7"/>
  <c r="H35" i="7"/>
  <c r="G35" i="7"/>
  <c r="D35" i="7"/>
  <c r="C35" i="7"/>
  <c r="H34" i="7"/>
  <c r="D34" i="7"/>
  <c r="C34" i="7"/>
  <c r="H33" i="7"/>
  <c r="D33" i="7"/>
  <c r="C33" i="7"/>
  <c r="C32" i="7"/>
  <c r="F31" i="7"/>
  <c r="C31" i="7"/>
  <c r="H30" i="7"/>
  <c r="G30" i="7"/>
  <c r="F30" i="7"/>
  <c r="D30" i="7"/>
  <c r="C30" i="7" s="1"/>
  <c r="H29" i="7"/>
  <c r="G29" i="7"/>
  <c r="F29" i="7"/>
  <c r="E29" i="7"/>
  <c r="D29" i="7"/>
  <c r="C29" i="7"/>
  <c r="E30" i="7" s="1"/>
  <c r="H28" i="7"/>
  <c r="G28" i="7"/>
  <c r="F28" i="7"/>
  <c r="D28" i="7"/>
  <c r="C28" i="7"/>
  <c r="E28" i="7" s="1"/>
  <c r="G27" i="7"/>
  <c r="F27" i="7"/>
  <c r="C27" i="7"/>
  <c r="C26" i="7"/>
  <c r="C25" i="7"/>
  <c r="C24" i="7"/>
  <c r="H23" i="7"/>
  <c r="E23" i="7"/>
  <c r="C23" i="7"/>
  <c r="C22" i="7"/>
  <c r="H21" i="7"/>
  <c r="D21" i="7"/>
  <c r="H20" i="7"/>
  <c r="G20" i="7"/>
  <c r="F20" i="7"/>
  <c r="E20" i="7"/>
  <c r="D20" i="7"/>
  <c r="C20" i="7"/>
  <c r="H19" i="7"/>
  <c r="G19" i="7"/>
  <c r="D19" i="7"/>
  <c r="C19" i="7"/>
  <c r="H18" i="7"/>
  <c r="G18" i="7"/>
  <c r="F18" i="7"/>
  <c r="C18" i="7"/>
  <c r="G17" i="7"/>
  <c r="C17" i="7"/>
  <c r="H16" i="7"/>
  <c r="G16" i="7"/>
  <c r="F16" i="7"/>
  <c r="D16" i="7"/>
  <c r="C16" i="7"/>
  <c r="E16" i="7" s="1"/>
  <c r="H15" i="7"/>
  <c r="G15" i="7"/>
  <c r="F15" i="7"/>
  <c r="E15" i="7"/>
  <c r="D15" i="7"/>
  <c r="H14" i="7"/>
  <c r="G14" i="7"/>
  <c r="F14" i="7"/>
  <c r="E14" i="7"/>
  <c r="D14" i="7"/>
  <c r="C14" i="7"/>
  <c r="H13" i="7"/>
  <c r="G13" i="7"/>
  <c r="F13" i="7"/>
  <c r="E13" i="7"/>
  <c r="D13" i="7"/>
  <c r="C13" i="7"/>
  <c r="C12" i="7"/>
  <c r="G11" i="7"/>
  <c r="F11" i="7"/>
  <c r="E11" i="7"/>
  <c r="D11" i="7"/>
  <c r="C11" i="7"/>
  <c r="H11" i="7" s="1"/>
  <c r="F10" i="7"/>
  <c r="C10" i="7"/>
  <c r="H9" i="7"/>
  <c r="C9" i="7"/>
  <c r="F8" i="7"/>
  <c r="D8" i="7"/>
  <c r="C8" i="7"/>
  <c r="C7" i="7"/>
  <c r="H6" i="7"/>
  <c r="D6" i="7"/>
  <c r="C6" i="7"/>
  <c r="H5" i="7"/>
  <c r="F5" i="7"/>
  <c r="D5" i="7"/>
  <c r="H4" i="7"/>
  <c r="G4" i="7"/>
  <c r="F4" i="7"/>
  <c r="E4" i="7"/>
  <c r="D4" i="7"/>
  <c r="C4" i="7"/>
  <c r="K96" i="6"/>
  <c r="J96" i="6"/>
  <c r="I96" i="6"/>
  <c r="G96" i="6"/>
  <c r="F96" i="6"/>
  <c r="E96" i="6"/>
  <c r="D96" i="6"/>
  <c r="C96" i="6"/>
  <c r="H96" i="6" s="1"/>
  <c r="C95" i="6"/>
  <c r="K94" i="6"/>
  <c r="J94" i="6"/>
  <c r="I94" i="6"/>
  <c r="E94" i="6"/>
  <c r="D94" i="6"/>
  <c r="C94" i="6"/>
  <c r="K93" i="6"/>
  <c r="J93" i="6"/>
  <c r="H93" i="6"/>
  <c r="G93" i="6"/>
  <c r="F93" i="6"/>
  <c r="D93" i="6"/>
  <c r="C93" i="6"/>
  <c r="E93" i="6" s="1"/>
  <c r="K91" i="6"/>
  <c r="J91" i="6"/>
  <c r="I91" i="6"/>
  <c r="H91" i="6"/>
  <c r="G91" i="6"/>
  <c r="F91" i="6"/>
  <c r="E91" i="6"/>
  <c r="D91" i="6"/>
  <c r="C91" i="6"/>
  <c r="C90" i="6"/>
  <c r="J89" i="6"/>
  <c r="I89" i="6"/>
  <c r="H89" i="6"/>
  <c r="C89" i="6"/>
  <c r="K88" i="6"/>
  <c r="J88" i="6"/>
  <c r="H88" i="6"/>
  <c r="G88" i="6"/>
  <c r="F88" i="6"/>
  <c r="E88" i="6"/>
  <c r="D88" i="6"/>
  <c r="C88" i="6"/>
  <c r="I88" i="6" s="1"/>
  <c r="J87" i="6"/>
  <c r="I87" i="6"/>
  <c r="G87" i="6"/>
  <c r="C87" i="6"/>
  <c r="K86" i="6"/>
  <c r="J86" i="6"/>
  <c r="I86" i="6"/>
  <c r="E86" i="6"/>
  <c r="D86" i="6"/>
  <c r="C86" i="6"/>
  <c r="K85" i="6"/>
  <c r="I85" i="6"/>
  <c r="H85" i="6"/>
  <c r="G85" i="6"/>
  <c r="F85" i="6"/>
  <c r="D85" i="6"/>
  <c r="C85" i="6"/>
  <c r="E85" i="6" s="1"/>
  <c r="K84" i="6"/>
  <c r="I84" i="6"/>
  <c r="H84" i="6"/>
  <c r="E84" i="6"/>
  <c r="D84" i="6"/>
  <c r="C84" i="6"/>
  <c r="J83" i="6"/>
  <c r="F83" i="6"/>
  <c r="E83" i="6"/>
  <c r="D83" i="6"/>
  <c r="K82" i="6"/>
  <c r="J82" i="6"/>
  <c r="I82" i="6"/>
  <c r="H82" i="6"/>
  <c r="G82" i="6"/>
  <c r="F82" i="6"/>
  <c r="E82" i="6"/>
  <c r="D82" i="6"/>
  <c r="C82" i="6"/>
  <c r="K81" i="6"/>
  <c r="J81" i="6"/>
  <c r="C81" i="6"/>
  <c r="K80" i="6"/>
  <c r="I80" i="6"/>
  <c r="H80" i="6"/>
  <c r="G80" i="6"/>
  <c r="C80" i="6"/>
  <c r="J79" i="6"/>
  <c r="I79" i="6"/>
  <c r="H79" i="6"/>
  <c r="E79" i="6"/>
  <c r="C79" i="6"/>
  <c r="C78" i="6"/>
  <c r="J77" i="6"/>
  <c r="G77" i="6"/>
  <c r="C77" i="6"/>
  <c r="J76" i="6"/>
  <c r="C76" i="6"/>
  <c r="J75" i="6"/>
  <c r="H75" i="6"/>
  <c r="G75" i="6"/>
  <c r="F75" i="6"/>
  <c r="E75" i="6"/>
  <c r="D75" i="6"/>
  <c r="C75" i="6"/>
  <c r="K75" i="6" s="1"/>
  <c r="K74" i="6"/>
  <c r="C74" i="6"/>
  <c r="J73" i="6"/>
  <c r="I73" i="6"/>
  <c r="G73" i="6"/>
  <c r="C73" i="6"/>
  <c r="I72" i="6"/>
  <c r="H72" i="6"/>
  <c r="G72" i="6"/>
  <c r="F72" i="6"/>
  <c r="E72" i="6"/>
  <c r="C72" i="6"/>
  <c r="I71" i="6"/>
  <c r="H71" i="6"/>
  <c r="D71" i="6"/>
  <c r="C71" i="6"/>
  <c r="K69" i="6"/>
  <c r="J69" i="6"/>
  <c r="I69" i="6"/>
  <c r="H69" i="6"/>
  <c r="G69" i="6"/>
  <c r="F69" i="6"/>
  <c r="E69" i="6"/>
  <c r="D69" i="6"/>
  <c r="C69" i="6"/>
  <c r="C68" i="6"/>
  <c r="C67" i="6"/>
  <c r="K66" i="6"/>
  <c r="J66" i="6"/>
  <c r="G66" i="6"/>
  <c r="E66" i="6"/>
  <c r="C66" i="6"/>
  <c r="K65" i="6"/>
  <c r="H65" i="6"/>
  <c r="F65" i="6"/>
  <c r="D65" i="6"/>
  <c r="C65" i="6"/>
  <c r="J64" i="6"/>
  <c r="H64" i="6"/>
  <c r="G64" i="6"/>
  <c r="D64" i="6"/>
  <c r="C64" i="6"/>
  <c r="F63" i="6"/>
  <c r="E63" i="6"/>
  <c r="D63" i="6"/>
  <c r="C63" i="6"/>
  <c r="K62" i="6"/>
  <c r="I62" i="6"/>
  <c r="G62" i="6"/>
  <c r="F62" i="6"/>
  <c r="E62" i="6"/>
  <c r="D62" i="6"/>
  <c r="C62" i="6"/>
  <c r="H62" i="6" s="1"/>
  <c r="K61" i="6"/>
  <c r="J61" i="6"/>
  <c r="I61" i="6"/>
  <c r="H61" i="6"/>
  <c r="D61" i="6"/>
  <c r="C61" i="6"/>
  <c r="K60" i="6"/>
  <c r="J60" i="6"/>
  <c r="I60" i="6"/>
  <c r="G60" i="6"/>
  <c r="F60" i="6"/>
  <c r="E60" i="6"/>
  <c r="D60" i="6"/>
  <c r="C60" i="6"/>
  <c r="H60" i="6" s="1"/>
  <c r="I59" i="6"/>
  <c r="H59" i="6"/>
  <c r="C59" i="6"/>
  <c r="K58" i="6"/>
  <c r="J58" i="6"/>
  <c r="I58" i="6"/>
  <c r="G58" i="6"/>
  <c r="E58" i="6"/>
  <c r="D58" i="6"/>
  <c r="K57" i="6"/>
  <c r="J57" i="6"/>
  <c r="I57" i="6"/>
  <c r="H57" i="6"/>
  <c r="G57" i="6"/>
  <c r="F57" i="6"/>
  <c r="E57" i="6"/>
  <c r="D57" i="6"/>
  <c r="C57" i="6"/>
  <c r="H58" i="6" s="1"/>
  <c r="H56" i="6"/>
  <c r="G56" i="6"/>
  <c r="C56" i="6"/>
  <c r="I55" i="6"/>
  <c r="G55" i="6"/>
  <c r="C55" i="6"/>
  <c r="C54" i="6"/>
  <c r="K53" i="6"/>
  <c r="I53" i="6"/>
  <c r="C53" i="6"/>
  <c r="K52" i="6"/>
  <c r="J52" i="6"/>
  <c r="H52" i="6"/>
  <c r="G52" i="6"/>
  <c r="F52" i="6"/>
  <c r="E52" i="6"/>
  <c r="D52" i="6"/>
  <c r="C52" i="6"/>
  <c r="I52" i="6" s="1"/>
  <c r="C51" i="6"/>
  <c r="F50" i="6"/>
  <c r="E50" i="6"/>
  <c r="K49" i="6"/>
  <c r="J49" i="6"/>
  <c r="I49" i="6"/>
  <c r="H49" i="6"/>
  <c r="G49" i="6"/>
  <c r="F49" i="6"/>
  <c r="E49" i="6"/>
  <c r="D49" i="6"/>
  <c r="C49" i="6"/>
  <c r="E48" i="6"/>
  <c r="C48" i="6"/>
  <c r="J47" i="6"/>
  <c r="H47" i="6"/>
  <c r="G47" i="6"/>
  <c r="F47" i="6"/>
  <c r="E47" i="6"/>
  <c r="D47" i="6"/>
  <c r="C47" i="6"/>
  <c r="K47" i="6" s="1"/>
  <c r="C46" i="6"/>
  <c r="K45" i="6"/>
  <c r="J45" i="6"/>
  <c r="C45" i="6"/>
  <c r="K44" i="6"/>
  <c r="H44" i="6"/>
  <c r="C44" i="6"/>
  <c r="J43" i="6"/>
  <c r="I43" i="6"/>
  <c r="H43" i="6"/>
  <c r="G43" i="6"/>
  <c r="E43" i="6"/>
  <c r="D43" i="6"/>
  <c r="C43" i="6"/>
  <c r="K42" i="6"/>
  <c r="J42" i="6"/>
  <c r="G42" i="6"/>
  <c r="F42" i="6"/>
  <c r="E42" i="6"/>
  <c r="D42" i="6"/>
  <c r="C42" i="6"/>
  <c r="C41" i="6"/>
  <c r="I40" i="6"/>
  <c r="H40" i="6"/>
  <c r="F40" i="6"/>
  <c r="C40" i="6"/>
  <c r="J39" i="6"/>
  <c r="I39" i="6"/>
  <c r="H39" i="6"/>
  <c r="G39" i="6"/>
  <c r="F39" i="6"/>
  <c r="E39" i="6"/>
  <c r="D39" i="6"/>
  <c r="C39" i="6"/>
  <c r="K39" i="6" s="1"/>
  <c r="K38" i="6"/>
  <c r="I38" i="6"/>
  <c r="K37" i="6"/>
  <c r="J37" i="6"/>
  <c r="I37" i="6"/>
  <c r="H37" i="6"/>
  <c r="G37" i="6"/>
  <c r="F37" i="6"/>
  <c r="E37" i="6"/>
  <c r="D37" i="6"/>
  <c r="C37" i="6"/>
  <c r="J36" i="6"/>
  <c r="C36" i="6"/>
  <c r="J35" i="6"/>
  <c r="D35" i="6"/>
  <c r="C35" i="6"/>
  <c r="K34" i="6"/>
  <c r="I34" i="6"/>
  <c r="G34" i="6"/>
  <c r="F34" i="6"/>
  <c r="E34" i="6"/>
  <c r="D34" i="6"/>
  <c r="C34" i="6"/>
  <c r="H34" i="6" s="1"/>
  <c r="J33" i="6"/>
  <c r="C33" i="6"/>
  <c r="C32" i="6"/>
  <c r="K32" i="6" s="1"/>
  <c r="D31" i="6"/>
  <c r="C31" i="6"/>
  <c r="K30" i="6"/>
  <c r="F30" i="6"/>
  <c r="E30" i="6"/>
  <c r="D30" i="6"/>
  <c r="K29" i="6"/>
  <c r="J29" i="6"/>
  <c r="I29" i="6"/>
  <c r="H29" i="6"/>
  <c r="G29" i="6"/>
  <c r="F29" i="6"/>
  <c r="E29" i="6"/>
  <c r="D29" i="6"/>
  <c r="C29" i="6"/>
  <c r="K28" i="6"/>
  <c r="J28" i="6"/>
  <c r="D28" i="6"/>
  <c r="C28" i="6"/>
  <c r="J27" i="6"/>
  <c r="I27" i="6"/>
  <c r="H27" i="6"/>
  <c r="G27" i="6"/>
  <c r="F27" i="6"/>
  <c r="D27" i="6"/>
  <c r="C27" i="6"/>
  <c r="K26" i="6"/>
  <c r="G26" i="6"/>
  <c r="F26" i="6"/>
  <c r="E26" i="6"/>
  <c r="C26" i="6"/>
  <c r="C25" i="6"/>
  <c r="C24" i="6"/>
  <c r="G23" i="6"/>
  <c r="C23" i="6"/>
  <c r="I22" i="6"/>
  <c r="G22" i="6"/>
  <c r="F22" i="6"/>
  <c r="C22" i="6"/>
  <c r="G21" i="6"/>
  <c r="D21" i="6"/>
  <c r="K20" i="6"/>
  <c r="J20" i="6"/>
  <c r="I20" i="6"/>
  <c r="H20" i="6"/>
  <c r="G20" i="6"/>
  <c r="F20" i="6"/>
  <c r="E20" i="6"/>
  <c r="D20" i="6"/>
  <c r="C20" i="6"/>
  <c r="I19" i="6"/>
  <c r="H19" i="6"/>
  <c r="G19" i="6"/>
  <c r="C19" i="6"/>
  <c r="I18" i="6"/>
  <c r="C18" i="6"/>
  <c r="C17" i="6"/>
  <c r="K16" i="6"/>
  <c r="J16" i="6"/>
  <c r="I16" i="6"/>
  <c r="G16" i="6"/>
  <c r="F16" i="6"/>
  <c r="E16" i="6"/>
  <c r="D16" i="6"/>
  <c r="C16" i="6"/>
  <c r="H16" i="6" s="1"/>
  <c r="J15" i="6"/>
  <c r="G15" i="6"/>
  <c r="F15" i="6"/>
  <c r="D15" i="6"/>
  <c r="K14" i="6"/>
  <c r="J14" i="6"/>
  <c r="I14" i="6"/>
  <c r="H14" i="6"/>
  <c r="G14" i="6"/>
  <c r="F14" i="6"/>
  <c r="E14" i="6"/>
  <c r="D14" i="6"/>
  <c r="C14" i="6"/>
  <c r="J13" i="6"/>
  <c r="I13" i="6"/>
  <c r="G13" i="6"/>
  <c r="F13" i="6"/>
  <c r="C13" i="6"/>
  <c r="J12" i="6"/>
  <c r="I12" i="6"/>
  <c r="G12" i="6"/>
  <c r="F12" i="6"/>
  <c r="E12" i="6"/>
  <c r="D12" i="6"/>
  <c r="C12" i="6"/>
  <c r="H12" i="6" s="1"/>
  <c r="J11" i="6"/>
  <c r="I11" i="6"/>
  <c r="H11" i="6"/>
  <c r="C11" i="6"/>
  <c r="C10" i="6"/>
  <c r="C9" i="6"/>
  <c r="C8" i="6"/>
  <c r="J7" i="6"/>
  <c r="I7" i="6"/>
  <c r="F7" i="6"/>
  <c r="C7" i="6"/>
  <c r="J6" i="6"/>
  <c r="F6" i="6"/>
  <c r="E6" i="6"/>
  <c r="C6" i="6"/>
  <c r="F5" i="6"/>
  <c r="K4" i="6"/>
  <c r="J4" i="6"/>
  <c r="I4" i="6"/>
  <c r="H4" i="6"/>
  <c r="G4" i="6"/>
  <c r="F4" i="6"/>
  <c r="E4" i="6"/>
  <c r="D4" i="6"/>
  <c r="C4" i="6"/>
  <c r="P96" i="5"/>
  <c r="N96" i="5"/>
  <c r="M96" i="5"/>
  <c r="L96" i="5"/>
  <c r="K96" i="5"/>
  <c r="J96" i="5"/>
  <c r="I96" i="5"/>
  <c r="G96" i="5"/>
  <c r="F96" i="5"/>
  <c r="E96" i="5"/>
  <c r="D96" i="5"/>
  <c r="C96" i="5"/>
  <c r="O96" i="5" s="1"/>
  <c r="P95" i="5"/>
  <c r="O95" i="5"/>
  <c r="N95" i="5"/>
  <c r="L95" i="5"/>
  <c r="J95" i="5"/>
  <c r="I95" i="5"/>
  <c r="H95" i="5"/>
  <c r="C95" i="5"/>
  <c r="O94" i="5"/>
  <c r="M94" i="5"/>
  <c r="K94" i="5"/>
  <c r="J94" i="5"/>
  <c r="I94" i="5"/>
  <c r="C94" i="5"/>
  <c r="P93" i="5"/>
  <c r="J93" i="5"/>
  <c r="H93" i="5"/>
  <c r="G93" i="5"/>
  <c r="C93" i="5"/>
  <c r="P91" i="5"/>
  <c r="O91" i="5"/>
  <c r="N91" i="5"/>
  <c r="M91" i="5"/>
  <c r="L91" i="5"/>
  <c r="K91" i="5"/>
  <c r="J91" i="5"/>
  <c r="I91" i="5"/>
  <c r="H91" i="5"/>
  <c r="G91" i="5"/>
  <c r="F91" i="5"/>
  <c r="E91" i="5"/>
  <c r="D91" i="5"/>
  <c r="C91" i="5"/>
  <c r="P90" i="5"/>
  <c r="N90" i="5"/>
  <c r="M90" i="5"/>
  <c r="L90" i="5"/>
  <c r="K90" i="5"/>
  <c r="J90" i="5"/>
  <c r="I90" i="5"/>
  <c r="G90" i="5"/>
  <c r="F90" i="5"/>
  <c r="E90" i="5"/>
  <c r="D90" i="5"/>
  <c r="C90" i="5"/>
  <c r="O90" i="5" s="1"/>
  <c r="J89" i="5"/>
  <c r="C89" i="5"/>
  <c r="O88" i="5"/>
  <c r="N88" i="5"/>
  <c r="M88" i="5"/>
  <c r="K88" i="5"/>
  <c r="J88" i="5"/>
  <c r="F88" i="5"/>
  <c r="E88" i="5"/>
  <c r="D88" i="5"/>
  <c r="C88" i="5"/>
  <c r="L87" i="5"/>
  <c r="K87" i="5"/>
  <c r="J87" i="5"/>
  <c r="F87" i="5"/>
  <c r="E87" i="5"/>
  <c r="C87" i="5"/>
  <c r="O87" i="5" s="1"/>
  <c r="M86" i="5"/>
  <c r="J86" i="5"/>
  <c r="F86" i="5"/>
  <c r="C86" i="5"/>
  <c r="N86" i="5" s="1"/>
  <c r="P85" i="5"/>
  <c r="N85" i="5"/>
  <c r="K85" i="5"/>
  <c r="J85" i="5"/>
  <c r="I85" i="5"/>
  <c r="C85" i="5"/>
  <c r="P84" i="5"/>
  <c r="N84" i="5"/>
  <c r="M84" i="5"/>
  <c r="L84" i="5"/>
  <c r="K84" i="5"/>
  <c r="J84" i="5"/>
  <c r="I84" i="5"/>
  <c r="G84" i="5"/>
  <c r="F84" i="5"/>
  <c r="E84" i="5"/>
  <c r="D84" i="5"/>
  <c r="C84" i="5"/>
  <c r="O84" i="5" s="1"/>
  <c r="P83" i="5"/>
  <c r="N83" i="5"/>
  <c r="M83" i="5"/>
  <c r="L83" i="5"/>
  <c r="K83" i="5"/>
  <c r="I83" i="5"/>
  <c r="H83" i="5"/>
  <c r="G83" i="5"/>
  <c r="F83" i="5"/>
  <c r="C83" i="5" s="1"/>
  <c r="D83" i="5"/>
  <c r="P82" i="5"/>
  <c r="O82" i="5"/>
  <c r="N82" i="5"/>
  <c r="M82" i="5"/>
  <c r="L82" i="5"/>
  <c r="K82" i="5"/>
  <c r="J82" i="5"/>
  <c r="I82" i="5"/>
  <c r="H82" i="5"/>
  <c r="G82" i="5"/>
  <c r="F82" i="5"/>
  <c r="E82" i="5"/>
  <c r="D82" i="5"/>
  <c r="C82" i="5"/>
  <c r="E83" i="5" s="1"/>
  <c r="P81" i="5"/>
  <c r="O81" i="5"/>
  <c r="M81" i="5"/>
  <c r="L81" i="5"/>
  <c r="K81" i="5"/>
  <c r="J81" i="5"/>
  <c r="H81" i="5"/>
  <c r="G81" i="5"/>
  <c r="F81" i="5"/>
  <c r="E81" i="5"/>
  <c r="D81" i="5"/>
  <c r="C81" i="5"/>
  <c r="O80" i="5"/>
  <c r="N80" i="5"/>
  <c r="M80" i="5"/>
  <c r="L80" i="5"/>
  <c r="J80" i="5"/>
  <c r="G80" i="5"/>
  <c r="F80" i="5"/>
  <c r="E80" i="5"/>
  <c r="C80" i="5"/>
  <c r="L79" i="5"/>
  <c r="K79" i="5"/>
  <c r="J79" i="5"/>
  <c r="G79" i="5"/>
  <c r="E79" i="5"/>
  <c r="C79" i="5"/>
  <c r="O79" i="5" s="1"/>
  <c r="P78" i="5"/>
  <c r="N78" i="5"/>
  <c r="M78" i="5"/>
  <c r="L78" i="5"/>
  <c r="K78" i="5"/>
  <c r="J78" i="5"/>
  <c r="I78" i="5"/>
  <c r="G78" i="5"/>
  <c r="F78" i="5"/>
  <c r="E78" i="5"/>
  <c r="D78" i="5"/>
  <c r="C78" i="5"/>
  <c r="O78" i="5" s="1"/>
  <c r="O77" i="5"/>
  <c r="N77" i="5"/>
  <c r="M77" i="5"/>
  <c r="L77" i="5"/>
  <c r="K77" i="5"/>
  <c r="J77" i="5"/>
  <c r="I77" i="5"/>
  <c r="H77" i="5"/>
  <c r="G77" i="5"/>
  <c r="F77" i="5"/>
  <c r="D77" i="5"/>
  <c r="C77" i="5"/>
  <c r="E77" i="5" s="1"/>
  <c r="P76" i="5"/>
  <c r="O76" i="5"/>
  <c r="N76" i="5"/>
  <c r="M76" i="5"/>
  <c r="K76" i="5"/>
  <c r="J76" i="5"/>
  <c r="I76" i="5"/>
  <c r="H76" i="5"/>
  <c r="F76" i="5"/>
  <c r="E76" i="5"/>
  <c r="D76" i="5"/>
  <c r="C76" i="5"/>
  <c r="P75" i="5"/>
  <c r="O75" i="5"/>
  <c r="M75" i="5"/>
  <c r="L75" i="5"/>
  <c r="K75" i="5"/>
  <c r="J75" i="5"/>
  <c r="H75" i="5"/>
  <c r="G75" i="5"/>
  <c r="F75" i="5"/>
  <c r="E75" i="5"/>
  <c r="D75" i="5"/>
  <c r="C75" i="5"/>
  <c r="O74" i="5"/>
  <c r="N74" i="5"/>
  <c r="J74" i="5"/>
  <c r="G74" i="5"/>
  <c r="F74" i="5"/>
  <c r="E74" i="5"/>
  <c r="C74" i="5"/>
  <c r="J73" i="5"/>
  <c r="C73" i="5"/>
  <c r="P72" i="5"/>
  <c r="N72" i="5"/>
  <c r="M72" i="5"/>
  <c r="L72" i="5"/>
  <c r="K72" i="5"/>
  <c r="J72" i="5"/>
  <c r="I72" i="5"/>
  <c r="G72" i="5"/>
  <c r="F72" i="5"/>
  <c r="E72" i="5"/>
  <c r="D72" i="5"/>
  <c r="C72" i="5"/>
  <c r="O72" i="5" s="1"/>
  <c r="H71" i="5"/>
  <c r="G71" i="5"/>
  <c r="F71" i="5"/>
  <c r="D71" i="5"/>
  <c r="C71" i="5"/>
  <c r="E71" i="5" s="1"/>
  <c r="H70" i="5"/>
  <c r="F70" i="5"/>
  <c r="E70" i="5"/>
  <c r="H69" i="5"/>
  <c r="G69" i="5"/>
  <c r="F69" i="5"/>
  <c r="E69" i="5"/>
  <c r="D69" i="5"/>
  <c r="C69" i="5"/>
  <c r="C68" i="5"/>
  <c r="C67" i="5"/>
  <c r="G67" i="5" s="1"/>
  <c r="H66" i="5"/>
  <c r="C66" i="5"/>
  <c r="H65" i="5"/>
  <c r="G65" i="5"/>
  <c r="F65" i="5"/>
  <c r="E65" i="5"/>
  <c r="D65" i="5"/>
  <c r="C65" i="5"/>
  <c r="C64" i="5"/>
  <c r="H63" i="5"/>
  <c r="E63" i="5"/>
  <c r="C63" i="5"/>
  <c r="H62" i="5"/>
  <c r="G62" i="5"/>
  <c r="F62" i="5"/>
  <c r="E62" i="5"/>
  <c r="D62" i="5"/>
  <c r="C62" i="5"/>
  <c r="C61" i="5"/>
  <c r="F60" i="5"/>
  <c r="E60" i="5"/>
  <c r="D60" i="5"/>
  <c r="C60" i="5"/>
  <c r="H59" i="5"/>
  <c r="G59" i="5"/>
  <c r="F59" i="5"/>
  <c r="E59" i="5"/>
  <c r="D59" i="5"/>
  <c r="C59" i="5"/>
  <c r="H57" i="5"/>
  <c r="G57" i="5"/>
  <c r="F57" i="5"/>
  <c r="E57" i="5"/>
  <c r="D57" i="5"/>
  <c r="C57" i="5"/>
  <c r="H56" i="5"/>
  <c r="G56" i="5"/>
  <c r="F56" i="5"/>
  <c r="E56" i="5"/>
  <c r="D56" i="5"/>
  <c r="C56" i="5"/>
  <c r="H55" i="5"/>
  <c r="G55" i="5"/>
  <c r="F55" i="5"/>
  <c r="C55" i="5"/>
  <c r="F54" i="5"/>
  <c r="C54" i="5"/>
  <c r="H53" i="5"/>
  <c r="G53" i="5"/>
  <c r="F53" i="5"/>
  <c r="E53" i="5"/>
  <c r="D53" i="5"/>
  <c r="C53" i="5"/>
  <c r="F52" i="5"/>
  <c r="C52" i="5"/>
  <c r="C51" i="5"/>
  <c r="G50" i="5"/>
  <c r="F50" i="5"/>
  <c r="H49" i="5"/>
  <c r="G49" i="5"/>
  <c r="F49" i="5"/>
  <c r="E49" i="5"/>
  <c r="D49" i="5"/>
  <c r="C49" i="5"/>
  <c r="H48" i="5"/>
  <c r="F48" i="5"/>
  <c r="C48" i="5"/>
  <c r="H47" i="5"/>
  <c r="G47" i="5"/>
  <c r="F47" i="5"/>
  <c r="E47" i="5"/>
  <c r="D47" i="5"/>
  <c r="C47" i="5"/>
  <c r="H46" i="5"/>
  <c r="G46" i="5"/>
  <c r="F46" i="5"/>
  <c r="C46" i="5"/>
  <c r="C45" i="5"/>
  <c r="H44" i="5"/>
  <c r="G44" i="5"/>
  <c r="F44" i="5"/>
  <c r="E44" i="5"/>
  <c r="D44" i="5"/>
  <c r="C44" i="5"/>
  <c r="G43" i="5"/>
  <c r="F43" i="5"/>
  <c r="D43" i="5"/>
  <c r="C43" i="5"/>
  <c r="C42" i="5"/>
  <c r="E42" i="5" s="1"/>
  <c r="H41" i="5"/>
  <c r="G41" i="5"/>
  <c r="F41" i="5"/>
  <c r="E41" i="5"/>
  <c r="D41" i="5"/>
  <c r="C41" i="5"/>
  <c r="C40" i="5"/>
  <c r="H39" i="5"/>
  <c r="E39" i="5"/>
  <c r="D39" i="5"/>
  <c r="C39" i="5"/>
  <c r="G38" i="5"/>
  <c r="F38" i="5"/>
  <c r="E38" i="5"/>
  <c r="D38" i="5"/>
  <c r="H37" i="5"/>
  <c r="G37" i="5"/>
  <c r="F37" i="5"/>
  <c r="E37" i="5"/>
  <c r="D37" i="5"/>
  <c r="C37" i="5"/>
  <c r="C36" i="5"/>
  <c r="F36" i="5" s="1"/>
  <c r="H35" i="5"/>
  <c r="G35" i="5"/>
  <c r="F35" i="5"/>
  <c r="E35" i="5"/>
  <c r="D35" i="5"/>
  <c r="C35" i="5"/>
  <c r="G34" i="5"/>
  <c r="C34" i="5"/>
  <c r="C33" i="5"/>
  <c r="H32" i="5"/>
  <c r="G32" i="5"/>
  <c r="F32" i="5"/>
  <c r="E32" i="5"/>
  <c r="D32" i="5"/>
  <c r="C32" i="5"/>
  <c r="C31" i="5"/>
  <c r="H30" i="5"/>
  <c r="F30" i="5"/>
  <c r="E30" i="5"/>
  <c r="D30" i="5"/>
  <c r="C30" i="5"/>
  <c r="H29" i="5"/>
  <c r="G29" i="5"/>
  <c r="F29" i="5"/>
  <c r="E29" i="5"/>
  <c r="D29" i="5"/>
  <c r="C29" i="5"/>
  <c r="G30" i="5" s="1"/>
  <c r="C28" i="5"/>
  <c r="C27" i="5"/>
  <c r="H26" i="5"/>
  <c r="G26" i="5"/>
  <c r="F26" i="5"/>
  <c r="E26" i="5"/>
  <c r="D26" i="5"/>
  <c r="C26" i="5"/>
  <c r="C25" i="5"/>
  <c r="F25" i="5" s="1"/>
  <c r="C24" i="5"/>
  <c r="H23" i="5"/>
  <c r="G23" i="5"/>
  <c r="F23" i="5"/>
  <c r="E23" i="5"/>
  <c r="D23" i="5"/>
  <c r="C23" i="5"/>
  <c r="H22" i="5"/>
  <c r="C22" i="5"/>
  <c r="C21" i="5"/>
  <c r="H21" i="5"/>
  <c r="G21" i="5"/>
  <c r="F21" i="5"/>
  <c r="E21" i="5"/>
  <c r="D21" i="5"/>
  <c r="H20" i="5"/>
  <c r="G20" i="5"/>
  <c r="F20" i="5"/>
  <c r="E20" i="5"/>
  <c r="D20" i="5"/>
  <c r="C20" i="5"/>
  <c r="C19" i="5"/>
  <c r="F19" i="5" s="1"/>
  <c r="C18" i="5"/>
  <c r="H17" i="5"/>
  <c r="G17" i="5"/>
  <c r="F17" i="5"/>
  <c r="E17" i="5"/>
  <c r="D17" i="5"/>
  <c r="C17" i="5"/>
  <c r="H16" i="5"/>
  <c r="C16" i="5"/>
  <c r="C15" i="5"/>
  <c r="H15" i="5"/>
  <c r="G15" i="5"/>
  <c r="F15" i="5"/>
  <c r="E15" i="5"/>
  <c r="D15" i="5"/>
  <c r="H14" i="5"/>
  <c r="G14" i="5"/>
  <c r="F14" i="5"/>
  <c r="E14" i="5"/>
  <c r="D14" i="5"/>
  <c r="C14" i="5"/>
  <c r="C13" i="5"/>
  <c r="C12" i="5"/>
  <c r="H11" i="5"/>
  <c r="G11" i="5"/>
  <c r="F11" i="5"/>
  <c r="E11" i="5"/>
  <c r="D11" i="5"/>
  <c r="C11" i="5"/>
  <c r="H10" i="5"/>
  <c r="C10" i="5"/>
  <c r="H9" i="5"/>
  <c r="E9" i="5"/>
  <c r="C9" i="5"/>
  <c r="H8" i="5"/>
  <c r="G8" i="5"/>
  <c r="F8" i="5"/>
  <c r="E8" i="5"/>
  <c r="D8" i="5"/>
  <c r="C8" i="5"/>
  <c r="H7" i="5"/>
  <c r="G7" i="5"/>
  <c r="C7" i="5"/>
  <c r="H6" i="5"/>
  <c r="F6" i="5"/>
  <c r="E6" i="5"/>
  <c r="C6" i="5"/>
  <c r="H5" i="5"/>
  <c r="F5" i="5"/>
  <c r="E5" i="5"/>
  <c r="D5" i="5"/>
  <c r="H4" i="5"/>
  <c r="G4" i="5"/>
  <c r="F4" i="5"/>
  <c r="E4" i="5"/>
  <c r="D4" i="5"/>
  <c r="C4" i="5"/>
  <c r="E40" i="5" l="1"/>
  <c r="D40" i="5"/>
  <c r="F40" i="5"/>
  <c r="E13" i="5"/>
  <c r="H13" i="5"/>
  <c r="G13" i="5"/>
  <c r="K92" i="5"/>
  <c r="P92" i="5"/>
  <c r="D92" i="5"/>
  <c r="M92" i="5"/>
  <c r="F92" i="5"/>
  <c r="E92" i="5"/>
  <c r="O92" i="5"/>
  <c r="N92" i="5"/>
  <c r="I92" i="5"/>
  <c r="H92" i="5"/>
  <c r="G92" i="5"/>
  <c r="H24" i="6"/>
  <c r="G24" i="6"/>
  <c r="J24" i="6"/>
  <c r="E24" i="6"/>
  <c r="D24" i="6"/>
  <c r="E92" i="6"/>
  <c r="K92" i="6"/>
  <c r="H92" i="6"/>
  <c r="F92" i="6"/>
  <c r="D92" i="6"/>
  <c r="C92" i="6" s="1"/>
  <c r="G92" i="6"/>
  <c r="J92" i="6"/>
  <c r="I92" i="6"/>
  <c r="D25" i="5"/>
  <c r="E31" i="5"/>
  <c r="H31" i="5"/>
  <c r="G31" i="5"/>
  <c r="C5" i="7"/>
  <c r="F13" i="5"/>
  <c r="D31" i="5"/>
  <c r="E36" i="5"/>
  <c r="D42" i="5"/>
  <c r="F64" i="5"/>
  <c r="M73" i="5"/>
  <c r="F73" i="5"/>
  <c r="P73" i="5"/>
  <c r="I73" i="5"/>
  <c r="H73" i="5"/>
  <c r="N73" i="5"/>
  <c r="L73" i="5"/>
  <c r="G73" i="5"/>
  <c r="E73" i="5"/>
  <c r="D73" i="5"/>
  <c r="H10" i="6"/>
  <c r="F10" i="6"/>
  <c r="G10" i="6"/>
  <c r="K10" i="6"/>
  <c r="J10" i="6"/>
  <c r="I24" i="6"/>
  <c r="D32" i="6"/>
  <c r="G77" i="7"/>
  <c r="F77" i="7"/>
  <c r="E77" i="7"/>
  <c r="F31" i="5"/>
  <c r="E52" i="5"/>
  <c r="D52" i="5"/>
  <c r="H52" i="5"/>
  <c r="G52" i="5"/>
  <c r="E58" i="5"/>
  <c r="D58" i="5"/>
  <c r="H58" i="5"/>
  <c r="G58" i="5"/>
  <c r="G64" i="5"/>
  <c r="D10" i="6"/>
  <c r="K24" i="6"/>
  <c r="K35" i="6"/>
  <c r="G35" i="6"/>
  <c r="H35" i="6"/>
  <c r="F35" i="6"/>
  <c r="G76" i="6"/>
  <c r="F76" i="6"/>
  <c r="E76" i="6"/>
  <c r="I76" i="6"/>
  <c r="H76" i="6"/>
  <c r="D76" i="6"/>
  <c r="K76" i="6"/>
  <c r="D77" i="7"/>
  <c r="E19" i="5"/>
  <c r="H19" i="5"/>
  <c r="G19" i="5"/>
  <c r="E25" i="5"/>
  <c r="H25" i="5"/>
  <c r="G25" i="5"/>
  <c r="D13" i="5"/>
  <c r="D19" i="5"/>
  <c r="G42" i="5"/>
  <c r="F42" i="5"/>
  <c r="D5" i="6"/>
  <c r="I5" i="6"/>
  <c r="J5" i="6"/>
  <c r="H5" i="6"/>
  <c r="K5" i="6"/>
  <c r="F24" i="6"/>
  <c r="H32" i="6"/>
  <c r="E32" i="6"/>
  <c r="I32" i="6"/>
  <c r="G32" i="6"/>
  <c r="J32" i="6"/>
  <c r="F32" i="6"/>
  <c r="L92" i="5"/>
  <c r="E10" i="6"/>
  <c r="E25" i="6"/>
  <c r="K25" i="6"/>
  <c r="G25" i="6"/>
  <c r="I25" i="6"/>
  <c r="H25" i="6"/>
  <c r="J25" i="6"/>
  <c r="F25" i="6"/>
  <c r="E33" i="6"/>
  <c r="F33" i="6"/>
  <c r="D33" i="6"/>
  <c r="K33" i="6"/>
  <c r="I33" i="6"/>
  <c r="K67" i="6"/>
  <c r="J67" i="6"/>
  <c r="E67" i="6"/>
  <c r="D67" i="6"/>
  <c r="G67" i="6"/>
  <c r="F67" i="6"/>
  <c r="I67" i="6"/>
  <c r="H77" i="7"/>
  <c r="E61" i="5"/>
  <c r="G36" i="5"/>
  <c r="E9" i="6"/>
  <c r="K9" i="6"/>
  <c r="I9" i="6"/>
  <c r="G9" i="6"/>
  <c r="F9" i="6"/>
  <c r="H9" i="6"/>
  <c r="D9" i="6"/>
  <c r="G5" i="6"/>
  <c r="E28" i="5"/>
  <c r="D28" i="5"/>
  <c r="H28" i="5"/>
  <c r="H36" i="5"/>
  <c r="G12" i="5"/>
  <c r="H12" i="5"/>
  <c r="F12" i="5"/>
  <c r="E12" i="5"/>
  <c r="G18" i="5"/>
  <c r="H18" i="5"/>
  <c r="F18" i="5"/>
  <c r="E18" i="5"/>
  <c r="G24" i="5"/>
  <c r="H24" i="5"/>
  <c r="F24" i="5"/>
  <c r="E24" i="5"/>
  <c r="F28" i="5"/>
  <c r="E34" i="5"/>
  <c r="D34" i="5"/>
  <c r="H34" i="5"/>
  <c r="E55" i="5"/>
  <c r="G63" i="5"/>
  <c r="F63" i="5"/>
  <c r="O73" i="5"/>
  <c r="I93" i="5"/>
  <c r="N93" i="5"/>
  <c r="M93" i="5"/>
  <c r="F93" i="5"/>
  <c r="E93" i="5"/>
  <c r="O93" i="5"/>
  <c r="L93" i="5"/>
  <c r="K93" i="5"/>
  <c r="I10" i="6"/>
  <c r="H22" i="6"/>
  <c r="E22" i="6"/>
  <c r="K22" i="6"/>
  <c r="J22" i="6"/>
  <c r="D25" i="6"/>
  <c r="G33" i="6"/>
  <c r="E35" i="6"/>
  <c r="H67" i="6"/>
  <c r="D36" i="5"/>
  <c r="E64" i="5"/>
  <c r="D64" i="5"/>
  <c r="J9" i="6"/>
  <c r="H42" i="5"/>
  <c r="H64" i="5"/>
  <c r="E67" i="5"/>
  <c r="F67" i="5"/>
  <c r="D67" i="5"/>
  <c r="K73" i="5"/>
  <c r="D12" i="5"/>
  <c r="D18" i="5"/>
  <c r="D24" i="5"/>
  <c r="G28" i="5"/>
  <c r="F34" i="5"/>
  <c r="D55" i="5"/>
  <c r="F58" i="5"/>
  <c r="D63" i="5"/>
  <c r="H67" i="5"/>
  <c r="K74" i="5"/>
  <c r="P74" i="5"/>
  <c r="D74" i="5"/>
  <c r="I74" i="5"/>
  <c r="H74" i="5"/>
  <c r="M74" i="5"/>
  <c r="L74" i="5"/>
  <c r="D93" i="5"/>
  <c r="K7" i="6"/>
  <c r="E7" i="6"/>
  <c r="D7" i="6"/>
  <c r="H7" i="6"/>
  <c r="G7" i="6"/>
  <c r="D22" i="6"/>
  <c r="H28" i="6"/>
  <c r="I28" i="6"/>
  <c r="E28" i="6"/>
  <c r="G28" i="6"/>
  <c r="F28" i="6"/>
  <c r="H33" i="6"/>
  <c r="I35" i="6"/>
  <c r="G48" i="6"/>
  <c r="D48" i="6"/>
  <c r="J48" i="6"/>
  <c r="F48" i="6"/>
  <c r="H48" i="6"/>
  <c r="K48" i="6"/>
  <c r="I48" i="6"/>
  <c r="E53" i="6"/>
  <c r="G53" i="6"/>
  <c r="H53" i="6"/>
  <c r="J53" i="6"/>
  <c r="F53" i="6"/>
  <c r="D53" i="6"/>
  <c r="D31" i="7"/>
  <c r="E31" i="7"/>
  <c r="H31" i="7"/>
  <c r="G31" i="7"/>
  <c r="E46" i="7"/>
  <c r="F46" i="7"/>
  <c r="H46" i="7"/>
  <c r="E89" i="5"/>
  <c r="O89" i="5"/>
  <c r="I89" i="5"/>
  <c r="H89" i="5"/>
  <c r="M89" i="5"/>
  <c r="L89" i="5"/>
  <c r="G89" i="5"/>
  <c r="F89" i="5"/>
  <c r="D89" i="5"/>
  <c r="E17" i="6"/>
  <c r="K17" i="6"/>
  <c r="H17" i="6"/>
  <c r="F17" i="6"/>
  <c r="G17" i="6"/>
  <c r="D17" i="6"/>
  <c r="K51" i="6"/>
  <c r="E51" i="6"/>
  <c r="D51" i="6"/>
  <c r="J51" i="6"/>
  <c r="H51" i="6"/>
  <c r="G51" i="6"/>
  <c r="H70" i="6"/>
  <c r="I70" i="6"/>
  <c r="D70" i="6"/>
  <c r="K70" i="6"/>
  <c r="F70" i="6"/>
  <c r="E70" i="6"/>
  <c r="J70" i="6"/>
  <c r="G70" i="6"/>
  <c r="E24" i="7"/>
  <c r="G24" i="7"/>
  <c r="F24" i="7"/>
  <c r="H24" i="7"/>
  <c r="G40" i="5"/>
  <c r="G51" i="5"/>
  <c r="F51" i="5"/>
  <c r="H51" i="5"/>
  <c r="E51" i="5"/>
  <c r="D51" i="5"/>
  <c r="D61" i="5"/>
  <c r="I17" i="6"/>
  <c r="H46" i="6"/>
  <c r="E46" i="6"/>
  <c r="G46" i="6"/>
  <c r="I46" i="6"/>
  <c r="K46" i="6"/>
  <c r="J46" i="6"/>
  <c r="F51" i="6"/>
  <c r="H78" i="6"/>
  <c r="J78" i="6"/>
  <c r="I78" i="6"/>
  <c r="E78" i="6"/>
  <c r="D78" i="6"/>
  <c r="K78" i="6"/>
  <c r="G78" i="6"/>
  <c r="E12" i="7"/>
  <c r="H12" i="7"/>
  <c r="G12" i="7"/>
  <c r="F12" i="7"/>
  <c r="D24" i="7"/>
  <c r="E56" i="7"/>
  <c r="F56" i="7"/>
  <c r="D56" i="7"/>
  <c r="H56" i="7"/>
  <c r="G56" i="7"/>
  <c r="G61" i="7"/>
  <c r="F61" i="7"/>
  <c r="H61" i="7"/>
  <c r="E61" i="7"/>
  <c r="G27" i="5"/>
  <c r="F27" i="5"/>
  <c r="H27" i="5"/>
  <c r="E27" i="5"/>
  <c r="H40" i="5"/>
  <c r="G45" i="5"/>
  <c r="F45" i="5"/>
  <c r="H45" i="5"/>
  <c r="G54" i="5"/>
  <c r="H54" i="5"/>
  <c r="F61" i="5"/>
  <c r="G66" i="5"/>
  <c r="D66" i="5"/>
  <c r="K89" i="5"/>
  <c r="J17" i="6"/>
  <c r="E41" i="6"/>
  <c r="K41" i="6"/>
  <c r="D41" i="6"/>
  <c r="F41" i="6"/>
  <c r="J41" i="6"/>
  <c r="I41" i="6"/>
  <c r="D46" i="6"/>
  <c r="I51" i="6"/>
  <c r="H54" i="6"/>
  <c r="K54" i="6"/>
  <c r="D54" i="6"/>
  <c r="G54" i="6"/>
  <c r="J54" i="6"/>
  <c r="I54" i="6"/>
  <c r="F78" i="6"/>
  <c r="D12" i="7"/>
  <c r="E40" i="7"/>
  <c r="G40" i="7"/>
  <c r="H40" i="7"/>
  <c r="D61" i="7"/>
  <c r="D27" i="5"/>
  <c r="G33" i="5"/>
  <c r="F33" i="5"/>
  <c r="H33" i="5"/>
  <c r="E33" i="5"/>
  <c r="D45" i="5"/>
  <c r="D54" i="5"/>
  <c r="G61" i="5"/>
  <c r="E66" i="5"/>
  <c r="D68" i="5"/>
  <c r="E68" i="5"/>
  <c r="H68" i="5"/>
  <c r="G68" i="5"/>
  <c r="K86" i="5"/>
  <c r="P86" i="5"/>
  <c r="D86" i="5"/>
  <c r="O86" i="5"/>
  <c r="H86" i="5"/>
  <c r="G86" i="5"/>
  <c r="L86" i="5"/>
  <c r="I86" i="5"/>
  <c r="N89" i="5"/>
  <c r="H8" i="6"/>
  <c r="D8" i="6"/>
  <c r="J8" i="6"/>
  <c r="G8" i="6"/>
  <c r="I8" i="6"/>
  <c r="F8" i="6"/>
  <c r="E8" i="6"/>
  <c r="H18" i="6"/>
  <c r="E18" i="6"/>
  <c r="F18" i="6"/>
  <c r="D18" i="6"/>
  <c r="K18" i="6"/>
  <c r="J18" i="6"/>
  <c r="H38" i="6"/>
  <c r="E38" i="6"/>
  <c r="J38" i="6"/>
  <c r="D38" i="6"/>
  <c r="G38" i="6"/>
  <c r="F38" i="6"/>
  <c r="G41" i="6"/>
  <c r="F46" i="6"/>
  <c r="E54" i="6"/>
  <c r="K95" i="6"/>
  <c r="D95" i="6"/>
  <c r="J95" i="6"/>
  <c r="E95" i="6"/>
  <c r="I95" i="6"/>
  <c r="H95" i="6"/>
  <c r="G95" i="6"/>
  <c r="F95" i="6"/>
  <c r="E26" i="7"/>
  <c r="H26" i="7"/>
  <c r="D26" i="7"/>
  <c r="G26" i="7"/>
  <c r="D40" i="7"/>
  <c r="D33" i="5"/>
  <c r="E45" i="5"/>
  <c r="H50" i="5"/>
  <c r="E50" i="5"/>
  <c r="D50" i="5"/>
  <c r="E54" i="5"/>
  <c r="G60" i="5"/>
  <c r="H60" i="5"/>
  <c r="H61" i="5"/>
  <c r="F66" i="5"/>
  <c r="F68" i="5"/>
  <c r="J83" i="5"/>
  <c r="E86" i="5"/>
  <c r="P89" i="5"/>
  <c r="G94" i="5"/>
  <c r="L94" i="5"/>
  <c r="N94" i="5"/>
  <c r="F94" i="5"/>
  <c r="E94" i="5"/>
  <c r="H94" i="5"/>
  <c r="D94" i="5"/>
  <c r="P94" i="5"/>
  <c r="E5" i="6"/>
  <c r="K8" i="6"/>
  <c r="G18" i="6"/>
  <c r="K31" i="6"/>
  <c r="E31" i="6"/>
  <c r="H31" i="6"/>
  <c r="I31" i="6"/>
  <c r="J31" i="6"/>
  <c r="G31" i="6"/>
  <c r="F31" i="6"/>
  <c r="H41" i="6"/>
  <c r="F54" i="6"/>
  <c r="F26" i="7"/>
  <c r="F40" i="7"/>
  <c r="E43" i="7"/>
  <c r="D43" i="7"/>
  <c r="H43" i="7"/>
  <c r="F43" i="7"/>
  <c r="E67" i="7"/>
  <c r="D67" i="7"/>
  <c r="G67" i="7"/>
  <c r="F67" i="7"/>
  <c r="C70" i="7"/>
  <c r="F78" i="7"/>
  <c r="E78" i="7"/>
  <c r="H78" i="7"/>
  <c r="G78" i="7"/>
  <c r="E10" i="5"/>
  <c r="D10" i="5"/>
  <c r="E16" i="5"/>
  <c r="D16" i="5"/>
  <c r="E22" i="5"/>
  <c r="D22" i="5"/>
  <c r="G48" i="5"/>
  <c r="G70" i="5"/>
  <c r="N79" i="5"/>
  <c r="M85" i="5"/>
  <c r="F85" i="5"/>
  <c r="O85" i="5"/>
  <c r="H85" i="5"/>
  <c r="G85" i="5"/>
  <c r="M87" i="5"/>
  <c r="K23" i="6"/>
  <c r="E23" i="6"/>
  <c r="J23" i="6"/>
  <c r="I23" i="6"/>
  <c r="H23" i="6"/>
  <c r="E36" i="6"/>
  <c r="K36" i="6"/>
  <c r="H36" i="6"/>
  <c r="G36" i="6"/>
  <c r="F36" i="6"/>
  <c r="J44" i="6"/>
  <c r="D44" i="6"/>
  <c r="I44" i="6"/>
  <c r="G44" i="6"/>
  <c r="K55" i="6"/>
  <c r="H55" i="6"/>
  <c r="E55" i="6"/>
  <c r="J55" i="6"/>
  <c r="I68" i="6"/>
  <c r="H68" i="6"/>
  <c r="G68" i="6"/>
  <c r="J68" i="6"/>
  <c r="F68" i="6"/>
  <c r="E68" i="6"/>
  <c r="G43" i="7"/>
  <c r="H51" i="7"/>
  <c r="D51" i="7"/>
  <c r="G51" i="7"/>
  <c r="F51" i="7"/>
  <c r="E51" i="7"/>
  <c r="H67" i="7"/>
  <c r="H71" i="7"/>
  <c r="G71" i="7"/>
  <c r="D71" i="7"/>
  <c r="D78" i="7"/>
  <c r="H85" i="7"/>
  <c r="G85" i="7"/>
  <c r="F85" i="7"/>
  <c r="E85" i="7"/>
  <c r="E7" i="5"/>
  <c r="G6" i="5"/>
  <c r="D7" i="5"/>
  <c r="G9" i="5"/>
  <c r="F9" i="5"/>
  <c r="F10" i="5"/>
  <c r="F16" i="5"/>
  <c r="F22" i="5"/>
  <c r="D48" i="5"/>
  <c r="D85" i="5"/>
  <c r="E95" i="5"/>
  <c r="M95" i="5"/>
  <c r="G95" i="5"/>
  <c r="F95" i="5"/>
  <c r="H6" i="6"/>
  <c r="G6" i="6"/>
  <c r="I6" i="6"/>
  <c r="D23" i="6"/>
  <c r="D36" i="6"/>
  <c r="G40" i="6"/>
  <c r="E40" i="6"/>
  <c r="J40" i="6"/>
  <c r="E44" i="6"/>
  <c r="D55" i="6"/>
  <c r="K59" i="6"/>
  <c r="D59" i="6"/>
  <c r="J59" i="6"/>
  <c r="F59" i="6"/>
  <c r="E59" i="6"/>
  <c r="D68" i="6"/>
  <c r="E73" i="6"/>
  <c r="H73" i="6"/>
  <c r="K73" i="6"/>
  <c r="F73" i="6"/>
  <c r="H90" i="6"/>
  <c r="K90" i="6"/>
  <c r="E90" i="6"/>
  <c r="D90" i="6"/>
  <c r="J90" i="6"/>
  <c r="I90" i="6"/>
  <c r="F90" i="6"/>
  <c r="E5" i="7"/>
  <c r="G5" i="7"/>
  <c r="E71" i="7"/>
  <c r="D6" i="5"/>
  <c r="F7" i="5"/>
  <c r="D9" i="5"/>
  <c r="G10" i="5"/>
  <c r="G16" i="5"/>
  <c r="G22" i="5"/>
  <c r="E43" i="5"/>
  <c r="E46" i="5"/>
  <c r="D46" i="5"/>
  <c r="E48" i="5"/>
  <c r="D70" i="5"/>
  <c r="K80" i="5"/>
  <c r="P80" i="5"/>
  <c r="D80" i="5"/>
  <c r="I80" i="5"/>
  <c r="H80" i="5"/>
  <c r="E85" i="5"/>
  <c r="G88" i="5"/>
  <c r="L88" i="5"/>
  <c r="P88" i="5"/>
  <c r="I88" i="5"/>
  <c r="H88" i="5"/>
  <c r="D95" i="5"/>
  <c r="D6" i="6"/>
  <c r="K11" i="6"/>
  <c r="E11" i="6"/>
  <c r="F11" i="6"/>
  <c r="G11" i="6"/>
  <c r="D11" i="6"/>
  <c r="K19" i="6"/>
  <c r="E19" i="6"/>
  <c r="D19" i="6"/>
  <c r="J19" i="6"/>
  <c r="F19" i="6"/>
  <c r="F23" i="6"/>
  <c r="H26" i="6"/>
  <c r="D26" i="6"/>
  <c r="I26" i="6"/>
  <c r="I36" i="6"/>
  <c r="D40" i="6"/>
  <c r="F44" i="6"/>
  <c r="H50" i="6"/>
  <c r="G50" i="6"/>
  <c r="D50" i="6"/>
  <c r="K50" i="6"/>
  <c r="J50" i="6"/>
  <c r="I50" i="6"/>
  <c r="F55" i="6"/>
  <c r="G59" i="6"/>
  <c r="K63" i="6"/>
  <c r="G63" i="6"/>
  <c r="H63" i="6"/>
  <c r="J63" i="6"/>
  <c r="I63" i="6"/>
  <c r="K68" i="6"/>
  <c r="K71" i="6"/>
  <c r="G71" i="6"/>
  <c r="F71" i="6"/>
  <c r="E71" i="6"/>
  <c r="D73" i="6"/>
  <c r="G90" i="6"/>
  <c r="F35" i="7"/>
  <c r="E35" i="7"/>
  <c r="E48" i="7"/>
  <c r="G48" i="7"/>
  <c r="H48" i="7"/>
  <c r="F48" i="7"/>
  <c r="D48" i="7"/>
  <c r="F71" i="7"/>
  <c r="M79" i="5"/>
  <c r="F79" i="5"/>
  <c r="P79" i="5"/>
  <c r="I79" i="5"/>
  <c r="H79" i="5"/>
  <c r="I87" i="5"/>
  <c r="N87" i="5"/>
  <c r="P87" i="5"/>
  <c r="H87" i="5"/>
  <c r="G87" i="5"/>
  <c r="E45" i="6"/>
  <c r="H45" i="6"/>
  <c r="G45" i="6"/>
  <c r="I45" i="6"/>
  <c r="F45" i="6"/>
  <c r="F56" i="6"/>
  <c r="E56" i="6"/>
  <c r="K56" i="6"/>
  <c r="J56" i="6"/>
  <c r="I56" i="6"/>
  <c r="G9" i="7"/>
  <c r="D9" i="7"/>
  <c r="F9" i="7"/>
  <c r="H25" i="7"/>
  <c r="G25" i="7"/>
  <c r="F25" i="7"/>
  <c r="E25" i="7"/>
  <c r="G5" i="5"/>
  <c r="C5" i="5" s="1"/>
  <c r="H38" i="5"/>
  <c r="C38" i="5" s="1"/>
  <c r="G39" i="5"/>
  <c r="F39" i="5"/>
  <c r="H43" i="5"/>
  <c r="D79" i="5"/>
  <c r="L85" i="5"/>
  <c r="D87" i="5"/>
  <c r="K95" i="5"/>
  <c r="K6" i="6"/>
  <c r="K15" i="6"/>
  <c r="E15" i="6"/>
  <c r="I15" i="6"/>
  <c r="C15" i="6" s="1"/>
  <c r="H15" i="6"/>
  <c r="E21" i="6"/>
  <c r="K21" i="6"/>
  <c r="F21" i="6"/>
  <c r="J21" i="6"/>
  <c r="I21" i="6"/>
  <c r="H21" i="6"/>
  <c r="J26" i="6"/>
  <c r="K40" i="6"/>
  <c r="D45" i="6"/>
  <c r="D56" i="6"/>
  <c r="K64" i="6"/>
  <c r="F64" i="6"/>
  <c r="E64" i="6"/>
  <c r="I64" i="6"/>
  <c r="J71" i="6"/>
  <c r="H74" i="6"/>
  <c r="F74" i="6"/>
  <c r="E74" i="6"/>
  <c r="J74" i="6"/>
  <c r="I74" i="6"/>
  <c r="G74" i="6"/>
  <c r="D74" i="6"/>
  <c r="E77" i="6"/>
  <c r="K77" i="6"/>
  <c r="F77" i="6"/>
  <c r="D77" i="6"/>
  <c r="H77" i="6"/>
  <c r="I77" i="6"/>
  <c r="E9" i="7"/>
  <c r="D25" i="7"/>
  <c r="F59" i="7"/>
  <c r="H59" i="7"/>
  <c r="G59" i="7"/>
  <c r="E59" i="7"/>
  <c r="E93" i="7"/>
  <c r="D93" i="7"/>
  <c r="H93" i="7"/>
  <c r="G93" i="7"/>
  <c r="E13" i="6"/>
  <c r="K13" i="6"/>
  <c r="H13" i="6"/>
  <c r="H30" i="6"/>
  <c r="I30" i="6"/>
  <c r="G30" i="6"/>
  <c r="C30" i="6" s="1"/>
  <c r="H66" i="6"/>
  <c r="F66" i="6"/>
  <c r="I66" i="6"/>
  <c r="E81" i="6"/>
  <c r="I81" i="6"/>
  <c r="H81" i="6"/>
  <c r="F81" i="6"/>
  <c r="F7" i="7"/>
  <c r="H7" i="7"/>
  <c r="E7" i="7"/>
  <c r="D7" i="7"/>
  <c r="E22" i="7"/>
  <c r="F22" i="7"/>
  <c r="H22" i="7"/>
  <c r="G22" i="7"/>
  <c r="E32" i="7"/>
  <c r="F32" i="7"/>
  <c r="D32" i="7"/>
  <c r="G32" i="7"/>
  <c r="E36" i="7"/>
  <c r="H36" i="7"/>
  <c r="G36" i="7"/>
  <c r="F36" i="7"/>
  <c r="D36" i="7"/>
  <c r="E75" i="7"/>
  <c r="G75" i="7"/>
  <c r="F75" i="7"/>
  <c r="F70" i="7"/>
  <c r="E70" i="7"/>
  <c r="G70" i="7"/>
  <c r="H70" i="7"/>
  <c r="F83" i="7"/>
  <c r="E83" i="7"/>
  <c r="H83" i="7"/>
  <c r="G83" i="7"/>
  <c r="D13" i="6"/>
  <c r="J30" i="6"/>
  <c r="D66" i="6"/>
  <c r="K79" i="6"/>
  <c r="F79" i="6"/>
  <c r="G79" i="6"/>
  <c r="D81" i="6"/>
  <c r="E89" i="6"/>
  <c r="G89" i="6"/>
  <c r="K89" i="6"/>
  <c r="D89" i="6"/>
  <c r="G7" i="7"/>
  <c r="D22" i="7"/>
  <c r="H27" i="7"/>
  <c r="E27" i="7"/>
  <c r="H32" i="7"/>
  <c r="E38" i="7"/>
  <c r="H38" i="7"/>
  <c r="F45" i="7"/>
  <c r="E45" i="7"/>
  <c r="H45" i="7"/>
  <c r="E60" i="7"/>
  <c r="H60" i="7"/>
  <c r="G60" i="7"/>
  <c r="D60" i="7"/>
  <c r="D75" i="7"/>
  <c r="D79" i="6"/>
  <c r="G81" i="6"/>
  <c r="C83" i="6"/>
  <c r="F89" i="6"/>
  <c r="E8" i="7"/>
  <c r="H8" i="7"/>
  <c r="G8" i="7"/>
  <c r="G23" i="7"/>
  <c r="F23" i="7"/>
  <c r="D23" i="7"/>
  <c r="D27" i="7"/>
  <c r="E33" i="7"/>
  <c r="G33" i="7"/>
  <c r="F33" i="7"/>
  <c r="D45" i="7"/>
  <c r="E50" i="7"/>
  <c r="C50" i="7" s="1"/>
  <c r="H50" i="7"/>
  <c r="F60" i="7"/>
  <c r="E64" i="7"/>
  <c r="D64" i="7"/>
  <c r="H75" i="7"/>
  <c r="E89" i="7"/>
  <c r="H89" i="7"/>
  <c r="F89" i="7"/>
  <c r="D89" i="7"/>
  <c r="I75" i="5"/>
  <c r="N75" i="5"/>
  <c r="G76" i="5"/>
  <c r="L76" i="5"/>
  <c r="P77" i="5"/>
  <c r="I81" i="5"/>
  <c r="N81" i="5"/>
  <c r="O83" i="5"/>
  <c r="E65" i="6"/>
  <c r="J65" i="6"/>
  <c r="I65" i="6"/>
  <c r="G65" i="6"/>
  <c r="H86" i="6"/>
  <c r="G86" i="6"/>
  <c r="F86" i="6"/>
  <c r="C15" i="7"/>
  <c r="E18" i="7"/>
  <c r="D18" i="7"/>
  <c r="D38" i="7"/>
  <c r="D55" i="7"/>
  <c r="H55" i="7"/>
  <c r="E62" i="7"/>
  <c r="H62" i="7"/>
  <c r="G62" i="7"/>
  <c r="F62" i="7"/>
  <c r="F84" i="7"/>
  <c r="E84" i="7"/>
  <c r="G84" i="7"/>
  <c r="D84" i="7"/>
  <c r="J80" i="6"/>
  <c r="E80" i="6"/>
  <c r="D80" i="6"/>
  <c r="K83" i="6"/>
  <c r="H83" i="6"/>
  <c r="G83" i="6"/>
  <c r="K87" i="6"/>
  <c r="F87" i="6"/>
  <c r="E87" i="6"/>
  <c r="E10" i="7"/>
  <c r="H10" i="7"/>
  <c r="E17" i="7"/>
  <c r="D17" i="7"/>
  <c r="F21" i="7"/>
  <c r="E21" i="7"/>
  <c r="E58" i="7"/>
  <c r="G58" i="7"/>
  <c r="F58" i="7"/>
  <c r="F81" i="7"/>
  <c r="E81" i="7"/>
  <c r="H72" i="5"/>
  <c r="H78" i="5"/>
  <c r="H84" i="5"/>
  <c r="H90" i="5"/>
  <c r="H96" i="5"/>
  <c r="H42" i="6"/>
  <c r="I42" i="6"/>
  <c r="F80" i="6"/>
  <c r="I83" i="6"/>
  <c r="D87" i="6"/>
  <c r="H94" i="6"/>
  <c r="G94" i="6"/>
  <c r="F94" i="6"/>
  <c r="D10" i="7"/>
  <c r="F17" i="7"/>
  <c r="E44" i="7"/>
  <c r="D44" i="7"/>
  <c r="G47" i="7"/>
  <c r="F47" i="7"/>
  <c r="D81" i="7"/>
  <c r="G95" i="7"/>
  <c r="F95" i="7"/>
  <c r="G84" i="6"/>
  <c r="F84" i="6"/>
  <c r="H87" i="6"/>
  <c r="G10" i="7"/>
  <c r="H17" i="7"/>
  <c r="E34" i="7"/>
  <c r="G34" i="7"/>
  <c r="F34" i="7"/>
  <c r="E68" i="7"/>
  <c r="D68" i="7"/>
  <c r="F76" i="7"/>
  <c r="E76" i="7"/>
  <c r="H76" i="7"/>
  <c r="G76" i="7"/>
  <c r="H81" i="7"/>
  <c r="K12" i="6"/>
  <c r="K27" i="6"/>
  <c r="E27" i="6"/>
  <c r="K43" i="6"/>
  <c r="F43" i="6"/>
  <c r="E61" i="6"/>
  <c r="G61" i="6"/>
  <c r="F61" i="6"/>
  <c r="D72" i="6"/>
  <c r="K72" i="6"/>
  <c r="J72" i="6"/>
  <c r="J84" i="6"/>
  <c r="E6" i="7"/>
  <c r="G6" i="7"/>
  <c r="F6" i="7"/>
  <c r="F19" i="7"/>
  <c r="E19" i="7"/>
  <c r="G21" i="7"/>
  <c r="H58" i="7"/>
  <c r="F72" i="7"/>
  <c r="E72" i="7"/>
  <c r="F92" i="7"/>
  <c r="C92" i="7" s="1"/>
  <c r="E92" i="7"/>
  <c r="F58" i="6"/>
  <c r="C58" i="6" s="1"/>
  <c r="J62" i="6"/>
  <c r="I75" i="6"/>
  <c r="J85" i="6"/>
  <c r="F74" i="7"/>
  <c r="E74" i="7"/>
  <c r="J34" i="6"/>
  <c r="I47" i="6"/>
  <c r="I93" i="6"/>
  <c r="F80" i="7"/>
  <c r="E80" i="7"/>
  <c r="E86" i="7"/>
  <c r="E88" i="7"/>
  <c r="E90" i="7"/>
  <c r="E94" i="7"/>
  <c r="E96" i="7"/>
  <c r="C58" i="7" l="1"/>
  <c r="C21" i="7"/>
  <c r="C58" i="5"/>
  <c r="C50" i="6"/>
  <c r="C38" i="7"/>
  <c r="C83" i="7"/>
  <c r="C38" i="6"/>
  <c r="C92" i="5"/>
  <c r="J92" i="5"/>
  <c r="C70" i="6"/>
  <c r="C21" i="6"/>
  <c r="C70" i="5"/>
  <c r="C50" i="5"/>
  <c r="C5" i="6"/>
  <c r="C14" i="3" l="1"/>
  <c r="C16" i="3"/>
  <c r="C17" i="3"/>
  <c r="C18" i="3"/>
  <c r="C19" i="3"/>
  <c r="C20" i="3"/>
  <c r="C21" i="3"/>
  <c r="C22" i="3"/>
  <c r="C23" i="3"/>
  <c r="C24" i="3"/>
  <c r="C26" i="3"/>
  <c r="C27" i="3"/>
  <c r="C28" i="3"/>
  <c r="C29" i="3"/>
  <c r="C30" i="3"/>
  <c r="C31" i="3"/>
  <c r="C32" i="3"/>
  <c r="C33" i="3"/>
  <c r="C40" i="3"/>
  <c r="C42" i="3"/>
  <c r="C43" i="3"/>
  <c r="C44" i="3"/>
  <c r="C45" i="3"/>
  <c r="C46" i="3"/>
  <c r="C48" i="3"/>
  <c r="C49" i="3"/>
  <c r="C50" i="3"/>
  <c r="C51" i="3"/>
  <c r="C63" i="3"/>
  <c r="C65" i="3"/>
  <c r="C66" i="3"/>
  <c r="C67" i="3"/>
  <c r="C68" i="3"/>
  <c r="C69" i="3"/>
  <c r="C70" i="3"/>
  <c r="C71" i="3"/>
  <c r="C72" i="3"/>
  <c r="C73" i="3"/>
  <c r="C74" i="3"/>
  <c r="C76" i="3"/>
  <c r="C77" i="3"/>
  <c r="C78" i="3"/>
  <c r="C79" i="3"/>
  <c r="C80" i="3"/>
  <c r="C81" i="3"/>
  <c r="C82" i="3"/>
  <c r="C83" i="3"/>
  <c r="C84" i="3"/>
  <c r="C85" i="3"/>
  <c r="C94" i="3"/>
  <c r="C96" i="3"/>
  <c r="C97" i="3"/>
  <c r="C98" i="3"/>
  <c r="C99" i="3"/>
  <c r="C100" i="3"/>
  <c r="C101" i="3"/>
  <c r="C102" i="3"/>
  <c r="C103" i="3"/>
  <c r="C105" i="3"/>
  <c r="C106" i="3"/>
  <c r="C107" i="3"/>
  <c r="C108" i="3"/>
  <c r="C109" i="3"/>
  <c r="C110" i="3"/>
  <c r="C111" i="3"/>
  <c r="C120" i="3"/>
  <c r="C122" i="3"/>
  <c r="C123" i="3"/>
  <c r="C124" i="3"/>
  <c r="C125" i="3"/>
  <c r="C126" i="3"/>
  <c r="C127" i="3"/>
  <c r="C128" i="3"/>
  <c r="C130" i="3"/>
  <c r="C131" i="3"/>
  <c r="C132" i="3"/>
  <c r="C133" i="3"/>
  <c r="C134" i="3"/>
  <c r="C135" i="3"/>
  <c r="C147" i="3"/>
  <c r="C148" i="3"/>
  <c r="C150" i="3"/>
  <c r="C151" i="3"/>
  <c r="C152" i="3"/>
  <c r="C153" i="3"/>
  <c r="C154" i="3"/>
  <c r="C155" i="3"/>
  <c r="C156" i="3"/>
  <c r="C157" i="3"/>
  <c r="C158" i="3"/>
  <c r="C159" i="3"/>
  <c r="C160" i="3"/>
  <c r="C162" i="3"/>
  <c r="C163" i="3"/>
  <c r="C164" i="3"/>
  <c r="C165" i="3"/>
  <c r="C166" i="3"/>
  <c r="C167" i="3"/>
  <c r="C168" i="3"/>
  <c r="C169" i="3"/>
  <c r="C170" i="3"/>
  <c r="C171" i="3"/>
  <c r="C179" i="3"/>
  <c r="C181" i="3"/>
  <c r="C182" i="3"/>
  <c r="C183" i="3"/>
  <c r="C184" i="3"/>
  <c r="C185" i="3"/>
  <c r="C186" i="3"/>
  <c r="C188" i="3"/>
  <c r="C189" i="3"/>
  <c r="C190" i="3"/>
  <c r="C191" i="3"/>
  <c r="C192" i="3"/>
  <c r="C195" i="3"/>
  <c r="C201" i="3"/>
  <c r="C203" i="3"/>
  <c r="C204" i="3"/>
  <c r="C205" i="3"/>
  <c r="C206" i="3"/>
  <c r="C207" i="3"/>
  <c r="C208" i="3"/>
  <c r="C209" i="3"/>
  <c r="C211" i="3"/>
  <c r="C212" i="3"/>
  <c r="C213" i="3"/>
  <c r="C214" i="3"/>
  <c r="C215" i="3"/>
  <c r="C216" i="3"/>
  <c r="C229" i="3"/>
  <c r="C231" i="3"/>
  <c r="C232" i="3"/>
  <c r="C233" i="3"/>
  <c r="C234" i="3"/>
  <c r="C235" i="3"/>
  <c r="C236" i="3"/>
  <c r="C237" i="3"/>
  <c r="C238" i="3"/>
  <c r="C239" i="3"/>
  <c r="C240" i="3"/>
  <c r="C241" i="3"/>
  <c r="C243" i="3"/>
  <c r="C244" i="3"/>
  <c r="C245" i="3"/>
  <c r="C246" i="3"/>
  <c r="C247" i="3"/>
  <c r="C248" i="3"/>
  <c r="C249" i="3"/>
  <c r="C250" i="3"/>
  <c r="C251" i="3"/>
  <c r="C252" i="3"/>
  <c r="C266" i="3"/>
  <c r="C268" i="3"/>
  <c r="C269" i="3"/>
  <c r="C270" i="3"/>
  <c r="C271" i="3"/>
  <c r="C272" i="3"/>
  <c r="C273" i="3"/>
  <c r="C274" i="3"/>
  <c r="C275" i="3"/>
  <c r="C276" i="3"/>
  <c r="C277" i="3"/>
  <c r="C278" i="3"/>
  <c r="C279" i="3"/>
  <c r="C281" i="3"/>
  <c r="C282" i="3"/>
  <c r="C283" i="3"/>
  <c r="C284" i="3"/>
  <c r="C285" i="3"/>
  <c r="C286" i="3"/>
  <c r="C287" i="3"/>
  <c r="C288" i="3"/>
  <c r="C289" i="3"/>
  <c r="C290" i="3"/>
  <c r="C291" i="3"/>
  <c r="C301" i="3"/>
  <c r="C303" i="3"/>
  <c r="C304" i="3"/>
  <c r="C305" i="3"/>
  <c r="C306" i="3"/>
  <c r="C307" i="3"/>
  <c r="C308" i="3"/>
  <c r="C309" i="3"/>
  <c r="C310" i="3"/>
  <c r="C312" i="3"/>
  <c r="C313" i="3"/>
  <c r="C314" i="3"/>
  <c r="C315" i="3"/>
  <c r="C316" i="3"/>
  <c r="C317" i="3"/>
  <c r="C318" i="3"/>
  <c r="C325" i="3"/>
  <c r="C327" i="3"/>
  <c r="C328" i="3"/>
  <c r="C329" i="3"/>
  <c r="C330" i="3"/>
  <c r="C331" i="3"/>
  <c r="C333" i="3"/>
  <c r="C334" i="3"/>
  <c r="C335" i="3"/>
  <c r="C336" i="3"/>
  <c r="C344" i="3"/>
  <c r="C346" i="3"/>
  <c r="C347" i="3"/>
  <c r="C348" i="3"/>
  <c r="C349" i="3"/>
  <c r="C350" i="3"/>
  <c r="C351" i="3"/>
  <c r="C353" i="3"/>
  <c r="C354" i="3"/>
  <c r="C355" i="3"/>
  <c r="C356" i="3"/>
  <c r="C357" i="3"/>
  <c r="C368" i="3"/>
  <c r="C370" i="3"/>
  <c r="C371" i="3"/>
  <c r="C372" i="3"/>
  <c r="C373" i="3"/>
  <c r="C374" i="3"/>
  <c r="C375" i="3"/>
  <c r="C376" i="3"/>
  <c r="C377" i="3"/>
  <c r="C378" i="3"/>
  <c r="C380" i="3"/>
  <c r="C381" i="3"/>
  <c r="C382" i="3"/>
  <c r="C383" i="3"/>
  <c r="C384" i="3"/>
  <c r="C385" i="3"/>
  <c r="C386" i="3"/>
  <c r="C387" i="3"/>
  <c r="C391" i="3"/>
  <c r="C4" i="3" s="1"/>
  <c r="C393" i="3"/>
  <c r="C6" i="3" s="1"/>
  <c r="C394" i="3"/>
  <c r="C7" i="3" s="1"/>
  <c r="C395" i="3"/>
  <c r="C8" i="3" s="1"/>
  <c r="C396" i="3"/>
  <c r="C9" i="3" s="1"/>
  <c r="C397" i="3"/>
  <c r="C10" i="3" s="1"/>
  <c r="C398" i="3"/>
  <c r="C11" i="3" s="1"/>
  <c r="C399" i="3"/>
  <c r="C12" i="3" s="1"/>
  <c r="C400" i="3"/>
  <c r="C13" i="3" s="1"/>
  <c r="C421" i="3"/>
  <c r="C34" i="3" s="1"/>
  <c r="C423" i="3"/>
  <c r="C36" i="3" s="1"/>
  <c r="C424" i="3"/>
  <c r="C37" i="3" s="1"/>
  <c r="C425" i="3"/>
  <c r="C38" i="3" s="1"/>
  <c r="C426" i="3"/>
  <c r="C39" i="3" s="1"/>
  <c r="C439" i="3"/>
  <c r="C52" i="3" s="1"/>
  <c r="C441" i="3"/>
  <c r="C54" i="3" s="1"/>
  <c r="C442" i="3"/>
  <c r="C55" i="3" s="1"/>
  <c r="C443" i="3"/>
  <c r="C56" i="3" s="1"/>
  <c r="C444" i="3"/>
  <c r="C57" i="3" s="1"/>
  <c r="C445" i="3"/>
  <c r="C58" i="3" s="1"/>
  <c r="C446" i="3"/>
  <c r="C59" i="3" s="1"/>
  <c r="C447" i="3"/>
  <c r="C60" i="3" s="1"/>
  <c r="C448" i="3"/>
  <c r="C61" i="3" s="1"/>
  <c r="C449" i="3"/>
  <c r="C62" i="3" s="1"/>
  <c r="C472" i="3"/>
  <c r="C474" i="3"/>
  <c r="C87" i="3" s="1"/>
  <c r="C475" i="3"/>
  <c r="C88" i="3" s="1"/>
  <c r="C476" i="3"/>
  <c r="C89" i="3" s="1"/>
  <c r="C477" i="3"/>
  <c r="C90" i="3" s="1"/>
  <c r="C478" i="3"/>
  <c r="C91" i="3" s="1"/>
  <c r="C479" i="3"/>
  <c r="C92" i="3" s="1"/>
  <c r="C480" i="3"/>
  <c r="C93" i="3" s="1"/>
  <c r="C499" i="3"/>
  <c r="C112" i="3" s="1"/>
  <c r="C501" i="3"/>
  <c r="C114" i="3" s="1"/>
  <c r="C502" i="3"/>
  <c r="C115" i="3" s="1"/>
  <c r="C503" i="3"/>
  <c r="C116" i="3" s="1"/>
  <c r="C504" i="3"/>
  <c r="C117" i="3" s="1"/>
  <c r="C505" i="3"/>
  <c r="C118" i="3" s="1"/>
  <c r="C506" i="3"/>
  <c r="C119" i="3" s="1"/>
  <c r="C523" i="3"/>
  <c r="C136" i="3" s="1"/>
  <c r="C525" i="3"/>
  <c r="C138" i="3" s="1"/>
  <c r="C526" i="3"/>
  <c r="C139" i="3" s="1"/>
  <c r="C527" i="3"/>
  <c r="C140" i="3" s="1"/>
  <c r="C528" i="3"/>
  <c r="C141" i="3" s="1"/>
  <c r="C529" i="3"/>
  <c r="C142" i="3" s="1"/>
  <c r="C530" i="3"/>
  <c r="C143" i="3" s="1"/>
  <c r="C531" i="3"/>
  <c r="C144" i="3" s="1"/>
  <c r="C532" i="3"/>
  <c r="C145" i="3" s="1"/>
  <c r="C533" i="3"/>
  <c r="C146" i="3" s="1"/>
  <c r="C534" i="3"/>
  <c r="C559" i="3"/>
  <c r="C172" i="3" s="1"/>
  <c r="C561" i="3"/>
  <c r="C174" i="3" s="1"/>
  <c r="C562" i="3"/>
  <c r="C175" i="3" s="1"/>
  <c r="C563" i="3"/>
  <c r="C176" i="3" s="1"/>
  <c r="C564" i="3"/>
  <c r="C177" i="3" s="1"/>
  <c r="C565" i="3"/>
  <c r="C178" i="3" s="1"/>
  <c r="C580" i="3"/>
  <c r="C193" i="3" s="1"/>
  <c r="C582" i="3"/>
  <c r="C583" i="3"/>
  <c r="C196" i="3" s="1"/>
  <c r="C584" i="3"/>
  <c r="C197" i="3" s="1"/>
  <c r="C585" i="3"/>
  <c r="C198" i="3" s="1"/>
  <c r="C586" i="3"/>
  <c r="C199" i="3" s="1"/>
  <c r="C587" i="3"/>
  <c r="C200" i="3" s="1"/>
  <c r="C604" i="3"/>
  <c r="C217" i="3" s="1"/>
  <c r="C606" i="3"/>
  <c r="C219" i="3" s="1"/>
  <c r="C607" i="3"/>
  <c r="C220" i="3" s="1"/>
  <c r="C608" i="3"/>
  <c r="C221" i="3" s="1"/>
  <c r="C609" i="3"/>
  <c r="C222" i="3" s="1"/>
  <c r="C610" i="3"/>
  <c r="C223" i="3" s="1"/>
  <c r="C611" i="3"/>
  <c r="C224" i="3" s="1"/>
  <c r="C612" i="3"/>
  <c r="C225" i="3" s="1"/>
  <c r="C613" i="3"/>
  <c r="C226" i="3" s="1"/>
  <c r="C614" i="3"/>
  <c r="C227" i="3" s="1"/>
  <c r="C615" i="3"/>
  <c r="C228" i="3" s="1"/>
  <c r="C640" i="3"/>
  <c r="C253" i="3" s="1"/>
  <c r="C642" i="3"/>
  <c r="C255" i="3" s="1"/>
  <c r="C643" i="3"/>
  <c r="C256" i="3" s="1"/>
  <c r="C644" i="3"/>
  <c r="C257" i="3" s="1"/>
  <c r="C645" i="3"/>
  <c r="C258" i="3" s="1"/>
  <c r="C646" i="3"/>
  <c r="C259" i="3" s="1"/>
  <c r="C647" i="3"/>
  <c r="C260" i="3" s="1"/>
  <c r="C648" i="3"/>
  <c r="C261" i="3" s="1"/>
  <c r="C649" i="3"/>
  <c r="C262" i="3" s="1"/>
  <c r="C650" i="3"/>
  <c r="C263" i="3" s="1"/>
  <c r="C651" i="3"/>
  <c r="C264" i="3" s="1"/>
  <c r="C652" i="3"/>
  <c r="C265" i="3" s="1"/>
  <c r="C679" i="3"/>
  <c r="C292" i="3" s="1"/>
  <c r="C681" i="3"/>
  <c r="C294" i="3" s="1"/>
  <c r="C682" i="3"/>
  <c r="C295" i="3" s="1"/>
  <c r="C683" i="3"/>
  <c r="C296" i="3" s="1"/>
  <c r="C684" i="3"/>
  <c r="C297" i="3" s="1"/>
  <c r="C685" i="3"/>
  <c r="C298" i="3" s="1"/>
  <c r="C686" i="3"/>
  <c r="C299" i="3" s="1"/>
  <c r="C687" i="3"/>
  <c r="C300" i="3" s="1"/>
  <c r="C706" i="3"/>
  <c r="C319" i="3" s="1"/>
  <c r="C708" i="3"/>
  <c r="C321" i="3" s="1"/>
  <c r="C709" i="3"/>
  <c r="C322" i="3" s="1"/>
  <c r="C710" i="3"/>
  <c r="C323" i="3" s="1"/>
  <c r="C711" i="3"/>
  <c r="C324" i="3" s="1"/>
  <c r="C724" i="3"/>
  <c r="C337" i="3" s="1"/>
  <c r="C726" i="3"/>
  <c r="C339" i="3" s="1"/>
  <c r="C727" i="3"/>
  <c r="C340" i="3" s="1"/>
  <c r="C728" i="3"/>
  <c r="C341" i="3" s="1"/>
  <c r="C729" i="3"/>
  <c r="C342" i="3" s="1"/>
  <c r="C730" i="3"/>
  <c r="C343" i="3" s="1"/>
  <c r="C745" i="3"/>
  <c r="C358" i="3" s="1"/>
  <c r="C747" i="3"/>
  <c r="C360" i="3" s="1"/>
  <c r="C748" i="3"/>
  <c r="C361" i="3" s="1"/>
  <c r="C749" i="3"/>
  <c r="C362" i="3" s="1"/>
  <c r="C750" i="3"/>
  <c r="C363" i="3" s="1"/>
  <c r="C751" i="3"/>
  <c r="C364" i="3" s="1"/>
  <c r="C752" i="3"/>
  <c r="C365" i="3" s="1"/>
  <c r="C753" i="3"/>
  <c r="C366" i="3" s="1"/>
  <c r="C754" i="3"/>
  <c r="C367" i="3" s="1"/>
  <c r="G754" i="4" l="1"/>
  <c r="F754" i="4"/>
  <c r="E754" i="4"/>
  <c r="D754" i="4"/>
  <c r="C754" i="4"/>
  <c r="G753" i="4"/>
  <c r="F753" i="4"/>
  <c r="E753" i="4"/>
  <c r="D753" i="4"/>
  <c r="C753" i="4"/>
  <c r="C366" i="4" s="1"/>
  <c r="G752" i="4"/>
  <c r="F752" i="4"/>
  <c r="F365" i="4" s="1"/>
  <c r="E752" i="4"/>
  <c r="D752" i="4"/>
  <c r="C752" i="4"/>
  <c r="C365" i="4" s="1"/>
  <c r="G751" i="4"/>
  <c r="F751" i="4"/>
  <c r="E751" i="4"/>
  <c r="D751" i="4"/>
  <c r="C751" i="4"/>
  <c r="C364" i="4" s="1"/>
  <c r="G750" i="4"/>
  <c r="G363" i="4" s="1"/>
  <c r="F750" i="4"/>
  <c r="F363" i="4" s="1"/>
  <c r="E750" i="4"/>
  <c r="E363" i="4" s="1"/>
  <c r="D750" i="4"/>
  <c r="D363" i="4" s="1"/>
  <c r="C750" i="4"/>
  <c r="C363" i="4" s="1"/>
  <c r="G749" i="4"/>
  <c r="F749" i="4"/>
  <c r="E749" i="4"/>
  <c r="D749" i="4"/>
  <c r="C749" i="4"/>
  <c r="G748" i="4"/>
  <c r="F748" i="4"/>
  <c r="E748" i="4"/>
  <c r="D748" i="4"/>
  <c r="C748" i="4"/>
  <c r="C361" i="4" s="1"/>
  <c r="G747" i="4"/>
  <c r="F747" i="4"/>
  <c r="E747" i="4"/>
  <c r="D747" i="4"/>
  <c r="C747" i="4"/>
  <c r="C360" i="4" s="1"/>
  <c r="G745" i="4"/>
  <c r="F745" i="4"/>
  <c r="F358" i="4" s="1"/>
  <c r="E745" i="4"/>
  <c r="D745" i="4"/>
  <c r="C745" i="4"/>
  <c r="C358" i="4" s="1"/>
  <c r="G730" i="4"/>
  <c r="F730" i="4"/>
  <c r="E730" i="4"/>
  <c r="D730" i="4"/>
  <c r="C730" i="4"/>
  <c r="G729" i="4"/>
  <c r="F729" i="4"/>
  <c r="E729" i="4"/>
  <c r="D729" i="4"/>
  <c r="C729" i="4"/>
  <c r="C342" i="4" s="1"/>
  <c r="G728" i="4"/>
  <c r="F728" i="4"/>
  <c r="E728" i="4"/>
  <c r="D728" i="4"/>
  <c r="C728" i="4"/>
  <c r="C341" i="4" s="1"/>
  <c r="G727" i="4"/>
  <c r="F727" i="4"/>
  <c r="E727" i="4"/>
  <c r="D727" i="4"/>
  <c r="C727" i="4"/>
  <c r="G726" i="4"/>
  <c r="F726" i="4"/>
  <c r="E726" i="4"/>
  <c r="D726" i="4"/>
  <c r="C726" i="4"/>
  <c r="C339" i="4" s="1"/>
  <c r="G724" i="4"/>
  <c r="G337" i="4" s="1"/>
  <c r="F724" i="4"/>
  <c r="E724" i="4"/>
  <c r="D724" i="4"/>
  <c r="C724" i="4"/>
  <c r="C337" i="4" s="1"/>
  <c r="G711" i="4"/>
  <c r="F711" i="4"/>
  <c r="E711" i="4"/>
  <c r="D711" i="4"/>
  <c r="C711" i="4"/>
  <c r="C324" i="4" s="1"/>
  <c r="G710" i="4"/>
  <c r="F710" i="4"/>
  <c r="E710" i="4"/>
  <c r="E323" i="4" s="1"/>
  <c r="D710" i="4"/>
  <c r="C710" i="4"/>
  <c r="G709" i="4"/>
  <c r="F709" i="4"/>
  <c r="F322" i="4" s="1"/>
  <c r="E709" i="4"/>
  <c r="D709" i="4"/>
  <c r="C709" i="4"/>
  <c r="C322" i="4" s="1"/>
  <c r="G708" i="4"/>
  <c r="F708" i="4"/>
  <c r="E708" i="4"/>
  <c r="D708" i="4"/>
  <c r="C708" i="4"/>
  <c r="C321" i="4" s="1"/>
  <c r="G321" i="4" s="1"/>
  <c r="G706" i="4"/>
  <c r="F706" i="4"/>
  <c r="E706" i="4"/>
  <c r="D706" i="4"/>
  <c r="D319" i="4" s="1"/>
  <c r="C706" i="4"/>
  <c r="C319" i="4" s="1"/>
  <c r="G687" i="4"/>
  <c r="F687" i="4"/>
  <c r="E687" i="4"/>
  <c r="D687" i="4"/>
  <c r="C687" i="4"/>
  <c r="C300" i="4" s="1"/>
  <c r="G686" i="4"/>
  <c r="F686" i="4"/>
  <c r="E686" i="4"/>
  <c r="D686" i="4"/>
  <c r="C686" i="4"/>
  <c r="G685" i="4"/>
  <c r="F685" i="4"/>
  <c r="E685" i="4"/>
  <c r="D685" i="4"/>
  <c r="C685" i="4"/>
  <c r="C298" i="4" s="1"/>
  <c r="G684" i="4"/>
  <c r="F684" i="4"/>
  <c r="E684" i="4"/>
  <c r="D684" i="4"/>
  <c r="C684" i="4"/>
  <c r="C297" i="4" s="1"/>
  <c r="G683" i="4"/>
  <c r="F683" i="4"/>
  <c r="E683" i="4"/>
  <c r="D683" i="4"/>
  <c r="C683" i="4"/>
  <c r="G682" i="4"/>
  <c r="F682" i="4"/>
  <c r="E682" i="4"/>
  <c r="D682" i="4"/>
  <c r="C682" i="4"/>
  <c r="C295" i="4" s="1"/>
  <c r="G681" i="4"/>
  <c r="F681" i="4"/>
  <c r="E681" i="4"/>
  <c r="D681" i="4"/>
  <c r="C681" i="4"/>
  <c r="C294" i="4" s="1"/>
  <c r="G679" i="4"/>
  <c r="F679" i="4"/>
  <c r="E679" i="4"/>
  <c r="D679" i="4"/>
  <c r="C679" i="4"/>
  <c r="C292" i="4" s="1"/>
  <c r="F293" i="4" s="1"/>
  <c r="G652" i="4"/>
  <c r="F652" i="4"/>
  <c r="E652" i="4"/>
  <c r="D652" i="4"/>
  <c r="C652" i="4"/>
  <c r="G651" i="4"/>
  <c r="F651" i="4"/>
  <c r="E651" i="4"/>
  <c r="D651" i="4"/>
  <c r="C651" i="4"/>
  <c r="G650" i="4"/>
  <c r="F650" i="4"/>
  <c r="E650" i="4"/>
  <c r="D650" i="4"/>
  <c r="C650" i="4"/>
  <c r="C263" i="4" s="1"/>
  <c r="G649" i="4"/>
  <c r="F649" i="4"/>
  <c r="E649" i="4"/>
  <c r="D649" i="4"/>
  <c r="C649" i="4"/>
  <c r="C262" i="4" s="1"/>
  <c r="G648" i="4"/>
  <c r="F648" i="4"/>
  <c r="E648" i="4"/>
  <c r="D648" i="4"/>
  <c r="C648" i="4"/>
  <c r="C261" i="4" s="1"/>
  <c r="G647" i="4"/>
  <c r="F647" i="4"/>
  <c r="E647" i="4"/>
  <c r="D647" i="4"/>
  <c r="C647" i="4"/>
  <c r="G646" i="4"/>
  <c r="F646" i="4"/>
  <c r="E646" i="4"/>
  <c r="D646" i="4"/>
  <c r="C646" i="4"/>
  <c r="C259" i="4" s="1"/>
  <c r="G645" i="4"/>
  <c r="F645" i="4"/>
  <c r="E645" i="4"/>
  <c r="D645" i="4"/>
  <c r="C645" i="4"/>
  <c r="C258" i="4" s="1"/>
  <c r="G644" i="4"/>
  <c r="F644" i="4"/>
  <c r="E644" i="4"/>
  <c r="D644" i="4"/>
  <c r="C644" i="4"/>
  <c r="G643" i="4"/>
  <c r="F643" i="4"/>
  <c r="E643" i="4"/>
  <c r="D643" i="4"/>
  <c r="C643" i="4"/>
  <c r="C256" i="4" s="1"/>
  <c r="G642" i="4"/>
  <c r="F642" i="4"/>
  <c r="F255" i="4" s="1"/>
  <c r="E642" i="4"/>
  <c r="D642" i="4"/>
  <c r="C642" i="4"/>
  <c r="C255" i="4" s="1"/>
  <c r="G640" i="4"/>
  <c r="F640" i="4"/>
  <c r="E640" i="4"/>
  <c r="D640" i="4"/>
  <c r="C640" i="4"/>
  <c r="C253" i="4" s="1"/>
  <c r="G615" i="4"/>
  <c r="F615" i="4"/>
  <c r="E615" i="4"/>
  <c r="D615" i="4"/>
  <c r="C615" i="4"/>
  <c r="G614" i="4"/>
  <c r="F614" i="4"/>
  <c r="F227" i="4" s="1"/>
  <c r="E614" i="4"/>
  <c r="E227" i="4" s="1"/>
  <c r="D614" i="4"/>
  <c r="C614" i="4"/>
  <c r="C227" i="4" s="1"/>
  <c r="G613" i="4"/>
  <c r="F613" i="4"/>
  <c r="E613" i="4"/>
  <c r="D613" i="4"/>
  <c r="C613" i="4"/>
  <c r="C226" i="4" s="1"/>
  <c r="F226" i="4" s="1"/>
  <c r="G612" i="4"/>
  <c r="F612" i="4"/>
  <c r="E612" i="4"/>
  <c r="D612" i="4"/>
  <c r="C612" i="4"/>
  <c r="C225" i="4" s="1"/>
  <c r="G611" i="4"/>
  <c r="F611" i="4"/>
  <c r="E611" i="4"/>
  <c r="D611" i="4"/>
  <c r="C611" i="4"/>
  <c r="C224" i="4" s="1"/>
  <c r="G610" i="4"/>
  <c r="F610" i="4"/>
  <c r="E610" i="4"/>
  <c r="D610" i="4"/>
  <c r="C610" i="4"/>
  <c r="G609" i="4"/>
  <c r="F609" i="4"/>
  <c r="E609" i="4"/>
  <c r="D609" i="4"/>
  <c r="C609" i="4"/>
  <c r="G608" i="4"/>
  <c r="F608" i="4"/>
  <c r="E608" i="4"/>
  <c r="D608" i="4"/>
  <c r="C608" i="4"/>
  <c r="C221" i="4" s="1"/>
  <c r="G607" i="4"/>
  <c r="F607" i="4"/>
  <c r="E607" i="4"/>
  <c r="D607" i="4"/>
  <c r="C607" i="4"/>
  <c r="G606" i="4"/>
  <c r="F606" i="4"/>
  <c r="E606" i="4"/>
  <c r="D606" i="4"/>
  <c r="C606" i="4"/>
  <c r="C219" i="4" s="1"/>
  <c r="G604" i="4"/>
  <c r="G217" i="4" s="1"/>
  <c r="F604" i="4"/>
  <c r="E604" i="4"/>
  <c r="D604" i="4"/>
  <c r="C604" i="4"/>
  <c r="C217" i="4" s="1"/>
  <c r="G587" i="4"/>
  <c r="F587" i="4"/>
  <c r="E587" i="4"/>
  <c r="D587" i="4"/>
  <c r="C587" i="4"/>
  <c r="C200" i="4" s="1"/>
  <c r="G586" i="4"/>
  <c r="F586" i="4"/>
  <c r="E586" i="4"/>
  <c r="D586" i="4"/>
  <c r="C586" i="4"/>
  <c r="G585" i="4"/>
  <c r="F585" i="4"/>
  <c r="E585" i="4"/>
  <c r="D585" i="4"/>
  <c r="C585" i="4"/>
  <c r="G584" i="4"/>
  <c r="F584" i="4"/>
  <c r="E584" i="4"/>
  <c r="D584" i="4"/>
  <c r="C584" i="4"/>
  <c r="C197" i="4" s="1"/>
  <c r="G583" i="4"/>
  <c r="F583" i="4"/>
  <c r="E583" i="4"/>
  <c r="D583" i="4"/>
  <c r="C583" i="4"/>
  <c r="C196" i="4" s="1"/>
  <c r="G582" i="4"/>
  <c r="F582" i="4"/>
  <c r="E582" i="4"/>
  <c r="D582" i="4"/>
  <c r="C582" i="4"/>
  <c r="C195" i="4" s="1"/>
  <c r="G580" i="4"/>
  <c r="F580" i="4"/>
  <c r="F194" i="4" s="1"/>
  <c r="E580" i="4"/>
  <c r="D580" i="4"/>
  <c r="C580" i="4"/>
  <c r="G565" i="4"/>
  <c r="F565" i="4"/>
  <c r="E565" i="4"/>
  <c r="D565" i="4"/>
  <c r="C565" i="4"/>
  <c r="G564" i="4"/>
  <c r="F564" i="4"/>
  <c r="E564" i="4"/>
  <c r="D564" i="4"/>
  <c r="C564" i="4"/>
  <c r="C177" i="4" s="1"/>
  <c r="G563" i="4"/>
  <c r="F563" i="4"/>
  <c r="E563" i="4"/>
  <c r="D563" i="4"/>
  <c r="C563" i="4"/>
  <c r="G562" i="4"/>
  <c r="F562" i="4"/>
  <c r="E562" i="4"/>
  <c r="D562" i="4"/>
  <c r="C562" i="4"/>
  <c r="C175" i="4" s="1"/>
  <c r="G561" i="4"/>
  <c r="F561" i="4"/>
  <c r="E561" i="4"/>
  <c r="D561" i="4"/>
  <c r="C561" i="4"/>
  <c r="C174" i="4" s="1"/>
  <c r="G559" i="4"/>
  <c r="F559" i="4"/>
  <c r="E559" i="4"/>
  <c r="D559" i="4"/>
  <c r="C559" i="4"/>
  <c r="C172" i="4" s="1"/>
  <c r="G534" i="4"/>
  <c r="G147" i="4" s="1"/>
  <c r="F534" i="4"/>
  <c r="F147" i="4" s="1"/>
  <c r="E534" i="4"/>
  <c r="E147" i="4" s="1"/>
  <c r="D534" i="4"/>
  <c r="D147" i="4" s="1"/>
  <c r="C534" i="4"/>
  <c r="C147" i="4" s="1"/>
  <c r="G533" i="4"/>
  <c r="F533" i="4"/>
  <c r="E533" i="4"/>
  <c r="D533" i="4"/>
  <c r="C533" i="4"/>
  <c r="G532" i="4"/>
  <c r="F532" i="4"/>
  <c r="E532" i="4"/>
  <c r="D532" i="4"/>
  <c r="C532" i="4"/>
  <c r="C145" i="4" s="1"/>
  <c r="G531" i="4"/>
  <c r="F531" i="4"/>
  <c r="E531" i="4"/>
  <c r="D531" i="4"/>
  <c r="C531" i="4"/>
  <c r="C144" i="4" s="1"/>
  <c r="G530" i="4"/>
  <c r="F530" i="4"/>
  <c r="E530" i="4"/>
  <c r="D530" i="4"/>
  <c r="C530" i="4"/>
  <c r="C143" i="4" s="1"/>
  <c r="G529" i="4"/>
  <c r="F529" i="4"/>
  <c r="F142" i="4" s="1"/>
  <c r="E529" i="4"/>
  <c r="D529" i="4"/>
  <c r="C529" i="4"/>
  <c r="G528" i="4"/>
  <c r="F528" i="4"/>
  <c r="E528" i="4"/>
  <c r="D528" i="4"/>
  <c r="C528" i="4"/>
  <c r="G527" i="4"/>
  <c r="F527" i="4"/>
  <c r="E527" i="4"/>
  <c r="D527" i="4"/>
  <c r="C527" i="4"/>
  <c r="C140" i="4" s="1"/>
  <c r="G526" i="4"/>
  <c r="F526" i="4"/>
  <c r="E526" i="4"/>
  <c r="D526" i="4"/>
  <c r="C526" i="4"/>
  <c r="G525" i="4"/>
  <c r="F525" i="4"/>
  <c r="E525" i="4"/>
  <c r="D525" i="4"/>
  <c r="C525" i="4"/>
  <c r="C138" i="4" s="1"/>
  <c r="G523" i="4"/>
  <c r="F523" i="4"/>
  <c r="E523" i="4"/>
  <c r="D523" i="4"/>
  <c r="C523" i="4"/>
  <c r="C136" i="4" s="1"/>
  <c r="G506" i="4"/>
  <c r="F506" i="4"/>
  <c r="E506" i="4"/>
  <c r="D506" i="4"/>
  <c r="C506" i="4"/>
  <c r="C119" i="4" s="1"/>
  <c r="G505" i="4"/>
  <c r="F505" i="4"/>
  <c r="E505" i="4"/>
  <c r="E118" i="4" s="1"/>
  <c r="D505" i="4"/>
  <c r="C505" i="4"/>
  <c r="G504" i="4"/>
  <c r="F504" i="4"/>
  <c r="E504" i="4"/>
  <c r="D504" i="4"/>
  <c r="C504" i="4"/>
  <c r="G503" i="4"/>
  <c r="F503" i="4"/>
  <c r="E503" i="4"/>
  <c r="D503" i="4"/>
  <c r="C503" i="4"/>
  <c r="C116" i="4" s="1"/>
  <c r="G116" i="4" s="1"/>
  <c r="G502" i="4"/>
  <c r="F502" i="4"/>
  <c r="E502" i="4"/>
  <c r="D502" i="4"/>
  <c r="C502" i="4"/>
  <c r="C115" i="4" s="1"/>
  <c r="G501" i="4"/>
  <c r="F501" i="4"/>
  <c r="E501" i="4"/>
  <c r="D501" i="4"/>
  <c r="C501" i="4"/>
  <c r="C114" i="4" s="1"/>
  <c r="G499" i="4"/>
  <c r="F499" i="4"/>
  <c r="F112" i="4" s="1"/>
  <c r="E499" i="4"/>
  <c r="D499" i="4"/>
  <c r="C499" i="4"/>
  <c r="G480" i="4"/>
  <c r="F480" i="4"/>
  <c r="E480" i="4"/>
  <c r="D480" i="4"/>
  <c r="C480" i="4"/>
  <c r="C93" i="4" s="1"/>
  <c r="G479" i="4"/>
  <c r="F479" i="4"/>
  <c r="E479" i="4"/>
  <c r="D479" i="4"/>
  <c r="C479" i="4"/>
  <c r="C92" i="4" s="1"/>
  <c r="G478" i="4"/>
  <c r="F478" i="4"/>
  <c r="E478" i="4"/>
  <c r="D478" i="4"/>
  <c r="C478" i="4"/>
  <c r="G477" i="4"/>
  <c r="F477" i="4"/>
  <c r="E477" i="4"/>
  <c r="D477" i="4"/>
  <c r="C477" i="4"/>
  <c r="C90" i="4" s="1"/>
  <c r="G476" i="4"/>
  <c r="F476" i="4"/>
  <c r="E476" i="4"/>
  <c r="D476" i="4"/>
  <c r="C476" i="4"/>
  <c r="C89" i="4" s="1"/>
  <c r="G475" i="4"/>
  <c r="F475" i="4"/>
  <c r="E475" i="4"/>
  <c r="D475" i="4"/>
  <c r="C475" i="4"/>
  <c r="C88" i="4" s="1"/>
  <c r="G474" i="4"/>
  <c r="F474" i="4"/>
  <c r="E474" i="4"/>
  <c r="D474" i="4"/>
  <c r="C474" i="4"/>
  <c r="G472" i="4"/>
  <c r="F472" i="4"/>
  <c r="E472" i="4"/>
  <c r="D472" i="4"/>
  <c r="C472" i="4"/>
  <c r="G449" i="4"/>
  <c r="F449" i="4"/>
  <c r="E449" i="4"/>
  <c r="D449" i="4"/>
  <c r="C449" i="4"/>
  <c r="C62" i="4" s="1"/>
  <c r="G448" i="4"/>
  <c r="F448" i="4"/>
  <c r="E448" i="4"/>
  <c r="D448" i="4"/>
  <c r="C448" i="4"/>
  <c r="G447" i="4"/>
  <c r="F447" i="4"/>
  <c r="E447" i="4"/>
  <c r="D447" i="4"/>
  <c r="C447" i="4"/>
  <c r="C60" i="4" s="1"/>
  <c r="G446" i="4"/>
  <c r="F446" i="4"/>
  <c r="F59" i="4" s="1"/>
  <c r="E446" i="4"/>
  <c r="D446" i="4"/>
  <c r="C446" i="4"/>
  <c r="G445" i="4"/>
  <c r="F445" i="4"/>
  <c r="E445" i="4"/>
  <c r="D445" i="4"/>
  <c r="C445" i="4"/>
  <c r="C58" i="4" s="1"/>
  <c r="G444" i="4"/>
  <c r="F444" i="4"/>
  <c r="E444" i="4"/>
  <c r="D444" i="4"/>
  <c r="C444" i="4"/>
  <c r="C57" i="4" s="1"/>
  <c r="G443" i="4"/>
  <c r="F443" i="4"/>
  <c r="E443" i="4"/>
  <c r="D443" i="4"/>
  <c r="C443" i="4"/>
  <c r="G442" i="4"/>
  <c r="F442" i="4"/>
  <c r="E442" i="4"/>
  <c r="D442" i="4"/>
  <c r="C442" i="4"/>
  <c r="C55" i="4" s="1"/>
  <c r="F55" i="4" s="1"/>
  <c r="G441" i="4"/>
  <c r="F441" i="4"/>
  <c r="F54" i="4" s="1"/>
  <c r="E441" i="4"/>
  <c r="D441" i="4"/>
  <c r="C441" i="4"/>
  <c r="C54" i="4" s="1"/>
  <c r="G439" i="4"/>
  <c r="F439" i="4"/>
  <c r="E439" i="4"/>
  <c r="D439" i="4"/>
  <c r="C439" i="4"/>
  <c r="C52" i="4" s="1"/>
  <c r="G426" i="4"/>
  <c r="F426" i="4"/>
  <c r="E426" i="4"/>
  <c r="D426" i="4"/>
  <c r="C426" i="4"/>
  <c r="G425" i="4"/>
  <c r="F425" i="4"/>
  <c r="E425" i="4"/>
  <c r="D425" i="4"/>
  <c r="C425" i="4"/>
  <c r="G424" i="4"/>
  <c r="F424" i="4"/>
  <c r="E424" i="4"/>
  <c r="D424" i="4"/>
  <c r="C424" i="4"/>
  <c r="C37" i="4" s="1"/>
  <c r="G423" i="4"/>
  <c r="F423" i="4"/>
  <c r="E423" i="4"/>
  <c r="D423" i="4"/>
  <c r="C423" i="4"/>
  <c r="C36" i="4" s="1"/>
  <c r="G421" i="4"/>
  <c r="F421" i="4"/>
  <c r="E421" i="4"/>
  <c r="D421" i="4"/>
  <c r="C421" i="4"/>
  <c r="C34" i="4" s="1"/>
  <c r="G400" i="4"/>
  <c r="F400" i="4"/>
  <c r="E400" i="4"/>
  <c r="D400" i="4"/>
  <c r="C400" i="4"/>
  <c r="G399" i="4"/>
  <c r="F399" i="4"/>
  <c r="E399" i="4"/>
  <c r="D399" i="4"/>
  <c r="C399" i="4"/>
  <c r="G398" i="4"/>
  <c r="F398" i="4"/>
  <c r="E398" i="4"/>
  <c r="D398" i="4"/>
  <c r="C398" i="4"/>
  <c r="C11" i="4" s="1"/>
  <c r="G397" i="4"/>
  <c r="F397" i="4"/>
  <c r="E397" i="4"/>
  <c r="D397" i="4"/>
  <c r="C397" i="4"/>
  <c r="G396" i="4"/>
  <c r="F396" i="4"/>
  <c r="E396" i="4"/>
  <c r="D396" i="4"/>
  <c r="C396" i="4"/>
  <c r="C9" i="4" s="1"/>
  <c r="G395" i="4"/>
  <c r="F395" i="4"/>
  <c r="F8" i="4" s="1"/>
  <c r="E395" i="4"/>
  <c r="D395" i="4"/>
  <c r="C395" i="4"/>
  <c r="C8" i="4" s="1"/>
  <c r="G394" i="4"/>
  <c r="F394" i="4"/>
  <c r="E394" i="4"/>
  <c r="D394" i="4"/>
  <c r="C394" i="4"/>
  <c r="C7" i="4" s="1"/>
  <c r="G393" i="4"/>
  <c r="F393" i="4"/>
  <c r="E393" i="4"/>
  <c r="D393" i="4"/>
  <c r="C393" i="4"/>
  <c r="G391" i="4"/>
  <c r="F391" i="4"/>
  <c r="E391" i="4"/>
  <c r="D391" i="4"/>
  <c r="C391" i="4"/>
  <c r="C387" i="4"/>
  <c r="G387" i="4" s="1"/>
  <c r="G386" i="4"/>
  <c r="C386" i="4"/>
  <c r="C385" i="4"/>
  <c r="D384" i="4"/>
  <c r="C384" i="4"/>
  <c r="C383" i="4"/>
  <c r="C382" i="4"/>
  <c r="C381" i="4"/>
  <c r="G381" i="4" s="1"/>
  <c r="F380" i="4"/>
  <c r="E380" i="4"/>
  <c r="C380" i="4"/>
  <c r="G380" i="4" s="1"/>
  <c r="G378" i="4"/>
  <c r="F378" i="4"/>
  <c r="E378" i="4"/>
  <c r="D378" i="4"/>
  <c r="C378" i="4"/>
  <c r="G379" i="4" s="1"/>
  <c r="C377" i="4"/>
  <c r="C376" i="4"/>
  <c r="D376" i="4" s="1"/>
  <c r="G375" i="4"/>
  <c r="F375" i="4"/>
  <c r="E375" i="4"/>
  <c r="D375" i="4"/>
  <c r="C375" i="4"/>
  <c r="C374" i="4"/>
  <c r="E373" i="4"/>
  <c r="D373" i="4"/>
  <c r="C373" i="4"/>
  <c r="G373" i="4" s="1"/>
  <c r="C372" i="4"/>
  <c r="F372" i="4" s="1"/>
  <c r="C371" i="4"/>
  <c r="F371" i="4" s="1"/>
  <c r="C370" i="4"/>
  <c r="D370" i="4" s="1"/>
  <c r="F369" i="4"/>
  <c r="G368" i="4"/>
  <c r="F368" i="4"/>
  <c r="E368" i="4"/>
  <c r="D368" i="4"/>
  <c r="C368" i="4"/>
  <c r="C367" i="4"/>
  <c r="G367" i="4" s="1"/>
  <c r="C362" i="4"/>
  <c r="D362" i="4" s="1"/>
  <c r="G358" i="4"/>
  <c r="G357" i="4"/>
  <c r="F357" i="4"/>
  <c r="E357" i="4"/>
  <c r="D357" i="4"/>
  <c r="C357" i="4"/>
  <c r="F356" i="4"/>
  <c r="C356" i="4"/>
  <c r="G356" i="4" s="1"/>
  <c r="E355" i="4"/>
  <c r="D355" i="4"/>
  <c r="C355" i="4"/>
  <c r="G355" i="4" s="1"/>
  <c r="E354" i="4"/>
  <c r="D354" i="4"/>
  <c r="C354" i="4"/>
  <c r="G353" i="4"/>
  <c r="F353" i="4"/>
  <c r="D353" i="4"/>
  <c r="C353" i="4"/>
  <c r="E353" i="4" s="1"/>
  <c r="F352" i="4"/>
  <c r="E352" i="4"/>
  <c r="D352" i="4"/>
  <c r="G351" i="4"/>
  <c r="F351" i="4"/>
  <c r="E351" i="4"/>
  <c r="D351" i="4"/>
  <c r="C351" i="4"/>
  <c r="G352" i="4" s="1"/>
  <c r="G350" i="4"/>
  <c r="D350" i="4"/>
  <c r="C350" i="4"/>
  <c r="C349" i="4"/>
  <c r="E348" i="4"/>
  <c r="D348" i="4"/>
  <c r="C348" i="4"/>
  <c r="F348" i="4" s="1"/>
  <c r="C347" i="4"/>
  <c r="C346" i="4"/>
  <c r="G344" i="4"/>
  <c r="F344" i="4"/>
  <c r="E344" i="4"/>
  <c r="D344" i="4"/>
  <c r="C344" i="4"/>
  <c r="C343" i="4"/>
  <c r="E342" i="4"/>
  <c r="D342" i="4"/>
  <c r="G340" i="4"/>
  <c r="F340" i="4"/>
  <c r="C340" i="4"/>
  <c r="E338" i="4"/>
  <c r="E337" i="4"/>
  <c r="D337" i="4"/>
  <c r="D336" i="4"/>
  <c r="C336" i="4"/>
  <c r="E335" i="4"/>
  <c r="D335" i="4"/>
  <c r="C335" i="4"/>
  <c r="G335" i="4" s="1"/>
  <c r="F334" i="4"/>
  <c r="E334" i="4"/>
  <c r="C334" i="4"/>
  <c r="D334" i="4" s="1"/>
  <c r="C333" i="4"/>
  <c r="G331" i="4"/>
  <c r="F331" i="4"/>
  <c r="E331" i="4"/>
  <c r="D331" i="4"/>
  <c r="C331" i="4"/>
  <c r="G332" i="4" s="1"/>
  <c r="G330" i="4"/>
  <c r="F330" i="4"/>
  <c r="E330" i="4"/>
  <c r="D330" i="4"/>
  <c r="C330" i="4"/>
  <c r="F329" i="4"/>
  <c r="D329" i="4"/>
  <c r="C329" i="4"/>
  <c r="E329" i="4" s="1"/>
  <c r="C328" i="4"/>
  <c r="D328" i="4" s="1"/>
  <c r="G327" i="4"/>
  <c r="F327" i="4"/>
  <c r="E327" i="4"/>
  <c r="D327" i="4"/>
  <c r="C327" i="4"/>
  <c r="F326" i="4"/>
  <c r="G325" i="4"/>
  <c r="F325" i="4"/>
  <c r="E325" i="4"/>
  <c r="D325" i="4"/>
  <c r="C325" i="4"/>
  <c r="G326" i="4" s="1"/>
  <c r="C323" i="4"/>
  <c r="D320" i="4"/>
  <c r="F319" i="4"/>
  <c r="E319" i="4"/>
  <c r="F318" i="4"/>
  <c r="E318" i="4"/>
  <c r="D318" i="4"/>
  <c r="C318" i="4"/>
  <c r="G318" i="4" s="1"/>
  <c r="G317" i="4"/>
  <c r="C317" i="4"/>
  <c r="E317" i="4" s="1"/>
  <c r="F316" i="4"/>
  <c r="C316" i="4"/>
  <c r="E315" i="4"/>
  <c r="D315" i="4"/>
  <c r="C315" i="4"/>
  <c r="G315" i="4" s="1"/>
  <c r="C314" i="4"/>
  <c r="F313" i="4"/>
  <c r="E313" i="4"/>
  <c r="C313" i="4"/>
  <c r="G313" i="4" s="1"/>
  <c r="G312" i="4"/>
  <c r="E312" i="4"/>
  <c r="C312" i="4"/>
  <c r="F312" i="4" s="1"/>
  <c r="F311" i="4"/>
  <c r="E311" i="4"/>
  <c r="G310" i="4"/>
  <c r="F310" i="4"/>
  <c r="E310" i="4"/>
  <c r="D310" i="4"/>
  <c r="C310" i="4"/>
  <c r="C309" i="4"/>
  <c r="F308" i="4"/>
  <c r="E308" i="4"/>
  <c r="C308" i="4"/>
  <c r="G308" i="4" s="1"/>
  <c r="E307" i="4"/>
  <c r="D307" i="4"/>
  <c r="C307" i="4"/>
  <c r="G307" i="4" s="1"/>
  <c r="C306" i="4"/>
  <c r="E306" i="4" s="1"/>
  <c r="C305" i="4"/>
  <c r="E305" i="4" s="1"/>
  <c r="C304" i="4"/>
  <c r="E303" i="4"/>
  <c r="D303" i="4"/>
  <c r="C303" i="4"/>
  <c r="G303" i="4" s="1"/>
  <c r="G301" i="4"/>
  <c r="F301" i="4"/>
  <c r="E301" i="4"/>
  <c r="D301" i="4"/>
  <c r="C301" i="4"/>
  <c r="G302" i="4" s="1"/>
  <c r="C299" i="4"/>
  <c r="F299" i="4" s="1"/>
  <c r="C296" i="4"/>
  <c r="G296" i="4" s="1"/>
  <c r="G292" i="4"/>
  <c r="F292" i="4"/>
  <c r="E292" i="4"/>
  <c r="F291" i="4"/>
  <c r="E291" i="4"/>
  <c r="C291" i="4"/>
  <c r="G291" i="4" s="1"/>
  <c r="C290" i="4"/>
  <c r="F290" i="4" s="1"/>
  <c r="G289" i="4"/>
  <c r="F289" i="4"/>
  <c r="E289" i="4"/>
  <c r="D289" i="4"/>
  <c r="C289" i="4"/>
  <c r="C288" i="4"/>
  <c r="G287" i="4"/>
  <c r="F287" i="4"/>
  <c r="C287" i="4"/>
  <c r="D287" i="4" s="1"/>
  <c r="C286" i="4"/>
  <c r="G285" i="4"/>
  <c r="E285" i="4"/>
  <c r="C285" i="4"/>
  <c r="F285" i="4" s="1"/>
  <c r="C284" i="4"/>
  <c r="G284" i="4" s="1"/>
  <c r="E283" i="4"/>
  <c r="C283" i="4"/>
  <c r="G283" i="4" s="1"/>
  <c r="C282" i="4"/>
  <c r="G282" i="4" s="1"/>
  <c r="G281" i="4"/>
  <c r="F281" i="4"/>
  <c r="D281" i="4"/>
  <c r="C281" i="4"/>
  <c r="E281" i="4" s="1"/>
  <c r="E280" i="4"/>
  <c r="G279" i="4"/>
  <c r="F279" i="4"/>
  <c r="E279" i="4"/>
  <c r="D279" i="4"/>
  <c r="C279" i="4"/>
  <c r="G280" i="4" s="1"/>
  <c r="E278" i="4"/>
  <c r="D278" i="4"/>
  <c r="C278" i="4"/>
  <c r="G278" i="4" s="1"/>
  <c r="F277" i="4"/>
  <c r="E277" i="4"/>
  <c r="C277" i="4"/>
  <c r="G277" i="4" s="1"/>
  <c r="E276" i="4"/>
  <c r="D276" i="4"/>
  <c r="C276" i="4"/>
  <c r="F276" i="4" s="1"/>
  <c r="G275" i="4"/>
  <c r="F275" i="4"/>
  <c r="D275" i="4"/>
  <c r="C275" i="4"/>
  <c r="E275" i="4" s="1"/>
  <c r="G274" i="4"/>
  <c r="F274" i="4"/>
  <c r="C274" i="4"/>
  <c r="D274" i="4" s="1"/>
  <c r="C273" i="4"/>
  <c r="D273" i="4" s="1"/>
  <c r="C272" i="4"/>
  <c r="F271" i="4"/>
  <c r="E271" i="4"/>
  <c r="D271" i="4"/>
  <c r="C271" i="4"/>
  <c r="G271" i="4" s="1"/>
  <c r="C270" i="4"/>
  <c r="G269" i="4"/>
  <c r="F269" i="4"/>
  <c r="C269" i="4"/>
  <c r="E269" i="4" s="1"/>
  <c r="C268" i="4"/>
  <c r="E267" i="4"/>
  <c r="G266" i="4"/>
  <c r="F266" i="4"/>
  <c r="E266" i="4"/>
  <c r="D266" i="4"/>
  <c r="C266" i="4"/>
  <c r="G267" i="4" s="1"/>
  <c r="C265" i="4"/>
  <c r="E265" i="4" s="1"/>
  <c r="G264" i="4"/>
  <c r="C264" i="4"/>
  <c r="D264" i="4" s="1"/>
  <c r="F262" i="4"/>
  <c r="D260" i="4"/>
  <c r="C260" i="4"/>
  <c r="F259" i="4"/>
  <c r="E259" i="4"/>
  <c r="C257" i="4"/>
  <c r="F253" i="4"/>
  <c r="E253" i="4"/>
  <c r="C252" i="4"/>
  <c r="C251" i="4"/>
  <c r="C250" i="4"/>
  <c r="D250" i="4" s="1"/>
  <c r="C249" i="4"/>
  <c r="F249" i="4" s="1"/>
  <c r="D248" i="4"/>
  <c r="C248" i="4"/>
  <c r="C247" i="4"/>
  <c r="C246" i="4"/>
  <c r="G245" i="4"/>
  <c r="C245" i="4"/>
  <c r="C244" i="4"/>
  <c r="F243" i="4"/>
  <c r="E243" i="4"/>
  <c r="C243" i="4"/>
  <c r="G243" i="4" s="1"/>
  <c r="G241" i="4"/>
  <c r="F241" i="4"/>
  <c r="E241" i="4"/>
  <c r="D241" i="4"/>
  <c r="C241" i="4"/>
  <c r="C240" i="4"/>
  <c r="C239" i="4"/>
  <c r="E239" i="4" s="1"/>
  <c r="C238" i="4"/>
  <c r="G237" i="4"/>
  <c r="F237" i="4"/>
  <c r="E237" i="4"/>
  <c r="D237" i="4"/>
  <c r="C237" i="4"/>
  <c r="C236" i="4"/>
  <c r="D236" i="4" s="1"/>
  <c r="D235" i="4"/>
  <c r="C235" i="4"/>
  <c r="C234" i="4"/>
  <c r="C233" i="4"/>
  <c r="G232" i="4"/>
  <c r="F232" i="4"/>
  <c r="E232" i="4"/>
  <c r="D232" i="4"/>
  <c r="C232" i="4"/>
  <c r="G231" i="4"/>
  <c r="E231" i="4"/>
  <c r="D231" i="4"/>
  <c r="C231" i="4"/>
  <c r="F231" i="4" s="1"/>
  <c r="G229" i="4"/>
  <c r="F229" i="4"/>
  <c r="E229" i="4"/>
  <c r="D229" i="4"/>
  <c r="C229" i="4"/>
  <c r="C228" i="4"/>
  <c r="G227" i="4"/>
  <c r="D227" i="4"/>
  <c r="C223" i="4"/>
  <c r="C222" i="4"/>
  <c r="G222" i="4" s="1"/>
  <c r="G220" i="4"/>
  <c r="F220" i="4"/>
  <c r="C220" i="4"/>
  <c r="E220" i="4" s="1"/>
  <c r="E218" i="4"/>
  <c r="D218" i="4"/>
  <c r="E217" i="4"/>
  <c r="D217" i="4"/>
  <c r="C216" i="4"/>
  <c r="G216" i="4" s="1"/>
  <c r="C215" i="4"/>
  <c r="G214" i="4"/>
  <c r="F214" i="4"/>
  <c r="C214" i="4"/>
  <c r="D214" i="4" s="1"/>
  <c r="C213" i="4"/>
  <c r="E212" i="4"/>
  <c r="C212" i="4"/>
  <c r="F211" i="4"/>
  <c r="E211" i="4"/>
  <c r="C211" i="4"/>
  <c r="G211" i="4" s="1"/>
  <c r="D210" i="4"/>
  <c r="G209" i="4"/>
  <c r="F209" i="4"/>
  <c r="E209" i="4"/>
  <c r="D209" i="4"/>
  <c r="C209" i="4"/>
  <c r="G210" i="4" s="1"/>
  <c r="C208" i="4"/>
  <c r="E208" i="4" s="1"/>
  <c r="C207" i="4"/>
  <c r="G207" i="4" s="1"/>
  <c r="C206" i="4"/>
  <c r="C205" i="4"/>
  <c r="G204" i="4"/>
  <c r="E204" i="4"/>
  <c r="C204" i="4"/>
  <c r="F204" i="4" s="1"/>
  <c r="C203" i="4"/>
  <c r="E203" i="4" s="1"/>
  <c r="G201" i="4"/>
  <c r="F201" i="4"/>
  <c r="E201" i="4"/>
  <c r="D201" i="4"/>
  <c r="C201" i="4"/>
  <c r="D202" i="4" s="1"/>
  <c r="C199" i="4"/>
  <c r="C198" i="4"/>
  <c r="G198" i="4" s="1"/>
  <c r="D196" i="4"/>
  <c r="D193" i="4"/>
  <c r="C193" i="4"/>
  <c r="D194" i="4" s="1"/>
  <c r="G192" i="4"/>
  <c r="E192" i="4"/>
  <c r="C192" i="4"/>
  <c r="F192" i="4" s="1"/>
  <c r="D191" i="4"/>
  <c r="C191" i="4"/>
  <c r="E190" i="4"/>
  <c r="C190" i="4"/>
  <c r="C189" i="4"/>
  <c r="D189" i="4" s="1"/>
  <c r="F188" i="4"/>
  <c r="C188" i="4"/>
  <c r="E188" i="4" s="1"/>
  <c r="G186" i="4"/>
  <c r="F186" i="4"/>
  <c r="E186" i="4"/>
  <c r="D186" i="4"/>
  <c r="C186" i="4"/>
  <c r="F187" i="4" s="1"/>
  <c r="C185" i="4"/>
  <c r="D184" i="4"/>
  <c r="C184" i="4"/>
  <c r="F184" i="4" s="1"/>
  <c r="G183" i="4"/>
  <c r="F183" i="4"/>
  <c r="E183" i="4"/>
  <c r="D183" i="4"/>
  <c r="C183" i="4"/>
  <c r="C182" i="4"/>
  <c r="G182" i="4" s="1"/>
  <c r="G181" i="4"/>
  <c r="F181" i="4"/>
  <c r="D181" i="4"/>
  <c r="C181" i="4"/>
  <c r="E181" i="4" s="1"/>
  <c r="G179" i="4"/>
  <c r="F179" i="4"/>
  <c r="E179" i="4"/>
  <c r="D179" i="4"/>
  <c r="C179" i="4"/>
  <c r="C178" i="4"/>
  <c r="E178" i="4" s="1"/>
  <c r="C176" i="4"/>
  <c r="F172" i="4"/>
  <c r="E172" i="4"/>
  <c r="D172" i="4"/>
  <c r="C171" i="4"/>
  <c r="G171" i="4" s="1"/>
  <c r="C170" i="4"/>
  <c r="D170" i="4" s="1"/>
  <c r="G169" i="4"/>
  <c r="E169" i="4"/>
  <c r="C169" i="4"/>
  <c r="D169" i="4" s="1"/>
  <c r="C168" i="4"/>
  <c r="C167" i="4"/>
  <c r="G167" i="4" s="1"/>
  <c r="C166" i="4"/>
  <c r="D166" i="4" s="1"/>
  <c r="G165" i="4"/>
  <c r="C165" i="4"/>
  <c r="E165" i="4" s="1"/>
  <c r="C164" i="4"/>
  <c r="F164" i="4" s="1"/>
  <c r="C163" i="4"/>
  <c r="G163" i="4" s="1"/>
  <c r="C162" i="4"/>
  <c r="G162" i="4" s="1"/>
  <c r="F161" i="4"/>
  <c r="D161" i="4"/>
  <c r="G160" i="4"/>
  <c r="F160" i="4"/>
  <c r="E160" i="4"/>
  <c r="D160" i="4"/>
  <c r="C160" i="4"/>
  <c r="E161" i="4" s="1"/>
  <c r="F159" i="4"/>
  <c r="E159" i="4"/>
  <c r="D159" i="4"/>
  <c r="C159" i="4"/>
  <c r="G159" i="4" s="1"/>
  <c r="C158" i="4"/>
  <c r="E158" i="4" s="1"/>
  <c r="C157" i="4"/>
  <c r="C156" i="4"/>
  <c r="D156" i="4" s="1"/>
  <c r="C155" i="4"/>
  <c r="C154" i="4"/>
  <c r="C153" i="4"/>
  <c r="D153" i="4" s="1"/>
  <c r="F152" i="4"/>
  <c r="E152" i="4"/>
  <c r="C152" i="4"/>
  <c r="D152" i="4" s="1"/>
  <c r="C151" i="4"/>
  <c r="C150" i="4"/>
  <c r="G150" i="4" s="1"/>
  <c r="G148" i="4"/>
  <c r="F148" i="4"/>
  <c r="E148" i="4"/>
  <c r="D148" i="4"/>
  <c r="C148" i="4"/>
  <c r="C146" i="4"/>
  <c r="C142" i="4"/>
  <c r="C141" i="4"/>
  <c r="C139" i="4"/>
  <c r="G139" i="4" s="1"/>
  <c r="G136" i="4"/>
  <c r="E136" i="4"/>
  <c r="D136" i="4"/>
  <c r="G135" i="4"/>
  <c r="F135" i="4"/>
  <c r="C135" i="4"/>
  <c r="E135" i="4" s="1"/>
  <c r="C134" i="4"/>
  <c r="G134" i="4" s="1"/>
  <c r="C133" i="4"/>
  <c r="D133" i="4" s="1"/>
  <c r="G132" i="4"/>
  <c r="C132" i="4"/>
  <c r="D132" i="4" s="1"/>
  <c r="G131" i="4"/>
  <c r="C131" i="4"/>
  <c r="D131" i="4" s="1"/>
  <c r="E130" i="4"/>
  <c r="C130" i="4"/>
  <c r="G128" i="4"/>
  <c r="F128" i="4"/>
  <c r="E128" i="4"/>
  <c r="D128" i="4"/>
  <c r="C128" i="4"/>
  <c r="E129" i="4" s="1"/>
  <c r="C127" i="4"/>
  <c r="C126" i="4"/>
  <c r="F126" i="4" s="1"/>
  <c r="C125" i="4"/>
  <c r="G125" i="4" s="1"/>
  <c r="C124" i="4"/>
  <c r="D124" i="4" s="1"/>
  <c r="G123" i="4"/>
  <c r="F123" i="4"/>
  <c r="C123" i="4"/>
  <c r="E123" i="4" s="1"/>
  <c r="C122" i="4"/>
  <c r="E121" i="4"/>
  <c r="D121" i="4"/>
  <c r="G120" i="4"/>
  <c r="F120" i="4"/>
  <c r="E120" i="4"/>
  <c r="D120" i="4"/>
  <c r="C120" i="4"/>
  <c r="G121" i="4" s="1"/>
  <c r="F119" i="4"/>
  <c r="C118" i="4"/>
  <c r="C117" i="4"/>
  <c r="F113" i="4"/>
  <c r="D112" i="4"/>
  <c r="C112" i="4"/>
  <c r="D113" i="4" s="1"/>
  <c r="C111" i="4"/>
  <c r="C110" i="4"/>
  <c r="D110" i="4" s="1"/>
  <c r="C109" i="4"/>
  <c r="G109" i="4" s="1"/>
  <c r="F108" i="4"/>
  <c r="E108" i="4"/>
  <c r="D108" i="4"/>
  <c r="C108" i="4"/>
  <c r="G108" i="4" s="1"/>
  <c r="G107" i="4"/>
  <c r="F107" i="4"/>
  <c r="C107" i="4"/>
  <c r="E107" i="4" s="1"/>
  <c r="C106" i="4"/>
  <c r="D106" i="4" s="1"/>
  <c r="C105" i="4"/>
  <c r="G103" i="4"/>
  <c r="F103" i="4"/>
  <c r="E103" i="4"/>
  <c r="D103" i="4"/>
  <c r="C103" i="4"/>
  <c r="C102" i="4"/>
  <c r="C101" i="4"/>
  <c r="G101" i="4" s="1"/>
  <c r="F100" i="4"/>
  <c r="C100" i="4"/>
  <c r="G100" i="4" s="1"/>
  <c r="C99" i="4"/>
  <c r="C98" i="4"/>
  <c r="G97" i="4"/>
  <c r="F97" i="4"/>
  <c r="C97" i="4"/>
  <c r="G96" i="4"/>
  <c r="F96" i="4"/>
  <c r="E96" i="4"/>
  <c r="D96" i="4"/>
  <c r="C96" i="4"/>
  <c r="F95" i="4"/>
  <c r="E95" i="4"/>
  <c r="D95" i="4"/>
  <c r="C95" i="4" s="1"/>
  <c r="G94" i="4"/>
  <c r="F94" i="4"/>
  <c r="E94" i="4"/>
  <c r="D94" i="4"/>
  <c r="C94" i="4"/>
  <c r="G95" i="4" s="1"/>
  <c r="C91" i="4"/>
  <c r="G91" i="4" s="1"/>
  <c r="C87" i="4"/>
  <c r="G85" i="4"/>
  <c r="D85" i="4"/>
  <c r="C85" i="4"/>
  <c r="G86" i="4" s="1"/>
  <c r="G84" i="4"/>
  <c r="F84" i="4"/>
  <c r="E84" i="4"/>
  <c r="C84" i="4"/>
  <c r="D84" i="4" s="1"/>
  <c r="G83" i="4"/>
  <c r="F83" i="4"/>
  <c r="E83" i="4"/>
  <c r="D83" i="4"/>
  <c r="C83" i="4"/>
  <c r="C82" i="4"/>
  <c r="C81" i="4"/>
  <c r="G81" i="4" s="1"/>
  <c r="D80" i="4"/>
  <c r="C80" i="4"/>
  <c r="G80" i="4" s="1"/>
  <c r="C79" i="4"/>
  <c r="G79" i="4" s="1"/>
  <c r="G78" i="4"/>
  <c r="F78" i="4"/>
  <c r="C78" i="4"/>
  <c r="D78" i="4" s="1"/>
  <c r="G77" i="4"/>
  <c r="F77" i="4"/>
  <c r="D77" i="4"/>
  <c r="C77" i="4"/>
  <c r="E77" i="4" s="1"/>
  <c r="C76" i="4"/>
  <c r="D76" i="4" s="1"/>
  <c r="E75" i="4"/>
  <c r="G74" i="4"/>
  <c r="F74" i="4"/>
  <c r="E74" i="4"/>
  <c r="D74" i="4"/>
  <c r="C74" i="4"/>
  <c r="D75" i="4" s="1"/>
  <c r="C73" i="4"/>
  <c r="G73" i="4" s="1"/>
  <c r="C72" i="4"/>
  <c r="E72" i="4" s="1"/>
  <c r="G71" i="4"/>
  <c r="C71" i="4"/>
  <c r="E71" i="4" s="1"/>
  <c r="C70" i="4"/>
  <c r="G70" i="4" s="1"/>
  <c r="C69" i="4"/>
  <c r="F69" i="4" s="1"/>
  <c r="C68" i="4"/>
  <c r="G67" i="4"/>
  <c r="C67" i="4"/>
  <c r="G66" i="4"/>
  <c r="F66" i="4"/>
  <c r="E66" i="4"/>
  <c r="C66" i="4"/>
  <c r="D66" i="4" s="1"/>
  <c r="G65" i="4"/>
  <c r="C65" i="4"/>
  <c r="F65" i="4" s="1"/>
  <c r="G63" i="4"/>
  <c r="F63" i="4"/>
  <c r="E63" i="4"/>
  <c r="D63" i="4"/>
  <c r="C63" i="4"/>
  <c r="C61" i="4"/>
  <c r="D59" i="4"/>
  <c r="C59" i="4"/>
  <c r="D58" i="4"/>
  <c r="C56" i="4"/>
  <c r="D53" i="4"/>
  <c r="F52" i="4"/>
  <c r="E52" i="4"/>
  <c r="D52" i="4"/>
  <c r="C51" i="4"/>
  <c r="E51" i="4" s="1"/>
  <c r="C50" i="4"/>
  <c r="G49" i="4"/>
  <c r="C49" i="4"/>
  <c r="C48" i="4"/>
  <c r="E48" i="4" s="1"/>
  <c r="E47" i="4"/>
  <c r="G46" i="4"/>
  <c r="F46" i="4"/>
  <c r="E46" i="4"/>
  <c r="D46" i="4"/>
  <c r="C46" i="4"/>
  <c r="C45" i="4"/>
  <c r="C44" i="4"/>
  <c r="C43" i="4"/>
  <c r="G43" i="4" s="1"/>
  <c r="G42" i="4"/>
  <c r="C42" i="4"/>
  <c r="D42" i="4" s="1"/>
  <c r="G40" i="4"/>
  <c r="F40" i="4"/>
  <c r="E40" i="4"/>
  <c r="D40" i="4"/>
  <c r="C40" i="4"/>
  <c r="D41" i="4" s="1"/>
  <c r="C39" i="4"/>
  <c r="C38" i="4"/>
  <c r="G34" i="4"/>
  <c r="F34" i="4"/>
  <c r="E34" i="4"/>
  <c r="C33" i="4"/>
  <c r="G32" i="4"/>
  <c r="C32" i="4"/>
  <c r="F32" i="4" s="1"/>
  <c r="G31" i="4"/>
  <c r="F31" i="4"/>
  <c r="E31" i="4"/>
  <c r="D31" i="4"/>
  <c r="C31" i="4"/>
  <c r="C30" i="4"/>
  <c r="C29" i="4"/>
  <c r="D29" i="4" s="1"/>
  <c r="G28" i="4"/>
  <c r="F28" i="4"/>
  <c r="E28" i="4"/>
  <c r="C28" i="4"/>
  <c r="D28" i="4" s="1"/>
  <c r="C27" i="4"/>
  <c r="E27" i="4" s="1"/>
  <c r="G26" i="4"/>
  <c r="C26" i="4"/>
  <c r="F26" i="4" s="1"/>
  <c r="G24" i="4"/>
  <c r="F24" i="4"/>
  <c r="E24" i="4"/>
  <c r="D24" i="4"/>
  <c r="C24" i="4"/>
  <c r="C23" i="4"/>
  <c r="C22" i="4"/>
  <c r="G22" i="4" s="1"/>
  <c r="G21" i="4"/>
  <c r="C21" i="4"/>
  <c r="E21" i="4" s="1"/>
  <c r="G20" i="4"/>
  <c r="F20" i="4"/>
  <c r="E20" i="4"/>
  <c r="C20" i="4"/>
  <c r="D20" i="4" s="1"/>
  <c r="C19" i="4"/>
  <c r="F19" i="4" s="1"/>
  <c r="G18" i="4"/>
  <c r="C18" i="4"/>
  <c r="D18" i="4" s="1"/>
  <c r="C17" i="4"/>
  <c r="G16" i="4"/>
  <c r="E16" i="4"/>
  <c r="C16" i="4"/>
  <c r="D16" i="4" s="1"/>
  <c r="G14" i="4"/>
  <c r="F14" i="4"/>
  <c r="E14" i="4"/>
  <c r="D14" i="4"/>
  <c r="C14" i="4"/>
  <c r="G15" i="4" s="1"/>
  <c r="C13" i="4"/>
  <c r="F13" i="4" s="1"/>
  <c r="D12" i="4"/>
  <c r="C12" i="4"/>
  <c r="E12" i="4" s="1"/>
  <c r="C10" i="4"/>
  <c r="D7" i="4"/>
  <c r="C6" i="4"/>
  <c r="D5" i="4"/>
  <c r="G4" i="4"/>
  <c r="F4" i="4"/>
  <c r="D4" i="4"/>
  <c r="C4" i="4"/>
  <c r="G5" i="4" s="1"/>
  <c r="L754" i="3"/>
  <c r="K754" i="3"/>
  <c r="J754" i="3"/>
  <c r="I754" i="3"/>
  <c r="H754" i="3"/>
  <c r="G754" i="3"/>
  <c r="F754" i="3"/>
  <c r="E754" i="3"/>
  <c r="D754" i="3"/>
  <c r="L753" i="3"/>
  <c r="K753" i="3"/>
  <c r="J753" i="3"/>
  <c r="I753" i="3"/>
  <c r="H753" i="3"/>
  <c r="G753" i="3"/>
  <c r="F753" i="3"/>
  <c r="E753" i="3"/>
  <c r="D753" i="3"/>
  <c r="L752" i="3"/>
  <c r="K752" i="3"/>
  <c r="J752" i="3"/>
  <c r="I752" i="3"/>
  <c r="H752" i="3"/>
  <c r="G752" i="3"/>
  <c r="F752" i="3"/>
  <c r="E752" i="3"/>
  <c r="D752" i="3"/>
  <c r="J365" i="3"/>
  <c r="L751" i="3"/>
  <c r="K751" i="3"/>
  <c r="J751" i="3"/>
  <c r="I751" i="3"/>
  <c r="H751" i="3"/>
  <c r="G751" i="3"/>
  <c r="F751" i="3"/>
  <c r="E751" i="3"/>
  <c r="D751" i="3"/>
  <c r="H364" i="3"/>
  <c r="L750" i="3"/>
  <c r="K750" i="3"/>
  <c r="J750" i="3"/>
  <c r="I750" i="3"/>
  <c r="H750" i="3"/>
  <c r="G750" i="3"/>
  <c r="F750" i="3"/>
  <c r="E750" i="3"/>
  <c r="D750" i="3"/>
  <c r="L749" i="3"/>
  <c r="K749" i="3"/>
  <c r="J749" i="3"/>
  <c r="I749" i="3"/>
  <c r="H749" i="3"/>
  <c r="G749" i="3"/>
  <c r="F749" i="3"/>
  <c r="E749" i="3"/>
  <c r="D749" i="3"/>
  <c r="L748" i="3"/>
  <c r="K748" i="3"/>
  <c r="J748" i="3"/>
  <c r="I748" i="3"/>
  <c r="H748" i="3"/>
  <c r="G748" i="3"/>
  <c r="F748" i="3"/>
  <c r="E748" i="3"/>
  <c r="D748" i="3"/>
  <c r="L747" i="3"/>
  <c r="K747" i="3"/>
  <c r="J747" i="3"/>
  <c r="J360" i="3" s="1"/>
  <c r="I747" i="3"/>
  <c r="H747" i="3"/>
  <c r="G747" i="3"/>
  <c r="F747" i="3"/>
  <c r="E747" i="3"/>
  <c r="D747" i="3"/>
  <c r="L745" i="3"/>
  <c r="K745" i="3"/>
  <c r="J745" i="3"/>
  <c r="I745" i="3"/>
  <c r="H745" i="3"/>
  <c r="H358" i="3" s="1"/>
  <c r="G745" i="3"/>
  <c r="F745" i="3"/>
  <c r="E745" i="3"/>
  <c r="D745" i="3"/>
  <c r="L730" i="3"/>
  <c r="K730" i="3"/>
  <c r="J730" i="3"/>
  <c r="I730" i="3"/>
  <c r="H730" i="3"/>
  <c r="G730" i="3"/>
  <c r="F730" i="3"/>
  <c r="E730" i="3"/>
  <c r="D730" i="3"/>
  <c r="L729" i="3"/>
  <c r="K729" i="3"/>
  <c r="J729" i="3"/>
  <c r="I729" i="3"/>
  <c r="H729" i="3"/>
  <c r="G729" i="3"/>
  <c r="F729" i="3"/>
  <c r="E729" i="3"/>
  <c r="D729" i="3"/>
  <c r="L728" i="3"/>
  <c r="K728" i="3"/>
  <c r="J728" i="3"/>
  <c r="I728" i="3"/>
  <c r="H728" i="3"/>
  <c r="G728" i="3"/>
  <c r="F728" i="3"/>
  <c r="E728" i="3"/>
  <c r="D728" i="3"/>
  <c r="L727" i="3"/>
  <c r="K727" i="3"/>
  <c r="J727" i="3"/>
  <c r="I727" i="3"/>
  <c r="H727" i="3"/>
  <c r="G727" i="3"/>
  <c r="F727" i="3"/>
  <c r="E727" i="3"/>
  <c r="D727" i="3"/>
  <c r="L726" i="3"/>
  <c r="K726" i="3"/>
  <c r="J726" i="3"/>
  <c r="I726" i="3"/>
  <c r="H726" i="3"/>
  <c r="G726" i="3"/>
  <c r="F726" i="3"/>
  <c r="E726" i="3"/>
  <c r="D726" i="3"/>
  <c r="L724" i="3"/>
  <c r="K724" i="3"/>
  <c r="J724" i="3"/>
  <c r="I724" i="3"/>
  <c r="H724" i="3"/>
  <c r="G724" i="3"/>
  <c r="F724" i="3"/>
  <c r="E724" i="3"/>
  <c r="E337" i="3" s="1"/>
  <c r="D724" i="3"/>
  <c r="L711" i="3"/>
  <c r="K711" i="3"/>
  <c r="J711" i="3"/>
  <c r="I711" i="3"/>
  <c r="H711" i="3"/>
  <c r="G711" i="3"/>
  <c r="F711" i="3"/>
  <c r="E711" i="3"/>
  <c r="D711" i="3"/>
  <c r="L710" i="3"/>
  <c r="K710" i="3"/>
  <c r="J710" i="3"/>
  <c r="J323" i="3" s="1"/>
  <c r="I710" i="3"/>
  <c r="H710" i="3"/>
  <c r="G710" i="3"/>
  <c r="F710" i="3"/>
  <c r="E710" i="3"/>
  <c r="D710" i="3"/>
  <c r="L709" i="3"/>
  <c r="K709" i="3"/>
  <c r="J709" i="3"/>
  <c r="I709" i="3"/>
  <c r="H709" i="3"/>
  <c r="G709" i="3"/>
  <c r="F709" i="3"/>
  <c r="E709" i="3"/>
  <c r="D709" i="3"/>
  <c r="L708" i="3"/>
  <c r="K708" i="3"/>
  <c r="J708" i="3"/>
  <c r="I708" i="3"/>
  <c r="H708" i="3"/>
  <c r="G708" i="3"/>
  <c r="F708" i="3"/>
  <c r="E708" i="3"/>
  <c r="D708" i="3"/>
  <c r="L706" i="3"/>
  <c r="L319" i="3" s="1"/>
  <c r="K706" i="3"/>
  <c r="J706" i="3"/>
  <c r="J319" i="3" s="1"/>
  <c r="I706" i="3"/>
  <c r="I319" i="3" s="1"/>
  <c r="H706" i="3"/>
  <c r="G706" i="3"/>
  <c r="F706" i="3"/>
  <c r="E706" i="3"/>
  <c r="D706" i="3"/>
  <c r="L687" i="3"/>
  <c r="K687" i="3"/>
  <c r="J687" i="3"/>
  <c r="I687" i="3"/>
  <c r="H687" i="3"/>
  <c r="G687" i="3"/>
  <c r="F687" i="3"/>
  <c r="E687" i="3"/>
  <c r="D687" i="3"/>
  <c r="F300" i="3"/>
  <c r="L686" i="3"/>
  <c r="K686" i="3"/>
  <c r="J686" i="3"/>
  <c r="I686" i="3"/>
  <c r="H686" i="3"/>
  <c r="G686" i="3"/>
  <c r="F686" i="3"/>
  <c r="E686" i="3"/>
  <c r="D686" i="3"/>
  <c r="L685" i="3"/>
  <c r="K685" i="3"/>
  <c r="J685" i="3"/>
  <c r="I685" i="3"/>
  <c r="H685" i="3"/>
  <c r="G685" i="3"/>
  <c r="F685" i="3"/>
  <c r="E685" i="3"/>
  <c r="D685" i="3"/>
  <c r="L684" i="3"/>
  <c r="K684" i="3"/>
  <c r="J684" i="3"/>
  <c r="I684" i="3"/>
  <c r="H684" i="3"/>
  <c r="G684" i="3"/>
  <c r="F684" i="3"/>
  <c r="E684" i="3"/>
  <c r="D684" i="3"/>
  <c r="L683" i="3"/>
  <c r="K683" i="3"/>
  <c r="J683" i="3"/>
  <c r="I683" i="3"/>
  <c r="H683" i="3"/>
  <c r="G683" i="3"/>
  <c r="F683" i="3"/>
  <c r="E683" i="3"/>
  <c r="D683" i="3"/>
  <c r="L682" i="3"/>
  <c r="K682" i="3"/>
  <c r="J682" i="3"/>
  <c r="I682" i="3"/>
  <c r="H682" i="3"/>
  <c r="G682" i="3"/>
  <c r="F682" i="3"/>
  <c r="E682" i="3"/>
  <c r="D682" i="3"/>
  <c r="L295" i="3"/>
  <c r="L681" i="3"/>
  <c r="L294" i="3" s="1"/>
  <c r="K681" i="3"/>
  <c r="J681" i="3"/>
  <c r="I681" i="3"/>
  <c r="H681" i="3"/>
  <c r="G681" i="3"/>
  <c r="F681" i="3"/>
  <c r="E681" i="3"/>
  <c r="D681" i="3"/>
  <c r="L679" i="3"/>
  <c r="K679" i="3"/>
  <c r="J679" i="3"/>
  <c r="I679" i="3"/>
  <c r="I292" i="3" s="1"/>
  <c r="H679" i="3"/>
  <c r="G679" i="3"/>
  <c r="F679" i="3"/>
  <c r="E679" i="3"/>
  <c r="D679" i="3"/>
  <c r="L652" i="3"/>
  <c r="K652" i="3"/>
  <c r="J652" i="3"/>
  <c r="I652" i="3"/>
  <c r="H652" i="3"/>
  <c r="G652" i="3"/>
  <c r="F652" i="3"/>
  <c r="E652" i="3"/>
  <c r="E265" i="3" s="1"/>
  <c r="D652" i="3"/>
  <c r="L651" i="3"/>
  <c r="K651" i="3"/>
  <c r="J651" i="3"/>
  <c r="I651" i="3"/>
  <c r="I264" i="3" s="1"/>
  <c r="H651" i="3"/>
  <c r="G651" i="3"/>
  <c r="F651" i="3"/>
  <c r="E651" i="3"/>
  <c r="D651" i="3"/>
  <c r="L650" i="3"/>
  <c r="K650" i="3"/>
  <c r="J650" i="3"/>
  <c r="I650" i="3"/>
  <c r="H650" i="3"/>
  <c r="G650" i="3"/>
  <c r="F650" i="3"/>
  <c r="E650" i="3"/>
  <c r="D650" i="3"/>
  <c r="L649" i="3"/>
  <c r="K649" i="3"/>
  <c r="J649" i="3"/>
  <c r="I649" i="3"/>
  <c r="H649" i="3"/>
  <c r="G649" i="3"/>
  <c r="F649" i="3"/>
  <c r="E649" i="3"/>
  <c r="D649" i="3"/>
  <c r="L648" i="3"/>
  <c r="K648" i="3"/>
  <c r="J648" i="3"/>
  <c r="I648" i="3"/>
  <c r="H648" i="3"/>
  <c r="G648" i="3"/>
  <c r="F648" i="3"/>
  <c r="E648" i="3"/>
  <c r="D648" i="3"/>
  <c r="L647" i="3"/>
  <c r="K647" i="3"/>
  <c r="J647" i="3"/>
  <c r="I647" i="3"/>
  <c r="H647" i="3"/>
  <c r="G647" i="3"/>
  <c r="F647" i="3"/>
  <c r="E647" i="3"/>
  <c r="D647" i="3"/>
  <c r="L646" i="3"/>
  <c r="K646" i="3"/>
  <c r="J646" i="3"/>
  <c r="I646" i="3"/>
  <c r="H646" i="3"/>
  <c r="G646" i="3"/>
  <c r="F646" i="3"/>
  <c r="E646" i="3"/>
  <c r="D646" i="3"/>
  <c r="I259" i="3"/>
  <c r="L645" i="3"/>
  <c r="K645" i="3"/>
  <c r="J645" i="3"/>
  <c r="I645" i="3"/>
  <c r="H645" i="3"/>
  <c r="G645" i="3"/>
  <c r="F645" i="3"/>
  <c r="E645" i="3"/>
  <c r="D645" i="3"/>
  <c r="L644" i="3"/>
  <c r="K644" i="3"/>
  <c r="J644" i="3"/>
  <c r="I644" i="3"/>
  <c r="H644" i="3"/>
  <c r="G644" i="3"/>
  <c r="F644" i="3"/>
  <c r="E644" i="3"/>
  <c r="D644" i="3"/>
  <c r="L643" i="3"/>
  <c r="K643" i="3"/>
  <c r="J643" i="3"/>
  <c r="I643" i="3"/>
  <c r="H643" i="3"/>
  <c r="G643" i="3"/>
  <c r="F643" i="3"/>
  <c r="E643" i="3"/>
  <c r="D643" i="3"/>
  <c r="L642" i="3"/>
  <c r="K642" i="3"/>
  <c r="J642" i="3"/>
  <c r="I642" i="3"/>
  <c r="H642" i="3"/>
  <c r="G642" i="3"/>
  <c r="F642" i="3"/>
  <c r="E642" i="3"/>
  <c r="D642" i="3"/>
  <c r="L640" i="3"/>
  <c r="K640" i="3"/>
  <c r="J640" i="3"/>
  <c r="I640" i="3"/>
  <c r="H640" i="3"/>
  <c r="G640" i="3"/>
  <c r="F640" i="3"/>
  <c r="E640" i="3"/>
  <c r="D640" i="3"/>
  <c r="D253" i="3" s="1"/>
  <c r="L615" i="3"/>
  <c r="K615" i="3"/>
  <c r="J615" i="3"/>
  <c r="I615" i="3"/>
  <c r="H615" i="3"/>
  <c r="G615" i="3"/>
  <c r="F615" i="3"/>
  <c r="E615" i="3"/>
  <c r="D615" i="3"/>
  <c r="L228" i="3"/>
  <c r="L614" i="3"/>
  <c r="K614" i="3"/>
  <c r="J614" i="3"/>
  <c r="I614" i="3"/>
  <c r="H614" i="3"/>
  <c r="G614" i="3"/>
  <c r="F614" i="3"/>
  <c r="E614" i="3"/>
  <c r="D614" i="3"/>
  <c r="L613" i="3"/>
  <c r="K613" i="3"/>
  <c r="J613" i="3"/>
  <c r="I613" i="3"/>
  <c r="H613" i="3"/>
  <c r="G613" i="3"/>
  <c r="F613" i="3"/>
  <c r="E613" i="3"/>
  <c r="D613" i="3"/>
  <c r="L612" i="3"/>
  <c r="K612" i="3"/>
  <c r="J612" i="3"/>
  <c r="I612" i="3"/>
  <c r="H612" i="3"/>
  <c r="G612" i="3"/>
  <c r="F612" i="3"/>
  <c r="E612" i="3"/>
  <c r="D612" i="3"/>
  <c r="L611" i="3"/>
  <c r="K611" i="3"/>
  <c r="J611" i="3"/>
  <c r="I611" i="3"/>
  <c r="H611" i="3"/>
  <c r="G611" i="3"/>
  <c r="F611" i="3"/>
  <c r="E611" i="3"/>
  <c r="D611" i="3"/>
  <c r="L610" i="3"/>
  <c r="K610" i="3"/>
  <c r="J610" i="3"/>
  <c r="J223" i="3" s="1"/>
  <c r="I610" i="3"/>
  <c r="H610" i="3"/>
  <c r="G610" i="3"/>
  <c r="F610" i="3"/>
  <c r="E610" i="3"/>
  <c r="D610" i="3"/>
  <c r="L609" i="3"/>
  <c r="K609" i="3"/>
  <c r="J609" i="3"/>
  <c r="I609" i="3"/>
  <c r="H609" i="3"/>
  <c r="H222" i="3" s="1"/>
  <c r="G609" i="3"/>
  <c r="F609" i="3"/>
  <c r="E609" i="3"/>
  <c r="D609" i="3"/>
  <c r="L608" i="3"/>
  <c r="K608" i="3"/>
  <c r="J608" i="3"/>
  <c r="I608" i="3"/>
  <c r="H608" i="3"/>
  <c r="G608" i="3"/>
  <c r="F608" i="3"/>
  <c r="E608" i="3"/>
  <c r="D608" i="3"/>
  <c r="L607" i="3"/>
  <c r="K607" i="3"/>
  <c r="J607" i="3"/>
  <c r="I607" i="3"/>
  <c r="H607" i="3"/>
  <c r="G607" i="3"/>
  <c r="F607" i="3"/>
  <c r="E607" i="3"/>
  <c r="D607" i="3"/>
  <c r="L606" i="3"/>
  <c r="K606" i="3"/>
  <c r="J606" i="3"/>
  <c r="I606" i="3"/>
  <c r="H606" i="3"/>
  <c r="G606" i="3"/>
  <c r="F606" i="3"/>
  <c r="E606" i="3"/>
  <c r="D606" i="3"/>
  <c r="L604" i="3"/>
  <c r="L218" i="3" s="1"/>
  <c r="K604" i="3"/>
  <c r="K217" i="3" s="1"/>
  <c r="J604" i="3"/>
  <c r="I604" i="3"/>
  <c r="I218" i="3" s="1"/>
  <c r="H604" i="3"/>
  <c r="G604" i="3"/>
  <c r="G217" i="3" s="1"/>
  <c r="F604" i="3"/>
  <c r="E604" i="3"/>
  <c r="D604" i="3"/>
  <c r="L587" i="3"/>
  <c r="K587" i="3"/>
  <c r="J587" i="3"/>
  <c r="I587" i="3"/>
  <c r="H587" i="3"/>
  <c r="G587" i="3"/>
  <c r="F587" i="3"/>
  <c r="E587" i="3"/>
  <c r="D587" i="3"/>
  <c r="L586" i="3"/>
  <c r="K586" i="3"/>
  <c r="J586" i="3"/>
  <c r="I586" i="3"/>
  <c r="H586" i="3"/>
  <c r="G586" i="3"/>
  <c r="F586" i="3"/>
  <c r="E586" i="3"/>
  <c r="D586" i="3"/>
  <c r="G199" i="3"/>
  <c r="L585" i="3"/>
  <c r="K585" i="3"/>
  <c r="J585" i="3"/>
  <c r="I585" i="3"/>
  <c r="H585" i="3"/>
  <c r="G585" i="3"/>
  <c r="F585" i="3"/>
  <c r="E585" i="3"/>
  <c r="D585" i="3"/>
  <c r="L584" i="3"/>
  <c r="K584" i="3"/>
  <c r="J584" i="3"/>
  <c r="I584" i="3"/>
  <c r="H584" i="3"/>
  <c r="G584" i="3"/>
  <c r="F584" i="3"/>
  <c r="E584" i="3"/>
  <c r="D584" i="3"/>
  <c r="L583" i="3"/>
  <c r="K583" i="3"/>
  <c r="J583" i="3"/>
  <c r="I583" i="3"/>
  <c r="H583" i="3"/>
  <c r="G583" i="3"/>
  <c r="F583" i="3"/>
  <c r="E583" i="3"/>
  <c r="D583" i="3"/>
  <c r="L582" i="3"/>
  <c r="K582" i="3"/>
  <c r="J582" i="3"/>
  <c r="I582" i="3"/>
  <c r="H582" i="3"/>
  <c r="G582" i="3"/>
  <c r="F582" i="3"/>
  <c r="E582" i="3"/>
  <c r="D582" i="3"/>
  <c r="F195" i="3"/>
  <c r="L580" i="3"/>
  <c r="K580" i="3"/>
  <c r="J580" i="3"/>
  <c r="I580" i="3"/>
  <c r="I193" i="3" s="1"/>
  <c r="H580" i="3"/>
  <c r="G580" i="3"/>
  <c r="F580" i="3"/>
  <c r="E580" i="3"/>
  <c r="D580" i="3"/>
  <c r="L565" i="3"/>
  <c r="K565" i="3"/>
  <c r="J565" i="3"/>
  <c r="I565" i="3"/>
  <c r="I178" i="3" s="1"/>
  <c r="H565" i="3"/>
  <c r="G565" i="3"/>
  <c r="F565" i="3"/>
  <c r="E565" i="3"/>
  <c r="D565" i="3"/>
  <c r="L564" i="3"/>
  <c r="K564" i="3"/>
  <c r="J564" i="3"/>
  <c r="I564" i="3"/>
  <c r="H564" i="3"/>
  <c r="G564" i="3"/>
  <c r="F564" i="3"/>
  <c r="E564" i="3"/>
  <c r="D564" i="3"/>
  <c r="L563" i="3"/>
  <c r="K563" i="3"/>
  <c r="J563" i="3"/>
  <c r="I563" i="3"/>
  <c r="H563" i="3"/>
  <c r="G563" i="3"/>
  <c r="F563" i="3"/>
  <c r="E563" i="3"/>
  <c r="D563" i="3"/>
  <c r="L562" i="3"/>
  <c r="K562" i="3"/>
  <c r="J562" i="3"/>
  <c r="I562" i="3"/>
  <c r="H562" i="3"/>
  <c r="G562" i="3"/>
  <c r="F562" i="3"/>
  <c r="E562" i="3"/>
  <c r="D562" i="3"/>
  <c r="F175" i="3"/>
  <c r="L561" i="3"/>
  <c r="K561" i="3"/>
  <c r="J561" i="3"/>
  <c r="I561" i="3"/>
  <c r="H561" i="3"/>
  <c r="G561" i="3"/>
  <c r="F561" i="3"/>
  <c r="E561" i="3"/>
  <c r="D561" i="3"/>
  <c r="L559" i="3"/>
  <c r="K559" i="3"/>
  <c r="J559" i="3"/>
  <c r="J172" i="3" s="1"/>
  <c r="I559" i="3"/>
  <c r="H559" i="3"/>
  <c r="G559" i="3"/>
  <c r="F559" i="3"/>
  <c r="F172" i="3" s="1"/>
  <c r="E559" i="3"/>
  <c r="D559" i="3"/>
  <c r="L534" i="3"/>
  <c r="K534" i="3"/>
  <c r="J534" i="3"/>
  <c r="I534" i="3"/>
  <c r="H534" i="3"/>
  <c r="G534" i="3"/>
  <c r="F534" i="3"/>
  <c r="E534" i="3"/>
  <c r="D534" i="3"/>
  <c r="K147" i="3"/>
  <c r="L533" i="3"/>
  <c r="K533" i="3"/>
  <c r="J533" i="3"/>
  <c r="I533" i="3"/>
  <c r="H533" i="3"/>
  <c r="G533" i="3"/>
  <c r="F533" i="3"/>
  <c r="E533" i="3"/>
  <c r="D533" i="3"/>
  <c r="L532" i="3"/>
  <c r="K532" i="3"/>
  <c r="J532" i="3"/>
  <c r="I532" i="3"/>
  <c r="H532" i="3"/>
  <c r="H145" i="3" s="1"/>
  <c r="G532" i="3"/>
  <c r="F532" i="3"/>
  <c r="E532" i="3"/>
  <c r="D532" i="3"/>
  <c r="L531" i="3"/>
  <c r="K531" i="3"/>
  <c r="J531" i="3"/>
  <c r="I531" i="3"/>
  <c r="H531" i="3"/>
  <c r="G531" i="3"/>
  <c r="F531" i="3"/>
  <c r="E531" i="3"/>
  <c r="D531" i="3"/>
  <c r="D144" i="3"/>
  <c r="L530" i="3"/>
  <c r="K530" i="3"/>
  <c r="J530" i="3"/>
  <c r="I530" i="3"/>
  <c r="H530" i="3"/>
  <c r="G530" i="3"/>
  <c r="F530" i="3"/>
  <c r="E530" i="3"/>
  <c r="D530" i="3"/>
  <c r="L529" i="3"/>
  <c r="K529" i="3"/>
  <c r="J529" i="3"/>
  <c r="J142" i="3" s="1"/>
  <c r="I529" i="3"/>
  <c r="H529" i="3"/>
  <c r="G529" i="3"/>
  <c r="F529" i="3"/>
  <c r="E529" i="3"/>
  <c r="D529" i="3"/>
  <c r="L528" i="3"/>
  <c r="K528" i="3"/>
  <c r="J528" i="3"/>
  <c r="I528" i="3"/>
  <c r="H528" i="3"/>
  <c r="G528" i="3"/>
  <c r="F528" i="3"/>
  <c r="E528" i="3"/>
  <c r="D528" i="3"/>
  <c r="D141" i="3" s="1"/>
  <c r="L527" i="3"/>
  <c r="K527" i="3"/>
  <c r="J527" i="3"/>
  <c r="I527" i="3"/>
  <c r="H527" i="3"/>
  <c r="G527" i="3"/>
  <c r="F527" i="3"/>
  <c r="E527" i="3"/>
  <c r="D527" i="3"/>
  <c r="L526" i="3"/>
  <c r="K526" i="3"/>
  <c r="J526" i="3"/>
  <c r="I526" i="3"/>
  <c r="H526" i="3"/>
  <c r="G526" i="3"/>
  <c r="F526" i="3"/>
  <c r="E526" i="3"/>
  <c r="D526" i="3"/>
  <c r="L525" i="3"/>
  <c r="K525" i="3"/>
  <c r="J525" i="3"/>
  <c r="I525" i="3"/>
  <c r="I138" i="3" s="1"/>
  <c r="H525" i="3"/>
  <c r="G525" i="3"/>
  <c r="F525" i="3"/>
  <c r="E525" i="3"/>
  <c r="D525" i="3"/>
  <c r="L523" i="3"/>
  <c r="L137" i="3" s="1"/>
  <c r="K523" i="3"/>
  <c r="J523" i="3"/>
  <c r="I523" i="3"/>
  <c r="H523" i="3"/>
  <c r="G523" i="3"/>
  <c r="F523" i="3"/>
  <c r="F136" i="3" s="1"/>
  <c r="E523" i="3"/>
  <c r="D523" i="3"/>
  <c r="L506" i="3"/>
  <c r="K506" i="3"/>
  <c r="J506" i="3"/>
  <c r="I506" i="3"/>
  <c r="H506" i="3"/>
  <c r="G506" i="3"/>
  <c r="F506" i="3"/>
  <c r="E506" i="3"/>
  <c r="D506" i="3"/>
  <c r="L505" i="3"/>
  <c r="K505" i="3"/>
  <c r="J505" i="3"/>
  <c r="I505" i="3"/>
  <c r="H505" i="3"/>
  <c r="G505" i="3"/>
  <c r="F505" i="3"/>
  <c r="E505" i="3"/>
  <c r="D505" i="3"/>
  <c r="H118" i="3"/>
  <c r="L504" i="3"/>
  <c r="K504" i="3"/>
  <c r="J504" i="3"/>
  <c r="J117" i="3" s="1"/>
  <c r="I504" i="3"/>
  <c r="H504" i="3"/>
  <c r="G504" i="3"/>
  <c r="F504" i="3"/>
  <c r="E504" i="3"/>
  <c r="D504" i="3"/>
  <c r="L503" i="3"/>
  <c r="K503" i="3"/>
  <c r="J503" i="3"/>
  <c r="I503" i="3"/>
  <c r="H503" i="3"/>
  <c r="G503" i="3"/>
  <c r="G116" i="3" s="1"/>
  <c r="F503" i="3"/>
  <c r="E503" i="3"/>
  <c r="D503" i="3"/>
  <c r="L502" i="3"/>
  <c r="K502" i="3"/>
  <c r="J502" i="3"/>
  <c r="I502" i="3"/>
  <c r="H502" i="3"/>
  <c r="G502" i="3"/>
  <c r="F502" i="3"/>
  <c r="E502" i="3"/>
  <c r="D502" i="3"/>
  <c r="L501" i="3"/>
  <c r="K501" i="3"/>
  <c r="J501" i="3"/>
  <c r="I501" i="3"/>
  <c r="H501" i="3"/>
  <c r="G501" i="3"/>
  <c r="F501" i="3"/>
  <c r="E501" i="3"/>
  <c r="D501" i="3"/>
  <c r="L499" i="3"/>
  <c r="K499" i="3"/>
  <c r="K112" i="3" s="1"/>
  <c r="J499" i="3"/>
  <c r="I499" i="3"/>
  <c r="H499" i="3"/>
  <c r="G499" i="3"/>
  <c r="F499" i="3"/>
  <c r="F112" i="3" s="1"/>
  <c r="E499" i="3"/>
  <c r="D499" i="3"/>
  <c r="L113" i="3"/>
  <c r="L480" i="3"/>
  <c r="K480" i="3"/>
  <c r="K93" i="3" s="1"/>
  <c r="J480" i="3"/>
  <c r="I480" i="3"/>
  <c r="H480" i="3"/>
  <c r="G480" i="3"/>
  <c r="F480" i="3"/>
  <c r="E480" i="3"/>
  <c r="D480" i="3"/>
  <c r="L479" i="3"/>
  <c r="K479" i="3"/>
  <c r="J479" i="3"/>
  <c r="I479" i="3"/>
  <c r="H479" i="3"/>
  <c r="G479" i="3"/>
  <c r="G92" i="3" s="1"/>
  <c r="F479" i="3"/>
  <c r="E479" i="3"/>
  <c r="D479" i="3"/>
  <c r="L478" i="3"/>
  <c r="K478" i="3"/>
  <c r="J478" i="3"/>
  <c r="I478" i="3"/>
  <c r="H478" i="3"/>
  <c r="G478" i="3"/>
  <c r="F478" i="3"/>
  <c r="E478" i="3"/>
  <c r="D478" i="3"/>
  <c r="L477" i="3"/>
  <c r="K477" i="3"/>
  <c r="J477" i="3"/>
  <c r="I477" i="3"/>
  <c r="H477" i="3"/>
  <c r="G477" i="3"/>
  <c r="F477" i="3"/>
  <c r="E477" i="3"/>
  <c r="D477" i="3"/>
  <c r="L476" i="3"/>
  <c r="K476" i="3"/>
  <c r="J476" i="3"/>
  <c r="I476" i="3"/>
  <c r="H476" i="3"/>
  <c r="G476" i="3"/>
  <c r="F476" i="3"/>
  <c r="E476" i="3"/>
  <c r="D476" i="3"/>
  <c r="L475" i="3"/>
  <c r="K475" i="3"/>
  <c r="J475" i="3"/>
  <c r="I475" i="3"/>
  <c r="H475" i="3"/>
  <c r="G475" i="3"/>
  <c r="F475" i="3"/>
  <c r="E475" i="3"/>
  <c r="D475" i="3"/>
  <c r="L474" i="3"/>
  <c r="K474" i="3"/>
  <c r="J474" i="3"/>
  <c r="I474" i="3"/>
  <c r="H474" i="3"/>
  <c r="G474" i="3"/>
  <c r="F474" i="3"/>
  <c r="E474" i="3"/>
  <c r="D474" i="3"/>
  <c r="I87" i="3"/>
  <c r="L472" i="3"/>
  <c r="K472" i="3"/>
  <c r="J472" i="3"/>
  <c r="I472" i="3"/>
  <c r="H472" i="3"/>
  <c r="G472" i="3"/>
  <c r="F472" i="3"/>
  <c r="F85" i="3" s="1"/>
  <c r="E472" i="3"/>
  <c r="D472" i="3"/>
  <c r="L449" i="3"/>
  <c r="K449" i="3"/>
  <c r="J449" i="3"/>
  <c r="I449" i="3"/>
  <c r="H449" i="3"/>
  <c r="G449" i="3"/>
  <c r="F449" i="3"/>
  <c r="E449" i="3"/>
  <c r="D449" i="3"/>
  <c r="L62" i="3"/>
  <c r="L448" i="3"/>
  <c r="K448" i="3"/>
  <c r="J448" i="3"/>
  <c r="I448" i="3"/>
  <c r="H448" i="3"/>
  <c r="G448" i="3"/>
  <c r="F448" i="3"/>
  <c r="E448" i="3"/>
  <c r="D448" i="3"/>
  <c r="F61" i="3"/>
  <c r="L447" i="3"/>
  <c r="K447" i="3"/>
  <c r="J447" i="3"/>
  <c r="I447" i="3"/>
  <c r="H447" i="3"/>
  <c r="G447" i="3"/>
  <c r="F447" i="3"/>
  <c r="E447" i="3"/>
  <c r="D447" i="3"/>
  <c r="L446" i="3"/>
  <c r="K446" i="3"/>
  <c r="J446" i="3"/>
  <c r="I446" i="3"/>
  <c r="H446" i="3"/>
  <c r="G446" i="3"/>
  <c r="F446" i="3"/>
  <c r="E446" i="3"/>
  <c r="D446" i="3"/>
  <c r="L445" i="3"/>
  <c r="K445" i="3"/>
  <c r="K58" i="3" s="1"/>
  <c r="J445" i="3"/>
  <c r="I445" i="3"/>
  <c r="H445" i="3"/>
  <c r="G445" i="3"/>
  <c r="F445" i="3"/>
  <c r="E445" i="3"/>
  <c r="D445" i="3"/>
  <c r="L444" i="3"/>
  <c r="K444" i="3"/>
  <c r="K57" i="3" s="1"/>
  <c r="J444" i="3"/>
  <c r="I444" i="3"/>
  <c r="H444" i="3"/>
  <c r="G444" i="3"/>
  <c r="F444" i="3"/>
  <c r="F57" i="3" s="1"/>
  <c r="E444" i="3"/>
  <c r="D444" i="3"/>
  <c r="L443" i="3"/>
  <c r="K443" i="3"/>
  <c r="J443" i="3"/>
  <c r="I443" i="3"/>
  <c r="H443" i="3"/>
  <c r="G443" i="3"/>
  <c r="F443" i="3"/>
  <c r="E443" i="3"/>
  <c r="D443" i="3"/>
  <c r="L442" i="3"/>
  <c r="K442" i="3"/>
  <c r="J442" i="3"/>
  <c r="I442" i="3"/>
  <c r="H442" i="3"/>
  <c r="G442" i="3"/>
  <c r="F442" i="3"/>
  <c r="E442" i="3"/>
  <c r="D442" i="3"/>
  <c r="L441" i="3"/>
  <c r="K441" i="3"/>
  <c r="J441" i="3"/>
  <c r="I441" i="3"/>
  <c r="H441" i="3"/>
  <c r="G441" i="3"/>
  <c r="F441" i="3"/>
  <c r="E441" i="3"/>
  <c r="D441" i="3"/>
  <c r="L439" i="3"/>
  <c r="K439" i="3"/>
  <c r="K52" i="3" s="1"/>
  <c r="J439" i="3"/>
  <c r="I439" i="3"/>
  <c r="I52" i="3" s="1"/>
  <c r="H439" i="3"/>
  <c r="G439" i="3"/>
  <c r="F439" i="3"/>
  <c r="E439" i="3"/>
  <c r="E52" i="3" s="1"/>
  <c r="D439" i="3"/>
  <c r="L426" i="3"/>
  <c r="K426" i="3"/>
  <c r="J426" i="3"/>
  <c r="I426" i="3"/>
  <c r="H426" i="3"/>
  <c r="G426" i="3"/>
  <c r="F426" i="3"/>
  <c r="E426" i="3"/>
  <c r="D426" i="3"/>
  <c r="E39" i="3"/>
  <c r="L425" i="3"/>
  <c r="K425" i="3"/>
  <c r="J425" i="3"/>
  <c r="I425" i="3"/>
  <c r="H425" i="3"/>
  <c r="G425" i="3"/>
  <c r="F425" i="3"/>
  <c r="E425" i="3"/>
  <c r="D425" i="3"/>
  <c r="L424" i="3"/>
  <c r="K424" i="3"/>
  <c r="J424" i="3"/>
  <c r="I424" i="3"/>
  <c r="H424" i="3"/>
  <c r="G424" i="3"/>
  <c r="F424" i="3"/>
  <c r="E424" i="3"/>
  <c r="D424" i="3"/>
  <c r="L423" i="3"/>
  <c r="K423" i="3"/>
  <c r="J423" i="3"/>
  <c r="I423" i="3"/>
  <c r="H423" i="3"/>
  <c r="G423" i="3"/>
  <c r="F423" i="3"/>
  <c r="F36" i="3" s="1"/>
  <c r="E423" i="3"/>
  <c r="D423" i="3"/>
  <c r="L421" i="3"/>
  <c r="K421" i="3"/>
  <c r="J421" i="3"/>
  <c r="J34" i="3" s="1"/>
  <c r="I421" i="3"/>
  <c r="H421" i="3"/>
  <c r="H34" i="3" s="1"/>
  <c r="G421" i="3"/>
  <c r="F421" i="3"/>
  <c r="E421" i="3"/>
  <c r="E34" i="3" s="1"/>
  <c r="D421" i="3"/>
  <c r="L400" i="3"/>
  <c r="K400" i="3"/>
  <c r="J400" i="3"/>
  <c r="I400" i="3"/>
  <c r="H400" i="3"/>
  <c r="G400" i="3"/>
  <c r="F400" i="3"/>
  <c r="E400" i="3"/>
  <c r="D400" i="3"/>
  <c r="L399" i="3"/>
  <c r="K399" i="3"/>
  <c r="J399" i="3"/>
  <c r="I399" i="3"/>
  <c r="H399" i="3"/>
  <c r="G399" i="3"/>
  <c r="F399" i="3"/>
  <c r="E399" i="3"/>
  <c r="D399" i="3"/>
  <c r="L398" i="3"/>
  <c r="K398" i="3"/>
  <c r="J398" i="3"/>
  <c r="I398" i="3"/>
  <c r="H398" i="3"/>
  <c r="G398" i="3"/>
  <c r="F398" i="3"/>
  <c r="E398" i="3"/>
  <c r="D398" i="3"/>
  <c r="L397" i="3"/>
  <c r="K397" i="3"/>
  <c r="J397" i="3"/>
  <c r="I397" i="3"/>
  <c r="H397" i="3"/>
  <c r="G397" i="3"/>
  <c r="F397" i="3"/>
  <c r="F10" i="3" s="1"/>
  <c r="E397" i="3"/>
  <c r="D397" i="3"/>
  <c r="L396" i="3"/>
  <c r="K396" i="3"/>
  <c r="J396" i="3"/>
  <c r="I396" i="3"/>
  <c r="H396" i="3"/>
  <c r="G396" i="3"/>
  <c r="F396" i="3"/>
  <c r="E396" i="3"/>
  <c r="D396" i="3"/>
  <c r="L395" i="3"/>
  <c r="K395" i="3"/>
  <c r="J395" i="3"/>
  <c r="I395" i="3"/>
  <c r="H395" i="3"/>
  <c r="G395" i="3"/>
  <c r="F395" i="3"/>
  <c r="E395" i="3"/>
  <c r="D395" i="3"/>
  <c r="L394" i="3"/>
  <c r="K394" i="3"/>
  <c r="J394" i="3"/>
  <c r="I394" i="3"/>
  <c r="H394" i="3"/>
  <c r="G394" i="3"/>
  <c r="F394" i="3"/>
  <c r="E394" i="3"/>
  <c r="E7" i="3" s="1"/>
  <c r="D394" i="3"/>
  <c r="D7" i="3" s="1"/>
  <c r="L393" i="3"/>
  <c r="K393" i="3"/>
  <c r="J393" i="3"/>
  <c r="I393" i="3"/>
  <c r="H393" i="3"/>
  <c r="G393" i="3"/>
  <c r="F393" i="3"/>
  <c r="F6" i="3" s="1"/>
  <c r="E393" i="3"/>
  <c r="D393" i="3"/>
  <c r="L391" i="3"/>
  <c r="K391" i="3"/>
  <c r="J391" i="3"/>
  <c r="J4" i="3" s="1"/>
  <c r="I391" i="3"/>
  <c r="H391" i="3"/>
  <c r="G391" i="3"/>
  <c r="F391" i="3"/>
  <c r="E391" i="3"/>
  <c r="D391" i="3"/>
  <c r="L385" i="3"/>
  <c r="I382" i="3"/>
  <c r="H382" i="3"/>
  <c r="E382" i="3"/>
  <c r="D382" i="3"/>
  <c r="L379" i="3"/>
  <c r="L378" i="3"/>
  <c r="K378" i="3"/>
  <c r="J378" i="3"/>
  <c r="I378" i="3"/>
  <c r="H378" i="3"/>
  <c r="G378" i="3"/>
  <c r="F378" i="3"/>
  <c r="E378" i="3"/>
  <c r="D378" i="3"/>
  <c r="H379" i="3"/>
  <c r="I377" i="3"/>
  <c r="K376" i="3"/>
  <c r="J376" i="3"/>
  <c r="I375" i="3"/>
  <c r="G375" i="3"/>
  <c r="E374" i="3"/>
  <c r="K372" i="3"/>
  <c r="H370" i="3"/>
  <c r="G370" i="3"/>
  <c r="F370" i="3"/>
  <c r="K369" i="3"/>
  <c r="L368" i="3"/>
  <c r="K368" i="3"/>
  <c r="J368" i="3"/>
  <c r="I368" i="3"/>
  <c r="H368" i="3"/>
  <c r="G368" i="3"/>
  <c r="F368" i="3"/>
  <c r="E368" i="3"/>
  <c r="D368" i="3"/>
  <c r="L369" i="3"/>
  <c r="K364" i="3"/>
  <c r="F364" i="3"/>
  <c r="K359" i="3"/>
  <c r="K358" i="3"/>
  <c r="J358" i="3"/>
  <c r="I358" i="3"/>
  <c r="F358" i="3"/>
  <c r="D358" i="3"/>
  <c r="L354" i="3"/>
  <c r="K352" i="3"/>
  <c r="E352" i="3"/>
  <c r="D352" i="3"/>
  <c r="L351" i="3"/>
  <c r="K351" i="3"/>
  <c r="J351" i="3"/>
  <c r="I351" i="3"/>
  <c r="H351" i="3"/>
  <c r="G351" i="3"/>
  <c r="F351" i="3"/>
  <c r="E351" i="3"/>
  <c r="D351" i="3"/>
  <c r="H352" i="3"/>
  <c r="L350" i="3"/>
  <c r="J350" i="3"/>
  <c r="F350" i="3"/>
  <c r="E350" i="3"/>
  <c r="D350" i="3"/>
  <c r="H349" i="3"/>
  <c r="K348" i="3"/>
  <c r="I347" i="3"/>
  <c r="H347" i="3"/>
  <c r="G347" i="3"/>
  <c r="E345" i="3"/>
  <c r="D345" i="3"/>
  <c r="L344" i="3"/>
  <c r="K344" i="3"/>
  <c r="J344" i="3"/>
  <c r="I344" i="3"/>
  <c r="H344" i="3"/>
  <c r="G344" i="3"/>
  <c r="F344" i="3"/>
  <c r="E344" i="3"/>
  <c r="D344" i="3"/>
  <c r="L345" i="3"/>
  <c r="L343" i="3"/>
  <c r="L342" i="3"/>
  <c r="J342" i="3"/>
  <c r="F342" i="3"/>
  <c r="L341" i="3"/>
  <c r="L337" i="3"/>
  <c r="J337" i="3"/>
  <c r="I337" i="3"/>
  <c r="G337" i="3"/>
  <c r="F337" i="3"/>
  <c r="D337" i="3"/>
  <c r="L336" i="3"/>
  <c r="K336" i="3"/>
  <c r="I336" i="3"/>
  <c r="H336" i="3"/>
  <c r="F336" i="3"/>
  <c r="K334" i="3"/>
  <c r="J334" i="3"/>
  <c r="G334" i="3"/>
  <c r="F334" i="3"/>
  <c r="L331" i="3"/>
  <c r="K331" i="3"/>
  <c r="J331" i="3"/>
  <c r="I331" i="3"/>
  <c r="H331" i="3"/>
  <c r="G331" i="3"/>
  <c r="F331" i="3"/>
  <c r="E331" i="3"/>
  <c r="D331" i="3"/>
  <c r="I332" i="3"/>
  <c r="E330" i="3"/>
  <c r="K328" i="3"/>
  <c r="F326" i="3"/>
  <c r="D326" i="3"/>
  <c r="L325" i="3"/>
  <c r="K325" i="3"/>
  <c r="J325" i="3"/>
  <c r="I325" i="3"/>
  <c r="H325" i="3"/>
  <c r="G325" i="3"/>
  <c r="F325" i="3"/>
  <c r="E325" i="3"/>
  <c r="D325" i="3"/>
  <c r="L326" i="3"/>
  <c r="F320" i="3"/>
  <c r="K319" i="3"/>
  <c r="H319" i="3"/>
  <c r="G319" i="3"/>
  <c r="F319" i="3"/>
  <c r="E319" i="3"/>
  <c r="D319" i="3"/>
  <c r="L317" i="3"/>
  <c r="K317" i="3"/>
  <c r="F315" i="3"/>
  <c r="E315" i="3"/>
  <c r="I314" i="3"/>
  <c r="I312" i="3"/>
  <c r="F312" i="3"/>
  <c r="L310" i="3"/>
  <c r="K310" i="3"/>
  <c r="J310" i="3"/>
  <c r="I310" i="3"/>
  <c r="H310" i="3"/>
  <c r="G310" i="3"/>
  <c r="F310" i="3"/>
  <c r="E310" i="3"/>
  <c r="D310" i="3"/>
  <c r="H311" i="3"/>
  <c r="I308" i="3"/>
  <c r="L305" i="3"/>
  <c r="K304" i="3"/>
  <c r="J303" i="3"/>
  <c r="D302" i="3"/>
  <c r="L301" i="3"/>
  <c r="K301" i="3"/>
  <c r="J301" i="3"/>
  <c r="I301" i="3"/>
  <c r="H301" i="3"/>
  <c r="G301" i="3"/>
  <c r="F301" i="3"/>
  <c r="E301" i="3"/>
  <c r="D301" i="3"/>
  <c r="L302" i="3"/>
  <c r="K295" i="3"/>
  <c r="I293" i="3"/>
  <c r="L292" i="3"/>
  <c r="K292" i="3"/>
  <c r="J292" i="3"/>
  <c r="H292" i="3"/>
  <c r="G292" i="3"/>
  <c r="F292" i="3"/>
  <c r="E292" i="3"/>
  <c r="D292" i="3"/>
  <c r="J291" i="3"/>
  <c r="H291" i="3"/>
  <c r="G291" i="3"/>
  <c r="F291" i="3"/>
  <c r="L288" i="3"/>
  <c r="J288" i="3"/>
  <c r="I288" i="3"/>
  <c r="H288" i="3"/>
  <c r="G288" i="3"/>
  <c r="E288" i="3"/>
  <c r="F288" i="3"/>
  <c r="K287" i="3"/>
  <c r="J287" i="3"/>
  <c r="I287" i="3"/>
  <c r="F287" i="3"/>
  <c r="L286" i="3"/>
  <c r="L283" i="3"/>
  <c r="K283" i="3"/>
  <c r="L282" i="3"/>
  <c r="I282" i="3"/>
  <c r="H282" i="3"/>
  <c r="G282" i="3"/>
  <c r="E282" i="3"/>
  <c r="D282" i="3"/>
  <c r="J282" i="3"/>
  <c r="K281" i="3"/>
  <c r="J280" i="3"/>
  <c r="L279" i="3"/>
  <c r="K279" i="3"/>
  <c r="J279" i="3"/>
  <c r="I279" i="3"/>
  <c r="H279" i="3"/>
  <c r="G279" i="3"/>
  <c r="F279" i="3"/>
  <c r="E279" i="3"/>
  <c r="D279" i="3"/>
  <c r="H280" i="3"/>
  <c r="L277" i="3"/>
  <c r="L276" i="3"/>
  <c r="L275" i="3"/>
  <c r="K275" i="3"/>
  <c r="J275" i="3"/>
  <c r="G275" i="3"/>
  <c r="F275" i="3"/>
  <c r="E275" i="3"/>
  <c r="D275" i="3"/>
  <c r="D273" i="3"/>
  <c r="L272" i="3"/>
  <c r="G269" i="3"/>
  <c r="F269" i="3"/>
  <c r="E269" i="3"/>
  <c r="I269" i="3"/>
  <c r="G267" i="3"/>
  <c r="F267" i="3"/>
  <c r="L266" i="3"/>
  <c r="K266" i="3"/>
  <c r="J266" i="3"/>
  <c r="I266" i="3"/>
  <c r="H266" i="3"/>
  <c r="G266" i="3"/>
  <c r="F266" i="3"/>
  <c r="E266" i="3"/>
  <c r="D266" i="3"/>
  <c r="L260" i="3"/>
  <c r="L254" i="3"/>
  <c r="L253" i="3"/>
  <c r="K253" i="3"/>
  <c r="I253" i="3"/>
  <c r="H253" i="3"/>
  <c r="G253" i="3"/>
  <c r="F253" i="3"/>
  <c r="E253" i="3"/>
  <c r="L251" i="3"/>
  <c r="H251" i="3"/>
  <c r="G251" i="3"/>
  <c r="F251" i="3"/>
  <c r="E250" i="3"/>
  <c r="I248" i="3"/>
  <c r="G248" i="3"/>
  <c r="G247" i="3"/>
  <c r="L246" i="3"/>
  <c r="E245" i="3"/>
  <c r="L244" i="3"/>
  <c r="E242" i="3"/>
  <c r="D242" i="3"/>
  <c r="L241" i="3"/>
  <c r="K241" i="3"/>
  <c r="J241" i="3"/>
  <c r="I241" i="3"/>
  <c r="H241" i="3"/>
  <c r="G241" i="3"/>
  <c r="F241" i="3"/>
  <c r="E241" i="3"/>
  <c r="D241" i="3"/>
  <c r="L242" i="3"/>
  <c r="J239" i="3"/>
  <c r="D238" i="3"/>
  <c r="H237" i="3"/>
  <c r="K236" i="3"/>
  <c r="I236" i="3"/>
  <c r="K234" i="3"/>
  <c r="I234" i="3"/>
  <c r="H234" i="3"/>
  <c r="G234" i="3"/>
  <c r="D234" i="3"/>
  <c r="L234" i="3"/>
  <c r="I232" i="3"/>
  <c r="F232" i="3"/>
  <c r="E232" i="3"/>
  <c r="H230" i="3"/>
  <c r="G230" i="3"/>
  <c r="L229" i="3"/>
  <c r="K229" i="3"/>
  <c r="J229" i="3"/>
  <c r="I229" i="3"/>
  <c r="H229" i="3"/>
  <c r="G229" i="3"/>
  <c r="F229" i="3"/>
  <c r="E229" i="3"/>
  <c r="D229" i="3"/>
  <c r="D230" i="3"/>
  <c r="I227" i="3"/>
  <c r="G223" i="3"/>
  <c r="F223" i="3"/>
  <c r="D223" i="3"/>
  <c r="L222" i="3"/>
  <c r="K222" i="3"/>
  <c r="L217" i="3"/>
  <c r="J217" i="3"/>
  <c r="F217" i="3"/>
  <c r="E217" i="3"/>
  <c r="D217" i="3"/>
  <c r="L216" i="3"/>
  <c r="G216" i="3"/>
  <c r="E216" i="3"/>
  <c r="D216" i="3"/>
  <c r="G215" i="3"/>
  <c r="K214" i="3"/>
  <c r="I213" i="3"/>
  <c r="G212" i="3"/>
  <c r="L209" i="3"/>
  <c r="K209" i="3"/>
  <c r="J209" i="3"/>
  <c r="I209" i="3"/>
  <c r="H209" i="3"/>
  <c r="G209" i="3"/>
  <c r="F209" i="3"/>
  <c r="E209" i="3"/>
  <c r="D209" i="3"/>
  <c r="K210" i="3"/>
  <c r="G208" i="3"/>
  <c r="I207" i="3"/>
  <c r="H207" i="3"/>
  <c r="F207" i="3"/>
  <c r="E207" i="3"/>
  <c r="H206" i="3"/>
  <c r="L205" i="3"/>
  <c r="H204" i="3"/>
  <c r="G204" i="3"/>
  <c r="E204" i="3"/>
  <c r="D204" i="3"/>
  <c r="E203" i="3"/>
  <c r="L202" i="3"/>
  <c r="K202" i="3"/>
  <c r="L201" i="3"/>
  <c r="K201" i="3"/>
  <c r="J201" i="3"/>
  <c r="I201" i="3"/>
  <c r="H201" i="3"/>
  <c r="G201" i="3"/>
  <c r="F201" i="3"/>
  <c r="E201" i="3"/>
  <c r="D201" i="3"/>
  <c r="H202" i="3"/>
  <c r="H200" i="3"/>
  <c r="D200" i="3"/>
  <c r="L198" i="3"/>
  <c r="J198" i="3"/>
  <c r="H198" i="3"/>
  <c r="G195" i="3"/>
  <c r="L193" i="3"/>
  <c r="K193" i="3"/>
  <c r="H193" i="3"/>
  <c r="G193" i="3"/>
  <c r="F193" i="3"/>
  <c r="D193" i="3"/>
  <c r="L190" i="3"/>
  <c r="K190" i="3"/>
  <c r="G190" i="3"/>
  <c r="L186" i="3"/>
  <c r="K186" i="3"/>
  <c r="J186" i="3"/>
  <c r="I186" i="3"/>
  <c r="H186" i="3"/>
  <c r="G186" i="3"/>
  <c r="F186" i="3"/>
  <c r="E186" i="3"/>
  <c r="D186" i="3"/>
  <c r="I184" i="3"/>
  <c r="K183" i="3"/>
  <c r="H182" i="3"/>
  <c r="G182" i="3"/>
  <c r="F182" i="3"/>
  <c r="E181" i="3"/>
  <c r="L179" i="3"/>
  <c r="K179" i="3"/>
  <c r="J179" i="3"/>
  <c r="I179" i="3"/>
  <c r="H179" i="3"/>
  <c r="G179" i="3"/>
  <c r="F179" i="3"/>
  <c r="E179" i="3"/>
  <c r="D179" i="3"/>
  <c r="L180" i="3"/>
  <c r="J175" i="3"/>
  <c r="H175" i="3"/>
  <c r="L172" i="3"/>
  <c r="K172" i="3"/>
  <c r="I172" i="3"/>
  <c r="H172" i="3"/>
  <c r="G172" i="3"/>
  <c r="D172" i="3"/>
  <c r="E171" i="3"/>
  <c r="H170" i="3"/>
  <c r="G170" i="3"/>
  <c r="H166" i="3"/>
  <c r="G166" i="3"/>
  <c r="F166" i="3"/>
  <c r="E166" i="3"/>
  <c r="J165" i="3"/>
  <c r="I165" i="3"/>
  <c r="H165" i="3"/>
  <c r="L165" i="3"/>
  <c r="J164" i="3"/>
  <c r="H163" i="3"/>
  <c r="K162" i="3"/>
  <c r="J162" i="3"/>
  <c r="F162" i="3"/>
  <c r="G162" i="3"/>
  <c r="F161" i="3"/>
  <c r="D161" i="3"/>
  <c r="L160" i="3"/>
  <c r="K160" i="3"/>
  <c r="J160" i="3"/>
  <c r="I160" i="3"/>
  <c r="H160" i="3"/>
  <c r="G160" i="3"/>
  <c r="F160" i="3"/>
  <c r="E160" i="3"/>
  <c r="D160" i="3"/>
  <c r="J159" i="3"/>
  <c r="I159" i="3"/>
  <c r="G159" i="3"/>
  <c r="F159" i="3"/>
  <c r="D159" i="3"/>
  <c r="L157" i="3"/>
  <c r="L156" i="3"/>
  <c r="K156" i="3"/>
  <c r="H155" i="3"/>
  <c r="K155" i="3"/>
  <c r="K154" i="3"/>
  <c r="L154" i="3"/>
  <c r="H152" i="3"/>
  <c r="L151" i="3"/>
  <c r="K151" i="3"/>
  <c r="G151" i="3"/>
  <c r="I150" i="3"/>
  <c r="L148" i="3"/>
  <c r="K148" i="3"/>
  <c r="J148" i="3"/>
  <c r="I148" i="3"/>
  <c r="H148" i="3"/>
  <c r="G148" i="3"/>
  <c r="F148" i="3"/>
  <c r="E148" i="3"/>
  <c r="D148" i="3"/>
  <c r="F149" i="3"/>
  <c r="H147" i="3"/>
  <c r="H143" i="3"/>
  <c r="K138" i="3"/>
  <c r="J138" i="3"/>
  <c r="L136" i="3"/>
  <c r="K136" i="3"/>
  <c r="J136" i="3"/>
  <c r="I136" i="3"/>
  <c r="G136" i="3"/>
  <c r="D136" i="3"/>
  <c r="J135" i="3"/>
  <c r="I135" i="3"/>
  <c r="F135" i="3"/>
  <c r="H135" i="3"/>
  <c r="L134" i="3"/>
  <c r="J134" i="3"/>
  <c r="G134" i="3"/>
  <c r="D133" i="3"/>
  <c r="J131" i="3"/>
  <c r="G131" i="3"/>
  <c r="F131" i="3"/>
  <c r="L129" i="3"/>
  <c r="L128" i="3"/>
  <c r="K128" i="3"/>
  <c r="J128" i="3"/>
  <c r="I128" i="3"/>
  <c r="H128" i="3"/>
  <c r="G128" i="3"/>
  <c r="F128" i="3"/>
  <c r="E128" i="3"/>
  <c r="D128" i="3"/>
  <c r="E125" i="3"/>
  <c r="I124" i="3"/>
  <c r="H124" i="3"/>
  <c r="G124" i="3"/>
  <c r="F124" i="3"/>
  <c r="L124" i="3"/>
  <c r="L122" i="3"/>
  <c r="J121" i="3"/>
  <c r="L120" i="3"/>
  <c r="K120" i="3"/>
  <c r="J120" i="3"/>
  <c r="I120" i="3"/>
  <c r="H120" i="3"/>
  <c r="G120" i="3"/>
  <c r="F120" i="3"/>
  <c r="E120" i="3"/>
  <c r="D120" i="3"/>
  <c r="H121" i="3"/>
  <c r="I118" i="3"/>
  <c r="L112" i="3"/>
  <c r="J112" i="3"/>
  <c r="I112" i="3"/>
  <c r="H112" i="3"/>
  <c r="G112" i="3"/>
  <c r="D112" i="3"/>
  <c r="J111" i="3"/>
  <c r="E110" i="3"/>
  <c r="K108" i="3"/>
  <c r="I107" i="3"/>
  <c r="H107" i="3"/>
  <c r="D107" i="3"/>
  <c r="H106" i="3"/>
  <c r="G106" i="3"/>
  <c r="L103" i="3"/>
  <c r="K103" i="3"/>
  <c r="J103" i="3"/>
  <c r="I103" i="3"/>
  <c r="H103" i="3"/>
  <c r="G103" i="3"/>
  <c r="F103" i="3"/>
  <c r="E103" i="3"/>
  <c r="D103" i="3"/>
  <c r="J104" i="3"/>
  <c r="L102" i="3"/>
  <c r="K102" i="3"/>
  <c r="J102" i="3"/>
  <c r="I102" i="3"/>
  <c r="H102" i="3"/>
  <c r="F102" i="3"/>
  <c r="E102" i="3"/>
  <c r="D102" i="3"/>
  <c r="G102" i="3"/>
  <c r="L100" i="3"/>
  <c r="K100" i="3"/>
  <c r="J100" i="3"/>
  <c r="I100" i="3"/>
  <c r="H100" i="3"/>
  <c r="G100" i="3"/>
  <c r="F100" i="3"/>
  <c r="E100" i="3"/>
  <c r="D100" i="3"/>
  <c r="L98" i="3"/>
  <c r="J96" i="3"/>
  <c r="I96" i="3"/>
  <c r="E96" i="3"/>
  <c r="F95" i="3"/>
  <c r="D95" i="3"/>
  <c r="L94" i="3"/>
  <c r="K94" i="3"/>
  <c r="J94" i="3"/>
  <c r="I94" i="3"/>
  <c r="H94" i="3"/>
  <c r="G94" i="3"/>
  <c r="F94" i="3"/>
  <c r="E94" i="3"/>
  <c r="D94" i="3"/>
  <c r="I95" i="3"/>
  <c r="J93" i="3"/>
  <c r="I93" i="3"/>
  <c r="L92" i="3"/>
  <c r="F92" i="3"/>
  <c r="L89" i="3"/>
  <c r="D88" i="3"/>
  <c r="L85" i="3"/>
  <c r="J85" i="3"/>
  <c r="I85" i="3"/>
  <c r="H85" i="3"/>
  <c r="G85" i="3"/>
  <c r="E85" i="3"/>
  <c r="D85" i="3"/>
  <c r="E86" i="3"/>
  <c r="K84" i="3"/>
  <c r="J84" i="3"/>
  <c r="G84" i="3"/>
  <c r="H82" i="3"/>
  <c r="G82" i="3"/>
  <c r="F82" i="3"/>
  <c r="E82" i="3"/>
  <c r="L80" i="3"/>
  <c r="J80" i="3"/>
  <c r="F78" i="3"/>
  <c r="L77" i="3"/>
  <c r="L75" i="3"/>
  <c r="K75" i="3"/>
  <c r="J75" i="3"/>
  <c r="L74" i="3"/>
  <c r="K74" i="3"/>
  <c r="J74" i="3"/>
  <c r="I74" i="3"/>
  <c r="H74" i="3"/>
  <c r="G74" i="3"/>
  <c r="F74" i="3"/>
  <c r="E74" i="3"/>
  <c r="D74" i="3"/>
  <c r="E75" i="3"/>
  <c r="H73" i="3"/>
  <c r="K71" i="3"/>
  <c r="L70" i="3"/>
  <c r="G70" i="3"/>
  <c r="F70" i="3"/>
  <c r="E70" i="3"/>
  <c r="K70" i="3"/>
  <c r="D68" i="3"/>
  <c r="F67" i="3"/>
  <c r="E67" i="3"/>
  <c r="D67" i="3"/>
  <c r="K67" i="3"/>
  <c r="L65" i="3"/>
  <c r="D64" i="3"/>
  <c r="L63" i="3"/>
  <c r="K63" i="3"/>
  <c r="J63" i="3"/>
  <c r="I63" i="3"/>
  <c r="H63" i="3"/>
  <c r="G63" i="3"/>
  <c r="F63" i="3"/>
  <c r="E63" i="3"/>
  <c r="D63" i="3"/>
  <c r="I64" i="3"/>
  <c r="J57" i="3"/>
  <c r="H57" i="3"/>
  <c r="L52" i="3"/>
  <c r="H52" i="3"/>
  <c r="G52" i="3"/>
  <c r="F52" i="3"/>
  <c r="D52" i="3"/>
  <c r="L50" i="3"/>
  <c r="K48" i="3"/>
  <c r="L46" i="3"/>
  <c r="K46" i="3"/>
  <c r="J46" i="3"/>
  <c r="I46" i="3"/>
  <c r="H46" i="3"/>
  <c r="G46" i="3"/>
  <c r="F46" i="3"/>
  <c r="E46" i="3"/>
  <c r="D46" i="3"/>
  <c r="H47" i="3"/>
  <c r="L45" i="3"/>
  <c r="H43" i="3"/>
  <c r="G43" i="3"/>
  <c r="F43" i="3"/>
  <c r="L43" i="3"/>
  <c r="F41" i="3"/>
  <c r="D41" i="3"/>
  <c r="L40" i="3"/>
  <c r="K40" i="3"/>
  <c r="J40" i="3"/>
  <c r="I40" i="3"/>
  <c r="H40" i="3"/>
  <c r="G40" i="3"/>
  <c r="F40" i="3"/>
  <c r="E40" i="3"/>
  <c r="D40" i="3"/>
  <c r="I41" i="3"/>
  <c r="L39" i="3"/>
  <c r="K39" i="3"/>
  <c r="J39" i="3"/>
  <c r="H38" i="3"/>
  <c r="L34" i="3"/>
  <c r="K34" i="3"/>
  <c r="I34" i="3"/>
  <c r="G34" i="3"/>
  <c r="F34" i="3"/>
  <c r="D34" i="3"/>
  <c r="L33" i="3"/>
  <c r="K33" i="3"/>
  <c r="F33" i="3"/>
  <c r="K32" i="3"/>
  <c r="L32" i="3"/>
  <c r="L27" i="3"/>
  <c r="I27" i="3"/>
  <c r="F27" i="3"/>
  <c r="E27" i="3"/>
  <c r="H27" i="3"/>
  <c r="L25" i="3"/>
  <c r="L24" i="3"/>
  <c r="K24" i="3"/>
  <c r="J24" i="3"/>
  <c r="I24" i="3"/>
  <c r="H24" i="3"/>
  <c r="G24" i="3"/>
  <c r="F24" i="3"/>
  <c r="E24" i="3"/>
  <c r="D24" i="3"/>
  <c r="F25" i="3"/>
  <c r="I23" i="3"/>
  <c r="F22" i="3"/>
  <c r="L21" i="3"/>
  <c r="I21" i="3"/>
  <c r="F21" i="3"/>
  <c r="E21" i="3"/>
  <c r="H21" i="3"/>
  <c r="J20" i="3"/>
  <c r="L19" i="3"/>
  <c r="K19" i="3"/>
  <c r="J19" i="3"/>
  <c r="I19" i="3"/>
  <c r="F19" i="3"/>
  <c r="E19" i="3"/>
  <c r="D19" i="3"/>
  <c r="H19" i="3"/>
  <c r="K18" i="3"/>
  <c r="J18" i="3"/>
  <c r="H18" i="3"/>
  <c r="G18" i="3"/>
  <c r="F18" i="3"/>
  <c r="E18" i="3"/>
  <c r="D18" i="3"/>
  <c r="H17" i="3"/>
  <c r="L16" i="3"/>
  <c r="K15" i="3"/>
  <c r="J15" i="3"/>
  <c r="L14" i="3"/>
  <c r="K14" i="3"/>
  <c r="J14" i="3"/>
  <c r="I14" i="3"/>
  <c r="H14" i="3"/>
  <c r="G14" i="3"/>
  <c r="F14" i="3"/>
  <c r="E14" i="3"/>
  <c r="D14" i="3"/>
  <c r="I11" i="3"/>
  <c r="H6" i="3"/>
  <c r="G6" i="3"/>
  <c r="L4" i="3"/>
  <c r="K4" i="3"/>
  <c r="I4" i="3"/>
  <c r="H4" i="3"/>
  <c r="G4" i="3"/>
  <c r="F4" i="3"/>
  <c r="E4" i="3"/>
  <c r="D4" i="3"/>
  <c r="I5" i="3"/>
  <c r="F21" i="4" l="1"/>
  <c r="E26" i="4"/>
  <c r="F42" i="4"/>
  <c r="F71" i="4"/>
  <c r="E78" i="4"/>
  <c r="D86" i="4"/>
  <c r="E100" i="4"/>
  <c r="F132" i="4"/>
  <c r="G152" i="4"/>
  <c r="G161" i="4"/>
  <c r="F165" i="4"/>
  <c r="F169" i="4"/>
  <c r="G188" i="4"/>
  <c r="E214" i="4"/>
  <c r="D243" i="4"/>
  <c r="D6" i="4"/>
  <c r="E13" i="4"/>
  <c r="F57" i="4"/>
  <c r="E59" i="4"/>
  <c r="D118" i="4"/>
  <c r="D265" i="4"/>
  <c r="D109" i="4"/>
  <c r="D125" i="4"/>
  <c r="E153" i="4"/>
  <c r="E189" i="4"/>
  <c r="F193" i="4"/>
  <c r="D207" i="4"/>
  <c r="E250" i="4"/>
  <c r="F282" i="4"/>
  <c r="E328" i="4"/>
  <c r="C352" i="4"/>
  <c r="D381" i="4"/>
  <c r="D387" i="4"/>
  <c r="G13" i="4"/>
  <c r="G59" i="4"/>
  <c r="G142" i="4"/>
  <c r="F199" i="4"/>
  <c r="E19" i="4"/>
  <c r="F27" i="4"/>
  <c r="D43" i="4"/>
  <c r="E76" i="4"/>
  <c r="D101" i="4"/>
  <c r="E109" i="4"/>
  <c r="F121" i="4"/>
  <c r="C121" i="4" s="1"/>
  <c r="E125" i="4"/>
  <c r="F153" i="4"/>
  <c r="E166" i="4"/>
  <c r="E170" i="4"/>
  <c r="F189" i="4"/>
  <c r="E202" i="4"/>
  <c r="E207" i="4"/>
  <c r="E210" i="4"/>
  <c r="F250" i="4"/>
  <c r="G276" i="4"/>
  <c r="F303" i="4"/>
  <c r="F307" i="4"/>
  <c r="F315" i="4"/>
  <c r="F328" i="4"/>
  <c r="F335" i="4"/>
  <c r="G348" i="4"/>
  <c r="E370" i="4"/>
  <c r="F373" i="4"/>
  <c r="E381" i="4"/>
  <c r="E387" i="4"/>
  <c r="G6" i="4"/>
  <c r="G228" i="4"/>
  <c r="E263" i="4"/>
  <c r="G323" i="4"/>
  <c r="G27" i="4"/>
  <c r="E43" i="4"/>
  <c r="F48" i="4"/>
  <c r="D65" i="4"/>
  <c r="D69" i="4"/>
  <c r="F76" i="4"/>
  <c r="D79" i="4"/>
  <c r="E101" i="4"/>
  <c r="F109" i="4"/>
  <c r="F125" i="4"/>
  <c r="D150" i="4"/>
  <c r="G153" i="4"/>
  <c r="E163" i="4"/>
  <c r="F166" i="4"/>
  <c r="F170" i="4"/>
  <c r="F182" i="4"/>
  <c r="G189" i="4"/>
  <c r="F202" i="4"/>
  <c r="F207" i="4"/>
  <c r="F210" i="4"/>
  <c r="F222" i="4"/>
  <c r="G250" i="4"/>
  <c r="D326" i="4"/>
  <c r="C326" i="4" s="1"/>
  <c r="G328" i="4"/>
  <c r="D356" i="4"/>
  <c r="G362" i="4"/>
  <c r="F370" i="4"/>
  <c r="F381" i="4"/>
  <c r="F387" i="4"/>
  <c r="F263" i="4"/>
  <c r="F321" i="4"/>
  <c r="F361" i="4"/>
  <c r="F43" i="4"/>
  <c r="G48" i="4"/>
  <c r="E65" i="4"/>
  <c r="E69" i="4"/>
  <c r="F73" i="4"/>
  <c r="G76" i="4"/>
  <c r="F101" i="4"/>
  <c r="D107" i="4"/>
  <c r="E150" i="4"/>
  <c r="F163" i="4"/>
  <c r="G166" i="4"/>
  <c r="G170" i="4"/>
  <c r="G202" i="4"/>
  <c r="E274" i="4"/>
  <c r="D277" i="4"/>
  <c r="D280" i="4"/>
  <c r="C280" i="4" s="1"/>
  <c r="D283" i="4"/>
  <c r="E287" i="4"/>
  <c r="D291" i="4"/>
  <c r="D308" i="4"/>
  <c r="D312" i="4"/>
  <c r="E326" i="4"/>
  <c r="E356" i="4"/>
  <c r="G370" i="4"/>
  <c r="G263" i="4"/>
  <c r="G69" i="4"/>
  <c r="F150" i="4"/>
  <c r="F332" i="4"/>
  <c r="E41" i="4"/>
  <c r="C41" i="4" s="1"/>
  <c r="D123" i="4"/>
  <c r="D126" i="4"/>
  <c r="E131" i="4"/>
  <c r="D135" i="4"/>
  <c r="E164" i="4"/>
  <c r="D167" i="4"/>
  <c r="D171" i="4"/>
  <c r="D208" i="4"/>
  <c r="F280" i="4"/>
  <c r="D305" i="4"/>
  <c r="F367" i="4"/>
  <c r="D371" i="4"/>
  <c r="D379" i="4"/>
  <c r="F16" i="4"/>
  <c r="F41" i="4"/>
  <c r="F70" i="4"/>
  <c r="F131" i="4"/>
  <c r="E171" i="4"/>
  <c r="D284" i="4"/>
  <c r="D302" i="4"/>
  <c r="F305" i="4"/>
  <c r="D317" i="4"/>
  <c r="E379" i="4"/>
  <c r="E5" i="4"/>
  <c r="D56" i="4"/>
  <c r="E146" i="4"/>
  <c r="E264" i="4"/>
  <c r="G293" i="4"/>
  <c r="D296" i="4"/>
  <c r="E362" i="4"/>
  <c r="G41" i="4"/>
  <c r="F171" i="4"/>
  <c r="D188" i="4"/>
  <c r="E284" i="4"/>
  <c r="E302" i="4"/>
  <c r="C302" i="4" s="1"/>
  <c r="G305" i="4"/>
  <c r="F317" i="4"/>
  <c r="F379" i="4"/>
  <c r="F5" i="4"/>
  <c r="G218" i="4"/>
  <c r="E296" i="4"/>
  <c r="E340" i="4"/>
  <c r="F362" i="4"/>
  <c r="E367" i="4"/>
  <c r="D13" i="4"/>
  <c r="D21" i="4"/>
  <c r="D71" i="4"/>
  <c r="C161" i="4"/>
  <c r="D165" i="4"/>
  <c r="F284" i="4"/>
  <c r="F302" i="4"/>
  <c r="D372" i="4"/>
  <c r="D26" i="4"/>
  <c r="E42" i="4"/>
  <c r="D100" i="4"/>
  <c r="E132" i="4"/>
  <c r="E372" i="4"/>
  <c r="G376" i="4"/>
  <c r="I217" i="3"/>
  <c r="G125" i="3"/>
  <c r="G227" i="3"/>
  <c r="L236" i="3"/>
  <c r="K248" i="3"/>
  <c r="J312" i="3"/>
  <c r="D349" i="3"/>
  <c r="K375" i="3"/>
  <c r="K22" i="3"/>
  <c r="G122" i="3"/>
  <c r="F156" i="3"/>
  <c r="G164" i="3"/>
  <c r="H227" i="3"/>
  <c r="H245" i="3"/>
  <c r="K272" i="3"/>
  <c r="K370" i="3"/>
  <c r="I82" i="3"/>
  <c r="I125" i="3"/>
  <c r="E154" i="3"/>
  <c r="F171" i="3"/>
  <c r="I215" i="3"/>
  <c r="D237" i="3"/>
  <c r="K264" i="3"/>
  <c r="F354" i="3"/>
  <c r="D5" i="3"/>
  <c r="F16" i="3"/>
  <c r="F45" i="3"/>
  <c r="F73" i="3"/>
  <c r="F75" i="3"/>
  <c r="J78" i="3"/>
  <c r="J82" i="3"/>
  <c r="D92" i="3"/>
  <c r="L95" i="3"/>
  <c r="L106" i="3"/>
  <c r="J125" i="3"/>
  <c r="L135" i="3"/>
  <c r="I141" i="3"/>
  <c r="E151" i="3"/>
  <c r="F154" i="3"/>
  <c r="I156" i="3"/>
  <c r="L164" i="3"/>
  <c r="J166" i="3"/>
  <c r="F178" i="3"/>
  <c r="D202" i="3"/>
  <c r="J205" i="3"/>
  <c r="K207" i="3"/>
  <c r="J215" i="3"/>
  <c r="E237" i="3"/>
  <c r="L245" i="3"/>
  <c r="J265" i="3"/>
  <c r="H273" i="3"/>
  <c r="D276" i="3"/>
  <c r="H303" i="3"/>
  <c r="H308" i="3"/>
  <c r="D334" i="3"/>
  <c r="L349" i="3"/>
  <c r="H354" i="3"/>
  <c r="F376" i="3"/>
  <c r="I106" i="3"/>
  <c r="F164" i="3"/>
  <c r="H264" i="3"/>
  <c r="D45" i="3"/>
  <c r="E68" i="3"/>
  <c r="E78" i="3"/>
  <c r="L84" i="3"/>
  <c r="H95" i="3"/>
  <c r="J106" i="3"/>
  <c r="H125" i="3"/>
  <c r="I182" i="3"/>
  <c r="L248" i="3"/>
  <c r="K312" i="3"/>
  <c r="E349" i="3"/>
  <c r="L375" i="3"/>
  <c r="D16" i="3"/>
  <c r="G68" i="3"/>
  <c r="K106" i="3"/>
  <c r="K135" i="3"/>
  <c r="H156" i="3"/>
  <c r="E178" i="3"/>
  <c r="K245" i="3"/>
  <c r="F308" i="3"/>
  <c r="H5" i="3"/>
  <c r="G16" i="3"/>
  <c r="D43" i="3"/>
  <c r="I45" i="3"/>
  <c r="G75" i="3"/>
  <c r="K82" i="3"/>
  <c r="E92" i="3"/>
  <c r="E104" i="3"/>
  <c r="K125" i="3"/>
  <c r="F134" i="3"/>
  <c r="F151" i="3"/>
  <c r="I154" i="3"/>
  <c r="J156" i="3"/>
  <c r="D162" i="3"/>
  <c r="K166" i="3"/>
  <c r="K178" i="3"/>
  <c r="D180" i="3"/>
  <c r="F202" i="3"/>
  <c r="K205" i="3"/>
  <c r="G237" i="3"/>
  <c r="E287" i="3"/>
  <c r="K288" i="3"/>
  <c r="G311" i="3"/>
  <c r="E334" i="3"/>
  <c r="I354" i="3"/>
  <c r="I376" i="3"/>
  <c r="L149" i="3"/>
  <c r="D78" i="3"/>
  <c r="I111" i="3"/>
  <c r="L57" i="3"/>
  <c r="D154" i="3"/>
  <c r="L22" i="3"/>
  <c r="E45" i="3"/>
  <c r="D151" i="3"/>
  <c r="I166" i="3"/>
  <c r="K182" i="3"/>
  <c r="J207" i="3"/>
  <c r="K291" i="3"/>
  <c r="L312" i="3"/>
  <c r="E6" i="3"/>
  <c r="K16" i="3"/>
  <c r="D21" i="3"/>
  <c r="D27" i="3"/>
  <c r="J32" i="3"/>
  <c r="E43" i="3"/>
  <c r="D70" i="3"/>
  <c r="I75" i="3"/>
  <c r="L82" i="3"/>
  <c r="L125" i="3"/>
  <c r="J154" i="3"/>
  <c r="E162" i="3"/>
  <c r="L166" i="3"/>
  <c r="L178" i="3"/>
  <c r="J180" i="3"/>
  <c r="J222" i="3"/>
  <c r="G280" i="3"/>
  <c r="K5" i="3"/>
  <c r="K117" i="3"/>
  <c r="K198" i="3"/>
  <c r="F17" i="3"/>
  <c r="H50" i="3"/>
  <c r="D236" i="3"/>
  <c r="D283" i="3"/>
  <c r="G305" i="3"/>
  <c r="I50" i="3"/>
  <c r="I147" i="3"/>
  <c r="D182" i="3"/>
  <c r="E190" i="3"/>
  <c r="H213" i="3"/>
  <c r="E236" i="3"/>
  <c r="E248" i="3"/>
  <c r="J305" i="3"/>
  <c r="E375" i="3"/>
  <c r="K6" i="3"/>
  <c r="G19" i="3"/>
  <c r="J21" i="3"/>
  <c r="J27" i="3"/>
  <c r="E33" i="3"/>
  <c r="K43" i="3"/>
  <c r="J50" i="3"/>
  <c r="E57" i="3"/>
  <c r="J67" i="3"/>
  <c r="H70" i="3"/>
  <c r="D82" i="3"/>
  <c r="H84" i="3"/>
  <c r="G93" i="3"/>
  <c r="F106" i="3"/>
  <c r="J124" i="3"/>
  <c r="D131" i="3"/>
  <c r="D135" i="3"/>
  <c r="J147" i="3"/>
  <c r="D149" i="3"/>
  <c r="J152" i="3"/>
  <c r="F155" i="3"/>
  <c r="L162" i="3"/>
  <c r="D166" i="3"/>
  <c r="E182" i="3"/>
  <c r="F190" i="3"/>
  <c r="D207" i="3"/>
  <c r="H236" i="3"/>
  <c r="F248" i="3"/>
  <c r="H275" i="3"/>
  <c r="F283" i="3"/>
  <c r="D291" i="3"/>
  <c r="K305" i="3"/>
  <c r="G312" i="3"/>
  <c r="J348" i="3"/>
  <c r="E370" i="3"/>
  <c r="F375" i="3"/>
  <c r="D106" i="3"/>
  <c r="I206" i="3"/>
  <c r="D248" i="3"/>
  <c r="K280" i="3"/>
  <c r="D312" i="3"/>
  <c r="D375" i="3"/>
  <c r="J6" i="3"/>
  <c r="D33" i="3"/>
  <c r="D57" i="3"/>
  <c r="F84" i="3"/>
  <c r="F93" i="3"/>
  <c r="E106" i="3"/>
  <c r="K157" i="3"/>
  <c r="L280" i="3"/>
  <c r="E283" i="3"/>
  <c r="E312" i="3"/>
  <c r="D370" i="3"/>
  <c r="K21" i="3"/>
  <c r="K27" i="3"/>
  <c r="I39" i="3"/>
  <c r="I57" i="3"/>
  <c r="I84" i="3"/>
  <c r="H93" i="3"/>
  <c r="K124" i="3"/>
  <c r="E135" i="3"/>
  <c r="L152" i="3"/>
  <c r="G155" i="3"/>
  <c r="I275" i="3"/>
  <c r="D288" i="3"/>
  <c r="H312" i="3"/>
  <c r="I352" i="3"/>
  <c r="L37" i="3"/>
  <c r="J37" i="3"/>
  <c r="I37" i="3"/>
  <c r="H37" i="3"/>
  <c r="G37" i="3"/>
  <c r="F37" i="3"/>
  <c r="E37" i="3"/>
  <c r="H91" i="3"/>
  <c r="G91" i="3"/>
  <c r="E91" i="3"/>
  <c r="H176" i="3"/>
  <c r="D176" i="3"/>
  <c r="K197" i="3"/>
  <c r="J197" i="3"/>
  <c r="G197" i="3"/>
  <c r="F197" i="3"/>
  <c r="H197" i="3"/>
  <c r="L197" i="3"/>
  <c r="I197" i="3"/>
  <c r="K220" i="3"/>
  <c r="F220" i="3"/>
  <c r="H257" i="3"/>
  <c r="G257" i="3"/>
  <c r="F257" i="3"/>
  <c r="E257" i="3"/>
  <c r="E263" i="3"/>
  <c r="K263" i="3"/>
  <c r="I296" i="3"/>
  <c r="F296" i="3"/>
  <c r="E296" i="3"/>
  <c r="D296" i="3"/>
  <c r="H340" i="3"/>
  <c r="G340" i="3"/>
  <c r="E340" i="3"/>
  <c r="D340" i="3"/>
  <c r="K361" i="3"/>
  <c r="J361" i="3"/>
  <c r="D361" i="3"/>
  <c r="G367" i="3"/>
  <c r="K367" i="3"/>
  <c r="H367" i="3"/>
  <c r="E329" i="3"/>
  <c r="J329" i="3"/>
  <c r="I329" i="3"/>
  <c r="L329" i="3"/>
  <c r="K329" i="3"/>
  <c r="H329" i="3"/>
  <c r="F329" i="3"/>
  <c r="D329" i="3"/>
  <c r="K61" i="3"/>
  <c r="J61" i="3"/>
  <c r="L61" i="3"/>
  <c r="E61" i="3"/>
  <c r="D61" i="3"/>
  <c r="I61" i="3"/>
  <c r="H61" i="3"/>
  <c r="E115" i="3"/>
  <c r="D115" i="3"/>
  <c r="L115" i="3"/>
  <c r="K115" i="3"/>
  <c r="J115" i="3"/>
  <c r="H115" i="3"/>
  <c r="K196" i="3"/>
  <c r="F196" i="3"/>
  <c r="K225" i="3"/>
  <c r="J225" i="3"/>
  <c r="K262" i="3"/>
  <c r="H262" i="3"/>
  <c r="L262" i="3"/>
  <c r="F339" i="3"/>
  <c r="E339" i="3"/>
  <c r="D339" i="3"/>
  <c r="I339" i="3"/>
  <c r="L366" i="3"/>
  <c r="K366" i="3"/>
  <c r="J366" i="3"/>
  <c r="H366" i="3"/>
  <c r="F366" i="3"/>
  <c r="E366" i="3"/>
  <c r="J49" i="3"/>
  <c r="I49" i="3"/>
  <c r="H49" i="3"/>
  <c r="L49" i="3"/>
  <c r="K49" i="3"/>
  <c r="G49" i="3"/>
  <c r="F49" i="3"/>
  <c r="E49" i="3"/>
  <c r="D49" i="3"/>
  <c r="K221" i="3"/>
  <c r="H221" i="3"/>
  <c r="L221" i="3"/>
  <c r="G221" i="3"/>
  <c r="F221" i="3"/>
  <c r="L55" i="3"/>
  <c r="K55" i="3"/>
  <c r="J55" i="3"/>
  <c r="I55" i="3"/>
  <c r="H55" i="3"/>
  <c r="F55" i="3"/>
  <c r="E55" i="3"/>
  <c r="D55" i="3"/>
  <c r="F83" i="3"/>
  <c r="K83" i="3"/>
  <c r="J83" i="3"/>
  <c r="H83" i="3"/>
  <c r="J274" i="3"/>
  <c r="L274" i="3"/>
  <c r="H274" i="3"/>
  <c r="G274" i="3"/>
  <c r="F274" i="3"/>
  <c r="K274" i="3"/>
  <c r="I274" i="3"/>
  <c r="E274" i="3"/>
  <c r="D274" i="3"/>
  <c r="J35" i="3"/>
  <c r="F35" i="3"/>
  <c r="K54" i="3"/>
  <c r="J54" i="3"/>
  <c r="G54" i="3"/>
  <c r="F54" i="3"/>
  <c r="E54" i="3"/>
  <c r="H54" i="3"/>
  <c r="K143" i="3"/>
  <c r="J143" i="3"/>
  <c r="L143" i="3"/>
  <c r="G143" i="3"/>
  <c r="I143" i="3"/>
  <c r="J174" i="3"/>
  <c r="I174" i="3"/>
  <c r="F174" i="3"/>
  <c r="D338" i="3"/>
  <c r="E338" i="3"/>
  <c r="I338" i="3"/>
  <c r="F338" i="3"/>
  <c r="F167" i="3"/>
  <c r="D167" i="3"/>
  <c r="J167" i="3"/>
  <c r="H167" i="3"/>
  <c r="L185" i="3"/>
  <c r="K185" i="3"/>
  <c r="J185" i="3"/>
  <c r="I185" i="3"/>
  <c r="G185" i="3"/>
  <c r="F185" i="3"/>
  <c r="E185" i="3"/>
  <c r="E99" i="3"/>
  <c r="K99" i="3"/>
  <c r="J99" i="3"/>
  <c r="F115" i="3"/>
  <c r="F129" i="3"/>
  <c r="E129" i="3"/>
  <c r="J129" i="3"/>
  <c r="I129" i="3"/>
  <c r="I257" i="3"/>
  <c r="H9" i="3"/>
  <c r="J9" i="3"/>
  <c r="I9" i="3"/>
  <c r="F9" i="3"/>
  <c r="E9" i="3"/>
  <c r="D9" i="3"/>
  <c r="L9" i="3"/>
  <c r="K9" i="3"/>
  <c r="L233" i="3"/>
  <c r="I233" i="3"/>
  <c r="H233" i="3"/>
  <c r="K233" i="3"/>
  <c r="J233" i="3"/>
  <c r="F233" i="3"/>
  <c r="E233" i="3"/>
  <c r="H51" i="3"/>
  <c r="L51" i="3"/>
  <c r="I51" i="3"/>
  <c r="F51" i="3"/>
  <c r="E51" i="3"/>
  <c r="K51" i="3"/>
  <c r="J51" i="3"/>
  <c r="D51" i="3"/>
  <c r="H339" i="3"/>
  <c r="H29" i="3"/>
  <c r="F29" i="3"/>
  <c r="I29" i="3"/>
  <c r="E29" i="3"/>
  <c r="K90" i="3"/>
  <c r="J90" i="3"/>
  <c r="J101" i="3"/>
  <c r="H101" i="3"/>
  <c r="K101" i="3"/>
  <c r="G130" i="3"/>
  <c r="F130" i="3"/>
  <c r="L130" i="3"/>
  <c r="H130" i="3"/>
  <c r="E130" i="3"/>
  <c r="D130" i="3"/>
  <c r="H210" i="3"/>
  <c r="D210" i="3"/>
  <c r="K211" i="3"/>
  <c r="J211" i="3"/>
  <c r="E252" i="3"/>
  <c r="D252" i="3"/>
  <c r="K255" i="3"/>
  <c r="J255" i="3"/>
  <c r="I255" i="3"/>
  <c r="F255" i="3"/>
  <c r="G270" i="3"/>
  <c r="E270" i="3"/>
  <c r="J316" i="3"/>
  <c r="E316" i="3"/>
  <c r="L338" i="3"/>
  <c r="I20" i="3"/>
  <c r="D90" i="3"/>
  <c r="I97" i="3"/>
  <c r="K97" i="3"/>
  <c r="J97" i="3"/>
  <c r="L97" i="3"/>
  <c r="H97" i="3"/>
  <c r="G97" i="3"/>
  <c r="G101" i="3"/>
  <c r="I123" i="3"/>
  <c r="G123" i="3"/>
  <c r="J123" i="3"/>
  <c r="F123" i="3"/>
  <c r="I130" i="3"/>
  <c r="I211" i="3"/>
  <c r="G252" i="3"/>
  <c r="D255" i="3"/>
  <c r="D270" i="3"/>
  <c r="F306" i="3"/>
  <c r="L306" i="3"/>
  <c r="K306" i="3"/>
  <c r="J335" i="3"/>
  <c r="I335" i="3"/>
  <c r="L335" i="3"/>
  <c r="H335" i="3"/>
  <c r="G335" i="3"/>
  <c r="H360" i="3"/>
  <c r="F381" i="3"/>
  <c r="D381" i="3"/>
  <c r="L381" i="3"/>
  <c r="K381" i="3"/>
  <c r="G381" i="3"/>
  <c r="F138" i="3"/>
  <c r="E138" i="3"/>
  <c r="K144" i="3"/>
  <c r="J144" i="3"/>
  <c r="F144" i="3"/>
  <c r="L175" i="3"/>
  <c r="D175" i="3"/>
  <c r="F219" i="3"/>
  <c r="E219" i="3"/>
  <c r="F256" i="3"/>
  <c r="E256" i="3"/>
  <c r="G320" i="3"/>
  <c r="I320" i="3"/>
  <c r="E320" i="3"/>
  <c r="D320" i="3"/>
  <c r="G65" i="3"/>
  <c r="E90" i="3"/>
  <c r="D97" i="3"/>
  <c r="J108" i="3"/>
  <c r="E123" i="3"/>
  <c r="J130" i="3"/>
  <c r="L138" i="3"/>
  <c r="F150" i="3"/>
  <c r="H168" i="3"/>
  <c r="F168" i="3"/>
  <c r="I168" i="3"/>
  <c r="E168" i="3"/>
  <c r="D168" i="3"/>
  <c r="K175" i="3"/>
  <c r="J188" i="3"/>
  <c r="E188" i="3"/>
  <c r="D188" i="3"/>
  <c r="G188" i="3"/>
  <c r="F188" i="3"/>
  <c r="L211" i="3"/>
  <c r="I230" i="3"/>
  <c r="L249" i="3"/>
  <c r="H249" i="3"/>
  <c r="G249" i="3"/>
  <c r="K249" i="3"/>
  <c r="J249" i="3"/>
  <c r="I249" i="3"/>
  <c r="E255" i="3"/>
  <c r="L267" i="3"/>
  <c r="D267" i="3"/>
  <c r="K267" i="3"/>
  <c r="J267" i="3"/>
  <c r="H267" i="3"/>
  <c r="K270" i="3"/>
  <c r="D306" i="3"/>
  <c r="J309" i="3"/>
  <c r="H309" i="3"/>
  <c r="F322" i="3"/>
  <c r="D322" i="3"/>
  <c r="D335" i="3"/>
  <c r="I356" i="3"/>
  <c r="E356" i="3"/>
  <c r="I362" i="3"/>
  <c r="F362" i="3"/>
  <c r="E362" i="3"/>
  <c r="D362" i="3"/>
  <c r="L31" i="3"/>
  <c r="K31" i="3"/>
  <c r="F31" i="3"/>
  <c r="E31" i="3"/>
  <c r="D31" i="3"/>
  <c r="F58" i="3"/>
  <c r="H65" i="3"/>
  <c r="I79" i="3"/>
  <c r="G79" i="3"/>
  <c r="F79" i="3"/>
  <c r="H79" i="3"/>
  <c r="E79" i="3"/>
  <c r="D79" i="3"/>
  <c r="F90" i="3"/>
  <c r="E97" i="3"/>
  <c r="K130" i="3"/>
  <c r="L144" i="3"/>
  <c r="G163" i="3"/>
  <c r="J168" i="3"/>
  <c r="H188" i="3"/>
  <c r="K231" i="3"/>
  <c r="F231" i="3"/>
  <c r="E231" i="3"/>
  <c r="J231" i="3"/>
  <c r="I242" i="3"/>
  <c r="D247" i="3"/>
  <c r="D249" i="3"/>
  <c r="D256" i="3"/>
  <c r="G260" i="3"/>
  <c r="I267" i="3"/>
  <c r="L271" i="3"/>
  <c r="I271" i="3"/>
  <c r="G271" i="3"/>
  <c r="F271" i="3"/>
  <c r="E304" i="3"/>
  <c r="E306" i="3"/>
  <c r="D309" i="3"/>
  <c r="J322" i="3"/>
  <c r="F335" i="3"/>
  <c r="D356" i="3"/>
  <c r="L387" i="3"/>
  <c r="K387" i="3"/>
  <c r="E60" i="3"/>
  <c r="F60" i="3"/>
  <c r="K89" i="3"/>
  <c r="J89" i="3"/>
  <c r="I89" i="3"/>
  <c r="D114" i="3"/>
  <c r="J114" i="3"/>
  <c r="I114" i="3"/>
  <c r="K137" i="3"/>
  <c r="J137" i="3"/>
  <c r="I137" i="3"/>
  <c r="G137" i="3"/>
  <c r="K218" i="3"/>
  <c r="G218" i="3"/>
  <c r="F218" i="3"/>
  <c r="F294" i="3"/>
  <c r="K294" i="3"/>
  <c r="J294" i="3"/>
  <c r="G294" i="3"/>
  <c r="E294" i="3"/>
  <c r="J359" i="3"/>
  <c r="H359" i="3"/>
  <c r="E11" i="3"/>
  <c r="G31" i="3"/>
  <c r="H41" i="3"/>
  <c r="G58" i="3"/>
  <c r="I65" i="3"/>
  <c r="K76" i="3"/>
  <c r="J76" i="3"/>
  <c r="H76" i="3"/>
  <c r="G76" i="3"/>
  <c r="F76" i="3"/>
  <c r="J79" i="3"/>
  <c r="L90" i="3"/>
  <c r="F97" i="3"/>
  <c r="G109" i="3"/>
  <c r="F109" i="3"/>
  <c r="L140" i="3"/>
  <c r="J140" i="3"/>
  <c r="K168" i="3"/>
  <c r="L187" i="3"/>
  <c r="E187" i="3"/>
  <c r="I188" i="3"/>
  <c r="H195" i="3"/>
  <c r="G219" i="3"/>
  <c r="D231" i="3"/>
  <c r="K242" i="3"/>
  <c r="F247" i="3"/>
  <c r="E249" i="3"/>
  <c r="H256" i="3"/>
  <c r="H260" i="3"/>
  <c r="K268" i="3"/>
  <c r="J268" i="3"/>
  <c r="L268" i="3"/>
  <c r="I268" i="3"/>
  <c r="E271" i="3"/>
  <c r="F284" i="3"/>
  <c r="E284" i="3"/>
  <c r="D300" i="3"/>
  <c r="F304" i="3"/>
  <c r="G306" i="3"/>
  <c r="E309" i="3"/>
  <c r="G313" i="3"/>
  <c r="F313" i="3"/>
  <c r="L313" i="3"/>
  <c r="K313" i="3"/>
  <c r="J313" i="3"/>
  <c r="D313" i="3"/>
  <c r="L318" i="3"/>
  <c r="K318" i="3"/>
  <c r="I318" i="3"/>
  <c r="K333" i="3"/>
  <c r="H333" i="3"/>
  <c r="L357" i="3"/>
  <c r="F357" i="3"/>
  <c r="E357" i="3"/>
  <c r="F371" i="3"/>
  <c r="D371" i="3"/>
  <c r="D387" i="3"/>
  <c r="F11" i="3"/>
  <c r="H31" i="3"/>
  <c r="G44" i="3"/>
  <c r="J44" i="3"/>
  <c r="I44" i="3"/>
  <c r="G60" i="3"/>
  <c r="K65" i="3"/>
  <c r="D76" i="3"/>
  <c r="K79" i="3"/>
  <c r="D109" i="3"/>
  <c r="G126" i="3"/>
  <c r="K126" i="3"/>
  <c r="J126" i="3"/>
  <c r="F140" i="3"/>
  <c r="E146" i="3"/>
  <c r="H146" i="3"/>
  <c r="G146" i="3"/>
  <c r="E161" i="3"/>
  <c r="L161" i="3"/>
  <c r="K161" i="3"/>
  <c r="J161" i="3"/>
  <c r="I161" i="3"/>
  <c r="G161" i="3"/>
  <c r="K188" i="3"/>
  <c r="K195" i="3"/>
  <c r="I219" i="3"/>
  <c r="G231" i="3"/>
  <c r="F249" i="3"/>
  <c r="I256" i="3"/>
  <c r="F268" i="3"/>
  <c r="J271" i="3"/>
  <c r="I277" i="3"/>
  <c r="I284" i="3"/>
  <c r="H300" i="3"/>
  <c r="G304" i="3"/>
  <c r="H306" i="3"/>
  <c r="F309" i="3"/>
  <c r="F318" i="3"/>
  <c r="G326" i="3"/>
  <c r="F333" i="3"/>
  <c r="H371" i="3"/>
  <c r="E387" i="3"/>
  <c r="L13" i="3"/>
  <c r="G13" i="3"/>
  <c r="F13" i="3"/>
  <c r="I13" i="3"/>
  <c r="H13" i="3"/>
  <c r="E13" i="3"/>
  <c r="G55" i="3"/>
  <c r="G61" i="3"/>
  <c r="J88" i="3"/>
  <c r="L88" i="3"/>
  <c r="G115" i="3"/>
  <c r="J173" i="3"/>
  <c r="F173" i="3"/>
  <c r="I176" i="3"/>
  <c r="G196" i="3"/>
  <c r="E218" i="3"/>
  <c r="H223" i="3"/>
  <c r="L223" i="3"/>
  <c r="D254" i="3"/>
  <c r="K254" i="3"/>
  <c r="I254" i="3"/>
  <c r="H293" i="3"/>
  <c r="F293" i="3"/>
  <c r="E300" i="3"/>
  <c r="H11" i="3"/>
  <c r="I31" i="3"/>
  <c r="F42" i="3"/>
  <c r="E42" i="3"/>
  <c r="K42" i="3"/>
  <c r="J42" i="3"/>
  <c r="H42" i="3"/>
  <c r="J60" i="3"/>
  <c r="I71" i="3"/>
  <c r="E76" i="3"/>
  <c r="L79" i="3"/>
  <c r="H88" i="3"/>
  <c r="G98" i="3"/>
  <c r="L109" i="3"/>
  <c r="D126" i="3"/>
  <c r="J146" i="3"/>
  <c r="H161" i="3"/>
  <c r="L188" i="3"/>
  <c r="H192" i="3"/>
  <c r="G192" i="3"/>
  <c r="K192" i="3"/>
  <c r="J219" i="3"/>
  <c r="I223" i="3"/>
  <c r="H231" i="3"/>
  <c r="J256" i="3"/>
  <c r="G268" i="3"/>
  <c r="K271" i="3"/>
  <c r="K277" i="3"/>
  <c r="J285" i="3"/>
  <c r="G285" i="3"/>
  <c r="F285" i="3"/>
  <c r="E285" i="3"/>
  <c r="D285" i="3"/>
  <c r="J293" i="3"/>
  <c r="I300" i="3"/>
  <c r="J304" i="3"/>
  <c r="I306" i="3"/>
  <c r="K309" i="3"/>
  <c r="E314" i="3"/>
  <c r="H318" i="3"/>
  <c r="J326" i="3"/>
  <c r="L353" i="3"/>
  <c r="J353" i="3"/>
  <c r="I353" i="3"/>
  <c r="H353" i="3"/>
  <c r="G353" i="3"/>
  <c r="F353" i="3"/>
  <c r="F387" i="3"/>
  <c r="J31" i="3"/>
  <c r="D42" i="3"/>
  <c r="K60" i="3"/>
  <c r="G66" i="3"/>
  <c r="H66" i="3"/>
  <c r="F66" i="3"/>
  <c r="L66" i="3"/>
  <c r="K66" i="3"/>
  <c r="J71" i="3"/>
  <c r="I76" i="3"/>
  <c r="I88" i="3"/>
  <c r="H98" i="3"/>
  <c r="E126" i="3"/>
  <c r="D137" i="3"/>
  <c r="G142" i="3"/>
  <c r="L146" i="3"/>
  <c r="D173" i="3"/>
  <c r="I189" i="3"/>
  <c r="H189" i="3"/>
  <c r="K189" i="3"/>
  <c r="J189" i="3"/>
  <c r="I192" i="3"/>
  <c r="H214" i="3"/>
  <c r="L214" i="3"/>
  <c r="I214" i="3"/>
  <c r="F214" i="3"/>
  <c r="K219" i="3"/>
  <c r="K285" i="3"/>
  <c r="D294" i="3"/>
  <c r="J300" i="3"/>
  <c r="L304" i="3"/>
  <c r="J306" i="3"/>
  <c r="D311" i="3"/>
  <c r="L311" i="3"/>
  <c r="E311" i="3"/>
  <c r="K311" i="3"/>
  <c r="I311" i="3"/>
  <c r="F314" i="3"/>
  <c r="L346" i="3"/>
  <c r="E346" i="3"/>
  <c r="D346" i="3"/>
  <c r="G346" i="3"/>
  <c r="F346" i="3"/>
  <c r="K346" i="3"/>
  <c r="J346" i="3"/>
  <c r="D353" i="3"/>
  <c r="K383" i="3"/>
  <c r="I383" i="3"/>
  <c r="G387" i="3"/>
  <c r="G7" i="3"/>
  <c r="G42" i="3"/>
  <c r="I66" i="3"/>
  <c r="L76" i="3"/>
  <c r="H80" i="3"/>
  <c r="K88" i="3"/>
  <c r="I98" i="3"/>
  <c r="L111" i="3"/>
  <c r="K111" i="3"/>
  <c r="G111" i="3"/>
  <c r="F111" i="3"/>
  <c r="E111" i="3"/>
  <c r="F114" i="3"/>
  <c r="I121" i="3"/>
  <c r="D121" i="3"/>
  <c r="K121" i="3"/>
  <c r="F126" i="3"/>
  <c r="F137" i="3"/>
  <c r="L142" i="3"/>
  <c r="K173" i="3"/>
  <c r="J183" i="3"/>
  <c r="D189" i="3"/>
  <c r="J192" i="3"/>
  <c r="I203" i="3"/>
  <c r="E206" i="3"/>
  <c r="L208" i="3"/>
  <c r="K208" i="3"/>
  <c r="D214" i="3"/>
  <c r="J278" i="3"/>
  <c r="H278" i="3"/>
  <c r="G278" i="3"/>
  <c r="L278" i="3"/>
  <c r="K278" i="3"/>
  <c r="I278" i="3"/>
  <c r="F278" i="3"/>
  <c r="H294" i="3"/>
  <c r="K300" i="3"/>
  <c r="K307" i="3"/>
  <c r="J307" i="3"/>
  <c r="H346" i="3"/>
  <c r="D383" i="3"/>
  <c r="I387" i="3"/>
  <c r="L7" i="3"/>
  <c r="E15" i="3"/>
  <c r="D15" i="3"/>
  <c r="L15" i="3"/>
  <c r="H32" i="3"/>
  <c r="J43" i="3"/>
  <c r="I43" i="3"/>
  <c r="J66" i="3"/>
  <c r="I80" i="3"/>
  <c r="G89" i="3"/>
  <c r="J98" i="3"/>
  <c r="E107" i="3"/>
  <c r="G107" i="3"/>
  <c r="F107" i="3"/>
  <c r="L107" i="3"/>
  <c r="K107" i="3"/>
  <c r="J107" i="3"/>
  <c r="D111" i="3"/>
  <c r="L121" i="3"/>
  <c r="L126" i="3"/>
  <c r="E132" i="3"/>
  <c r="I132" i="3"/>
  <c r="D138" i="3"/>
  <c r="I171" i="3"/>
  <c r="G171" i="3"/>
  <c r="L171" i="3"/>
  <c r="K171" i="3"/>
  <c r="K180" i="3"/>
  <c r="E189" i="3"/>
  <c r="J203" i="3"/>
  <c r="F206" i="3"/>
  <c r="D208" i="3"/>
  <c r="E214" i="3"/>
  <c r="L264" i="3"/>
  <c r="G264" i="3"/>
  <c r="E264" i="3"/>
  <c r="D264" i="3"/>
  <c r="D278" i="3"/>
  <c r="D287" i="3"/>
  <c r="L287" i="3"/>
  <c r="H287" i="3"/>
  <c r="G287" i="3"/>
  <c r="I294" i="3"/>
  <c r="L300" i="3"/>
  <c r="I302" i="3"/>
  <c r="F307" i="3"/>
  <c r="I346" i="3"/>
  <c r="F383" i="3"/>
  <c r="E144" i="3"/>
  <c r="I32" i="3"/>
  <c r="L38" i="3"/>
  <c r="J38" i="3"/>
  <c r="I38" i="3"/>
  <c r="H89" i="3"/>
  <c r="H111" i="3"/>
  <c r="H127" i="3"/>
  <c r="G127" i="3"/>
  <c r="H138" i="3"/>
  <c r="E175" i="3"/>
  <c r="G189" i="3"/>
  <c r="J204" i="3"/>
  <c r="I204" i="3"/>
  <c r="L204" i="3"/>
  <c r="E208" i="3"/>
  <c r="I210" i="3"/>
  <c r="J214" i="3"/>
  <c r="H254" i="3"/>
  <c r="E278" i="3"/>
  <c r="H283" i="3"/>
  <c r="J283" i="3"/>
  <c r="I283" i="3"/>
  <c r="K302" i="3"/>
  <c r="D359" i="3"/>
  <c r="G377" i="3"/>
  <c r="F377" i="3"/>
  <c r="K379" i="3"/>
  <c r="H383" i="3"/>
  <c r="L328" i="3"/>
  <c r="E328" i="3"/>
  <c r="D328" i="3"/>
  <c r="J328" i="3"/>
  <c r="I328" i="3"/>
  <c r="F118" i="3"/>
  <c r="D118" i="3"/>
  <c r="G147" i="3"/>
  <c r="F147" i="3"/>
  <c r="E223" i="3"/>
  <c r="E254" i="3"/>
  <c r="E293" i="3"/>
  <c r="K296" i="3"/>
  <c r="L298" i="3"/>
  <c r="H298" i="3"/>
  <c r="G298" i="3"/>
  <c r="E298" i="3"/>
  <c r="G300" i="3"/>
  <c r="G338" i="3"/>
  <c r="I360" i="3"/>
  <c r="I366" i="3"/>
  <c r="E141" i="3"/>
  <c r="E149" i="3"/>
  <c r="J149" i="3"/>
  <c r="I149" i="3"/>
  <c r="G149" i="3"/>
  <c r="G178" i="3"/>
  <c r="F213" i="3"/>
  <c r="E213" i="3"/>
  <c r="L227" i="3"/>
  <c r="J227" i="3"/>
  <c r="J258" i="3"/>
  <c r="I258" i="3"/>
  <c r="K258" i="3"/>
  <c r="E258" i="3"/>
  <c r="L308" i="3"/>
  <c r="K308" i="3"/>
  <c r="F328" i="3"/>
  <c r="D341" i="3"/>
  <c r="E372" i="3"/>
  <c r="L376" i="3"/>
  <c r="H376" i="3"/>
  <c r="G376" i="3"/>
  <c r="F254" i="3"/>
  <c r="L257" i="3"/>
  <c r="H33" i="3"/>
  <c r="J33" i="3"/>
  <c r="I33" i="3"/>
  <c r="D39" i="3"/>
  <c r="E64" i="3"/>
  <c r="J70" i="3"/>
  <c r="I70" i="3"/>
  <c r="D84" i="3"/>
  <c r="J92" i="3"/>
  <c r="H92" i="3"/>
  <c r="E95" i="3"/>
  <c r="K95" i="3"/>
  <c r="J95" i="3"/>
  <c r="G95" i="3"/>
  <c r="F117" i="3"/>
  <c r="D124" i="3"/>
  <c r="F141" i="3"/>
  <c r="H149" i="3"/>
  <c r="H157" i="3"/>
  <c r="K164" i="3"/>
  <c r="E164" i="3"/>
  <c r="D164" i="3"/>
  <c r="I164" i="3"/>
  <c r="H164" i="3"/>
  <c r="H178" i="3"/>
  <c r="D213" i="3"/>
  <c r="E227" i="3"/>
  <c r="K237" i="3"/>
  <c r="J237" i="3"/>
  <c r="I237" i="3"/>
  <c r="L258" i="3"/>
  <c r="E303" i="3"/>
  <c r="D303" i="3"/>
  <c r="G303" i="3"/>
  <c r="F303" i="3"/>
  <c r="D308" i="3"/>
  <c r="G328" i="3"/>
  <c r="K341" i="3"/>
  <c r="I350" i="3"/>
  <c r="G350" i="3"/>
  <c r="D376" i="3"/>
  <c r="H45" i="3"/>
  <c r="K45" i="3"/>
  <c r="J45" i="3"/>
  <c r="I67" i="3"/>
  <c r="L67" i="3"/>
  <c r="E84" i="3"/>
  <c r="E118" i="3"/>
  <c r="E124" i="3"/>
  <c r="K134" i="3"/>
  <c r="I134" i="3"/>
  <c r="H134" i="3"/>
  <c r="H141" i="3"/>
  <c r="K149" i="3"/>
  <c r="J157" i="3"/>
  <c r="G213" i="3"/>
  <c r="K216" i="3"/>
  <c r="I216" i="3"/>
  <c r="I222" i="3"/>
  <c r="F227" i="3"/>
  <c r="D245" i="3"/>
  <c r="G245" i="3"/>
  <c r="F245" i="3"/>
  <c r="J245" i="3"/>
  <c r="I245" i="3"/>
  <c r="L269" i="3"/>
  <c r="J269" i="3"/>
  <c r="J276" i="3"/>
  <c r="H276" i="3"/>
  <c r="K276" i="3"/>
  <c r="E276" i="3"/>
  <c r="E280" i="3"/>
  <c r="F280" i="3"/>
  <c r="D280" i="3"/>
  <c r="I280" i="3"/>
  <c r="E308" i="3"/>
  <c r="H328" i="3"/>
  <c r="K354" i="3"/>
  <c r="J354" i="3"/>
  <c r="D369" i="3"/>
  <c r="I369" i="3"/>
  <c r="F369" i="3"/>
  <c r="L370" i="3"/>
  <c r="J370" i="3"/>
  <c r="I370" i="3"/>
  <c r="E376" i="3"/>
  <c r="L382" i="3"/>
  <c r="K382" i="3"/>
  <c r="J382" i="3"/>
  <c r="G382" i="3"/>
  <c r="F382" i="3"/>
  <c r="K385" i="3"/>
  <c r="J385" i="3"/>
  <c r="H385" i="3"/>
  <c r="E385" i="3"/>
  <c r="H75" i="3"/>
  <c r="H154" i="3"/>
  <c r="G154" i="3"/>
  <c r="E202" i="3"/>
  <c r="J202" i="3"/>
  <c r="I202" i="3"/>
  <c r="G202" i="3"/>
  <c r="J236" i="3"/>
  <c r="G236" i="3"/>
  <c r="F236" i="3"/>
  <c r="H315" i="3"/>
  <c r="G315" i="3"/>
  <c r="L334" i="3"/>
  <c r="I334" i="3"/>
  <c r="H334" i="3"/>
  <c r="E131" i="3"/>
  <c r="L131" i="3"/>
  <c r="K131" i="3"/>
  <c r="I151" i="3"/>
  <c r="J151" i="3"/>
  <c r="H151" i="3"/>
  <c r="G156" i="3"/>
  <c r="E156" i="3"/>
  <c r="D156" i="3"/>
  <c r="H184" i="3"/>
  <c r="F184" i="3"/>
  <c r="L53" i="3"/>
  <c r="K53" i="3"/>
  <c r="G53" i="3"/>
  <c r="H53" i="3"/>
  <c r="I53" i="3"/>
  <c r="F53" i="3"/>
  <c r="E53" i="3"/>
  <c r="D53" i="3"/>
  <c r="E119" i="3"/>
  <c r="J119" i="3"/>
  <c r="K119" i="3"/>
  <c r="I119" i="3"/>
  <c r="H119" i="3"/>
  <c r="G119" i="3"/>
  <c r="L119" i="3"/>
  <c r="F119" i="3"/>
  <c r="D119" i="3"/>
  <c r="E11" i="4"/>
  <c r="D11" i="4"/>
  <c r="G11" i="4"/>
  <c r="F11" i="4"/>
  <c r="E140" i="4"/>
  <c r="G140" i="4"/>
  <c r="F140" i="4"/>
  <c r="D140" i="4"/>
  <c r="F60" i="4"/>
  <c r="E60" i="4"/>
  <c r="G60" i="4"/>
  <c r="D60" i="4"/>
  <c r="D173" i="4"/>
  <c r="F173" i="4"/>
  <c r="L59" i="3"/>
  <c r="K59" i="3"/>
  <c r="J59" i="3"/>
  <c r="G59" i="3"/>
  <c r="L69" i="3"/>
  <c r="I69" i="3"/>
  <c r="G72" i="3"/>
  <c r="J72" i="3"/>
  <c r="I72" i="3"/>
  <c r="H72" i="3"/>
  <c r="D72" i="3"/>
  <c r="J86" i="3"/>
  <c r="I139" i="3"/>
  <c r="F139" i="3"/>
  <c r="E139" i="3"/>
  <c r="D139" i="3"/>
  <c r="I169" i="3"/>
  <c r="G169" i="3"/>
  <c r="F169" i="3"/>
  <c r="E169" i="3"/>
  <c r="K177" i="3"/>
  <c r="J177" i="3"/>
  <c r="I177" i="3"/>
  <c r="F177" i="3"/>
  <c r="D191" i="3"/>
  <c r="L191" i="3"/>
  <c r="H191" i="3"/>
  <c r="I191" i="3"/>
  <c r="F240" i="3"/>
  <c r="K240" i="3"/>
  <c r="D240" i="3"/>
  <c r="L240" i="3"/>
  <c r="H240" i="3"/>
  <c r="J290" i="3"/>
  <c r="G290" i="3"/>
  <c r="L290" i="3"/>
  <c r="F290" i="3"/>
  <c r="H290" i="3"/>
  <c r="E112" i="4"/>
  <c r="E113" i="4"/>
  <c r="F137" i="4"/>
  <c r="F136" i="4"/>
  <c r="E193" i="4"/>
  <c r="E194" i="4"/>
  <c r="E221" i="4"/>
  <c r="G221" i="4"/>
  <c r="F221" i="4"/>
  <c r="D221" i="4"/>
  <c r="G258" i="4"/>
  <c r="F258" i="4"/>
  <c r="D258" i="4"/>
  <c r="F297" i="4"/>
  <c r="E297" i="4"/>
  <c r="G297" i="4"/>
  <c r="D297" i="4"/>
  <c r="G319" i="4"/>
  <c r="G320" i="4"/>
  <c r="F337" i="4"/>
  <c r="F338" i="4"/>
  <c r="E341" i="4"/>
  <c r="G341" i="4"/>
  <c r="F341" i="4"/>
  <c r="D341" i="4"/>
  <c r="F8" i="3"/>
  <c r="E8" i="3"/>
  <c r="D8" i="3"/>
  <c r="F26" i="3"/>
  <c r="E26" i="3"/>
  <c r="D26" i="3"/>
  <c r="G62" i="3"/>
  <c r="E72" i="3"/>
  <c r="F104" i="3"/>
  <c r="D199" i="3"/>
  <c r="D244" i="3"/>
  <c r="L261" i="3"/>
  <c r="F261" i="3"/>
  <c r="E261" i="3"/>
  <c r="I261" i="3"/>
  <c r="K261" i="3"/>
  <c r="H261" i="3"/>
  <c r="D290" i="3"/>
  <c r="F104" i="4"/>
  <c r="G104" i="4"/>
  <c r="E104" i="4"/>
  <c r="D104" i="4"/>
  <c r="C104" i="4" s="1"/>
  <c r="G8" i="3"/>
  <c r="H139" i="3"/>
  <c r="I153" i="3"/>
  <c r="H153" i="3"/>
  <c r="G153" i="3"/>
  <c r="D153" i="3"/>
  <c r="F191" i="3"/>
  <c r="L226" i="3"/>
  <c r="I226" i="3"/>
  <c r="K226" i="3"/>
  <c r="J226" i="3"/>
  <c r="F226" i="3"/>
  <c r="H244" i="3"/>
  <c r="E290" i="3"/>
  <c r="L297" i="3"/>
  <c r="I297" i="3"/>
  <c r="E297" i="3"/>
  <c r="D297" i="3"/>
  <c r="J297" i="3"/>
  <c r="H297" i="3"/>
  <c r="G297" i="3"/>
  <c r="F297" i="3"/>
  <c r="G39" i="4"/>
  <c r="E39" i="4"/>
  <c r="D39" i="4"/>
  <c r="F39" i="4"/>
  <c r="F99" i="4"/>
  <c r="G99" i="4"/>
  <c r="E99" i="4"/>
  <c r="D99" i="4"/>
  <c r="E90" i="4"/>
  <c r="D90" i="4"/>
  <c r="G90" i="4"/>
  <c r="F90" i="4"/>
  <c r="G256" i="4"/>
  <c r="F256" i="4"/>
  <c r="D256" i="4"/>
  <c r="E256" i="4"/>
  <c r="G295" i="4"/>
  <c r="E295" i="4"/>
  <c r="F295" i="4"/>
  <c r="D295" i="4"/>
  <c r="F59" i="3"/>
  <c r="K72" i="3"/>
  <c r="F77" i="3"/>
  <c r="J224" i="3"/>
  <c r="F224" i="3"/>
  <c r="K224" i="3"/>
  <c r="H235" i="3"/>
  <c r="I235" i="3"/>
  <c r="J235" i="3"/>
  <c r="K235" i="3"/>
  <c r="I240" i="3"/>
  <c r="G261" i="3"/>
  <c r="I8" i="3"/>
  <c r="L12" i="3"/>
  <c r="I12" i="3"/>
  <c r="J28" i="3"/>
  <c r="I28" i="3"/>
  <c r="H28" i="3"/>
  <c r="E28" i="3"/>
  <c r="L30" i="3"/>
  <c r="I30" i="3"/>
  <c r="F56" i="3"/>
  <c r="E56" i="3"/>
  <c r="D56" i="3"/>
  <c r="H59" i="3"/>
  <c r="L72" i="3"/>
  <c r="G77" i="3"/>
  <c r="I81" i="3"/>
  <c r="H81" i="3"/>
  <c r="G81" i="3"/>
  <c r="D81" i="3"/>
  <c r="E87" i="3"/>
  <c r="L105" i="3"/>
  <c r="K105" i="3"/>
  <c r="J105" i="3"/>
  <c r="G105" i="3"/>
  <c r="F133" i="3"/>
  <c r="K139" i="3"/>
  <c r="D145" i="3"/>
  <c r="F153" i="3"/>
  <c r="K158" i="3"/>
  <c r="J158" i="3"/>
  <c r="I158" i="3"/>
  <c r="H158" i="3"/>
  <c r="E158" i="3"/>
  <c r="K169" i="3"/>
  <c r="H177" i="3"/>
  <c r="J191" i="3"/>
  <c r="D224" i="3"/>
  <c r="G228" i="3"/>
  <c r="J240" i="3"/>
  <c r="J261" i="3"/>
  <c r="K290" i="3"/>
  <c r="D365" i="3"/>
  <c r="H113" i="3"/>
  <c r="D113" i="3"/>
  <c r="I173" i="3"/>
  <c r="H173" i="3"/>
  <c r="G173" i="3"/>
  <c r="J200" i="3"/>
  <c r="K200" i="3"/>
  <c r="G324" i="3"/>
  <c r="D324" i="3"/>
  <c r="I324" i="3"/>
  <c r="H324" i="3"/>
  <c r="F324" i="3"/>
  <c r="K324" i="3"/>
  <c r="J324" i="3"/>
  <c r="E324" i="3"/>
  <c r="F10" i="4"/>
  <c r="E10" i="4"/>
  <c r="D10" i="4"/>
  <c r="D35" i="4"/>
  <c r="D34" i="4"/>
  <c r="E200" i="4"/>
  <c r="D200" i="4"/>
  <c r="G200" i="4"/>
  <c r="F200" i="4"/>
  <c r="E254" i="4"/>
  <c r="F254" i="4"/>
  <c r="D358" i="4"/>
  <c r="D359" i="4"/>
  <c r="D364" i="4"/>
  <c r="E364" i="4"/>
  <c r="G364" i="4"/>
  <c r="F364" i="4"/>
  <c r="J8" i="3"/>
  <c r="D10" i="3"/>
  <c r="D12" i="3"/>
  <c r="J13" i="3"/>
  <c r="L17" i="3"/>
  <c r="K17" i="3"/>
  <c r="J17" i="3"/>
  <c r="G17" i="3"/>
  <c r="F20" i="3"/>
  <c r="E20" i="3"/>
  <c r="D20" i="3"/>
  <c r="F23" i="3"/>
  <c r="D28" i="3"/>
  <c r="E36" i="3"/>
  <c r="H69" i="3"/>
  <c r="I73" i="3"/>
  <c r="L73" i="3"/>
  <c r="K73" i="3"/>
  <c r="G73" i="3"/>
  <c r="K77" i="3"/>
  <c r="E81" i="3"/>
  <c r="F87" i="3"/>
  <c r="D105" i="3"/>
  <c r="G108" i="3"/>
  <c r="H108" i="3"/>
  <c r="F108" i="3"/>
  <c r="E108" i="3"/>
  <c r="F113" i="3"/>
  <c r="L116" i="3"/>
  <c r="K122" i="3"/>
  <c r="J122" i="3"/>
  <c r="I122" i="3"/>
  <c r="H122" i="3"/>
  <c r="E122" i="3"/>
  <c r="I127" i="3"/>
  <c r="L127" i="3"/>
  <c r="K127" i="3"/>
  <c r="J127" i="3"/>
  <c r="F127" i="3"/>
  <c r="G133" i="3"/>
  <c r="G150" i="3"/>
  <c r="L150" i="3"/>
  <c r="K150" i="3"/>
  <c r="H150" i="3"/>
  <c r="J153" i="3"/>
  <c r="I163" i="3"/>
  <c r="K163" i="3"/>
  <c r="L163" i="3"/>
  <c r="J163" i="3"/>
  <c r="F163" i="3"/>
  <c r="L183" i="3"/>
  <c r="F183" i="3"/>
  <c r="H183" i="3"/>
  <c r="G183" i="3"/>
  <c r="E183" i="3"/>
  <c r="G226" i="3"/>
  <c r="K228" i="3"/>
  <c r="E235" i="3"/>
  <c r="H365" i="3"/>
  <c r="K380" i="3"/>
  <c r="H380" i="3"/>
  <c r="F380" i="3"/>
  <c r="L380" i="3"/>
  <c r="G380" i="3"/>
  <c r="J380" i="3"/>
  <c r="I380" i="3"/>
  <c r="E380" i="3"/>
  <c r="D380" i="3"/>
  <c r="L5" i="3"/>
  <c r="J5" i="3"/>
  <c r="G5" i="3"/>
  <c r="E5" i="3"/>
  <c r="K8" i="3"/>
  <c r="E12" i="3"/>
  <c r="D17" i="3"/>
  <c r="G20" i="3"/>
  <c r="H23" i="3"/>
  <c r="E25" i="3"/>
  <c r="K26" i="3"/>
  <c r="F28" i="3"/>
  <c r="E30" i="3"/>
  <c r="F38" i="3"/>
  <c r="E38" i="3"/>
  <c r="D38" i="3"/>
  <c r="J48" i="3"/>
  <c r="F50" i="3"/>
  <c r="E50" i="3"/>
  <c r="D50" i="3"/>
  <c r="H56" i="3"/>
  <c r="J58" i="3"/>
  <c r="I58" i="3"/>
  <c r="H58" i="3"/>
  <c r="E58" i="3"/>
  <c r="L60" i="3"/>
  <c r="I60" i="3"/>
  <c r="L64" i="3"/>
  <c r="K64" i="3"/>
  <c r="J64" i="3"/>
  <c r="G64" i="3"/>
  <c r="F64" i="3"/>
  <c r="J69" i="3"/>
  <c r="E71" i="3"/>
  <c r="G71" i="3"/>
  <c r="F71" i="3"/>
  <c r="D71" i="3"/>
  <c r="D73" i="3"/>
  <c r="F81" i="3"/>
  <c r="H87" i="3"/>
  <c r="I91" i="3"/>
  <c r="L91" i="3"/>
  <c r="K91" i="3"/>
  <c r="J91" i="3"/>
  <c r="F91" i="3"/>
  <c r="E105" i="3"/>
  <c r="D108" i="3"/>
  <c r="G113" i="3"/>
  <c r="I117" i="3"/>
  <c r="H117" i="3"/>
  <c r="G117" i="3"/>
  <c r="D117" i="3"/>
  <c r="D122" i="3"/>
  <c r="D127" i="3"/>
  <c r="H133" i="3"/>
  <c r="K140" i="3"/>
  <c r="I140" i="3"/>
  <c r="H140" i="3"/>
  <c r="G140" i="3"/>
  <c r="D140" i="3"/>
  <c r="E142" i="3"/>
  <c r="G145" i="3"/>
  <c r="D150" i="3"/>
  <c r="K153" i="3"/>
  <c r="E155" i="3"/>
  <c r="L155" i="3"/>
  <c r="I155" i="3"/>
  <c r="F158" i="3"/>
  <c r="D163" i="3"/>
  <c r="K170" i="3"/>
  <c r="E170" i="3"/>
  <c r="L170" i="3"/>
  <c r="J170" i="3"/>
  <c r="I170" i="3"/>
  <c r="F170" i="3"/>
  <c r="G174" i="3"/>
  <c r="D174" i="3"/>
  <c r="L174" i="3"/>
  <c r="K174" i="3"/>
  <c r="H174" i="3"/>
  <c r="D183" i="3"/>
  <c r="J196" i="3"/>
  <c r="I196" i="3"/>
  <c r="H196" i="3"/>
  <c r="E196" i="3"/>
  <c r="F200" i="3"/>
  <c r="H205" i="3"/>
  <c r="G205" i="3"/>
  <c r="I205" i="3"/>
  <c r="F205" i="3"/>
  <c r="E205" i="3"/>
  <c r="F210" i="3"/>
  <c r="L210" i="3"/>
  <c r="J210" i="3"/>
  <c r="E210" i="3"/>
  <c r="G220" i="3"/>
  <c r="L220" i="3"/>
  <c r="J220" i="3"/>
  <c r="I220" i="3"/>
  <c r="H220" i="3"/>
  <c r="D220" i="3"/>
  <c r="G224" i="3"/>
  <c r="H226" i="3"/>
  <c r="F235" i="3"/>
  <c r="J238" i="3"/>
  <c r="K246" i="3"/>
  <c r="H259" i="3"/>
  <c r="G259" i="3"/>
  <c r="L259" i="3"/>
  <c r="K259" i="3"/>
  <c r="E259" i="3"/>
  <c r="J259" i="3"/>
  <c r="F259" i="3"/>
  <c r="L324" i="3"/>
  <c r="F332" i="3"/>
  <c r="G35" i="3"/>
  <c r="H39" i="3"/>
  <c r="G39" i="3"/>
  <c r="F39" i="3"/>
  <c r="E93" i="3"/>
  <c r="D93" i="3"/>
  <c r="L93" i="3"/>
  <c r="E113" i="3"/>
  <c r="E112" i="3"/>
  <c r="L118" i="3"/>
  <c r="K118" i="3"/>
  <c r="J118" i="3"/>
  <c r="G118" i="3"/>
  <c r="E147" i="3"/>
  <c r="D147" i="3"/>
  <c r="L147" i="3"/>
  <c r="E173" i="3"/>
  <c r="E172" i="3"/>
  <c r="D178" i="3"/>
  <c r="J178" i="3"/>
  <c r="E193" i="3"/>
  <c r="E194" i="3"/>
  <c r="F222" i="3"/>
  <c r="G222" i="3"/>
  <c r="E222" i="3"/>
  <c r="D222" i="3"/>
  <c r="H265" i="3"/>
  <c r="I265" i="3"/>
  <c r="G265" i="3"/>
  <c r="D265" i="3"/>
  <c r="L265" i="3"/>
  <c r="K265" i="3"/>
  <c r="F265" i="3"/>
  <c r="K298" i="3"/>
  <c r="F298" i="3"/>
  <c r="J298" i="3"/>
  <c r="I298" i="3"/>
  <c r="D298" i="3"/>
  <c r="G342" i="3"/>
  <c r="D342" i="3"/>
  <c r="K342" i="3"/>
  <c r="I342" i="3"/>
  <c r="H342" i="3"/>
  <c r="E342" i="3"/>
  <c r="G358" i="3"/>
  <c r="G359" i="3"/>
  <c r="G25" i="4"/>
  <c r="F25" i="4"/>
  <c r="D25" i="4"/>
  <c r="E25" i="4"/>
  <c r="E339" i="4"/>
  <c r="G339" i="4"/>
  <c r="D339" i="4"/>
  <c r="F339" i="4"/>
  <c r="D23" i="3"/>
  <c r="L36" i="3"/>
  <c r="I36" i="3"/>
  <c r="F48" i="3"/>
  <c r="I62" i="3"/>
  <c r="F69" i="3"/>
  <c r="G191" i="3"/>
  <c r="F228" i="3"/>
  <c r="E228" i="3"/>
  <c r="D228" i="3"/>
  <c r="J228" i="3"/>
  <c r="I228" i="3"/>
  <c r="H228" i="3"/>
  <c r="E246" i="3"/>
  <c r="K286" i="3"/>
  <c r="I286" i="3"/>
  <c r="H286" i="3"/>
  <c r="D286" i="3"/>
  <c r="J286" i="3"/>
  <c r="G286" i="3"/>
  <c r="F286" i="3"/>
  <c r="E286" i="3"/>
  <c r="K297" i="3"/>
  <c r="E323" i="3"/>
  <c r="L323" i="3"/>
  <c r="I323" i="3"/>
  <c r="G323" i="3"/>
  <c r="F323" i="3"/>
  <c r="K323" i="3"/>
  <c r="H323" i="3"/>
  <c r="E365" i="3"/>
  <c r="L365" i="3"/>
  <c r="I365" i="3"/>
  <c r="G365" i="3"/>
  <c r="F365" i="3"/>
  <c r="K365" i="3"/>
  <c r="G35" i="4"/>
  <c r="E35" i="4"/>
  <c r="F35" i="4"/>
  <c r="E224" i="4"/>
  <c r="D224" i="4"/>
  <c r="G224" i="4"/>
  <c r="F224" i="4"/>
  <c r="G261" i="4"/>
  <c r="F261" i="4"/>
  <c r="E261" i="4"/>
  <c r="D261" i="4"/>
  <c r="F300" i="4"/>
  <c r="G300" i="4"/>
  <c r="E300" i="4"/>
  <c r="D300" i="4"/>
  <c r="J10" i="3"/>
  <c r="I10" i="3"/>
  <c r="H10" i="3"/>
  <c r="E10" i="3"/>
  <c r="E23" i="3"/>
  <c r="I26" i="3"/>
  <c r="D36" i="3"/>
  <c r="G48" i="3"/>
  <c r="J62" i="3"/>
  <c r="G69" i="3"/>
  <c r="K110" i="3"/>
  <c r="L110" i="3"/>
  <c r="H110" i="3"/>
  <c r="J116" i="3"/>
  <c r="I181" i="3"/>
  <c r="L181" i="3"/>
  <c r="K181" i="3"/>
  <c r="J181" i="3"/>
  <c r="F181" i="3"/>
  <c r="J212" i="3"/>
  <c r="H212" i="3"/>
  <c r="F212" i="3"/>
  <c r="L212" i="3"/>
  <c r="K212" i="3"/>
  <c r="E212" i="3"/>
  <c r="E226" i="3"/>
  <c r="D235" i="3"/>
  <c r="F238" i="3"/>
  <c r="I246" i="3"/>
  <c r="D323" i="3"/>
  <c r="I343" i="3"/>
  <c r="F343" i="3"/>
  <c r="D343" i="3"/>
  <c r="G343" i="3"/>
  <c r="H343" i="3"/>
  <c r="E343" i="3"/>
  <c r="K343" i="3"/>
  <c r="K374" i="3"/>
  <c r="H374" i="3"/>
  <c r="F374" i="3"/>
  <c r="I374" i="3"/>
  <c r="J374" i="3"/>
  <c r="L374" i="3"/>
  <c r="G374" i="3"/>
  <c r="D374" i="3"/>
  <c r="K7" i="3"/>
  <c r="D13" i="3"/>
  <c r="K13" i="3"/>
  <c r="K86" i="3"/>
  <c r="E137" i="3"/>
  <c r="E136" i="3"/>
  <c r="G82" i="4"/>
  <c r="E82" i="4"/>
  <c r="D82" i="4"/>
  <c r="F82" i="4"/>
  <c r="G7" i="4"/>
  <c r="F7" i="4"/>
  <c r="E7" i="4"/>
  <c r="F53" i="4"/>
  <c r="E53" i="4"/>
  <c r="G88" i="4"/>
  <c r="D88" i="4"/>
  <c r="F88" i="4"/>
  <c r="E88" i="4"/>
  <c r="G119" i="4"/>
  <c r="D119" i="4"/>
  <c r="E119" i="4"/>
  <c r="F324" i="4"/>
  <c r="G324" i="4"/>
  <c r="E324" i="4"/>
  <c r="D324" i="4"/>
  <c r="J26" i="3"/>
  <c r="D30" i="3"/>
  <c r="F44" i="3"/>
  <c r="E44" i="3"/>
  <c r="D44" i="3"/>
  <c r="H48" i="3"/>
  <c r="G56" i="3"/>
  <c r="I59" i="3"/>
  <c r="I99" i="3"/>
  <c r="H99" i="3"/>
  <c r="G99" i="3"/>
  <c r="D99" i="3"/>
  <c r="D110" i="3"/>
  <c r="L139" i="3"/>
  <c r="D142" i="3"/>
  <c r="E145" i="3"/>
  <c r="D158" i="3"/>
  <c r="L169" i="3"/>
  <c r="L173" i="3"/>
  <c r="L177" i="3"/>
  <c r="D181" i="3"/>
  <c r="K191" i="3"/>
  <c r="E200" i="3"/>
  <c r="D203" i="3"/>
  <c r="H203" i="3"/>
  <c r="L203" i="3"/>
  <c r="K203" i="3"/>
  <c r="G203" i="3"/>
  <c r="D212" i="3"/>
  <c r="E224" i="3"/>
  <c r="G238" i="3"/>
  <c r="J246" i="3"/>
  <c r="G250" i="3"/>
  <c r="F250" i="3"/>
  <c r="L250" i="3"/>
  <c r="K250" i="3"/>
  <c r="J250" i="3"/>
  <c r="I250" i="3"/>
  <c r="H250" i="3"/>
  <c r="D250" i="3"/>
  <c r="G330" i="3"/>
  <c r="D330" i="3"/>
  <c r="K330" i="3"/>
  <c r="H330" i="3"/>
  <c r="I330" i="3"/>
  <c r="L330" i="3"/>
  <c r="J330" i="3"/>
  <c r="J343" i="3"/>
  <c r="G10" i="4"/>
  <c r="E23" i="4"/>
  <c r="D23" i="4"/>
  <c r="G23" i="4"/>
  <c r="F23" i="4"/>
  <c r="E258" i="4"/>
  <c r="F5" i="3"/>
  <c r="F7" i="3"/>
  <c r="L8" i="3"/>
  <c r="G10" i="3"/>
  <c r="F12" i="3"/>
  <c r="H15" i="3"/>
  <c r="G15" i="3"/>
  <c r="F15" i="3"/>
  <c r="I15" i="3"/>
  <c r="E17" i="3"/>
  <c r="H20" i="3"/>
  <c r="L26" i="3"/>
  <c r="G28" i="3"/>
  <c r="F30" i="3"/>
  <c r="G36" i="3"/>
  <c r="G38" i="3"/>
  <c r="L41" i="3"/>
  <c r="K41" i="3"/>
  <c r="J41" i="3"/>
  <c r="G41" i="3"/>
  <c r="E41" i="3"/>
  <c r="H44" i="3"/>
  <c r="D47" i="3"/>
  <c r="G50" i="3"/>
  <c r="I56" i="3"/>
  <c r="D58" i="3"/>
  <c r="D60" i="3"/>
  <c r="H64" i="3"/>
  <c r="K68" i="3"/>
  <c r="L68" i="3"/>
  <c r="J68" i="3"/>
  <c r="I68" i="3"/>
  <c r="F68" i="3"/>
  <c r="K69" i="3"/>
  <c r="H71" i="3"/>
  <c r="E73" i="3"/>
  <c r="G78" i="3"/>
  <c r="L78" i="3"/>
  <c r="K78" i="3"/>
  <c r="H78" i="3"/>
  <c r="J81" i="3"/>
  <c r="K85" i="3"/>
  <c r="D91" i="3"/>
  <c r="F99" i="3"/>
  <c r="F105" i="3"/>
  <c r="I108" i="3"/>
  <c r="F110" i="3"/>
  <c r="K113" i="3"/>
  <c r="E117" i="3"/>
  <c r="F122" i="3"/>
  <c r="E127" i="3"/>
  <c r="K133" i="3"/>
  <c r="E140" i="3"/>
  <c r="F142" i="3"/>
  <c r="E150" i="3"/>
  <c r="L153" i="3"/>
  <c r="D155" i="3"/>
  <c r="G158" i="3"/>
  <c r="E163" i="3"/>
  <c r="D165" i="3"/>
  <c r="G165" i="3"/>
  <c r="F165" i="3"/>
  <c r="E165" i="3"/>
  <c r="D170" i="3"/>
  <c r="E174" i="3"/>
  <c r="K176" i="3"/>
  <c r="J176" i="3"/>
  <c r="G176" i="3"/>
  <c r="F176" i="3"/>
  <c r="E176" i="3"/>
  <c r="G181" i="3"/>
  <c r="I183" i="3"/>
  <c r="D196" i="3"/>
  <c r="G200" i="3"/>
  <c r="F203" i="3"/>
  <c r="D205" i="3"/>
  <c r="G210" i="3"/>
  <c r="I212" i="3"/>
  <c r="E220" i="3"/>
  <c r="H224" i="3"/>
  <c r="J230" i="3"/>
  <c r="K230" i="3"/>
  <c r="F230" i="3"/>
  <c r="L230" i="3"/>
  <c r="E230" i="3"/>
  <c r="D232" i="3"/>
  <c r="L232" i="3"/>
  <c r="H232" i="3"/>
  <c r="K232" i="3"/>
  <c r="G232" i="3"/>
  <c r="G235" i="3"/>
  <c r="L238" i="3"/>
  <c r="D251" i="3"/>
  <c r="J251" i="3"/>
  <c r="I251" i="3"/>
  <c r="E251" i="3"/>
  <c r="D259" i="3"/>
  <c r="F330" i="3"/>
  <c r="G332" i="3"/>
  <c r="H136" i="3"/>
  <c r="H137" i="3"/>
  <c r="H217" i="3"/>
  <c r="H218" i="3"/>
  <c r="L48" i="3"/>
  <c r="I48" i="3"/>
  <c r="K62" i="3"/>
  <c r="F62" i="3"/>
  <c r="E62" i="3"/>
  <c r="D62" i="3"/>
  <c r="G194" i="3"/>
  <c r="I194" i="3"/>
  <c r="H199" i="3"/>
  <c r="J199" i="3"/>
  <c r="L199" i="3"/>
  <c r="K199" i="3"/>
  <c r="I199" i="3"/>
  <c r="E199" i="3"/>
  <c r="I244" i="3"/>
  <c r="K244" i="3"/>
  <c r="G244" i="3"/>
  <c r="F244" i="3"/>
  <c r="E244" i="3"/>
  <c r="J363" i="3"/>
  <c r="H363" i="3"/>
  <c r="L363" i="3"/>
  <c r="F363" i="3"/>
  <c r="E363" i="3"/>
  <c r="K363" i="3"/>
  <c r="I363" i="3"/>
  <c r="G363" i="3"/>
  <c r="D363" i="3"/>
  <c r="I373" i="3"/>
  <c r="F373" i="3"/>
  <c r="D373" i="3"/>
  <c r="G373" i="3"/>
  <c r="L373" i="3"/>
  <c r="K373" i="3"/>
  <c r="E61" i="4"/>
  <c r="D61" i="4"/>
  <c r="G61" i="4"/>
  <c r="F61" i="4"/>
  <c r="G57" i="4"/>
  <c r="D57" i="4"/>
  <c r="E57" i="4"/>
  <c r="G177" i="4"/>
  <c r="F177" i="4"/>
  <c r="E177" i="4"/>
  <c r="D177" i="4"/>
  <c r="D69" i="3"/>
  <c r="L86" i="3"/>
  <c r="G139" i="3"/>
  <c r="D169" i="3"/>
  <c r="E240" i="3"/>
  <c r="E373" i="3"/>
  <c r="G26" i="3"/>
  <c r="E59" i="3"/>
  <c r="E69" i="3"/>
  <c r="L87" i="3"/>
  <c r="J87" i="3"/>
  <c r="K87" i="3"/>
  <c r="G87" i="3"/>
  <c r="H169" i="3"/>
  <c r="F199" i="3"/>
  <c r="G240" i="3"/>
  <c r="H373" i="3"/>
  <c r="E246" i="4"/>
  <c r="F246" i="4"/>
  <c r="D246" i="4"/>
  <c r="G246" i="4"/>
  <c r="D55" i="4"/>
  <c r="G55" i="4"/>
  <c r="E55" i="4"/>
  <c r="G112" i="4"/>
  <c r="G113" i="4"/>
  <c r="C113" i="4" s="1"/>
  <c r="E138" i="4"/>
  <c r="D138" i="4"/>
  <c r="G138" i="4"/>
  <c r="F138" i="4"/>
  <c r="G175" i="4"/>
  <c r="D175" i="4"/>
  <c r="F175" i="4"/>
  <c r="E175" i="4"/>
  <c r="G194" i="4"/>
  <c r="C194" i="4" s="1"/>
  <c r="G193" i="4"/>
  <c r="H26" i="3"/>
  <c r="J139" i="3"/>
  <c r="I145" i="3"/>
  <c r="L145" i="3"/>
  <c r="K145" i="3"/>
  <c r="J145" i="3"/>
  <c r="F145" i="3"/>
  <c r="D226" i="3"/>
  <c r="J244" i="3"/>
  <c r="J373" i="3"/>
  <c r="F114" i="4"/>
  <c r="E114" i="4"/>
  <c r="G114" i="4"/>
  <c r="D114" i="4"/>
  <c r="F359" i="4"/>
  <c r="G359" i="4"/>
  <c r="K10" i="3"/>
  <c r="D25" i="3"/>
  <c r="K25" i="3"/>
  <c r="G30" i="3"/>
  <c r="H36" i="3"/>
  <c r="E47" i="3"/>
  <c r="K81" i="3"/>
  <c r="L158" i="3"/>
  <c r="H181" i="3"/>
  <c r="L243" i="3"/>
  <c r="K243" i="3"/>
  <c r="J243" i="3"/>
  <c r="F243" i="3"/>
  <c r="D243" i="3"/>
  <c r="I243" i="3"/>
  <c r="H12" i="3"/>
  <c r="H30" i="3"/>
  <c r="E65" i="3"/>
  <c r="J65" i="3"/>
  <c r="L81" i="3"/>
  <c r="D96" i="3"/>
  <c r="E101" i="3"/>
  <c r="L101" i="3"/>
  <c r="I101" i="3"/>
  <c r="D132" i="3"/>
  <c r="D146" i="3"/>
  <c r="I200" i="3"/>
  <c r="L224" i="3"/>
  <c r="I7" i="3"/>
  <c r="L11" i="3"/>
  <c r="K11" i="3"/>
  <c r="J11" i="3"/>
  <c r="G11" i="3"/>
  <c r="I25" i="3"/>
  <c r="L29" i="3"/>
  <c r="K29" i="3"/>
  <c r="J29" i="3"/>
  <c r="G29" i="3"/>
  <c r="F32" i="3"/>
  <c r="E32" i="3"/>
  <c r="D32" i="3"/>
  <c r="K36" i="3"/>
  <c r="K44" i="3"/>
  <c r="L54" i="3"/>
  <c r="I54" i="3"/>
  <c r="L56" i="3"/>
  <c r="D65" i="3"/>
  <c r="J73" i="3"/>
  <c r="K80" i="3"/>
  <c r="F80" i="3"/>
  <c r="E80" i="3"/>
  <c r="D80" i="3"/>
  <c r="F88" i="3"/>
  <c r="L99" i="3"/>
  <c r="D101" i="3"/>
  <c r="L108" i="3"/>
  <c r="J110" i="3"/>
  <c r="L123" i="3"/>
  <c r="K123" i="3"/>
  <c r="H123" i="3"/>
  <c r="D129" i="3"/>
  <c r="K129" i="3"/>
  <c r="G129" i="3"/>
  <c r="I142" i="3"/>
  <c r="J150" i="3"/>
  <c r="I157" i="3"/>
  <c r="G157" i="3"/>
  <c r="F157" i="3"/>
  <c r="E157" i="3"/>
  <c r="H171" i="3"/>
  <c r="J171" i="3"/>
  <c r="E184" i="3"/>
  <c r="J184" i="3"/>
  <c r="L184" i="3"/>
  <c r="K184" i="3"/>
  <c r="G184" i="3"/>
  <c r="H194" i="3"/>
  <c r="L200" i="3"/>
  <c r="D221" i="3"/>
  <c r="J221" i="3"/>
  <c r="I221" i="3"/>
  <c r="L225" i="3"/>
  <c r="I225" i="3"/>
  <c r="E225" i="3"/>
  <c r="G225" i="3"/>
  <c r="F225" i="3"/>
  <c r="D225" i="3"/>
  <c r="G243" i="3"/>
  <c r="H307" i="3"/>
  <c r="E307" i="3"/>
  <c r="I307" i="3"/>
  <c r="G307" i="3"/>
  <c r="L307" i="3"/>
  <c r="J327" i="3"/>
  <c r="I327" i="3"/>
  <c r="G327" i="3"/>
  <c r="H327" i="3"/>
  <c r="F327" i="3"/>
  <c r="K327" i="3"/>
  <c r="L327" i="3"/>
  <c r="D327" i="3"/>
  <c r="K386" i="3"/>
  <c r="H386" i="3"/>
  <c r="F386" i="3"/>
  <c r="I386" i="3"/>
  <c r="E386" i="3"/>
  <c r="G386" i="3"/>
  <c r="D386" i="3"/>
  <c r="J386" i="3"/>
  <c r="K35" i="3"/>
  <c r="D37" i="3"/>
  <c r="K37" i="3"/>
  <c r="I113" i="3"/>
  <c r="I86" i="3"/>
  <c r="H86" i="3"/>
  <c r="G86" i="3"/>
  <c r="D86" i="3"/>
  <c r="K116" i="3"/>
  <c r="F116" i="3"/>
  <c r="E116" i="3"/>
  <c r="D116" i="3"/>
  <c r="L194" i="3"/>
  <c r="E37" i="4"/>
  <c r="G37" i="4"/>
  <c r="F37" i="4"/>
  <c r="D37" i="4"/>
  <c r="G92" i="4"/>
  <c r="F92" i="4"/>
  <c r="E92" i="4"/>
  <c r="D92" i="4"/>
  <c r="F218" i="4"/>
  <c r="C218" i="4" s="1"/>
  <c r="F217" i="4"/>
  <c r="H35" i="3"/>
  <c r="D48" i="3"/>
  <c r="D59" i="3"/>
  <c r="K104" i="3"/>
  <c r="I104" i="3"/>
  <c r="H104" i="3"/>
  <c r="G104" i="3"/>
  <c r="D104" i="3"/>
  <c r="I133" i="3"/>
  <c r="J133" i="3"/>
  <c r="D177" i="3"/>
  <c r="E191" i="3"/>
  <c r="F38" i="4"/>
  <c r="E38" i="4"/>
  <c r="G38" i="4"/>
  <c r="D38" i="4"/>
  <c r="E304" i="4"/>
  <c r="D304" i="4"/>
  <c r="G304" i="4"/>
  <c r="F304" i="4"/>
  <c r="L23" i="3"/>
  <c r="K23" i="3"/>
  <c r="J23" i="3"/>
  <c r="G23" i="3"/>
  <c r="I35" i="3"/>
  <c r="E48" i="3"/>
  <c r="H62" i="3"/>
  <c r="F72" i="3"/>
  <c r="E77" i="3"/>
  <c r="J77" i="3"/>
  <c r="I77" i="3"/>
  <c r="H77" i="3"/>
  <c r="D77" i="3"/>
  <c r="H116" i="3"/>
  <c r="E177" i="3"/>
  <c r="I238" i="3"/>
  <c r="E238" i="3"/>
  <c r="H238" i="3"/>
  <c r="K238" i="3"/>
  <c r="F246" i="3"/>
  <c r="H246" i="3"/>
  <c r="G246" i="3"/>
  <c r="D246" i="3"/>
  <c r="D261" i="3"/>
  <c r="E9" i="4"/>
  <c r="D9" i="4"/>
  <c r="G9" i="4"/>
  <c r="F9" i="4"/>
  <c r="D219" i="4"/>
  <c r="E219" i="4"/>
  <c r="G219" i="4"/>
  <c r="F219" i="4"/>
  <c r="F366" i="4"/>
  <c r="D366" i="4"/>
  <c r="G366" i="4"/>
  <c r="E366" i="4"/>
  <c r="H8" i="3"/>
  <c r="D87" i="3"/>
  <c r="L104" i="3"/>
  <c r="I116" i="3"/>
  <c r="E133" i="3"/>
  <c r="E153" i="3"/>
  <c r="J169" i="3"/>
  <c r="G177" i="3"/>
  <c r="I290" i="3"/>
  <c r="D143" i="4"/>
  <c r="G143" i="4"/>
  <c r="E143" i="4"/>
  <c r="F143" i="4"/>
  <c r="G195" i="4"/>
  <c r="D195" i="4"/>
  <c r="E195" i="4"/>
  <c r="F195" i="4"/>
  <c r="G12" i="3"/>
  <c r="J22" i="3"/>
  <c r="I22" i="3"/>
  <c r="H22" i="3"/>
  <c r="E22" i="3"/>
  <c r="G25" i="3"/>
  <c r="K28" i="3"/>
  <c r="L47" i="3"/>
  <c r="K47" i="3"/>
  <c r="J47" i="3"/>
  <c r="G47" i="3"/>
  <c r="J56" i="3"/>
  <c r="E83" i="3"/>
  <c r="L83" i="3"/>
  <c r="I83" i="3"/>
  <c r="G96" i="3"/>
  <c r="L96" i="3"/>
  <c r="K96" i="3"/>
  <c r="H96" i="3"/>
  <c r="H105" i="3"/>
  <c r="G110" i="3"/>
  <c r="G132" i="3"/>
  <c r="L132" i="3"/>
  <c r="K132" i="3"/>
  <c r="J132" i="3"/>
  <c r="F132" i="3"/>
  <c r="L133" i="3"/>
  <c r="K146" i="3"/>
  <c r="I146" i="3"/>
  <c r="K152" i="3"/>
  <c r="F152" i="3"/>
  <c r="E152" i="3"/>
  <c r="D152" i="3"/>
  <c r="D194" i="3"/>
  <c r="I224" i="3"/>
  <c r="L235" i="3"/>
  <c r="D239" i="3"/>
  <c r="L239" i="3"/>
  <c r="H239" i="3"/>
  <c r="G239" i="3"/>
  <c r="F239" i="3"/>
  <c r="E239" i="3"/>
  <c r="D299" i="3"/>
  <c r="J299" i="3"/>
  <c r="I299" i="3"/>
  <c r="L299" i="3"/>
  <c r="K299" i="3"/>
  <c r="H299" i="3"/>
  <c r="G299" i="3"/>
  <c r="E299" i="3"/>
  <c r="K332" i="3"/>
  <c r="H332" i="3"/>
  <c r="L332" i="3"/>
  <c r="J332" i="3"/>
  <c r="E332" i="3"/>
  <c r="D332" i="3"/>
  <c r="H7" i="3"/>
  <c r="L10" i="3"/>
  <c r="D22" i="3"/>
  <c r="H25" i="3"/>
  <c r="L28" i="3"/>
  <c r="J36" i="3"/>
  <c r="F47" i="3"/>
  <c r="K56" i="3"/>
  <c r="D83" i="3"/>
  <c r="E88" i="3"/>
  <c r="I105" i="3"/>
  <c r="I110" i="3"/>
  <c r="G114" i="3"/>
  <c r="L114" i="3"/>
  <c r="K114" i="3"/>
  <c r="H114" i="3"/>
  <c r="H142" i="3"/>
  <c r="G152" i="3"/>
  <c r="L159" i="3"/>
  <c r="K159" i="3"/>
  <c r="H159" i="3"/>
  <c r="F194" i="3"/>
  <c r="I239" i="3"/>
  <c r="E243" i="3"/>
  <c r="D263" i="3"/>
  <c r="G263" i="3"/>
  <c r="I263" i="3"/>
  <c r="H263" i="3"/>
  <c r="L263" i="3"/>
  <c r="J263" i="3"/>
  <c r="L273" i="3"/>
  <c r="J273" i="3"/>
  <c r="K273" i="3"/>
  <c r="F273" i="3"/>
  <c r="E273" i="3"/>
  <c r="I273" i="3"/>
  <c r="D281" i="3"/>
  <c r="H281" i="3"/>
  <c r="I281" i="3"/>
  <c r="J281" i="3"/>
  <c r="G281" i="3"/>
  <c r="F281" i="3"/>
  <c r="E281" i="3"/>
  <c r="F299" i="3"/>
  <c r="G117" i="4"/>
  <c r="F117" i="4"/>
  <c r="E117" i="4"/>
  <c r="D117" i="4"/>
  <c r="L6" i="3"/>
  <c r="I6" i="3"/>
  <c r="J12" i="3"/>
  <c r="I17" i="3"/>
  <c r="K20" i="3"/>
  <c r="J30" i="3"/>
  <c r="D35" i="3"/>
  <c r="D6" i="3"/>
  <c r="J7" i="3"/>
  <c r="D11" i="3"/>
  <c r="K12" i="3"/>
  <c r="J16" i="3"/>
  <c r="I16" i="3"/>
  <c r="H16" i="3"/>
  <c r="E16" i="3"/>
  <c r="L18" i="3"/>
  <c r="I18" i="3"/>
  <c r="L20" i="3"/>
  <c r="G22" i="3"/>
  <c r="J25" i="3"/>
  <c r="D29" i="3"/>
  <c r="K30" i="3"/>
  <c r="G32" i="3"/>
  <c r="E35" i="3"/>
  <c r="K38" i="3"/>
  <c r="L42" i="3"/>
  <c r="I42" i="3"/>
  <c r="L44" i="3"/>
  <c r="I47" i="3"/>
  <c r="K50" i="3"/>
  <c r="D54" i="3"/>
  <c r="L58" i="3"/>
  <c r="H60" i="3"/>
  <c r="F65" i="3"/>
  <c r="H68" i="3"/>
  <c r="L71" i="3"/>
  <c r="I78" i="3"/>
  <c r="G80" i="3"/>
  <c r="G83" i="3"/>
  <c r="F86" i="3"/>
  <c r="G88" i="3"/>
  <c r="K92" i="3"/>
  <c r="I92" i="3"/>
  <c r="F96" i="3"/>
  <c r="K98" i="3"/>
  <c r="F98" i="3"/>
  <c r="E98" i="3"/>
  <c r="D98" i="3"/>
  <c r="F101" i="3"/>
  <c r="I109" i="3"/>
  <c r="K109" i="3"/>
  <c r="J109" i="3"/>
  <c r="H109" i="3"/>
  <c r="E109" i="3"/>
  <c r="E114" i="3"/>
  <c r="L117" i="3"/>
  <c r="D123" i="3"/>
  <c r="H129" i="3"/>
  <c r="H132" i="3"/>
  <c r="L141" i="3"/>
  <c r="K141" i="3"/>
  <c r="J141" i="3"/>
  <c r="G141" i="3"/>
  <c r="K142" i="3"/>
  <c r="F146" i="3"/>
  <c r="I152" i="3"/>
  <c r="J155" i="3"/>
  <c r="D157" i="3"/>
  <c r="E159" i="3"/>
  <c r="K165" i="3"/>
  <c r="E167" i="3"/>
  <c r="I167" i="3"/>
  <c r="L167" i="3"/>
  <c r="K167" i="3"/>
  <c r="G167" i="3"/>
  <c r="D171" i="3"/>
  <c r="L176" i="3"/>
  <c r="D184" i="3"/>
  <c r="H187" i="3"/>
  <c r="F187" i="3"/>
  <c r="K187" i="3"/>
  <c r="J187" i="3"/>
  <c r="I187" i="3"/>
  <c r="D187" i="3"/>
  <c r="G187" i="3"/>
  <c r="K194" i="3"/>
  <c r="L196" i="3"/>
  <c r="J206" i="3"/>
  <c r="D206" i="3"/>
  <c r="L206" i="3"/>
  <c r="K206" i="3"/>
  <c r="G206" i="3"/>
  <c r="H211" i="3"/>
  <c r="E211" i="3"/>
  <c r="G211" i="3"/>
  <c r="F211" i="3"/>
  <c r="D211" i="3"/>
  <c r="D215" i="3"/>
  <c r="E215" i="3"/>
  <c r="F215" i="3"/>
  <c r="L215" i="3"/>
  <c r="K215" i="3"/>
  <c r="H215" i="3"/>
  <c r="E221" i="3"/>
  <c r="H225" i="3"/>
  <c r="J232" i="3"/>
  <c r="K239" i="3"/>
  <c r="H243" i="3"/>
  <c r="K251" i="3"/>
  <c r="F263" i="3"/>
  <c r="G273" i="3"/>
  <c r="L281" i="3"/>
  <c r="H289" i="3"/>
  <c r="E289" i="3"/>
  <c r="K289" i="3"/>
  <c r="G289" i="3"/>
  <c r="F289" i="3"/>
  <c r="L289" i="3"/>
  <c r="J289" i="3"/>
  <c r="I289" i="3"/>
  <c r="D289" i="3"/>
  <c r="D307" i="3"/>
  <c r="L316" i="3"/>
  <c r="D316" i="3"/>
  <c r="I316" i="3"/>
  <c r="H316" i="3"/>
  <c r="G316" i="3"/>
  <c r="K316" i="3"/>
  <c r="F316" i="3"/>
  <c r="L322" i="3"/>
  <c r="H322" i="3"/>
  <c r="E322" i="3"/>
  <c r="K322" i="3"/>
  <c r="I322" i="3"/>
  <c r="G322" i="3"/>
  <c r="E327" i="3"/>
  <c r="J357" i="3"/>
  <c r="D357" i="3"/>
  <c r="H357" i="3"/>
  <c r="I357" i="3"/>
  <c r="G357" i="3"/>
  <c r="K357" i="3"/>
  <c r="L386" i="3"/>
  <c r="L35" i="3"/>
  <c r="J52" i="3"/>
  <c r="J53" i="3"/>
  <c r="J113" i="3"/>
  <c r="J194" i="3"/>
  <c r="J193" i="3"/>
  <c r="J254" i="3"/>
  <c r="J253" i="3"/>
  <c r="F110" i="4"/>
  <c r="E110" i="4"/>
  <c r="G110" i="4"/>
  <c r="G90" i="3"/>
  <c r="G144" i="3"/>
  <c r="I190" i="3"/>
  <c r="D190" i="3"/>
  <c r="J208" i="3"/>
  <c r="F208" i="3"/>
  <c r="J218" i="3"/>
  <c r="D218" i="3"/>
  <c r="H247" i="3"/>
  <c r="K247" i="3"/>
  <c r="J247" i="3"/>
  <c r="E247" i="3"/>
  <c r="F252" i="3"/>
  <c r="L252" i="3"/>
  <c r="H252" i="3"/>
  <c r="J252" i="3"/>
  <c r="F270" i="3"/>
  <c r="L270" i="3"/>
  <c r="H270" i="3"/>
  <c r="J284" i="3"/>
  <c r="G284" i="3"/>
  <c r="D284" i="3"/>
  <c r="H284" i="3"/>
  <c r="J302" i="3"/>
  <c r="G302" i="3"/>
  <c r="F302" i="3"/>
  <c r="H302" i="3"/>
  <c r="E302" i="3"/>
  <c r="J333" i="3"/>
  <c r="G333" i="3"/>
  <c r="D333" i="3"/>
  <c r="I333" i="3"/>
  <c r="L333" i="3"/>
  <c r="E333" i="3"/>
  <c r="E341" i="3"/>
  <c r="J341" i="3"/>
  <c r="G341" i="3"/>
  <c r="I341" i="3"/>
  <c r="H341" i="3"/>
  <c r="F341" i="3"/>
  <c r="J345" i="3"/>
  <c r="K345" i="3"/>
  <c r="G345" i="3"/>
  <c r="I345" i="3"/>
  <c r="H345" i="3"/>
  <c r="F345" i="3"/>
  <c r="C345" i="3" s="1"/>
  <c r="G360" i="3"/>
  <c r="D360" i="3"/>
  <c r="L360" i="3"/>
  <c r="F360" i="3"/>
  <c r="E360" i="3"/>
  <c r="E371" i="3"/>
  <c r="L371" i="3"/>
  <c r="J371" i="3"/>
  <c r="G371" i="3"/>
  <c r="K371" i="3"/>
  <c r="I371" i="3"/>
  <c r="D197" i="3"/>
  <c r="E197" i="3"/>
  <c r="D257" i="3"/>
  <c r="K257" i="3"/>
  <c r="J257" i="3"/>
  <c r="J296" i="3"/>
  <c r="G296" i="3"/>
  <c r="L296" i="3"/>
  <c r="H296" i="3"/>
  <c r="K338" i="3"/>
  <c r="K337" i="3"/>
  <c r="L340" i="3"/>
  <c r="F340" i="3"/>
  <c r="J340" i="3"/>
  <c r="I340" i="3"/>
  <c r="K340" i="3"/>
  <c r="I361" i="3"/>
  <c r="F361" i="3"/>
  <c r="G361" i="3"/>
  <c r="H361" i="3"/>
  <c r="E361" i="3"/>
  <c r="L361" i="3"/>
  <c r="I367" i="3"/>
  <c r="F367" i="3"/>
  <c r="D367" i="3"/>
  <c r="J367" i="3"/>
  <c r="E367" i="3"/>
  <c r="L367" i="3"/>
  <c r="E4" i="4"/>
  <c r="D238" i="4"/>
  <c r="G238" i="4"/>
  <c r="F238" i="4"/>
  <c r="E238" i="4"/>
  <c r="J260" i="3"/>
  <c r="K260" i="3"/>
  <c r="I260" i="3"/>
  <c r="J272" i="3"/>
  <c r="G272" i="3"/>
  <c r="H272" i="3"/>
  <c r="F272" i="3"/>
  <c r="H277" i="3"/>
  <c r="J277" i="3"/>
  <c r="G277" i="3"/>
  <c r="H320" i="3"/>
  <c r="L320" i="3"/>
  <c r="K320" i="3"/>
  <c r="J320" i="3"/>
  <c r="J321" i="3"/>
  <c r="E321" i="3"/>
  <c r="F321" i="3"/>
  <c r="I321" i="3"/>
  <c r="H321" i="3"/>
  <c r="G321" i="3"/>
  <c r="I355" i="3"/>
  <c r="F355" i="3"/>
  <c r="J355" i="3"/>
  <c r="E355" i="3"/>
  <c r="L355" i="3"/>
  <c r="K355" i="3"/>
  <c r="H355" i="3"/>
  <c r="G384" i="3"/>
  <c r="D384" i="3"/>
  <c r="L384" i="3"/>
  <c r="H384" i="3"/>
  <c r="F384" i="3"/>
  <c r="E384" i="3"/>
  <c r="K384" i="3"/>
  <c r="G87" i="4"/>
  <c r="F87" i="4"/>
  <c r="E87" i="4"/>
  <c r="D87" i="4"/>
  <c r="G36" i="4"/>
  <c r="F36" i="4"/>
  <c r="E36" i="4"/>
  <c r="G53" i="4"/>
  <c r="C53" i="4" s="1"/>
  <c r="G52" i="4"/>
  <c r="E85" i="4"/>
  <c r="E86" i="4"/>
  <c r="E115" i="4"/>
  <c r="D115" i="4"/>
  <c r="G115" i="4"/>
  <c r="F115" i="4"/>
  <c r="F144" i="4"/>
  <c r="D144" i="4"/>
  <c r="G144" i="4"/>
  <c r="E144" i="4"/>
  <c r="G172" i="4"/>
  <c r="G173" i="4"/>
  <c r="E196" i="4"/>
  <c r="G196" i="4"/>
  <c r="F196" i="4"/>
  <c r="E225" i="4"/>
  <c r="D225" i="4"/>
  <c r="F225" i="4"/>
  <c r="G225" i="4"/>
  <c r="G254" i="4"/>
  <c r="G253" i="4"/>
  <c r="D262" i="4"/>
  <c r="E262" i="4"/>
  <c r="G262" i="4"/>
  <c r="E320" i="4"/>
  <c r="F320" i="4"/>
  <c r="F360" i="4"/>
  <c r="E360" i="4"/>
  <c r="D360" i="4"/>
  <c r="G360" i="4"/>
  <c r="E89" i="3"/>
  <c r="E121" i="3"/>
  <c r="E143" i="3"/>
  <c r="G180" i="3"/>
  <c r="I180" i="3"/>
  <c r="E180" i="3"/>
  <c r="F192" i="3"/>
  <c r="L192" i="3"/>
  <c r="L195" i="3"/>
  <c r="J195" i="3"/>
  <c r="I195" i="3"/>
  <c r="F198" i="3"/>
  <c r="G198" i="3"/>
  <c r="I198" i="3"/>
  <c r="D260" i="3"/>
  <c r="D262" i="3"/>
  <c r="J262" i="3"/>
  <c r="I262" i="3"/>
  <c r="E262" i="3"/>
  <c r="D272" i="3"/>
  <c r="D277" i="3"/>
  <c r="H295" i="3"/>
  <c r="E295" i="3"/>
  <c r="G295" i="3"/>
  <c r="J295" i="3"/>
  <c r="I295" i="3"/>
  <c r="G317" i="3"/>
  <c r="D317" i="3"/>
  <c r="I317" i="3"/>
  <c r="H317" i="3"/>
  <c r="F317" i="3"/>
  <c r="D321" i="3"/>
  <c r="G348" i="3"/>
  <c r="D348" i="3"/>
  <c r="I348" i="3"/>
  <c r="E348" i="3"/>
  <c r="L348" i="3"/>
  <c r="D355" i="3"/>
  <c r="I384" i="3"/>
  <c r="G45" i="4"/>
  <c r="F45" i="4"/>
  <c r="E45" i="4"/>
  <c r="E197" i="4"/>
  <c r="G197" i="4"/>
  <c r="F197" i="4"/>
  <c r="F240" i="4"/>
  <c r="E240" i="4"/>
  <c r="G240" i="4"/>
  <c r="G244" i="4"/>
  <c r="F244" i="4"/>
  <c r="E244" i="4"/>
  <c r="D244" i="4"/>
  <c r="D286" i="4"/>
  <c r="F286" i="4"/>
  <c r="E286" i="4"/>
  <c r="G286" i="4"/>
  <c r="G9" i="3"/>
  <c r="G21" i="3"/>
  <c r="G27" i="3"/>
  <c r="G33" i="3"/>
  <c r="G45" i="3"/>
  <c r="G51" i="3"/>
  <c r="G57" i="3"/>
  <c r="D66" i="3"/>
  <c r="G67" i="3"/>
  <c r="D75" i="3"/>
  <c r="C75" i="3" s="1"/>
  <c r="D89" i="3"/>
  <c r="H90" i="3"/>
  <c r="F121" i="3"/>
  <c r="D125" i="3"/>
  <c r="H126" i="3"/>
  <c r="H131" i="3"/>
  <c r="D134" i="3"/>
  <c r="G135" i="3"/>
  <c r="D143" i="3"/>
  <c r="H144" i="3"/>
  <c r="H162" i="3"/>
  <c r="F180" i="3"/>
  <c r="L189" i="3"/>
  <c r="F189" i="3"/>
  <c r="H190" i="3"/>
  <c r="D192" i="3"/>
  <c r="D195" i="3"/>
  <c r="D198" i="3"/>
  <c r="L207" i="3"/>
  <c r="G207" i="3"/>
  <c r="H208" i="3"/>
  <c r="G214" i="3"/>
  <c r="L219" i="3"/>
  <c r="D219" i="3"/>
  <c r="H219" i="3"/>
  <c r="D233" i="3"/>
  <c r="G233" i="3"/>
  <c r="J242" i="3"/>
  <c r="H242" i="3"/>
  <c r="G242" i="3"/>
  <c r="F242" i="3"/>
  <c r="I247" i="3"/>
  <c r="I252" i="3"/>
  <c r="F258" i="3"/>
  <c r="D258" i="3"/>
  <c r="H258" i="3"/>
  <c r="G258" i="3"/>
  <c r="E260" i="3"/>
  <c r="F262" i="3"/>
  <c r="I270" i="3"/>
  <c r="E272" i="3"/>
  <c r="E277" i="3"/>
  <c r="K284" i="3"/>
  <c r="D295" i="3"/>
  <c r="E317" i="3"/>
  <c r="K321" i="3"/>
  <c r="F348" i="3"/>
  <c r="G355" i="3"/>
  <c r="K360" i="3"/>
  <c r="G372" i="3"/>
  <c r="D372" i="3"/>
  <c r="L372" i="3"/>
  <c r="J372" i="3"/>
  <c r="I372" i="3"/>
  <c r="H372" i="3"/>
  <c r="F372" i="3"/>
  <c r="J384" i="3"/>
  <c r="D30" i="4"/>
  <c r="G30" i="4"/>
  <c r="F30" i="4"/>
  <c r="E30" i="4"/>
  <c r="D45" i="4"/>
  <c r="G50" i="4"/>
  <c r="F50" i="4"/>
  <c r="E50" i="4"/>
  <c r="D50" i="4"/>
  <c r="F116" i="4"/>
  <c r="E116" i="4"/>
  <c r="D116" i="4"/>
  <c r="G191" i="4"/>
  <c r="F191" i="4"/>
  <c r="E191" i="4"/>
  <c r="D197" i="4"/>
  <c r="D240" i="4"/>
  <c r="E251" i="4"/>
  <c r="D251" i="4"/>
  <c r="G251" i="4"/>
  <c r="F251" i="4"/>
  <c r="E66" i="3"/>
  <c r="H67" i="3"/>
  <c r="F89" i="3"/>
  <c r="I90" i="3"/>
  <c r="I115" i="3"/>
  <c r="G121" i="3"/>
  <c r="F125" i="3"/>
  <c r="I126" i="3"/>
  <c r="I131" i="3"/>
  <c r="E134" i="3"/>
  <c r="G138" i="3"/>
  <c r="F143" i="3"/>
  <c r="I144" i="3"/>
  <c r="I162" i="3"/>
  <c r="G168" i="3"/>
  <c r="L168" i="3"/>
  <c r="I175" i="3"/>
  <c r="G175" i="3"/>
  <c r="H180" i="3"/>
  <c r="J182" i="3"/>
  <c r="L182" i="3"/>
  <c r="D185" i="3"/>
  <c r="H185" i="3"/>
  <c r="J190" i="3"/>
  <c r="E192" i="3"/>
  <c r="E195" i="3"/>
  <c r="E198" i="3"/>
  <c r="I208" i="3"/>
  <c r="L213" i="3"/>
  <c r="K213" i="3"/>
  <c r="J213" i="3"/>
  <c r="F216" i="3"/>
  <c r="H216" i="3"/>
  <c r="J216" i="3"/>
  <c r="D227" i="3"/>
  <c r="K227" i="3"/>
  <c r="L247" i="3"/>
  <c r="K252" i="3"/>
  <c r="F260" i="3"/>
  <c r="G262" i="3"/>
  <c r="J270" i="3"/>
  <c r="I272" i="3"/>
  <c r="F277" i="3"/>
  <c r="L284" i="3"/>
  <c r="F295" i="3"/>
  <c r="D305" i="3"/>
  <c r="F305" i="3"/>
  <c r="I305" i="3"/>
  <c r="H305" i="3"/>
  <c r="E305" i="3"/>
  <c r="J317" i="3"/>
  <c r="L321" i="3"/>
  <c r="H348" i="3"/>
  <c r="K356" i="3"/>
  <c r="H356" i="3"/>
  <c r="J356" i="3"/>
  <c r="G356" i="3"/>
  <c r="F356" i="3"/>
  <c r="L356" i="3"/>
  <c r="E15" i="4"/>
  <c r="D15" i="4"/>
  <c r="F15" i="4"/>
  <c r="D36" i="4"/>
  <c r="G47" i="4"/>
  <c r="D47" i="4"/>
  <c r="F47" i="4"/>
  <c r="E157" i="4"/>
  <c r="D157" i="4"/>
  <c r="G157" i="4"/>
  <c r="F157" i="4"/>
  <c r="L358" i="3"/>
  <c r="L359" i="3"/>
  <c r="F236" i="4"/>
  <c r="E236" i="4"/>
  <c r="G236" i="4"/>
  <c r="G272" i="4"/>
  <c r="F272" i="4"/>
  <c r="E272" i="4"/>
  <c r="D272" i="4"/>
  <c r="F204" i="3"/>
  <c r="K204" i="3"/>
  <c r="K223" i="3"/>
  <c r="L231" i="3"/>
  <c r="I231" i="3"/>
  <c r="F234" i="3"/>
  <c r="J234" i="3"/>
  <c r="E234" i="3"/>
  <c r="L237" i="3"/>
  <c r="F237" i="3"/>
  <c r="J248" i="3"/>
  <c r="H248" i="3"/>
  <c r="G254" i="3"/>
  <c r="K256" i="3"/>
  <c r="L256" i="3"/>
  <c r="G256" i="3"/>
  <c r="H268" i="3"/>
  <c r="E268" i="3"/>
  <c r="D268" i="3"/>
  <c r="J315" i="3"/>
  <c r="K315" i="3"/>
  <c r="D315" i="3"/>
  <c r="L315" i="3"/>
  <c r="I315" i="3"/>
  <c r="E268" i="4"/>
  <c r="D268" i="4"/>
  <c r="F268" i="4"/>
  <c r="G268" i="4"/>
  <c r="E299" i="4"/>
  <c r="D299" i="4"/>
  <c r="G299" i="4"/>
  <c r="G8" i="4"/>
  <c r="D8" i="4"/>
  <c r="E8" i="4"/>
  <c r="D54" i="4"/>
  <c r="E54" i="4"/>
  <c r="G54" i="4"/>
  <c r="F86" i="4"/>
  <c r="F85" i="4"/>
  <c r="G89" i="4"/>
  <c r="F89" i="4"/>
  <c r="E89" i="4"/>
  <c r="D89" i="4"/>
  <c r="E137" i="4"/>
  <c r="D137" i="4"/>
  <c r="G137" i="4"/>
  <c r="E174" i="4"/>
  <c r="D174" i="4"/>
  <c r="G174" i="4"/>
  <c r="F174" i="4"/>
  <c r="E255" i="4"/>
  <c r="D255" i="4"/>
  <c r="G255" i="4"/>
  <c r="D294" i="4"/>
  <c r="F294" i="4"/>
  <c r="E294" i="4"/>
  <c r="G294" i="4"/>
  <c r="G338" i="4"/>
  <c r="D338" i="4"/>
  <c r="E365" i="4"/>
  <c r="D365" i="4"/>
  <c r="G365" i="4"/>
  <c r="F62" i="4"/>
  <c r="E62" i="4"/>
  <c r="D62" i="4"/>
  <c r="E176" i="4"/>
  <c r="D176" i="4"/>
  <c r="G176" i="4"/>
  <c r="E206" i="4"/>
  <c r="D206" i="4"/>
  <c r="G206" i="4"/>
  <c r="D293" i="3"/>
  <c r="L293" i="3"/>
  <c r="K293" i="3"/>
  <c r="G293" i="3"/>
  <c r="E359" i="3"/>
  <c r="E358" i="3"/>
  <c r="L364" i="3"/>
  <c r="J364" i="3"/>
  <c r="G364" i="3"/>
  <c r="D364" i="3"/>
  <c r="I364" i="3"/>
  <c r="E364" i="3"/>
  <c r="F18" i="4"/>
  <c r="E18" i="4"/>
  <c r="G62" i="4"/>
  <c r="E145" i="4"/>
  <c r="D145" i="4"/>
  <c r="G145" i="4"/>
  <c r="F145" i="4"/>
  <c r="F176" i="4"/>
  <c r="F206" i="4"/>
  <c r="H314" i="3"/>
  <c r="K314" i="3"/>
  <c r="G314" i="3"/>
  <c r="J338" i="3"/>
  <c r="E347" i="3"/>
  <c r="D347" i="3"/>
  <c r="J347" i="3"/>
  <c r="E377" i="3"/>
  <c r="L377" i="3"/>
  <c r="K377" i="3"/>
  <c r="H377" i="3"/>
  <c r="J377" i="3"/>
  <c r="G17" i="4"/>
  <c r="F17" i="4"/>
  <c r="E17" i="4"/>
  <c r="E33" i="4"/>
  <c r="D33" i="4"/>
  <c r="F33" i="4"/>
  <c r="G64" i="4"/>
  <c r="F64" i="4"/>
  <c r="D64" i="4"/>
  <c r="C64" i="4" s="1"/>
  <c r="F122" i="4"/>
  <c r="E122" i="4"/>
  <c r="G122" i="4"/>
  <c r="D122" i="4"/>
  <c r="G130" i="4"/>
  <c r="F130" i="4"/>
  <c r="G230" i="4"/>
  <c r="F230" i="4"/>
  <c r="D346" i="4"/>
  <c r="F346" i="4"/>
  <c r="E346" i="4"/>
  <c r="G58" i="4"/>
  <c r="F58" i="4"/>
  <c r="E58" i="4"/>
  <c r="G259" i="4"/>
  <c r="D259" i="4"/>
  <c r="D298" i="4"/>
  <c r="F298" i="4"/>
  <c r="G298" i="4"/>
  <c r="E298" i="4"/>
  <c r="L255" i="3"/>
  <c r="H255" i="3"/>
  <c r="D269" i="3"/>
  <c r="K269" i="3"/>
  <c r="F276" i="3"/>
  <c r="G276" i="3"/>
  <c r="D304" i="3"/>
  <c r="F311" i="3"/>
  <c r="D314" i="3"/>
  <c r="J339" i="3"/>
  <c r="L339" i="3"/>
  <c r="K339" i="3"/>
  <c r="F347" i="3"/>
  <c r="I349" i="3"/>
  <c r="F349" i="3"/>
  <c r="J349" i="3"/>
  <c r="G349" i="3"/>
  <c r="D377" i="3"/>
  <c r="J381" i="3"/>
  <c r="H381" i="3"/>
  <c r="E381" i="3"/>
  <c r="D17" i="4"/>
  <c r="G33" i="4"/>
  <c r="E126" i="4"/>
  <c r="G126" i="4"/>
  <c r="D130" i="4"/>
  <c r="E184" i="4"/>
  <c r="G184" i="4"/>
  <c r="G215" i="4"/>
  <c r="F215" i="4"/>
  <c r="E215" i="4"/>
  <c r="D215" i="4"/>
  <c r="G346" i="4"/>
  <c r="D382" i="4"/>
  <c r="G382" i="4"/>
  <c r="F382" i="4"/>
  <c r="E382" i="4"/>
  <c r="G255" i="3"/>
  <c r="F264" i="3"/>
  <c r="J264" i="3"/>
  <c r="H269" i="3"/>
  <c r="I276" i="3"/>
  <c r="F282" i="3"/>
  <c r="K282" i="3"/>
  <c r="G283" i="3"/>
  <c r="L285" i="3"/>
  <c r="I285" i="3"/>
  <c r="H285" i="3"/>
  <c r="L303" i="3"/>
  <c r="I303" i="3"/>
  <c r="K303" i="3"/>
  <c r="H304" i="3"/>
  <c r="J311" i="3"/>
  <c r="H313" i="3"/>
  <c r="E313" i="3"/>
  <c r="I313" i="3"/>
  <c r="J314" i="3"/>
  <c r="D318" i="3"/>
  <c r="J318" i="3"/>
  <c r="G318" i="3"/>
  <c r="E318" i="3"/>
  <c r="G339" i="3"/>
  <c r="K347" i="3"/>
  <c r="K349" i="3"/>
  <c r="K362" i="3"/>
  <c r="H362" i="3"/>
  <c r="L362" i="3"/>
  <c r="G362" i="3"/>
  <c r="J362" i="3"/>
  <c r="I379" i="3"/>
  <c r="F379" i="3"/>
  <c r="D379" i="3"/>
  <c r="E379" i="3"/>
  <c r="G379" i="3"/>
  <c r="J379" i="3"/>
  <c r="I381" i="3"/>
  <c r="E383" i="3"/>
  <c r="L383" i="3"/>
  <c r="J383" i="3"/>
  <c r="G383" i="3"/>
  <c r="I385" i="3"/>
  <c r="F385" i="3"/>
  <c r="D385" i="3"/>
  <c r="G385" i="3"/>
  <c r="C5" i="4"/>
  <c r="E64" i="4"/>
  <c r="F68" i="4"/>
  <c r="E68" i="4"/>
  <c r="G68" i="4"/>
  <c r="D68" i="4"/>
  <c r="G72" i="4"/>
  <c r="F72" i="4"/>
  <c r="G141" i="4"/>
  <c r="F141" i="4"/>
  <c r="E141" i="4"/>
  <c r="D141" i="4"/>
  <c r="F158" i="4"/>
  <c r="G158" i="4"/>
  <c r="F168" i="4"/>
  <c r="G168" i="4"/>
  <c r="E168" i="4"/>
  <c r="G223" i="4"/>
  <c r="D223" i="4"/>
  <c r="F223" i="4"/>
  <c r="E223" i="4"/>
  <c r="D230" i="4"/>
  <c r="E233" i="4"/>
  <c r="F233" i="4"/>
  <c r="D233" i="4"/>
  <c r="G233" i="4"/>
  <c r="F309" i="4"/>
  <c r="E309" i="4"/>
  <c r="G309" i="4"/>
  <c r="D309" i="4"/>
  <c r="H271" i="3"/>
  <c r="D271" i="3"/>
  <c r="L291" i="3"/>
  <c r="I291" i="3"/>
  <c r="E291" i="3"/>
  <c r="I304" i="3"/>
  <c r="L309" i="3"/>
  <c r="I309" i="3"/>
  <c r="G309" i="3"/>
  <c r="L314" i="3"/>
  <c r="G336" i="3"/>
  <c r="D336" i="3"/>
  <c r="E336" i="3"/>
  <c r="J336" i="3"/>
  <c r="L347" i="3"/>
  <c r="E353" i="3"/>
  <c r="K353" i="3"/>
  <c r="J369" i="3"/>
  <c r="H369" i="3"/>
  <c r="G369" i="3"/>
  <c r="E369" i="3"/>
  <c r="I359" i="3"/>
  <c r="F359" i="3"/>
  <c r="F6" i="4"/>
  <c r="E6" i="4"/>
  <c r="D72" i="4"/>
  <c r="F106" i="4"/>
  <c r="E106" i="4"/>
  <c r="G106" i="4"/>
  <c r="D158" i="4"/>
  <c r="D168" i="4"/>
  <c r="E230" i="4"/>
  <c r="G290" i="4"/>
  <c r="E290" i="4"/>
  <c r="D290" i="4"/>
  <c r="F336" i="4"/>
  <c r="G336" i="4"/>
  <c r="E336" i="4"/>
  <c r="G19" i="4"/>
  <c r="D19" i="4"/>
  <c r="F79" i="4"/>
  <c r="E79" i="4"/>
  <c r="G133" i="4"/>
  <c r="F133" i="4"/>
  <c r="E133" i="4"/>
  <c r="G187" i="4"/>
  <c r="E187" i="4"/>
  <c r="E222" i="4"/>
  <c r="D222" i="4"/>
  <c r="H338" i="3"/>
  <c r="H337" i="3"/>
  <c r="G247" i="4"/>
  <c r="E247" i="4"/>
  <c r="D247" i="4"/>
  <c r="F247" i="4"/>
  <c r="E267" i="3"/>
  <c r="J308" i="3"/>
  <c r="G308" i="3"/>
  <c r="E335" i="3"/>
  <c r="K335" i="3"/>
  <c r="L352" i="3"/>
  <c r="C352" i="3" s="1"/>
  <c r="J352" i="3"/>
  <c r="G352" i="3"/>
  <c r="F352" i="3"/>
  <c r="G354" i="3"/>
  <c r="D354" i="3"/>
  <c r="E354" i="3"/>
  <c r="F44" i="4"/>
  <c r="E44" i="4"/>
  <c r="G44" i="4"/>
  <c r="D44" i="4"/>
  <c r="F98" i="4"/>
  <c r="E98" i="4"/>
  <c r="G98" i="4"/>
  <c r="D98" i="4"/>
  <c r="D102" i="4"/>
  <c r="G102" i="4"/>
  <c r="F102" i="4"/>
  <c r="E102" i="4"/>
  <c r="E127" i="4"/>
  <c r="D127" i="4"/>
  <c r="G127" i="4"/>
  <c r="F127" i="4"/>
  <c r="F155" i="4"/>
  <c r="G155" i="4"/>
  <c r="E155" i="4"/>
  <c r="D155" i="4"/>
  <c r="D187" i="4"/>
  <c r="D205" i="4"/>
  <c r="G205" i="4"/>
  <c r="F205" i="4"/>
  <c r="E205" i="4"/>
  <c r="G213" i="4"/>
  <c r="F213" i="4"/>
  <c r="E213" i="4"/>
  <c r="D213" i="4"/>
  <c r="F248" i="4"/>
  <c r="E248" i="4"/>
  <c r="G248" i="4"/>
  <c r="G333" i="4"/>
  <c r="F333" i="4"/>
  <c r="E333" i="4"/>
  <c r="D333" i="4"/>
  <c r="K326" i="3"/>
  <c r="H326" i="3"/>
  <c r="E326" i="3"/>
  <c r="C326" i="3" s="1"/>
  <c r="G12" i="4"/>
  <c r="F12" i="4"/>
  <c r="F22" i="4"/>
  <c r="E22" i="4"/>
  <c r="D22" i="4"/>
  <c r="G29" i="4"/>
  <c r="F29" i="4"/>
  <c r="E29" i="4"/>
  <c r="F80" i="4"/>
  <c r="E80" i="4"/>
  <c r="G111" i="4"/>
  <c r="F111" i="4"/>
  <c r="E111" i="4"/>
  <c r="D111" i="4"/>
  <c r="G124" i="4"/>
  <c r="F124" i="4"/>
  <c r="E124" i="4"/>
  <c r="D178" i="4"/>
  <c r="G178" i="4"/>
  <c r="F178" i="4"/>
  <c r="C210" i="4"/>
  <c r="D226" i="4"/>
  <c r="G226" i="4"/>
  <c r="E226" i="4"/>
  <c r="F252" i="4"/>
  <c r="G252" i="4"/>
  <c r="E252" i="4"/>
  <c r="D252" i="4"/>
  <c r="E345" i="4"/>
  <c r="D345" i="4"/>
  <c r="G345" i="4"/>
  <c r="F345" i="4"/>
  <c r="G349" i="4"/>
  <c r="F349" i="4"/>
  <c r="E349" i="4"/>
  <c r="D349" i="4"/>
  <c r="G369" i="4"/>
  <c r="D369" i="4"/>
  <c r="E369" i="4"/>
  <c r="I326" i="3"/>
  <c r="G329" i="3"/>
  <c r="K350" i="3"/>
  <c r="H350" i="3"/>
  <c r="G366" i="3"/>
  <c r="D366" i="3"/>
  <c r="J375" i="3"/>
  <c r="H375" i="3"/>
  <c r="J387" i="3"/>
  <c r="H387" i="3"/>
  <c r="F67" i="4"/>
  <c r="E67" i="4"/>
  <c r="D67" i="4"/>
  <c r="F81" i="4"/>
  <c r="E81" i="4"/>
  <c r="D81" i="4"/>
  <c r="E97" i="4"/>
  <c r="D97" i="4"/>
  <c r="F118" i="4"/>
  <c r="G118" i="4"/>
  <c r="F156" i="4"/>
  <c r="G156" i="4"/>
  <c r="E156" i="4"/>
  <c r="G235" i="4"/>
  <c r="F235" i="4"/>
  <c r="E235" i="4"/>
  <c r="F260" i="4"/>
  <c r="E260" i="4"/>
  <c r="G260" i="4"/>
  <c r="G385" i="4"/>
  <c r="F385" i="4"/>
  <c r="E385" i="4"/>
  <c r="D385" i="4"/>
  <c r="F56" i="4"/>
  <c r="E56" i="4"/>
  <c r="G56" i="4"/>
  <c r="G151" i="4"/>
  <c r="E151" i="4"/>
  <c r="D151" i="4"/>
  <c r="F151" i="4"/>
  <c r="G164" i="4"/>
  <c r="D164" i="4"/>
  <c r="F267" i="4"/>
  <c r="D267" i="4"/>
  <c r="F288" i="4"/>
  <c r="D288" i="4"/>
  <c r="G288" i="4"/>
  <c r="E288" i="4"/>
  <c r="G306" i="4"/>
  <c r="D306" i="4"/>
  <c r="F306" i="4"/>
  <c r="E377" i="4"/>
  <c r="F377" i="4"/>
  <c r="D377" i="4"/>
  <c r="G377" i="4"/>
  <c r="G105" i="4"/>
  <c r="F105" i="4"/>
  <c r="E149" i="4"/>
  <c r="F149" i="4"/>
  <c r="D149" i="4"/>
  <c r="G149" i="4"/>
  <c r="E242" i="4"/>
  <c r="D242" i="4"/>
  <c r="F242" i="4"/>
  <c r="E383" i="4"/>
  <c r="G383" i="4"/>
  <c r="F383" i="4"/>
  <c r="G93" i="4"/>
  <c r="F93" i="4"/>
  <c r="D93" i="4"/>
  <c r="D254" i="4"/>
  <c r="C254" i="4" s="1"/>
  <c r="D293" i="4"/>
  <c r="D292" i="4"/>
  <c r="G342" i="4"/>
  <c r="F342" i="4"/>
  <c r="E359" i="4"/>
  <c r="E358" i="4"/>
  <c r="D27" i="4"/>
  <c r="D32" i="4"/>
  <c r="D48" i="4"/>
  <c r="G51" i="4"/>
  <c r="F51" i="4"/>
  <c r="D70" i="4"/>
  <c r="E93" i="4"/>
  <c r="D105" i="4"/>
  <c r="F134" i="4"/>
  <c r="E134" i="4"/>
  <c r="E162" i="4"/>
  <c r="D162" i="4"/>
  <c r="F180" i="4"/>
  <c r="E180" i="4"/>
  <c r="D180" i="4"/>
  <c r="G180" i="4"/>
  <c r="D182" i="4"/>
  <c r="E185" i="4"/>
  <c r="F185" i="4"/>
  <c r="D185" i="4"/>
  <c r="G199" i="4"/>
  <c r="E199" i="4"/>
  <c r="G212" i="4"/>
  <c r="F212" i="4"/>
  <c r="F234" i="4"/>
  <c r="E234" i="4"/>
  <c r="G234" i="4"/>
  <c r="G249" i="4"/>
  <c r="E249" i="4"/>
  <c r="D253" i="4"/>
  <c r="F314" i="4"/>
  <c r="E314" i="4"/>
  <c r="D314" i="4"/>
  <c r="E321" i="4"/>
  <c r="E376" i="4"/>
  <c r="D383" i="4"/>
  <c r="E32" i="4"/>
  <c r="D51" i="4"/>
  <c r="E70" i="4"/>
  <c r="E73" i="4"/>
  <c r="D73" i="4"/>
  <c r="E105" i="4"/>
  <c r="G129" i="4"/>
  <c r="F129" i="4"/>
  <c r="D129" i="4"/>
  <c r="D134" i="4"/>
  <c r="F162" i="4"/>
  <c r="E182" i="4"/>
  <c r="G185" i="4"/>
  <c r="D199" i="4"/>
  <c r="C202" i="4"/>
  <c r="D212" i="4"/>
  <c r="F216" i="4"/>
  <c r="E216" i="4"/>
  <c r="D216" i="4"/>
  <c r="D220" i="4"/>
  <c r="F228" i="4"/>
  <c r="E228" i="4"/>
  <c r="D228" i="4"/>
  <c r="D234" i="4"/>
  <c r="E245" i="4"/>
  <c r="F245" i="4"/>
  <c r="D245" i="4"/>
  <c r="D249" i="4"/>
  <c r="E257" i="4"/>
  <c r="G257" i="4"/>
  <c r="F257" i="4"/>
  <c r="D257" i="4"/>
  <c r="D269" i="4"/>
  <c r="F273" i="4"/>
  <c r="E273" i="4"/>
  <c r="G273" i="4"/>
  <c r="E282" i="4"/>
  <c r="D282" i="4"/>
  <c r="G314" i="4"/>
  <c r="D321" i="4"/>
  <c r="F376" i="4"/>
  <c r="F384" i="4"/>
  <c r="G384" i="4"/>
  <c r="E384" i="4"/>
  <c r="E49" i="4"/>
  <c r="D49" i="4"/>
  <c r="G75" i="4"/>
  <c r="F75" i="4"/>
  <c r="C75" i="4" s="1"/>
  <c r="G203" i="4"/>
  <c r="F203" i="4"/>
  <c r="G242" i="4"/>
  <c r="G270" i="4"/>
  <c r="D270" i="4"/>
  <c r="F270" i="4"/>
  <c r="E270" i="4"/>
  <c r="F323" i="4"/>
  <c r="G343" i="4"/>
  <c r="E343" i="4"/>
  <c r="D343" i="4"/>
  <c r="G347" i="4"/>
  <c r="D347" i="4"/>
  <c r="F347" i="4"/>
  <c r="F49" i="4"/>
  <c r="E91" i="4"/>
  <c r="D91" i="4"/>
  <c r="F91" i="4"/>
  <c r="E142" i="4"/>
  <c r="D142" i="4"/>
  <c r="G146" i="4"/>
  <c r="F146" i="4"/>
  <c r="D146" i="4"/>
  <c r="D203" i="4"/>
  <c r="D263" i="4"/>
  <c r="D323" i="4"/>
  <c r="F343" i="4"/>
  <c r="E347" i="4"/>
  <c r="G374" i="4"/>
  <c r="F374" i="4"/>
  <c r="E374" i="4"/>
  <c r="D374" i="4"/>
  <c r="F386" i="4"/>
  <c r="E386" i="4"/>
  <c r="D386" i="4"/>
  <c r="E139" i="4"/>
  <c r="D139" i="4"/>
  <c r="D154" i="4"/>
  <c r="G154" i="4"/>
  <c r="F154" i="4"/>
  <c r="F198" i="4"/>
  <c r="E198" i="4"/>
  <c r="G239" i="4"/>
  <c r="F239" i="4"/>
  <c r="G311" i="4"/>
  <c r="D311" i="4"/>
  <c r="C311" i="4" s="1"/>
  <c r="G316" i="4"/>
  <c r="D316" i="4"/>
  <c r="D322" i="4"/>
  <c r="E322" i="4"/>
  <c r="F139" i="4"/>
  <c r="E154" i="4"/>
  <c r="D163" i="4"/>
  <c r="D192" i="4"/>
  <c r="D198" i="4"/>
  <c r="D204" i="4"/>
  <c r="D239" i="4"/>
  <c r="F264" i="4"/>
  <c r="D285" i="4"/>
  <c r="D313" i="4"/>
  <c r="E316" i="4"/>
  <c r="G322" i="4"/>
  <c r="E332" i="4"/>
  <c r="D332" i="4"/>
  <c r="D340" i="4"/>
  <c r="F350" i="4"/>
  <c r="E350" i="4"/>
  <c r="E371" i="4"/>
  <c r="G371" i="4"/>
  <c r="F167" i="4"/>
  <c r="E167" i="4"/>
  <c r="D190" i="4"/>
  <c r="G190" i="4"/>
  <c r="F190" i="4"/>
  <c r="G208" i="4"/>
  <c r="F208" i="4"/>
  <c r="G265" i="4"/>
  <c r="F354" i="4"/>
  <c r="G354" i="4"/>
  <c r="G361" i="4"/>
  <c r="E361" i="4"/>
  <c r="D361" i="4"/>
  <c r="E173" i="4"/>
  <c r="E293" i="4"/>
  <c r="D380" i="4"/>
  <c r="F265" i="4"/>
  <c r="F278" i="4"/>
  <c r="F283" i="4"/>
  <c r="F296" i="4"/>
  <c r="G329" i="4"/>
  <c r="G334" i="4"/>
  <c r="F355" i="4"/>
  <c r="G372" i="4"/>
  <c r="D211" i="4"/>
  <c r="D367" i="4"/>
  <c r="C129" i="4" l="1"/>
  <c r="C137" i="4"/>
  <c r="C369" i="4"/>
  <c r="C332" i="4"/>
  <c r="C187" i="4"/>
  <c r="C379" i="4"/>
  <c r="C95" i="3"/>
  <c r="C230" i="3"/>
  <c r="C242" i="3"/>
  <c r="C41" i="3"/>
  <c r="C302" i="3"/>
  <c r="C64" i="3"/>
  <c r="C161" i="3"/>
  <c r="C5" i="3"/>
  <c r="C280" i="3"/>
  <c r="C104" i="3"/>
  <c r="C137" i="3"/>
  <c r="C267" i="3"/>
  <c r="C180" i="3"/>
  <c r="C15" i="3"/>
  <c r="C35" i="3"/>
  <c r="C218" i="3"/>
  <c r="C311" i="3"/>
  <c r="C25" i="3"/>
  <c r="C47" i="3"/>
  <c r="C113" i="3"/>
  <c r="C359" i="3"/>
  <c r="C129" i="3"/>
  <c r="C254" i="3"/>
  <c r="C320" i="3"/>
  <c r="C210" i="3"/>
  <c r="C202" i="3"/>
  <c r="C53" i="3"/>
  <c r="C194" i="3"/>
  <c r="C369" i="3"/>
  <c r="C173" i="3"/>
  <c r="C379" i="3"/>
  <c r="C121" i="3"/>
  <c r="C149" i="3"/>
  <c r="C293" i="3"/>
  <c r="C187" i="3"/>
  <c r="C332" i="3"/>
  <c r="C86" i="3"/>
  <c r="C338" i="3"/>
  <c r="C320" i="4"/>
  <c r="C173" i="4"/>
  <c r="C338" i="4"/>
  <c r="C359" i="4"/>
  <c r="C293" i="4"/>
  <c r="C149" i="4"/>
  <c r="C47" i="4"/>
  <c r="C25" i="4"/>
  <c r="C35" i="4"/>
  <c r="C242" i="4"/>
  <c r="C230" i="4"/>
  <c r="C345" i="4"/>
  <c r="C86" i="4"/>
  <c r="C180" i="4"/>
  <c r="C267" i="4"/>
  <c r="C15" i="4"/>
</calcChain>
</file>

<file path=xl/sharedStrings.xml><?xml version="1.0" encoding="utf-8"?>
<sst xmlns="http://schemas.openxmlformats.org/spreadsheetml/2006/main" count="11900" uniqueCount="1246">
  <si>
    <t>クロス集計項目一覧</t>
    <phoneticPr fontId="3"/>
  </si>
  <si>
    <t>No.</t>
  </si>
  <si>
    <t>表側（説明変数）</t>
    <rPh sb="0" eb="2">
      <t>ヒョウソク</t>
    </rPh>
    <rPh sb="3" eb="7">
      <t>セツメイヘンスウ</t>
    </rPh>
    <phoneticPr fontId="2"/>
  </si>
  <si>
    <t>表頭（被説明変数）</t>
    <rPh sb="0" eb="2">
      <t>ヒョウトウ</t>
    </rPh>
    <rPh sb="3" eb="6">
      <t>ヒセツメイ</t>
    </rPh>
    <rPh sb="6" eb="8">
      <t>ヘンスウ</t>
    </rPh>
    <phoneticPr fontId="2"/>
  </si>
  <si>
    <t>-</t>
    <phoneticPr fontId="3"/>
  </si>
  <si>
    <t>問2</t>
    <rPh sb="0" eb="1">
      <t>トイ</t>
    </rPh>
    <phoneticPr fontId="3"/>
  </si>
  <si>
    <t>(2)</t>
    <phoneticPr fontId="2"/>
  </si>
  <si>
    <t>(3)</t>
    <phoneticPr fontId="2"/>
  </si>
  <si>
    <t>(6)②</t>
    <phoneticPr fontId="2"/>
  </si>
  <si>
    <t>(9)</t>
    <phoneticPr fontId="2"/>
  </si>
  <si>
    <t>SQ(9)-1</t>
    <phoneticPr fontId="2"/>
  </si>
  <si>
    <t>(7)</t>
    <phoneticPr fontId="2"/>
  </si>
  <si>
    <t xml:space="preserve">共有設備の状況 ①車いす対応トイレ，②特殊浴槽(MA)
</t>
    <rPh sb="0" eb="4">
      <t>キョウユウセツビ</t>
    </rPh>
    <rPh sb="5" eb="7">
      <t>ジョウキョウ</t>
    </rPh>
    <rPh sb="9" eb="10">
      <t>クルマ</t>
    </rPh>
    <rPh sb="12" eb="14">
      <t>タイオウ</t>
    </rPh>
    <rPh sb="19" eb="23">
      <t>トクシュヨクソウ</t>
    </rPh>
    <phoneticPr fontId="2"/>
  </si>
  <si>
    <t>問4</t>
    <rPh sb="0" eb="1">
      <t>トイ</t>
    </rPh>
    <phoneticPr fontId="3"/>
  </si>
  <si>
    <t>問5</t>
    <rPh sb="0" eb="1">
      <t>トイ</t>
    </rPh>
    <phoneticPr fontId="3"/>
  </si>
  <si>
    <t>SQ(5)-2</t>
    <phoneticPr fontId="2"/>
  </si>
  <si>
    <t>問1</t>
    <rPh sb="0" eb="1">
      <t>トイ</t>
    </rPh>
    <phoneticPr fontId="3"/>
  </si>
  <si>
    <t>(1)</t>
    <phoneticPr fontId="2"/>
  </si>
  <si>
    <t>(2)①</t>
    <phoneticPr fontId="2"/>
  </si>
  <si>
    <t>問7</t>
    <rPh sb="0" eb="1">
      <t>トイ</t>
    </rPh>
    <phoneticPr fontId="3"/>
  </si>
  <si>
    <t>問10</t>
    <rPh sb="0" eb="1">
      <t>トイ</t>
    </rPh>
    <phoneticPr fontId="3"/>
  </si>
  <si>
    <t>(1)①</t>
    <phoneticPr fontId="2"/>
  </si>
  <si>
    <t>SQ(5)-3</t>
    <phoneticPr fontId="2"/>
  </si>
  <si>
    <r>
      <t>１．特定施設の「指定」と「住まい」としての位置づけ</t>
    </r>
    <r>
      <rPr>
        <sz val="10.5"/>
        <color theme="1"/>
        <rFont val="ＭＳ Ｐゴシック"/>
        <family val="3"/>
        <charset val="128"/>
      </rPr>
      <t xml:space="preserve"> （指定を受けていない施設のみ）</t>
    </r>
    <rPh sb="2" eb="6">
      <t>トクテイシセツ</t>
    </rPh>
    <rPh sb="8" eb="10">
      <t>シテイ</t>
    </rPh>
    <rPh sb="13" eb="14">
      <t>ス</t>
    </rPh>
    <rPh sb="21" eb="23">
      <t>イチ</t>
    </rPh>
    <phoneticPr fontId="2"/>
  </si>
  <si>
    <t>5-1．地域別にみた立地・建物・設備等の状況</t>
    <rPh sb="4" eb="6">
      <t>チイキ</t>
    </rPh>
    <rPh sb="6" eb="7">
      <t>ベツ</t>
    </rPh>
    <rPh sb="10" eb="12">
      <t>リッチ</t>
    </rPh>
    <rPh sb="13" eb="15">
      <t>タテモノ</t>
    </rPh>
    <rPh sb="16" eb="18">
      <t>セツビ</t>
    </rPh>
    <rPh sb="18" eb="19">
      <t>トウ</t>
    </rPh>
    <rPh sb="20" eb="22">
      <t>ジョウキョウ</t>
    </rPh>
    <phoneticPr fontId="2"/>
  </si>
  <si>
    <t>５．その他</t>
    <rPh sb="4" eb="5">
      <t>タ</t>
    </rPh>
    <phoneticPr fontId="2"/>
  </si>
  <si>
    <t>5-2．職員体制等と入居者像</t>
    <rPh sb="4" eb="8">
      <t>ショクインタイセイ</t>
    </rPh>
    <rPh sb="8" eb="9">
      <t>トウ</t>
    </rPh>
    <rPh sb="10" eb="13">
      <t>ニュウキョシャ</t>
    </rPh>
    <rPh sb="13" eb="14">
      <t>ゾウ</t>
    </rPh>
    <phoneticPr fontId="2"/>
  </si>
  <si>
    <t>問6</t>
    <rPh sb="0" eb="1">
      <t>トイ</t>
    </rPh>
    <phoneticPr fontId="3"/>
  </si>
  <si>
    <t>(5)⑭</t>
    <phoneticPr fontId="2"/>
  </si>
  <si>
    <t>問8</t>
    <rPh sb="0" eb="1">
      <t>トイ</t>
    </rPh>
    <phoneticPr fontId="3"/>
  </si>
  <si>
    <t>SQ(2)-1</t>
    <phoneticPr fontId="2"/>
  </si>
  <si>
    <t>問9</t>
    <rPh sb="0" eb="1">
      <t>トイ</t>
    </rPh>
    <phoneticPr fontId="3"/>
  </si>
  <si>
    <t>(1)②</t>
    <phoneticPr fontId="2"/>
  </si>
  <si>
    <t>(6)</t>
    <phoneticPr fontId="2"/>
  </si>
  <si>
    <t>(8)</t>
    <phoneticPr fontId="2"/>
  </si>
  <si>
    <t>入居者の急変時等の体制 ①常時相談を受ける体制，②診療の求めがあった場合の対応体制</t>
    <rPh sb="0" eb="3">
      <t>ニュウキョシャ</t>
    </rPh>
    <rPh sb="4" eb="8">
      <t>キュウヘンジトウ</t>
    </rPh>
    <rPh sb="9" eb="11">
      <t>タイセイ</t>
    </rPh>
    <rPh sb="14" eb="18">
      <t>ジョウジソウダン</t>
    </rPh>
    <rPh sb="19" eb="20">
      <t>ウ</t>
    </rPh>
    <rPh sb="22" eb="24">
      <t>タイセイ</t>
    </rPh>
    <rPh sb="26" eb="28">
      <t>シンリョウ</t>
    </rPh>
    <rPh sb="29" eb="30">
      <t>モト</t>
    </rPh>
    <rPh sb="35" eb="37">
      <t>バアイ</t>
    </rPh>
    <rPh sb="39" eb="41">
      <t>タイセイ</t>
    </rPh>
    <phoneticPr fontId="2"/>
  </si>
  <si>
    <t>(4)</t>
    <phoneticPr fontId="2"/>
  </si>
  <si>
    <t>①認知症チームケア推進研修修了者数、②①に加え認知症介護実践リーダー研修修了者数、③①に加え認知症介護指導者養成研修修了者数</t>
    <rPh sb="1" eb="4">
      <t>ニンチショウ</t>
    </rPh>
    <rPh sb="9" eb="11">
      <t>スイシン</t>
    </rPh>
    <rPh sb="11" eb="13">
      <t>ケンシュウ</t>
    </rPh>
    <rPh sb="13" eb="16">
      <t>シュウリョウシャ</t>
    </rPh>
    <rPh sb="16" eb="17">
      <t>スウ</t>
    </rPh>
    <rPh sb="21" eb="22">
      <t>クワ</t>
    </rPh>
    <rPh sb="23" eb="26">
      <t>ニンチショウ</t>
    </rPh>
    <rPh sb="26" eb="28">
      <t>カイゴ</t>
    </rPh>
    <rPh sb="28" eb="30">
      <t>ジッセン</t>
    </rPh>
    <rPh sb="34" eb="36">
      <t>ケンシュウ</t>
    </rPh>
    <rPh sb="36" eb="39">
      <t>シュウリョウシャ</t>
    </rPh>
    <rPh sb="39" eb="40">
      <t>スウ</t>
    </rPh>
    <rPh sb="44" eb="45">
      <t>クワ</t>
    </rPh>
    <rPh sb="46" eb="49">
      <t>ニンチショウ</t>
    </rPh>
    <rPh sb="49" eb="51">
      <t>カイゴ</t>
    </rPh>
    <rPh sb="51" eb="54">
      <t>シドウシャ</t>
    </rPh>
    <rPh sb="54" eb="56">
      <t>ヨウセイ</t>
    </rPh>
    <rPh sb="56" eb="58">
      <t>ケンシュウ</t>
    </rPh>
    <rPh sb="58" eb="62">
      <t>シュウリョウシャスウ</t>
    </rPh>
    <phoneticPr fontId="2"/>
  </si>
  <si>
    <t>問13</t>
    <rPh sb="0" eb="1">
      <t>トイ</t>
    </rPh>
    <phoneticPr fontId="3"/>
  </si>
  <si>
    <t>①認知症チームケアとして実践している取り組み(MA)</t>
    <rPh sb="1" eb="4">
      <t>ニンチショウ</t>
    </rPh>
    <rPh sb="12" eb="14">
      <t>ジッセン</t>
    </rPh>
    <rPh sb="18" eb="19">
      <t>ト</t>
    </rPh>
    <rPh sb="20" eb="21">
      <t>ク</t>
    </rPh>
    <phoneticPr fontId="2"/>
  </si>
  <si>
    <t>排泄自立に向けた支援・取り組みに関する計画を作成している入居者の割合</t>
    <rPh sb="0" eb="2">
      <t>ハイセツ</t>
    </rPh>
    <rPh sb="2" eb="4">
      <t>ジリツ</t>
    </rPh>
    <rPh sb="5" eb="6">
      <t>ム</t>
    </rPh>
    <rPh sb="8" eb="10">
      <t>シエン</t>
    </rPh>
    <rPh sb="11" eb="12">
      <t>ト</t>
    </rPh>
    <rPh sb="13" eb="14">
      <t>ク</t>
    </rPh>
    <rPh sb="16" eb="17">
      <t>カン</t>
    </rPh>
    <rPh sb="19" eb="21">
      <t>ケイカク</t>
    </rPh>
    <rPh sb="22" eb="24">
      <t>サクセイ</t>
    </rPh>
    <rPh sb="28" eb="31">
      <t>ニュウキョシャ</t>
    </rPh>
    <rPh sb="32" eb="34">
      <t>ワリアイ</t>
    </rPh>
    <phoneticPr fontId="2"/>
  </si>
  <si>
    <t>計画を作成した入居者のうち直近半年でおむつが必要なくなった入居者の割合</t>
    <rPh sb="0" eb="2">
      <t>ケイカク</t>
    </rPh>
    <rPh sb="3" eb="5">
      <t>サクセイ</t>
    </rPh>
    <rPh sb="7" eb="10">
      <t>ニュウキョシャ</t>
    </rPh>
    <rPh sb="13" eb="15">
      <t>チョッキン</t>
    </rPh>
    <rPh sb="15" eb="17">
      <t>ハントシ</t>
    </rPh>
    <rPh sb="22" eb="24">
      <t>ヒツヨウ</t>
    </rPh>
    <rPh sb="29" eb="32">
      <t>ニュウキョシャ</t>
    </rPh>
    <rPh sb="33" eb="35">
      <t>ワリアイ</t>
    </rPh>
    <phoneticPr fontId="2"/>
  </si>
  <si>
    <t>2-1．入居時の説明に関する実態</t>
    <rPh sb="4" eb="7">
      <t>ニュウキョジ</t>
    </rPh>
    <rPh sb="8" eb="10">
      <t>セツメイ</t>
    </rPh>
    <rPh sb="11" eb="12">
      <t>カン</t>
    </rPh>
    <rPh sb="14" eb="16">
      <t>ジッタイ</t>
    </rPh>
    <phoneticPr fontId="2"/>
  </si>
  <si>
    <t>(2)②③</t>
    <phoneticPr fontId="2"/>
  </si>
  <si>
    <t>(2)②</t>
    <phoneticPr fontId="2"/>
  </si>
  <si>
    <t>問11</t>
    <rPh sb="0" eb="1">
      <t>トイ</t>
    </rPh>
    <phoneticPr fontId="3"/>
  </si>
  <si>
    <t>問14</t>
    <rPh sb="0" eb="1">
      <t>トイ</t>
    </rPh>
    <phoneticPr fontId="3"/>
  </si>
  <si>
    <t>2-2．ケアマネジャーの"抱え込み"に関する実態</t>
    <rPh sb="13" eb="14">
      <t>カカ</t>
    </rPh>
    <rPh sb="15" eb="16">
      <t>コ</t>
    </rPh>
    <rPh sb="19" eb="20">
      <t>カン</t>
    </rPh>
    <rPh sb="22" eb="24">
      <t>ジッタイ</t>
    </rPh>
    <phoneticPr fontId="2"/>
  </si>
  <si>
    <t>問15</t>
    <rPh sb="0" eb="1">
      <t>トイ</t>
    </rPh>
    <phoneticPr fontId="3"/>
  </si>
  <si>
    <t>(3)(4)</t>
    <phoneticPr fontId="2"/>
  </si>
  <si>
    <t>(5)②</t>
    <phoneticPr fontId="2"/>
  </si>
  <si>
    <t>(5)③</t>
    <phoneticPr fontId="2"/>
  </si>
  <si>
    <t>(5)④</t>
    <phoneticPr fontId="2"/>
  </si>
  <si>
    <t>問3</t>
    <rPh sb="0" eb="1">
      <t>トイ</t>
    </rPh>
    <phoneticPr fontId="3"/>
  </si>
  <si>
    <t>④</t>
    <phoneticPr fontId="2"/>
  </si>
  <si>
    <t>問15</t>
    <rPh sb="0" eb="1">
      <t>トイ</t>
    </rPh>
    <phoneticPr fontId="2"/>
  </si>
  <si>
    <t>(1)④</t>
    <phoneticPr fontId="2"/>
  </si>
  <si>
    <t>入居者のうち(1)居宅介護支援サービスを利用している割合
（併設･隣接事業所がある場合のみ）</t>
    <rPh sb="0" eb="3">
      <t>ニュウキョシャ</t>
    </rPh>
    <rPh sb="9" eb="13">
      <t>キョタクカイゴ</t>
    </rPh>
    <rPh sb="13" eb="15">
      <t>シエン</t>
    </rPh>
    <rPh sb="20" eb="22">
      <t>リヨウ</t>
    </rPh>
    <rPh sb="26" eb="28">
      <t>ワリアイ</t>
    </rPh>
    <rPh sb="35" eb="38">
      <t>ジギョウショ</t>
    </rPh>
    <rPh sb="41" eb="43">
      <t>バアイ</t>
    </rPh>
    <phoneticPr fontId="3"/>
  </si>
  <si>
    <t xml:space="preserve">主たる協力医療機関の併設･隣接状況
</t>
    <rPh sb="0" eb="1">
      <t>シュ</t>
    </rPh>
    <rPh sb="3" eb="5">
      <t>キョウリョク</t>
    </rPh>
    <rPh sb="5" eb="7">
      <t>イリョウ</t>
    </rPh>
    <rPh sb="7" eb="9">
      <t>キカン</t>
    </rPh>
    <rPh sb="15" eb="17">
      <t>ジョウキョウ</t>
    </rPh>
    <phoneticPr fontId="2"/>
  </si>
  <si>
    <t>法人種別</t>
    <rPh sb="0" eb="2">
      <t>ホウジン</t>
    </rPh>
    <rPh sb="2" eb="4">
      <t>シュベツ</t>
    </rPh>
    <phoneticPr fontId="2"/>
  </si>
  <si>
    <t>法人が運営する高齢者住まい数</t>
    <rPh sb="0" eb="2">
      <t>ホウジン</t>
    </rPh>
    <rPh sb="3" eb="5">
      <t>ウンエイ</t>
    </rPh>
    <rPh sb="7" eb="10">
      <t>コウレイシャ</t>
    </rPh>
    <rPh sb="10" eb="11">
      <t>ス</t>
    </rPh>
    <rPh sb="13" eb="14">
      <t>スウ</t>
    </rPh>
    <phoneticPr fontId="2"/>
  </si>
  <si>
    <t>定員数</t>
    <rPh sb="0" eb="3">
      <t>テイインスウ</t>
    </rPh>
    <phoneticPr fontId="2"/>
  </si>
  <si>
    <t>最多居室面積</t>
    <rPh sb="0" eb="2">
      <t>サイタ</t>
    </rPh>
    <rPh sb="2" eb="4">
      <t>キョシツ</t>
    </rPh>
    <rPh sb="4" eb="6">
      <t>メンセキ</t>
    </rPh>
    <phoneticPr fontId="3"/>
  </si>
  <si>
    <t>家賃相当額</t>
    <rPh sb="0" eb="2">
      <t>ヤチン</t>
    </rPh>
    <rPh sb="2" eb="4">
      <t>ソウトウ</t>
    </rPh>
    <rPh sb="4" eb="5">
      <t>ガク</t>
    </rPh>
    <phoneticPr fontId="3"/>
  </si>
  <si>
    <t>住まいへの職員の配置状況</t>
    <rPh sb="0" eb="1">
      <t>ス</t>
    </rPh>
    <rPh sb="5" eb="7">
      <t>ショクイン</t>
    </rPh>
    <rPh sb="8" eb="12">
      <t>ハイチジョウキョウ</t>
    </rPh>
    <phoneticPr fontId="2"/>
  </si>
  <si>
    <t>2-3．介護サービスの"抱え込み"に関する実態</t>
    <rPh sb="4" eb="6">
      <t>カイゴ</t>
    </rPh>
    <rPh sb="12" eb="13">
      <t>カカ</t>
    </rPh>
    <rPh sb="14" eb="15">
      <t>コ</t>
    </rPh>
    <rPh sb="18" eb="19">
      <t>カン</t>
    </rPh>
    <rPh sb="21" eb="23">
      <t>ジッタイ</t>
    </rPh>
    <phoneticPr fontId="2"/>
  </si>
  <si>
    <t>入居者のうちサービスを利用している割合
（併設･隣接事業所がある場合のみ）
　(2)訪問介護
　(3)訪問看護
　(4)通所介護･通所リハ</t>
    <rPh sb="0" eb="3">
      <t>ニュウキョシャ</t>
    </rPh>
    <rPh sb="11" eb="13">
      <t>リヨウ</t>
    </rPh>
    <rPh sb="17" eb="19">
      <t>ワリアイ</t>
    </rPh>
    <rPh sb="26" eb="29">
      <t>ジギョウショ</t>
    </rPh>
    <rPh sb="32" eb="34">
      <t>バアイ</t>
    </rPh>
    <rPh sb="42" eb="44">
      <t>ホウモン</t>
    </rPh>
    <rPh sb="44" eb="46">
      <t>カイゴ</t>
    </rPh>
    <rPh sb="51" eb="53">
      <t>ホウモン</t>
    </rPh>
    <rPh sb="53" eb="55">
      <t>カンゴ</t>
    </rPh>
    <rPh sb="60" eb="62">
      <t>ツウショ</t>
    </rPh>
    <rPh sb="62" eb="63">
      <t>スケ</t>
    </rPh>
    <rPh sb="64" eb="66">
      <t>ツウショ</t>
    </rPh>
    <phoneticPr fontId="3"/>
  </si>
  <si>
    <t>(8)②③</t>
    <phoneticPr fontId="2"/>
  </si>
  <si>
    <t>問14</t>
    <rPh sb="0" eb="1">
      <t>トイ</t>
    </rPh>
    <phoneticPr fontId="2"/>
  </si>
  <si>
    <t>(2)</t>
  </si>
  <si>
    <t>(3)</t>
  </si>
  <si>
    <t>(5)</t>
    <phoneticPr fontId="2"/>
  </si>
  <si>
    <t>入居者のうちサービスを利用している割合
（併設･隣接事業所がある場合のみ）
　(2)訪問介護
　(3)訪問看護
　(4)通所介護･通所リハ</t>
    <rPh sb="0" eb="3">
      <t>ニュウキョシャ</t>
    </rPh>
    <rPh sb="11" eb="13">
      <t>リヨウ</t>
    </rPh>
    <rPh sb="17" eb="19">
      <t>ワリアイ</t>
    </rPh>
    <rPh sb="26" eb="29">
      <t>ジギョウショ</t>
    </rPh>
    <rPh sb="32" eb="34">
      <t>バアイ</t>
    </rPh>
    <phoneticPr fontId="3"/>
  </si>
  <si>
    <t>問3</t>
    <rPh sb="0" eb="1">
      <t>トイ</t>
    </rPh>
    <phoneticPr fontId="2"/>
  </si>
  <si>
    <t>(3)④</t>
    <phoneticPr fontId="2"/>
  </si>
  <si>
    <t>問10</t>
    <rPh sb="0" eb="1">
      <t>トイ</t>
    </rPh>
    <phoneticPr fontId="2"/>
  </si>
  <si>
    <t>生活保護を受けている入居者の割合</t>
    <rPh sb="0" eb="2">
      <t>セイカツ</t>
    </rPh>
    <rPh sb="2" eb="4">
      <t>ホゴ</t>
    </rPh>
    <rPh sb="5" eb="6">
      <t>ウ</t>
    </rPh>
    <rPh sb="10" eb="13">
      <t>ニュウキョシャ</t>
    </rPh>
    <rPh sb="14" eb="16">
      <t>ワリアイ</t>
    </rPh>
    <phoneticPr fontId="2"/>
  </si>
  <si>
    <t>2-4．一定以上の量のサービス利用の実態</t>
    <rPh sb="4" eb="6">
      <t>イッテイ</t>
    </rPh>
    <rPh sb="6" eb="8">
      <t>イジョウ</t>
    </rPh>
    <rPh sb="9" eb="10">
      <t>リョウ</t>
    </rPh>
    <rPh sb="15" eb="17">
      <t>リヨウ</t>
    </rPh>
    <rPh sb="18" eb="20">
      <t>ジッタイ</t>
    </rPh>
    <phoneticPr fontId="2"/>
  </si>
  <si>
    <t>(10)①</t>
    <phoneticPr fontId="2"/>
  </si>
  <si>
    <t>区分支給限度額を超えて利用している入居者の割合</t>
    <rPh sb="0" eb="7">
      <t>クブンシキュウゲンドガク</t>
    </rPh>
    <rPh sb="8" eb="9">
      <t>コ</t>
    </rPh>
    <rPh sb="11" eb="13">
      <t>リヨウ</t>
    </rPh>
    <rPh sb="17" eb="20">
      <t>ニュウキョシャ</t>
    </rPh>
    <rPh sb="21" eb="23">
      <t>ワリアイ</t>
    </rPh>
    <phoneticPr fontId="3"/>
  </si>
  <si>
    <t>(4)</t>
  </si>
  <si>
    <t>(3)①</t>
    <phoneticPr fontId="2"/>
  </si>
  <si>
    <t>(4)①</t>
    <phoneticPr fontId="2"/>
  </si>
  <si>
    <t>(2)④</t>
    <phoneticPr fontId="2"/>
  </si>
  <si>
    <t>(4)④</t>
    <phoneticPr fontId="2"/>
  </si>
  <si>
    <t>入居者のうち併設･隣接の居宅介護支援事業所のサービスを利用している割合</t>
    <rPh sb="0" eb="3">
      <t>ニュウキョシャ</t>
    </rPh>
    <rPh sb="6" eb="8">
      <t>ヘイセツ</t>
    </rPh>
    <rPh sb="9" eb="10">
      <t>セツ</t>
    </rPh>
    <rPh sb="11" eb="13">
      <t>キョタク</t>
    </rPh>
    <rPh sb="13" eb="15">
      <t>カイゴ</t>
    </rPh>
    <rPh sb="15" eb="17">
      <t>シエン</t>
    </rPh>
    <rPh sb="17" eb="20">
      <t>ジギョウショ</t>
    </rPh>
    <rPh sb="26" eb="28">
      <t>リヨウ</t>
    </rPh>
    <rPh sb="32" eb="34">
      <t>ワリアイ</t>
    </rPh>
    <phoneticPr fontId="2"/>
  </si>
  <si>
    <t>入居者のうち併設･隣接の訪問看護事業所のサービスを利用している割合</t>
    <rPh sb="6" eb="8">
      <t>ヘイセツ</t>
    </rPh>
    <rPh sb="9" eb="11">
      <t>リンセツ</t>
    </rPh>
    <rPh sb="12" eb="14">
      <t>ホウモン</t>
    </rPh>
    <rPh sb="14" eb="16">
      <t>カンゴ</t>
    </rPh>
    <rPh sb="16" eb="19">
      <t>ジギョウショ</t>
    </rPh>
    <phoneticPr fontId="2"/>
  </si>
  <si>
    <t>入居者のうち併設･隣接の通所介護･通所リハビリ事業所のサービスを利用している割合</t>
    <rPh sb="6" eb="8">
      <t>ヘイセツ</t>
    </rPh>
    <rPh sb="9" eb="11">
      <t>リンセツ</t>
    </rPh>
    <rPh sb="12" eb="14">
      <t>ツウショ</t>
    </rPh>
    <rPh sb="14" eb="16">
      <t>カイゴ</t>
    </rPh>
    <rPh sb="17" eb="19">
      <t>ツウショ</t>
    </rPh>
    <rPh sb="23" eb="26">
      <t>ジギョウショ</t>
    </rPh>
    <phoneticPr fontId="2"/>
  </si>
  <si>
    <t>入居者のうち併設･隣接の訪問介護事業所のサービスを利用している割合</t>
    <rPh sb="0" eb="3">
      <t>ニュウキョシャ</t>
    </rPh>
    <rPh sb="6" eb="8">
      <t>ヘイセツ</t>
    </rPh>
    <rPh sb="9" eb="11">
      <t>リンセツ</t>
    </rPh>
    <rPh sb="12" eb="14">
      <t>ホウモン</t>
    </rPh>
    <rPh sb="14" eb="16">
      <t>カイゴ</t>
    </rPh>
    <rPh sb="16" eb="19">
      <t>ジギョウショ</t>
    </rPh>
    <rPh sb="25" eb="27">
      <t>リヨウ</t>
    </rPh>
    <rPh sb="31" eb="33">
      <t>ワリアイ</t>
    </rPh>
    <phoneticPr fontId="2"/>
  </si>
  <si>
    <t>近年の利用料金等の改定状況</t>
    <rPh sb="0" eb="2">
      <t>キンネン</t>
    </rPh>
    <rPh sb="3" eb="7">
      <t>リヨウリョウキン</t>
    </rPh>
    <rPh sb="7" eb="8">
      <t>トウ</t>
    </rPh>
    <rPh sb="9" eb="11">
      <t>カイテイ</t>
    </rPh>
    <rPh sb="11" eb="13">
      <t>ジョウキョウ</t>
    </rPh>
    <phoneticPr fontId="2"/>
  </si>
  <si>
    <t xml:space="preserve">入居後､併設･隣接もしくは併設･隣接以外の関連法人の居宅介護支援事業所のケアマネジャーに変更した割合 </t>
  </si>
  <si>
    <t xml:space="preserve">入居後､併設･隣接もしくは併設･隣接以外の関連法人の居宅介護支援事業所のケアマネジャーに変更した割合 </t>
    <rPh sb="0" eb="2">
      <t>ニュウキョ</t>
    </rPh>
    <rPh sb="2" eb="3">
      <t>ゴ</t>
    </rPh>
    <rPh sb="44" eb="46">
      <t>ヘンコウ</t>
    </rPh>
    <rPh sb="48" eb="49">
      <t>ワリ</t>
    </rPh>
    <phoneticPr fontId="3"/>
  </si>
  <si>
    <t>(8)②③a</t>
    <phoneticPr fontId="2"/>
  </si>
  <si>
    <t>(8)②③c</t>
    <phoneticPr fontId="2"/>
  </si>
  <si>
    <t>併設･隣接の通所介護･通所リハビリ事業所の有無</t>
    <rPh sb="0" eb="2">
      <t>ヘイセツ</t>
    </rPh>
    <rPh sb="3" eb="5">
      <t>リンセツ</t>
    </rPh>
    <rPh sb="6" eb="8">
      <t>ツウショ</t>
    </rPh>
    <rPh sb="8" eb="10">
      <t>カイゴ</t>
    </rPh>
    <rPh sb="11" eb="13">
      <t>ツウショ</t>
    </rPh>
    <rPh sb="17" eb="20">
      <t>ジギョウショ</t>
    </rPh>
    <rPh sb="21" eb="23">
      <t>ウム</t>
    </rPh>
    <phoneticPr fontId="2"/>
  </si>
  <si>
    <t>併設･隣接の訪問看護事業所の有無</t>
    <rPh sb="0" eb="2">
      <t>ヘイセツ</t>
    </rPh>
    <rPh sb="3" eb="5">
      <t>リンセツ</t>
    </rPh>
    <rPh sb="6" eb="8">
      <t>ホウモン</t>
    </rPh>
    <rPh sb="8" eb="10">
      <t>カンゴ</t>
    </rPh>
    <rPh sb="10" eb="13">
      <t>ジギョウショ</t>
    </rPh>
    <rPh sb="14" eb="16">
      <t>ウム</t>
    </rPh>
    <phoneticPr fontId="2"/>
  </si>
  <si>
    <t>併設･隣接の訪問介護事業所の有無</t>
    <rPh sb="0" eb="2">
      <t>ヘイセツ</t>
    </rPh>
    <rPh sb="3" eb="5">
      <t>リンセツ</t>
    </rPh>
    <rPh sb="6" eb="8">
      <t>ホウモン</t>
    </rPh>
    <rPh sb="8" eb="10">
      <t>カイゴ</t>
    </rPh>
    <rPh sb="10" eb="13">
      <t>ジギョウショ</t>
    </rPh>
    <rPh sb="14" eb="16">
      <t>ウム</t>
    </rPh>
    <phoneticPr fontId="2"/>
  </si>
  <si>
    <t>併設･隣接の居宅介護支援事業所の有無</t>
    <rPh sb="0" eb="2">
      <t>ヘイセツ</t>
    </rPh>
    <rPh sb="3" eb="5">
      <t>リンセツ</t>
    </rPh>
    <rPh sb="6" eb="8">
      <t>キョタク</t>
    </rPh>
    <rPh sb="8" eb="10">
      <t>カイゴ</t>
    </rPh>
    <rPh sb="10" eb="12">
      <t>シエン</t>
    </rPh>
    <rPh sb="12" eb="15">
      <t>ジギョウショ</t>
    </rPh>
    <rPh sb="16" eb="18">
      <t>ウム</t>
    </rPh>
    <phoneticPr fontId="2"/>
  </si>
  <si>
    <t>がん末期に相当する入居者の割合</t>
    <rPh sb="2" eb="4">
      <t>マッキ</t>
    </rPh>
    <rPh sb="5" eb="7">
      <t>ソウトウ</t>
    </rPh>
    <rPh sb="9" eb="12">
      <t>ニュウキョシャ</t>
    </rPh>
    <rPh sb="13" eb="15">
      <t>ワリアイ</t>
    </rPh>
    <phoneticPr fontId="2"/>
  </si>
  <si>
    <t>医療処置を要する入居者の割合</t>
    <rPh sb="0" eb="2">
      <t>イリョウ</t>
    </rPh>
    <rPh sb="2" eb="4">
      <t>ショチ</t>
    </rPh>
    <rPh sb="5" eb="6">
      <t>ヨウ</t>
    </rPh>
    <rPh sb="8" eb="11">
      <t>ニュウキョシャ</t>
    </rPh>
    <rPh sb="12" eb="14">
      <t>ワリアイ</t>
    </rPh>
    <phoneticPr fontId="2"/>
  </si>
  <si>
    <t>認知症の程度Ⅱ以上の入居者の割合</t>
    <rPh sb="0" eb="3">
      <t>ニンチショウ</t>
    </rPh>
    <rPh sb="4" eb="6">
      <t>テイド</t>
    </rPh>
    <rPh sb="7" eb="9">
      <t>イジョウ</t>
    </rPh>
    <rPh sb="10" eb="13">
      <t>ニュウキョシャ</t>
    </rPh>
    <rPh sb="14" eb="16">
      <t>ワリアイ</t>
    </rPh>
    <phoneticPr fontId="2"/>
  </si>
  <si>
    <t>要介護３以上の入居者の割合</t>
    <rPh sb="0" eb="3">
      <t>ヨウカイゴ</t>
    </rPh>
    <rPh sb="4" eb="6">
      <t>イジョウ</t>
    </rPh>
    <rPh sb="7" eb="10">
      <t>ニュウキョシャ</t>
    </rPh>
    <rPh sb="11" eb="13">
      <t>ワリアイ</t>
    </rPh>
    <phoneticPr fontId="2"/>
  </si>
  <si>
    <t>(10)②</t>
    <phoneticPr fontId="2"/>
  </si>
  <si>
    <t>週５日以上通所介護を利用している入居者の割合</t>
    <rPh sb="0" eb="1">
      <t>シュウ</t>
    </rPh>
    <rPh sb="2" eb="3">
      <t>ニチ</t>
    </rPh>
    <rPh sb="3" eb="5">
      <t>イジョウ</t>
    </rPh>
    <rPh sb="5" eb="7">
      <t>ツウショ</t>
    </rPh>
    <rPh sb="7" eb="9">
      <t>カイゴ</t>
    </rPh>
    <rPh sb="10" eb="12">
      <t>リヨウ</t>
    </rPh>
    <rPh sb="16" eb="19">
      <t>ニュウキョシャ</t>
    </rPh>
    <rPh sb="20" eb="22">
      <t>ワリアイ</t>
    </rPh>
    <phoneticPr fontId="3"/>
  </si>
  <si>
    <t>(10)③</t>
    <phoneticPr fontId="2"/>
  </si>
  <si>
    <t>週21回以上訪問介護を利用している入居者の割合</t>
    <rPh sb="0" eb="1">
      <t>シュウ</t>
    </rPh>
    <rPh sb="3" eb="4">
      <t>カイ</t>
    </rPh>
    <rPh sb="4" eb="6">
      <t>イジョウ</t>
    </rPh>
    <rPh sb="6" eb="8">
      <t>ホウモン</t>
    </rPh>
    <rPh sb="8" eb="10">
      <t>カイゴ</t>
    </rPh>
    <rPh sb="11" eb="13">
      <t>リヨウ</t>
    </rPh>
    <rPh sb="17" eb="20">
      <t>ニュウキョシャ</t>
    </rPh>
    <rPh sb="21" eb="23">
      <t>ワリアイ</t>
    </rPh>
    <phoneticPr fontId="3"/>
  </si>
  <si>
    <t>問2</t>
    <rPh sb="0" eb="1">
      <t>トイ</t>
    </rPh>
    <phoneticPr fontId="2"/>
  </si>
  <si>
    <t>①</t>
    <phoneticPr fontId="2"/>
  </si>
  <si>
    <t>③</t>
    <phoneticPr fontId="2"/>
  </si>
  <si>
    <t>問4</t>
    <rPh sb="0" eb="1">
      <t>トイ</t>
    </rPh>
    <phoneticPr fontId="2"/>
  </si>
  <si>
    <t>②</t>
    <phoneticPr fontId="2"/>
  </si>
  <si>
    <t>最多居室面積</t>
    <rPh sb="0" eb="2">
      <t>サイタ</t>
    </rPh>
    <rPh sb="2" eb="4">
      <t>キョシツ</t>
    </rPh>
    <rPh sb="4" eb="6">
      <t>メンセキ</t>
    </rPh>
    <phoneticPr fontId="2"/>
  </si>
  <si>
    <t>②③</t>
    <phoneticPr fontId="2"/>
  </si>
  <si>
    <t>問5</t>
    <rPh sb="0" eb="1">
      <t>トイ</t>
    </rPh>
    <phoneticPr fontId="2"/>
  </si>
  <si>
    <t>SQ(1)-1</t>
    <phoneticPr fontId="2"/>
  </si>
  <si>
    <t>(1)①②</t>
    <phoneticPr fontId="2"/>
  </si>
  <si>
    <t>問11</t>
    <rPh sb="0" eb="1">
      <t>トイ</t>
    </rPh>
    <phoneticPr fontId="2"/>
  </si>
  <si>
    <r>
      <t>入居前の居場所</t>
    </r>
    <r>
      <rPr>
        <sz val="10"/>
        <rFont val="ＭＳ 明朝"/>
        <family val="1"/>
        <charset val="128"/>
      </rPr>
      <t>（人数積み上げ）</t>
    </r>
    <rPh sb="0" eb="3">
      <t>ニュウキョマエ</t>
    </rPh>
    <rPh sb="4" eb="7">
      <t>イバショ</t>
    </rPh>
    <rPh sb="8" eb="10">
      <t>ニンズウ</t>
    </rPh>
    <rPh sb="10" eb="11">
      <t>ツ</t>
    </rPh>
    <rPh sb="12" eb="13">
      <t>ア</t>
    </rPh>
    <phoneticPr fontId="2"/>
  </si>
  <si>
    <r>
      <t>退居先</t>
    </r>
    <r>
      <rPr>
        <sz val="10"/>
        <rFont val="ＭＳ 明朝"/>
        <family val="1"/>
        <charset val="128"/>
      </rPr>
      <t>（人数積み上げ）</t>
    </r>
    <rPh sb="0" eb="2">
      <t>タイキョ</t>
    </rPh>
    <rPh sb="2" eb="3">
      <t>サキ</t>
    </rPh>
    <rPh sb="4" eb="6">
      <t>ニンズウ</t>
    </rPh>
    <rPh sb="6" eb="7">
      <t>ツ</t>
    </rPh>
    <rPh sb="8" eb="9">
      <t>ア</t>
    </rPh>
    <phoneticPr fontId="2"/>
  </si>
  <si>
    <t>問12</t>
    <rPh sb="0" eb="1">
      <t>トイ</t>
    </rPh>
    <phoneticPr fontId="2"/>
  </si>
  <si>
    <t>看取り率</t>
    <rPh sb="0" eb="2">
      <t>ミト</t>
    </rPh>
    <rPh sb="3" eb="4">
      <t>リツ</t>
    </rPh>
    <phoneticPr fontId="2"/>
  </si>
  <si>
    <t>何らかのサービスに特化していること(MA)</t>
    <rPh sb="0" eb="1">
      <t>ナン</t>
    </rPh>
    <rPh sb="9" eb="11">
      <t>トッカ</t>
    </rPh>
    <phoneticPr fontId="2"/>
  </si>
  <si>
    <t>入居の要件としていること(MA)</t>
    <rPh sb="0" eb="2">
      <t>ニュウキョ</t>
    </rPh>
    <rPh sb="3" eb="5">
      <t>ヨウケン</t>
    </rPh>
    <phoneticPr fontId="2"/>
  </si>
  <si>
    <t>特定施設との違いに関して入居前の段階で説明していること(MA)</t>
    <rPh sb="0" eb="4">
      <t>トクテイシセツ</t>
    </rPh>
    <rPh sb="6" eb="7">
      <t>チガ</t>
    </rPh>
    <rPh sb="9" eb="10">
      <t>カン</t>
    </rPh>
    <rPh sb="12" eb="15">
      <t>ニュウキョマエ</t>
    </rPh>
    <rPh sb="16" eb="18">
      <t>ダンカイ</t>
    </rPh>
    <rPh sb="19" eb="21">
      <t>セツメイ</t>
    </rPh>
    <phoneticPr fontId="2"/>
  </si>
  <si>
    <t>職員体制に関し、入居契約時に説明している事項(MA)</t>
    <rPh sb="0" eb="2">
      <t>ショクイン</t>
    </rPh>
    <rPh sb="2" eb="4">
      <t>タイセイ</t>
    </rPh>
    <rPh sb="5" eb="6">
      <t>カン</t>
    </rPh>
    <rPh sb="8" eb="13">
      <t>ニュウキョケイヤクジ</t>
    </rPh>
    <rPh sb="14" eb="16">
      <t>セツメイ</t>
    </rPh>
    <rPh sb="20" eb="22">
      <t>ジコウ</t>
    </rPh>
    <phoneticPr fontId="2"/>
  </si>
  <si>
    <t>(3)②</t>
    <phoneticPr fontId="2"/>
  </si>
  <si>
    <t>問6</t>
    <rPh sb="0" eb="1">
      <t>トイ</t>
    </rPh>
    <phoneticPr fontId="2"/>
  </si>
  <si>
    <t>問9</t>
    <rPh sb="0" eb="1">
      <t>トイ</t>
    </rPh>
    <phoneticPr fontId="2"/>
  </si>
  <si>
    <t>常時相談を受ける体制</t>
    <rPh sb="0" eb="2">
      <t>ジョウジ</t>
    </rPh>
    <rPh sb="2" eb="4">
      <t>ソウダン</t>
    </rPh>
    <rPh sb="5" eb="6">
      <t>ウ</t>
    </rPh>
    <rPh sb="8" eb="10">
      <t>タイセイ</t>
    </rPh>
    <phoneticPr fontId="2"/>
  </si>
  <si>
    <t>診療の求めがあった場合の対応体制</t>
    <rPh sb="0" eb="2">
      <t>シンリョウ</t>
    </rPh>
    <rPh sb="3" eb="4">
      <t>モト</t>
    </rPh>
    <rPh sb="9" eb="11">
      <t>バアイ</t>
    </rPh>
    <rPh sb="12" eb="14">
      <t>タイオウ</t>
    </rPh>
    <rPh sb="14" eb="16">
      <t>タイセイ</t>
    </rPh>
    <phoneticPr fontId="2"/>
  </si>
  <si>
    <t>5-4．看取りと看護・医療面の体制</t>
    <rPh sb="4" eb="6">
      <t>ミト</t>
    </rPh>
    <rPh sb="8" eb="10">
      <t>カンゴ</t>
    </rPh>
    <rPh sb="11" eb="13">
      <t>イリョウ</t>
    </rPh>
    <rPh sb="13" eb="14">
      <t>メン</t>
    </rPh>
    <rPh sb="15" eb="17">
      <t>タイセイ</t>
    </rPh>
    <phoneticPr fontId="2"/>
  </si>
  <si>
    <t>5-3．利用料金と職員体制</t>
    <rPh sb="4" eb="8">
      <t>リヨウリョウキン</t>
    </rPh>
    <rPh sb="9" eb="11">
      <t>ショクイン</t>
    </rPh>
    <rPh sb="11" eb="13">
      <t>タイセイ</t>
    </rPh>
    <phoneticPr fontId="2"/>
  </si>
  <si>
    <t>定員数</t>
    <rPh sb="0" eb="2">
      <t>テイイン</t>
    </rPh>
    <rPh sb="2" eb="3">
      <t>スウ</t>
    </rPh>
    <phoneticPr fontId="2"/>
  </si>
  <si>
    <t>5-5．退去率と退居先</t>
    <rPh sb="4" eb="7">
      <t>タイキョリツ</t>
    </rPh>
    <rPh sb="8" eb="11">
      <t>タイキョサキ</t>
    </rPh>
    <phoneticPr fontId="2"/>
  </si>
  <si>
    <t>5-6．貧困ビジネスとの関わり</t>
    <rPh sb="4" eb="6">
      <t>ヒンコン</t>
    </rPh>
    <rPh sb="12" eb="13">
      <t>カカワ</t>
    </rPh>
    <phoneticPr fontId="2"/>
  </si>
  <si>
    <r>
      <t>5-7．入居者像による外付け型サービスの状況 （特定施設の指定を受けて</t>
    </r>
    <r>
      <rPr>
        <b/>
        <u/>
        <sz val="11"/>
        <color theme="1"/>
        <rFont val="ＭＳ Ｐゴシック"/>
        <family val="3"/>
        <charset val="128"/>
      </rPr>
      <t>いない</t>
    </r>
    <r>
      <rPr>
        <b/>
        <sz val="11"/>
        <color theme="1"/>
        <rFont val="ＭＳ Ｐゴシック"/>
        <family val="3"/>
        <charset val="128"/>
      </rPr>
      <t>施設のみ）</t>
    </r>
    <rPh sb="4" eb="8">
      <t>ニュウキョシャゾウ</t>
    </rPh>
    <rPh sb="11" eb="13">
      <t>ソトヅ</t>
    </rPh>
    <rPh sb="14" eb="15">
      <t>ガタ</t>
    </rPh>
    <rPh sb="20" eb="22">
      <t>ジョウキョウ</t>
    </rPh>
    <rPh sb="24" eb="26">
      <t>トクテイ</t>
    </rPh>
    <rPh sb="26" eb="28">
      <t>シセツ</t>
    </rPh>
    <rPh sb="29" eb="31">
      <t>シテイ</t>
    </rPh>
    <rPh sb="32" eb="33">
      <t>ウ</t>
    </rPh>
    <rPh sb="38" eb="40">
      <t>シセツ</t>
    </rPh>
    <phoneticPr fontId="2"/>
  </si>
  <si>
    <r>
      <t>２．外付け型の施設における”抱え込み””使いすぎ”の実態</t>
    </r>
    <r>
      <rPr>
        <b/>
        <sz val="11"/>
        <color theme="1"/>
        <rFont val="ＭＳ Ｐゴシック"/>
        <family val="3"/>
        <charset val="128"/>
      </rPr>
      <t>（特定施設の指定を受けて</t>
    </r>
    <r>
      <rPr>
        <b/>
        <u/>
        <sz val="11"/>
        <color theme="1"/>
        <rFont val="ＭＳ Ｐゴシック"/>
        <family val="3"/>
        <charset val="128"/>
      </rPr>
      <t>いない</t>
    </r>
    <r>
      <rPr>
        <b/>
        <sz val="11"/>
        <color theme="1"/>
        <rFont val="ＭＳ Ｐゴシック"/>
        <family val="3"/>
        <charset val="128"/>
      </rPr>
      <t>施設のみ）</t>
    </r>
    <rPh sb="2" eb="3">
      <t>ソト</t>
    </rPh>
    <rPh sb="3" eb="4">
      <t>ヅ</t>
    </rPh>
    <rPh sb="5" eb="6">
      <t>ガタ</t>
    </rPh>
    <rPh sb="7" eb="9">
      <t>シセツ</t>
    </rPh>
    <rPh sb="14" eb="15">
      <t>カカ</t>
    </rPh>
    <rPh sb="16" eb="17">
      <t>コ</t>
    </rPh>
    <rPh sb="20" eb="21">
      <t>ツカ</t>
    </rPh>
    <rPh sb="26" eb="28">
      <t>ジッタイ</t>
    </rPh>
    <rPh sb="29" eb="33">
      <t>トクテイシセツ</t>
    </rPh>
    <rPh sb="34" eb="36">
      <t>シテイ</t>
    </rPh>
    <rPh sb="37" eb="38">
      <t>ウ</t>
    </rPh>
    <rPh sb="43" eb="45">
      <t>シセツ</t>
    </rPh>
    <phoneticPr fontId="2"/>
  </si>
  <si>
    <t>SQ(2)-2</t>
    <phoneticPr fontId="2"/>
  </si>
  <si>
    <t xml:space="preserve">主たる協力医療機関と住まいとの関係
</t>
    <rPh sb="0" eb="1">
      <t>シュ</t>
    </rPh>
    <rPh sb="3" eb="5">
      <t>キョウリョク</t>
    </rPh>
    <rPh sb="5" eb="7">
      <t>イリョウ</t>
    </rPh>
    <rPh sb="7" eb="9">
      <t>キカン</t>
    </rPh>
    <rPh sb="10" eb="11">
      <t>ス</t>
    </rPh>
    <rPh sb="15" eb="17">
      <t>カンケイ</t>
    </rPh>
    <phoneticPr fontId="2"/>
  </si>
  <si>
    <t>協力医以外で入居者に対して訪問診療を行っている医療機関数</t>
    <rPh sb="0" eb="2">
      <t>キョウリョク</t>
    </rPh>
    <rPh sb="2" eb="3">
      <t>イ</t>
    </rPh>
    <rPh sb="3" eb="5">
      <t>イガイ</t>
    </rPh>
    <rPh sb="6" eb="9">
      <t>ニュウキョシャ</t>
    </rPh>
    <rPh sb="10" eb="11">
      <t>タイ</t>
    </rPh>
    <rPh sb="13" eb="15">
      <t>ホウモン</t>
    </rPh>
    <rPh sb="15" eb="17">
      <t>シンリョウ</t>
    </rPh>
    <rPh sb="18" eb="19">
      <t>オコナ</t>
    </rPh>
    <rPh sb="23" eb="25">
      <t>イリョウ</t>
    </rPh>
    <rPh sb="24" eb="25">
      <t>リョウ</t>
    </rPh>
    <rPh sb="25" eb="27">
      <t>キカン</t>
    </rPh>
    <rPh sb="27" eb="28">
      <t>スウ</t>
    </rPh>
    <phoneticPr fontId="2"/>
  </si>
  <si>
    <t xml:space="preserve">入居の要件としていること(MA)
</t>
    <rPh sb="0" eb="2">
      <t>ニュウキョ</t>
    </rPh>
    <rPh sb="3" eb="5">
      <t>ヨウケン</t>
    </rPh>
    <phoneticPr fontId="2"/>
  </si>
  <si>
    <t xml:space="preserve">特定施設との違いに関して入居前に説明していること(MA)
</t>
    <rPh sb="0" eb="4">
      <t>トクテイシセツ</t>
    </rPh>
    <rPh sb="6" eb="7">
      <t>チガ</t>
    </rPh>
    <rPh sb="9" eb="10">
      <t>カン</t>
    </rPh>
    <rPh sb="12" eb="15">
      <t>ニュウキョマエ</t>
    </rPh>
    <rPh sb="16" eb="18">
      <t>セツメイ</t>
    </rPh>
    <phoneticPr fontId="2"/>
  </si>
  <si>
    <t>(8)b(ｱ)②③</t>
    <phoneticPr fontId="2"/>
  </si>
  <si>
    <t>(8)b(ｲ)②③</t>
    <phoneticPr fontId="2"/>
  </si>
  <si>
    <t>区分支給限度額を超えて利用している入居者の割合</t>
    <rPh sb="0" eb="7">
      <t>クブンシキュウゲンドガク</t>
    </rPh>
    <rPh sb="8" eb="9">
      <t>コ</t>
    </rPh>
    <rPh sb="11" eb="13">
      <t>リヨウ</t>
    </rPh>
    <rPh sb="17" eb="20">
      <t>ニュウキョシャ</t>
    </rPh>
    <rPh sb="21" eb="23">
      <t>ワリアイ</t>
    </rPh>
    <phoneticPr fontId="2"/>
  </si>
  <si>
    <t>週５日以上通所介護を利用している入居者の割合</t>
    <rPh sb="0" eb="1">
      <t>シュウ</t>
    </rPh>
    <rPh sb="2" eb="3">
      <t>ニチ</t>
    </rPh>
    <rPh sb="3" eb="5">
      <t>イジョウ</t>
    </rPh>
    <rPh sb="5" eb="7">
      <t>ツウショ</t>
    </rPh>
    <rPh sb="7" eb="9">
      <t>カイゴ</t>
    </rPh>
    <rPh sb="10" eb="12">
      <t>リヨウ</t>
    </rPh>
    <rPh sb="16" eb="19">
      <t>ニュウキョシャ</t>
    </rPh>
    <rPh sb="20" eb="22">
      <t>ワリアイ</t>
    </rPh>
    <phoneticPr fontId="2"/>
  </si>
  <si>
    <t>週21回以上訪問介護を利用している入居者の割合</t>
    <rPh sb="0" eb="1">
      <t>シュウ</t>
    </rPh>
    <rPh sb="3" eb="6">
      <t>カイイジョウ</t>
    </rPh>
    <rPh sb="6" eb="8">
      <t>ホウモン</t>
    </rPh>
    <rPh sb="8" eb="10">
      <t>カイゴ</t>
    </rPh>
    <rPh sb="11" eb="13">
      <t>リヨウ</t>
    </rPh>
    <rPh sb="17" eb="20">
      <t>ニュウキョシャ</t>
    </rPh>
    <rPh sb="21" eb="23">
      <t>ワリアイ</t>
    </rPh>
    <phoneticPr fontId="2"/>
  </si>
  <si>
    <t>　タイプ２：ホスピス・疾患特化タイプ
　タイプ３：通所活用・特定施設代替タイプ</t>
    <rPh sb="11" eb="13">
      <t>シッカン</t>
    </rPh>
    <rPh sb="13" eb="15">
      <t>トッカ</t>
    </rPh>
    <phoneticPr fontId="2"/>
  </si>
  <si>
    <t>　タイプ４：訪問活用・特定施設代替タイプ
　タイプ５：一般タイプ（その他）</t>
    <rPh sb="6" eb="8">
      <t>ホウモン</t>
    </rPh>
    <rPh sb="8" eb="10">
      <t>カツヨウ</t>
    </rPh>
    <rPh sb="11" eb="13">
      <t>トクテイ</t>
    </rPh>
    <rPh sb="13" eb="15">
      <t>シセツ</t>
    </rPh>
    <rPh sb="15" eb="17">
      <t>ダイタイ</t>
    </rPh>
    <phoneticPr fontId="2"/>
  </si>
  <si>
    <t>※中重度者の多い施設とそうでない施設の傾向を把握</t>
    <rPh sb="1" eb="5">
      <t>チュウジュウドシャ</t>
    </rPh>
    <rPh sb="6" eb="7">
      <t>オオ</t>
    </rPh>
    <rPh sb="8" eb="10">
      <t>シセツ</t>
    </rPh>
    <rPh sb="16" eb="18">
      <t>シセツ</t>
    </rPh>
    <rPh sb="19" eb="21">
      <t>ケイコウ</t>
    </rPh>
    <rPh sb="22" eb="24">
      <t>ハアク</t>
    </rPh>
    <phoneticPr fontId="2"/>
  </si>
  <si>
    <t>４．外付け型サービスのタイプ別実態</t>
    <rPh sb="2" eb="4">
      <t>ソトヅ</t>
    </rPh>
    <rPh sb="5" eb="6">
      <t>ガタ</t>
    </rPh>
    <rPh sb="14" eb="15">
      <t>ベツ</t>
    </rPh>
    <rPh sb="15" eb="17">
      <t>ジッタイ</t>
    </rPh>
    <phoneticPr fontId="2"/>
  </si>
  <si>
    <r>
      <t>３．</t>
    </r>
    <r>
      <rPr>
        <b/>
        <u/>
        <sz val="12"/>
        <color theme="1"/>
        <rFont val="ＭＳ Ｐゴシック"/>
        <family val="3"/>
        <charset val="128"/>
      </rPr>
      <t>特定施設</t>
    </r>
    <r>
      <rPr>
        <b/>
        <sz val="12"/>
        <color theme="1"/>
        <rFont val="ＭＳ Ｐゴシック"/>
        <family val="3"/>
        <charset val="128"/>
      </rPr>
      <t>における指導指針改定への対応、介護の質に関する取り組み実態</t>
    </r>
    <r>
      <rPr>
        <b/>
        <sz val="11"/>
        <color theme="1"/>
        <rFont val="ＭＳ Ｐゴシック"/>
        <family val="3"/>
        <charset val="128"/>
      </rPr>
      <t>（特定施設のみ）</t>
    </r>
    <rPh sb="2" eb="6">
      <t>トクテイシセツ</t>
    </rPh>
    <rPh sb="10" eb="12">
      <t>シドウ</t>
    </rPh>
    <rPh sb="12" eb="14">
      <t>シシン</t>
    </rPh>
    <rPh sb="14" eb="16">
      <t>カイテイ</t>
    </rPh>
    <rPh sb="18" eb="20">
      <t>タイオウ</t>
    </rPh>
    <rPh sb="21" eb="23">
      <t>カイゴ</t>
    </rPh>
    <rPh sb="24" eb="25">
      <t>シツ</t>
    </rPh>
    <rPh sb="26" eb="27">
      <t>カン</t>
    </rPh>
    <rPh sb="29" eb="30">
      <t>ト</t>
    </rPh>
    <rPh sb="31" eb="32">
      <t>ク</t>
    </rPh>
    <rPh sb="33" eb="35">
      <t>ジッタイ</t>
    </rPh>
    <rPh sb="36" eb="38">
      <t>トクテイ</t>
    </rPh>
    <rPh sb="38" eb="40">
      <t>シセツ</t>
    </rPh>
    <phoneticPr fontId="2"/>
  </si>
  <si>
    <t>3-1．施設・入居者特性別 指導指針改定への対応（急変時の対応体制）</t>
    <rPh sb="4" eb="6">
      <t>シセツ</t>
    </rPh>
    <rPh sb="7" eb="10">
      <t>ニュウキョシャ</t>
    </rPh>
    <rPh sb="10" eb="12">
      <t>トクセイ</t>
    </rPh>
    <rPh sb="12" eb="13">
      <t>ベツ</t>
    </rPh>
    <rPh sb="14" eb="16">
      <t>シドウ</t>
    </rPh>
    <rPh sb="16" eb="18">
      <t>シシン</t>
    </rPh>
    <rPh sb="18" eb="20">
      <t>カイテイ</t>
    </rPh>
    <rPh sb="22" eb="24">
      <t>タイオウ</t>
    </rPh>
    <rPh sb="25" eb="27">
      <t>キュウヘン</t>
    </rPh>
    <rPh sb="27" eb="28">
      <t>ジ</t>
    </rPh>
    <rPh sb="29" eb="31">
      <t>タイオウ</t>
    </rPh>
    <rPh sb="31" eb="33">
      <t>タイセイ</t>
    </rPh>
    <phoneticPr fontId="2"/>
  </si>
  <si>
    <t>3-2．認知症チームケアへの取り組み実態</t>
    <rPh sb="4" eb="7">
      <t>ニンチショウ</t>
    </rPh>
    <rPh sb="14" eb="15">
      <t>ト</t>
    </rPh>
    <rPh sb="16" eb="17">
      <t>ク</t>
    </rPh>
    <rPh sb="18" eb="20">
      <t>ジッタイ</t>
    </rPh>
    <phoneticPr fontId="2"/>
  </si>
  <si>
    <t>3-3．排泄自立支援への取り組み実態</t>
    <rPh sb="4" eb="6">
      <t>ハイセツ</t>
    </rPh>
    <rPh sb="6" eb="8">
      <t>ジリツ</t>
    </rPh>
    <rPh sb="8" eb="10">
      <t>シエン</t>
    </rPh>
    <rPh sb="12" eb="13">
      <t>ト</t>
    </rPh>
    <rPh sb="14" eb="15">
      <t>ク</t>
    </rPh>
    <rPh sb="16" eb="18">
      <t>ジッタイ</t>
    </rPh>
    <phoneticPr fontId="2"/>
  </si>
  <si>
    <t>入居者の急変時等の体制 ②診療の求めがあった場合の対応体制</t>
    <rPh sb="0" eb="3">
      <t>ニュウキョシャ</t>
    </rPh>
    <rPh sb="4" eb="8">
      <t>キュウヘンジトウ</t>
    </rPh>
    <rPh sb="9" eb="11">
      <t>タイセイ</t>
    </rPh>
    <rPh sb="14" eb="16">
      <t>シンリョウ</t>
    </rPh>
    <rPh sb="17" eb="18">
      <t>モト</t>
    </rPh>
    <rPh sb="23" eb="25">
      <t>バアイ</t>
    </rPh>
    <rPh sb="27" eb="29">
      <t>タイセイ</t>
    </rPh>
    <phoneticPr fontId="2"/>
  </si>
  <si>
    <t>主たる協力医療機関の種類</t>
    <rPh sb="0" eb="1">
      <t>シュ</t>
    </rPh>
    <rPh sb="3" eb="5">
      <t>キョウリョク</t>
    </rPh>
    <rPh sb="5" eb="7">
      <t>イリョウ</t>
    </rPh>
    <rPh sb="7" eb="9">
      <t>キカン</t>
    </rPh>
    <rPh sb="10" eb="12">
      <t>シュルイ</t>
    </rPh>
    <phoneticPr fontId="2"/>
  </si>
  <si>
    <t>要介護１・２の入居者のうち、週５日以上通所介護を利用している入居者の割合</t>
    <rPh sb="0" eb="3">
      <t>ヨウカイゴ</t>
    </rPh>
    <rPh sb="7" eb="10">
      <t>ニュウキョシャ</t>
    </rPh>
    <rPh sb="14" eb="15">
      <t>シュウ</t>
    </rPh>
    <rPh sb="16" eb="17">
      <t>ニチ</t>
    </rPh>
    <rPh sb="17" eb="19">
      <t>イジョウ</t>
    </rPh>
    <rPh sb="19" eb="21">
      <t>ツウショ</t>
    </rPh>
    <rPh sb="21" eb="23">
      <t>カイゴ</t>
    </rPh>
    <rPh sb="24" eb="26">
      <t>リヨウ</t>
    </rPh>
    <rPh sb="30" eb="33">
      <t>ニュウキョシャ</t>
    </rPh>
    <rPh sb="34" eb="36">
      <t>ワリアイ</t>
    </rPh>
    <phoneticPr fontId="3"/>
  </si>
  <si>
    <t>※問15(10)②要介護１･２で週5日以上通所介護を利用している人数÷問10(3)④⑤要介護１･２の入居者数</t>
    <rPh sb="1" eb="2">
      <t>トイ</t>
    </rPh>
    <rPh sb="9" eb="12">
      <t>ヨウカイゴ</t>
    </rPh>
    <rPh sb="16" eb="17">
      <t>シュウ</t>
    </rPh>
    <rPh sb="18" eb="19">
      <t>ニチ</t>
    </rPh>
    <rPh sb="19" eb="21">
      <t>イジョウ</t>
    </rPh>
    <rPh sb="21" eb="23">
      <t>ツウショ</t>
    </rPh>
    <rPh sb="23" eb="25">
      <t>カイゴ</t>
    </rPh>
    <rPh sb="26" eb="28">
      <t>リヨウ</t>
    </rPh>
    <rPh sb="32" eb="34">
      <t>ニンズウ</t>
    </rPh>
    <rPh sb="35" eb="36">
      <t>トイ</t>
    </rPh>
    <rPh sb="43" eb="46">
      <t>ヨウカイゴ</t>
    </rPh>
    <rPh sb="50" eb="54">
      <t>ニュウキョシャスウ</t>
    </rPh>
    <phoneticPr fontId="2"/>
  </si>
  <si>
    <t>平均要介護度（自立を含む）※数値</t>
    <rPh sb="0" eb="2">
      <t>ヘイキン</t>
    </rPh>
    <rPh sb="2" eb="6">
      <t>ヨウカイゴド</t>
    </rPh>
    <rPh sb="7" eb="9">
      <t>ジリツ</t>
    </rPh>
    <rPh sb="10" eb="11">
      <t>フク</t>
    </rPh>
    <rPh sb="14" eb="16">
      <t>スウチ</t>
    </rPh>
    <phoneticPr fontId="2"/>
  </si>
  <si>
    <t>指定を受けていない理由(複数回答)</t>
    <rPh sb="12" eb="16">
      <t>フクスウカイトウ</t>
    </rPh>
    <phoneticPr fontId="2"/>
  </si>
  <si>
    <t>入居の要件としていること（複数回答）</t>
  </si>
  <si>
    <t>職員体制に関する説明（複数回答）</t>
  </si>
  <si>
    <t>訪問看護で受けているケアの内容（複数回答）</t>
    <phoneticPr fontId="2"/>
  </si>
  <si>
    <t>問２(5)SQ(5)-2 指定を受けていない理由（複数回答）</t>
    <rPh sb="0" eb="1">
      <t>トイ</t>
    </rPh>
    <rPh sb="13" eb="15">
      <t>シテイ</t>
    </rPh>
    <rPh sb="16" eb="17">
      <t>ウ</t>
    </rPh>
    <rPh sb="22" eb="24">
      <t>リユウ</t>
    </rPh>
    <rPh sb="24" eb="30">
      <t>フカ</t>
    </rPh>
    <phoneticPr fontId="21"/>
  </si>
  <si>
    <t>全体</t>
    <rPh sb="0" eb="2">
      <t>ゼンタイ</t>
    </rPh>
    <phoneticPr fontId="3"/>
  </si>
  <si>
    <t>保険者（自治体）による総量規制のため</t>
  </si>
  <si>
    <t>既存建物転用で、施設設備基準を満たせないため</t>
  </si>
  <si>
    <t>上記以外の理由で、施設基準を満たせないため</t>
  </si>
  <si>
    <t>特定施設の人員基準に見合う介護職員を確保できないため</t>
  </si>
  <si>
    <t>特定施設の人員基準に見合う看護職員を確保できないため</t>
  </si>
  <si>
    <t>特定施設の人員基準に見合う計画作成担当者を確保できないため</t>
  </si>
  <si>
    <t>「施設」でなく「住まい」として運営したいため</t>
  </si>
  <si>
    <t>その他</t>
  </si>
  <si>
    <t>無回答</t>
    <rPh sb="0" eb="3">
      <t>ムカイトウ</t>
    </rPh>
    <phoneticPr fontId="21"/>
  </si>
  <si>
    <t>地域区分</t>
    <rPh sb="0" eb="2">
      <t>チイキ</t>
    </rPh>
    <rPh sb="2" eb="4">
      <t>クブン</t>
    </rPh>
    <phoneticPr fontId="21"/>
  </si>
  <si>
    <t>全体</t>
    <rPh sb="0" eb="1">
      <t>ゼン</t>
    </rPh>
    <rPh sb="1" eb="2">
      <t>カラダ</t>
    </rPh>
    <phoneticPr fontId="3"/>
  </si>
  <si>
    <t>１級地</t>
    <rPh sb="1" eb="3">
      <t>キュウチ</t>
    </rPh>
    <phoneticPr fontId="22"/>
  </si>
  <si>
    <t>２級地</t>
    <rPh sb="1" eb="3">
      <t>キュウチ</t>
    </rPh>
    <phoneticPr fontId="22"/>
  </si>
  <si>
    <t>３級地</t>
    <rPh sb="1" eb="3">
      <t>キュウチ</t>
    </rPh>
    <phoneticPr fontId="22"/>
  </si>
  <si>
    <t>４級地</t>
    <rPh sb="1" eb="3">
      <t>キュウチ</t>
    </rPh>
    <phoneticPr fontId="22"/>
  </si>
  <si>
    <t>５級地</t>
    <rPh sb="1" eb="3">
      <t>キュウチ</t>
    </rPh>
    <phoneticPr fontId="22"/>
  </si>
  <si>
    <t>６級地</t>
    <rPh sb="1" eb="3">
      <t>キュウチ</t>
    </rPh>
    <phoneticPr fontId="22"/>
  </si>
  <si>
    <t>７級地</t>
    <rPh sb="1" eb="3">
      <t>キュウチ</t>
    </rPh>
    <phoneticPr fontId="22"/>
  </si>
  <si>
    <t>その他</t>
    <rPh sb="2" eb="3">
      <t>タ</t>
    </rPh>
    <phoneticPr fontId="21"/>
  </si>
  <si>
    <t>住</t>
  </si>
  <si>
    <t>宅</t>
  </si>
  <si>
    <t>型</t>
  </si>
  <si>
    <t>サ付（非特）</t>
    <rPh sb="1" eb="2">
      <t>ツキ</t>
    </rPh>
    <rPh sb="3" eb="4">
      <t>ヒ</t>
    </rPh>
    <rPh sb="4" eb="5">
      <t>トク</t>
    </rPh>
    <phoneticPr fontId="3"/>
  </si>
  <si>
    <t>都市規模</t>
    <rPh sb="0" eb="2">
      <t>トシ</t>
    </rPh>
    <rPh sb="2" eb="4">
      <t>キボ</t>
    </rPh>
    <phoneticPr fontId="21"/>
  </si>
  <si>
    <t>指定都市・特別区</t>
    <rPh sb="0" eb="2">
      <t>シテイ</t>
    </rPh>
    <rPh sb="2" eb="4">
      <t>トシ</t>
    </rPh>
    <rPh sb="5" eb="8">
      <t>トクベツク</t>
    </rPh>
    <phoneticPr fontId="21"/>
  </si>
  <si>
    <t>中核市</t>
    <rPh sb="0" eb="3">
      <t>チュウカクシ</t>
    </rPh>
    <phoneticPr fontId="21"/>
  </si>
  <si>
    <t>その他の市</t>
    <rPh sb="2" eb="3">
      <t>タ</t>
    </rPh>
    <rPh sb="4" eb="5">
      <t>シ</t>
    </rPh>
    <phoneticPr fontId="21"/>
  </si>
  <si>
    <t>町村</t>
    <rPh sb="0" eb="2">
      <t>チョウソン</t>
    </rPh>
    <phoneticPr fontId="21"/>
  </si>
  <si>
    <t>問2(2)</t>
    <rPh sb="0" eb="1">
      <t>トイ</t>
    </rPh>
    <phoneticPr fontId="21"/>
  </si>
  <si>
    <t>立地エリアの特定</t>
    <rPh sb="0" eb="2">
      <t>リッチ</t>
    </rPh>
    <rPh sb="6" eb="8">
      <t>トクテイ</t>
    </rPh>
    <phoneticPr fontId="3"/>
  </si>
  <si>
    <t>低層住宅中心の住宅地</t>
  </si>
  <si>
    <t>中高層住宅の多い住宅地</t>
  </si>
  <si>
    <t>商業施設と住宅が混在する地域</t>
  </si>
  <si>
    <t>幹線道路等に沿った住宅地・集落等</t>
  </si>
  <si>
    <t>住宅地の中に農地が点在するような田園地域</t>
  </si>
  <si>
    <t>大規模商業施設や駅等に近接する都市的地域</t>
  </si>
  <si>
    <t>工場・物流拠点・倉庫等の多い地域</t>
  </si>
  <si>
    <t>市街地から離れた地域（市街化調整区域。離島等を含む）</t>
  </si>
  <si>
    <t>問1(1)</t>
    <rPh sb="0" eb="1">
      <t>トイ</t>
    </rPh>
    <phoneticPr fontId="21"/>
  </si>
  <si>
    <t>法人種別</t>
    <rPh sb="0" eb="2">
      <t>ホウジン</t>
    </rPh>
    <rPh sb="2" eb="4">
      <t>シュベツ</t>
    </rPh>
    <phoneticPr fontId="3"/>
  </si>
  <si>
    <t>株式会社</t>
    <rPh sb="0" eb="4">
      <t>カフ</t>
    </rPh>
    <phoneticPr fontId="21"/>
  </si>
  <si>
    <t>合同会社・合資会社、有限会社</t>
    <rPh sb="0" eb="2">
      <t>ゴウドウ</t>
    </rPh>
    <rPh sb="2" eb="4">
      <t>ガイシャ</t>
    </rPh>
    <rPh sb="5" eb="7">
      <t>ゴウシ</t>
    </rPh>
    <rPh sb="7" eb="9">
      <t>ガイシャ</t>
    </rPh>
    <phoneticPr fontId="21"/>
  </si>
  <si>
    <t>社会福祉法人</t>
    <rPh sb="0" eb="2">
      <t>シャカイ</t>
    </rPh>
    <rPh sb="2" eb="4">
      <t>フクシ</t>
    </rPh>
    <rPh sb="4" eb="6">
      <t>ホウジン</t>
    </rPh>
    <phoneticPr fontId="21"/>
  </si>
  <si>
    <t>医療法人</t>
    <rPh sb="0" eb="2">
      <t>イリョウ</t>
    </rPh>
    <rPh sb="2" eb="4">
      <t>ホウジン</t>
    </rPh>
    <phoneticPr fontId="21"/>
  </si>
  <si>
    <t>財団法人・社団法人</t>
    <rPh sb="0" eb="4">
      <t>ザイダンホウジン</t>
    </rPh>
    <rPh sb="5" eb="7">
      <t>シャダン</t>
    </rPh>
    <rPh sb="7" eb="9">
      <t>ホウジン</t>
    </rPh>
    <phoneticPr fontId="21"/>
  </si>
  <si>
    <t>NPO法人</t>
    <rPh sb="0" eb="5">
      <t>エホ</t>
    </rPh>
    <phoneticPr fontId="21"/>
  </si>
  <si>
    <t>問1(3)</t>
    <rPh sb="0" eb="1">
      <t>トイ</t>
    </rPh>
    <phoneticPr fontId="21"/>
  </si>
  <si>
    <t>法人が運営する高齢者住まい数</t>
    <rPh sb="0" eb="2">
      <t>ホウジン</t>
    </rPh>
    <rPh sb="3" eb="5">
      <t>ウンエイ</t>
    </rPh>
    <rPh sb="7" eb="10">
      <t>コウレイシャ</t>
    </rPh>
    <rPh sb="10" eb="11">
      <t>ス</t>
    </rPh>
    <rPh sb="13" eb="14">
      <t>スウ</t>
    </rPh>
    <phoneticPr fontId="3"/>
  </si>
  <si>
    <t>１箇所</t>
    <rPh sb="1" eb="3">
      <t>カショ</t>
    </rPh>
    <phoneticPr fontId="21"/>
  </si>
  <si>
    <t>２箇所</t>
    <rPh sb="1" eb="3">
      <t>カショ</t>
    </rPh>
    <phoneticPr fontId="21"/>
  </si>
  <si>
    <t>３～９箇所</t>
    <rPh sb="3" eb="5">
      <t>カショ</t>
    </rPh>
    <phoneticPr fontId="21"/>
  </si>
  <si>
    <t>10～49箇所</t>
    <rPh sb="5" eb="7">
      <t>カショ</t>
    </rPh>
    <phoneticPr fontId="21"/>
  </si>
  <si>
    <t>50箇所以上</t>
    <rPh sb="2" eb="4">
      <t>カショ</t>
    </rPh>
    <rPh sb="4" eb="6">
      <t>イジョウ</t>
    </rPh>
    <phoneticPr fontId="21"/>
  </si>
  <si>
    <t>問10(1)①</t>
    <rPh sb="0" eb="1">
      <t>トイ</t>
    </rPh>
    <phoneticPr fontId="21"/>
  </si>
  <si>
    <t>定員数</t>
    <rPh sb="0" eb="3">
      <t>テイインスウ</t>
    </rPh>
    <phoneticPr fontId="3"/>
  </si>
  <si>
    <t>10人未満</t>
    <rPh sb="2" eb="3">
      <t>ヒト</t>
    </rPh>
    <rPh sb="3" eb="5">
      <t>ミマン</t>
    </rPh>
    <phoneticPr fontId="21"/>
  </si>
  <si>
    <t>10～20人未満</t>
    <rPh sb="5" eb="6">
      <t>ヒト</t>
    </rPh>
    <rPh sb="6" eb="8">
      <t>ミマン</t>
    </rPh>
    <phoneticPr fontId="21"/>
  </si>
  <si>
    <t>20～30人未満</t>
    <rPh sb="5" eb="6">
      <t>ヒト</t>
    </rPh>
    <rPh sb="6" eb="8">
      <t>ミマン</t>
    </rPh>
    <phoneticPr fontId="21"/>
  </si>
  <si>
    <t>30～40人未満</t>
    <rPh sb="5" eb="6">
      <t>ヒト</t>
    </rPh>
    <rPh sb="6" eb="8">
      <t>ミマン</t>
    </rPh>
    <phoneticPr fontId="21"/>
  </si>
  <si>
    <t>40～50人未満</t>
    <rPh sb="5" eb="6">
      <t>ヒト</t>
    </rPh>
    <rPh sb="6" eb="8">
      <t>ミマン</t>
    </rPh>
    <phoneticPr fontId="21"/>
  </si>
  <si>
    <t>50～60人未満</t>
    <rPh sb="5" eb="6">
      <t>ヒト</t>
    </rPh>
    <rPh sb="6" eb="8">
      <t>ミマン</t>
    </rPh>
    <phoneticPr fontId="21"/>
  </si>
  <si>
    <t>60～80人未満</t>
    <rPh sb="5" eb="6">
      <t>ヒト</t>
    </rPh>
    <rPh sb="6" eb="8">
      <t>ミマン</t>
    </rPh>
    <phoneticPr fontId="21"/>
  </si>
  <si>
    <t>80～100人未満</t>
    <rPh sb="6" eb="7">
      <t>ヒト</t>
    </rPh>
    <rPh sb="7" eb="9">
      <t>ミマン</t>
    </rPh>
    <phoneticPr fontId="21"/>
  </si>
  <si>
    <t>100人以上</t>
    <rPh sb="3" eb="4">
      <t>ヒト</t>
    </rPh>
    <rPh sb="4" eb="6">
      <t>イジョウ</t>
    </rPh>
    <phoneticPr fontId="21"/>
  </si>
  <si>
    <t>エラー・無回答</t>
    <rPh sb="4" eb="7">
      <t>ムカイトウ</t>
    </rPh>
    <phoneticPr fontId="21"/>
  </si>
  <si>
    <t>問2(3)</t>
    <rPh sb="0" eb="1">
      <t>トイ</t>
    </rPh>
    <phoneticPr fontId="21"/>
  </si>
  <si>
    <t>建物の特性</t>
    <rPh sb="0" eb="2">
      <t>タテモノ</t>
    </rPh>
    <rPh sb="3" eb="5">
      <t>トクセイ</t>
    </rPh>
    <phoneticPr fontId="3"/>
  </si>
  <si>
    <t>ホーム開設時に新築</t>
  </si>
  <si>
    <t>既存の集合住宅・寮・宿泊施設等からの改築・転用</t>
  </si>
  <si>
    <t>既存の戸建て住宅からの改築・転用</t>
  </si>
  <si>
    <t>問4(2)①</t>
    <rPh sb="0" eb="1">
      <t>トイ</t>
    </rPh>
    <phoneticPr fontId="21"/>
  </si>
  <si>
    <t>13㎡未満</t>
    <rPh sb="3" eb="5">
      <t>ミマン</t>
    </rPh>
    <phoneticPr fontId="21"/>
  </si>
  <si>
    <t>13～18㎡未満</t>
    <rPh sb="6" eb="8">
      <t>ミマン</t>
    </rPh>
    <phoneticPr fontId="21"/>
  </si>
  <si>
    <t>18～25㎡未満</t>
    <rPh sb="6" eb="8">
      <t>ミマン</t>
    </rPh>
    <phoneticPr fontId="21"/>
  </si>
  <si>
    <t>25～30㎡未満</t>
    <rPh sb="6" eb="8">
      <t>ミマン</t>
    </rPh>
    <phoneticPr fontId="21"/>
  </si>
  <si>
    <t>30㎡以上</t>
    <rPh sb="3" eb="5">
      <t>イジョウ</t>
    </rPh>
    <phoneticPr fontId="21"/>
  </si>
  <si>
    <t>問4(2)②③</t>
    <rPh sb="0" eb="1">
      <t>トイ</t>
    </rPh>
    <phoneticPr fontId="21"/>
  </si>
  <si>
    <t>10万円未満</t>
    <rPh sb="2" eb="3">
      <t>マン</t>
    </rPh>
    <rPh sb="3" eb="4">
      <t>エン</t>
    </rPh>
    <rPh sb="4" eb="6">
      <t>ミマン</t>
    </rPh>
    <phoneticPr fontId="21"/>
  </si>
  <si>
    <t>10～12万円未満</t>
    <rPh sb="5" eb="6">
      <t>マン</t>
    </rPh>
    <rPh sb="6" eb="7">
      <t>エン</t>
    </rPh>
    <rPh sb="7" eb="9">
      <t>ミマン</t>
    </rPh>
    <phoneticPr fontId="21"/>
  </si>
  <si>
    <t>12～14万円未満</t>
    <rPh sb="5" eb="6">
      <t>マン</t>
    </rPh>
    <rPh sb="6" eb="7">
      <t>エン</t>
    </rPh>
    <rPh sb="7" eb="9">
      <t>ミマン</t>
    </rPh>
    <phoneticPr fontId="21"/>
  </si>
  <si>
    <t>14～16万円未満</t>
    <rPh sb="5" eb="6">
      <t>マン</t>
    </rPh>
    <rPh sb="6" eb="7">
      <t>エン</t>
    </rPh>
    <rPh sb="7" eb="9">
      <t>ミマン</t>
    </rPh>
    <phoneticPr fontId="21"/>
  </si>
  <si>
    <t>16～18万円未満</t>
    <rPh sb="5" eb="6">
      <t>マン</t>
    </rPh>
    <rPh sb="6" eb="7">
      <t>エン</t>
    </rPh>
    <rPh sb="7" eb="9">
      <t>ミマン</t>
    </rPh>
    <phoneticPr fontId="21"/>
  </si>
  <si>
    <t>18～20万円未満</t>
    <rPh sb="5" eb="6">
      <t>マン</t>
    </rPh>
    <rPh sb="6" eb="7">
      <t>エン</t>
    </rPh>
    <rPh sb="7" eb="9">
      <t>ミマン</t>
    </rPh>
    <phoneticPr fontId="21"/>
  </si>
  <si>
    <t>20～25万円未満</t>
    <rPh sb="5" eb="6">
      <t>マン</t>
    </rPh>
    <rPh sb="6" eb="7">
      <t>エン</t>
    </rPh>
    <rPh sb="7" eb="9">
      <t>ミマン</t>
    </rPh>
    <phoneticPr fontId="21"/>
  </si>
  <si>
    <t>25～30万円未満</t>
    <rPh sb="5" eb="6">
      <t>マン</t>
    </rPh>
    <rPh sb="6" eb="7">
      <t>エン</t>
    </rPh>
    <rPh sb="7" eb="9">
      <t>ミマン</t>
    </rPh>
    <phoneticPr fontId="21"/>
  </si>
  <si>
    <t>30万円以上</t>
    <rPh sb="2" eb="3">
      <t>マン</t>
    </rPh>
    <rPh sb="3" eb="4">
      <t>エン</t>
    </rPh>
    <rPh sb="4" eb="6">
      <t>イジョウ</t>
    </rPh>
    <phoneticPr fontId="21"/>
  </si>
  <si>
    <t>問4(2)②</t>
    <rPh sb="0" eb="1">
      <t>トイ</t>
    </rPh>
    <phoneticPr fontId="21"/>
  </si>
  <si>
    <t>０円</t>
    <rPh sb="1" eb="2">
      <t>エン</t>
    </rPh>
    <phoneticPr fontId="21"/>
  </si>
  <si>
    <t>３万円未満</t>
    <rPh sb="1" eb="3">
      <t>マンエン</t>
    </rPh>
    <rPh sb="3" eb="5">
      <t>ミマン</t>
    </rPh>
    <phoneticPr fontId="21"/>
  </si>
  <si>
    <t>３～４万円未満</t>
    <rPh sb="3" eb="5">
      <t>マンエン</t>
    </rPh>
    <rPh sb="5" eb="7">
      <t>ミマン</t>
    </rPh>
    <phoneticPr fontId="21"/>
  </si>
  <si>
    <t>４～５万円未満</t>
    <rPh sb="3" eb="5">
      <t>マンエン</t>
    </rPh>
    <rPh sb="5" eb="7">
      <t>ミマン</t>
    </rPh>
    <phoneticPr fontId="21"/>
  </si>
  <si>
    <t>５～６万円未満</t>
    <rPh sb="3" eb="5">
      <t>マンエン</t>
    </rPh>
    <rPh sb="5" eb="7">
      <t>ミマン</t>
    </rPh>
    <phoneticPr fontId="21"/>
  </si>
  <si>
    <t>６～７万円未満</t>
    <rPh sb="3" eb="5">
      <t>マンエン</t>
    </rPh>
    <rPh sb="5" eb="7">
      <t>ミマン</t>
    </rPh>
    <phoneticPr fontId="21"/>
  </si>
  <si>
    <t>７～８万円未満</t>
    <rPh sb="3" eb="5">
      <t>マンエン</t>
    </rPh>
    <rPh sb="5" eb="7">
      <t>ミマン</t>
    </rPh>
    <phoneticPr fontId="21"/>
  </si>
  <si>
    <t>８～10万円未満</t>
    <rPh sb="4" eb="6">
      <t>マンエン</t>
    </rPh>
    <rPh sb="6" eb="8">
      <t>ミマン</t>
    </rPh>
    <phoneticPr fontId="21"/>
  </si>
  <si>
    <t>10～15万円未満</t>
    <rPh sb="5" eb="7">
      <t>マンエン</t>
    </rPh>
    <rPh sb="7" eb="9">
      <t>ミマン</t>
    </rPh>
    <phoneticPr fontId="21"/>
  </si>
  <si>
    <t>15万円以上</t>
    <rPh sb="2" eb="4">
      <t>マンエン</t>
    </rPh>
    <rPh sb="4" eb="6">
      <t>イジョウ</t>
    </rPh>
    <phoneticPr fontId="21"/>
  </si>
  <si>
    <t>問5(1)</t>
    <rPh sb="0" eb="1">
      <t>トイ</t>
    </rPh>
    <phoneticPr fontId="21"/>
  </si>
  <si>
    <t>住まいへの職員の配置状況</t>
    <rPh sb="0" eb="1">
      <t>ス</t>
    </rPh>
    <rPh sb="5" eb="7">
      <t>ショクイン</t>
    </rPh>
    <rPh sb="8" eb="10">
      <t>ハイチ</t>
    </rPh>
    <rPh sb="10" eb="12">
      <t>ジョウキョウ</t>
    </rPh>
    <phoneticPr fontId="3"/>
  </si>
  <si>
    <t>住まいに専従の職員（フロント､コンシェルジュ､住宅スタッフ､管理人等）を配置</t>
  </si>
  <si>
    <t>時間単位のシフトで住まい担当を配置（住まい内で勤務）</t>
  </si>
  <si>
    <t>住まいの職員は配置しておらず、併設・隣接事業所の職員が兼務で対応</t>
  </si>
  <si>
    <t>住まいの職員は配置しておらず、併設・隣接以外の関連法人の事業所の職員がコール対応</t>
  </si>
  <si>
    <t>住まいの職員は配置しておらず、別の場所にあるセンター等からモニター管理する</t>
  </si>
  <si>
    <t>問5(2)</t>
    <rPh sb="0" eb="1">
      <t>トイ</t>
    </rPh>
    <phoneticPr fontId="21"/>
  </si>
  <si>
    <t>看護職員の配置状況</t>
    <rPh sb="0" eb="2">
      <t>カンゴ</t>
    </rPh>
    <rPh sb="2" eb="4">
      <t>ショクイン</t>
    </rPh>
    <rPh sb="5" eb="7">
      <t>ハイチ</t>
    </rPh>
    <rPh sb="7" eb="9">
      <t>ジョウキョウ</t>
    </rPh>
    <phoneticPr fontId="3"/>
  </si>
  <si>
    <t>住まい職員として専従の看護職員がいる</t>
  </si>
  <si>
    <t>併設事業所等と兼務の看護職員がいる</t>
  </si>
  <si>
    <t>いずれもいない</t>
  </si>
  <si>
    <t>問7(1)</t>
    <rPh sb="0" eb="1">
      <t>トイ</t>
    </rPh>
    <phoneticPr fontId="21"/>
  </si>
  <si>
    <t>夜間の看護体制</t>
    <rPh sb="0" eb="2">
      <t>ヤカン</t>
    </rPh>
    <rPh sb="3" eb="5">
      <t>カンゴ</t>
    </rPh>
    <rPh sb="5" eb="7">
      <t>タイセイ</t>
    </rPh>
    <phoneticPr fontId="3"/>
  </si>
  <si>
    <t>常に夜勤または宿直の看護職員（併設事業所と兼務の場合を含む）が対応</t>
  </si>
  <si>
    <t>通常、施設の看護職員（併設事業所と兼務の場合を含む）がオンコールで対応</t>
  </si>
  <si>
    <t>訪問看護ステーション、医療機関と連携してオンコール体制をとっている</t>
  </si>
  <si>
    <t>夜勤・宿直の看護職員はおらず、オンコール対応もしていない</t>
  </si>
  <si>
    <t>問10(3)</t>
    <rPh sb="0" eb="1">
      <t>トイ</t>
    </rPh>
    <phoneticPr fontId="21"/>
  </si>
  <si>
    <t>要介護３以上の入居者の割合</t>
    <rPh sb="0" eb="3">
      <t>ヨウカイゴ</t>
    </rPh>
    <rPh sb="4" eb="6">
      <t>イジョウ</t>
    </rPh>
    <rPh sb="7" eb="10">
      <t>ニュウキョシャ</t>
    </rPh>
    <rPh sb="11" eb="13">
      <t>ワリアイ</t>
    </rPh>
    <phoneticPr fontId="3"/>
  </si>
  <si>
    <t>０％</t>
  </si>
  <si>
    <t>20％未満</t>
    <rPh sb="3" eb="5">
      <t>ミマン</t>
    </rPh>
    <phoneticPr fontId="21"/>
  </si>
  <si>
    <t>20～40％未満</t>
    <rPh sb="6" eb="8">
      <t>ミマン</t>
    </rPh>
    <phoneticPr fontId="21"/>
  </si>
  <si>
    <t>40～60％未満</t>
    <rPh sb="6" eb="8">
      <t>ミマン</t>
    </rPh>
    <phoneticPr fontId="21"/>
  </si>
  <si>
    <t>60～80％未満</t>
    <rPh sb="6" eb="8">
      <t>ミマン</t>
    </rPh>
    <phoneticPr fontId="21"/>
  </si>
  <si>
    <t>80～100％未満</t>
    <rPh sb="7" eb="9">
      <t>ミマン</t>
    </rPh>
    <phoneticPr fontId="21"/>
  </si>
  <si>
    <t>100％</t>
  </si>
  <si>
    <t>問２(5)SQ(5)-3 総量規制がなかった場合の指定意向</t>
    <rPh sb="0" eb="1">
      <t>トイ</t>
    </rPh>
    <rPh sb="13" eb="15">
      <t>ソウリョウ</t>
    </rPh>
    <rPh sb="15" eb="17">
      <t>キセイ</t>
    </rPh>
    <rPh sb="22" eb="24">
      <t>バアイ</t>
    </rPh>
    <rPh sb="25" eb="27">
      <t>シテイ</t>
    </rPh>
    <rPh sb="27" eb="29">
      <t>イコウ</t>
    </rPh>
    <phoneticPr fontId="21"/>
  </si>
  <si>
    <t>特定施設の指定を受けたい</t>
  </si>
  <si>
    <t>指定は受けない</t>
  </si>
  <si>
    <t>未定・わからない</t>
    <phoneticPr fontId="3"/>
  </si>
  <si>
    <t>－</t>
  </si>
  <si>
    <t>問14(2) 入居の要件としていること（複数回答）</t>
    <rPh sb="7" eb="9">
      <t>ニュウキョ</t>
    </rPh>
    <rPh sb="10" eb="12">
      <t>ヨウケン</t>
    </rPh>
    <rPh sb="19" eb="25">
      <t>フカ</t>
    </rPh>
    <phoneticPr fontId="21"/>
  </si>
  <si>
    <t>特定の疾患等に特化していること</t>
  </si>
  <si>
    <t>ホスピスケア（ターミナルケア、緩和ケア）に特化していること</t>
  </si>
  <si>
    <t>自立支援・機能改善に特化していること</t>
  </si>
  <si>
    <t>特に標榜していることはない</t>
  </si>
  <si>
    <t>一定の要介護度以上であること</t>
    <phoneticPr fontId="3"/>
  </si>
  <si>
    <t>特定の疾患･疾病に該当すること</t>
    <phoneticPr fontId="3"/>
  </si>
  <si>
    <t>介護保険サービスを使う場合は､併設・隣接もしくは近隣にある関連法人の居宅介護支援事業所のケアマネジャーにケアプランを作成してもらうこと</t>
    <phoneticPr fontId="3"/>
  </si>
  <si>
    <t>既にケアマネジャーがいる場合は､併設・隣接もしくは近隣にある関連法人の居宅介護支援事業所のケアマネジャーに変更すること</t>
    <phoneticPr fontId="3"/>
  </si>
  <si>
    <t>入居したら併設・隣接もしくは近隣にある関連法人の介護事業所のサービスを利用すること</t>
    <phoneticPr fontId="3"/>
  </si>
  <si>
    <t>その他</t>
    <rPh sb="2" eb="3">
      <t>タ</t>
    </rPh>
    <phoneticPr fontId="3"/>
  </si>
  <si>
    <t>無回答</t>
    <rPh sb="0" eb="3">
      <t>ムカイトウ</t>
    </rPh>
    <phoneticPr fontId="3"/>
  </si>
  <si>
    <r>
      <t>住まいに専従の職員</t>
    </r>
    <r>
      <rPr>
        <sz val="8"/>
        <rFont val="ＭＳ Ｐ明朝"/>
        <family val="1"/>
        <charset val="128"/>
      </rPr>
      <t>（フロント､コンシェルジュ､住宅スタッフ､管理人等）</t>
    </r>
    <r>
      <rPr>
        <sz val="9"/>
        <rFont val="ＭＳ Ｐ明朝"/>
        <family val="1"/>
        <charset val="128"/>
      </rPr>
      <t>を配置</t>
    </r>
    <phoneticPr fontId="3"/>
  </si>
  <si>
    <r>
      <t>時間単位のシフトで住まい担当を配置</t>
    </r>
    <r>
      <rPr>
        <sz val="8"/>
        <rFont val="ＭＳ Ｐ明朝"/>
        <family val="1"/>
        <charset val="128"/>
      </rPr>
      <t>（住まい内で勤務）</t>
    </r>
    <phoneticPr fontId="3"/>
  </si>
  <si>
    <t>住まいの職員は配置しておらず、併設・隣接事業所の職員が兼務で対応</t>
    <phoneticPr fontId="3"/>
  </si>
  <si>
    <t>問2(9)</t>
    <rPh sb="0" eb="1">
      <t>トイ</t>
    </rPh>
    <phoneticPr fontId="21"/>
  </si>
  <si>
    <t>業界団体への加入状況</t>
    <rPh sb="0" eb="2">
      <t>ギョウカイ</t>
    </rPh>
    <rPh sb="2" eb="4">
      <t>ダンタイ</t>
    </rPh>
    <rPh sb="6" eb="8">
      <t>カニュウ</t>
    </rPh>
    <rPh sb="8" eb="10">
      <t>ジョウキョウ</t>
    </rPh>
    <phoneticPr fontId="3"/>
  </si>
  <si>
    <t>加入している</t>
  </si>
  <si>
    <t>加入していない</t>
  </si>
  <si>
    <t>加入しているかどうかわからない</t>
    <phoneticPr fontId="3"/>
  </si>
  <si>
    <t>加入しているかどうかわからない</t>
  </si>
  <si>
    <t>職員を常時配置した「施設」ではないこと</t>
  </si>
  <si>
    <t>必要に応じて外部のサービス事業者と別途契約してサービスを受ける仕組みであること</t>
  </si>
  <si>
    <t>併設・隣接事業所以外を含め、他の事業所が提供するサービスも利用できること</t>
  </si>
  <si>
    <t>介護保険の訪問介護、通所介護等のサービスを利用した場合、住まいが提供する基本サービス等の費用とは別に介護保険の費用が利用した回数や日数に応じて発生すること</t>
    <phoneticPr fontId="3"/>
  </si>
  <si>
    <t>住まいが提供する基本サービスの内容・範囲と介護保険サービスとの違い</t>
  </si>
  <si>
    <t>医療保険による診療・サービスを利用した場合、別途医療費が発生すること</t>
  </si>
  <si>
    <t>問14(4) 職員体制に関する説明（複数回答）</t>
    <rPh sb="12" eb="13">
      <t>カン</t>
    </rPh>
    <rPh sb="17" eb="23">
      <t>フカ</t>
    </rPh>
    <phoneticPr fontId="21"/>
  </si>
  <si>
    <t>住まいの職員と併設・隣接等の事業所の職員の役割の違い</t>
  </si>
  <si>
    <t>住まいの職員の身分や役割、保有資格等</t>
  </si>
  <si>
    <t>住まいの職員が勤務している時間帯</t>
  </si>
  <si>
    <t>住まいの職員がいない場合の連絡方法</t>
  </si>
  <si>
    <t>問11 看取り率</t>
    <rPh sb="4" eb="6">
      <t>ミト</t>
    </rPh>
    <rPh sb="7" eb="8">
      <t>リツ</t>
    </rPh>
    <phoneticPr fontId="21"/>
  </si>
  <si>
    <t>N</t>
  </si>
  <si>
    <t>n</t>
  </si>
  <si>
    <t>看取り率</t>
    <rPh sb="0" eb="2">
      <t>ミト</t>
    </rPh>
    <rPh sb="3" eb="4">
      <t>リツ</t>
    </rPh>
    <phoneticPr fontId="21"/>
  </si>
  <si>
    <t>問14(1)</t>
    <rPh sb="0" eb="1">
      <t>トイ</t>
    </rPh>
    <phoneticPr fontId="21"/>
  </si>
  <si>
    <t>該当する</t>
    <rPh sb="0" eb="2">
      <t>ガイトウ</t>
    </rPh>
    <phoneticPr fontId="3"/>
  </si>
  <si>
    <t>特化しているサービスについて</t>
    <phoneticPr fontId="3"/>
  </si>
  <si>
    <t>該当しない</t>
    <rPh sb="0" eb="2">
      <t>ガイトウ</t>
    </rPh>
    <phoneticPr fontId="3"/>
  </si>
  <si>
    <t>問14(2)</t>
    <rPh sb="0" eb="1">
      <t>トイ</t>
    </rPh>
    <phoneticPr fontId="21"/>
  </si>
  <si>
    <t>一定の要介護度以上であること</t>
  </si>
  <si>
    <t>入居の要件としていること</t>
    <phoneticPr fontId="3"/>
  </si>
  <si>
    <t>特定の疾患・疾病に該当すること</t>
    <phoneticPr fontId="3"/>
  </si>
  <si>
    <t>介護保険サービスを使う場合は、併設・隣接もしくは近隣にある関連法人の
居宅介護支援事業所のケアマネジャーにケアプランを作成してもらうこと</t>
    <phoneticPr fontId="3"/>
  </si>
  <si>
    <t>既にケアマネジャーがいる場合は、併設・隣接もしくは近隣にある関連法人の
居宅介護支援事業所のケアマネジャーに変更すること</t>
    <phoneticPr fontId="3"/>
  </si>
  <si>
    <t>入居したら併設・隣接もしくは近隣にある関連法人の介護事業所のサービスを
利用すること</t>
    <phoneticPr fontId="3"/>
  </si>
  <si>
    <t>問14(3)</t>
    <rPh sb="0" eb="1">
      <t>トイ</t>
    </rPh>
    <phoneticPr fontId="21"/>
  </si>
  <si>
    <t>説明している</t>
    <rPh sb="0" eb="2">
      <t>セツメイ</t>
    </rPh>
    <phoneticPr fontId="3"/>
  </si>
  <si>
    <t>説明していない</t>
    <rPh sb="0" eb="2">
      <t>セツメイ</t>
    </rPh>
    <phoneticPr fontId="3"/>
  </si>
  <si>
    <t>問14(4)</t>
    <rPh sb="0" eb="1">
      <t>トイ</t>
    </rPh>
    <phoneticPr fontId="21"/>
  </si>
  <si>
    <t>問３(1)居宅介護支援</t>
    <rPh sb="5" eb="7">
      <t>キョタク</t>
    </rPh>
    <rPh sb="7" eb="9">
      <t>カイゴ</t>
    </rPh>
    <rPh sb="9" eb="11">
      <t>シエン</t>
    </rPh>
    <phoneticPr fontId="21"/>
  </si>
  <si>
    <t>④入居者のうち居宅介護支援サービスを利用している割合</t>
    <phoneticPr fontId="3"/>
  </si>
  <si>
    <t>（併設･隣接事業所がある場合のみ）</t>
    <rPh sb="1" eb="3">
      <t>ヘイセツ</t>
    </rPh>
    <rPh sb="4" eb="6">
      <t>リンセツ</t>
    </rPh>
    <rPh sb="6" eb="9">
      <t>ジギョウショ</t>
    </rPh>
    <rPh sb="12" eb="14">
      <t>バアイ</t>
    </rPh>
    <phoneticPr fontId="3"/>
  </si>
  <si>
    <t>２割未満</t>
    <rPh sb="1" eb="2">
      <t>ワリ</t>
    </rPh>
    <rPh sb="2" eb="4">
      <t>ミマン</t>
    </rPh>
    <phoneticPr fontId="21"/>
  </si>
  <si>
    <t>２～７割</t>
    <rPh sb="3" eb="4">
      <t>ワリ</t>
    </rPh>
    <phoneticPr fontId="21"/>
  </si>
  <si>
    <t>７割以上</t>
    <rPh sb="1" eb="2">
      <t>ワリ</t>
    </rPh>
    <rPh sb="2" eb="4">
      <t>イジョウ</t>
    </rPh>
    <phoneticPr fontId="21"/>
  </si>
  <si>
    <t>問15(3)(4) 併設・隣接もしくは関連法人の居宅介護支援事業所でケアプランを作成している入居者の割合</t>
    <rPh sb="10" eb="12">
      <t>ヘイセツ</t>
    </rPh>
    <rPh sb="13" eb="15">
      <t>リンセツ</t>
    </rPh>
    <rPh sb="19" eb="21">
      <t>カンレン</t>
    </rPh>
    <rPh sb="21" eb="23">
      <t>ホウジン</t>
    </rPh>
    <rPh sb="24" eb="26">
      <t>キョタク</t>
    </rPh>
    <rPh sb="26" eb="28">
      <t>カイゴ</t>
    </rPh>
    <rPh sb="28" eb="30">
      <t>シエン</t>
    </rPh>
    <rPh sb="30" eb="33">
      <t>ジギョウショ</t>
    </rPh>
    <rPh sb="40" eb="42">
      <t>サクセイ</t>
    </rPh>
    <rPh sb="46" eb="49">
      <t>ニュウキョシャ</t>
    </rPh>
    <rPh sb="50" eb="52">
      <t>ワリアイ</t>
    </rPh>
    <phoneticPr fontId="21"/>
  </si>
  <si>
    <t>エラー・
無回答</t>
    <rPh sb="5" eb="8">
      <t>ムカイトウ</t>
    </rPh>
    <phoneticPr fontId="21"/>
  </si>
  <si>
    <r>
      <t xml:space="preserve">平均(％)
</t>
    </r>
    <r>
      <rPr>
        <sz val="8"/>
        <rFont val="ＭＳ Ｐ明朝"/>
        <family val="1"/>
        <charset val="128"/>
      </rPr>
      <t>※0含む</t>
    </r>
    <rPh sb="0" eb="1">
      <t>ヒラ</t>
    </rPh>
    <rPh sb="1" eb="2">
      <t>タモツ</t>
    </rPh>
    <rPh sb="8" eb="9">
      <t>フク</t>
    </rPh>
    <phoneticPr fontId="21"/>
  </si>
  <si>
    <r>
      <t xml:space="preserve">平均(％)
</t>
    </r>
    <r>
      <rPr>
        <sz val="8"/>
        <rFont val="ＭＳ Ｐ明朝"/>
        <family val="1"/>
        <charset val="128"/>
      </rPr>
      <t>※0含まない</t>
    </r>
    <rPh sb="0" eb="1">
      <t>ヒラ</t>
    </rPh>
    <rPh sb="1" eb="2">
      <t>タモツ</t>
    </rPh>
    <rPh sb="8" eb="9">
      <t>フク</t>
    </rPh>
    <phoneticPr fontId="21"/>
  </si>
  <si>
    <t xml:space="preserve">問15(5)② 入居後､併設･隣接もしくは関連法人の居宅介護支援事業所のケアマネジャーに変更した割合 </t>
    <rPh sb="0" eb="1">
      <t>トイ</t>
    </rPh>
    <phoneticPr fontId="21"/>
  </si>
  <si>
    <t>問11 看取り率</t>
    <rPh sb="0" eb="1">
      <t>トイ</t>
    </rPh>
    <rPh sb="4" eb="6">
      <t>ミト</t>
    </rPh>
    <rPh sb="7" eb="8">
      <t>リツ</t>
    </rPh>
    <phoneticPr fontId="3"/>
  </si>
  <si>
    <t>問3(1)④</t>
    <rPh sb="0" eb="1">
      <t>トイ</t>
    </rPh>
    <phoneticPr fontId="21"/>
  </si>
  <si>
    <t>入居者のうち居宅介護支援サービスを利用している割合</t>
    <phoneticPr fontId="3"/>
  </si>
  <si>
    <t>問15(3)(4)</t>
    <rPh sb="0" eb="1">
      <t>トイ</t>
    </rPh>
    <phoneticPr fontId="21"/>
  </si>
  <si>
    <t>併設・隣接もしくは関連法人の居宅介護支援事業所でケアプランを作成している入居者の割合</t>
    <phoneticPr fontId="3"/>
  </si>
  <si>
    <t>問15(5)②</t>
    <rPh sb="0" eb="1">
      <t>トイ</t>
    </rPh>
    <phoneticPr fontId="21"/>
  </si>
  <si>
    <t xml:space="preserve">入居後､併設･隣接もしくは併設･隣接以外の関連法人の居宅介護支援事業所のケアマネジャーに変更した割合 </t>
    <phoneticPr fontId="3"/>
  </si>
  <si>
    <t>問15(5)③ ケアマネジャー変更のきっかけ</t>
    <rPh sb="15" eb="17">
      <t>ヘンコウ</t>
    </rPh>
    <phoneticPr fontId="21"/>
  </si>
  <si>
    <t>問15(5)④ ケアマネジャーの変更理由</t>
  </si>
  <si>
    <t>　　　　　　(最も多いパターン1つに○）</t>
    <rPh sb="7" eb="8">
      <t>モット</t>
    </rPh>
    <rPh sb="9" eb="10">
      <t>オオ</t>
    </rPh>
    <phoneticPr fontId="3"/>
  </si>
  <si>
    <t>入居者ご本人の希望</t>
  </si>
  <si>
    <t>ご家族の希望</t>
  </si>
  <si>
    <t>前ケアマネジャーの希望</t>
  </si>
  <si>
    <t>住まい事業者側からの提案</t>
  </si>
  <si>
    <t>ケアマネジャーにすぐに相談できるため</t>
  </si>
  <si>
    <t>夜間・早朝や週末の生活課題の把握が難しいため</t>
  </si>
  <si>
    <t>介護保険サービスと住まいの独自サービスの調整が難しいため</t>
  </si>
  <si>
    <t>ケアマネジャーとの関係が近い方が、事業者として対応しやすいため</t>
  </si>
  <si>
    <t>問３④入居者のうちサービスを利用している割合</t>
    <rPh sb="0" eb="1">
      <t>トイ</t>
    </rPh>
    <rPh sb="3" eb="6">
      <t>ニュウキョシャ</t>
    </rPh>
    <rPh sb="14" eb="16">
      <t>リヨウ</t>
    </rPh>
    <rPh sb="20" eb="22">
      <t>ワリアイ</t>
    </rPh>
    <phoneticPr fontId="21"/>
  </si>
  <si>
    <r>
      <t>(2)訪問介護</t>
    </r>
    <r>
      <rPr>
        <sz val="8"/>
        <rFont val="ＭＳ 明朝"/>
        <family val="1"/>
        <charset val="128"/>
      </rPr>
      <t>（併設・隣接事業所がある場合のみ）</t>
    </r>
    <rPh sb="8" eb="10">
      <t>ヘイセツ</t>
    </rPh>
    <rPh sb="11" eb="13">
      <t>リンセツ</t>
    </rPh>
    <rPh sb="13" eb="16">
      <t>ジギョウショ</t>
    </rPh>
    <rPh sb="19" eb="21">
      <t>バアイ</t>
    </rPh>
    <phoneticPr fontId="3"/>
  </si>
  <si>
    <r>
      <t>(3)訪問看護</t>
    </r>
    <r>
      <rPr>
        <sz val="8"/>
        <rFont val="ＭＳ 明朝"/>
        <family val="1"/>
        <charset val="128"/>
      </rPr>
      <t>（併設・隣接事業所がある場合のみ）</t>
    </r>
    <phoneticPr fontId="3"/>
  </si>
  <si>
    <r>
      <t>(4)通所介護・通所リハ</t>
    </r>
    <r>
      <rPr>
        <sz val="8"/>
        <rFont val="ＭＳ 明朝"/>
        <family val="1"/>
        <charset val="128"/>
      </rPr>
      <t>（併設・隣接事業所がある場合のみ）</t>
    </r>
    <phoneticPr fontId="3"/>
  </si>
  <si>
    <t xml:space="preserve">併設･隣接もしくは併設･隣接以外の関連法人の
居宅介護支援事業所でケアプランを作成している
入居者の割合 </t>
    <phoneticPr fontId="3"/>
  </si>
  <si>
    <t>標榜している</t>
    <rPh sb="0" eb="2">
      <t>ヒョウボウ</t>
    </rPh>
    <phoneticPr fontId="3"/>
  </si>
  <si>
    <t>特定の疾患(選択肢1）またはホスピスケア(選択肢2）に特化していると標榜しているか否か</t>
    <rPh sb="0" eb="2">
      <t>トクテイ</t>
    </rPh>
    <rPh sb="3" eb="5">
      <t>シッカン</t>
    </rPh>
    <rPh sb="6" eb="9">
      <t>センタクシ</t>
    </rPh>
    <rPh sb="21" eb="24">
      <t>センタクシ</t>
    </rPh>
    <rPh sb="27" eb="29">
      <t>トッカ</t>
    </rPh>
    <rPh sb="34" eb="36">
      <t>ヒョウボウ</t>
    </rPh>
    <rPh sb="41" eb="42">
      <t>イナ</t>
    </rPh>
    <phoneticPr fontId="3"/>
  </si>
  <si>
    <t>標榜していない</t>
    <rPh sb="0" eb="2">
      <t>ヒョウボウ</t>
    </rPh>
    <phoneticPr fontId="3"/>
  </si>
  <si>
    <t>問14(2)</t>
    <rPh sb="0" eb="1">
      <t>トイ</t>
    </rPh>
    <phoneticPr fontId="3"/>
  </si>
  <si>
    <t>入居要件としている</t>
    <rPh sb="0" eb="2">
      <t>ニュウキョ</t>
    </rPh>
    <rPh sb="2" eb="4">
      <t>ヨウケン</t>
    </rPh>
    <phoneticPr fontId="3"/>
  </si>
  <si>
    <t>入居要件としていない</t>
    <rPh sb="0" eb="2">
      <t>ニュウキョ</t>
    </rPh>
    <rPh sb="2" eb="4">
      <t>ヨウケン</t>
    </rPh>
    <phoneticPr fontId="3"/>
  </si>
  <si>
    <t>問14(3)</t>
    <rPh sb="0" eb="1">
      <t>トイ</t>
    </rPh>
    <phoneticPr fontId="3"/>
  </si>
  <si>
    <t>問14(5)</t>
    <rPh sb="0" eb="1">
      <t>トイ</t>
    </rPh>
    <phoneticPr fontId="3"/>
  </si>
  <si>
    <t>仕組みがある</t>
    <rPh sb="0" eb="2">
      <t>シク</t>
    </rPh>
    <phoneticPr fontId="3"/>
  </si>
  <si>
    <t>仕組みはない</t>
    <rPh sb="0" eb="2">
      <t>シク</t>
    </rPh>
    <phoneticPr fontId="3"/>
  </si>
  <si>
    <t xml:space="preserve">併設･隣接もしくは併設･隣接以外の関連法人の居宅介護支援事業所でケアプランを作成している入居者の割合 </t>
    <phoneticPr fontId="3"/>
  </si>
  <si>
    <t>問15(8)②③ 併設･隣接もしくは併設･隣接以外の関連法人の事業所からサービスを受けている入居者の割合</t>
    <phoneticPr fontId="21"/>
  </si>
  <si>
    <t>ａ 訪問介護</t>
    <rPh sb="2" eb="4">
      <t>ホウモン</t>
    </rPh>
    <rPh sb="4" eb="6">
      <t>カイゴ</t>
    </rPh>
    <phoneticPr fontId="21"/>
  </si>
  <si>
    <t>ｃ 通所介護、通所リハ</t>
    <rPh sb="2" eb="4">
      <t>ツウショ</t>
    </rPh>
    <rPh sb="4" eb="6">
      <t>カイゴ</t>
    </rPh>
    <rPh sb="7" eb="9">
      <t>ツウショ</t>
    </rPh>
    <phoneticPr fontId="21"/>
  </si>
  <si>
    <t>10％未満</t>
    <rPh sb="3" eb="5">
      <t>ミマン</t>
    </rPh>
    <phoneticPr fontId="21"/>
  </si>
  <si>
    <t>10～20％
未満</t>
    <rPh sb="7" eb="9">
      <t>ミマン</t>
    </rPh>
    <phoneticPr fontId="21"/>
  </si>
  <si>
    <t>20～30％未満</t>
    <rPh sb="6" eb="8">
      <t>ミマン</t>
    </rPh>
    <phoneticPr fontId="21"/>
  </si>
  <si>
    <t>30～40％未満</t>
    <rPh sb="6" eb="8">
      <t>ミマン</t>
    </rPh>
    <phoneticPr fontId="21"/>
  </si>
  <si>
    <t>40～50％未満</t>
    <rPh sb="6" eb="8">
      <t>ミマン</t>
    </rPh>
    <phoneticPr fontId="21"/>
  </si>
  <si>
    <t>50～60％未満</t>
    <rPh sb="6" eb="8">
      <t>ミマン</t>
    </rPh>
    <phoneticPr fontId="21"/>
  </si>
  <si>
    <t>60～70％未満</t>
    <rPh sb="6" eb="8">
      <t>ミマン</t>
    </rPh>
    <phoneticPr fontId="21"/>
  </si>
  <si>
    <t>70～80％未満</t>
    <rPh sb="6" eb="8">
      <t>ミマン</t>
    </rPh>
    <phoneticPr fontId="21"/>
  </si>
  <si>
    <t>80～90％未満</t>
    <rPh sb="6" eb="8">
      <t>ミマン</t>
    </rPh>
    <phoneticPr fontId="21"/>
  </si>
  <si>
    <t>90～100％
未満</t>
    <rPh sb="8" eb="10">
      <t>ミマン</t>
    </rPh>
    <phoneticPr fontId="21"/>
  </si>
  <si>
    <r>
      <t xml:space="preserve">平均
（％）
</t>
    </r>
    <r>
      <rPr>
        <sz val="8"/>
        <rFont val="ＭＳ Ｐ明朝"/>
        <family val="1"/>
        <charset val="128"/>
      </rPr>
      <t>※0を含む</t>
    </r>
    <rPh sb="0" eb="2">
      <t>ヘイキン</t>
    </rPh>
    <rPh sb="10" eb="11">
      <t>フク</t>
    </rPh>
    <phoneticPr fontId="21"/>
  </si>
  <si>
    <r>
      <t xml:space="preserve">平均
（％）
</t>
    </r>
    <r>
      <rPr>
        <sz val="7.5"/>
        <rFont val="ＭＳ Ｐ明朝"/>
        <family val="1"/>
        <charset val="128"/>
      </rPr>
      <t>※0を含まない</t>
    </r>
    <rPh sb="0" eb="2">
      <t>ヘイキン</t>
    </rPh>
    <rPh sb="10" eb="11">
      <t>フク</t>
    </rPh>
    <phoneticPr fontId="21"/>
  </si>
  <si>
    <t>問15(9) 訪問看護で受けているケアの内容（複数回答）</t>
    <rPh sb="7" eb="9">
      <t>ホウモン</t>
    </rPh>
    <rPh sb="9" eb="11">
      <t>カンゴ</t>
    </rPh>
    <rPh sb="12" eb="13">
      <t>ウ</t>
    </rPh>
    <rPh sb="20" eb="22">
      <t>ナイヨウ</t>
    </rPh>
    <rPh sb="23" eb="25">
      <t>フクスウ</t>
    </rPh>
    <rPh sb="25" eb="27">
      <t>カイトウ</t>
    </rPh>
    <phoneticPr fontId="21"/>
  </si>
  <si>
    <t>水分補給・水分管理</t>
  </si>
  <si>
    <t>点滴の管理</t>
  </si>
  <si>
    <t>体位変換・褥瘡の処置</t>
  </si>
  <si>
    <t>投薬・注射</t>
  </si>
  <si>
    <t>排泄介助、排尿・排便状態の確認</t>
  </si>
  <si>
    <t>たんの吸引</t>
  </si>
  <si>
    <t>呼吸困難時の酸素吸入等</t>
  </si>
  <si>
    <t>疼痛コントロール</t>
  </si>
  <si>
    <t>どのようなケアを受けているのか把握していない</t>
  </si>
  <si>
    <t>エラー</t>
  </si>
  <si>
    <t>問3④</t>
    <rPh sb="0" eb="1">
      <t>トイ</t>
    </rPh>
    <phoneticPr fontId="21"/>
  </si>
  <si>
    <t>入居者のうち
サービスを
利用している割合</t>
    <phoneticPr fontId="3"/>
  </si>
  <si>
    <t>２割未満</t>
    <rPh sb="1" eb="2">
      <t>ワリ</t>
    </rPh>
    <rPh sb="2" eb="4">
      <t>ミマン</t>
    </rPh>
    <phoneticPr fontId="22"/>
  </si>
  <si>
    <t>２～７割</t>
    <rPh sb="3" eb="4">
      <t>ワリ</t>
    </rPh>
    <phoneticPr fontId="22"/>
  </si>
  <si>
    <t>(3)訪問看護</t>
    <rPh sb="3" eb="5">
      <t>ホウモン</t>
    </rPh>
    <rPh sb="5" eb="7">
      <t>カンゴ</t>
    </rPh>
    <phoneticPr fontId="3"/>
  </si>
  <si>
    <t>７割以上</t>
    <rPh sb="1" eb="2">
      <t>ワリ</t>
    </rPh>
    <rPh sb="2" eb="4">
      <t>イジョウ</t>
    </rPh>
    <phoneticPr fontId="22"/>
  </si>
  <si>
    <t>(2)訪問介護</t>
    <rPh sb="3" eb="5">
      <t>ホウモン</t>
    </rPh>
    <rPh sb="5" eb="7">
      <t>カイゴ</t>
    </rPh>
    <phoneticPr fontId="3"/>
  </si>
  <si>
    <t>(4)通所介護・通所リハ</t>
    <phoneticPr fontId="3"/>
  </si>
  <si>
    <t>問15(8)②③</t>
    <rPh sb="0" eb="1">
      <t>トイ</t>
    </rPh>
    <phoneticPr fontId="21"/>
  </si>
  <si>
    <t>併設･隣接もしくは関連法人の事業所からサービスを受けている入居者の割合</t>
    <phoneticPr fontId="3"/>
  </si>
  <si>
    <t>90～100％未満</t>
    <rPh sb="7" eb="9">
      <t>ミマン</t>
    </rPh>
    <phoneticPr fontId="21"/>
  </si>
  <si>
    <t>ｃ 通所介護、通所リハビリ</t>
    <rPh sb="2" eb="4">
      <t>ツウショ</t>
    </rPh>
    <rPh sb="4" eb="6">
      <t>カイゴ</t>
    </rPh>
    <rPh sb="7" eb="9">
      <t>ツウショ</t>
    </rPh>
    <phoneticPr fontId="21"/>
  </si>
  <si>
    <t>問15(10)① 介護保険サービス利用者数における、区分支給限度額を超えて利用している人数の割合</t>
    <rPh sb="9" eb="11">
      <t>カイゴ</t>
    </rPh>
    <rPh sb="11" eb="13">
      <t>ホケン</t>
    </rPh>
    <rPh sb="17" eb="20">
      <t>リヨウシャ</t>
    </rPh>
    <rPh sb="20" eb="21">
      <t>スウ</t>
    </rPh>
    <rPh sb="46" eb="48">
      <t>ワリアイ</t>
    </rPh>
    <phoneticPr fontId="21"/>
  </si>
  <si>
    <t>問15(10)① 要介護者（要介護１～要介護５）における、区分支給限度額を超えて利用している人数の割合</t>
    <rPh sb="9" eb="10">
      <t>ヨウ</t>
    </rPh>
    <rPh sb="10" eb="13">
      <t>カイゴシャ</t>
    </rPh>
    <rPh sb="14" eb="17">
      <t>ヨウカイゴ</t>
    </rPh>
    <rPh sb="19" eb="22">
      <t>ヨウカイゴ</t>
    </rPh>
    <rPh sb="49" eb="51">
      <t>ワリアイ</t>
    </rPh>
    <phoneticPr fontId="21"/>
  </si>
  <si>
    <t>10～30％未満</t>
    <rPh sb="6" eb="8">
      <t>ミマン</t>
    </rPh>
    <phoneticPr fontId="21"/>
  </si>
  <si>
    <t>30～50％未満</t>
    <rPh sb="6" eb="8">
      <t>ミマン</t>
    </rPh>
    <phoneticPr fontId="21"/>
  </si>
  <si>
    <t>50～100％未満</t>
    <rPh sb="7" eb="9">
      <t>ミマン</t>
    </rPh>
    <phoneticPr fontId="21"/>
  </si>
  <si>
    <t>問4(3)</t>
    <rPh sb="0" eb="1">
      <t>トイ</t>
    </rPh>
    <phoneticPr fontId="21"/>
  </si>
  <si>
    <t>近年の利用料金等の改定状況</t>
    <rPh sb="0" eb="2">
      <t>キンネン</t>
    </rPh>
    <rPh sb="3" eb="5">
      <t>リヨウ</t>
    </rPh>
    <rPh sb="5" eb="7">
      <t>リョウキン</t>
    </rPh>
    <rPh sb="7" eb="8">
      <t>ナド</t>
    </rPh>
    <rPh sb="9" eb="11">
      <t>カイテイ</t>
    </rPh>
    <rPh sb="11" eb="13">
      <t>ジョウキョウ</t>
    </rPh>
    <phoneticPr fontId="3"/>
  </si>
  <si>
    <t>料金改定の必要に応じて、価格改定（値上げ）を実施した</t>
  </si>
  <si>
    <t>料金改定の必要があるが、実際には価格改定(値上げ)ができていない</t>
    <phoneticPr fontId="3"/>
  </si>
  <si>
    <t>料金改定の必要性は感じていない</t>
  </si>
  <si>
    <t>問10(4)</t>
    <rPh sb="0" eb="1">
      <t>トイ</t>
    </rPh>
    <phoneticPr fontId="21"/>
  </si>
  <si>
    <t>認知症の程度Ⅱ以上の入居者の割合</t>
    <rPh sb="0" eb="3">
      <t>ニンチショウ</t>
    </rPh>
    <rPh sb="4" eb="6">
      <t>テイド</t>
    </rPh>
    <rPh sb="7" eb="9">
      <t>イジョウ</t>
    </rPh>
    <rPh sb="10" eb="13">
      <t>ニュウキョシャ</t>
    </rPh>
    <rPh sb="14" eb="16">
      <t>ワリアイ</t>
    </rPh>
    <phoneticPr fontId="3"/>
  </si>
  <si>
    <t>25％未満</t>
    <rPh sb="3" eb="5">
      <t>ミマン</t>
    </rPh>
    <phoneticPr fontId="22"/>
  </si>
  <si>
    <t>25～50％未満</t>
    <rPh sb="6" eb="8">
      <t>ミマン</t>
    </rPh>
    <phoneticPr fontId="22"/>
  </si>
  <si>
    <t>50～75％未満</t>
    <rPh sb="6" eb="8">
      <t>ミマン</t>
    </rPh>
    <phoneticPr fontId="22"/>
  </si>
  <si>
    <t>75～100％未満</t>
    <rPh sb="7" eb="9">
      <t>ミマン</t>
    </rPh>
    <phoneticPr fontId="22"/>
  </si>
  <si>
    <t>エラー・無回答</t>
    <rPh sb="4" eb="7">
      <t>ムカイトウ</t>
    </rPh>
    <phoneticPr fontId="22"/>
  </si>
  <si>
    <t>問10(5)⑭</t>
    <rPh sb="0" eb="1">
      <t>トイ</t>
    </rPh>
    <phoneticPr fontId="21"/>
  </si>
  <si>
    <t>医療処置を要する入居者の割合</t>
    <rPh sb="0" eb="2">
      <t>イリョウ</t>
    </rPh>
    <rPh sb="2" eb="4">
      <t>ショチ</t>
    </rPh>
    <rPh sb="5" eb="6">
      <t>ヨウ</t>
    </rPh>
    <rPh sb="8" eb="11">
      <t>ニュウキョシャ</t>
    </rPh>
    <rPh sb="12" eb="14">
      <t>ワリアイ</t>
    </rPh>
    <phoneticPr fontId="3"/>
  </si>
  <si>
    <t>５％未満</t>
    <rPh sb="2" eb="4">
      <t>ミマン</t>
    </rPh>
    <phoneticPr fontId="21"/>
  </si>
  <si>
    <t>５～10％未満</t>
    <rPh sb="5" eb="7">
      <t>ミマン</t>
    </rPh>
    <phoneticPr fontId="21"/>
  </si>
  <si>
    <t>10～15％未満</t>
    <rPh sb="6" eb="8">
      <t>ミマン</t>
    </rPh>
    <phoneticPr fontId="21"/>
  </si>
  <si>
    <t>15％以上</t>
    <rPh sb="3" eb="5">
      <t>イジョウ</t>
    </rPh>
    <phoneticPr fontId="21"/>
  </si>
  <si>
    <t>問10(6)</t>
    <rPh sb="0" eb="1">
      <t>トイ</t>
    </rPh>
    <phoneticPr fontId="21"/>
  </si>
  <si>
    <t>がん末期に相当する入居者の割合</t>
    <rPh sb="2" eb="4">
      <t>マッキ</t>
    </rPh>
    <rPh sb="5" eb="7">
      <t>ソウトウ</t>
    </rPh>
    <rPh sb="9" eb="12">
      <t>ニュウキョシャ</t>
    </rPh>
    <rPh sb="13" eb="15">
      <t>ワリアイ</t>
    </rPh>
    <phoneticPr fontId="3"/>
  </si>
  <si>
    <t>5％未満</t>
    <rPh sb="2" eb="4">
      <t>ミマン</t>
    </rPh>
    <phoneticPr fontId="21"/>
  </si>
  <si>
    <t>5～10％未満</t>
    <rPh sb="5" eb="7">
      <t>ミマン</t>
    </rPh>
    <phoneticPr fontId="21"/>
  </si>
  <si>
    <t>10～20％未満</t>
    <rPh sb="6" eb="8">
      <t>ミマン</t>
    </rPh>
    <phoneticPr fontId="21"/>
  </si>
  <si>
    <t>20％以上</t>
    <rPh sb="3" eb="5">
      <t>イジョウ</t>
    </rPh>
    <phoneticPr fontId="21"/>
  </si>
  <si>
    <t>問3(1)①</t>
    <rPh sb="0" eb="1">
      <t>トイ</t>
    </rPh>
    <phoneticPr fontId="21"/>
  </si>
  <si>
    <t>併設・隣接の居宅介護支援事業所の有無</t>
    <rPh sb="0" eb="2">
      <t>ヘイセツ</t>
    </rPh>
    <rPh sb="3" eb="5">
      <t>リンセツ</t>
    </rPh>
    <rPh sb="6" eb="8">
      <t>キョタク</t>
    </rPh>
    <rPh sb="8" eb="10">
      <t>カイゴ</t>
    </rPh>
    <rPh sb="10" eb="12">
      <t>シエン</t>
    </rPh>
    <rPh sb="12" eb="15">
      <t>ジギョウショ</t>
    </rPh>
    <rPh sb="16" eb="18">
      <t>ウム</t>
    </rPh>
    <phoneticPr fontId="3"/>
  </si>
  <si>
    <t>併設</t>
    <rPh sb="0" eb="2">
      <t>ヘイセツ</t>
    </rPh>
    <phoneticPr fontId="21"/>
  </si>
  <si>
    <t>隣接</t>
    <rPh sb="0" eb="2">
      <t>リンセツ</t>
    </rPh>
    <phoneticPr fontId="21"/>
  </si>
  <si>
    <t>なし</t>
  </si>
  <si>
    <t>問3(2)①</t>
    <rPh sb="0" eb="1">
      <t>トイ</t>
    </rPh>
    <phoneticPr fontId="21"/>
  </si>
  <si>
    <t>併設・隣接の訪問介護事業所の有無</t>
    <rPh sb="0" eb="2">
      <t>ヘイセツ</t>
    </rPh>
    <rPh sb="3" eb="5">
      <t>リンセツ</t>
    </rPh>
    <rPh sb="6" eb="8">
      <t>ホウモン</t>
    </rPh>
    <rPh sb="8" eb="10">
      <t>カイゴ</t>
    </rPh>
    <rPh sb="10" eb="13">
      <t>ジギョウショ</t>
    </rPh>
    <rPh sb="14" eb="16">
      <t>ウム</t>
    </rPh>
    <phoneticPr fontId="3"/>
  </si>
  <si>
    <t>問3(3)①</t>
    <rPh sb="0" eb="1">
      <t>トイ</t>
    </rPh>
    <phoneticPr fontId="21"/>
  </si>
  <si>
    <t>併設・隣接の訪問看護事業所の有無</t>
    <rPh sb="0" eb="2">
      <t>ヘイセツ</t>
    </rPh>
    <rPh sb="3" eb="5">
      <t>リンセツ</t>
    </rPh>
    <rPh sb="6" eb="8">
      <t>ホウモン</t>
    </rPh>
    <rPh sb="8" eb="10">
      <t>カンゴ</t>
    </rPh>
    <rPh sb="10" eb="13">
      <t>ジギョウショ</t>
    </rPh>
    <rPh sb="14" eb="16">
      <t>ウム</t>
    </rPh>
    <phoneticPr fontId="3"/>
  </si>
  <si>
    <t>問3(4)①</t>
    <rPh sb="0" eb="1">
      <t>トイ</t>
    </rPh>
    <phoneticPr fontId="21"/>
  </si>
  <si>
    <t>併設・隣接の通所介護･通所リハビリ事業所の有無</t>
    <rPh sb="0" eb="2">
      <t>ヘイセツ</t>
    </rPh>
    <rPh sb="3" eb="5">
      <t>リンセツ</t>
    </rPh>
    <rPh sb="6" eb="8">
      <t>ツウショ</t>
    </rPh>
    <rPh sb="8" eb="10">
      <t>カイゴ</t>
    </rPh>
    <rPh sb="11" eb="13">
      <t>ツウショ</t>
    </rPh>
    <rPh sb="17" eb="20">
      <t>ジギョウショ</t>
    </rPh>
    <rPh sb="21" eb="23">
      <t>ウム</t>
    </rPh>
    <phoneticPr fontId="3"/>
  </si>
  <si>
    <t>入居者のうち併設・隣接の居宅介護支援事業所のサービスを利用している割合</t>
    <rPh sb="0" eb="3">
      <t>ニュウキョシャ</t>
    </rPh>
    <rPh sb="6" eb="8">
      <t>ヘイセツ</t>
    </rPh>
    <rPh sb="9" eb="11">
      <t>リンセツ</t>
    </rPh>
    <rPh sb="12" eb="14">
      <t>キョタク</t>
    </rPh>
    <rPh sb="14" eb="16">
      <t>カイゴ</t>
    </rPh>
    <rPh sb="16" eb="18">
      <t>シエン</t>
    </rPh>
    <rPh sb="18" eb="21">
      <t>ジギョウショ</t>
    </rPh>
    <rPh sb="27" eb="29">
      <t>リヨウ</t>
    </rPh>
    <rPh sb="33" eb="35">
      <t>ワリアイ</t>
    </rPh>
    <phoneticPr fontId="3"/>
  </si>
  <si>
    <t>問3(2)④</t>
    <rPh sb="0" eb="1">
      <t>トイ</t>
    </rPh>
    <phoneticPr fontId="21"/>
  </si>
  <si>
    <t>入居者のうち併設・隣接の訪問介護事業所のサービスを利用している割合</t>
    <rPh sb="0" eb="3">
      <t>ニュウキョシャ</t>
    </rPh>
    <rPh sb="6" eb="8">
      <t>ヘイセツ</t>
    </rPh>
    <rPh sb="9" eb="11">
      <t>リンセツ</t>
    </rPh>
    <rPh sb="12" eb="14">
      <t>ホウモン</t>
    </rPh>
    <rPh sb="14" eb="16">
      <t>カイゴ</t>
    </rPh>
    <rPh sb="16" eb="19">
      <t>ジギョウショ</t>
    </rPh>
    <rPh sb="25" eb="27">
      <t>リヨウ</t>
    </rPh>
    <rPh sb="31" eb="33">
      <t>ワリアイ</t>
    </rPh>
    <phoneticPr fontId="3"/>
  </si>
  <si>
    <t>問3(3)④</t>
    <rPh sb="0" eb="1">
      <t>トイ</t>
    </rPh>
    <phoneticPr fontId="21"/>
  </si>
  <si>
    <t>入居者のうち併設・隣接の訪問看護事業所のサービスを利用している割合</t>
    <phoneticPr fontId="3"/>
  </si>
  <si>
    <t>問3(4)④</t>
    <rPh sb="0" eb="1">
      <t>トイ</t>
    </rPh>
    <phoneticPr fontId="21"/>
  </si>
  <si>
    <t>入居者のうち併設・隣接の通所介護・通所リハビリ事業所のサービスを利用している割合</t>
    <phoneticPr fontId="3"/>
  </si>
  <si>
    <t xml:space="preserve">併設･隣接もしくは併設・隣接以外の関連法人の居宅介護支援事業所でケアプランを作成している入居者の割合 </t>
    <phoneticPr fontId="3"/>
  </si>
  <si>
    <t xml:space="preserve">入居後、併設・隣接もしくは併設・隣接以外の関連法人の居宅介護支援事業所のケアマネジャーに変更した割合 </t>
    <phoneticPr fontId="3"/>
  </si>
  <si>
    <t>問15(8)②③a</t>
    <rPh sb="0" eb="1">
      <t>トイ</t>
    </rPh>
    <phoneticPr fontId="21"/>
  </si>
  <si>
    <t xml:space="preserve">併設･隣接もしくは併設･隣接以外の関連法人の訪問介護事業所からサービスを受けている入居者の割合 </t>
    <phoneticPr fontId="3"/>
  </si>
  <si>
    <t>問15(8)②③c</t>
    <rPh sb="0" eb="1">
      <t>トイ</t>
    </rPh>
    <phoneticPr fontId="21"/>
  </si>
  <si>
    <t xml:space="preserve">併設･隣接もしくは併設･隣接以外の関連法人の通所介護･通所リハビリ事業所からサービスを受けている入居者の割合 </t>
    <phoneticPr fontId="3"/>
  </si>
  <si>
    <t>問15(10)② 介護保険サービス利用者数における、週５日以上通所介護を利用している人数の割合</t>
    <rPh sb="9" eb="11">
      <t>カイゴ</t>
    </rPh>
    <rPh sb="11" eb="13">
      <t>ホケン</t>
    </rPh>
    <rPh sb="17" eb="20">
      <t>リヨウシャ</t>
    </rPh>
    <rPh sb="20" eb="21">
      <t>スウ</t>
    </rPh>
    <rPh sb="45" eb="47">
      <t>ワリアイ</t>
    </rPh>
    <phoneticPr fontId="21"/>
  </si>
  <si>
    <t>問15(10)② 要介護者（要介護１～要介護５）における、週５日以上通所介護を利用している人数の割合</t>
    <rPh sb="9" eb="10">
      <t>ヨウ</t>
    </rPh>
    <rPh sb="10" eb="13">
      <t>カイゴシャ</t>
    </rPh>
    <rPh sb="14" eb="17">
      <t>ヨウカイゴ</t>
    </rPh>
    <rPh sb="19" eb="22">
      <t>ヨウカイゴ</t>
    </rPh>
    <rPh sb="48" eb="50">
      <t>ワリアイ</t>
    </rPh>
    <phoneticPr fontId="21"/>
  </si>
  <si>
    <t>問15(10)② 要介護１・２の入居者のうち、週５日以上通所介護を利用している入居者の割合</t>
    <rPh sb="9" eb="12">
      <t>ヨウカイゴ</t>
    </rPh>
    <rPh sb="16" eb="19">
      <t>ニュウキョシャ</t>
    </rPh>
    <rPh sb="23" eb="24">
      <t>シュウ</t>
    </rPh>
    <rPh sb="25" eb="26">
      <t>ニチ</t>
    </rPh>
    <rPh sb="26" eb="28">
      <t>イジョウ</t>
    </rPh>
    <rPh sb="28" eb="30">
      <t>ツウショ</t>
    </rPh>
    <rPh sb="30" eb="32">
      <t>カイゴ</t>
    </rPh>
    <rPh sb="33" eb="35">
      <t>リヨウ</t>
    </rPh>
    <rPh sb="39" eb="42">
      <t>ニュウキョシャ</t>
    </rPh>
    <rPh sb="43" eb="45">
      <t>ワリアイ</t>
    </rPh>
    <phoneticPr fontId="21"/>
  </si>
  <si>
    <t>問15(10)③ 介護保険サービス利用者数における、週21回以上訪問介護を利用している人数の割合</t>
    <rPh sb="9" eb="11">
      <t>カイゴ</t>
    </rPh>
    <rPh sb="11" eb="13">
      <t>ホケン</t>
    </rPh>
    <rPh sb="17" eb="20">
      <t>リヨウシャ</t>
    </rPh>
    <rPh sb="20" eb="21">
      <t>スウ</t>
    </rPh>
    <rPh sb="46" eb="48">
      <t>ワリアイ</t>
    </rPh>
    <phoneticPr fontId="21"/>
  </si>
  <si>
    <t>問15(10)③ 要介護者（要介護１～要介護５）における、週21回以上訪問介護を利用している人数の割合</t>
    <rPh sb="9" eb="10">
      <t>ヨウ</t>
    </rPh>
    <rPh sb="10" eb="13">
      <t>カイゴシャ</t>
    </rPh>
    <rPh sb="14" eb="17">
      <t>ヨウカイゴ</t>
    </rPh>
    <rPh sb="19" eb="22">
      <t>ヨウカイゴ</t>
    </rPh>
    <rPh sb="49" eb="51">
      <t>ワリアイ</t>
    </rPh>
    <phoneticPr fontId="21"/>
  </si>
  <si>
    <t>件数</t>
    <rPh sb="0" eb="2">
      <t>ケンスウ</t>
    </rPh>
    <phoneticPr fontId="3"/>
  </si>
  <si>
    <t>割合</t>
    <rPh sb="0" eb="2">
      <t>ワリアイ</t>
    </rPh>
    <phoneticPr fontId="3"/>
  </si>
  <si>
    <t>全体</t>
    <rPh sb="0" eb="2">
      <t>ゼンタイ</t>
    </rPh>
    <phoneticPr fontId="27"/>
  </si>
  <si>
    <t>自立・
軽度者中心
タイプ</t>
    <rPh sb="0" eb="2">
      <t>ジリツ</t>
    </rPh>
    <rPh sb="4" eb="7">
      <t>ケイドシャ</t>
    </rPh>
    <rPh sb="7" eb="9">
      <t>チュウシン</t>
    </rPh>
    <phoneticPr fontId="10"/>
  </si>
  <si>
    <t>ホスピス・
疾患特化
タイプ</t>
    <rPh sb="6" eb="8">
      <t>シッカン</t>
    </rPh>
    <rPh sb="8" eb="10">
      <t>トッカ</t>
    </rPh>
    <phoneticPr fontId="10"/>
  </si>
  <si>
    <t>通所活用・
特定施設
代替タイプ</t>
    <rPh sb="0" eb="2">
      <t>ツウショ</t>
    </rPh>
    <rPh sb="2" eb="4">
      <t>カツヨウ</t>
    </rPh>
    <rPh sb="6" eb="8">
      <t>トクテイ</t>
    </rPh>
    <rPh sb="8" eb="10">
      <t>シセツ</t>
    </rPh>
    <rPh sb="11" eb="13">
      <t>ダイタイ</t>
    </rPh>
    <phoneticPr fontId="27"/>
  </si>
  <si>
    <t>訪問活用・
特定施設
代替タイプ</t>
    <rPh sb="0" eb="2">
      <t>ホウモン</t>
    </rPh>
    <rPh sb="2" eb="4">
      <t>カツヨウ</t>
    </rPh>
    <rPh sb="6" eb="8">
      <t>トクテイ</t>
    </rPh>
    <rPh sb="8" eb="10">
      <t>シセツ</t>
    </rPh>
    <rPh sb="11" eb="13">
      <t>ダイタイ</t>
    </rPh>
    <phoneticPr fontId="10"/>
  </si>
  <si>
    <t>一般タイプ
（その他）</t>
    <rPh sb="0" eb="2">
      <t>イッパン</t>
    </rPh>
    <rPh sb="9" eb="10">
      <t>タ</t>
    </rPh>
    <phoneticPr fontId="10"/>
  </si>
  <si>
    <t>有料老人ホーム/サービス</t>
    <rPh sb="0" eb="2">
      <t>ユウリョウ</t>
    </rPh>
    <rPh sb="2" eb="4">
      <t>ロウジン</t>
    </rPh>
    <phoneticPr fontId="10"/>
  </si>
  <si>
    <t>有料老人ホーム</t>
    <rPh sb="0" eb="7">
      <t>ユホ</t>
    </rPh>
    <phoneticPr fontId="10"/>
  </si>
  <si>
    <t>付き高齢者向け住宅の別</t>
    <phoneticPr fontId="3"/>
  </si>
  <si>
    <t>サービス付き
高齢者向け住宅</t>
    <rPh sb="4" eb="5">
      <t>ツ</t>
    </rPh>
    <rPh sb="7" eb="10">
      <t>コウレイシャ</t>
    </rPh>
    <rPh sb="10" eb="11">
      <t>ム</t>
    </rPh>
    <rPh sb="12" eb="14">
      <t>ジュウタク</t>
    </rPh>
    <phoneticPr fontId="10"/>
  </si>
  <si>
    <t>全体</t>
  </si>
  <si>
    <t>地域区分</t>
    <rPh sb="0" eb="2">
      <t>チイキ</t>
    </rPh>
    <rPh sb="2" eb="4">
      <t>クブン</t>
    </rPh>
    <phoneticPr fontId="10"/>
  </si>
  <si>
    <t>１級地</t>
    <rPh sb="1" eb="3">
      <t>キュウチ</t>
    </rPh>
    <phoneticPr fontId="28"/>
  </si>
  <si>
    <t>２級地</t>
    <rPh sb="1" eb="3">
      <t>キュウチ</t>
    </rPh>
    <phoneticPr fontId="28"/>
  </si>
  <si>
    <t>３級地</t>
    <rPh sb="1" eb="3">
      <t>キュウチ</t>
    </rPh>
    <phoneticPr fontId="28"/>
  </si>
  <si>
    <t>４級地</t>
    <rPh sb="1" eb="3">
      <t>キュウチ</t>
    </rPh>
    <phoneticPr fontId="28"/>
  </si>
  <si>
    <t>５級地</t>
    <rPh sb="1" eb="3">
      <t>キュウチ</t>
    </rPh>
    <phoneticPr fontId="28"/>
  </si>
  <si>
    <t>６級地</t>
    <rPh sb="1" eb="3">
      <t>キュウチ</t>
    </rPh>
    <phoneticPr fontId="28"/>
  </si>
  <si>
    <t>７級地</t>
    <rPh sb="1" eb="3">
      <t>キュウチ</t>
    </rPh>
    <phoneticPr fontId="28"/>
  </si>
  <si>
    <t>その他</t>
    <rPh sb="2" eb="3">
      <t>タ</t>
    </rPh>
    <phoneticPr fontId="10"/>
  </si>
  <si>
    <t>都市区分</t>
    <rPh sb="0" eb="2">
      <t>トシ</t>
    </rPh>
    <rPh sb="2" eb="4">
      <t>クブン</t>
    </rPh>
    <phoneticPr fontId="10"/>
  </si>
  <si>
    <t>指定都市・特別区</t>
    <rPh sb="0" eb="2">
      <t>シテイ</t>
    </rPh>
    <rPh sb="2" eb="4">
      <t>トシ</t>
    </rPh>
    <rPh sb="5" eb="8">
      <t>トクベツク</t>
    </rPh>
    <phoneticPr fontId="10"/>
  </si>
  <si>
    <t>中核市</t>
    <rPh sb="0" eb="3">
      <t>チュウカクシ</t>
    </rPh>
    <phoneticPr fontId="10"/>
  </si>
  <si>
    <t>その他の市</t>
    <rPh sb="2" eb="3">
      <t>タ</t>
    </rPh>
    <rPh sb="4" eb="5">
      <t>シ</t>
    </rPh>
    <phoneticPr fontId="10"/>
  </si>
  <si>
    <t>町村</t>
    <rPh sb="0" eb="2">
      <t>チョウソン</t>
    </rPh>
    <phoneticPr fontId="10"/>
  </si>
  <si>
    <t>問２(2)</t>
    <rPh sb="0" eb="1">
      <t>トイ</t>
    </rPh>
    <phoneticPr fontId="10"/>
  </si>
  <si>
    <t>立地エリアの特性</t>
    <phoneticPr fontId="3"/>
  </si>
  <si>
    <r>
      <t xml:space="preserve">市街地から離れた地域
</t>
    </r>
    <r>
      <rPr>
        <sz val="8"/>
        <rFont val="ＭＳ 明朝"/>
        <family val="1"/>
        <charset val="128"/>
      </rPr>
      <t>（市街化調整区域。離島等を含む）</t>
    </r>
    <phoneticPr fontId="3"/>
  </si>
  <si>
    <t>無回答</t>
  </si>
  <si>
    <t>問１(1)</t>
    <rPh sb="0" eb="1">
      <t>トイ</t>
    </rPh>
    <phoneticPr fontId="10"/>
  </si>
  <si>
    <t>株式会社</t>
    <rPh sb="0" eb="4">
      <t>カフ</t>
    </rPh>
    <phoneticPr fontId="10"/>
  </si>
  <si>
    <t>法人種別</t>
    <rPh sb="0" eb="2">
      <t>ホウジン</t>
    </rPh>
    <rPh sb="2" eb="4">
      <t>シュベツ</t>
    </rPh>
    <phoneticPr fontId="10"/>
  </si>
  <si>
    <t>合同会社・合資会社、有限会社</t>
    <rPh sb="0" eb="2">
      <t>ゴウドウ</t>
    </rPh>
    <rPh sb="2" eb="4">
      <t>ガイシャ</t>
    </rPh>
    <rPh sb="5" eb="7">
      <t>ゴウシ</t>
    </rPh>
    <rPh sb="7" eb="9">
      <t>ガイシャ</t>
    </rPh>
    <phoneticPr fontId="10"/>
  </si>
  <si>
    <t>社会福祉法人</t>
    <rPh sb="0" eb="2">
      <t>シャカイ</t>
    </rPh>
    <rPh sb="2" eb="4">
      <t>フクシ</t>
    </rPh>
    <rPh sb="4" eb="6">
      <t>ホウジン</t>
    </rPh>
    <phoneticPr fontId="10"/>
  </si>
  <si>
    <t>医療法人</t>
    <rPh sb="0" eb="2">
      <t>イリョウ</t>
    </rPh>
    <rPh sb="2" eb="4">
      <t>ホウジン</t>
    </rPh>
    <phoneticPr fontId="10"/>
  </si>
  <si>
    <t>財団法人・社団法人</t>
    <rPh sb="0" eb="4">
      <t>ザイダンホウジン</t>
    </rPh>
    <rPh sb="5" eb="7">
      <t>シャダン</t>
    </rPh>
    <rPh sb="7" eb="9">
      <t>ホウジン</t>
    </rPh>
    <phoneticPr fontId="10"/>
  </si>
  <si>
    <t>NPO法人</t>
    <rPh sb="0" eb="5">
      <t>エホ</t>
    </rPh>
    <phoneticPr fontId="10"/>
  </si>
  <si>
    <t>問１(3)</t>
    <rPh sb="0" eb="1">
      <t>トイ</t>
    </rPh>
    <phoneticPr fontId="10"/>
  </si>
  <si>
    <t>１箇所</t>
    <rPh sb="1" eb="3">
      <t>カショ</t>
    </rPh>
    <phoneticPr fontId="10"/>
  </si>
  <si>
    <t>有料老人ホーム・サービス</t>
    <rPh sb="0" eb="2">
      <t>ユウリョウ</t>
    </rPh>
    <rPh sb="2" eb="4">
      <t>ロウジン</t>
    </rPh>
    <phoneticPr fontId="10"/>
  </si>
  <si>
    <t>２箇所</t>
    <rPh sb="1" eb="3">
      <t>カショ</t>
    </rPh>
    <phoneticPr fontId="10"/>
  </si>
  <si>
    <t>付き高齢者向け住宅の運営数</t>
  </si>
  <si>
    <t>３～９箇所</t>
    <rPh sb="3" eb="5">
      <t>カショ</t>
    </rPh>
    <phoneticPr fontId="10"/>
  </si>
  <si>
    <t>10～49箇所</t>
    <rPh sb="5" eb="7">
      <t>カショ</t>
    </rPh>
    <phoneticPr fontId="10"/>
  </si>
  <si>
    <t>50箇所以上</t>
    <rPh sb="2" eb="4">
      <t>カショ</t>
    </rPh>
    <rPh sb="4" eb="6">
      <t>イジョウ</t>
    </rPh>
    <phoneticPr fontId="10"/>
  </si>
  <si>
    <t>問4(2)②③</t>
    <rPh sb="0" eb="1">
      <t>トイ</t>
    </rPh>
    <phoneticPr fontId="28"/>
  </si>
  <si>
    <t>10万円未満</t>
    <rPh sb="2" eb="3">
      <t>マン</t>
    </rPh>
    <rPh sb="3" eb="4">
      <t>エン</t>
    </rPh>
    <rPh sb="4" eb="6">
      <t>ミマン</t>
    </rPh>
    <phoneticPr fontId="15"/>
  </si>
  <si>
    <t>10～12万円未満</t>
    <rPh sb="5" eb="6">
      <t>マン</t>
    </rPh>
    <rPh sb="6" eb="7">
      <t>エン</t>
    </rPh>
    <rPh sb="7" eb="9">
      <t>ミマン</t>
    </rPh>
    <phoneticPr fontId="15"/>
  </si>
  <si>
    <t>12～14万円未満</t>
    <rPh sb="5" eb="6">
      <t>マン</t>
    </rPh>
    <rPh sb="6" eb="7">
      <t>エン</t>
    </rPh>
    <rPh sb="7" eb="9">
      <t>ミマン</t>
    </rPh>
    <phoneticPr fontId="15"/>
  </si>
  <si>
    <t>14～16万円未満</t>
    <rPh sb="5" eb="6">
      <t>マン</t>
    </rPh>
    <rPh sb="6" eb="7">
      <t>エン</t>
    </rPh>
    <rPh sb="7" eb="9">
      <t>ミマン</t>
    </rPh>
    <phoneticPr fontId="15"/>
  </si>
  <si>
    <t>16～18万円未満</t>
    <rPh sb="5" eb="6">
      <t>マン</t>
    </rPh>
    <rPh sb="6" eb="7">
      <t>エン</t>
    </rPh>
    <rPh sb="7" eb="9">
      <t>ミマン</t>
    </rPh>
    <phoneticPr fontId="15"/>
  </si>
  <si>
    <t>18～20万円未満</t>
    <rPh sb="5" eb="6">
      <t>マン</t>
    </rPh>
    <rPh sb="6" eb="7">
      <t>エン</t>
    </rPh>
    <rPh sb="7" eb="9">
      <t>ミマン</t>
    </rPh>
    <phoneticPr fontId="15"/>
  </si>
  <si>
    <t>20～25万円未満</t>
    <rPh sb="5" eb="6">
      <t>マン</t>
    </rPh>
    <rPh sb="6" eb="7">
      <t>エン</t>
    </rPh>
    <rPh sb="7" eb="9">
      <t>ミマン</t>
    </rPh>
    <phoneticPr fontId="15"/>
  </si>
  <si>
    <t>25～30万円未満</t>
    <rPh sb="5" eb="6">
      <t>マン</t>
    </rPh>
    <rPh sb="6" eb="7">
      <t>エン</t>
    </rPh>
    <rPh sb="7" eb="9">
      <t>ミマン</t>
    </rPh>
    <phoneticPr fontId="15"/>
  </si>
  <si>
    <t>30万円以上</t>
    <rPh sb="2" eb="3">
      <t>マン</t>
    </rPh>
    <rPh sb="3" eb="4">
      <t>エン</t>
    </rPh>
    <rPh sb="4" eb="6">
      <t>イジョウ</t>
    </rPh>
    <phoneticPr fontId="15"/>
  </si>
  <si>
    <t>エラー・無回答</t>
    <rPh sb="4" eb="7">
      <t>ムカイトウ</t>
    </rPh>
    <phoneticPr fontId="15"/>
  </si>
  <si>
    <t>問10(1)①</t>
    <phoneticPr fontId="3"/>
  </si>
  <si>
    <t>10人未満</t>
    <rPh sb="2" eb="3">
      <t>ヒト</t>
    </rPh>
    <rPh sb="3" eb="5">
      <t>ミマン</t>
    </rPh>
    <phoneticPr fontId="10"/>
  </si>
  <si>
    <t>定員数</t>
    <phoneticPr fontId="3"/>
  </si>
  <si>
    <t>10～20人
未満</t>
    <rPh sb="5" eb="6">
      <t>ヒト</t>
    </rPh>
    <rPh sb="7" eb="9">
      <t>ミマン</t>
    </rPh>
    <phoneticPr fontId="10"/>
  </si>
  <si>
    <t>20～30人
未満</t>
    <rPh sb="5" eb="6">
      <t>ヒト</t>
    </rPh>
    <rPh sb="7" eb="9">
      <t>ミマン</t>
    </rPh>
    <phoneticPr fontId="10"/>
  </si>
  <si>
    <t>30～40人
未満</t>
    <rPh sb="5" eb="6">
      <t>ヒト</t>
    </rPh>
    <rPh sb="7" eb="9">
      <t>ミマン</t>
    </rPh>
    <phoneticPr fontId="10"/>
  </si>
  <si>
    <t>40～50人
未満</t>
    <rPh sb="5" eb="6">
      <t>ヒト</t>
    </rPh>
    <rPh sb="7" eb="9">
      <t>ミマン</t>
    </rPh>
    <phoneticPr fontId="10"/>
  </si>
  <si>
    <t>50～60人
未満</t>
    <rPh sb="5" eb="6">
      <t>ヒト</t>
    </rPh>
    <rPh sb="7" eb="9">
      <t>ミマン</t>
    </rPh>
    <phoneticPr fontId="10"/>
  </si>
  <si>
    <t>60～80人
未満</t>
    <rPh sb="5" eb="6">
      <t>ヒト</t>
    </rPh>
    <rPh sb="7" eb="9">
      <t>ミマン</t>
    </rPh>
    <phoneticPr fontId="10"/>
  </si>
  <si>
    <t>80～100人未満</t>
    <rPh sb="6" eb="7">
      <t>ヒト</t>
    </rPh>
    <rPh sb="7" eb="9">
      <t>ミマン</t>
    </rPh>
    <phoneticPr fontId="10"/>
  </si>
  <si>
    <t>100人以上</t>
    <rPh sb="3" eb="4">
      <t>ヒト</t>
    </rPh>
    <rPh sb="4" eb="6">
      <t>イジョウ</t>
    </rPh>
    <phoneticPr fontId="10"/>
  </si>
  <si>
    <t>エラー・
無回答</t>
    <rPh sb="5" eb="8">
      <t>ムカイトウ</t>
    </rPh>
    <phoneticPr fontId="10"/>
  </si>
  <si>
    <t>平均
（人）</t>
    <rPh sb="0" eb="2">
      <t>ヘイキン</t>
    </rPh>
    <rPh sb="4" eb="5">
      <t>ニン</t>
    </rPh>
    <phoneticPr fontId="21"/>
  </si>
  <si>
    <t>問10(3)</t>
    <phoneticPr fontId="3"/>
  </si>
  <si>
    <t>自立・認定なし</t>
    <rPh sb="3" eb="5">
      <t>ニンテイ</t>
    </rPh>
    <phoneticPr fontId="10"/>
  </si>
  <si>
    <t>要介護度別入居者数</t>
    <phoneticPr fontId="3"/>
  </si>
  <si>
    <t>要支援１</t>
    <rPh sb="0" eb="3">
      <t>ヨウシエン</t>
    </rPh>
    <phoneticPr fontId="10"/>
  </si>
  <si>
    <t>（人数積み上げ）</t>
    <phoneticPr fontId="3"/>
  </si>
  <si>
    <t>要支援２</t>
    <rPh sb="0" eb="3">
      <t>ヨウシエン</t>
    </rPh>
    <phoneticPr fontId="10"/>
  </si>
  <si>
    <t>要介護１</t>
    <rPh sb="0" eb="3">
      <t>ヨウカイゴ</t>
    </rPh>
    <phoneticPr fontId="10"/>
  </si>
  <si>
    <t>要介護２</t>
    <rPh sb="0" eb="3">
      <t>ヨウカイゴ</t>
    </rPh>
    <phoneticPr fontId="10"/>
  </si>
  <si>
    <t>要介護３</t>
    <rPh sb="0" eb="3">
      <t>ヨウカイゴ</t>
    </rPh>
    <phoneticPr fontId="10"/>
  </si>
  <si>
    <t>要介護４</t>
    <rPh sb="0" eb="3">
      <t>ヨウカイゴ</t>
    </rPh>
    <phoneticPr fontId="10"/>
  </si>
  <si>
    <t>要介護５</t>
    <rPh sb="0" eb="3">
      <t>ヨウカイゴ</t>
    </rPh>
    <phoneticPr fontId="10"/>
  </si>
  <si>
    <t>不明・
申請中等</t>
    <rPh sb="0" eb="2">
      <t>フメイ</t>
    </rPh>
    <rPh sb="4" eb="6">
      <t>シンセイ</t>
    </rPh>
    <rPh sb="6" eb="7">
      <t>ナカ</t>
    </rPh>
    <rPh sb="7" eb="8">
      <t>トウ</t>
    </rPh>
    <phoneticPr fontId="10"/>
  </si>
  <si>
    <t>問10(4)</t>
    <phoneticPr fontId="3"/>
  </si>
  <si>
    <t>自立</t>
    <rPh sb="0" eb="2">
      <t>ジリツ</t>
    </rPh>
    <phoneticPr fontId="10"/>
  </si>
  <si>
    <t>認知症の程度別入居者数</t>
    <phoneticPr fontId="3"/>
  </si>
  <si>
    <t>Ⅰ</t>
  </si>
  <si>
    <t>Ⅱ</t>
  </si>
  <si>
    <t>Ⅲ</t>
  </si>
  <si>
    <t>Ⅳ</t>
  </si>
  <si>
    <t>Ｍ</t>
  </si>
  <si>
    <t>不明</t>
    <rPh sb="0" eb="2">
      <t>フメイ</t>
    </rPh>
    <phoneticPr fontId="10"/>
  </si>
  <si>
    <t>問10(5)⑭</t>
    <phoneticPr fontId="3"/>
  </si>
  <si>
    <t>５％未満</t>
    <rPh sb="2" eb="4">
      <t>ミマン</t>
    </rPh>
    <phoneticPr fontId="27"/>
  </si>
  <si>
    <t>５～10％未満</t>
    <rPh sb="5" eb="7">
      <t>ミマン</t>
    </rPh>
    <phoneticPr fontId="27"/>
  </si>
  <si>
    <t>10～15％未満</t>
    <rPh sb="6" eb="8">
      <t>ミマン</t>
    </rPh>
    <phoneticPr fontId="27"/>
  </si>
  <si>
    <t>15％以上</t>
    <rPh sb="3" eb="5">
      <t>イジョウ</t>
    </rPh>
    <phoneticPr fontId="27"/>
  </si>
  <si>
    <t>エラー・
無回答</t>
    <rPh sb="5" eb="8">
      <t>ムカイトウ</t>
    </rPh>
    <phoneticPr fontId="3"/>
  </si>
  <si>
    <t>エラー・
無回答</t>
    <rPh sb="5" eb="8">
      <t>ムカイトウ</t>
    </rPh>
    <phoneticPr fontId="27"/>
  </si>
  <si>
    <r>
      <t xml:space="preserve">平均
（％）
</t>
    </r>
    <r>
      <rPr>
        <sz val="8"/>
        <rFont val="ＭＳ Ｐ明朝"/>
        <family val="1"/>
        <charset val="128"/>
      </rPr>
      <t>※0を含まない</t>
    </r>
    <rPh sb="0" eb="2">
      <t>ヘイキン</t>
    </rPh>
    <rPh sb="10" eb="11">
      <t>フク</t>
    </rPh>
    <phoneticPr fontId="21"/>
  </si>
  <si>
    <t xml:space="preserve">問10(6) </t>
    <phoneticPr fontId="3"/>
  </si>
  <si>
    <t>10～20％未満</t>
    <rPh sb="6" eb="8">
      <t>ミマン</t>
    </rPh>
    <phoneticPr fontId="27"/>
  </si>
  <si>
    <t>20％以上</t>
    <rPh sb="3" eb="5">
      <t>イジョウ</t>
    </rPh>
    <phoneticPr fontId="27"/>
  </si>
  <si>
    <t>問５(1) 
住まいへの職員の配置状況</t>
    <phoneticPr fontId="3"/>
  </si>
  <si>
    <r>
      <t>住まいに専従の職員</t>
    </r>
    <r>
      <rPr>
        <sz val="8"/>
        <rFont val="ＭＳ 明朝"/>
        <family val="1"/>
        <charset val="128"/>
      </rPr>
      <t>（フロント､コンシェルジュ､住宅スタッフ､管理人等）</t>
    </r>
    <r>
      <rPr>
        <sz val="9"/>
        <rFont val="ＭＳ 明朝"/>
        <family val="1"/>
        <charset val="128"/>
      </rPr>
      <t>を配置</t>
    </r>
    <phoneticPr fontId="3"/>
  </si>
  <si>
    <r>
      <t>時間単位のシフトで住まい担当を配置</t>
    </r>
    <r>
      <rPr>
        <sz val="8"/>
        <rFont val="ＭＳ 明朝"/>
        <family val="1"/>
        <charset val="128"/>
      </rPr>
      <t>（住まい内で勤務）</t>
    </r>
    <phoneticPr fontId="3"/>
  </si>
  <si>
    <t>問５(2)</t>
    <phoneticPr fontId="3"/>
  </si>
  <si>
    <t>住まい職員として専従の看護職員がいる</t>
    <phoneticPr fontId="3"/>
  </si>
  <si>
    <t>看護職員の配置状況</t>
  </si>
  <si>
    <t>併設事業所等と兼務の看護職員がいる</t>
    <phoneticPr fontId="3"/>
  </si>
  <si>
    <t>（複数回答）</t>
    <phoneticPr fontId="3"/>
  </si>
  <si>
    <t>いずれも
いない</t>
  </si>
  <si>
    <t>問７(1)
夜間の看護体制</t>
    <phoneticPr fontId="3"/>
  </si>
  <si>
    <r>
      <t>常に夜勤または宿直の看護職員</t>
    </r>
    <r>
      <rPr>
        <sz val="8"/>
        <rFont val="ＭＳ 明朝"/>
        <family val="1"/>
        <charset val="128"/>
      </rPr>
      <t>（併設事業所と兼務の場合を含む）</t>
    </r>
    <r>
      <rPr>
        <sz val="9"/>
        <rFont val="ＭＳ 明朝"/>
        <family val="1"/>
        <charset val="128"/>
      </rPr>
      <t>が対応</t>
    </r>
    <phoneticPr fontId="3"/>
  </si>
  <si>
    <r>
      <t>通常、施設の看護職員</t>
    </r>
    <r>
      <rPr>
        <sz val="8"/>
        <rFont val="ＭＳ 明朝"/>
        <family val="1"/>
        <charset val="128"/>
      </rPr>
      <t>（併設事業所と兼務の場合を含む）</t>
    </r>
    <r>
      <rPr>
        <sz val="9"/>
        <rFont val="ＭＳ 明朝"/>
        <family val="1"/>
        <charset val="128"/>
      </rPr>
      <t>がオンコールで対応</t>
    </r>
    <phoneticPr fontId="3"/>
  </si>
  <si>
    <t>問８(2)</t>
    <phoneticPr fontId="3"/>
  </si>
  <si>
    <t>在宅療養
支援病院</t>
    <rPh sb="0" eb="2">
      <t>ザイタク</t>
    </rPh>
    <rPh sb="2" eb="4">
      <t>リョウヨウ</t>
    </rPh>
    <rPh sb="5" eb="7">
      <t>シエン</t>
    </rPh>
    <rPh sb="7" eb="9">
      <t>ヒヨ</t>
    </rPh>
    <phoneticPr fontId="10"/>
  </si>
  <si>
    <t>主たる協力医療機関の種類</t>
    <phoneticPr fontId="3"/>
  </si>
  <si>
    <t>その他の
病院</t>
    <rPh sb="2" eb="3">
      <t>タ</t>
    </rPh>
    <rPh sb="5" eb="7">
      <t>ヒヨ</t>
    </rPh>
    <phoneticPr fontId="10"/>
  </si>
  <si>
    <t>在宅療養
支援診療所</t>
    <rPh sb="0" eb="2">
      <t>ザイタク</t>
    </rPh>
    <rPh sb="2" eb="4">
      <t>リョウヨウ</t>
    </rPh>
    <rPh sb="5" eb="7">
      <t>シエン</t>
    </rPh>
    <rPh sb="7" eb="10">
      <t>シンリョウショ</t>
    </rPh>
    <phoneticPr fontId="10"/>
  </si>
  <si>
    <t>その他の
診療所</t>
    <rPh sb="2" eb="3">
      <t>タ</t>
    </rPh>
    <rPh sb="5" eb="8">
      <t>シンリョウショ</t>
    </rPh>
    <phoneticPr fontId="10"/>
  </si>
  <si>
    <t xml:space="preserve">問８(2)SQ(2)-1 </t>
  </si>
  <si>
    <t>併設</t>
    <rPh sb="0" eb="2">
      <t>ヘイセツ</t>
    </rPh>
    <phoneticPr fontId="10"/>
  </si>
  <si>
    <t>主たる協力医療機関の</t>
    <phoneticPr fontId="3"/>
  </si>
  <si>
    <t>隣接</t>
    <rPh sb="0" eb="2">
      <t>リンセツ</t>
    </rPh>
    <phoneticPr fontId="10"/>
  </si>
  <si>
    <t>併設･隣接状況</t>
  </si>
  <si>
    <t>無回答</t>
    <rPh sb="0" eb="3">
      <t>ムカイトウ</t>
    </rPh>
    <phoneticPr fontId="27"/>
  </si>
  <si>
    <t xml:space="preserve">問８(2)SQ(2)-2 </t>
  </si>
  <si>
    <t>関連法人</t>
    <rPh sb="0" eb="2">
      <t>カンレン</t>
    </rPh>
    <rPh sb="2" eb="4">
      <t>ホウジン</t>
    </rPh>
    <phoneticPr fontId="10"/>
  </si>
  <si>
    <t>主たる協力医療機関と住まいとの関係</t>
  </si>
  <si>
    <t>関連なし</t>
    <rPh sb="0" eb="2">
      <t>カンレン</t>
    </rPh>
    <phoneticPr fontId="10"/>
  </si>
  <si>
    <t>問８(3)</t>
    <phoneticPr fontId="10"/>
  </si>
  <si>
    <t>０箇所</t>
    <rPh sb="1" eb="3">
      <t>カショ</t>
    </rPh>
    <phoneticPr fontId="10"/>
  </si>
  <si>
    <t>協力医以外で入居者に対して</t>
    <rPh sb="0" eb="2">
      <t>キョウリョク</t>
    </rPh>
    <rPh sb="2" eb="3">
      <t>イ</t>
    </rPh>
    <rPh sb="3" eb="5">
      <t>イガイ</t>
    </rPh>
    <rPh sb="6" eb="9">
      <t>ニュウキョシャ</t>
    </rPh>
    <rPh sb="10" eb="11">
      <t>タイ</t>
    </rPh>
    <phoneticPr fontId="10"/>
  </si>
  <si>
    <t>訪問診療を行っている</t>
    <rPh sb="0" eb="2">
      <t>ホウモン</t>
    </rPh>
    <rPh sb="2" eb="4">
      <t>シンリョウ</t>
    </rPh>
    <rPh sb="5" eb="6">
      <t>オコナ</t>
    </rPh>
    <phoneticPr fontId="10"/>
  </si>
  <si>
    <t>医療機関数</t>
  </si>
  <si>
    <t>３箇所</t>
    <rPh sb="1" eb="3">
      <t>カショ</t>
    </rPh>
    <phoneticPr fontId="10"/>
  </si>
  <si>
    <t>４箇所</t>
    <rPh sb="1" eb="3">
      <t>カショ</t>
    </rPh>
    <phoneticPr fontId="10"/>
  </si>
  <si>
    <t>５～９箇所</t>
    <rPh sb="3" eb="5">
      <t>カショ</t>
    </rPh>
    <phoneticPr fontId="10"/>
  </si>
  <si>
    <t>10箇所以上</t>
    <rPh sb="2" eb="4">
      <t>カショ</t>
    </rPh>
    <rPh sb="4" eb="6">
      <t>イジョウ</t>
    </rPh>
    <phoneticPr fontId="10"/>
  </si>
  <si>
    <t>無回答</t>
    <rPh sb="0" eb="3">
      <t>ムカイトウ</t>
    </rPh>
    <phoneticPr fontId="10"/>
  </si>
  <si>
    <t xml:space="preserve">問14(2) </t>
    <phoneticPr fontId="3"/>
  </si>
  <si>
    <t>特定の疾患・疾病に該当すること</t>
  </si>
  <si>
    <t>（複数回答）</t>
  </si>
  <si>
    <t>介護保険サービスを使う場合は、併設・隣接もしくは近隣にある関連法人の居宅介護支援事業所のケアマネジャーにケアプランを作成してもらうこと</t>
  </si>
  <si>
    <t>既にケアマネジャーがいる場合は、併設・隣接もしくは近隣にある関連法人の居宅介護支援事業所のケアマネジャーに変更すること</t>
  </si>
  <si>
    <t>入居したら併設・隣接もしくは近隣にある関連法人の介護事業所のサービスを利用すること</t>
  </si>
  <si>
    <t xml:space="preserve">問14(3) </t>
    <phoneticPr fontId="3"/>
  </si>
  <si>
    <t>特定施設との違いに関して
入居前の段階で説明している</t>
    <phoneticPr fontId="3"/>
  </si>
  <si>
    <t>こと（複数回答）</t>
    <phoneticPr fontId="3"/>
  </si>
  <si>
    <t>介護保険の訪問介護、通所介護等のサービスを利用した場合、住まいが提供する基本サービス等の費用とは別に介護保険の費用が利用した回数や日数に応じて発生すること</t>
  </si>
  <si>
    <t xml:space="preserve">問3(1)④ </t>
    <phoneticPr fontId="3"/>
  </si>
  <si>
    <t>２割未満</t>
    <rPh sb="1" eb="2">
      <t>ワリ</t>
    </rPh>
    <rPh sb="2" eb="4">
      <t>ミマン</t>
    </rPh>
    <phoneticPr fontId="27"/>
  </si>
  <si>
    <t>入居者のうち併設･隣接の居宅</t>
    <phoneticPr fontId="3"/>
  </si>
  <si>
    <t>２～７割</t>
    <rPh sb="3" eb="4">
      <t>ワリ</t>
    </rPh>
    <phoneticPr fontId="27"/>
  </si>
  <si>
    <t>介護支援事業所のサービスを</t>
    <phoneticPr fontId="3"/>
  </si>
  <si>
    <t>７割以上</t>
    <rPh sb="1" eb="2">
      <t>ワリ</t>
    </rPh>
    <rPh sb="2" eb="4">
      <t>イジョウ</t>
    </rPh>
    <phoneticPr fontId="27"/>
  </si>
  <si>
    <r>
      <t>利用している割合</t>
    </r>
    <r>
      <rPr>
        <sz val="8"/>
        <rFont val="ＭＳ 明朝"/>
        <family val="1"/>
        <charset val="128"/>
      </rPr>
      <t>（併設･隣接</t>
    </r>
    <phoneticPr fontId="3"/>
  </si>
  <si>
    <t>事業所がある場合のみ）</t>
    <phoneticPr fontId="3"/>
  </si>
  <si>
    <t xml:space="preserve">問15(3)(4) </t>
    <phoneticPr fontId="3"/>
  </si>
  <si>
    <t>20％未満</t>
    <rPh sb="3" eb="5">
      <t>ミマン</t>
    </rPh>
    <phoneticPr fontId="15"/>
  </si>
  <si>
    <r>
      <t>併設･隣接</t>
    </r>
    <r>
      <rPr>
        <sz val="7"/>
        <rFont val="ＭＳ 明朝"/>
        <family val="1"/>
        <charset val="128"/>
      </rPr>
      <t>もしくは</t>
    </r>
    <r>
      <rPr>
        <sz val="9"/>
        <rFont val="ＭＳ 明朝"/>
        <family val="1"/>
        <charset val="128"/>
      </rPr>
      <t>併設・隣接</t>
    </r>
    <phoneticPr fontId="3"/>
  </si>
  <si>
    <t>20～40％
未満</t>
    <rPh sb="7" eb="9">
      <t>ミマン</t>
    </rPh>
    <phoneticPr fontId="15"/>
  </si>
  <si>
    <t>以外の関連法人の居宅介護</t>
    <phoneticPr fontId="3"/>
  </si>
  <si>
    <t>40～60％
未満</t>
    <rPh sb="7" eb="9">
      <t>ミマン</t>
    </rPh>
    <phoneticPr fontId="15"/>
  </si>
  <si>
    <t>支援事業所でケアプランを</t>
    <phoneticPr fontId="3"/>
  </si>
  <si>
    <t>60～80％
未満</t>
    <rPh sb="7" eb="9">
      <t>ミマン</t>
    </rPh>
    <phoneticPr fontId="15"/>
  </si>
  <si>
    <t>作成している入居者の割合</t>
    <phoneticPr fontId="3"/>
  </si>
  <si>
    <t>80～100％未満</t>
    <rPh sb="7" eb="9">
      <t>ミマン</t>
    </rPh>
    <phoneticPr fontId="15"/>
  </si>
  <si>
    <t>問15(5)②</t>
    <phoneticPr fontId="3"/>
  </si>
  <si>
    <r>
      <t>入居後､併設･隣接</t>
    </r>
    <r>
      <rPr>
        <sz val="7"/>
        <rFont val="ＭＳ 明朝"/>
        <family val="1"/>
        <charset val="128"/>
      </rPr>
      <t>もしくは</t>
    </r>
    <r>
      <rPr>
        <sz val="9"/>
        <rFont val="ＭＳ 明朝"/>
        <family val="1"/>
        <charset val="128"/>
      </rPr>
      <t>併設</t>
    </r>
    <phoneticPr fontId="3"/>
  </si>
  <si>
    <t>･隣接以外の関連法人の居宅</t>
    <phoneticPr fontId="3"/>
  </si>
  <si>
    <t>介護支援事業所のケアマネ</t>
    <phoneticPr fontId="3"/>
  </si>
  <si>
    <t xml:space="preserve">ジャーに変更した割合 </t>
    <phoneticPr fontId="3"/>
  </si>
  <si>
    <t xml:space="preserve">問15(8)b(ｱ)②③ </t>
    <phoneticPr fontId="3"/>
  </si>
  <si>
    <r>
      <t>併設･隣接</t>
    </r>
    <r>
      <rPr>
        <sz val="8"/>
        <rFont val="ＭＳ 明朝"/>
        <family val="1"/>
        <charset val="128"/>
      </rPr>
      <t>もしくは</t>
    </r>
    <r>
      <rPr>
        <sz val="9"/>
        <rFont val="ＭＳ 明朝"/>
        <family val="1"/>
        <charset val="128"/>
      </rPr>
      <t>併設･隣接</t>
    </r>
    <phoneticPr fontId="3"/>
  </si>
  <si>
    <t>10％未満</t>
    <rPh sb="3" eb="5">
      <t>ミマン</t>
    </rPh>
    <phoneticPr fontId="3"/>
  </si>
  <si>
    <t>10％未満</t>
    <rPh sb="3" eb="5">
      <t>ミマン</t>
    </rPh>
    <phoneticPr fontId="27"/>
  </si>
  <si>
    <t>以外の関連法人の訪問看護</t>
    <phoneticPr fontId="3"/>
  </si>
  <si>
    <t>10～20％
未満</t>
    <rPh sb="7" eb="9">
      <t>ミマン</t>
    </rPh>
    <phoneticPr fontId="27"/>
  </si>
  <si>
    <r>
      <rPr>
        <sz val="8"/>
        <rFont val="ＭＳ 明朝"/>
        <family val="1"/>
        <charset val="128"/>
      </rPr>
      <t>(介護保険)</t>
    </r>
    <r>
      <rPr>
        <sz val="9"/>
        <rFont val="ＭＳ 明朝"/>
        <family val="1"/>
        <charset val="128"/>
      </rPr>
      <t>を利用している</t>
    </r>
    <phoneticPr fontId="3"/>
  </si>
  <si>
    <t>20～30％未満</t>
    <rPh sb="6" eb="8">
      <t>ミマン</t>
    </rPh>
    <phoneticPr fontId="27"/>
  </si>
  <si>
    <t>入居者の割合</t>
  </si>
  <si>
    <t>30～40％未満</t>
    <rPh sb="6" eb="8">
      <t>ミマン</t>
    </rPh>
    <phoneticPr fontId="27"/>
  </si>
  <si>
    <t>40～50％未満</t>
    <rPh sb="6" eb="8">
      <t>ミマン</t>
    </rPh>
    <phoneticPr fontId="27"/>
  </si>
  <si>
    <t>50～60％未満</t>
    <rPh sb="6" eb="8">
      <t>ミマン</t>
    </rPh>
    <phoneticPr fontId="27"/>
  </si>
  <si>
    <t>60～70％未満</t>
    <rPh sb="6" eb="8">
      <t>ミマン</t>
    </rPh>
    <phoneticPr fontId="27"/>
  </si>
  <si>
    <t>70～80％未満</t>
    <rPh sb="6" eb="8">
      <t>ミマン</t>
    </rPh>
    <phoneticPr fontId="27"/>
  </si>
  <si>
    <t>80～90％未満</t>
    <rPh sb="6" eb="8">
      <t>ミマン</t>
    </rPh>
    <phoneticPr fontId="27"/>
  </si>
  <si>
    <t>90～100％未満</t>
    <rPh sb="7" eb="9">
      <t>ミマン</t>
    </rPh>
    <phoneticPr fontId="27"/>
  </si>
  <si>
    <t xml:space="preserve">問15(8)b(ｲ)②③ </t>
    <phoneticPr fontId="3"/>
  </si>
  <si>
    <r>
      <rPr>
        <sz val="8"/>
        <rFont val="ＭＳ 明朝"/>
        <family val="1"/>
        <charset val="128"/>
      </rPr>
      <t>(医療保険)</t>
    </r>
    <r>
      <rPr>
        <sz val="9"/>
        <rFont val="ＭＳ 明朝"/>
        <family val="1"/>
        <charset val="128"/>
      </rPr>
      <t>を利用している</t>
    </r>
    <phoneticPr fontId="3"/>
  </si>
  <si>
    <t xml:space="preserve">問15(10)① </t>
    <phoneticPr fontId="3"/>
  </si>
  <si>
    <t>介護保険サービス利用者の</t>
    <phoneticPr fontId="3"/>
  </si>
  <si>
    <t>うち区分支給限度額を超えて</t>
    <phoneticPr fontId="3"/>
  </si>
  <si>
    <t>利用している人数の割合</t>
  </si>
  <si>
    <t xml:space="preserve">問15(10)② </t>
    <phoneticPr fontId="3"/>
  </si>
  <si>
    <t>うち週５日以上通所介護を</t>
    <phoneticPr fontId="3"/>
  </si>
  <si>
    <t xml:space="preserve">問15(10)③ </t>
    <phoneticPr fontId="3"/>
  </si>
  <si>
    <t>うち週21回以上訪問介護を</t>
    <phoneticPr fontId="3"/>
  </si>
  <si>
    <t>問２(2) 立地エリアの特性</t>
    <rPh sb="0" eb="1">
      <t>トイ</t>
    </rPh>
    <rPh sb="6" eb="8">
      <t>リッチ</t>
    </rPh>
    <rPh sb="12" eb="14">
      <t>トクセイ</t>
    </rPh>
    <phoneticPr fontId="21"/>
  </si>
  <si>
    <t>問２(3) 建物の特性</t>
    <rPh sb="0" eb="1">
      <t>トイ</t>
    </rPh>
    <rPh sb="6" eb="8">
      <t>タテモノ</t>
    </rPh>
    <rPh sb="9" eb="11">
      <t>トクセイ</t>
    </rPh>
    <phoneticPr fontId="21"/>
  </si>
  <si>
    <t>問２(6)② 居室内にトイレがある割合</t>
    <rPh sb="0" eb="1">
      <t>トイ</t>
    </rPh>
    <phoneticPr fontId="21"/>
  </si>
  <si>
    <t>問２(7)① 車いす対応トイレ</t>
    <rPh sb="0" eb="1">
      <t>トイ</t>
    </rPh>
    <phoneticPr fontId="21"/>
  </si>
  <si>
    <t>問２(7)② 特殊浴槽（複数回答）</t>
    <rPh sb="0" eb="1">
      <t>トイ</t>
    </rPh>
    <rPh sb="11" eb="17">
      <t>フカ</t>
    </rPh>
    <phoneticPr fontId="21"/>
  </si>
  <si>
    <t>問２(9) 業界団体への加入状況</t>
    <rPh sb="0" eb="1">
      <t>トイ</t>
    </rPh>
    <rPh sb="6" eb="8">
      <t>ギョウカイ</t>
    </rPh>
    <rPh sb="8" eb="10">
      <t>ダンタイ</t>
    </rPh>
    <rPh sb="12" eb="14">
      <t>カニュウ</t>
    </rPh>
    <rPh sb="14" eb="16">
      <t>ジョウキョウ</t>
    </rPh>
    <phoneticPr fontId="21"/>
  </si>
  <si>
    <t>問２(9)SQ(9)-1 業界団体に加入していない理由（複数回答）</t>
    <rPh sb="0" eb="1">
      <t>トイ</t>
    </rPh>
    <rPh sb="27" eb="33">
      <t>フカ</t>
    </rPh>
    <phoneticPr fontId="21"/>
  </si>
  <si>
    <t>問４(3) 近年の利用料金等の改定状況</t>
    <rPh sb="6" eb="8">
      <t>キンネン</t>
    </rPh>
    <rPh sb="9" eb="11">
      <t>リヨウ</t>
    </rPh>
    <rPh sb="11" eb="13">
      <t>リョウキン</t>
    </rPh>
    <rPh sb="13" eb="14">
      <t>ナド</t>
    </rPh>
    <rPh sb="15" eb="17">
      <t>カイテイ</t>
    </rPh>
    <rPh sb="17" eb="19">
      <t>ジョウキョウ</t>
    </rPh>
    <phoneticPr fontId="21"/>
  </si>
  <si>
    <t>問10(1)① 定員数</t>
    <rPh sb="8" eb="10">
      <t>テイイン</t>
    </rPh>
    <rPh sb="10" eb="11">
      <t>スウ</t>
    </rPh>
    <phoneticPr fontId="21"/>
  </si>
  <si>
    <r>
      <t>市街地から離れた地域</t>
    </r>
    <r>
      <rPr>
        <sz val="8"/>
        <rFont val="ＭＳ 明朝"/>
        <family val="1"/>
        <charset val="128"/>
      </rPr>
      <t>(市街化調整区域､離島等を含む)</t>
    </r>
    <phoneticPr fontId="3"/>
  </si>
  <si>
    <t>既存の集合住宅・寮・宿泊施設等からの改築･転用</t>
    <phoneticPr fontId="3"/>
  </si>
  <si>
    <t>既存の戸建て住宅からの改築･転用</t>
    <phoneticPr fontId="3"/>
  </si>
  <si>
    <t>30％
未満</t>
    <rPh sb="4" eb="6">
      <t>ミマン</t>
    </rPh>
    <phoneticPr fontId="21"/>
  </si>
  <si>
    <t>30～60％未満</t>
    <rPh sb="6" eb="8">
      <t>ミマン</t>
    </rPh>
    <phoneticPr fontId="21"/>
  </si>
  <si>
    <t>60～100％未満</t>
    <rPh sb="7" eb="9">
      <t>ミマン</t>
    </rPh>
    <phoneticPr fontId="21"/>
  </si>
  <si>
    <t>エラー･
無回答</t>
    <rPh sb="5" eb="8">
      <t>ムカイトウ</t>
    </rPh>
    <phoneticPr fontId="21"/>
  </si>
  <si>
    <t>設置あり</t>
    <rPh sb="0" eb="2">
      <t>セッチ</t>
    </rPh>
    <phoneticPr fontId="21"/>
  </si>
  <si>
    <t>設置なし</t>
    <rPh sb="0" eb="2">
      <t>セッチ</t>
    </rPh>
    <phoneticPr fontId="21"/>
  </si>
  <si>
    <t>ストレッチャー浴（寝浴）</t>
  </si>
  <si>
    <t>チェアー浴・リフト浴（座浴）</t>
    <phoneticPr fontId="3"/>
  </si>
  <si>
    <t>そのような団体があることを知らなかったため</t>
  </si>
  <si>
    <t>存在は知っているが、活動内容がわからないため</t>
  </si>
  <si>
    <t>身近な地域に支部がなく、活動があまりないため</t>
  </si>
  <si>
    <t>団体に加入するメリットが感じられないため</t>
  </si>
  <si>
    <t>団体の主旨や目的に賛同できないため</t>
  </si>
  <si>
    <t>会費が高いため</t>
  </si>
  <si>
    <t>料金改定の必要があるが、実際には価格改定（値上げ）ができていない</t>
  </si>
  <si>
    <t>10人
未満</t>
    <rPh sb="2" eb="3">
      <t>ヒト</t>
    </rPh>
    <rPh sb="4" eb="6">
      <t>ミマン</t>
    </rPh>
    <phoneticPr fontId="21"/>
  </si>
  <si>
    <t>100人
以上</t>
    <rPh sb="3" eb="4">
      <t>ヒト</t>
    </rPh>
    <rPh sb="5" eb="7">
      <t>イジョウ</t>
    </rPh>
    <phoneticPr fontId="21"/>
  </si>
  <si>
    <t>エラー･無回答</t>
    <rPh sb="4" eb="7">
      <t>ムカイトウ</t>
    </rPh>
    <phoneticPr fontId="21"/>
  </si>
  <si>
    <t xml:space="preserve">平均(人)
</t>
    <rPh sb="0" eb="1">
      <t>ヒラ</t>
    </rPh>
    <rPh sb="1" eb="2">
      <t>タモツ</t>
    </rPh>
    <rPh sb="3" eb="4">
      <t>ニン</t>
    </rPh>
    <phoneticPr fontId="21"/>
  </si>
  <si>
    <t>地域</t>
    <rPh sb="0" eb="2">
      <t>チイキ</t>
    </rPh>
    <phoneticPr fontId="21"/>
  </si>
  <si>
    <t>特</t>
    <rPh sb="0" eb="1">
      <t>トク</t>
    </rPh>
    <phoneticPr fontId="3"/>
  </si>
  <si>
    <t>区分</t>
  </si>
  <si>
    <t>定</t>
    <phoneticPr fontId="3"/>
  </si>
  <si>
    <t>施</t>
    <rPh sb="0" eb="1">
      <t>シ</t>
    </rPh>
    <phoneticPr fontId="3"/>
  </si>
  <si>
    <t>設</t>
    <phoneticPr fontId="3"/>
  </si>
  <si>
    <t>都市</t>
    <rPh sb="0" eb="2">
      <t>トシ</t>
    </rPh>
    <phoneticPr fontId="21"/>
  </si>
  <si>
    <t>規模</t>
  </si>
  <si>
    <t>定</t>
  </si>
  <si>
    <t>指定都市･特別区</t>
    <rPh sb="0" eb="2">
      <t>シテイ</t>
    </rPh>
    <rPh sb="2" eb="4">
      <t>トシ</t>
    </rPh>
    <rPh sb="5" eb="8">
      <t>トクベツク</t>
    </rPh>
    <phoneticPr fontId="21"/>
  </si>
  <si>
    <t>設</t>
  </si>
  <si>
    <t>問10(3) 要介護度別入居者数（人数積み上げ）</t>
    <rPh sb="7" eb="10">
      <t>ヨウカイゴ</t>
    </rPh>
    <rPh sb="10" eb="11">
      <t>ド</t>
    </rPh>
    <rPh sb="11" eb="12">
      <t>ベツ</t>
    </rPh>
    <rPh sb="12" eb="15">
      <t>ニュウキョシャ</t>
    </rPh>
    <rPh sb="15" eb="16">
      <t>カズ</t>
    </rPh>
    <rPh sb="17" eb="19">
      <t>ニンズウ</t>
    </rPh>
    <rPh sb="19" eb="20">
      <t>ツ</t>
    </rPh>
    <rPh sb="21" eb="22">
      <t>ア</t>
    </rPh>
    <phoneticPr fontId="21"/>
  </si>
  <si>
    <t>問10(3) 要介護３以上の入居者の割合</t>
    <rPh sb="7" eb="10">
      <t>ヨウカイゴ</t>
    </rPh>
    <rPh sb="11" eb="13">
      <t>イジョウ</t>
    </rPh>
    <rPh sb="14" eb="17">
      <t>ニュウキョシャ</t>
    </rPh>
    <rPh sb="18" eb="20">
      <t>ワリアイ</t>
    </rPh>
    <phoneticPr fontId="21"/>
  </si>
  <si>
    <t>自立・
認定なし</t>
    <rPh sb="4" eb="6">
      <t>ニンテイ</t>
    </rPh>
    <phoneticPr fontId="21"/>
  </si>
  <si>
    <t>要支援１</t>
    <rPh sb="0" eb="3">
      <t>ヨウシエン</t>
    </rPh>
    <phoneticPr fontId="21"/>
  </si>
  <si>
    <t>要支援２</t>
    <rPh sb="0" eb="3">
      <t>ヨウシエン</t>
    </rPh>
    <phoneticPr fontId="21"/>
  </si>
  <si>
    <t>要介護１</t>
    <rPh sb="0" eb="3">
      <t>ヨウカイゴ</t>
    </rPh>
    <phoneticPr fontId="21"/>
  </si>
  <si>
    <t>要介護２</t>
    <rPh sb="0" eb="3">
      <t>ヨウカイゴ</t>
    </rPh>
    <phoneticPr fontId="21"/>
  </si>
  <si>
    <t>要介護３</t>
    <rPh sb="0" eb="3">
      <t>ヨウカイゴ</t>
    </rPh>
    <phoneticPr fontId="21"/>
  </si>
  <si>
    <t>要介護４</t>
    <rPh sb="0" eb="3">
      <t>ヨウカイゴ</t>
    </rPh>
    <phoneticPr fontId="21"/>
  </si>
  <si>
    <t>要介護５</t>
    <rPh sb="0" eb="3">
      <t>ヨウカイゴ</t>
    </rPh>
    <phoneticPr fontId="21"/>
  </si>
  <si>
    <t>不明・
申請中等</t>
    <rPh sb="0" eb="2">
      <t>フメイ</t>
    </rPh>
    <rPh sb="4" eb="6">
      <t>シンセイ</t>
    </rPh>
    <rPh sb="6" eb="7">
      <t>ナカ</t>
    </rPh>
    <rPh sb="7" eb="8">
      <t>トウ</t>
    </rPh>
    <phoneticPr fontId="21"/>
  </si>
  <si>
    <t>住まいへの職員の配置状況</t>
    <phoneticPr fontId="3"/>
  </si>
  <si>
    <t>看護職員の配置状況</t>
    <phoneticPr fontId="3"/>
  </si>
  <si>
    <t>問6(1)</t>
    <rPh sb="0" eb="1">
      <t>トイ</t>
    </rPh>
    <phoneticPr fontId="21"/>
  </si>
  <si>
    <t>介護職員比率</t>
    <rPh sb="0" eb="2">
      <t>カイゴ</t>
    </rPh>
    <rPh sb="2" eb="4">
      <t>ショクイン</t>
    </rPh>
    <rPh sb="4" eb="6">
      <t>ヒリツ</t>
    </rPh>
    <phoneticPr fontId="3"/>
  </si>
  <si>
    <t>1.5：1 以上</t>
    <rPh sb="6" eb="8">
      <t>イジョウ</t>
    </rPh>
    <phoneticPr fontId="21"/>
  </si>
  <si>
    <t>2：1 以上</t>
    <rPh sb="4" eb="6">
      <t>イジョウ</t>
    </rPh>
    <phoneticPr fontId="21"/>
  </si>
  <si>
    <t>2.5：1 以上</t>
    <rPh sb="6" eb="8">
      <t>イジョウ</t>
    </rPh>
    <phoneticPr fontId="21"/>
  </si>
  <si>
    <t>3：1 以上</t>
    <rPh sb="4" eb="6">
      <t>イジョウ</t>
    </rPh>
    <phoneticPr fontId="21"/>
  </si>
  <si>
    <t>問10(5)⑭ 医療処置を要する入居者の割合</t>
    <rPh sb="0" eb="1">
      <t>トイ</t>
    </rPh>
    <phoneticPr fontId="21"/>
  </si>
  <si>
    <t>問10(6) がん末期に相当する入居者の割合</t>
    <rPh sb="0" eb="1">
      <t>トイ</t>
    </rPh>
    <phoneticPr fontId="21"/>
  </si>
  <si>
    <r>
      <t xml:space="preserve">平均
（％）
</t>
    </r>
    <r>
      <rPr>
        <sz val="7.5"/>
        <rFont val="ＭＳ Ｐ明朝"/>
        <family val="1"/>
        <charset val="128"/>
      </rPr>
      <t>※0を含まない</t>
    </r>
    <rPh sb="0" eb="2">
      <t>ヘイキン</t>
    </rPh>
    <rPh sb="9" eb="10">
      <t>フク</t>
    </rPh>
    <phoneticPr fontId="21"/>
  </si>
  <si>
    <r>
      <t xml:space="preserve">平均(％)
</t>
    </r>
    <r>
      <rPr>
        <sz val="8"/>
        <rFont val="ＭＳ Ｐ明朝"/>
        <family val="1"/>
        <charset val="128"/>
      </rPr>
      <t>※0を含む</t>
    </r>
    <rPh sb="0" eb="1">
      <t>ヒラ</t>
    </rPh>
    <rPh sb="1" eb="2">
      <t>タモツ</t>
    </rPh>
    <rPh sb="9" eb="10">
      <t>フク</t>
    </rPh>
    <phoneticPr fontId="21"/>
  </si>
  <si>
    <r>
      <t xml:space="preserve">平均(％)
</t>
    </r>
    <r>
      <rPr>
        <sz val="8"/>
        <rFont val="ＭＳ Ｐ明朝"/>
        <family val="1"/>
        <charset val="128"/>
      </rPr>
      <t>※0を含まない</t>
    </r>
    <rPh sb="0" eb="1">
      <t>ヒラ</t>
    </rPh>
    <rPh sb="1" eb="2">
      <t>タモツ</t>
    </rPh>
    <rPh sb="9" eb="10">
      <t>フク</t>
    </rPh>
    <phoneticPr fontId="21"/>
  </si>
  <si>
    <t>問8SQ(2)-1</t>
    <rPh sb="0" eb="1">
      <t>トイ</t>
    </rPh>
    <phoneticPr fontId="21"/>
  </si>
  <si>
    <t>主たる協力医療機関の併設・隣接状況</t>
    <rPh sb="0" eb="1">
      <t>シュ</t>
    </rPh>
    <rPh sb="3" eb="5">
      <t>キョウリョク</t>
    </rPh>
    <rPh sb="5" eb="7">
      <t>イリョウ</t>
    </rPh>
    <rPh sb="7" eb="9">
      <t>キカン</t>
    </rPh>
    <rPh sb="10" eb="12">
      <t>ヘイセツ</t>
    </rPh>
    <rPh sb="13" eb="15">
      <t>リンセツ</t>
    </rPh>
    <rPh sb="15" eb="17">
      <t>ジョウキョウ</t>
    </rPh>
    <phoneticPr fontId="3"/>
  </si>
  <si>
    <t>問9(1)①</t>
    <rPh sb="0" eb="1">
      <t>トイ</t>
    </rPh>
    <phoneticPr fontId="21"/>
  </si>
  <si>
    <t>入居者の急変時等に常時相談を受ける体制</t>
    <rPh sb="0" eb="3">
      <t>ニュウキョシャ</t>
    </rPh>
    <rPh sb="4" eb="6">
      <t>キュウヘン</t>
    </rPh>
    <rPh sb="6" eb="7">
      <t>ジ</t>
    </rPh>
    <rPh sb="7" eb="8">
      <t>ナド</t>
    </rPh>
    <rPh sb="9" eb="11">
      <t>ジョウジ</t>
    </rPh>
    <rPh sb="11" eb="13">
      <t>ソウダン</t>
    </rPh>
    <rPh sb="14" eb="15">
      <t>ウ</t>
    </rPh>
    <rPh sb="17" eb="19">
      <t>タイセイ</t>
    </rPh>
    <phoneticPr fontId="3"/>
  </si>
  <si>
    <t>体制が構築できている</t>
  </si>
  <si>
    <t>現在準備中</t>
  </si>
  <si>
    <t>対応目途がたっていない</t>
  </si>
  <si>
    <t>問9(1)②</t>
    <rPh sb="0" eb="1">
      <t>トイ</t>
    </rPh>
    <phoneticPr fontId="21"/>
  </si>
  <si>
    <t>入居者の急変時等に診療の求めがあった場合の対応体制</t>
    <rPh sb="0" eb="3">
      <t>ニュウキョシャ</t>
    </rPh>
    <rPh sb="4" eb="6">
      <t>キュウヘン</t>
    </rPh>
    <rPh sb="6" eb="7">
      <t>ジ</t>
    </rPh>
    <rPh sb="7" eb="8">
      <t>ナド</t>
    </rPh>
    <rPh sb="9" eb="11">
      <t>シンリョウ</t>
    </rPh>
    <rPh sb="12" eb="13">
      <t>モト</t>
    </rPh>
    <rPh sb="18" eb="20">
      <t>バアイ</t>
    </rPh>
    <rPh sb="21" eb="23">
      <t>タイオウ</t>
    </rPh>
    <rPh sb="23" eb="25">
      <t>タイセイ</t>
    </rPh>
    <phoneticPr fontId="3"/>
  </si>
  <si>
    <t>対応の目途がたっていない</t>
  </si>
  <si>
    <t>問５(1) 住まいへの職員の配置状況</t>
    <rPh sb="0" eb="1">
      <t>トイ</t>
    </rPh>
    <rPh sb="6" eb="7">
      <t>ス</t>
    </rPh>
    <rPh sb="11" eb="13">
      <t>ショクイン</t>
    </rPh>
    <rPh sb="14" eb="16">
      <t>ハイチ</t>
    </rPh>
    <rPh sb="16" eb="18">
      <t>ジョウキョウ</t>
    </rPh>
    <phoneticPr fontId="21"/>
  </si>
  <si>
    <t>問５(2) 看護職員の配置状況（複数回答）</t>
    <rPh sb="0" eb="1">
      <t>トイ</t>
    </rPh>
    <rPh sb="6" eb="8">
      <t>カンゴ</t>
    </rPh>
    <rPh sb="8" eb="10">
      <t>ショクイン</t>
    </rPh>
    <rPh sb="11" eb="13">
      <t>ハイチ</t>
    </rPh>
    <rPh sb="13" eb="15">
      <t>ジョウキョウ</t>
    </rPh>
    <rPh sb="15" eb="21">
      <t>フカ</t>
    </rPh>
    <phoneticPr fontId="21"/>
  </si>
  <si>
    <r>
      <t xml:space="preserve">時間単位の
シフトで住まい担当を配置
</t>
    </r>
    <r>
      <rPr>
        <sz val="8"/>
        <rFont val="ＭＳ 明朝"/>
        <family val="1"/>
        <charset val="128"/>
      </rPr>
      <t>(住まい内で勤務)</t>
    </r>
    <phoneticPr fontId="3"/>
  </si>
  <si>
    <t>住まいの職員は配置しておらず併設･隣接事業所の職員が兼務で対応</t>
    <phoneticPr fontId="3"/>
  </si>
  <si>
    <t>住まいの職員は配置しておらず併設･隣接以外の関連法人の事業所の職員がコール対応</t>
    <phoneticPr fontId="3"/>
  </si>
  <si>
    <t>問６(1) 介護職員比率</t>
    <rPh sb="6" eb="8">
      <t>カイゴ</t>
    </rPh>
    <rPh sb="8" eb="10">
      <t>ショクイン</t>
    </rPh>
    <rPh sb="10" eb="12">
      <t>ヒリツ</t>
    </rPh>
    <phoneticPr fontId="21"/>
  </si>
  <si>
    <t>問６(3) 看護職員数（常勤・非常勤合計、常勤換算数）</t>
    <rPh sb="6" eb="8">
      <t>カンゴ</t>
    </rPh>
    <rPh sb="8" eb="11">
      <t>ショクインスウ</t>
    </rPh>
    <rPh sb="12" eb="14">
      <t>ジョウキン</t>
    </rPh>
    <rPh sb="15" eb="18">
      <t>ヒジョウキン</t>
    </rPh>
    <rPh sb="18" eb="20">
      <t>ゴウケイ</t>
    </rPh>
    <rPh sb="21" eb="23">
      <t>ジョウキン</t>
    </rPh>
    <rPh sb="23" eb="25">
      <t>カンサン</t>
    </rPh>
    <rPh sb="25" eb="26">
      <t>スウ</t>
    </rPh>
    <phoneticPr fontId="21"/>
  </si>
  <si>
    <t>問６(5) 看護職員が必ずいる時間数</t>
    <phoneticPr fontId="21"/>
  </si>
  <si>
    <t>1.5：1 
以上</t>
    <rPh sb="7" eb="9">
      <t>イジョウ</t>
    </rPh>
    <phoneticPr fontId="21"/>
  </si>
  <si>
    <t>2：1
 以上</t>
    <rPh sb="5" eb="7">
      <t>イジョウ</t>
    </rPh>
    <phoneticPr fontId="21"/>
  </si>
  <si>
    <t>2.5：1 
以上</t>
    <rPh sb="7" eb="9">
      <t>イジョウ</t>
    </rPh>
    <phoneticPr fontId="21"/>
  </si>
  <si>
    <t>3：1 
以上</t>
    <rPh sb="5" eb="7">
      <t>イジョウ</t>
    </rPh>
    <phoneticPr fontId="21"/>
  </si>
  <si>
    <t>２人未満</t>
    <rPh sb="1" eb="2">
      <t>ニン</t>
    </rPh>
    <rPh sb="2" eb="4">
      <t>ミマン</t>
    </rPh>
    <phoneticPr fontId="21"/>
  </si>
  <si>
    <t>２～３人未満</t>
    <rPh sb="3" eb="4">
      <t>ニン</t>
    </rPh>
    <rPh sb="4" eb="6">
      <t>ミマン</t>
    </rPh>
    <phoneticPr fontId="21"/>
  </si>
  <si>
    <t>３～４人未満</t>
    <rPh sb="3" eb="4">
      <t>ニン</t>
    </rPh>
    <rPh sb="4" eb="6">
      <t>ミマン</t>
    </rPh>
    <phoneticPr fontId="21"/>
  </si>
  <si>
    <t>４～６人未満</t>
    <rPh sb="3" eb="4">
      <t>ヒト</t>
    </rPh>
    <rPh sb="4" eb="6">
      <t>ミマン</t>
    </rPh>
    <phoneticPr fontId="21"/>
  </si>
  <si>
    <t>６～８人未満</t>
    <rPh sb="3" eb="4">
      <t>ヒト</t>
    </rPh>
    <rPh sb="4" eb="6">
      <t>ミマン</t>
    </rPh>
    <phoneticPr fontId="21"/>
  </si>
  <si>
    <t>８～10人未満</t>
    <rPh sb="4" eb="5">
      <t>ヒト</t>
    </rPh>
    <rPh sb="5" eb="7">
      <t>ミマン</t>
    </rPh>
    <phoneticPr fontId="21"/>
  </si>
  <si>
    <t>10人以上</t>
    <rPh sb="2" eb="3">
      <t>ニン</t>
    </rPh>
    <rPh sb="3" eb="5">
      <t>イジョウ</t>
    </rPh>
    <phoneticPr fontId="21"/>
  </si>
  <si>
    <t>平均
（人）</t>
    <rPh sb="0" eb="2">
      <t>ヘイキン</t>
    </rPh>
    <rPh sb="4" eb="5">
      <t>ニン</t>
    </rPh>
    <phoneticPr fontId="3"/>
  </si>
  <si>
    <t>８時間
未満</t>
    <rPh sb="1" eb="3">
      <t>ジカン</t>
    </rPh>
    <rPh sb="4" eb="6">
      <t>ミマン</t>
    </rPh>
    <phoneticPr fontId="21"/>
  </si>
  <si>
    <t>８～９時間未満</t>
    <rPh sb="3" eb="5">
      <t>ジカン</t>
    </rPh>
    <rPh sb="5" eb="7">
      <t>ミマン</t>
    </rPh>
    <phoneticPr fontId="21"/>
  </si>
  <si>
    <t>９～10時間未満</t>
    <rPh sb="4" eb="6">
      <t>ジカン</t>
    </rPh>
    <rPh sb="6" eb="8">
      <t>ミマン</t>
    </rPh>
    <phoneticPr fontId="21"/>
  </si>
  <si>
    <t>10～12時間未満</t>
    <rPh sb="5" eb="7">
      <t>ジカン</t>
    </rPh>
    <rPh sb="7" eb="9">
      <t>ミマン</t>
    </rPh>
    <phoneticPr fontId="21"/>
  </si>
  <si>
    <t>12～24時間未満</t>
    <rPh sb="5" eb="7">
      <t>ジカン</t>
    </rPh>
    <rPh sb="7" eb="9">
      <t>ミマン</t>
    </rPh>
    <phoneticPr fontId="21"/>
  </si>
  <si>
    <t>24時間</t>
    <rPh sb="2" eb="4">
      <t>ジカン</t>
    </rPh>
    <phoneticPr fontId="21"/>
  </si>
  <si>
    <t>平均
（時間）</t>
    <rPh sb="0" eb="2">
      <t>ヘイキン</t>
    </rPh>
    <rPh sb="4" eb="6">
      <t>ジカン</t>
    </rPh>
    <phoneticPr fontId="3"/>
  </si>
  <si>
    <t>特</t>
    <rPh sb="0" eb="1">
      <t>トク</t>
    </rPh>
    <phoneticPr fontId="24"/>
  </si>
  <si>
    <t>－</t>
    <phoneticPr fontId="3"/>
  </si>
  <si>
    <t>施</t>
    <rPh sb="0" eb="1">
      <t>シ</t>
    </rPh>
    <phoneticPr fontId="24"/>
  </si>
  <si>
    <t>問12 看取り率</t>
    <rPh sb="0" eb="1">
      <t>トイ</t>
    </rPh>
    <rPh sb="4" eb="6">
      <t>ミト</t>
    </rPh>
    <rPh sb="7" eb="8">
      <t>リツ</t>
    </rPh>
    <phoneticPr fontId="3"/>
  </si>
  <si>
    <t>訪問看護事業所の
併設･隣接状況</t>
    <phoneticPr fontId="3"/>
  </si>
  <si>
    <t>定</t>
    <rPh sb="0" eb="1">
      <t>テイ</t>
    </rPh>
    <phoneticPr fontId="3"/>
  </si>
  <si>
    <t>設</t>
    <rPh sb="0" eb="1">
      <t>セツ</t>
    </rPh>
    <phoneticPr fontId="3"/>
  </si>
  <si>
    <t>問3(3)②</t>
    <rPh sb="0" eb="1">
      <t>トイ</t>
    </rPh>
    <phoneticPr fontId="21"/>
  </si>
  <si>
    <t>関連法人</t>
    <rPh sb="0" eb="2">
      <t>カンレン</t>
    </rPh>
    <rPh sb="2" eb="4">
      <t>ホウジン</t>
    </rPh>
    <phoneticPr fontId="21"/>
  </si>
  <si>
    <t>関連なし</t>
    <rPh sb="0" eb="2">
      <t>カンレン</t>
    </rPh>
    <phoneticPr fontId="21"/>
  </si>
  <si>
    <t>サ付
(非特)</t>
    <rPh sb="1" eb="2">
      <t>ツキ</t>
    </rPh>
    <rPh sb="4" eb="5">
      <t>ヒ</t>
    </rPh>
    <rPh sb="5" eb="6">
      <t>トク</t>
    </rPh>
    <phoneticPr fontId="3"/>
  </si>
  <si>
    <t>看護職員の配置状況</t>
    <rPh sb="0" eb="2">
      <t>カンゴ</t>
    </rPh>
    <rPh sb="2" eb="4">
      <t>ショクイン</t>
    </rPh>
    <rPh sb="5" eb="7">
      <t>ハイチ</t>
    </rPh>
    <rPh sb="7" eb="9">
      <t>ジョウキョウ</t>
    </rPh>
    <phoneticPr fontId="25"/>
  </si>
  <si>
    <t>介護職員比率</t>
    <phoneticPr fontId="3"/>
  </si>
  <si>
    <t>問6(3)</t>
    <rPh sb="0" eb="1">
      <t>トイ</t>
    </rPh>
    <phoneticPr fontId="21"/>
  </si>
  <si>
    <t>看護職員数（常勤・非常勤合計、常勤換算数）</t>
    <phoneticPr fontId="3"/>
  </si>
  <si>
    <t>問6(5)</t>
    <rPh sb="0" eb="1">
      <t>トイ</t>
    </rPh>
    <phoneticPr fontId="21"/>
  </si>
  <si>
    <t>８時間未満</t>
    <rPh sb="1" eb="3">
      <t>ジカン</t>
    </rPh>
    <rPh sb="3" eb="5">
      <t>ミマン</t>
    </rPh>
    <phoneticPr fontId="21"/>
  </si>
  <si>
    <t>問9(1)①</t>
    <rPh sb="0" eb="1">
      <t>トイ</t>
    </rPh>
    <phoneticPr fontId="24"/>
  </si>
  <si>
    <t>常時相談を受ける
体制</t>
    <rPh sb="0" eb="2">
      <t>ジョウジ</t>
    </rPh>
    <rPh sb="2" eb="4">
      <t>ソウダン</t>
    </rPh>
    <rPh sb="5" eb="6">
      <t>ウ</t>
    </rPh>
    <rPh sb="9" eb="11">
      <t>タイセイ</t>
    </rPh>
    <phoneticPr fontId="3"/>
  </si>
  <si>
    <t>問9(1)②</t>
    <rPh sb="0" eb="1">
      <t>トイ</t>
    </rPh>
    <phoneticPr fontId="24"/>
  </si>
  <si>
    <t>診療の求めがあった場合の対応体制</t>
    <rPh sb="0" eb="2">
      <t>シンリョウ</t>
    </rPh>
    <rPh sb="3" eb="4">
      <t>モト</t>
    </rPh>
    <rPh sb="9" eb="11">
      <t>バアイ</t>
    </rPh>
    <rPh sb="12" eb="14">
      <t>タイオウ</t>
    </rPh>
    <rPh sb="14" eb="16">
      <t>タイセイ</t>
    </rPh>
    <phoneticPr fontId="3"/>
  </si>
  <si>
    <t>問11(4) 退居先（複数回答）</t>
    <rPh sb="0" eb="1">
      <t>トイ</t>
    </rPh>
    <rPh sb="7" eb="9">
      <t>タイキョ</t>
    </rPh>
    <rPh sb="9" eb="10">
      <t>サキ</t>
    </rPh>
    <rPh sb="10" eb="16">
      <t>フカ</t>
    </rPh>
    <phoneticPr fontId="21"/>
  </si>
  <si>
    <t>死亡による
契約終了</t>
    <rPh sb="0" eb="2">
      <t>シボウ</t>
    </rPh>
    <rPh sb="6" eb="8">
      <t>ケイヤク</t>
    </rPh>
    <rPh sb="8" eb="10">
      <t>シュウリョウ</t>
    </rPh>
    <phoneticPr fontId="21"/>
  </si>
  <si>
    <t>病院･診療所</t>
    <phoneticPr fontId="3"/>
  </si>
  <si>
    <t>介護療養型
医療施設</t>
    <rPh sb="0" eb="2">
      <t>カイゴ</t>
    </rPh>
    <rPh sb="2" eb="4">
      <t>リョウヨウ</t>
    </rPh>
    <rPh sb="4" eb="5">
      <t>カタ</t>
    </rPh>
    <rPh sb="6" eb="8">
      <t>イリョウ</t>
    </rPh>
    <rPh sb="8" eb="10">
      <t>シセツ</t>
    </rPh>
    <phoneticPr fontId="21"/>
  </si>
  <si>
    <t>介護医療院</t>
    <rPh sb="0" eb="2">
      <t>カイゴ</t>
    </rPh>
    <rPh sb="2" eb="4">
      <t>イリョウ</t>
    </rPh>
    <rPh sb="4" eb="5">
      <t>イン</t>
    </rPh>
    <phoneticPr fontId="21"/>
  </si>
  <si>
    <r>
      <t>自宅
(</t>
    </r>
    <r>
      <rPr>
        <sz val="8"/>
        <rFont val="ＭＳ 明朝"/>
        <family val="1"/>
        <charset val="128"/>
      </rPr>
      <t>呼び寄せ等で家族･親族等の家にいる場合を含む)</t>
    </r>
    <phoneticPr fontId="3"/>
  </si>
  <si>
    <t>介護老人
保健施設</t>
    <rPh sb="0" eb="2">
      <t>カイゴ</t>
    </rPh>
    <rPh sb="2" eb="4">
      <t>ロウジン</t>
    </rPh>
    <rPh sb="5" eb="7">
      <t>ホケン</t>
    </rPh>
    <rPh sb="7" eb="9">
      <t>シセツ</t>
    </rPh>
    <phoneticPr fontId="21"/>
  </si>
  <si>
    <t>特別養護
老人ホーム</t>
    <rPh sb="0" eb="2">
      <t>トクベツ</t>
    </rPh>
    <rPh sb="2" eb="4">
      <t>ヨウゴ</t>
    </rPh>
    <rPh sb="5" eb="7">
      <t>ロウジン</t>
    </rPh>
    <phoneticPr fontId="21"/>
  </si>
  <si>
    <t>認知症
高齢者
ｸﾞﾙｰﾌﾟﾎｰﾑ</t>
    <rPh sb="0" eb="3">
      <t>ニンチショウ</t>
    </rPh>
    <rPh sb="4" eb="7">
      <t>コウレイシャ</t>
    </rPh>
    <phoneticPr fontId="21"/>
  </si>
  <si>
    <t>特定施設入居者生活介護の指定を受けている
有料老人ホーム、サービス付き高齢者向け住宅、軽費老人ホーム、養護老人ホーム</t>
    <rPh sb="0" eb="2">
      <t>トクテイ</t>
    </rPh>
    <rPh sb="2" eb="4">
      <t>シセツ</t>
    </rPh>
    <rPh sb="4" eb="7">
      <t>ニュウキョシャ</t>
    </rPh>
    <rPh sb="7" eb="9">
      <t>セイカツ</t>
    </rPh>
    <rPh sb="9" eb="11">
      <t>カイゴ</t>
    </rPh>
    <rPh sb="12" eb="14">
      <t>シテイ</t>
    </rPh>
    <rPh sb="15" eb="16">
      <t>ウ</t>
    </rPh>
    <rPh sb="21" eb="28">
      <t>ユロ</t>
    </rPh>
    <rPh sb="30" eb="42">
      <t>コ</t>
    </rPh>
    <rPh sb="43" eb="45">
      <t>ケイヒ</t>
    </rPh>
    <rPh sb="45" eb="47">
      <t>ロウジン</t>
    </rPh>
    <rPh sb="51" eb="53">
      <t>ヨウゴ</t>
    </rPh>
    <rPh sb="53" eb="55">
      <t>ロウジン</t>
    </rPh>
    <phoneticPr fontId="21"/>
  </si>
  <si>
    <r>
      <t>特定施設入居者生活介護の指定を受けて</t>
    </r>
    <r>
      <rPr>
        <u/>
        <sz val="8"/>
        <rFont val="ＭＳ Ｐ明朝"/>
        <family val="1"/>
        <charset val="128"/>
      </rPr>
      <t xml:space="preserve">いない
</t>
    </r>
    <r>
      <rPr>
        <sz val="8"/>
        <rFont val="ＭＳ Ｐ明朝"/>
        <family val="1"/>
        <charset val="128"/>
      </rPr>
      <t>有料老人ホーム、サービス付き高齢者向け住宅、軽費老人ホーム、養護老人ホーム</t>
    </r>
    <rPh sb="0" eb="2">
      <t>トクテイ</t>
    </rPh>
    <rPh sb="2" eb="4">
      <t>シセツ</t>
    </rPh>
    <rPh sb="4" eb="7">
      <t>ニュウキョシャ</t>
    </rPh>
    <rPh sb="7" eb="9">
      <t>セイカツ</t>
    </rPh>
    <rPh sb="9" eb="11">
      <t>カイゴ</t>
    </rPh>
    <rPh sb="12" eb="14">
      <t>シテイ</t>
    </rPh>
    <rPh sb="15" eb="16">
      <t>ウ</t>
    </rPh>
    <rPh sb="22" eb="29">
      <t>ユロ</t>
    </rPh>
    <rPh sb="31" eb="43">
      <t>コ</t>
    </rPh>
    <rPh sb="44" eb="46">
      <t>ケイヒ</t>
    </rPh>
    <rPh sb="46" eb="48">
      <t>ロウジン</t>
    </rPh>
    <rPh sb="52" eb="54">
      <t>ヨウゴ</t>
    </rPh>
    <rPh sb="54" eb="56">
      <t>ロウジン</t>
    </rPh>
    <phoneticPr fontId="21"/>
  </si>
  <si>
    <r>
      <t xml:space="preserve">その他
</t>
    </r>
    <r>
      <rPr>
        <sz val="8"/>
        <rFont val="ＭＳ 明朝"/>
        <family val="1"/>
        <charset val="128"/>
      </rPr>
      <t>(不明を含む)</t>
    </r>
    <phoneticPr fontId="3"/>
  </si>
  <si>
    <t>問11(2)</t>
    <rPh sb="0" eb="1">
      <t>トイ</t>
    </rPh>
    <phoneticPr fontId="21"/>
  </si>
  <si>
    <t>退居率</t>
    <rPh sb="0" eb="2">
      <t>タイキョ</t>
    </rPh>
    <rPh sb="2" eb="3">
      <t>リツ</t>
    </rPh>
    <phoneticPr fontId="3"/>
  </si>
  <si>
    <t>問10(8) 生活保護を受けている入居者の割合</t>
    <rPh sb="7" eb="9">
      <t>セイカツ</t>
    </rPh>
    <rPh sb="9" eb="11">
      <t>ホゴ</t>
    </rPh>
    <rPh sb="12" eb="13">
      <t>ウ</t>
    </rPh>
    <rPh sb="17" eb="20">
      <t>ニュウキョシャ</t>
    </rPh>
    <rPh sb="21" eb="23">
      <t>ワリアイ</t>
    </rPh>
    <phoneticPr fontId="21"/>
  </si>
  <si>
    <t>20～50％未満</t>
    <rPh sb="6" eb="8">
      <t>ミマン</t>
    </rPh>
    <phoneticPr fontId="21"/>
  </si>
  <si>
    <t>50～80％未満</t>
    <rPh sb="6" eb="8">
      <t>ミマン</t>
    </rPh>
    <phoneticPr fontId="21"/>
  </si>
  <si>
    <t>80％以上</t>
    <rPh sb="3" eb="5">
      <t>イジョウ</t>
    </rPh>
    <phoneticPr fontId="21"/>
  </si>
  <si>
    <t>定</t>
    <rPh sb="0" eb="1">
      <t>サダム</t>
    </rPh>
    <phoneticPr fontId="3"/>
  </si>
  <si>
    <t>家賃相当額</t>
    <rPh sb="0" eb="2">
      <t>ヤチン</t>
    </rPh>
    <rPh sb="2" eb="4">
      <t>ソウトウ</t>
    </rPh>
    <rPh sb="4" eb="5">
      <t>ガク</t>
    </rPh>
    <phoneticPr fontId="21"/>
  </si>
  <si>
    <t>問10(1)①②</t>
    <rPh sb="0" eb="1">
      <t>トイ</t>
    </rPh>
    <phoneticPr fontId="21"/>
  </si>
  <si>
    <t>入居率</t>
    <rPh sb="0" eb="2">
      <t>ニュウキョ</t>
    </rPh>
    <rPh sb="2" eb="3">
      <t>リツ</t>
    </rPh>
    <phoneticPr fontId="3"/>
  </si>
  <si>
    <t>70％未満</t>
    <rPh sb="3" eb="5">
      <t>ミマン</t>
    </rPh>
    <phoneticPr fontId="21"/>
  </si>
  <si>
    <t>90～95％未満</t>
    <rPh sb="6" eb="8">
      <t>ミマン</t>
    </rPh>
    <phoneticPr fontId="21"/>
  </si>
  <si>
    <t>95～100％未満</t>
    <rPh sb="7" eb="9">
      <t>ミマン</t>
    </rPh>
    <phoneticPr fontId="21"/>
  </si>
  <si>
    <t>住宅型</t>
    <rPh sb="0" eb="2">
      <t>ジュウタク</t>
    </rPh>
    <rPh sb="2" eb="3">
      <t>ガタ</t>
    </rPh>
    <phoneticPr fontId="3"/>
  </si>
  <si>
    <t>サ付
（非特）</t>
    <rPh sb="1" eb="2">
      <t>ツキ</t>
    </rPh>
    <rPh sb="4" eb="5">
      <t>ヒ</t>
    </rPh>
    <rPh sb="5" eb="6">
      <t>トク</t>
    </rPh>
    <phoneticPr fontId="3"/>
  </si>
  <si>
    <t>問２(4)① 入居時要件　状態像</t>
    <rPh sb="0" eb="1">
      <t>トイ</t>
    </rPh>
    <rPh sb="7" eb="9">
      <t>ニュウキョ</t>
    </rPh>
    <rPh sb="9" eb="10">
      <t>ジ</t>
    </rPh>
    <rPh sb="10" eb="12">
      <t>ヨウケン</t>
    </rPh>
    <rPh sb="13" eb="15">
      <t>ジョウタイ</t>
    </rPh>
    <rPh sb="15" eb="16">
      <t>ゾウ</t>
    </rPh>
    <phoneticPr fontId="21"/>
  </si>
  <si>
    <t>問２(6)① 総居室（住戸）数</t>
    <rPh sb="0" eb="1">
      <t>トイ</t>
    </rPh>
    <rPh sb="7" eb="8">
      <t>ソウ</t>
    </rPh>
    <rPh sb="8" eb="10">
      <t>キョシツ</t>
    </rPh>
    <rPh sb="11" eb="13">
      <t>ジュウコ</t>
    </rPh>
    <rPh sb="14" eb="15">
      <t>スウ</t>
    </rPh>
    <phoneticPr fontId="21"/>
  </si>
  <si>
    <t>問３① 併設・隣接状況</t>
    <rPh sb="4" eb="6">
      <t>ヘイセツ</t>
    </rPh>
    <rPh sb="7" eb="9">
      <t>リンセツ</t>
    </rPh>
    <rPh sb="9" eb="11">
      <t>ジョウキョウ</t>
    </rPh>
    <phoneticPr fontId="21"/>
  </si>
  <si>
    <t>問３②併設･隣接事業所の運営主体との関係</t>
    <rPh sb="3" eb="5">
      <t>ヘイセツ</t>
    </rPh>
    <rPh sb="6" eb="8">
      <t>リンセツ</t>
    </rPh>
    <rPh sb="8" eb="11">
      <t>ジギョウショ</t>
    </rPh>
    <rPh sb="12" eb="14">
      <t>ウンエイ</t>
    </rPh>
    <rPh sb="14" eb="16">
      <t>シュタイ</t>
    </rPh>
    <rPh sb="18" eb="20">
      <t>カンケイ</t>
    </rPh>
    <phoneticPr fontId="21"/>
  </si>
  <si>
    <t>問３③ 入居者以外へのサービス提供</t>
    <rPh sb="4" eb="7">
      <t>ニュウキョシャ</t>
    </rPh>
    <rPh sb="7" eb="9">
      <t>イガイ</t>
    </rPh>
    <rPh sb="15" eb="17">
      <t>テイキョウ</t>
    </rPh>
    <phoneticPr fontId="21"/>
  </si>
  <si>
    <t>問３④入居者のサービス利用割合</t>
    <rPh sb="3" eb="6">
      <t>ニュウキョシャ</t>
    </rPh>
    <rPh sb="11" eb="13">
      <t>リヨウ</t>
    </rPh>
    <rPh sb="13" eb="15">
      <t>ワリアイ</t>
    </rPh>
    <phoneticPr fontId="21"/>
  </si>
  <si>
    <t>問４(2)① 最多居室面積</t>
    <rPh sb="7" eb="9">
      <t>サイタ</t>
    </rPh>
    <rPh sb="9" eb="11">
      <t>キョシツ</t>
    </rPh>
    <rPh sb="11" eb="13">
      <t>メンセキ</t>
    </rPh>
    <phoneticPr fontId="21"/>
  </si>
  <si>
    <t>問４(2)②③ 総額利用料金月額換算</t>
    <rPh sb="8" eb="10">
      <t>ソウガク</t>
    </rPh>
    <rPh sb="10" eb="12">
      <t>リヨウ</t>
    </rPh>
    <rPh sb="12" eb="14">
      <t>リョウキン</t>
    </rPh>
    <rPh sb="14" eb="16">
      <t>ゲツガク</t>
    </rPh>
    <rPh sb="16" eb="18">
      <t>カンサン</t>
    </rPh>
    <phoneticPr fontId="21"/>
  </si>
  <si>
    <t>問５(1) 住まいへの職員の配置状況</t>
    <rPh sb="6" eb="7">
      <t>ス</t>
    </rPh>
    <rPh sb="11" eb="13">
      <t>ショクイン</t>
    </rPh>
    <rPh sb="14" eb="16">
      <t>ハイチ</t>
    </rPh>
    <rPh sb="16" eb="18">
      <t>ジョウキョウ</t>
    </rPh>
    <phoneticPr fontId="21"/>
  </si>
  <si>
    <t>問５(1)SQ(1)-1 住まいに職員がいる時間帯</t>
    <rPh sb="13" eb="14">
      <t>ス</t>
    </rPh>
    <rPh sb="17" eb="19">
      <t>ショクイン</t>
    </rPh>
    <rPh sb="22" eb="25">
      <t>ジカンタイ</t>
    </rPh>
    <phoneticPr fontId="21"/>
  </si>
  <si>
    <t>問５(2) 看護職員の配置状況（複数回答）</t>
    <rPh sb="6" eb="8">
      <t>カンゴ</t>
    </rPh>
    <rPh sb="8" eb="10">
      <t>ショクイン</t>
    </rPh>
    <rPh sb="11" eb="13">
      <t>ハイチ</t>
    </rPh>
    <rPh sb="13" eb="15">
      <t>ジョウキョウ</t>
    </rPh>
    <rPh sb="15" eb="21">
      <t>フカ</t>
    </rPh>
    <phoneticPr fontId="21"/>
  </si>
  <si>
    <t>問10(1)①② 入居率</t>
    <rPh sb="9" eb="11">
      <t>ニュウキョ</t>
    </rPh>
    <rPh sb="11" eb="12">
      <t>リツ</t>
    </rPh>
    <phoneticPr fontId="21"/>
  </si>
  <si>
    <t>問10(4) 認知症の程度別入居者数（人数積み上げ）</t>
    <rPh sb="7" eb="10">
      <t>ニンチショウ</t>
    </rPh>
    <rPh sb="11" eb="13">
      <t>テイド</t>
    </rPh>
    <rPh sb="13" eb="14">
      <t>ベツ</t>
    </rPh>
    <rPh sb="14" eb="17">
      <t>ニュウキョシャ</t>
    </rPh>
    <rPh sb="17" eb="18">
      <t>スウ</t>
    </rPh>
    <rPh sb="19" eb="21">
      <t>ニンズウ</t>
    </rPh>
    <rPh sb="21" eb="22">
      <t>ツ</t>
    </rPh>
    <rPh sb="23" eb="24">
      <t>ア</t>
    </rPh>
    <phoneticPr fontId="21"/>
  </si>
  <si>
    <t>問11(3) 入居前の居場所（人数積み上げ）</t>
    <rPh sb="7" eb="9">
      <t>ニュウキョ</t>
    </rPh>
    <rPh sb="9" eb="10">
      <t>マエ</t>
    </rPh>
    <rPh sb="11" eb="14">
      <t>イバショ</t>
    </rPh>
    <rPh sb="15" eb="17">
      <t>ニンズウ</t>
    </rPh>
    <rPh sb="17" eb="18">
      <t>ツ</t>
    </rPh>
    <rPh sb="19" eb="20">
      <t>ア</t>
    </rPh>
    <phoneticPr fontId="21"/>
  </si>
  <si>
    <t>問11(4) 退去先（人数積み上げ）</t>
    <rPh sb="7" eb="9">
      <t>タイキョ</t>
    </rPh>
    <rPh sb="9" eb="10">
      <t>サキ</t>
    </rPh>
    <rPh sb="11" eb="13">
      <t>ニンズウ</t>
    </rPh>
    <rPh sb="13" eb="14">
      <t>ツ</t>
    </rPh>
    <rPh sb="15" eb="16">
      <t>ア</t>
    </rPh>
    <phoneticPr fontId="21"/>
  </si>
  <si>
    <t>問12　看取り率</t>
    <rPh sb="0" eb="1">
      <t>トイ</t>
    </rPh>
    <rPh sb="4" eb="6">
      <t>ミト</t>
    </rPh>
    <rPh sb="7" eb="8">
      <t>リツ</t>
    </rPh>
    <phoneticPr fontId="21"/>
  </si>
  <si>
    <t>問14(1) 何らかのサービスに特化していること（複数回答）</t>
    <rPh sb="7" eb="8">
      <t>ナン</t>
    </rPh>
    <rPh sb="16" eb="18">
      <t>トッカ</t>
    </rPh>
    <rPh sb="24" eb="30">
      <t>フカ</t>
    </rPh>
    <phoneticPr fontId="21"/>
  </si>
  <si>
    <t>問14(3) 特定施設との違いに関して入居前の段階で説明していること（複数回答）</t>
    <rPh sb="7" eb="9">
      <t>トクテイ</t>
    </rPh>
    <rPh sb="9" eb="11">
      <t>シセツ</t>
    </rPh>
    <rPh sb="13" eb="14">
      <t>チガ</t>
    </rPh>
    <rPh sb="16" eb="17">
      <t>カン</t>
    </rPh>
    <rPh sb="19" eb="21">
      <t>ニュウキョ</t>
    </rPh>
    <rPh sb="21" eb="22">
      <t>マエ</t>
    </rPh>
    <rPh sb="23" eb="25">
      <t>ダンカイ</t>
    </rPh>
    <rPh sb="26" eb="28">
      <t>セツメイ</t>
    </rPh>
    <rPh sb="34" eb="40">
      <t>フカ</t>
    </rPh>
    <phoneticPr fontId="21"/>
  </si>
  <si>
    <t>問14(4) 職員体制に関し､入居契約時に説明している事項</t>
    <phoneticPr fontId="21"/>
  </si>
  <si>
    <t>(1)居宅介護支援</t>
    <rPh sb="3" eb="5">
      <t>キョタク</t>
    </rPh>
    <rPh sb="5" eb="7">
      <t>カイゴ</t>
    </rPh>
    <rPh sb="7" eb="9">
      <t>シエン</t>
    </rPh>
    <phoneticPr fontId="3"/>
  </si>
  <si>
    <t>(4)通所介護、通所リハビリテーション</t>
    <rPh sb="3" eb="5">
      <t>ツウショ</t>
    </rPh>
    <rPh sb="5" eb="7">
      <t>カイゴ</t>
    </rPh>
    <rPh sb="8" eb="10">
      <t>ツウショ</t>
    </rPh>
    <phoneticPr fontId="3"/>
  </si>
  <si>
    <t>（住まいに専従職員がいる場合のみ）</t>
    <rPh sb="12" eb="14">
      <t>バアイ</t>
    </rPh>
    <phoneticPr fontId="3"/>
  </si>
  <si>
    <t>病院･
診療所</t>
    <phoneticPr fontId="3"/>
  </si>
  <si>
    <r>
      <t xml:space="preserve">自宅
</t>
    </r>
    <r>
      <rPr>
        <sz val="8"/>
        <rFont val="ＭＳ 明朝"/>
        <family val="1"/>
        <charset val="128"/>
      </rPr>
      <t>(呼び寄せ等で家族･親族等の家にいる場合を含む)</t>
    </r>
    <phoneticPr fontId="3"/>
  </si>
  <si>
    <t>特別養護
老人ﾎｰﾑ</t>
    <rPh sb="0" eb="2">
      <t>トクベツ</t>
    </rPh>
    <rPh sb="2" eb="4">
      <t>ヨウゴ</t>
    </rPh>
    <rPh sb="5" eb="7">
      <t>ロウジン</t>
    </rPh>
    <phoneticPr fontId="21"/>
  </si>
  <si>
    <t>認知症
高齢者
グループホーム</t>
    <rPh sb="0" eb="3">
      <t>ニンチショウ</t>
    </rPh>
    <rPh sb="4" eb="7">
      <t>コウレイシャ</t>
    </rPh>
    <phoneticPr fontId="21"/>
  </si>
  <si>
    <t>特定施設入居者生活介護の指定を受けている
有料老人ホーム､サービス付き高齢者向け住宅、軽費老人ホーム、養護老人ホーム</t>
    <rPh sb="0" eb="2">
      <t>トクテイ</t>
    </rPh>
    <rPh sb="2" eb="4">
      <t>シセツ</t>
    </rPh>
    <rPh sb="4" eb="7">
      <t>ニュウキョシャ</t>
    </rPh>
    <rPh sb="7" eb="9">
      <t>セイカツ</t>
    </rPh>
    <rPh sb="9" eb="11">
      <t>カイゴ</t>
    </rPh>
    <rPh sb="12" eb="14">
      <t>シテイ</t>
    </rPh>
    <rPh sb="15" eb="16">
      <t>ウ</t>
    </rPh>
    <rPh sb="21" eb="28">
      <t>ユロ</t>
    </rPh>
    <rPh sb="30" eb="42">
      <t>コ</t>
    </rPh>
    <rPh sb="43" eb="45">
      <t>ケイヒ</t>
    </rPh>
    <rPh sb="45" eb="47">
      <t>ロウジン</t>
    </rPh>
    <rPh sb="51" eb="53">
      <t>ヨウゴ</t>
    </rPh>
    <rPh sb="53" eb="55">
      <t>ロウジン</t>
    </rPh>
    <phoneticPr fontId="21"/>
  </si>
  <si>
    <t>特定施設入居者生活介護の指定を受けていない
有料老人ホーム､サービス付き高齢者向け住宅、軽費老人ホーム、養護老人ホーム</t>
    <rPh sb="0" eb="2">
      <t>トクテイ</t>
    </rPh>
    <rPh sb="2" eb="4">
      <t>シセツ</t>
    </rPh>
    <rPh sb="4" eb="7">
      <t>ニュウキョシャ</t>
    </rPh>
    <rPh sb="7" eb="9">
      <t>セイカツ</t>
    </rPh>
    <rPh sb="9" eb="11">
      <t>カイゴ</t>
    </rPh>
    <rPh sb="12" eb="14">
      <t>シテイ</t>
    </rPh>
    <rPh sb="15" eb="16">
      <t>ウ</t>
    </rPh>
    <rPh sb="22" eb="29">
      <t>ユロ</t>
    </rPh>
    <rPh sb="31" eb="43">
      <t>コ</t>
    </rPh>
    <rPh sb="44" eb="46">
      <t>ケイヒ</t>
    </rPh>
    <rPh sb="46" eb="48">
      <t>ロウジン</t>
    </rPh>
    <rPh sb="52" eb="54">
      <t>ヨウゴ</t>
    </rPh>
    <rPh sb="54" eb="56">
      <t>ロウジン</t>
    </rPh>
    <phoneticPr fontId="21"/>
  </si>
  <si>
    <r>
      <t xml:space="preserve">その他
</t>
    </r>
    <r>
      <rPr>
        <sz val="8"/>
        <rFont val="ＭＳ Ｐ明朝"/>
        <family val="1"/>
        <charset val="128"/>
      </rPr>
      <t>（不明を
含む）</t>
    </r>
    <phoneticPr fontId="3"/>
  </si>
  <si>
    <t>指定都市
･特別区</t>
    <rPh sb="0" eb="2">
      <t>シテイ</t>
    </rPh>
    <rPh sb="2" eb="4">
      <t>トシ</t>
    </rPh>
    <rPh sb="6" eb="9">
      <t>トクベツク</t>
    </rPh>
    <phoneticPr fontId="21"/>
  </si>
  <si>
    <t>低層住宅
中心の
住宅地</t>
    <phoneticPr fontId="3"/>
  </si>
  <si>
    <t>中高層住宅の多い
住宅地</t>
    <phoneticPr fontId="3"/>
  </si>
  <si>
    <t>幹線道路等に沿った
住宅地･
集落等</t>
    <phoneticPr fontId="3"/>
  </si>
  <si>
    <t>住宅地の
中に農地が点在する
ような
田園地域</t>
    <phoneticPr fontId="3"/>
  </si>
  <si>
    <t>工場･物流拠点･倉庫等の多い地域</t>
    <phoneticPr fontId="3"/>
  </si>
  <si>
    <r>
      <t>市街地から離れた地域(</t>
    </r>
    <r>
      <rPr>
        <sz val="8"/>
        <rFont val="ＭＳ 明朝"/>
        <family val="1"/>
        <charset val="128"/>
      </rPr>
      <t>市街化調整区域。離島等を含む)</t>
    </r>
    <phoneticPr fontId="3"/>
  </si>
  <si>
    <t>ホーム
開設時に
新築</t>
    <phoneticPr fontId="3"/>
  </si>
  <si>
    <t>既存の集合住宅･寮･宿泊施設等からの改築･転用</t>
    <phoneticPr fontId="3"/>
  </si>
  <si>
    <t>自立のみ</t>
    <rPh sb="0" eb="2">
      <t>ジリツ</t>
    </rPh>
    <phoneticPr fontId="21"/>
  </si>
  <si>
    <t>自立・要支援のみ</t>
    <rPh sb="0" eb="2">
      <t>ジリツ</t>
    </rPh>
    <rPh sb="3" eb="6">
      <t>ヨウシエン</t>
    </rPh>
    <phoneticPr fontId="21"/>
  </si>
  <si>
    <t>要支援・要介護のみ</t>
    <rPh sb="0" eb="3">
      <t>ヨウシエン</t>
    </rPh>
    <rPh sb="4" eb="7">
      <t>ヨウカイゴ</t>
    </rPh>
    <phoneticPr fontId="21"/>
  </si>
  <si>
    <t>要介護のみ</t>
    <rPh sb="0" eb="3">
      <t>ヨウカイゴ</t>
    </rPh>
    <phoneticPr fontId="21"/>
  </si>
  <si>
    <r>
      <t>自立・要支援・要介護</t>
    </r>
    <r>
      <rPr>
        <sz val="8"/>
        <rFont val="ＭＳ 明朝"/>
        <family val="1"/>
        <charset val="128"/>
      </rPr>
      <t>（要件なし）</t>
    </r>
    <rPh sb="0" eb="2">
      <t>ジリツ</t>
    </rPh>
    <rPh sb="3" eb="6">
      <t>ヨウシエン</t>
    </rPh>
    <rPh sb="7" eb="10">
      <t>ヨウカイゴ</t>
    </rPh>
    <rPh sb="11" eb="13">
      <t>ヨウケン</t>
    </rPh>
    <phoneticPr fontId="21"/>
  </si>
  <si>
    <t>未定・
わからない</t>
    <phoneticPr fontId="3"/>
  </si>
  <si>
    <t>10室未満</t>
    <rPh sb="2" eb="3">
      <t>シツ</t>
    </rPh>
    <rPh sb="3" eb="5">
      <t>ミマン</t>
    </rPh>
    <phoneticPr fontId="21"/>
  </si>
  <si>
    <t>10～19室</t>
    <rPh sb="5" eb="6">
      <t>シツ</t>
    </rPh>
    <phoneticPr fontId="21"/>
  </si>
  <si>
    <t>20～29室</t>
    <rPh sb="5" eb="6">
      <t>シツ</t>
    </rPh>
    <phoneticPr fontId="21"/>
  </si>
  <si>
    <t>30～39室</t>
    <rPh sb="5" eb="6">
      <t>シツ</t>
    </rPh>
    <phoneticPr fontId="21"/>
  </si>
  <si>
    <t>40～49室</t>
    <rPh sb="5" eb="6">
      <t>シツ</t>
    </rPh>
    <phoneticPr fontId="21"/>
  </si>
  <si>
    <t>50～59室</t>
    <rPh sb="5" eb="6">
      <t>シツ</t>
    </rPh>
    <phoneticPr fontId="21"/>
  </si>
  <si>
    <t>60～79室</t>
    <rPh sb="5" eb="6">
      <t>シツ</t>
    </rPh>
    <phoneticPr fontId="21"/>
  </si>
  <si>
    <t>80～99室</t>
    <rPh sb="5" eb="6">
      <t>シツ</t>
    </rPh>
    <phoneticPr fontId="21"/>
  </si>
  <si>
    <t>100室以上</t>
    <rPh sb="3" eb="4">
      <t>シツ</t>
    </rPh>
    <rPh sb="4" eb="6">
      <t>イジョウ</t>
    </rPh>
    <phoneticPr fontId="21"/>
  </si>
  <si>
    <r>
      <t xml:space="preserve">平均
</t>
    </r>
    <r>
      <rPr>
        <sz val="8"/>
        <rFont val="ＭＳ 明朝"/>
        <family val="1"/>
        <charset val="128"/>
      </rPr>
      <t>(室･戸)</t>
    </r>
    <rPh sb="0" eb="2">
      <t>ヘイキン</t>
    </rPh>
    <phoneticPr fontId="3"/>
  </si>
  <si>
    <t>加入している</t>
    <phoneticPr fontId="3"/>
  </si>
  <si>
    <t>実施</t>
    <rPh sb="0" eb="2">
      <t>ジッシ</t>
    </rPh>
    <phoneticPr fontId="21"/>
  </si>
  <si>
    <t>非実施</t>
    <rPh sb="0" eb="1">
      <t>ヒ</t>
    </rPh>
    <rPh sb="1" eb="3">
      <t>ジッシ</t>
    </rPh>
    <phoneticPr fontId="21"/>
  </si>
  <si>
    <t>２割
未満</t>
    <rPh sb="1" eb="2">
      <t>ワリ</t>
    </rPh>
    <rPh sb="3" eb="5">
      <t>ミマン</t>
    </rPh>
    <phoneticPr fontId="21"/>
  </si>
  <si>
    <t>２～
７割</t>
    <rPh sb="4" eb="5">
      <t>ワリ</t>
    </rPh>
    <phoneticPr fontId="21"/>
  </si>
  <si>
    <t>７割
以上</t>
    <rPh sb="1" eb="2">
      <t>ワリ</t>
    </rPh>
    <rPh sb="3" eb="5">
      <t>イジョウ</t>
    </rPh>
    <phoneticPr fontId="21"/>
  </si>
  <si>
    <t>13㎡
未満</t>
    <rPh sb="4" eb="6">
      <t>ミマン</t>
    </rPh>
    <phoneticPr fontId="21"/>
  </si>
  <si>
    <t>30㎡
以上</t>
    <rPh sb="4" eb="6">
      <t>イジョウ</t>
    </rPh>
    <phoneticPr fontId="21"/>
  </si>
  <si>
    <t>ｴﾗｰ･
無回答</t>
    <rPh sb="5" eb="8">
      <t>ムカイトウ</t>
    </rPh>
    <phoneticPr fontId="21"/>
  </si>
  <si>
    <t>平均
（㎡）</t>
    <rPh sb="0" eb="2">
      <t>ヘイキン</t>
    </rPh>
    <phoneticPr fontId="3"/>
  </si>
  <si>
    <t>10万円
未満</t>
    <rPh sb="2" eb="3">
      <t>マン</t>
    </rPh>
    <rPh sb="3" eb="4">
      <t>エン</t>
    </rPh>
    <rPh sb="5" eb="7">
      <t>ミマン</t>
    </rPh>
    <phoneticPr fontId="21"/>
  </si>
  <si>
    <t>10～12
万円
未満</t>
    <rPh sb="6" eb="7">
      <t>マン</t>
    </rPh>
    <rPh sb="7" eb="8">
      <t>エン</t>
    </rPh>
    <rPh sb="9" eb="11">
      <t>ミマン</t>
    </rPh>
    <phoneticPr fontId="21"/>
  </si>
  <si>
    <t>12～14
万円
未満</t>
    <rPh sb="6" eb="7">
      <t>マン</t>
    </rPh>
    <rPh sb="7" eb="8">
      <t>エン</t>
    </rPh>
    <rPh sb="9" eb="11">
      <t>ミマン</t>
    </rPh>
    <phoneticPr fontId="21"/>
  </si>
  <si>
    <t>14～16
万円
未満</t>
    <rPh sb="6" eb="7">
      <t>マン</t>
    </rPh>
    <rPh sb="7" eb="8">
      <t>エン</t>
    </rPh>
    <rPh sb="9" eb="11">
      <t>ミマン</t>
    </rPh>
    <phoneticPr fontId="21"/>
  </si>
  <si>
    <t>16～18
万円
未満</t>
    <rPh sb="6" eb="7">
      <t>マン</t>
    </rPh>
    <rPh sb="7" eb="8">
      <t>エン</t>
    </rPh>
    <rPh sb="9" eb="11">
      <t>ミマン</t>
    </rPh>
    <phoneticPr fontId="21"/>
  </si>
  <si>
    <t>18～20
万円
未満</t>
    <rPh sb="6" eb="7">
      <t>マン</t>
    </rPh>
    <rPh sb="7" eb="8">
      <t>エン</t>
    </rPh>
    <rPh sb="9" eb="11">
      <t>ミマン</t>
    </rPh>
    <phoneticPr fontId="21"/>
  </si>
  <si>
    <t>20～25
万円
未満</t>
    <rPh sb="6" eb="7">
      <t>マン</t>
    </rPh>
    <rPh sb="7" eb="8">
      <t>エン</t>
    </rPh>
    <rPh sb="9" eb="11">
      <t>ミマン</t>
    </rPh>
    <phoneticPr fontId="21"/>
  </si>
  <si>
    <t>25～30
万円
未満</t>
    <rPh sb="6" eb="7">
      <t>マン</t>
    </rPh>
    <rPh sb="7" eb="8">
      <t>エン</t>
    </rPh>
    <rPh sb="9" eb="11">
      <t>ミマン</t>
    </rPh>
    <phoneticPr fontId="21"/>
  </si>
  <si>
    <t>30万円
以上</t>
    <rPh sb="2" eb="3">
      <t>マン</t>
    </rPh>
    <rPh sb="3" eb="4">
      <t>エン</t>
    </rPh>
    <rPh sb="5" eb="7">
      <t>イジョウ</t>
    </rPh>
    <phoneticPr fontId="21"/>
  </si>
  <si>
    <t>平均
（円）</t>
    <rPh sb="0" eb="2">
      <t>ヘイキン</t>
    </rPh>
    <rPh sb="4" eb="5">
      <t>エン</t>
    </rPh>
    <phoneticPr fontId="3"/>
  </si>
  <si>
    <r>
      <t>時間単位の
シフトで住まい担当を配置</t>
    </r>
    <r>
      <rPr>
        <sz val="8"/>
        <rFont val="ＭＳ 明朝"/>
        <family val="1"/>
        <charset val="128"/>
      </rPr>
      <t>（住まい内で勤務）</t>
    </r>
    <phoneticPr fontId="3"/>
  </si>
  <si>
    <t>住まいの職員は配置しておらず､併設･隣接事業所の職員が兼務で対応</t>
    <phoneticPr fontId="3"/>
  </si>
  <si>
    <t>住まいの職員は配置しておらず､併設･隣接以外の関連法人の事業所の職員がコール対応</t>
    <phoneticPr fontId="3"/>
  </si>
  <si>
    <t>住まいの職員は配置しておらず､別の場所にあるセンター等からモニター管理する</t>
    <phoneticPr fontId="3"/>
  </si>
  <si>
    <t>夜間も含めて常に職員がいる</t>
  </si>
  <si>
    <t>平日日中は常に職員がいる</t>
  </si>
  <si>
    <t>平日日中の一部の決まった時間帯に職員がいる</t>
  </si>
  <si>
    <t>10人
未満</t>
    <rPh sb="2" eb="3">
      <t>ヒト</t>
    </rPh>
    <rPh sb="4" eb="6">
      <t>ミマン</t>
    </rPh>
    <phoneticPr fontId="10"/>
  </si>
  <si>
    <t>10～20人未満</t>
    <rPh sb="5" eb="6">
      <t>ヒト</t>
    </rPh>
    <rPh sb="6" eb="8">
      <t>ミマン</t>
    </rPh>
    <phoneticPr fontId="10"/>
  </si>
  <si>
    <t>20～30人未満</t>
    <rPh sb="5" eb="6">
      <t>ヒト</t>
    </rPh>
    <rPh sb="6" eb="8">
      <t>ミマン</t>
    </rPh>
    <phoneticPr fontId="10"/>
  </si>
  <si>
    <t>30～40人未満</t>
    <rPh sb="5" eb="6">
      <t>ヒト</t>
    </rPh>
    <rPh sb="6" eb="8">
      <t>ミマン</t>
    </rPh>
    <phoneticPr fontId="10"/>
  </si>
  <si>
    <t>40～50人未満</t>
    <rPh sb="5" eb="6">
      <t>ヒト</t>
    </rPh>
    <rPh sb="6" eb="8">
      <t>ミマン</t>
    </rPh>
    <phoneticPr fontId="10"/>
  </si>
  <si>
    <t>50～60人未満</t>
    <rPh sb="5" eb="6">
      <t>ヒト</t>
    </rPh>
    <rPh sb="6" eb="8">
      <t>ミマン</t>
    </rPh>
    <phoneticPr fontId="10"/>
  </si>
  <si>
    <t>60～80人未満</t>
    <rPh sb="5" eb="6">
      <t>ヒト</t>
    </rPh>
    <rPh sb="6" eb="8">
      <t>ミマン</t>
    </rPh>
    <phoneticPr fontId="10"/>
  </si>
  <si>
    <t>100人
以上</t>
    <rPh sb="3" eb="4">
      <t>ヒト</t>
    </rPh>
    <rPh sb="5" eb="7">
      <t>イジョウ</t>
    </rPh>
    <phoneticPr fontId="10"/>
  </si>
  <si>
    <t>エラー･
無回答</t>
    <rPh sb="5" eb="8">
      <t>ムカイトウ</t>
    </rPh>
    <phoneticPr fontId="10"/>
  </si>
  <si>
    <t>95～100
％未満</t>
    <rPh sb="8" eb="10">
      <t>ミマン</t>
    </rPh>
    <phoneticPr fontId="21"/>
  </si>
  <si>
    <t>平均
（％）</t>
    <rPh sb="0" eb="2">
      <t>ヘイキン</t>
    </rPh>
    <phoneticPr fontId="21"/>
  </si>
  <si>
    <t>自立</t>
    <rPh sb="0" eb="2">
      <t>ジリツ</t>
    </rPh>
    <phoneticPr fontId="21"/>
  </si>
  <si>
    <t>不明</t>
    <rPh sb="0" eb="2">
      <t>フメイ</t>
    </rPh>
    <phoneticPr fontId="21"/>
  </si>
  <si>
    <t>エラー･
無回答</t>
    <rPh sb="5" eb="8">
      <t>ムカイトウ</t>
    </rPh>
    <phoneticPr fontId="27"/>
  </si>
  <si>
    <t>病院・診療所</t>
  </si>
  <si>
    <t>介護療養型医療施設</t>
    <rPh sb="0" eb="2">
      <t>カイゴ</t>
    </rPh>
    <rPh sb="2" eb="4">
      <t>リョウヨウ</t>
    </rPh>
    <rPh sb="4" eb="5">
      <t>カタ</t>
    </rPh>
    <rPh sb="5" eb="7">
      <t>イリョウ</t>
    </rPh>
    <rPh sb="7" eb="9">
      <t>シセツ</t>
    </rPh>
    <phoneticPr fontId="21"/>
  </si>
  <si>
    <t>自宅（呼び寄せ等で家族・親族等の家にいる場合を含む）</t>
  </si>
  <si>
    <t>介護老人保健施設</t>
    <rPh sb="0" eb="2">
      <t>カイゴ</t>
    </rPh>
    <rPh sb="2" eb="4">
      <t>ロウジン</t>
    </rPh>
    <rPh sb="4" eb="6">
      <t>ホケン</t>
    </rPh>
    <rPh sb="6" eb="8">
      <t>シセツ</t>
    </rPh>
    <phoneticPr fontId="21"/>
  </si>
  <si>
    <t>特別養護老人ホーム</t>
    <rPh sb="0" eb="9">
      <t>トヨ</t>
    </rPh>
    <phoneticPr fontId="21"/>
  </si>
  <si>
    <t>認知症高齢者グループホーム</t>
    <rPh sb="0" eb="3">
      <t>ニンチショウ</t>
    </rPh>
    <rPh sb="3" eb="6">
      <t>コウレイシャ</t>
    </rPh>
    <phoneticPr fontId="21"/>
  </si>
  <si>
    <t>特定施設入居者生活介護の指定を受けている有料老人ホーム、サービス付き高齢者向け住宅、軽費老人ホーム、養護老人ホーム</t>
    <rPh sb="0" eb="2">
      <t>トクテイ</t>
    </rPh>
    <rPh sb="2" eb="4">
      <t>シセツ</t>
    </rPh>
    <rPh sb="4" eb="7">
      <t>ニュウキョシャ</t>
    </rPh>
    <rPh sb="7" eb="9">
      <t>セイカツ</t>
    </rPh>
    <rPh sb="9" eb="11">
      <t>カイゴ</t>
    </rPh>
    <rPh sb="12" eb="14">
      <t>シテイ</t>
    </rPh>
    <rPh sb="15" eb="16">
      <t>ウ</t>
    </rPh>
    <rPh sb="20" eb="27">
      <t>ユロ</t>
    </rPh>
    <rPh sb="29" eb="41">
      <t>コ</t>
    </rPh>
    <rPh sb="42" eb="44">
      <t>ケイヒ</t>
    </rPh>
    <rPh sb="44" eb="46">
      <t>ロウジン</t>
    </rPh>
    <rPh sb="50" eb="52">
      <t>ヨウゴ</t>
    </rPh>
    <rPh sb="52" eb="54">
      <t>ロウジン</t>
    </rPh>
    <phoneticPr fontId="21"/>
  </si>
  <si>
    <t>特定施設入居者生活介護の指定を受けていない有料老人ホーム、サービス付き高齢者向け住宅、軽費老人ホーム、養護老人ホーム</t>
    <rPh sb="0" eb="2">
      <t>トクテイ</t>
    </rPh>
    <rPh sb="2" eb="4">
      <t>シセツ</t>
    </rPh>
    <rPh sb="4" eb="7">
      <t>ニュウキョシャ</t>
    </rPh>
    <rPh sb="7" eb="9">
      <t>セイカツ</t>
    </rPh>
    <rPh sb="9" eb="11">
      <t>カイゴ</t>
    </rPh>
    <rPh sb="12" eb="14">
      <t>シテイ</t>
    </rPh>
    <rPh sb="15" eb="16">
      <t>ウ</t>
    </rPh>
    <rPh sb="21" eb="28">
      <t>ユロ</t>
    </rPh>
    <rPh sb="30" eb="42">
      <t>コ</t>
    </rPh>
    <rPh sb="43" eb="45">
      <t>ケイヒ</t>
    </rPh>
    <rPh sb="45" eb="47">
      <t>ロウジン</t>
    </rPh>
    <rPh sb="51" eb="53">
      <t>ヨウゴ</t>
    </rPh>
    <rPh sb="53" eb="55">
      <t>ロウジン</t>
    </rPh>
    <phoneticPr fontId="21"/>
  </si>
  <si>
    <r>
      <t xml:space="preserve">その他
</t>
    </r>
    <r>
      <rPr>
        <sz val="9"/>
        <rFont val="ＭＳ Ｐ明朝"/>
        <family val="1"/>
        <charset val="128"/>
      </rPr>
      <t>（不明を含む）</t>
    </r>
    <phoneticPr fontId="3"/>
  </si>
  <si>
    <t>うち状態がよくなったことによる在宅復帰</t>
    <rPh sb="2" eb="4">
      <t>ジョウタイ</t>
    </rPh>
    <rPh sb="15" eb="17">
      <t>ザイタク</t>
    </rPh>
    <rPh sb="17" eb="19">
      <t>フッキ</t>
    </rPh>
    <phoneticPr fontId="21"/>
  </si>
  <si>
    <r>
      <t>ホスピスケア</t>
    </r>
    <r>
      <rPr>
        <sz val="8"/>
        <rFont val="ＭＳ 明朝"/>
        <family val="1"/>
        <charset val="128"/>
      </rPr>
      <t>（ターミナルケア、緩和ケア）</t>
    </r>
    <r>
      <rPr>
        <sz val="9"/>
        <rFont val="ＭＳ 明朝"/>
        <family val="1"/>
        <charset val="128"/>
      </rPr>
      <t>に特化していること</t>
    </r>
    <phoneticPr fontId="3"/>
  </si>
  <si>
    <r>
      <t>自立支援･機能改善</t>
    </r>
    <r>
      <rPr>
        <sz val="8"/>
        <rFont val="ＭＳ 明朝"/>
        <family val="1"/>
        <charset val="128"/>
      </rPr>
      <t>（例；歩けるようになる､介護保険を卒業する等）</t>
    </r>
    <r>
      <rPr>
        <sz val="9"/>
        <rFont val="ＭＳ 明朝"/>
        <family val="1"/>
        <charset val="128"/>
      </rPr>
      <t>に特化していること</t>
    </r>
    <phoneticPr fontId="3"/>
  </si>
  <si>
    <r>
      <t>介護保険ｻｰﾋﾞｽを使う場合は､併設・隣接</t>
    </r>
    <r>
      <rPr>
        <sz val="8"/>
        <rFont val="ＭＳ Ｐ明朝"/>
        <family val="1"/>
        <charset val="128"/>
      </rPr>
      <t>もしくは</t>
    </r>
    <r>
      <rPr>
        <sz val="9"/>
        <rFont val="ＭＳ Ｐ明朝"/>
        <family val="1"/>
        <charset val="128"/>
      </rPr>
      <t>近隣にある関連法人の居宅介護支援事業所のｹｱﾏﾈｼﾞｬｰにｹｱﾌﾟﾗﾝを作成してもらうこと</t>
    </r>
    <phoneticPr fontId="3"/>
  </si>
  <si>
    <r>
      <t>既にｹｱﾏﾈｼﾞｬｰがいる場合は､併設・隣接</t>
    </r>
    <r>
      <rPr>
        <sz val="8"/>
        <rFont val="ＭＳ Ｐ明朝"/>
        <family val="1"/>
        <charset val="128"/>
      </rPr>
      <t>もしくは</t>
    </r>
    <r>
      <rPr>
        <sz val="9"/>
        <rFont val="ＭＳ Ｐ明朝"/>
        <family val="1"/>
        <charset val="128"/>
      </rPr>
      <t>近隣にある関連法人の居宅介護支援事業所のｹｱﾏﾈｼﾞｬｰに変更すること</t>
    </r>
    <phoneticPr fontId="3"/>
  </si>
  <si>
    <r>
      <t xml:space="preserve">入居したら併設･隣接
</t>
    </r>
    <r>
      <rPr>
        <sz val="8"/>
        <rFont val="ＭＳ 明朝"/>
        <family val="1"/>
        <charset val="128"/>
      </rPr>
      <t>もしくは</t>
    </r>
    <r>
      <rPr>
        <sz val="9"/>
        <rFont val="ＭＳ 明朝"/>
        <family val="1"/>
        <charset val="128"/>
      </rPr>
      <t>近隣にある関連法人の介護事業所のサービスを利用すること</t>
    </r>
    <phoneticPr fontId="3"/>
  </si>
  <si>
    <t>住まいの職員と併設･隣接等の事業所の職員の役割の違い</t>
    <phoneticPr fontId="3"/>
  </si>
  <si>
    <t>住まいの職員の身分や役割､保有資格等</t>
    <phoneticPr fontId="3"/>
  </si>
  <si>
    <t>問10(3)</t>
    <rPh sb="0" eb="1">
      <t>トイ</t>
    </rPh>
    <phoneticPr fontId="3"/>
  </si>
  <si>
    <t>平均要介護度</t>
  </si>
  <si>
    <t>（自立を含む）</t>
  </si>
  <si>
    <t>3.0未満</t>
    <rPh sb="3" eb="5">
      <t>ミマン</t>
    </rPh>
    <phoneticPr fontId="10"/>
  </si>
  <si>
    <t>3.0以上</t>
    <rPh sb="3" eb="5">
      <t>イジョウ</t>
    </rPh>
    <phoneticPr fontId="10"/>
  </si>
  <si>
    <t>問３ 介護サービス事業所の併設・隣接状況</t>
    <rPh sb="3" eb="5">
      <t>カイゴ</t>
    </rPh>
    <rPh sb="9" eb="11">
      <t>ジギョウ</t>
    </rPh>
    <rPh sb="11" eb="12">
      <t>ジョ</t>
    </rPh>
    <rPh sb="13" eb="15">
      <t>ヘイセツ</t>
    </rPh>
    <rPh sb="16" eb="18">
      <t>リンセツ</t>
    </rPh>
    <rPh sb="18" eb="20">
      <t>ジョウキョウ</t>
    </rPh>
    <phoneticPr fontId="21"/>
  </si>
  <si>
    <t>問３ 医療サービス事業所の併設・隣接状況</t>
    <rPh sb="3" eb="5">
      <t>イリョウ</t>
    </rPh>
    <rPh sb="9" eb="12">
      <t>ジギョウショ</t>
    </rPh>
    <rPh sb="13" eb="15">
      <t>ヘイセツ</t>
    </rPh>
    <rPh sb="16" eb="18">
      <t>リンセツ</t>
    </rPh>
    <rPh sb="18" eb="20">
      <t>ジョウキョウ</t>
    </rPh>
    <phoneticPr fontId="21"/>
  </si>
  <si>
    <t>併設の介護事業所あり</t>
    <rPh sb="0" eb="2">
      <t>ヘイセツ</t>
    </rPh>
    <rPh sb="3" eb="5">
      <t>カイゴ</t>
    </rPh>
    <rPh sb="5" eb="8">
      <t>ジギョウショ</t>
    </rPh>
    <phoneticPr fontId="21"/>
  </si>
  <si>
    <t>隣接の介護事業所あり</t>
    <rPh sb="0" eb="2">
      <t>リンセツ</t>
    </rPh>
    <rPh sb="3" eb="5">
      <t>カイゴ</t>
    </rPh>
    <rPh sb="5" eb="8">
      <t>ジギョウショ</t>
    </rPh>
    <phoneticPr fontId="21"/>
  </si>
  <si>
    <t>併設・隣接の介護事業所なし</t>
    <rPh sb="0" eb="2">
      <t>ヘイセツ</t>
    </rPh>
    <rPh sb="3" eb="5">
      <t>リンセツ</t>
    </rPh>
    <rPh sb="6" eb="8">
      <t>カイゴ</t>
    </rPh>
    <rPh sb="8" eb="11">
      <t>ジギョウショ</t>
    </rPh>
    <phoneticPr fontId="21"/>
  </si>
  <si>
    <t>併設・隣接の病院・診療所あり</t>
    <rPh sb="0" eb="2">
      <t>ヘイセツ</t>
    </rPh>
    <rPh sb="3" eb="5">
      <t>リンセツ</t>
    </rPh>
    <rPh sb="6" eb="8">
      <t>ビョウイン</t>
    </rPh>
    <rPh sb="9" eb="12">
      <t>シンリョウジョ</t>
    </rPh>
    <phoneticPr fontId="21"/>
  </si>
  <si>
    <t>併設・隣接の病院・診療所なし</t>
    <rPh sb="0" eb="2">
      <t>ヘイセツ</t>
    </rPh>
    <rPh sb="3" eb="5">
      <t>リンセツ</t>
    </rPh>
    <rPh sb="6" eb="8">
      <t>ビョウイン</t>
    </rPh>
    <rPh sb="9" eb="12">
      <t>シンリョウジョ</t>
    </rPh>
    <phoneticPr fontId="21"/>
  </si>
  <si>
    <r>
      <t>平均</t>
    </r>
    <r>
      <rPr>
        <vertAlign val="superscript"/>
        <sz val="9"/>
        <rFont val="ＭＳ 明朝"/>
        <family val="1"/>
        <charset val="128"/>
      </rPr>
      <t>＊１</t>
    </r>
    <rPh sb="0" eb="1">
      <t>ヒラ</t>
    </rPh>
    <rPh sb="1" eb="2">
      <t>ヒトシ</t>
    </rPh>
    <phoneticPr fontId="21"/>
  </si>
  <si>
    <r>
      <t>平均</t>
    </r>
    <r>
      <rPr>
        <vertAlign val="superscript"/>
        <sz val="9"/>
        <rFont val="ＭＳ 明朝"/>
        <family val="1"/>
        <charset val="128"/>
      </rPr>
      <t>＊２</t>
    </r>
    <rPh sb="0" eb="1">
      <t>ヒラ</t>
    </rPh>
    <rPh sb="1" eb="2">
      <t>ヒトシ</t>
    </rPh>
    <phoneticPr fontId="21"/>
  </si>
  <si>
    <t>住</t>
    <rPh sb="0" eb="1">
      <t>ジュウ</t>
    </rPh>
    <phoneticPr fontId="3"/>
  </si>
  <si>
    <t>宅</t>
    <rPh sb="0" eb="1">
      <t>タク</t>
    </rPh>
    <phoneticPr fontId="3"/>
  </si>
  <si>
    <t>型</t>
    <rPh sb="0" eb="1">
      <t>ガタ</t>
    </rPh>
    <phoneticPr fontId="3"/>
  </si>
  <si>
    <t>*1：施設ごとに算出した平均要介護度の平均値</t>
    <rPh sb="3" eb="5">
      <t>シセツ</t>
    </rPh>
    <rPh sb="8" eb="10">
      <t>サンシュツ</t>
    </rPh>
    <rPh sb="12" eb="14">
      <t>ヘイキン</t>
    </rPh>
    <rPh sb="14" eb="18">
      <t>ヨウカイゴド</t>
    </rPh>
    <rPh sb="19" eb="22">
      <t>ヘイキンチ</t>
    </rPh>
    <phoneticPr fontId="21"/>
  </si>
  <si>
    <t>*2：対象施設の全入居者の要介護度分布（人数積み上げ）から作成した平均値</t>
    <rPh sb="3" eb="5">
      <t>タイショウ</t>
    </rPh>
    <rPh sb="5" eb="7">
      <t>シセツ</t>
    </rPh>
    <rPh sb="8" eb="9">
      <t>ゼン</t>
    </rPh>
    <rPh sb="9" eb="12">
      <t>ニュウキョシャ</t>
    </rPh>
    <rPh sb="13" eb="17">
      <t>ヨウカイゴド</t>
    </rPh>
    <rPh sb="17" eb="19">
      <t>ブンプ</t>
    </rPh>
    <rPh sb="20" eb="22">
      <t>ニンズウ</t>
    </rPh>
    <rPh sb="22" eb="23">
      <t>ツ</t>
    </rPh>
    <rPh sb="24" eb="25">
      <t>ア</t>
    </rPh>
    <rPh sb="29" eb="31">
      <t>サクセイ</t>
    </rPh>
    <rPh sb="33" eb="36">
      <t>ヘイキンチ</t>
    </rPh>
    <phoneticPr fontId="21"/>
  </si>
  <si>
    <t>N</t>
    <phoneticPr fontId="3"/>
  </si>
  <si>
    <t>問3</t>
    <rPh sb="0" eb="1">
      <t>トイ</t>
    </rPh>
    <phoneticPr fontId="21"/>
  </si>
  <si>
    <t>介護サービス事業所の併設･隣接状況</t>
    <phoneticPr fontId="3"/>
  </si>
  <si>
    <t>医療サービス事業所の併設･隣接状況</t>
    <phoneticPr fontId="3"/>
  </si>
  <si>
    <t>サ付(非特)</t>
    <rPh sb="1" eb="2">
      <t>ツキ</t>
    </rPh>
    <rPh sb="3" eb="4">
      <t>ヒ</t>
    </rPh>
    <rPh sb="4" eb="5">
      <t>トク</t>
    </rPh>
    <phoneticPr fontId="3"/>
  </si>
  <si>
    <t>問９(1) 入居者の急変時等の相談対応・診療の体制</t>
    <phoneticPr fontId="3"/>
  </si>
  <si>
    <t>①常時相談を受ける体制</t>
    <phoneticPr fontId="3"/>
  </si>
  <si>
    <t>②診療の求めがあった場合の対応体制</t>
    <rPh sb="1" eb="3">
      <t>シンリョウ</t>
    </rPh>
    <rPh sb="4" eb="5">
      <t>モト</t>
    </rPh>
    <rPh sb="10" eb="12">
      <t>バアイ</t>
    </rPh>
    <rPh sb="13" eb="15">
      <t>タイオウ</t>
    </rPh>
    <rPh sb="15" eb="17">
      <t>タイセイ</t>
    </rPh>
    <phoneticPr fontId="3"/>
  </si>
  <si>
    <t>①常時相談を受ける体制、および②診療の求めがあった場合の対応体制</t>
    <rPh sb="1" eb="3">
      <t>ジョウジ</t>
    </rPh>
    <rPh sb="3" eb="5">
      <t>ソウダン</t>
    </rPh>
    <rPh sb="6" eb="7">
      <t>ウ</t>
    </rPh>
    <rPh sb="9" eb="11">
      <t>タイセイ</t>
    </rPh>
    <rPh sb="16" eb="18">
      <t>シンリョウ</t>
    </rPh>
    <rPh sb="19" eb="20">
      <t>モト</t>
    </rPh>
    <rPh sb="25" eb="27">
      <t>バアイ</t>
    </rPh>
    <rPh sb="28" eb="30">
      <t>タイオウ</t>
    </rPh>
    <rPh sb="30" eb="32">
      <t>タイセイ</t>
    </rPh>
    <phoneticPr fontId="3"/>
  </si>
  <si>
    <t>①②とも「体制構築ができている」</t>
    <rPh sb="5" eb="7">
      <t>タイセイ</t>
    </rPh>
    <rPh sb="7" eb="9">
      <t>コウチク</t>
    </rPh>
    <phoneticPr fontId="3"/>
  </si>
  <si>
    <t>①のみ「体制構築ができている」</t>
    <rPh sb="4" eb="6">
      <t>タイセイ</t>
    </rPh>
    <rPh sb="6" eb="8">
      <t>コウチク</t>
    </rPh>
    <phoneticPr fontId="3"/>
  </si>
  <si>
    <t>②のみ「体制構築ができている」</t>
    <rPh sb="4" eb="6">
      <t>タイセイ</t>
    </rPh>
    <rPh sb="6" eb="8">
      <t>コウチク</t>
    </rPh>
    <phoneticPr fontId="3"/>
  </si>
  <si>
    <t>①②とも「体制構築できていない」</t>
    <rPh sb="5" eb="7">
      <t>タイセイ</t>
    </rPh>
    <rPh sb="7" eb="9">
      <t>コウチク</t>
    </rPh>
    <phoneticPr fontId="3"/>
  </si>
  <si>
    <t>問4(2)②③</t>
    <rPh sb="0" eb="1">
      <t>トイ</t>
    </rPh>
    <phoneticPr fontId="24"/>
  </si>
  <si>
    <t>全体</t>
    <rPh sb="0" eb="1">
      <t>ゼン</t>
    </rPh>
    <rPh sb="1" eb="2">
      <t>カラダ</t>
    </rPh>
    <phoneticPr fontId="33"/>
  </si>
  <si>
    <t>10万円未満</t>
    <rPh sb="2" eb="3">
      <t>マン</t>
    </rPh>
    <rPh sb="3" eb="4">
      <t>エン</t>
    </rPh>
    <rPh sb="4" eb="6">
      <t>ミマン</t>
    </rPh>
    <phoneticPr fontId="3"/>
  </si>
  <si>
    <t>10～12万円未満</t>
    <rPh sb="5" eb="6">
      <t>マン</t>
    </rPh>
    <rPh sb="6" eb="7">
      <t>エン</t>
    </rPh>
    <rPh sb="7" eb="9">
      <t>ミマン</t>
    </rPh>
    <phoneticPr fontId="3"/>
  </si>
  <si>
    <t>12～14万円未満</t>
    <rPh sb="5" eb="6">
      <t>マン</t>
    </rPh>
    <rPh sb="6" eb="7">
      <t>エン</t>
    </rPh>
    <rPh sb="7" eb="9">
      <t>ミマン</t>
    </rPh>
    <phoneticPr fontId="3"/>
  </si>
  <si>
    <t>14～16万円未満</t>
    <rPh sb="5" eb="6">
      <t>マン</t>
    </rPh>
    <rPh sb="6" eb="7">
      <t>エン</t>
    </rPh>
    <rPh sb="7" eb="9">
      <t>ミマン</t>
    </rPh>
    <phoneticPr fontId="3"/>
  </si>
  <si>
    <t>16～18万円未満</t>
    <rPh sb="5" eb="6">
      <t>マン</t>
    </rPh>
    <rPh sb="6" eb="7">
      <t>エン</t>
    </rPh>
    <rPh sb="7" eb="9">
      <t>ミマン</t>
    </rPh>
    <phoneticPr fontId="3"/>
  </si>
  <si>
    <t>18～20万円未満</t>
    <rPh sb="5" eb="6">
      <t>マン</t>
    </rPh>
    <rPh sb="6" eb="7">
      <t>エン</t>
    </rPh>
    <rPh sb="7" eb="9">
      <t>ミマン</t>
    </rPh>
    <phoneticPr fontId="3"/>
  </si>
  <si>
    <t>20～25万円未満</t>
    <rPh sb="5" eb="6">
      <t>マン</t>
    </rPh>
    <rPh sb="6" eb="7">
      <t>エン</t>
    </rPh>
    <rPh sb="7" eb="9">
      <t>ミマン</t>
    </rPh>
    <phoneticPr fontId="3"/>
  </si>
  <si>
    <t>25～30万円未満</t>
    <rPh sb="5" eb="6">
      <t>マン</t>
    </rPh>
    <rPh sb="6" eb="7">
      <t>エン</t>
    </rPh>
    <rPh sb="7" eb="9">
      <t>ミマン</t>
    </rPh>
    <phoneticPr fontId="3"/>
  </si>
  <si>
    <t>30万円以上</t>
    <rPh sb="2" eb="3">
      <t>マン</t>
    </rPh>
    <rPh sb="3" eb="4">
      <t>エン</t>
    </rPh>
    <rPh sb="4" eb="6">
      <t>イジョウ</t>
    </rPh>
    <phoneticPr fontId="3"/>
  </si>
  <si>
    <t>エラー・無回答</t>
    <rPh sb="4" eb="7">
      <t>ムカイトウ</t>
    </rPh>
    <phoneticPr fontId="3"/>
  </si>
  <si>
    <t>問8(2)</t>
    <rPh sb="0" eb="1">
      <t>トイ</t>
    </rPh>
    <phoneticPr fontId="21"/>
  </si>
  <si>
    <t>主たる協力医療機関の種類</t>
    <rPh sb="0" eb="1">
      <t>シュ</t>
    </rPh>
    <rPh sb="3" eb="5">
      <t>キョウリョク</t>
    </rPh>
    <rPh sb="5" eb="7">
      <t>イリョウ</t>
    </rPh>
    <rPh sb="7" eb="9">
      <t>キカン</t>
    </rPh>
    <rPh sb="10" eb="12">
      <t>シュルイ</t>
    </rPh>
    <phoneticPr fontId="3"/>
  </si>
  <si>
    <t>在宅療養支援病院</t>
    <rPh sb="0" eb="2">
      <t>ザイタク</t>
    </rPh>
    <rPh sb="2" eb="4">
      <t>リョウヨウ</t>
    </rPh>
    <rPh sb="4" eb="6">
      <t>シエン</t>
    </rPh>
    <rPh sb="6" eb="8">
      <t>ヒヨ</t>
    </rPh>
    <phoneticPr fontId="21"/>
  </si>
  <si>
    <t>その他の病院</t>
    <rPh sb="2" eb="3">
      <t>タ</t>
    </rPh>
    <rPh sb="4" eb="6">
      <t>ヒヨ</t>
    </rPh>
    <phoneticPr fontId="21"/>
  </si>
  <si>
    <t>在宅療養支援診療所</t>
    <rPh sb="0" eb="2">
      <t>ザイタク</t>
    </rPh>
    <rPh sb="2" eb="4">
      <t>リョウヨウ</t>
    </rPh>
    <rPh sb="4" eb="6">
      <t>シエン</t>
    </rPh>
    <rPh sb="6" eb="9">
      <t>シンリョウショ</t>
    </rPh>
    <phoneticPr fontId="21"/>
  </si>
  <si>
    <t>その他の診療所</t>
    <rPh sb="2" eb="3">
      <t>タ</t>
    </rPh>
    <rPh sb="4" eb="7">
      <t>シンリョウショ</t>
    </rPh>
    <phoneticPr fontId="21"/>
  </si>
  <si>
    <t>常時相談を受ける体制</t>
    <rPh sb="0" eb="2">
      <t>ジョウジ</t>
    </rPh>
    <rPh sb="2" eb="4">
      <t>ソウダン</t>
    </rPh>
    <rPh sb="5" eb="6">
      <t>ウ</t>
    </rPh>
    <rPh sb="8" eb="10">
      <t>タイセイ</t>
    </rPh>
    <phoneticPr fontId="3"/>
  </si>
  <si>
    <t>【再掲】問9(1)①</t>
    <rPh sb="0" eb="2">
      <t>サイケイ</t>
    </rPh>
    <rPh sb="3" eb="4">
      <t>トイ</t>
    </rPh>
    <phoneticPr fontId="21"/>
  </si>
  <si>
    <t>問６(7)① 認知症チームケア推進研修の修了者数</t>
    <rPh sb="7" eb="10">
      <t>ニンチショウ</t>
    </rPh>
    <rPh sb="15" eb="17">
      <t>スイシン</t>
    </rPh>
    <rPh sb="17" eb="19">
      <t>ケンシュウ</t>
    </rPh>
    <rPh sb="20" eb="23">
      <t>シュウリョウシャ</t>
    </rPh>
    <rPh sb="23" eb="24">
      <t>スウ</t>
    </rPh>
    <phoneticPr fontId="21"/>
  </si>
  <si>
    <t>問６(7)② ①に加え、認知症介護実践リーダー研修を修了した人数</t>
    <rPh sb="9" eb="10">
      <t>クワ</t>
    </rPh>
    <rPh sb="12" eb="15">
      <t>ニンチショウ</t>
    </rPh>
    <rPh sb="15" eb="17">
      <t>カイゴ</t>
    </rPh>
    <rPh sb="17" eb="19">
      <t>ジッセン</t>
    </rPh>
    <rPh sb="23" eb="25">
      <t>ケンシュウ</t>
    </rPh>
    <rPh sb="26" eb="28">
      <t>シュウリョウ</t>
    </rPh>
    <rPh sb="30" eb="32">
      <t>ニンズウ</t>
    </rPh>
    <phoneticPr fontId="21"/>
  </si>
  <si>
    <t>問６(7)③ ①に加え、認知症介護指導者養成研修を修了した人数</t>
    <rPh sb="9" eb="10">
      <t>クワ</t>
    </rPh>
    <rPh sb="12" eb="15">
      <t>ニンチショウ</t>
    </rPh>
    <rPh sb="15" eb="17">
      <t>カイゴ</t>
    </rPh>
    <rPh sb="17" eb="20">
      <t>シドウシャ</t>
    </rPh>
    <rPh sb="20" eb="22">
      <t>ヨウセイ</t>
    </rPh>
    <rPh sb="22" eb="24">
      <t>ケンシュウ</t>
    </rPh>
    <rPh sb="25" eb="27">
      <t>シュウリョウ</t>
    </rPh>
    <rPh sb="29" eb="31">
      <t>ニンズウ</t>
    </rPh>
    <phoneticPr fontId="21"/>
  </si>
  <si>
    <t>問13(1) 認知症チームケアとして実践している取り組み（複数回答）</t>
    <rPh sb="0" eb="1">
      <t>トイ</t>
    </rPh>
    <rPh sb="28" eb="34">
      <t>フカ</t>
    </rPh>
    <phoneticPr fontId="21"/>
  </si>
  <si>
    <t>０人</t>
    <rPh sb="1" eb="2">
      <t>ヒト</t>
    </rPh>
    <phoneticPr fontId="21"/>
  </si>
  <si>
    <t>１人</t>
    <rPh sb="1" eb="2">
      <t>ヒト</t>
    </rPh>
    <phoneticPr fontId="21"/>
  </si>
  <si>
    <t>２人</t>
    <rPh sb="1" eb="2">
      <t>ヒト</t>
    </rPh>
    <phoneticPr fontId="21"/>
  </si>
  <si>
    <t>３人</t>
    <rPh sb="1" eb="2">
      <t>ヒト</t>
    </rPh>
    <phoneticPr fontId="21"/>
  </si>
  <si>
    <t>４人以上</t>
    <rPh sb="1" eb="2">
      <t>ニン</t>
    </rPh>
    <rPh sb="2" eb="4">
      <t>イジョウ</t>
    </rPh>
    <phoneticPr fontId="21"/>
  </si>
  <si>
    <t>(再掲)
修了者
あり</t>
    <rPh sb="1" eb="3">
      <t>サイケイ</t>
    </rPh>
    <rPh sb="5" eb="7">
      <t>シュウリョウ</t>
    </rPh>
    <rPh sb="7" eb="8">
      <t>シャ</t>
    </rPh>
    <phoneticPr fontId="3"/>
  </si>
  <si>
    <r>
      <t xml:space="preserve">平均(人)
</t>
    </r>
    <r>
      <rPr>
        <sz val="8"/>
        <rFont val="ＭＳ Ｐ明朝"/>
        <family val="1"/>
        <charset val="128"/>
      </rPr>
      <t>※0含む</t>
    </r>
    <rPh sb="0" eb="1">
      <t>ヒラ</t>
    </rPh>
    <rPh sb="1" eb="2">
      <t>タモツ</t>
    </rPh>
    <rPh sb="3" eb="4">
      <t>ニン</t>
    </rPh>
    <rPh sb="8" eb="9">
      <t>フク</t>
    </rPh>
    <phoneticPr fontId="21"/>
  </si>
  <si>
    <r>
      <t xml:space="preserve">平均(人)
</t>
    </r>
    <r>
      <rPr>
        <sz val="8"/>
        <rFont val="ＭＳ Ｐ明朝"/>
        <family val="1"/>
        <charset val="128"/>
      </rPr>
      <t>※0含まない</t>
    </r>
    <rPh sb="0" eb="1">
      <t>ヒラ</t>
    </rPh>
    <rPh sb="1" eb="2">
      <t>タモツ</t>
    </rPh>
    <rPh sb="3" eb="4">
      <t>ニン</t>
    </rPh>
    <rPh sb="8" eb="9">
      <t>フク</t>
    </rPh>
    <phoneticPr fontId="21"/>
  </si>
  <si>
    <t>２人以上</t>
    <rPh sb="1" eb="2">
      <t>ヒト</t>
    </rPh>
    <rPh sb="2" eb="4">
      <t>イジョウ</t>
    </rPh>
    <phoneticPr fontId="21"/>
  </si>
  <si>
    <t>認知症BPSD対応のためのチームの組成</t>
  </si>
  <si>
    <t>認知症ケアのためのカンファレンスの開催</t>
  </si>
  <si>
    <t>認知症ケアに関する個別計画の作成</t>
  </si>
  <si>
    <t>入居者個別のBPSDに関する定期的な評価</t>
  </si>
  <si>
    <t>認知症個別計画に基づく認知症ケアの振り返り</t>
  </si>
  <si>
    <t>認知症個別計画の定期的な見直し</t>
  </si>
  <si>
    <t>25％未満</t>
    <rPh sb="3" eb="5">
      <t>ミマン</t>
    </rPh>
    <phoneticPr fontId="33"/>
  </si>
  <si>
    <t>25～50％未満</t>
    <rPh sb="6" eb="8">
      <t>ミマン</t>
    </rPh>
    <phoneticPr fontId="33"/>
  </si>
  <si>
    <t>50～75％未満</t>
    <rPh sb="6" eb="8">
      <t>ミマン</t>
    </rPh>
    <phoneticPr fontId="33"/>
  </si>
  <si>
    <t>75～100％未満</t>
    <rPh sb="7" eb="9">
      <t>ミマン</t>
    </rPh>
    <phoneticPr fontId="33"/>
  </si>
  <si>
    <t>エラー・無回答</t>
    <rPh sb="4" eb="7">
      <t>ムカイトウ</t>
    </rPh>
    <phoneticPr fontId="33"/>
  </si>
  <si>
    <t>問13(2) 排泄介護の体制（複数回答）</t>
    <rPh sb="0" eb="1">
      <t>トイ</t>
    </rPh>
    <rPh sb="14" eb="20">
      <t>フカ</t>
    </rPh>
    <phoneticPr fontId="21"/>
  </si>
  <si>
    <t>問13(3) 排泄自立に向けた支援・取り組みに関する計画を作成している入居者の割合</t>
    <rPh sb="7" eb="9">
      <t>ハイセツ</t>
    </rPh>
    <rPh sb="9" eb="11">
      <t>ジリツ</t>
    </rPh>
    <rPh sb="12" eb="13">
      <t>ム</t>
    </rPh>
    <rPh sb="15" eb="17">
      <t>シエン</t>
    </rPh>
    <rPh sb="18" eb="19">
      <t>ト</t>
    </rPh>
    <rPh sb="20" eb="21">
      <t>ク</t>
    </rPh>
    <rPh sb="23" eb="24">
      <t>カン</t>
    </rPh>
    <rPh sb="26" eb="28">
      <t>ケイカク</t>
    </rPh>
    <rPh sb="29" eb="31">
      <t>サクセイ</t>
    </rPh>
    <rPh sb="35" eb="38">
      <t>ニュウキョシャ</t>
    </rPh>
    <rPh sb="39" eb="41">
      <t>ワリアイ</t>
    </rPh>
    <phoneticPr fontId="21"/>
  </si>
  <si>
    <t>問13(4) 計画を作成した入居者のうち改善が見られた入居者の割合</t>
    <rPh sb="7" eb="9">
      <t>ケイカク</t>
    </rPh>
    <rPh sb="10" eb="12">
      <t>サクセイ</t>
    </rPh>
    <rPh sb="14" eb="17">
      <t>ニュウキョシャ</t>
    </rPh>
    <rPh sb="20" eb="22">
      <t>カイゼン</t>
    </rPh>
    <rPh sb="23" eb="24">
      <t>ミ</t>
    </rPh>
    <rPh sb="27" eb="30">
      <t>ニュウキョシャ</t>
    </rPh>
    <rPh sb="31" eb="33">
      <t>ワリアイ</t>
    </rPh>
    <phoneticPr fontId="21"/>
  </si>
  <si>
    <t>問13(5) 計画を作成した入居者のうち直近半年でおむつが必要なくなった入居者の割合</t>
    <rPh sb="7" eb="9">
      <t>ケイカク</t>
    </rPh>
    <rPh sb="10" eb="12">
      <t>サクセイ</t>
    </rPh>
    <rPh sb="14" eb="17">
      <t>ニュウキョシャ</t>
    </rPh>
    <rPh sb="20" eb="22">
      <t>チョッキン</t>
    </rPh>
    <rPh sb="22" eb="24">
      <t>ハントシ</t>
    </rPh>
    <rPh sb="29" eb="31">
      <t>ヒツヨウ</t>
    </rPh>
    <rPh sb="36" eb="39">
      <t>ニュウキョシャ</t>
    </rPh>
    <rPh sb="40" eb="42">
      <t>ワリアイ</t>
    </rPh>
    <phoneticPr fontId="21"/>
  </si>
  <si>
    <t>施設全体もしくはユニット単位等で定時を設定し、排泄介助を行っている</t>
    <phoneticPr fontId="3"/>
  </si>
  <si>
    <t>入居者個々の排泄リズムを把握し、それに合わせて排泄介助を行っている</t>
    <phoneticPr fontId="3"/>
  </si>
  <si>
    <t>尿量をチェックし、それに合わせたパット・おむつを使用している</t>
    <phoneticPr fontId="3"/>
  </si>
  <si>
    <t>25％未満</t>
    <rPh sb="3" eb="5">
      <t>ミマン</t>
    </rPh>
    <phoneticPr fontId="21"/>
  </si>
  <si>
    <t>25～50％未満</t>
    <rPh sb="6" eb="8">
      <t>ミマン</t>
    </rPh>
    <phoneticPr fontId="21"/>
  </si>
  <si>
    <t>50～75％未満</t>
    <rPh sb="6" eb="8">
      <t>ミマン</t>
    </rPh>
    <phoneticPr fontId="21"/>
  </si>
  <si>
    <t>75～100％未満</t>
    <rPh sb="7" eb="9">
      <t>ミマン</t>
    </rPh>
    <phoneticPr fontId="21"/>
  </si>
  <si>
    <t>問10(7)</t>
    <rPh sb="0" eb="1">
      <t>トイ</t>
    </rPh>
    <phoneticPr fontId="21"/>
  </si>
  <si>
    <t>日中おむつを使用している入居者の割合</t>
    <rPh sb="0" eb="2">
      <t>ニッチュウ</t>
    </rPh>
    <rPh sb="6" eb="8">
      <t>シヨウ</t>
    </rPh>
    <rPh sb="12" eb="15">
      <t>ニュウキョシャ</t>
    </rPh>
    <rPh sb="16" eb="18">
      <t>ワリアイ</t>
    </rPh>
    <phoneticPr fontId="3"/>
  </si>
  <si>
    <t>総額費用月額換算</t>
    <phoneticPr fontId="3"/>
  </si>
  <si>
    <t>総額費用月額換算</t>
    <phoneticPr fontId="33"/>
  </si>
  <si>
    <t>総額費用月額換算</t>
    <phoneticPr fontId="24"/>
  </si>
  <si>
    <t xml:space="preserve">総額費用月額換算
</t>
    <phoneticPr fontId="3"/>
  </si>
  <si>
    <t>総額費用月額換算</t>
    <phoneticPr fontId="21"/>
  </si>
  <si>
    <t>総額費用
月額換算</t>
    <rPh sb="0" eb="2">
      <t>ソウガク</t>
    </rPh>
    <rPh sb="2" eb="4">
      <t>ヒヨウ</t>
    </rPh>
    <rPh sb="5" eb="7">
      <t>ゲツガク</t>
    </rPh>
    <rPh sb="7" eb="9">
      <t>カンサン</t>
    </rPh>
    <phoneticPr fontId="3"/>
  </si>
  <si>
    <t>問14(1) 特定のサービス・領域への特化の状況 （複数回答）</t>
    <rPh sb="7" eb="9">
      <t>トクテイ</t>
    </rPh>
    <rPh sb="15" eb="17">
      <t>リョウイキ</t>
    </rPh>
    <rPh sb="19" eb="21">
      <t>トッカ</t>
    </rPh>
    <rPh sb="22" eb="24">
      <t>ジョウキョウ</t>
    </rPh>
    <rPh sb="25" eb="31">
      <t>フカ</t>
    </rPh>
    <phoneticPr fontId="10"/>
  </si>
  <si>
    <t>問14(3) 特定施設との違いへの説明（複数回答）</t>
    <rPh sb="7" eb="9">
      <t>トクテイ</t>
    </rPh>
    <rPh sb="9" eb="11">
      <t>シセツ</t>
    </rPh>
    <rPh sb="13" eb="14">
      <t>チガ</t>
    </rPh>
    <rPh sb="17" eb="19">
      <t>セツメイ</t>
    </rPh>
    <rPh sb="19" eb="25">
      <t>フカ</t>
    </rPh>
    <phoneticPr fontId="21"/>
  </si>
  <si>
    <t>法人が
運営する
高齢者
住まい数</t>
    <rPh sb="0" eb="2">
      <t>ホウジン</t>
    </rPh>
    <rPh sb="4" eb="6">
      <t>ウンエイ</t>
    </rPh>
    <rPh sb="9" eb="12">
      <t>コウレイシャ</t>
    </rPh>
    <rPh sb="13" eb="14">
      <t>ス</t>
    </rPh>
    <rPh sb="16" eb="17">
      <t>スウ</t>
    </rPh>
    <phoneticPr fontId="3"/>
  </si>
  <si>
    <t>総額費用
月額換算</t>
    <phoneticPr fontId="3"/>
  </si>
  <si>
    <t>住まいへの
職員の
配置状況</t>
    <rPh sb="0" eb="1">
      <t>ス</t>
    </rPh>
    <rPh sb="6" eb="8">
      <t>ショクイン</t>
    </rPh>
    <rPh sb="10" eb="12">
      <t>ハイチ</t>
    </rPh>
    <rPh sb="12" eb="14">
      <t>ジョウキョウ</t>
    </rPh>
    <phoneticPr fontId="3"/>
  </si>
  <si>
    <t>立地エリア
の特定</t>
    <rPh sb="0" eb="2">
      <t>リッチ</t>
    </rPh>
    <rPh sb="7" eb="9">
      <t>トクテイ</t>
    </rPh>
    <phoneticPr fontId="3"/>
  </si>
  <si>
    <t>法人が運営する
高齢者住まい数</t>
    <rPh sb="0" eb="2">
      <t>ホウジン</t>
    </rPh>
    <rPh sb="3" eb="5">
      <t>ウンエイ</t>
    </rPh>
    <rPh sb="8" eb="11">
      <t>コウレイシャ</t>
    </rPh>
    <rPh sb="11" eb="12">
      <t>ス</t>
    </rPh>
    <rPh sb="14" eb="15">
      <t>スウ</t>
    </rPh>
    <phoneticPr fontId="3"/>
  </si>
  <si>
    <t>看護職員の
配置状況</t>
    <rPh sb="0" eb="2">
      <t>カンゴ</t>
    </rPh>
    <rPh sb="2" eb="4">
      <t>ショクイン</t>
    </rPh>
    <rPh sb="6" eb="8">
      <t>ハイチ</t>
    </rPh>
    <rPh sb="8" eb="10">
      <t>ジョウキョウ</t>
    </rPh>
    <phoneticPr fontId="3"/>
  </si>
  <si>
    <t>夜間の
看護体制</t>
    <rPh sb="0" eb="2">
      <t>ヤカン</t>
    </rPh>
    <rPh sb="4" eb="6">
      <t>カンゴ</t>
    </rPh>
    <rPh sb="6" eb="8">
      <t>タイセイ</t>
    </rPh>
    <phoneticPr fontId="3"/>
  </si>
  <si>
    <t>要介護３以上
の入居者の
割合</t>
    <rPh sb="0" eb="3">
      <t>ヨウカイゴ</t>
    </rPh>
    <rPh sb="4" eb="6">
      <t>イジョウ</t>
    </rPh>
    <rPh sb="8" eb="11">
      <t>ニュウキョシャ</t>
    </rPh>
    <rPh sb="13" eb="15">
      <t>ワリアイ</t>
    </rPh>
    <phoneticPr fontId="3"/>
  </si>
  <si>
    <t>業界団体への
加入状況</t>
    <rPh sb="0" eb="2">
      <t>ギョウカイ</t>
    </rPh>
    <rPh sb="2" eb="4">
      <t>ダンタイ</t>
    </rPh>
    <rPh sb="7" eb="9">
      <t>カニュウ</t>
    </rPh>
    <rPh sb="9" eb="11">
      <t>ジョウキョウ</t>
    </rPh>
    <phoneticPr fontId="3"/>
  </si>
  <si>
    <t>特定の疾患(選択肢1）またはホスピスケア(選択肢2）に特化していると標榜しているか</t>
    <rPh sb="0" eb="2">
      <t>トクテイ</t>
    </rPh>
    <rPh sb="3" eb="5">
      <t>シッカン</t>
    </rPh>
    <rPh sb="6" eb="9">
      <t>センタクシ</t>
    </rPh>
    <rPh sb="21" eb="24">
      <t>センタクシ</t>
    </rPh>
    <rPh sb="27" eb="29">
      <t>トッカ</t>
    </rPh>
    <rPh sb="34" eb="36">
      <t>ヒョウボウ</t>
    </rPh>
    <phoneticPr fontId="2"/>
  </si>
  <si>
    <t>併設･隣接もしくは近隣の関連法人の居宅介護支援事業所でケアプランを作成すること(選択肢3)を入居要件としているか</t>
    <rPh sb="0" eb="2">
      <t>ヘイセツ</t>
    </rPh>
    <rPh sb="3" eb="5">
      <t>リンセツ</t>
    </rPh>
    <rPh sb="9" eb="11">
      <t>キンリン</t>
    </rPh>
    <rPh sb="12" eb="14">
      <t>カンレン</t>
    </rPh>
    <rPh sb="14" eb="16">
      <t>ホウジン</t>
    </rPh>
    <rPh sb="17" eb="21">
      <t>キョタクカイゴ</t>
    </rPh>
    <rPh sb="21" eb="23">
      <t>シエン</t>
    </rPh>
    <rPh sb="23" eb="26">
      <t>ジギョウショ</t>
    </rPh>
    <rPh sb="33" eb="35">
      <t>サクセイ</t>
    </rPh>
    <rPh sb="40" eb="43">
      <t>センタクシ</t>
    </rPh>
    <rPh sb="46" eb="48">
      <t>ニュウキョ</t>
    </rPh>
    <rPh sb="48" eb="50">
      <t>ヨウケン</t>
    </rPh>
    <phoneticPr fontId="3"/>
  </si>
  <si>
    <t>併設･隣接もしくは近隣の関連法人のケアマネジャーに変更すること(選択肢4)を入居要件としているか</t>
    <rPh sb="0" eb="2">
      <t>ヘイセツ</t>
    </rPh>
    <rPh sb="3" eb="5">
      <t>リンセツ</t>
    </rPh>
    <rPh sb="9" eb="11">
      <t>キンリン</t>
    </rPh>
    <rPh sb="12" eb="14">
      <t>カンレン</t>
    </rPh>
    <rPh sb="14" eb="16">
      <t>ホウジン</t>
    </rPh>
    <rPh sb="25" eb="27">
      <t>ヘンコウ</t>
    </rPh>
    <rPh sb="32" eb="35">
      <t>センタクシ</t>
    </rPh>
    <rPh sb="38" eb="40">
      <t>ニュウキョ</t>
    </rPh>
    <rPh sb="40" eb="42">
      <t>ヨウケン</t>
    </rPh>
    <phoneticPr fontId="3"/>
  </si>
  <si>
    <t>併設･隣接もしくは近隣の関連法人の介護事業所のサービスを利用すること(選択肢5)を入居要件としているか</t>
    <rPh sb="0" eb="2">
      <t>ヘイセツ</t>
    </rPh>
    <rPh sb="3" eb="5">
      <t>リンセツ</t>
    </rPh>
    <rPh sb="9" eb="11">
      <t>キンリン</t>
    </rPh>
    <rPh sb="12" eb="14">
      <t>カンレン</t>
    </rPh>
    <rPh sb="14" eb="16">
      <t>ホウジン</t>
    </rPh>
    <rPh sb="17" eb="19">
      <t>カイゴ</t>
    </rPh>
    <rPh sb="19" eb="22">
      <t>ジギョウショ</t>
    </rPh>
    <rPh sb="28" eb="30">
      <t>リヨウ</t>
    </rPh>
    <rPh sb="35" eb="38">
      <t>センタクシ</t>
    </rPh>
    <rPh sb="41" eb="43">
      <t>ニュウキョ</t>
    </rPh>
    <rPh sb="43" eb="45">
      <t>ヨウケン</t>
    </rPh>
    <phoneticPr fontId="3"/>
  </si>
  <si>
    <t>入居前に併設･隣接以外を含め､他の事業所が提供するサービスを利用できること(選択肢3)を説明しているか</t>
    <rPh sb="0" eb="3">
      <t>ニュウキョマエ</t>
    </rPh>
    <rPh sb="4" eb="6">
      <t>ヘイセツ</t>
    </rPh>
    <rPh sb="7" eb="9">
      <t>リンセツ</t>
    </rPh>
    <rPh sb="9" eb="11">
      <t>イガイ</t>
    </rPh>
    <rPh sb="12" eb="13">
      <t>フク</t>
    </rPh>
    <rPh sb="15" eb="16">
      <t>タ</t>
    </rPh>
    <rPh sb="17" eb="20">
      <t>ジギョウショ</t>
    </rPh>
    <rPh sb="21" eb="23">
      <t>テイキョウ</t>
    </rPh>
    <rPh sb="30" eb="32">
      <t>リヨウ</t>
    </rPh>
    <rPh sb="38" eb="41">
      <t>センタクシ</t>
    </rPh>
    <rPh sb="44" eb="46">
      <t>セツメイ</t>
    </rPh>
    <phoneticPr fontId="2"/>
  </si>
  <si>
    <t>低所得者向け以外の家賃減免の仕組み(選択肢3-6のいずれか)があるか</t>
  </si>
  <si>
    <t>低所得者向け以外の家賃減免の仕組み(選択肢3-6のいずれか)があるか</t>
    <rPh sb="0" eb="4">
      <t>テイショトクシャ</t>
    </rPh>
    <rPh sb="4" eb="5">
      <t>ム</t>
    </rPh>
    <rPh sb="6" eb="8">
      <t>イガイ</t>
    </rPh>
    <rPh sb="9" eb="13">
      <t>ヤチンゲンメン</t>
    </rPh>
    <rPh sb="14" eb="16">
      <t>シク</t>
    </rPh>
    <rPh sb="18" eb="21">
      <t>センタクシ</t>
    </rPh>
    <phoneticPr fontId="2"/>
  </si>
  <si>
    <t>低所得者向けの家賃減免の仕組み(選択肢1)があるか</t>
  </si>
  <si>
    <t>低所得者向けの家賃減免の仕組み(選択肢1)があるか</t>
    <rPh sb="0" eb="4">
      <t>テイショトクシャ</t>
    </rPh>
    <rPh sb="4" eb="5">
      <t>ム</t>
    </rPh>
    <rPh sb="7" eb="11">
      <t>ヤチンゲンメン</t>
    </rPh>
    <rPh sb="12" eb="14">
      <t>シク</t>
    </rPh>
    <rPh sb="16" eb="19">
      <t>センタクシ</t>
    </rPh>
    <phoneticPr fontId="2"/>
  </si>
  <si>
    <t>職員体制(選択肢1 住まいの職員と併設･隣接等の事業所の職員の役割の違い)に関する説明をしているか</t>
    <rPh sb="0" eb="4">
      <t>ショクインタイセイ</t>
    </rPh>
    <rPh sb="5" eb="8">
      <t>センタクシ</t>
    </rPh>
    <rPh sb="10" eb="11">
      <t>ス</t>
    </rPh>
    <rPh sb="14" eb="16">
      <t>ショクイン</t>
    </rPh>
    <rPh sb="17" eb="19">
      <t>ヘイセツ</t>
    </rPh>
    <rPh sb="20" eb="22">
      <t>リンセツ</t>
    </rPh>
    <rPh sb="22" eb="23">
      <t>トウ</t>
    </rPh>
    <rPh sb="24" eb="27">
      <t>ジギョウショ</t>
    </rPh>
    <rPh sb="28" eb="30">
      <t>ショクイン</t>
    </rPh>
    <rPh sb="31" eb="33">
      <t>ヤクワリ</t>
    </rPh>
    <rPh sb="34" eb="35">
      <t>チガ</t>
    </rPh>
    <rPh sb="38" eb="39">
      <t>カン</t>
    </rPh>
    <rPh sb="41" eb="43">
      <t>セツメイ</t>
    </rPh>
    <phoneticPr fontId="3"/>
  </si>
  <si>
    <t>低所得者向け以外の家賃減免の仕組み(選択肢3-6)があるか</t>
    <rPh sb="0" eb="4">
      <t>テイショトクシャ</t>
    </rPh>
    <rPh sb="4" eb="5">
      <t>ム</t>
    </rPh>
    <rPh sb="6" eb="8">
      <t>イガイ</t>
    </rPh>
    <rPh sb="9" eb="13">
      <t>ヤチンゲンメン</t>
    </rPh>
    <rPh sb="14" eb="16">
      <t>シク</t>
    </rPh>
    <rPh sb="18" eb="21">
      <t>センタクシ</t>
    </rPh>
    <phoneticPr fontId="2"/>
  </si>
  <si>
    <t>特定施設との違いに関する説明をしているか</t>
    <rPh sb="0" eb="2">
      <t>トクテイ</t>
    </rPh>
    <rPh sb="2" eb="4">
      <t>シセツ</t>
    </rPh>
    <rPh sb="6" eb="7">
      <t>チガ</t>
    </rPh>
    <rPh sb="9" eb="10">
      <t>カン</t>
    </rPh>
    <rPh sb="12" eb="14">
      <t>セツメイ</t>
    </rPh>
    <phoneticPr fontId="3"/>
  </si>
  <si>
    <t>職員態勢に関する説明をしているか</t>
    <rPh sb="0" eb="2">
      <t>ショクイン</t>
    </rPh>
    <rPh sb="2" eb="4">
      <t>タイセイ</t>
    </rPh>
    <rPh sb="5" eb="6">
      <t>カン</t>
    </rPh>
    <rPh sb="8" eb="10">
      <t>セツメイ</t>
    </rPh>
    <phoneticPr fontId="3"/>
  </si>
  <si>
    <t>特定の疾患(選択肢1）またはホスピスケア(選択肢2）に特化していると標榜しているか</t>
    <rPh sb="0" eb="2">
      <t>トクテイ</t>
    </rPh>
    <rPh sb="3" eb="5">
      <t>シッカン</t>
    </rPh>
    <rPh sb="6" eb="9">
      <t>センタクシ</t>
    </rPh>
    <rPh sb="21" eb="24">
      <t>センタクシ</t>
    </rPh>
    <rPh sb="27" eb="29">
      <t>トッカ</t>
    </rPh>
    <rPh sb="34" eb="36">
      <t>ヒョウボウ</t>
    </rPh>
    <phoneticPr fontId="3"/>
  </si>
  <si>
    <t>併設・隣接もしくは近隣の関連法人の居宅介護支援事業所でケアプランを作成すること(選択肢3)を入居要件としているか</t>
  </si>
  <si>
    <t>併設・隣接もしくは近隣の関連法人のケアマネジャーに変更すること(選択肢4)を入居要件としているか</t>
  </si>
  <si>
    <t>併設・隣接もしくは近隣の関連法人の介護事業所のサービスを利用すること(選択肢5)を入居要件としているか</t>
  </si>
  <si>
    <t>入居前に併設･隣接以外を含め､他の事業所が提供するサービスを利用できることを説明しているか</t>
    <rPh sb="0" eb="2">
      <t>ニュウキョ</t>
    </rPh>
    <rPh sb="2" eb="3">
      <t>マエ</t>
    </rPh>
    <rPh sb="4" eb="6">
      <t>ヘイセツ</t>
    </rPh>
    <rPh sb="7" eb="9">
      <t>リンセツ</t>
    </rPh>
    <rPh sb="9" eb="11">
      <t>イガイ</t>
    </rPh>
    <rPh sb="12" eb="13">
      <t>フク</t>
    </rPh>
    <rPh sb="15" eb="16">
      <t>タ</t>
    </rPh>
    <rPh sb="17" eb="20">
      <t>ジギョウショ</t>
    </rPh>
    <rPh sb="21" eb="23">
      <t>テイキョウ</t>
    </rPh>
    <rPh sb="30" eb="32">
      <t>リヨウ</t>
    </rPh>
    <rPh sb="38" eb="40">
      <t>セツメイ</t>
    </rPh>
    <phoneticPr fontId="3"/>
  </si>
  <si>
    <t xml:space="preserve">入居後､併設･隣接もしくは
併設･隣接以外の関連法人の
居宅介護支援事業所のケアマネジャーに
変更した割合 </t>
    <phoneticPr fontId="3"/>
  </si>
  <si>
    <t>併設・隣接もしくは近隣の関連法人の介護事業所のサービスを利用すること(選択肢5)を入居要件としているか</t>
    <phoneticPr fontId="2"/>
  </si>
  <si>
    <t>併設・隣接の
居宅介護支援事業所の有無</t>
    <rPh sb="0" eb="2">
      <t>ヘイセツ</t>
    </rPh>
    <rPh sb="3" eb="5">
      <t>リンセツ</t>
    </rPh>
    <rPh sb="7" eb="9">
      <t>キョタク</t>
    </rPh>
    <rPh sb="9" eb="11">
      <t>カイゴ</t>
    </rPh>
    <rPh sb="11" eb="13">
      <t>シエン</t>
    </rPh>
    <rPh sb="13" eb="16">
      <t>ジギョウショ</t>
    </rPh>
    <rPh sb="17" eb="19">
      <t>ウム</t>
    </rPh>
    <phoneticPr fontId="3"/>
  </si>
  <si>
    <t>併設・隣接の
訪問介護事業所の有無</t>
    <rPh sb="0" eb="2">
      <t>ヘイセツ</t>
    </rPh>
    <rPh sb="3" eb="5">
      <t>リンセツ</t>
    </rPh>
    <rPh sb="7" eb="9">
      <t>ホウモン</t>
    </rPh>
    <rPh sb="9" eb="11">
      <t>カイゴ</t>
    </rPh>
    <rPh sb="11" eb="14">
      <t>ジギョウショ</t>
    </rPh>
    <rPh sb="15" eb="17">
      <t>ウム</t>
    </rPh>
    <phoneticPr fontId="3"/>
  </si>
  <si>
    <t>併設・隣接の
訪問看護事業所の有無</t>
    <rPh sb="0" eb="2">
      <t>ヘイセツ</t>
    </rPh>
    <rPh sb="3" eb="5">
      <t>リンセツ</t>
    </rPh>
    <rPh sb="7" eb="9">
      <t>ホウモン</t>
    </rPh>
    <rPh sb="9" eb="11">
      <t>カンゴ</t>
    </rPh>
    <rPh sb="11" eb="14">
      <t>ジギョウショ</t>
    </rPh>
    <rPh sb="15" eb="17">
      <t>ウム</t>
    </rPh>
    <phoneticPr fontId="3"/>
  </si>
  <si>
    <t>併設・隣接の
通所介護･通所リハビリ事業所の有無</t>
    <rPh sb="0" eb="2">
      <t>ヘイセツ</t>
    </rPh>
    <rPh sb="3" eb="5">
      <t>リンセツ</t>
    </rPh>
    <rPh sb="7" eb="9">
      <t>ツウショ</t>
    </rPh>
    <rPh sb="9" eb="11">
      <t>カイゴ</t>
    </rPh>
    <rPh sb="12" eb="14">
      <t>ツウショ</t>
    </rPh>
    <rPh sb="18" eb="21">
      <t>ジギョウショ</t>
    </rPh>
    <rPh sb="22" eb="24">
      <t>ウム</t>
    </rPh>
    <phoneticPr fontId="3"/>
  </si>
  <si>
    <t>全体</t>
    <rPh sb="0" eb="2">
      <t>ヘイセツリンセツツウショカイゴツウショジギョウショウム</t>
    </rPh>
    <phoneticPr fontId="3"/>
  </si>
  <si>
    <t>入居者のうち
併設・隣接の居宅介護支援事業所の
サービスを利用している割合</t>
    <rPh sb="0" eb="3">
      <t>ニュウキョシャ</t>
    </rPh>
    <rPh sb="7" eb="9">
      <t>ヘイセツ</t>
    </rPh>
    <rPh sb="10" eb="12">
      <t>リンセツ</t>
    </rPh>
    <rPh sb="13" eb="15">
      <t>キョタク</t>
    </rPh>
    <rPh sb="15" eb="17">
      <t>カイゴ</t>
    </rPh>
    <rPh sb="17" eb="19">
      <t>シエン</t>
    </rPh>
    <rPh sb="19" eb="22">
      <t>ジギョウショ</t>
    </rPh>
    <rPh sb="29" eb="31">
      <t>リヨウ</t>
    </rPh>
    <rPh sb="35" eb="37">
      <t>ワリアイ</t>
    </rPh>
    <phoneticPr fontId="3"/>
  </si>
  <si>
    <t>入居者のうち
併設・隣接の
訪問看護事業所の
サービスを利用している割合</t>
    <phoneticPr fontId="3"/>
  </si>
  <si>
    <t>入居者のうち
併設・隣接の
訪問介護事業所の
サービスを利用している割合</t>
    <rPh sb="0" eb="3">
      <t>ニュウキョシャ</t>
    </rPh>
    <rPh sb="7" eb="9">
      <t>ヘイセツ</t>
    </rPh>
    <rPh sb="10" eb="12">
      <t>リンセツ</t>
    </rPh>
    <rPh sb="14" eb="16">
      <t>ホウモン</t>
    </rPh>
    <rPh sb="16" eb="18">
      <t>カイゴ</t>
    </rPh>
    <rPh sb="18" eb="21">
      <t>ジギョウショ</t>
    </rPh>
    <rPh sb="28" eb="30">
      <t>リヨウ</t>
    </rPh>
    <rPh sb="34" eb="36">
      <t>ワリアイ</t>
    </rPh>
    <phoneticPr fontId="3"/>
  </si>
  <si>
    <t>入居者のうち
併設・隣接の
居宅介護支援事業所の
サービスを利用している割合</t>
    <rPh sb="0" eb="3">
      <t>ニュウキョシャ</t>
    </rPh>
    <rPh sb="7" eb="9">
      <t>ヘイセツ</t>
    </rPh>
    <rPh sb="10" eb="12">
      <t>リンセツ</t>
    </rPh>
    <rPh sb="14" eb="16">
      <t>キョタク</t>
    </rPh>
    <rPh sb="16" eb="18">
      <t>カイゴ</t>
    </rPh>
    <rPh sb="18" eb="20">
      <t>シエン</t>
    </rPh>
    <rPh sb="20" eb="23">
      <t>ジギョウショ</t>
    </rPh>
    <rPh sb="30" eb="32">
      <t>リヨウ</t>
    </rPh>
    <rPh sb="36" eb="38">
      <t>ワリアイ</t>
    </rPh>
    <phoneticPr fontId="3"/>
  </si>
  <si>
    <t xml:space="preserve">入居後、
併設・隣接もしくは併設・隣接以外の
関連法人の居宅介護支援事業所の
ケアマネジャーに変更した割合 </t>
    <phoneticPr fontId="3"/>
  </si>
  <si>
    <t xml:space="preserve">併設･隣接もしくは併設･隣接以外の
関連法人の訪問介護事業所から
サービスを受けている入居者の割合 </t>
    <phoneticPr fontId="3"/>
  </si>
  <si>
    <t xml:space="preserve">併設･隣接もしくは併設・隣接以外の関連法人の居宅介護支援事業所で
ケアプランを作成している
入居者の割合 </t>
    <phoneticPr fontId="3"/>
  </si>
  <si>
    <t xml:space="preserve">併設･隣接もしくは
併設･隣接以外の関連法人の
通所介護･通所リハビリ事業所から
サービスを受けている入居者の割合 </t>
    <phoneticPr fontId="3"/>
  </si>
  <si>
    <t>入居者のうち
併設・隣接の
居宅介護支援事業所のサービスを
利用している割合</t>
    <rPh sb="0" eb="3">
      <t>ニュウキョシャ</t>
    </rPh>
    <rPh sb="7" eb="9">
      <t>ヘイセツ</t>
    </rPh>
    <rPh sb="10" eb="12">
      <t>リンセツ</t>
    </rPh>
    <rPh sb="14" eb="16">
      <t>キョタク</t>
    </rPh>
    <rPh sb="16" eb="18">
      <t>カイゴ</t>
    </rPh>
    <rPh sb="18" eb="20">
      <t>シエン</t>
    </rPh>
    <rPh sb="20" eb="23">
      <t>ジギョウショ</t>
    </rPh>
    <rPh sb="30" eb="32">
      <t>リヨウ</t>
    </rPh>
    <rPh sb="36" eb="38">
      <t>ワリアイ</t>
    </rPh>
    <phoneticPr fontId="3"/>
  </si>
  <si>
    <t>入居者のうち
併設・隣接の
訪問介護事業所のサービスを
利用している割合</t>
    <rPh sb="0" eb="3">
      <t>ニュウキョシャ</t>
    </rPh>
    <rPh sb="7" eb="9">
      <t>ヘイセツ</t>
    </rPh>
    <rPh sb="10" eb="12">
      <t>リンセツ</t>
    </rPh>
    <rPh sb="14" eb="16">
      <t>ホウモン</t>
    </rPh>
    <rPh sb="16" eb="18">
      <t>カイゴ</t>
    </rPh>
    <rPh sb="18" eb="21">
      <t>ジギョウショ</t>
    </rPh>
    <rPh sb="28" eb="30">
      <t>リヨウ</t>
    </rPh>
    <rPh sb="34" eb="36">
      <t>ワリアイ</t>
    </rPh>
    <phoneticPr fontId="3"/>
  </si>
  <si>
    <t>入居者のうち
併設・隣接の
訪問看護事業所のサービスを
利用している割合</t>
    <phoneticPr fontId="3"/>
  </si>
  <si>
    <t>入居者のうち
併設・隣接の
通所介護・通所リハビリ事業所の
サービスを利用している割合</t>
    <phoneticPr fontId="3"/>
  </si>
  <si>
    <t xml:space="preserve">併設･隣接もしくは併設・隣接以外の関連法人の
居宅介護支援事業所で
ケアプランを作成している
入居者の割合 </t>
    <phoneticPr fontId="3"/>
  </si>
  <si>
    <t>総額費用
月額換算</t>
    <phoneticPr fontId="33"/>
  </si>
  <si>
    <t>主たる
協力医療機関の
種類</t>
    <rPh sb="0" eb="1">
      <t>シュ</t>
    </rPh>
    <rPh sb="4" eb="6">
      <t>キョウリョク</t>
    </rPh>
    <rPh sb="6" eb="8">
      <t>イリョウ</t>
    </rPh>
    <rPh sb="8" eb="10">
      <t>キカン</t>
    </rPh>
    <rPh sb="12" eb="14">
      <t>シュルイ</t>
    </rPh>
    <phoneticPr fontId="3"/>
  </si>
  <si>
    <t>法人が
運営する
高齢者住まい数</t>
    <rPh sb="0" eb="2">
      <t>ホウジン</t>
    </rPh>
    <rPh sb="4" eb="6">
      <t>ウンエイ</t>
    </rPh>
    <rPh sb="9" eb="12">
      <t>コウレイシャ</t>
    </rPh>
    <rPh sb="12" eb="13">
      <t>ス</t>
    </rPh>
    <rPh sb="15" eb="16">
      <t>スウ</t>
    </rPh>
    <phoneticPr fontId="3"/>
  </si>
  <si>
    <t>※全体を100とした場合
  の分布</t>
    <rPh sb="1" eb="3">
      <t>ゼンタイ</t>
    </rPh>
    <rPh sb="10" eb="12">
      <t>バアイ</t>
    </rPh>
    <rPh sb="16" eb="18">
      <t>ブンプ</t>
    </rPh>
    <phoneticPr fontId="3"/>
  </si>
  <si>
    <t>要介護３以上の
入居者の割合</t>
    <rPh sb="0" eb="3">
      <t>ヨウカイゴ</t>
    </rPh>
    <rPh sb="4" eb="6">
      <t>イジョウ</t>
    </rPh>
    <rPh sb="8" eb="11">
      <t>ニュウキョシャ</t>
    </rPh>
    <rPh sb="12" eb="14">
      <t>ワリアイ</t>
    </rPh>
    <phoneticPr fontId="3"/>
  </si>
  <si>
    <t>医療処置を要する
入居者の割合</t>
    <rPh sb="13" eb="15">
      <t>ワリアイ</t>
    </rPh>
    <phoneticPr fontId="3"/>
  </si>
  <si>
    <t>がん末期に相当する
入居者の割合</t>
    <phoneticPr fontId="3"/>
  </si>
  <si>
    <t>住まいへの
職員の配置状況</t>
    <phoneticPr fontId="3"/>
  </si>
  <si>
    <t>看護職員の
配置状況</t>
    <phoneticPr fontId="3"/>
  </si>
  <si>
    <t>住まいの職員は配置しておらず、別の場所にあるセンター等からモニター管理する</t>
    <phoneticPr fontId="2"/>
  </si>
  <si>
    <t>住まいへの
職員の配置状況</t>
    <rPh sb="0" eb="1">
      <t>ス</t>
    </rPh>
    <rPh sb="6" eb="8">
      <t>ショクイン</t>
    </rPh>
    <rPh sb="9" eb="11">
      <t>ハイチ</t>
    </rPh>
    <rPh sb="11" eb="13">
      <t>ジョウキョウ</t>
    </rPh>
    <phoneticPr fontId="3"/>
  </si>
  <si>
    <t>併設･隣接の
訪問看護事業所の
運営主体との関係</t>
    <phoneticPr fontId="3"/>
  </si>
  <si>
    <t>看護職員が
必ずいる時間数</t>
    <phoneticPr fontId="3"/>
  </si>
  <si>
    <t xml:space="preserve">併設･隣接もしくは併設･隣接以外の
関連法人の居宅介護支援事業所で
ケアプランを作成している入居者の割合 </t>
    <phoneticPr fontId="3"/>
  </si>
  <si>
    <t xml:space="preserve">入居後､併設･隣接もしくは併設･隣接以外の
関連法人の居宅介護支援事業所の
ケアマネジャーに変更した割合 </t>
    <phoneticPr fontId="3"/>
  </si>
  <si>
    <t>入居前に併設･隣接以外を含め､他の事業所が提供するサービスを利用できること(選択肢3)を説明しているか</t>
    <rPh sb="0" eb="2">
      <t>ニュウキョ</t>
    </rPh>
    <rPh sb="2" eb="3">
      <t>マエ</t>
    </rPh>
    <rPh sb="4" eb="6">
      <t>ヘイセツ</t>
    </rPh>
    <rPh sb="7" eb="9">
      <t>リンセツ</t>
    </rPh>
    <rPh sb="9" eb="11">
      <t>イガイ</t>
    </rPh>
    <rPh sb="12" eb="13">
      <t>フク</t>
    </rPh>
    <rPh sb="15" eb="16">
      <t>タ</t>
    </rPh>
    <rPh sb="17" eb="20">
      <t>ジギョウショ</t>
    </rPh>
    <rPh sb="21" eb="23">
      <t>テイキョウ</t>
    </rPh>
    <rPh sb="30" eb="32">
      <t>リヨウ</t>
    </rPh>
    <rPh sb="38" eb="41">
      <t>センタクシ</t>
    </rPh>
    <rPh sb="44" eb="46">
      <t>セツメイ</t>
    </rPh>
    <phoneticPr fontId="3"/>
  </si>
  <si>
    <r>
      <rPr>
        <b/>
        <sz val="10"/>
        <rFont val="ＭＳ 明朝"/>
        <family val="1"/>
        <charset val="128"/>
      </rPr>
      <t>総量規制がなかった場合の指定意向</t>
    </r>
    <r>
      <rPr>
        <sz val="10"/>
        <rFont val="ＭＳ 明朝"/>
        <family val="1"/>
        <charset val="128"/>
      </rPr>
      <t xml:space="preserve">
</t>
    </r>
    <rPh sb="0" eb="2">
      <t>ソウリョウ</t>
    </rPh>
    <rPh sb="2" eb="4">
      <t>キセイ</t>
    </rPh>
    <rPh sb="9" eb="11">
      <t>バアイ</t>
    </rPh>
    <rPh sb="12" eb="16">
      <t>シテイイコウ</t>
    </rPh>
    <phoneticPr fontId="3"/>
  </si>
  <si>
    <r>
      <rPr>
        <b/>
        <sz val="10"/>
        <rFont val="ＭＳ 明朝"/>
        <family val="1"/>
        <charset val="128"/>
      </rPr>
      <t>看取り率</t>
    </r>
    <r>
      <rPr>
        <sz val="10"/>
        <rFont val="ＭＳ 明朝"/>
        <family val="1"/>
        <charset val="128"/>
      </rPr>
      <t xml:space="preserve">
</t>
    </r>
    <rPh sb="0" eb="2">
      <t>ミト</t>
    </rPh>
    <rPh sb="3" eb="4">
      <t>リツ</t>
    </rPh>
    <phoneticPr fontId="3"/>
  </si>
  <si>
    <r>
      <rPr>
        <b/>
        <sz val="10"/>
        <rFont val="ＭＳ 明朝"/>
        <family val="1"/>
        <charset val="128"/>
      </rPr>
      <t>併設･隣接もしくは併設･隣接</t>
    </r>
    <r>
      <rPr>
        <b/>
        <u/>
        <sz val="10"/>
        <rFont val="ＭＳ 明朝"/>
        <family val="1"/>
        <charset val="128"/>
      </rPr>
      <t>以外</t>
    </r>
    <r>
      <rPr>
        <b/>
        <sz val="10"/>
        <rFont val="ＭＳ 明朝"/>
        <family val="1"/>
        <charset val="128"/>
      </rPr>
      <t>の関連法人の居宅介護支援事業所でケアプランを作成している入居者の割合</t>
    </r>
    <r>
      <rPr>
        <sz val="10"/>
        <rFont val="ＭＳ 明朝"/>
        <family val="1"/>
        <charset val="128"/>
      </rPr>
      <t xml:space="preserve"> </t>
    </r>
    <rPh sb="0" eb="2">
      <t>ヘイセツ</t>
    </rPh>
    <rPh sb="3" eb="5">
      <t>リンセツ</t>
    </rPh>
    <rPh sb="9" eb="11">
      <t>ヘイセツ</t>
    </rPh>
    <rPh sb="12" eb="14">
      <t>リンセツ</t>
    </rPh>
    <rPh sb="14" eb="16">
      <t>イガイ</t>
    </rPh>
    <rPh sb="17" eb="19">
      <t>カンレン</t>
    </rPh>
    <rPh sb="19" eb="21">
      <t>ホウジン</t>
    </rPh>
    <rPh sb="22" eb="26">
      <t>キョタクカイゴ</t>
    </rPh>
    <rPh sb="26" eb="28">
      <t>シエン</t>
    </rPh>
    <rPh sb="28" eb="31">
      <t>ジギョウショ</t>
    </rPh>
    <rPh sb="38" eb="40">
      <t>サクセイ</t>
    </rPh>
    <rPh sb="44" eb="47">
      <t>ニュウキョシャ</t>
    </rPh>
    <rPh sb="48" eb="49">
      <t>ワリ</t>
    </rPh>
    <phoneticPr fontId="3"/>
  </si>
  <si>
    <r>
      <rPr>
        <b/>
        <sz val="10"/>
        <rFont val="ＭＳ 明朝"/>
        <family val="1"/>
        <charset val="128"/>
      </rPr>
      <t>ケアマネジャー変更のきっかけ(MA)</t>
    </r>
    <r>
      <rPr>
        <sz val="10"/>
        <rFont val="ＭＳ 明朝"/>
        <family val="1"/>
        <charset val="128"/>
      </rPr>
      <t xml:space="preserve">
</t>
    </r>
    <rPh sb="7" eb="9">
      <t>ヘンコウ</t>
    </rPh>
    <phoneticPr fontId="2"/>
  </si>
  <si>
    <r>
      <rPr>
        <b/>
        <sz val="10"/>
        <rFont val="ＭＳ 明朝"/>
        <family val="1"/>
        <charset val="128"/>
      </rPr>
      <t>ケアマネジャーの変更理由(MA)</t>
    </r>
    <r>
      <rPr>
        <sz val="10"/>
        <rFont val="ＭＳ 明朝"/>
        <family val="1"/>
        <charset val="128"/>
      </rPr>
      <t xml:space="preserve">
</t>
    </r>
    <rPh sb="8" eb="10">
      <t>ヘンコウ</t>
    </rPh>
    <rPh sb="10" eb="12">
      <t>リユウ</t>
    </rPh>
    <phoneticPr fontId="2"/>
  </si>
  <si>
    <r>
      <rPr>
        <b/>
        <sz val="10"/>
        <rFont val="ＭＳ 明朝"/>
        <family val="1"/>
        <charset val="128"/>
      </rPr>
      <t>併設･隣接もしくは併設･隣接</t>
    </r>
    <r>
      <rPr>
        <b/>
        <u/>
        <sz val="10"/>
        <rFont val="ＭＳ 明朝"/>
        <family val="1"/>
        <charset val="128"/>
      </rPr>
      <t>以外</t>
    </r>
    <r>
      <rPr>
        <b/>
        <sz val="10"/>
        <rFont val="ＭＳ 明朝"/>
        <family val="1"/>
        <charset val="128"/>
      </rPr>
      <t>の関連法人の事業所からサービスを受けている入居者の割合</t>
    </r>
    <r>
      <rPr>
        <sz val="10"/>
        <rFont val="ＭＳ 明朝"/>
        <family val="1"/>
        <charset val="128"/>
      </rPr>
      <t xml:space="preserve"> 
</t>
    </r>
    <r>
      <rPr>
        <b/>
        <sz val="10"/>
        <rFont val="ＭＳ 明朝"/>
        <family val="1"/>
        <charset val="128"/>
      </rPr>
      <t>　a 訪問介護
　c 通所介護･通所リハビリ</t>
    </r>
    <rPh sb="0" eb="2">
      <t>ヘイセツ</t>
    </rPh>
    <rPh sb="3" eb="5">
      <t>リンセツ</t>
    </rPh>
    <rPh sb="9" eb="11">
      <t>ヘイセツ</t>
    </rPh>
    <rPh sb="12" eb="14">
      <t>リンセツ</t>
    </rPh>
    <rPh sb="14" eb="16">
      <t>イガイ</t>
    </rPh>
    <rPh sb="17" eb="19">
      <t>カンレン</t>
    </rPh>
    <rPh sb="19" eb="21">
      <t>ホウジン</t>
    </rPh>
    <rPh sb="22" eb="25">
      <t>ジギョウショ</t>
    </rPh>
    <rPh sb="32" eb="33">
      <t>ウ</t>
    </rPh>
    <rPh sb="37" eb="40">
      <t>ニュウキョシャ</t>
    </rPh>
    <rPh sb="41" eb="42">
      <t>ワリ</t>
    </rPh>
    <rPh sb="48" eb="50">
      <t>ホウモン</t>
    </rPh>
    <rPh sb="50" eb="52">
      <t>カイゴ</t>
    </rPh>
    <rPh sb="56" eb="58">
      <t>ツウショ</t>
    </rPh>
    <rPh sb="58" eb="60">
      <t>カイゴ</t>
    </rPh>
    <rPh sb="61" eb="63">
      <t>ツウショ</t>
    </rPh>
    <phoneticPr fontId="3"/>
  </si>
  <si>
    <r>
      <t xml:space="preserve">入居者の急変時等の体制 ①②対応状況４区分
</t>
    </r>
    <r>
      <rPr>
        <b/>
        <sz val="10"/>
        <color theme="6" tint="-0.249977111117893"/>
        <rFont val="ＭＳ 明朝"/>
        <family val="1"/>
        <charset val="128"/>
      </rPr>
      <t>→上記クロス8より新フラグ作成</t>
    </r>
    <r>
      <rPr>
        <b/>
        <sz val="10"/>
        <rFont val="ＭＳ 明朝"/>
        <family val="1"/>
        <charset val="128"/>
      </rPr>
      <t xml:space="preserve">
　1 ①②とも「1体制構築ができている」
　2 ①のみ「1体制構築ができている」
　3 ②のみ「1体制構築ができている」
　4 ①②とも体制が構築できていない</t>
    </r>
    <rPh sb="0" eb="3">
      <t>ニュウキョシャ</t>
    </rPh>
    <rPh sb="4" eb="8">
      <t>キュウヘンジトウ</t>
    </rPh>
    <rPh sb="9" eb="11">
      <t>タイセイ</t>
    </rPh>
    <rPh sb="14" eb="16">
      <t>タイオウ</t>
    </rPh>
    <rPh sb="16" eb="18">
      <t>ジョウキョウ</t>
    </rPh>
    <rPh sb="19" eb="21">
      <t>クブン</t>
    </rPh>
    <rPh sb="23" eb="25">
      <t>ジョウキ</t>
    </rPh>
    <phoneticPr fontId="2"/>
  </si>
  <si>
    <r>
      <rPr>
        <b/>
        <sz val="10"/>
        <rFont val="ＭＳ 明朝"/>
        <family val="1"/>
        <charset val="128"/>
      </rPr>
      <t>排泄介護の体制(MA)</t>
    </r>
    <r>
      <rPr>
        <sz val="10"/>
        <rFont val="ＭＳ 明朝"/>
        <family val="1"/>
        <charset val="128"/>
      </rPr>
      <t xml:space="preserve">
</t>
    </r>
    <rPh sb="0" eb="2">
      <t>ハイセツ</t>
    </rPh>
    <rPh sb="2" eb="4">
      <t>カイゴ</t>
    </rPh>
    <rPh sb="5" eb="7">
      <t>タイセイ</t>
    </rPh>
    <phoneticPr fontId="2"/>
  </si>
  <si>
    <r>
      <rPr>
        <b/>
        <sz val="10"/>
        <rFont val="ＭＳ 明朝"/>
        <family val="1"/>
        <charset val="128"/>
      </rPr>
      <t>計画を作成した入居者のうち改善が見られた入居者の割合</t>
    </r>
    <r>
      <rPr>
        <sz val="10"/>
        <rFont val="ＭＳ 明朝"/>
        <family val="1"/>
        <charset val="128"/>
      </rPr>
      <t xml:space="preserve">
</t>
    </r>
    <rPh sb="0" eb="2">
      <t>ケイカク</t>
    </rPh>
    <rPh sb="3" eb="5">
      <t>サクセイ</t>
    </rPh>
    <rPh sb="7" eb="10">
      <t>ニュウキョシャ</t>
    </rPh>
    <rPh sb="13" eb="15">
      <t>カイゼン</t>
    </rPh>
    <rPh sb="16" eb="17">
      <t>ミ</t>
    </rPh>
    <rPh sb="20" eb="23">
      <t>ニュウキョシャ</t>
    </rPh>
    <rPh sb="24" eb="26">
      <t>ワリアイ</t>
    </rPh>
    <phoneticPr fontId="2"/>
  </si>
  <si>
    <r>
      <rPr>
        <b/>
        <sz val="10"/>
        <rFont val="ＭＳ 明朝"/>
        <family val="1"/>
        <charset val="128"/>
      </rPr>
      <t>有料老人ホーム/サービス付き高齢者向け住宅の別</t>
    </r>
    <r>
      <rPr>
        <sz val="10"/>
        <rFont val="ＭＳ 明朝"/>
        <family val="1"/>
        <charset val="128"/>
      </rPr>
      <t xml:space="preserve">
</t>
    </r>
    <rPh sb="0" eb="4">
      <t>ユウリョウロウジン</t>
    </rPh>
    <rPh sb="12" eb="13">
      <t>ツ</t>
    </rPh>
    <rPh sb="14" eb="18">
      <t>コウレイシャム</t>
    </rPh>
    <rPh sb="19" eb="21">
      <t>ジュウタク</t>
    </rPh>
    <rPh sb="22" eb="23">
      <t>ベツ</t>
    </rPh>
    <phoneticPr fontId="3"/>
  </si>
  <si>
    <r>
      <rPr>
        <b/>
        <sz val="10"/>
        <rFont val="ＭＳ 明朝"/>
        <family val="1"/>
        <charset val="128"/>
      </rPr>
      <t>地域区分</t>
    </r>
    <r>
      <rPr>
        <sz val="10"/>
        <rFont val="ＭＳ 明朝"/>
        <family val="1"/>
        <charset val="128"/>
      </rPr>
      <t xml:space="preserve">
1級地／2級地／3級地／4級地／5級地／6級地／7級地／その他</t>
    </r>
    <rPh sb="0" eb="2">
      <t>チイキ</t>
    </rPh>
    <rPh sb="2" eb="4">
      <t>クブン</t>
    </rPh>
    <phoneticPr fontId="3"/>
  </si>
  <si>
    <r>
      <rPr>
        <b/>
        <sz val="10"/>
        <rFont val="ＭＳ 明朝"/>
        <family val="1"/>
        <charset val="128"/>
      </rPr>
      <t>都市規模</t>
    </r>
    <r>
      <rPr>
        <sz val="10"/>
        <rFont val="ＭＳ 明朝"/>
        <family val="1"/>
        <charset val="128"/>
      </rPr>
      <t xml:space="preserve">
指定都市・特別区／中核市／その他の市／町村</t>
    </r>
    <rPh sb="0" eb="2">
      <t>トシ</t>
    </rPh>
    <rPh sb="2" eb="4">
      <t>キボ</t>
    </rPh>
    <phoneticPr fontId="3"/>
  </si>
  <si>
    <r>
      <rPr>
        <b/>
        <sz val="10"/>
        <rFont val="ＭＳ 明朝"/>
        <family val="1"/>
        <charset val="128"/>
      </rPr>
      <t>立地エリアの特性</t>
    </r>
    <r>
      <rPr>
        <sz val="10"/>
        <rFont val="ＭＳ 明朝"/>
        <family val="1"/>
        <charset val="128"/>
      </rPr>
      <t xml:space="preserve">
</t>
    </r>
    <rPh sb="0" eb="2">
      <t>リッチ</t>
    </rPh>
    <rPh sb="6" eb="8">
      <t>トクセイ</t>
    </rPh>
    <phoneticPr fontId="2"/>
  </si>
  <si>
    <r>
      <rPr>
        <b/>
        <sz val="10"/>
        <rFont val="ＭＳ 明朝"/>
        <family val="1"/>
        <charset val="128"/>
      </rPr>
      <t>法人種別</t>
    </r>
    <r>
      <rPr>
        <sz val="10"/>
        <rFont val="ＭＳ 明朝"/>
        <family val="1"/>
        <charset val="128"/>
      </rPr>
      <t xml:space="preserve">
</t>
    </r>
    <rPh sb="0" eb="2">
      <t>ホウジン</t>
    </rPh>
    <rPh sb="2" eb="4">
      <t>シュベツ</t>
    </rPh>
    <phoneticPr fontId="2"/>
  </si>
  <si>
    <r>
      <rPr>
        <b/>
        <sz val="10"/>
        <rFont val="ＭＳ 明朝"/>
        <family val="1"/>
        <charset val="128"/>
      </rPr>
      <t>法人が運営する高齢者住まい数</t>
    </r>
    <r>
      <rPr>
        <sz val="10"/>
        <rFont val="ＭＳ 明朝"/>
        <family val="1"/>
        <charset val="128"/>
      </rPr>
      <t xml:space="preserve">
</t>
    </r>
    <rPh sb="0" eb="2">
      <t>ホウジン</t>
    </rPh>
    <rPh sb="3" eb="5">
      <t>ウンエイ</t>
    </rPh>
    <rPh sb="7" eb="10">
      <t>コウレイシャ</t>
    </rPh>
    <rPh sb="10" eb="11">
      <t>ス</t>
    </rPh>
    <rPh sb="13" eb="14">
      <t>スウ</t>
    </rPh>
    <phoneticPr fontId="2"/>
  </si>
  <si>
    <r>
      <rPr>
        <b/>
        <sz val="10"/>
        <rFont val="ＭＳ 明朝"/>
        <family val="1"/>
        <charset val="128"/>
      </rPr>
      <t>定員数</t>
    </r>
    <r>
      <rPr>
        <sz val="10"/>
        <rFont val="ＭＳ 明朝"/>
        <family val="1"/>
        <charset val="128"/>
      </rPr>
      <t xml:space="preserve">
</t>
    </r>
    <rPh sb="0" eb="3">
      <t>テイインスウ</t>
    </rPh>
    <phoneticPr fontId="2"/>
  </si>
  <si>
    <r>
      <rPr>
        <b/>
        <sz val="10"/>
        <rFont val="ＭＳ 明朝"/>
        <family val="1"/>
        <charset val="128"/>
      </rPr>
      <t>要介護度別入居者数（人数積み上げ）</t>
    </r>
    <r>
      <rPr>
        <sz val="10"/>
        <rFont val="ＭＳ 明朝"/>
        <family val="1"/>
        <charset val="128"/>
      </rPr>
      <t xml:space="preserve">
</t>
    </r>
    <rPh sb="0" eb="3">
      <t>ヨウカイゴ</t>
    </rPh>
    <rPh sb="3" eb="4">
      <t>ド</t>
    </rPh>
    <rPh sb="4" eb="5">
      <t>ベツ</t>
    </rPh>
    <rPh sb="5" eb="8">
      <t>ニュウキョシャ</t>
    </rPh>
    <rPh sb="8" eb="9">
      <t>スウ</t>
    </rPh>
    <rPh sb="10" eb="12">
      <t>ニンズウ</t>
    </rPh>
    <rPh sb="12" eb="13">
      <t>ツ</t>
    </rPh>
    <rPh sb="14" eb="15">
      <t>ア</t>
    </rPh>
    <phoneticPr fontId="2"/>
  </si>
  <si>
    <r>
      <rPr>
        <b/>
        <sz val="10"/>
        <rFont val="ＭＳ 明朝"/>
        <family val="1"/>
        <charset val="128"/>
      </rPr>
      <t>認知症の程度別入居者数（人数積み上げ）</t>
    </r>
    <r>
      <rPr>
        <sz val="10"/>
        <rFont val="ＭＳ 明朝"/>
        <family val="1"/>
        <charset val="128"/>
      </rPr>
      <t xml:space="preserve">
</t>
    </r>
    <rPh sb="0" eb="3">
      <t>ニンチショウ</t>
    </rPh>
    <rPh sb="4" eb="6">
      <t>テイド</t>
    </rPh>
    <rPh sb="6" eb="7">
      <t>ベツ</t>
    </rPh>
    <rPh sb="7" eb="10">
      <t>ニュウキョシャ</t>
    </rPh>
    <rPh sb="10" eb="11">
      <t>スウ</t>
    </rPh>
    <rPh sb="12" eb="14">
      <t>ニンズウ</t>
    </rPh>
    <rPh sb="14" eb="15">
      <t>ツ</t>
    </rPh>
    <rPh sb="16" eb="17">
      <t>ア</t>
    </rPh>
    <phoneticPr fontId="2"/>
  </si>
  <si>
    <r>
      <rPr>
        <b/>
        <sz val="10"/>
        <rFont val="ＭＳ 明朝"/>
        <family val="1"/>
        <charset val="128"/>
      </rPr>
      <t>入居者総数に対する医療処置を要する入居者の割合</t>
    </r>
    <r>
      <rPr>
        <sz val="10"/>
        <rFont val="ＭＳ 明朝"/>
        <family val="1"/>
        <charset val="128"/>
      </rPr>
      <t xml:space="preserve">
</t>
    </r>
    <rPh sb="0" eb="3">
      <t>ニュウキョシャ</t>
    </rPh>
    <rPh sb="3" eb="5">
      <t>ソウスウ</t>
    </rPh>
    <rPh sb="6" eb="7">
      <t>タイ</t>
    </rPh>
    <rPh sb="9" eb="13">
      <t>イリョウショチ</t>
    </rPh>
    <rPh sb="14" eb="15">
      <t>ヨウ</t>
    </rPh>
    <rPh sb="17" eb="20">
      <t>ニュウキョシャ</t>
    </rPh>
    <rPh sb="21" eb="23">
      <t>ワリアイ</t>
    </rPh>
    <phoneticPr fontId="2"/>
  </si>
  <si>
    <r>
      <rPr>
        <b/>
        <sz val="10"/>
        <rFont val="ＭＳ 明朝"/>
        <family val="1"/>
        <charset val="128"/>
      </rPr>
      <t>がん末期に相当する入居者の割合</t>
    </r>
    <r>
      <rPr>
        <sz val="10"/>
        <rFont val="ＭＳ 明朝"/>
        <family val="1"/>
        <charset val="128"/>
      </rPr>
      <t xml:space="preserve">
</t>
    </r>
    <rPh sb="2" eb="4">
      <t>マッキ</t>
    </rPh>
    <rPh sb="5" eb="7">
      <t>ソウトウ</t>
    </rPh>
    <rPh sb="9" eb="12">
      <t>ニュウキョシャ</t>
    </rPh>
    <rPh sb="13" eb="15">
      <t>ワリアイ</t>
    </rPh>
    <phoneticPr fontId="2"/>
  </si>
  <si>
    <r>
      <rPr>
        <b/>
        <sz val="10"/>
        <rFont val="ＭＳ 明朝"/>
        <family val="1"/>
        <charset val="128"/>
      </rPr>
      <t>住まいへの職員の配置状況</t>
    </r>
    <r>
      <rPr>
        <sz val="10"/>
        <rFont val="ＭＳ 明朝"/>
        <family val="1"/>
        <charset val="128"/>
      </rPr>
      <t xml:space="preserve">　＊非特定施設のみ
</t>
    </r>
    <rPh sb="0" eb="1">
      <t>ス</t>
    </rPh>
    <rPh sb="5" eb="7">
      <t>ショクイン</t>
    </rPh>
    <rPh sb="8" eb="12">
      <t>ハイチジョウキョウ</t>
    </rPh>
    <rPh sb="14" eb="15">
      <t>ヒ</t>
    </rPh>
    <rPh sb="15" eb="17">
      <t>トクテイ</t>
    </rPh>
    <rPh sb="17" eb="19">
      <t>シセツ</t>
    </rPh>
    <phoneticPr fontId="2"/>
  </si>
  <si>
    <r>
      <rPr>
        <b/>
        <sz val="10"/>
        <rFont val="ＭＳ 明朝"/>
        <family val="1"/>
        <charset val="128"/>
      </rPr>
      <t>看護職員の配置状況　</t>
    </r>
    <r>
      <rPr>
        <sz val="10"/>
        <rFont val="ＭＳ 明朝"/>
        <family val="1"/>
        <charset val="128"/>
      </rPr>
      <t xml:space="preserve">＊非特定施設のみ
</t>
    </r>
    <rPh sb="0" eb="2">
      <t>カンゴ</t>
    </rPh>
    <rPh sb="2" eb="4">
      <t>ショクイン</t>
    </rPh>
    <rPh sb="5" eb="9">
      <t>ハイチジョウキョウ</t>
    </rPh>
    <phoneticPr fontId="2"/>
  </si>
  <si>
    <r>
      <rPr>
        <b/>
        <sz val="10"/>
        <rFont val="ＭＳ 明朝"/>
        <family val="1"/>
        <charset val="128"/>
      </rPr>
      <t>夜間の看護体制</t>
    </r>
    <r>
      <rPr>
        <sz val="10"/>
        <rFont val="ＭＳ 明朝"/>
        <family val="1"/>
        <charset val="128"/>
      </rPr>
      <t xml:space="preserve">
</t>
    </r>
    <rPh sb="0" eb="2">
      <t>ヤカン</t>
    </rPh>
    <rPh sb="3" eb="5">
      <t>カンゴ</t>
    </rPh>
    <rPh sb="5" eb="7">
      <t>タイセイ</t>
    </rPh>
    <phoneticPr fontId="2"/>
  </si>
  <si>
    <r>
      <rPr>
        <b/>
        <sz val="10"/>
        <rFont val="ＭＳ 明朝"/>
        <family val="1"/>
        <charset val="128"/>
      </rPr>
      <t>主たる協力医療機関の種類</t>
    </r>
    <r>
      <rPr>
        <sz val="10"/>
        <rFont val="ＭＳ 明朝"/>
        <family val="1"/>
        <charset val="128"/>
      </rPr>
      <t xml:space="preserve">
</t>
    </r>
    <rPh sb="0" eb="1">
      <t>シュ</t>
    </rPh>
    <rPh sb="3" eb="5">
      <t>キョウリョク</t>
    </rPh>
    <rPh sb="5" eb="7">
      <t>イリョウ</t>
    </rPh>
    <rPh sb="7" eb="9">
      <t>キカン</t>
    </rPh>
    <rPh sb="10" eb="12">
      <t>シュルイ</t>
    </rPh>
    <phoneticPr fontId="2"/>
  </si>
  <si>
    <t>併設･隣接もしくは併設･隣接以外の関連法人の訪問看護（介護保険）を利用している入居者の割合</t>
    <rPh sb="22" eb="26">
      <t>ホウモンカンゴ</t>
    </rPh>
    <rPh sb="27" eb="31">
      <t>カイゴホケン</t>
    </rPh>
    <rPh sb="33" eb="35">
      <t>リヨウ</t>
    </rPh>
    <rPh sb="39" eb="42">
      <t>ニュウキョシャ</t>
    </rPh>
    <rPh sb="43" eb="45">
      <t>ワリアイ</t>
    </rPh>
    <phoneticPr fontId="2"/>
  </si>
  <si>
    <t>併設･隣接もしくは併設･隣接以外の関連法人の訪問看護（医療保険）を利用している入居者の割合</t>
    <rPh sb="22" eb="26">
      <t>ホウモンカンゴ</t>
    </rPh>
    <rPh sb="27" eb="29">
      <t>イリョウ</t>
    </rPh>
    <rPh sb="29" eb="31">
      <t>ホケン</t>
    </rPh>
    <rPh sb="33" eb="35">
      <t>リヨウ</t>
    </rPh>
    <rPh sb="39" eb="42">
      <t>ニュウキョシャ</t>
    </rPh>
    <rPh sb="43" eb="45">
      <t>ワリアイ</t>
    </rPh>
    <phoneticPr fontId="2"/>
  </si>
  <si>
    <r>
      <rPr>
        <b/>
        <sz val="10"/>
        <rFont val="ＭＳ 明朝"/>
        <family val="1"/>
        <charset val="128"/>
      </rPr>
      <t>建物特性</t>
    </r>
    <r>
      <rPr>
        <sz val="10"/>
        <rFont val="ＭＳ 明朝"/>
        <family val="1"/>
        <charset val="128"/>
      </rPr>
      <t xml:space="preserve">
</t>
    </r>
    <rPh sb="0" eb="2">
      <t>タテモノ</t>
    </rPh>
    <rPh sb="2" eb="4">
      <t>トクセイ</t>
    </rPh>
    <phoneticPr fontId="2"/>
  </si>
  <si>
    <r>
      <rPr>
        <b/>
        <sz val="10"/>
        <rFont val="ＭＳ 明朝"/>
        <family val="1"/>
        <charset val="128"/>
      </rPr>
      <t>居室内にトイレがある割合</t>
    </r>
    <r>
      <rPr>
        <sz val="10"/>
        <rFont val="ＭＳ 明朝"/>
        <family val="1"/>
        <charset val="128"/>
      </rPr>
      <t xml:space="preserve">
</t>
    </r>
    <rPh sb="0" eb="2">
      <t>キョシツ</t>
    </rPh>
    <rPh sb="2" eb="3">
      <t>ナイ</t>
    </rPh>
    <rPh sb="10" eb="12">
      <t>ワリアイ</t>
    </rPh>
    <phoneticPr fontId="2"/>
  </si>
  <si>
    <r>
      <rPr>
        <b/>
        <sz val="10"/>
        <rFont val="ＭＳ 明朝"/>
        <family val="1"/>
        <charset val="128"/>
      </rPr>
      <t>業界団体への加入状況</t>
    </r>
    <r>
      <rPr>
        <sz val="10"/>
        <rFont val="ＭＳ 明朝"/>
        <family val="1"/>
        <charset val="128"/>
      </rPr>
      <t xml:space="preserve">
</t>
    </r>
    <rPh sb="0" eb="2">
      <t>ギョウカイ</t>
    </rPh>
    <rPh sb="2" eb="4">
      <t>ダンタイ</t>
    </rPh>
    <rPh sb="6" eb="8">
      <t>カニュウ</t>
    </rPh>
    <rPh sb="8" eb="10">
      <t>ジョウキョウ</t>
    </rPh>
    <phoneticPr fontId="2"/>
  </si>
  <si>
    <r>
      <rPr>
        <b/>
        <sz val="10"/>
        <rFont val="ＭＳ 明朝"/>
        <family val="1"/>
        <charset val="128"/>
      </rPr>
      <t>業界団体に加入していない理由(MA)</t>
    </r>
    <r>
      <rPr>
        <sz val="10"/>
        <rFont val="ＭＳ 明朝"/>
        <family val="1"/>
        <charset val="128"/>
      </rPr>
      <t xml:space="preserve">
</t>
    </r>
    <rPh sb="0" eb="2">
      <t>ギョウカイ</t>
    </rPh>
    <rPh sb="2" eb="4">
      <t>ダンタイ</t>
    </rPh>
    <rPh sb="5" eb="7">
      <t>カニュウ</t>
    </rPh>
    <rPh sb="12" eb="14">
      <t>リユウ</t>
    </rPh>
    <phoneticPr fontId="2"/>
  </si>
  <si>
    <r>
      <rPr>
        <b/>
        <sz val="10"/>
        <rFont val="ＭＳ 明朝"/>
        <family val="1"/>
        <charset val="128"/>
      </rPr>
      <t>近年の利用料金等の改定状況</t>
    </r>
    <r>
      <rPr>
        <sz val="10"/>
        <rFont val="ＭＳ 明朝"/>
        <family val="1"/>
        <charset val="128"/>
      </rPr>
      <t xml:space="preserve">
</t>
    </r>
    <rPh sb="0" eb="2">
      <t>キンネン</t>
    </rPh>
    <rPh sb="3" eb="5">
      <t>リヨウ</t>
    </rPh>
    <rPh sb="5" eb="7">
      <t>リョウキン</t>
    </rPh>
    <rPh sb="7" eb="8">
      <t>トウ</t>
    </rPh>
    <rPh sb="9" eb="11">
      <t>カイテイ</t>
    </rPh>
    <rPh sb="11" eb="13">
      <t>ジョウキョウ</t>
    </rPh>
    <phoneticPr fontId="2"/>
  </si>
  <si>
    <r>
      <rPr>
        <b/>
        <sz val="10"/>
        <rFont val="ＭＳ 明朝"/>
        <family val="1"/>
        <charset val="128"/>
      </rPr>
      <t>要介護３以上の入居者の割合</t>
    </r>
    <r>
      <rPr>
        <sz val="10"/>
        <rFont val="ＭＳ 明朝"/>
        <family val="1"/>
        <charset val="128"/>
      </rPr>
      <t xml:space="preserve">
</t>
    </r>
    <rPh sb="0" eb="3">
      <t>ヨウカイゴ</t>
    </rPh>
    <rPh sb="4" eb="6">
      <t>イジョウ</t>
    </rPh>
    <rPh sb="7" eb="10">
      <t>ニュウキョシャ</t>
    </rPh>
    <rPh sb="11" eb="13">
      <t>ワリアイ</t>
    </rPh>
    <phoneticPr fontId="2"/>
  </si>
  <si>
    <r>
      <rPr>
        <b/>
        <sz val="10"/>
        <rFont val="ＭＳ 明朝"/>
        <family val="1"/>
        <charset val="128"/>
      </rPr>
      <t>住まいへの職員の配置状況</t>
    </r>
    <r>
      <rPr>
        <sz val="10"/>
        <rFont val="ＭＳ 明朝"/>
        <family val="1"/>
        <charset val="128"/>
      </rPr>
      <t>（特定施設の指定を受けていない施設のみ）</t>
    </r>
    <rPh sb="0" eb="1">
      <t>ス</t>
    </rPh>
    <rPh sb="5" eb="7">
      <t>ショクイン</t>
    </rPh>
    <rPh sb="8" eb="10">
      <t>ハイチ</t>
    </rPh>
    <rPh sb="10" eb="12">
      <t>ジョウキョウ</t>
    </rPh>
    <rPh sb="13" eb="15">
      <t>トクテイ</t>
    </rPh>
    <rPh sb="15" eb="17">
      <t>シセツ</t>
    </rPh>
    <rPh sb="18" eb="20">
      <t>シテイ</t>
    </rPh>
    <rPh sb="21" eb="22">
      <t>ウ</t>
    </rPh>
    <rPh sb="27" eb="29">
      <t>シセツ</t>
    </rPh>
    <phoneticPr fontId="2"/>
  </si>
  <si>
    <r>
      <rPr>
        <b/>
        <sz val="10"/>
        <rFont val="ＭＳ 明朝"/>
        <family val="1"/>
        <charset val="128"/>
      </rPr>
      <t>看護職員の配置状況</t>
    </r>
    <r>
      <rPr>
        <sz val="10"/>
        <rFont val="ＭＳ 明朝"/>
        <family val="1"/>
        <charset val="128"/>
      </rPr>
      <t>（特定施設の指定を受けていない施設のみ）</t>
    </r>
    <rPh sb="0" eb="4">
      <t>カンゴショクイン</t>
    </rPh>
    <rPh sb="5" eb="7">
      <t>ハイチ</t>
    </rPh>
    <rPh sb="7" eb="9">
      <t>ジョウキョウ</t>
    </rPh>
    <rPh sb="10" eb="12">
      <t>トクテイ</t>
    </rPh>
    <rPh sb="12" eb="14">
      <t>シセツ</t>
    </rPh>
    <rPh sb="15" eb="17">
      <t>シテイ</t>
    </rPh>
    <rPh sb="18" eb="19">
      <t>ウ</t>
    </rPh>
    <rPh sb="24" eb="26">
      <t>シセツ</t>
    </rPh>
    <phoneticPr fontId="2"/>
  </si>
  <si>
    <r>
      <rPr>
        <b/>
        <sz val="10"/>
        <rFont val="ＭＳ 明朝"/>
        <family val="1"/>
        <charset val="128"/>
      </rPr>
      <t>介護職員比率</t>
    </r>
    <r>
      <rPr>
        <sz val="10"/>
        <rFont val="ＭＳ 明朝"/>
        <family val="1"/>
        <charset val="128"/>
      </rPr>
      <t>（特定施設のみ）</t>
    </r>
    <rPh sb="0" eb="2">
      <t>カイゴ</t>
    </rPh>
    <rPh sb="2" eb="4">
      <t>ショクイン</t>
    </rPh>
    <rPh sb="4" eb="6">
      <t>ヒリツ</t>
    </rPh>
    <rPh sb="7" eb="9">
      <t>トクテイ</t>
    </rPh>
    <rPh sb="9" eb="11">
      <t>シセツ</t>
    </rPh>
    <phoneticPr fontId="2"/>
  </si>
  <si>
    <r>
      <rPr>
        <b/>
        <sz val="10"/>
        <rFont val="ＭＳ 明朝"/>
        <family val="1"/>
        <charset val="128"/>
      </rPr>
      <t>看護職員数</t>
    </r>
    <r>
      <rPr>
        <sz val="10"/>
        <rFont val="ＭＳ 明朝"/>
        <family val="1"/>
        <charset val="128"/>
      </rPr>
      <t>（常勤・非常勤合計、常勤換算数、特定施設のみ）</t>
    </r>
    <rPh sb="0" eb="4">
      <t>カンゴショクイン</t>
    </rPh>
    <rPh sb="4" eb="5">
      <t>スウ</t>
    </rPh>
    <rPh sb="6" eb="8">
      <t>ジョウキン</t>
    </rPh>
    <rPh sb="9" eb="12">
      <t>ヒジョウキン</t>
    </rPh>
    <rPh sb="12" eb="14">
      <t>ゴウケイ</t>
    </rPh>
    <rPh sb="15" eb="20">
      <t>ジョウキンカンサンスウ</t>
    </rPh>
    <rPh sb="21" eb="23">
      <t>トクテイ</t>
    </rPh>
    <rPh sb="23" eb="25">
      <t>シセツ</t>
    </rPh>
    <phoneticPr fontId="2"/>
  </si>
  <si>
    <r>
      <rPr>
        <b/>
        <sz val="10"/>
        <rFont val="ＭＳ 明朝"/>
        <family val="1"/>
        <charset val="128"/>
      </rPr>
      <t>看護職員が必ずいる時間数</t>
    </r>
    <r>
      <rPr>
        <sz val="10"/>
        <rFont val="ＭＳ 明朝"/>
        <family val="1"/>
        <charset val="128"/>
      </rPr>
      <t>（特定施設のみ）</t>
    </r>
    <rPh sb="0" eb="4">
      <t>カンゴショクイン</t>
    </rPh>
    <rPh sb="5" eb="6">
      <t>カナラ</t>
    </rPh>
    <rPh sb="9" eb="12">
      <t>ジカンスウ</t>
    </rPh>
    <rPh sb="13" eb="15">
      <t>トクテイ</t>
    </rPh>
    <rPh sb="15" eb="17">
      <t>シセツ</t>
    </rPh>
    <phoneticPr fontId="2"/>
  </si>
  <si>
    <r>
      <rPr>
        <b/>
        <sz val="10"/>
        <rFont val="ＭＳ 明朝"/>
        <family val="1"/>
        <charset val="128"/>
      </rPr>
      <t>建物の特性</t>
    </r>
    <r>
      <rPr>
        <sz val="10"/>
        <rFont val="ＭＳ 明朝"/>
        <family val="1"/>
        <charset val="128"/>
      </rPr>
      <t xml:space="preserve">
</t>
    </r>
    <rPh sb="0" eb="2">
      <t>タテモノ</t>
    </rPh>
    <rPh sb="3" eb="5">
      <t>トクセイ</t>
    </rPh>
    <phoneticPr fontId="3"/>
  </si>
  <si>
    <r>
      <rPr>
        <b/>
        <sz val="10"/>
        <rFont val="ＭＳ 明朝"/>
        <family val="1"/>
        <charset val="128"/>
      </rPr>
      <t>入居時要件 状態像</t>
    </r>
    <r>
      <rPr>
        <sz val="10"/>
        <rFont val="ＭＳ 明朝"/>
        <family val="1"/>
        <charset val="128"/>
      </rPr>
      <t xml:space="preserve">
</t>
    </r>
    <rPh sb="0" eb="5">
      <t>ニュウキョジヨウケン</t>
    </rPh>
    <rPh sb="6" eb="9">
      <t>ジョウタイゾウ</t>
    </rPh>
    <phoneticPr fontId="3"/>
  </si>
  <si>
    <r>
      <rPr>
        <b/>
        <sz val="10"/>
        <rFont val="ＭＳ 明朝"/>
        <family val="1"/>
        <charset val="128"/>
      </rPr>
      <t>総量規制がなかった場合の指定意向</t>
    </r>
    <r>
      <rPr>
        <sz val="10"/>
        <rFont val="ＭＳ 明朝"/>
        <family val="1"/>
        <charset val="128"/>
      </rPr>
      <t xml:space="preserve">
</t>
    </r>
    <rPh sb="0" eb="2">
      <t>ソウリョウ</t>
    </rPh>
    <rPh sb="2" eb="4">
      <t>キセイ</t>
    </rPh>
    <rPh sb="9" eb="11">
      <t>バアイ</t>
    </rPh>
    <rPh sb="12" eb="14">
      <t>シテイ</t>
    </rPh>
    <rPh sb="14" eb="16">
      <t>イコウ</t>
    </rPh>
    <phoneticPr fontId="3"/>
  </si>
  <si>
    <r>
      <rPr>
        <b/>
        <sz val="10"/>
        <rFont val="ＭＳ 明朝"/>
        <family val="1"/>
        <charset val="128"/>
      </rPr>
      <t>総居室(住戸)数</t>
    </r>
    <r>
      <rPr>
        <sz val="10"/>
        <rFont val="ＭＳ 明朝"/>
        <family val="1"/>
        <charset val="128"/>
      </rPr>
      <t xml:space="preserve">
</t>
    </r>
    <rPh sb="0" eb="1">
      <t>ソウ</t>
    </rPh>
    <rPh sb="1" eb="3">
      <t>キョシツ</t>
    </rPh>
    <rPh sb="4" eb="6">
      <t>ジュウコ</t>
    </rPh>
    <rPh sb="7" eb="8">
      <t>スウ</t>
    </rPh>
    <phoneticPr fontId="3"/>
  </si>
  <si>
    <r>
      <rPr>
        <b/>
        <sz val="10"/>
        <rFont val="ＭＳ 明朝"/>
        <family val="1"/>
        <charset val="128"/>
      </rPr>
      <t>併設･隣接状況</t>
    </r>
    <r>
      <rPr>
        <sz val="10"/>
        <rFont val="ＭＳ 明朝"/>
        <family val="1"/>
        <charset val="128"/>
      </rPr>
      <t xml:space="preserve">
</t>
    </r>
    <rPh sb="0" eb="2">
      <t>ヘイセツ</t>
    </rPh>
    <rPh sb="3" eb="5">
      <t>リン_x0000__x0000_</t>
    </rPh>
    <rPh sb="5" eb="7">
      <t/>
    </rPh>
    <phoneticPr fontId="3"/>
  </si>
  <si>
    <r>
      <rPr>
        <b/>
        <sz val="10"/>
        <rFont val="ＭＳ 明朝"/>
        <family val="1"/>
        <charset val="128"/>
      </rPr>
      <t>併設･隣接事業所の運営主体との関係</t>
    </r>
    <r>
      <rPr>
        <sz val="10"/>
        <rFont val="ＭＳ 明朝"/>
        <family val="1"/>
        <charset val="128"/>
      </rPr>
      <t>（併設･隣接事業所がある場合のみ）</t>
    </r>
    <rPh sb="0" eb="2">
      <t>ヘイセツ</t>
    </rPh>
    <rPh sb="3" eb="5">
      <t>リンセツ</t>
    </rPh>
    <rPh sb="5" eb="8">
      <t>ジギョウショ</t>
    </rPh>
    <rPh sb="9" eb="11">
      <t>ウンエイ</t>
    </rPh>
    <rPh sb="11" eb="13">
      <t>シュタイ</t>
    </rPh>
    <rPh sb="15" eb="17">
      <t>カンケイ</t>
    </rPh>
    <rPh sb="18" eb="20">
      <t>ヘイセツ</t>
    </rPh>
    <rPh sb="21" eb="23">
      <t>リンセツ</t>
    </rPh>
    <rPh sb="23" eb="26">
      <t>ジギョウショ</t>
    </rPh>
    <rPh sb="29" eb="31">
      <t>バアイ</t>
    </rPh>
    <phoneticPr fontId="3"/>
  </si>
  <si>
    <r>
      <rPr>
        <b/>
        <sz val="10"/>
        <rFont val="ＭＳ 明朝"/>
        <family val="1"/>
        <charset val="128"/>
      </rPr>
      <t>入居者</t>
    </r>
    <r>
      <rPr>
        <b/>
        <u/>
        <sz val="10"/>
        <rFont val="ＭＳ 明朝"/>
        <family val="1"/>
        <charset val="128"/>
      </rPr>
      <t>以外</t>
    </r>
    <r>
      <rPr>
        <b/>
        <sz val="10"/>
        <rFont val="ＭＳ 明朝"/>
        <family val="1"/>
        <charset val="128"/>
      </rPr>
      <t>へのサービス提供</t>
    </r>
    <r>
      <rPr>
        <sz val="10"/>
        <rFont val="ＭＳ 明朝"/>
        <family val="1"/>
        <charset val="128"/>
      </rPr>
      <t xml:space="preserve">（併設･隣接事業所がある場合のみ）
</t>
    </r>
    <rPh sb="0" eb="3">
      <t>ニュウキョシャ</t>
    </rPh>
    <rPh sb="3" eb="5">
      <t>イガイ</t>
    </rPh>
    <rPh sb="11" eb="13">
      <t>テイキョウ</t>
    </rPh>
    <rPh sb="14" eb="16">
      <t>ヘイセツ</t>
    </rPh>
    <rPh sb="17" eb="19">
      <t>リンセツ</t>
    </rPh>
    <rPh sb="19" eb="22">
      <t>ジギョウショ</t>
    </rPh>
    <rPh sb="25" eb="27">
      <t>バアイ</t>
    </rPh>
    <phoneticPr fontId="3"/>
  </si>
  <si>
    <r>
      <rPr>
        <b/>
        <sz val="10"/>
        <rFont val="ＭＳ 明朝"/>
        <family val="1"/>
        <charset val="128"/>
      </rPr>
      <t>入居者のうちサービスを利用している割合</t>
    </r>
    <r>
      <rPr>
        <sz val="10"/>
        <rFont val="ＭＳ 明朝"/>
        <family val="1"/>
        <charset val="128"/>
      </rPr>
      <t>（併設･隣接事業所がある場合のみ）</t>
    </r>
    <rPh sb="0" eb="3">
      <t>ニュウキョシャ</t>
    </rPh>
    <rPh sb="11" eb="13">
      <t>リヨウ</t>
    </rPh>
    <rPh sb="17" eb="19">
      <t>ワリアイ</t>
    </rPh>
    <rPh sb="20" eb="22">
      <t>ヘイセツ</t>
    </rPh>
    <rPh sb="23" eb="25">
      <t>リンセツ</t>
    </rPh>
    <rPh sb="25" eb="28">
      <t>ジギョウショ</t>
    </rPh>
    <rPh sb="31" eb="33">
      <t>バアイ</t>
    </rPh>
    <phoneticPr fontId="3"/>
  </si>
  <si>
    <r>
      <rPr>
        <b/>
        <sz val="10"/>
        <rFont val="ＭＳ 明朝"/>
        <family val="1"/>
        <charset val="128"/>
      </rPr>
      <t>住まいへの職員の配置状況</t>
    </r>
    <r>
      <rPr>
        <sz val="10"/>
        <rFont val="ＭＳ 明朝"/>
        <family val="1"/>
        <charset val="128"/>
      </rPr>
      <t xml:space="preserve">
</t>
    </r>
    <rPh sb="0" eb="1">
      <t>ス</t>
    </rPh>
    <rPh sb="5" eb="7">
      <t>ショクイン</t>
    </rPh>
    <rPh sb="8" eb="12">
      <t>ハイチジョウキョウ</t>
    </rPh>
    <phoneticPr fontId="2"/>
  </si>
  <si>
    <r>
      <rPr>
        <b/>
        <sz val="10"/>
        <rFont val="ＭＳ 明朝"/>
        <family val="1"/>
        <charset val="128"/>
      </rPr>
      <t>住まいに職員がいる時間帯</t>
    </r>
    <r>
      <rPr>
        <sz val="10"/>
        <rFont val="ＭＳ 明朝"/>
        <family val="1"/>
        <charset val="128"/>
      </rPr>
      <t xml:space="preserve">（住まいに専従職員がいる場合のみ）
</t>
    </r>
    <rPh sb="0" eb="1">
      <t>ス</t>
    </rPh>
    <rPh sb="4" eb="6">
      <t>ショクイン</t>
    </rPh>
    <rPh sb="9" eb="12">
      <t>ジカンタイ</t>
    </rPh>
    <rPh sb="13" eb="14">
      <t>ス</t>
    </rPh>
    <rPh sb="17" eb="19">
      <t>センジュウ</t>
    </rPh>
    <rPh sb="19" eb="21">
      <t>ショクイン</t>
    </rPh>
    <rPh sb="24" eb="26">
      <t>バアイ</t>
    </rPh>
    <phoneticPr fontId="2"/>
  </si>
  <si>
    <r>
      <rPr>
        <b/>
        <sz val="10"/>
        <rFont val="ＭＳ 明朝"/>
        <family val="1"/>
        <charset val="128"/>
      </rPr>
      <t>看護職員の配置状況</t>
    </r>
    <r>
      <rPr>
        <sz val="10"/>
        <rFont val="ＭＳ 明朝"/>
        <family val="1"/>
        <charset val="128"/>
      </rPr>
      <t xml:space="preserve">
</t>
    </r>
    <rPh sb="0" eb="2">
      <t>カンゴ</t>
    </rPh>
    <rPh sb="2" eb="4">
      <t>ショクイン</t>
    </rPh>
    <rPh sb="5" eb="9">
      <t>ハイチジョウキョウ</t>
    </rPh>
    <phoneticPr fontId="2"/>
  </si>
  <si>
    <r>
      <rPr>
        <b/>
        <sz val="10"/>
        <rFont val="ＭＳ 明朝"/>
        <family val="1"/>
        <charset val="128"/>
      </rPr>
      <t>入居率</t>
    </r>
    <r>
      <rPr>
        <sz val="10"/>
        <rFont val="ＭＳ 明朝"/>
        <family val="1"/>
        <charset val="128"/>
      </rPr>
      <t xml:space="preserve">
</t>
    </r>
    <rPh sb="0" eb="3">
      <t>ニュウキョリツ</t>
    </rPh>
    <phoneticPr fontId="2"/>
  </si>
  <si>
    <r>
      <rPr>
        <b/>
        <sz val="10"/>
        <rFont val="ＭＳ 明朝"/>
        <family val="1"/>
        <charset val="128"/>
      </rPr>
      <t>認知症の程度別入居者数</t>
    </r>
    <r>
      <rPr>
        <sz val="10"/>
        <rFont val="ＭＳ 明朝"/>
        <family val="1"/>
        <charset val="128"/>
      </rPr>
      <t xml:space="preserve">（人数積み上げ）
</t>
    </r>
    <rPh sb="0" eb="3">
      <t>ニンチショウ</t>
    </rPh>
    <rPh sb="4" eb="6">
      <t>テイド</t>
    </rPh>
    <rPh sb="6" eb="7">
      <t>ベツ</t>
    </rPh>
    <rPh sb="7" eb="10">
      <t>ニュウキョシャ</t>
    </rPh>
    <rPh sb="10" eb="11">
      <t>スウ</t>
    </rPh>
    <rPh sb="12" eb="14">
      <t>ニンズウ</t>
    </rPh>
    <rPh sb="14" eb="15">
      <t>ツ</t>
    </rPh>
    <rPh sb="16" eb="17">
      <t>ア</t>
    </rPh>
    <phoneticPr fontId="2"/>
  </si>
  <si>
    <r>
      <rPr>
        <b/>
        <sz val="10"/>
        <color theme="1"/>
        <rFont val="ＭＳ 明朝"/>
        <family val="1"/>
        <charset val="128"/>
      </rPr>
      <t xml:space="preserve">介護サービス事業所の併設・隣接状況
</t>
    </r>
    <r>
      <rPr>
        <sz val="10"/>
        <color theme="1"/>
        <rFont val="ＭＳ 明朝"/>
        <family val="1"/>
        <charset val="128"/>
      </rPr>
      <t>併設の介護事業所あり／隣接の介護事業所あり／併設・隣接の介護事業所なし／その他・無回答</t>
    </r>
    <rPh sb="0" eb="2">
      <t>カイゴ</t>
    </rPh>
    <rPh sb="6" eb="9">
      <t>ジギョウショ</t>
    </rPh>
    <rPh sb="10" eb="12">
      <t>ヘイセツ</t>
    </rPh>
    <rPh sb="13" eb="15">
      <t>リンセツ</t>
    </rPh>
    <rPh sb="15" eb="17">
      <t>ジョウキョウ</t>
    </rPh>
    <rPh sb="18" eb="20">
      <t>ヘイセツ</t>
    </rPh>
    <rPh sb="21" eb="23">
      <t>カイゴ</t>
    </rPh>
    <rPh sb="23" eb="26">
      <t>ジギョウショ</t>
    </rPh>
    <rPh sb="29" eb="31">
      <t>リンセツ</t>
    </rPh>
    <rPh sb="32" eb="34">
      <t>カイゴ</t>
    </rPh>
    <rPh sb="34" eb="37">
      <t>ジギョウショ</t>
    </rPh>
    <rPh sb="40" eb="42">
      <t>ヘイセツ</t>
    </rPh>
    <rPh sb="43" eb="45">
      <t>リンセツ</t>
    </rPh>
    <rPh sb="46" eb="48">
      <t>カイゴ</t>
    </rPh>
    <rPh sb="48" eb="51">
      <t>ジギョウショ</t>
    </rPh>
    <rPh sb="56" eb="57">
      <t>タ</t>
    </rPh>
    <rPh sb="58" eb="61">
      <t>ムカイトウ</t>
    </rPh>
    <phoneticPr fontId="3"/>
  </si>
  <si>
    <r>
      <t>平均要介護度（自立を含む）</t>
    </r>
    <r>
      <rPr>
        <sz val="10"/>
        <color theme="1"/>
        <rFont val="ＭＳ 明朝"/>
        <family val="1"/>
        <charset val="128"/>
      </rPr>
      <t>（人数積み上げ）</t>
    </r>
    <r>
      <rPr>
        <b/>
        <sz val="10"/>
        <color theme="1"/>
        <rFont val="ＭＳ 明朝"/>
        <family val="1"/>
        <charset val="128"/>
      </rPr>
      <t xml:space="preserve">
</t>
    </r>
    <r>
      <rPr>
        <sz val="10"/>
        <color theme="1"/>
        <rFont val="ＭＳ 明朝"/>
        <family val="1"/>
        <charset val="128"/>
      </rPr>
      <t>自立・認定なし／要支援１／要支援２／要介護１／要介護２／要介護３／要介護４／要介護５</t>
    </r>
    <rPh sb="0" eb="2">
      <t>ヘイキン</t>
    </rPh>
    <rPh sb="2" eb="6">
      <t>ヨウカイゴド</t>
    </rPh>
    <rPh sb="7" eb="9">
      <t>ジリツ</t>
    </rPh>
    <rPh sb="10" eb="11">
      <t>フク</t>
    </rPh>
    <rPh sb="14" eb="17">
      <t>ニンズウツ</t>
    </rPh>
    <rPh sb="18" eb="19">
      <t>ア</t>
    </rPh>
    <rPh sb="22" eb="24">
      <t>ジリツ</t>
    </rPh>
    <rPh sb="25" eb="27">
      <t>ニンテイ</t>
    </rPh>
    <rPh sb="30" eb="33">
      <t>ヨウシエン</t>
    </rPh>
    <rPh sb="35" eb="38">
      <t>ヨウシエン</t>
    </rPh>
    <rPh sb="40" eb="43">
      <t>ヨウカイゴ</t>
    </rPh>
    <phoneticPr fontId="2"/>
  </si>
  <si>
    <r>
      <rPr>
        <b/>
        <sz val="10"/>
        <color theme="1"/>
        <rFont val="ＭＳ 明朝"/>
        <family val="1"/>
        <charset val="128"/>
      </rPr>
      <t xml:space="preserve">医療サービス事業所の併設・隣接状況
</t>
    </r>
    <r>
      <rPr>
        <sz val="10"/>
        <color theme="1"/>
        <rFont val="ＭＳ 明朝"/>
        <family val="1"/>
        <charset val="128"/>
      </rPr>
      <t>併設・隣接の病院・診療所あり／併設・隣接の病院・診療所なし／無回答</t>
    </r>
    <rPh sb="0" eb="2">
      <t>イリョウ</t>
    </rPh>
    <rPh sb="6" eb="9">
      <t>ジギョウショ</t>
    </rPh>
    <rPh sb="10" eb="12">
      <t>ヘイセツ</t>
    </rPh>
    <rPh sb="13" eb="15">
      <t>リンセツ</t>
    </rPh>
    <rPh sb="15" eb="17">
      <t>ジョウキョウ</t>
    </rPh>
    <rPh sb="18" eb="20">
      <t>ヘイセツ</t>
    </rPh>
    <rPh sb="21" eb="23">
      <t>リンセツ</t>
    </rPh>
    <rPh sb="24" eb="26">
      <t>ビョウイン</t>
    </rPh>
    <rPh sb="27" eb="30">
      <t>シンリョウショ</t>
    </rPh>
    <rPh sb="33" eb="35">
      <t>ヘイセツ</t>
    </rPh>
    <rPh sb="36" eb="38">
      <t>リンセツ</t>
    </rPh>
    <rPh sb="39" eb="41">
      <t>ビョウイン</t>
    </rPh>
    <rPh sb="42" eb="45">
      <t>シンリョウショ</t>
    </rPh>
    <phoneticPr fontId="3"/>
  </si>
  <si>
    <r>
      <rPr>
        <b/>
        <sz val="10"/>
        <rFont val="ＭＳ 明朝"/>
        <family val="1"/>
        <charset val="128"/>
      </rPr>
      <t>最多居室面積</t>
    </r>
    <r>
      <rPr>
        <sz val="10"/>
        <rFont val="ＭＳ 明朝"/>
        <family val="1"/>
        <charset val="128"/>
      </rPr>
      <t xml:space="preserve">
</t>
    </r>
    <rPh sb="0" eb="2">
      <t>サイタ</t>
    </rPh>
    <rPh sb="2" eb="4">
      <t>キョシツ</t>
    </rPh>
    <rPh sb="4" eb="6">
      <t>メンセキ</t>
    </rPh>
    <phoneticPr fontId="3"/>
  </si>
  <si>
    <r>
      <rPr>
        <b/>
        <sz val="10"/>
        <rFont val="ＭＳ 明朝"/>
        <family val="1"/>
        <charset val="128"/>
      </rPr>
      <t>家賃相当額</t>
    </r>
    <r>
      <rPr>
        <sz val="10"/>
        <rFont val="ＭＳ 明朝"/>
        <family val="1"/>
        <charset val="128"/>
      </rPr>
      <t xml:space="preserve">
</t>
    </r>
    <rPh sb="0" eb="2">
      <t>ヤチン</t>
    </rPh>
    <rPh sb="2" eb="4">
      <t>ソウトウ</t>
    </rPh>
    <rPh sb="4" eb="5">
      <t>ガク</t>
    </rPh>
    <phoneticPr fontId="3"/>
  </si>
  <si>
    <r>
      <t xml:space="preserve">入居の要件としていること
</t>
    </r>
    <r>
      <rPr>
        <sz val="10"/>
        <rFont val="ＭＳ 明朝"/>
        <family val="1"/>
        <charset val="128"/>
      </rPr>
      <t>選択肢1～5ごとに該当するか否か別に集計</t>
    </r>
    <rPh sb="0" eb="2">
      <t>ニュウキョ</t>
    </rPh>
    <rPh sb="3" eb="5">
      <t>ヨウケン</t>
    </rPh>
    <rPh sb="13" eb="16">
      <t>センタクシ</t>
    </rPh>
    <rPh sb="22" eb="24">
      <t>ガイトウ</t>
    </rPh>
    <rPh sb="27" eb="28">
      <t>イナ</t>
    </rPh>
    <rPh sb="29" eb="30">
      <t>ベツ</t>
    </rPh>
    <rPh sb="31" eb="33">
      <t>シュウケイ</t>
    </rPh>
    <phoneticPr fontId="3"/>
  </si>
  <si>
    <t xml:space="preserve">併設･隣接もしくは併設･隣接以外の関連法人の居宅介護支援事業所でケアプランを作成している入居者の割合 </t>
    <rPh sb="14" eb="16">
      <t>イガイ</t>
    </rPh>
    <rPh sb="17" eb="19">
      <t>カンレン</t>
    </rPh>
    <rPh sb="19" eb="21">
      <t>ホウジン</t>
    </rPh>
    <rPh sb="22" eb="26">
      <t>キョタクカイゴ</t>
    </rPh>
    <rPh sb="26" eb="28">
      <t>シエン</t>
    </rPh>
    <rPh sb="28" eb="31">
      <t>ジギョウショ</t>
    </rPh>
    <rPh sb="38" eb="40">
      <t>サクセイ</t>
    </rPh>
    <rPh sb="44" eb="47">
      <t>ニュウキョシャ</t>
    </rPh>
    <rPh sb="48" eb="49">
      <t>ワリ</t>
    </rPh>
    <phoneticPr fontId="3"/>
  </si>
  <si>
    <t xml:space="preserve">入居後､併設･隣接もしくは併設･隣接以外の関連法人の居宅介護支援事業所のケアマネジャーに変更した割合 </t>
    <phoneticPr fontId="2"/>
  </si>
  <si>
    <r>
      <rPr>
        <b/>
        <sz val="10"/>
        <rFont val="ＭＳ 明朝"/>
        <family val="1"/>
        <charset val="128"/>
      </rPr>
      <t>併設･隣接もしくは併設･隣接</t>
    </r>
    <r>
      <rPr>
        <b/>
        <u/>
        <sz val="10"/>
        <rFont val="ＭＳ 明朝"/>
        <family val="1"/>
        <charset val="128"/>
      </rPr>
      <t>以外</t>
    </r>
    <r>
      <rPr>
        <b/>
        <sz val="10"/>
        <rFont val="ＭＳ 明朝"/>
        <family val="1"/>
        <charset val="128"/>
      </rPr>
      <t>の関連法人の事業所からサービスを受けている入居者の割合</t>
    </r>
    <r>
      <rPr>
        <sz val="10"/>
        <rFont val="ＭＳ 明朝"/>
        <family val="1"/>
        <charset val="128"/>
      </rPr>
      <t xml:space="preserve"> </t>
    </r>
    <rPh sb="0" eb="2">
      <t>ヘイセツ</t>
    </rPh>
    <rPh sb="3" eb="5">
      <t>リンセツ</t>
    </rPh>
    <rPh sb="9" eb="11">
      <t>ヘイセツ</t>
    </rPh>
    <rPh sb="12" eb="14">
      <t>リンセツ</t>
    </rPh>
    <rPh sb="14" eb="16">
      <t>イガイ</t>
    </rPh>
    <rPh sb="17" eb="19">
      <t>カンレン</t>
    </rPh>
    <rPh sb="19" eb="21">
      <t>ホウジン</t>
    </rPh>
    <rPh sb="22" eb="25">
      <t>ジギョウショ</t>
    </rPh>
    <rPh sb="32" eb="33">
      <t>ウ</t>
    </rPh>
    <rPh sb="37" eb="40">
      <t>ニュウキョシャ</t>
    </rPh>
    <rPh sb="41" eb="42">
      <t>ワリ</t>
    </rPh>
    <phoneticPr fontId="3"/>
  </si>
  <si>
    <r>
      <t>入居者のうち</t>
    </r>
    <r>
      <rPr>
        <b/>
        <u/>
        <sz val="10"/>
        <rFont val="ＭＳ 明朝"/>
        <family val="1"/>
        <charset val="128"/>
      </rPr>
      <t>訪問看護</t>
    </r>
    <r>
      <rPr>
        <b/>
        <sz val="10"/>
        <rFont val="ＭＳ 明朝"/>
        <family val="1"/>
        <charset val="128"/>
      </rPr>
      <t>サービスを利用している割合
（併設･隣接事業所がある場合のみ）</t>
    </r>
    <rPh sb="0" eb="3">
      <t>ニュウキョシャ</t>
    </rPh>
    <rPh sb="6" eb="8">
      <t>ホウモン</t>
    </rPh>
    <rPh sb="8" eb="10">
      <t>カンゴ</t>
    </rPh>
    <rPh sb="15" eb="17">
      <t>リヨウ</t>
    </rPh>
    <rPh sb="21" eb="23">
      <t>ワリアイ</t>
    </rPh>
    <rPh sb="25" eb="27">
      <t>ヘイセツ</t>
    </rPh>
    <rPh sb="28" eb="30">
      <t>リンセツ</t>
    </rPh>
    <rPh sb="30" eb="33">
      <t>ジギョウショ</t>
    </rPh>
    <rPh sb="36" eb="38">
      <t>バアイ</t>
    </rPh>
    <phoneticPr fontId="3"/>
  </si>
  <si>
    <r>
      <t>併設･隣接もしくは併設･隣接以外の関連法人の</t>
    </r>
    <r>
      <rPr>
        <b/>
        <u/>
        <sz val="10"/>
        <rFont val="ＭＳ 明朝"/>
        <family val="1"/>
        <charset val="128"/>
      </rPr>
      <t>訪問介護</t>
    </r>
    <r>
      <rPr>
        <b/>
        <sz val="10"/>
        <rFont val="ＭＳ 明朝"/>
        <family val="1"/>
        <charset val="128"/>
      </rPr>
      <t xml:space="preserve">事業所からサービスを受けている入居者の割合 </t>
    </r>
    <rPh sb="22" eb="24">
      <t>ホウモン</t>
    </rPh>
    <rPh sb="24" eb="26">
      <t>カイゴ</t>
    </rPh>
    <phoneticPr fontId="2"/>
  </si>
  <si>
    <r>
      <t>併設･隣接もしくは併設･隣接以外の関連法人の</t>
    </r>
    <r>
      <rPr>
        <b/>
        <u/>
        <sz val="10"/>
        <rFont val="ＭＳ 明朝"/>
        <family val="1"/>
        <charset val="128"/>
      </rPr>
      <t>通所介護･通所リハビリ</t>
    </r>
    <r>
      <rPr>
        <b/>
        <sz val="10"/>
        <rFont val="ＭＳ 明朝"/>
        <family val="1"/>
        <charset val="128"/>
      </rPr>
      <t xml:space="preserve">事業所からサービスを受けている入居者の割合 </t>
    </r>
    <rPh sb="22" eb="24">
      <t>ツウショ</t>
    </rPh>
    <rPh sb="24" eb="26">
      <t>カイゴ</t>
    </rPh>
    <rPh sb="27" eb="29">
      <t>ツウショ</t>
    </rPh>
    <phoneticPr fontId="2"/>
  </si>
  <si>
    <r>
      <rPr>
        <b/>
        <sz val="10"/>
        <rFont val="ＭＳ 明朝"/>
        <family val="1"/>
        <charset val="128"/>
      </rPr>
      <t>入居者の急変時等の体制 ①常時相談を受ける体制</t>
    </r>
    <r>
      <rPr>
        <sz val="10"/>
        <rFont val="ＭＳ 明朝"/>
        <family val="1"/>
        <charset val="128"/>
      </rPr>
      <t xml:space="preserve">
</t>
    </r>
    <rPh sb="0" eb="3">
      <t>ニュウキョシャ</t>
    </rPh>
    <rPh sb="4" eb="6">
      <t>キュウヘン</t>
    </rPh>
    <rPh sb="6" eb="7">
      <t>ジ</t>
    </rPh>
    <rPh sb="7" eb="8">
      <t>トウ</t>
    </rPh>
    <rPh sb="9" eb="11">
      <t>タイセイ</t>
    </rPh>
    <rPh sb="13" eb="15">
      <t>ジョウジ</t>
    </rPh>
    <rPh sb="15" eb="17">
      <t>ソウダン</t>
    </rPh>
    <rPh sb="18" eb="19">
      <t>ウ</t>
    </rPh>
    <rPh sb="21" eb="23">
      <t>タイセイ</t>
    </rPh>
    <phoneticPr fontId="2"/>
  </si>
  <si>
    <r>
      <rPr>
        <b/>
        <sz val="10"/>
        <rFont val="ＭＳ 明朝"/>
        <family val="1"/>
        <charset val="128"/>
      </rPr>
      <t>日中おむつを利用している入居者の割合</t>
    </r>
    <r>
      <rPr>
        <sz val="10"/>
        <rFont val="ＭＳ 明朝"/>
        <family val="1"/>
        <charset val="128"/>
      </rPr>
      <t xml:space="preserve">
</t>
    </r>
    <rPh sb="0" eb="2">
      <t>ニッチュウ</t>
    </rPh>
    <rPh sb="6" eb="8">
      <t>リヨウ</t>
    </rPh>
    <rPh sb="12" eb="15">
      <t>ニュウキョシャ</t>
    </rPh>
    <rPh sb="16" eb="18">
      <t>ワリアイ</t>
    </rPh>
    <phoneticPr fontId="2"/>
  </si>
  <si>
    <t>施設タイプ別
　タイプ１：自立・軽度者中心タイプ</t>
    <rPh sb="0" eb="2">
      <t>シセツ</t>
    </rPh>
    <rPh sb="5" eb="6">
      <t>ベツ</t>
    </rPh>
    <phoneticPr fontId="2"/>
  </si>
  <si>
    <r>
      <rPr>
        <b/>
        <sz val="10"/>
        <rFont val="ＭＳ 明朝"/>
        <family val="1"/>
        <charset val="128"/>
      </rPr>
      <t>介護職員比率　</t>
    </r>
    <r>
      <rPr>
        <sz val="10"/>
        <rFont val="ＭＳ 明朝"/>
        <family val="1"/>
        <charset val="128"/>
      </rPr>
      <t xml:space="preserve">※特定施設のみ
</t>
    </r>
    <rPh sb="0" eb="2">
      <t>カイゴ</t>
    </rPh>
    <rPh sb="2" eb="4">
      <t>ショクイン</t>
    </rPh>
    <rPh sb="4" eb="6">
      <t>ヒリツ</t>
    </rPh>
    <phoneticPr fontId="2"/>
  </si>
  <si>
    <r>
      <rPr>
        <b/>
        <sz val="10"/>
        <rFont val="ＭＳ 明朝"/>
        <family val="1"/>
        <charset val="128"/>
      </rPr>
      <t>入居者の急変時等に常時相談を受ける体制</t>
    </r>
    <r>
      <rPr>
        <sz val="10"/>
        <rFont val="ＭＳ 明朝"/>
        <family val="1"/>
        <charset val="128"/>
      </rPr>
      <t xml:space="preserve">
</t>
    </r>
    <rPh sb="0" eb="3">
      <t>ニュウキョシャ</t>
    </rPh>
    <rPh sb="4" eb="8">
      <t>キュウヘンジトウ</t>
    </rPh>
    <rPh sb="9" eb="13">
      <t>ジョウジソウダン</t>
    </rPh>
    <rPh sb="14" eb="15">
      <t>ウ</t>
    </rPh>
    <rPh sb="17" eb="19">
      <t>タイセイ</t>
    </rPh>
    <phoneticPr fontId="2"/>
  </si>
  <si>
    <r>
      <rPr>
        <b/>
        <sz val="10"/>
        <rFont val="ＭＳ 明朝"/>
        <family val="1"/>
        <charset val="128"/>
      </rPr>
      <t>入居者の急変時等に診療の求めがあった場合の対応体制</t>
    </r>
    <r>
      <rPr>
        <sz val="10"/>
        <rFont val="ＭＳ 明朝"/>
        <family val="1"/>
        <charset val="128"/>
      </rPr>
      <t xml:space="preserve">
</t>
    </r>
    <rPh sb="0" eb="3">
      <t>ニュウキョシャ</t>
    </rPh>
    <rPh sb="4" eb="8">
      <t>キュウヘンジトウ</t>
    </rPh>
    <rPh sb="9" eb="11">
      <t>シンリョウ</t>
    </rPh>
    <rPh sb="12" eb="13">
      <t>モト</t>
    </rPh>
    <rPh sb="18" eb="20">
      <t>バアイ</t>
    </rPh>
    <rPh sb="21" eb="23">
      <t>タイオウ</t>
    </rPh>
    <rPh sb="23" eb="25">
      <t>タイセイ</t>
    </rPh>
    <phoneticPr fontId="2"/>
  </si>
  <si>
    <r>
      <rPr>
        <b/>
        <sz val="10"/>
        <rFont val="ＭＳ 明朝"/>
        <family val="1"/>
        <charset val="128"/>
      </rPr>
      <t>訪問看護事業所の併設･隣接状況</t>
    </r>
    <r>
      <rPr>
        <sz val="10"/>
        <rFont val="ＭＳ 明朝"/>
        <family val="1"/>
        <charset val="128"/>
      </rPr>
      <t xml:space="preserve">
</t>
    </r>
    <rPh sb="0" eb="2">
      <t>ホウモン</t>
    </rPh>
    <rPh sb="2" eb="4">
      <t>カンゴ</t>
    </rPh>
    <rPh sb="4" eb="7">
      <t>ジギョウショ</t>
    </rPh>
    <rPh sb="8" eb="10">
      <t>ヘイセツ</t>
    </rPh>
    <rPh sb="11" eb="13">
      <t>リン_x0000__x0000_</t>
    </rPh>
    <rPh sb="13" eb="15">
      <t/>
    </rPh>
    <phoneticPr fontId="3"/>
  </si>
  <si>
    <r>
      <rPr>
        <b/>
        <sz val="10"/>
        <rFont val="ＭＳ 明朝"/>
        <family val="1"/>
        <charset val="128"/>
      </rPr>
      <t>併設･隣接の</t>
    </r>
    <r>
      <rPr>
        <b/>
        <u/>
        <sz val="10"/>
        <rFont val="ＭＳ 明朝"/>
        <family val="1"/>
        <charset val="128"/>
      </rPr>
      <t>訪問看護</t>
    </r>
    <r>
      <rPr>
        <b/>
        <sz val="10"/>
        <rFont val="ＭＳ 明朝"/>
        <family val="1"/>
        <charset val="128"/>
      </rPr>
      <t>事業所の運営主体との関係</t>
    </r>
    <r>
      <rPr>
        <sz val="10"/>
        <rFont val="ＭＳ 明朝"/>
        <family val="1"/>
        <charset val="128"/>
      </rPr>
      <t>（併設･隣接事業所がある場合のみ）</t>
    </r>
    <rPh sb="0" eb="2">
      <t>ヘイセツ</t>
    </rPh>
    <rPh sb="3" eb="5">
      <t>リンセツ</t>
    </rPh>
    <rPh sb="6" eb="8">
      <t>ホウモン</t>
    </rPh>
    <rPh sb="8" eb="10">
      <t>カンゴ</t>
    </rPh>
    <rPh sb="10" eb="13">
      <t>ジギョウショ</t>
    </rPh>
    <rPh sb="14" eb="16">
      <t>ウンエイ</t>
    </rPh>
    <rPh sb="16" eb="18">
      <t>シュタイ</t>
    </rPh>
    <rPh sb="20" eb="22">
      <t>カンケイ</t>
    </rPh>
    <rPh sb="23" eb="25">
      <t>ヘイセツ</t>
    </rPh>
    <rPh sb="26" eb="28">
      <t>リンセツ</t>
    </rPh>
    <rPh sb="28" eb="31">
      <t>ジギョウショ</t>
    </rPh>
    <rPh sb="34" eb="36">
      <t>バアイ</t>
    </rPh>
    <phoneticPr fontId="3"/>
  </si>
  <si>
    <r>
      <rPr>
        <b/>
        <sz val="10"/>
        <rFont val="ＭＳ 明朝"/>
        <family val="1"/>
        <charset val="128"/>
      </rPr>
      <t xml:space="preserve">退居率
</t>
    </r>
    <r>
      <rPr>
        <sz val="10"/>
        <rFont val="ＭＳ 明朝"/>
        <family val="1"/>
        <charset val="128"/>
      </rPr>
      <t>10％未満/10～20％未満/20％以上</t>
    </r>
    <rPh sb="0" eb="2">
      <t>タイキョ</t>
    </rPh>
    <rPh sb="2" eb="3">
      <t>リツ</t>
    </rPh>
    <rPh sb="7" eb="9">
      <t>ミマン</t>
    </rPh>
    <rPh sb="16" eb="18">
      <t>ミマン</t>
    </rPh>
    <rPh sb="22" eb="24">
      <t>イジョウ</t>
    </rPh>
    <phoneticPr fontId="3"/>
  </si>
  <si>
    <r>
      <t xml:space="preserve">平均要介護度（自立を含む）
</t>
    </r>
    <r>
      <rPr>
        <sz val="10"/>
        <color theme="1"/>
        <rFont val="ＭＳ 明朝"/>
        <family val="1"/>
        <charset val="128"/>
      </rPr>
      <t>3.0未満/3.0以上</t>
    </r>
    <rPh sb="0" eb="2">
      <t>ヘイキン</t>
    </rPh>
    <rPh sb="2" eb="6">
      <t>ヨウカイゴド</t>
    </rPh>
    <rPh sb="7" eb="9">
      <t>ジリツ</t>
    </rPh>
    <rPh sb="10" eb="11">
      <t>フク</t>
    </rPh>
    <rPh sb="17" eb="19">
      <t>ミマン</t>
    </rPh>
    <rPh sb="23" eb="25">
      <t>イジョウ</t>
    </rPh>
    <phoneticPr fontId="2"/>
  </si>
  <si>
    <r>
      <t xml:space="preserve">平均要介護度（自立を含む）
</t>
    </r>
    <r>
      <rPr>
        <sz val="10"/>
        <color theme="1"/>
        <rFont val="ＭＳ 明朝"/>
        <family val="1"/>
        <charset val="128"/>
      </rPr>
      <t>3.0未満/3.0以上</t>
    </r>
    <r>
      <rPr>
        <b/>
        <sz val="10"/>
        <color theme="1"/>
        <rFont val="ＭＳ 明朝"/>
        <family val="1"/>
        <charset val="128"/>
      </rPr>
      <t xml:space="preserve">
</t>
    </r>
    <r>
      <rPr>
        <i/>
        <sz val="10"/>
        <color theme="1"/>
        <rFont val="ＭＳ 明朝"/>
        <family val="1"/>
        <charset val="128"/>
      </rPr>
      <t>※中重度者の多い施設とそうでない施設の傾向を把握</t>
    </r>
    <rPh sb="0" eb="2">
      <t>ヘイキン</t>
    </rPh>
    <rPh sb="2" eb="6">
      <t>ヨウカイゴド</t>
    </rPh>
    <rPh sb="7" eb="9">
      <t>ジリツ</t>
    </rPh>
    <rPh sb="10" eb="11">
      <t>フク</t>
    </rPh>
    <rPh sb="17" eb="19">
      <t>ミマン</t>
    </rPh>
    <rPh sb="23" eb="25">
      <t>イジョウ</t>
    </rPh>
    <phoneticPr fontId="2"/>
  </si>
  <si>
    <r>
      <rPr>
        <b/>
        <sz val="10"/>
        <color theme="1"/>
        <rFont val="ＭＳ 明朝"/>
        <family val="1"/>
        <charset val="128"/>
      </rPr>
      <t xml:space="preserve">医療サービス事業所の併設・隣接状況
</t>
    </r>
    <r>
      <rPr>
        <sz val="10"/>
        <color theme="1"/>
        <rFont val="ＭＳ 明朝"/>
        <family val="1"/>
        <charset val="128"/>
      </rPr>
      <t>併設・隣接の病院・診療所あり／併設・隣接の病院・診療所なし／無回答</t>
    </r>
    <rPh sb="0" eb="2">
      <t>イリョウ</t>
    </rPh>
    <rPh sb="6" eb="9">
      <t>ジギョウショ</t>
    </rPh>
    <rPh sb="10" eb="12">
      <t>ヘイセツ</t>
    </rPh>
    <rPh sb="13" eb="15">
      <t>リンセツ</t>
    </rPh>
    <rPh sb="15" eb="17">
      <t>ジョウキョウ</t>
    </rPh>
    <rPh sb="18" eb="20">
      <t>ヘイセツ</t>
    </rPh>
    <rPh sb="21" eb="23">
      <t>リンセツ</t>
    </rPh>
    <rPh sb="24" eb="26">
      <t>ビョウイン</t>
    </rPh>
    <rPh sb="27" eb="30">
      <t>シンリョウショ</t>
    </rPh>
    <rPh sb="33" eb="35">
      <t>ヘイセツ</t>
    </rPh>
    <rPh sb="36" eb="38">
      <t>リンセツ</t>
    </rPh>
    <rPh sb="39" eb="41">
      <t>ビョウイン</t>
    </rPh>
    <rPh sb="42" eb="45">
      <t>シンリョウショ</t>
    </rPh>
    <rPh sb="48" eb="51">
      <t>ムカイトウ</t>
    </rPh>
    <phoneticPr fontId="3"/>
  </si>
  <si>
    <t>総額費用月額換算</t>
    <phoneticPr fontId="2"/>
  </si>
  <si>
    <t>特定のサービス・領域への特化の状況 （複数回答）</t>
    <phoneticPr fontId="2"/>
  </si>
  <si>
    <t>死亡による契約終了</t>
    <rPh sb="0" eb="2">
      <t>シボウ</t>
    </rPh>
    <rPh sb="5" eb="7">
      <t>ケイヤク</t>
    </rPh>
    <rPh sb="7" eb="9">
      <t>シュウリョウ</t>
    </rPh>
    <phoneticPr fontId="21"/>
  </si>
  <si>
    <r>
      <t xml:space="preserve">その他
</t>
    </r>
    <r>
      <rPr>
        <sz val="8"/>
        <rFont val="ＭＳ Ｐ明朝"/>
        <family val="1"/>
        <charset val="128"/>
      </rPr>
      <t>(不明を含む)</t>
    </r>
    <phoneticPr fontId="3"/>
  </si>
  <si>
    <r>
      <t>退居先</t>
    </r>
    <r>
      <rPr>
        <sz val="10"/>
        <rFont val="ＭＳ 明朝"/>
        <family val="1"/>
        <charset val="128"/>
      </rPr>
      <t>（人数積み上げ）</t>
    </r>
    <rPh sb="0" eb="2">
      <t>タイキョ</t>
    </rPh>
    <rPh sb="2" eb="3">
      <t>サキ</t>
    </rPh>
    <rPh sb="4" eb="7">
      <t>ニンズウツ</t>
    </rPh>
    <rPh sb="8" eb="9">
      <t>ア</t>
    </rPh>
    <phoneticPr fontId="2"/>
  </si>
  <si>
    <t>指定の種類</t>
    <rPh sb="0" eb="2">
      <t>シテイ</t>
    </rPh>
    <rPh sb="3" eb="5">
      <t>シュルイ</t>
    </rPh>
    <phoneticPr fontId="3"/>
  </si>
  <si>
    <r>
      <rPr>
        <b/>
        <sz val="10"/>
        <rFont val="ＭＳ 明朝"/>
        <family val="1"/>
        <charset val="128"/>
      </rPr>
      <t>家賃相当額</t>
    </r>
    <r>
      <rPr>
        <sz val="10"/>
        <rFont val="ＭＳ 明朝"/>
        <family val="1"/>
        <charset val="128"/>
      </rPr>
      <t xml:space="preserve">
</t>
    </r>
    <rPh sb="0" eb="2">
      <t>ヤチン</t>
    </rPh>
    <rPh sb="2" eb="4">
      <t>ソウトウ</t>
    </rPh>
    <rPh sb="4" eb="5">
      <t>ガク</t>
    </rPh>
    <phoneticPr fontId="2"/>
  </si>
  <si>
    <t>指定の種類</t>
    <rPh sb="0" eb="2">
      <t>シテイ</t>
    </rPh>
    <rPh sb="3" eb="5">
      <t>シュルイ</t>
    </rPh>
    <phoneticPr fontId="2"/>
  </si>
  <si>
    <t xml:space="preserve">定員数
</t>
    <rPh sb="0" eb="3">
      <t>テイインスウ</t>
    </rPh>
    <phoneticPr fontId="3"/>
  </si>
  <si>
    <t xml:space="preserve">要介護度別入居者数（人数積み上げ）
</t>
    <rPh sb="0" eb="3">
      <t>ヨウカイゴ</t>
    </rPh>
    <rPh sb="3" eb="4">
      <t>ド</t>
    </rPh>
    <rPh sb="4" eb="5">
      <t>ベツ</t>
    </rPh>
    <rPh sb="5" eb="8">
      <t>ニュウキョシャ</t>
    </rPh>
    <rPh sb="8" eb="9">
      <t>スウ</t>
    </rPh>
    <rPh sb="10" eb="12">
      <t>ニンズウ</t>
    </rPh>
    <rPh sb="12" eb="13">
      <t>ツ</t>
    </rPh>
    <rPh sb="14" eb="15">
      <t>ア</t>
    </rPh>
    <phoneticPr fontId="2"/>
  </si>
  <si>
    <t xml:space="preserve">認知症の程度別入居者数（人数積み上げ）
</t>
    <rPh sb="0" eb="3">
      <t>ニンチショウ</t>
    </rPh>
    <rPh sb="4" eb="6">
      <t>テイド</t>
    </rPh>
    <rPh sb="6" eb="7">
      <t>ベツ</t>
    </rPh>
    <rPh sb="7" eb="10">
      <t>ニュウキョシャ</t>
    </rPh>
    <rPh sb="10" eb="11">
      <t>スウ</t>
    </rPh>
    <rPh sb="12" eb="14">
      <t>ニンズウ</t>
    </rPh>
    <rPh sb="14" eb="15">
      <t>ツ</t>
    </rPh>
    <rPh sb="16" eb="17">
      <t>ア</t>
    </rPh>
    <phoneticPr fontId="2"/>
  </si>
  <si>
    <t>問4(2)②③ 総額費用月額換算</t>
    <rPh sb="0" eb="1">
      <t>トイ</t>
    </rPh>
    <rPh sb="10" eb="12">
      <t>ヒヨウ</t>
    </rPh>
    <phoneticPr fontId="21"/>
  </si>
  <si>
    <t>問4(2)② 家賃相当額</t>
    <rPh sb="0" eb="1">
      <t>トイ</t>
    </rPh>
    <phoneticPr fontId="21"/>
  </si>
  <si>
    <t>100室
以上</t>
    <rPh sb="3" eb="4">
      <t>シツ</t>
    </rPh>
    <rPh sb="5" eb="7">
      <t>イジョウ</t>
    </rPh>
    <phoneticPr fontId="21"/>
  </si>
  <si>
    <t>平均
(室・戸)</t>
    <rPh sb="0" eb="2">
      <t>ヘイキン</t>
    </rPh>
    <phoneticPr fontId="3"/>
  </si>
  <si>
    <t xml:space="preserve">平均
(人)
</t>
    <rPh sb="0" eb="1">
      <t>ヒラ</t>
    </rPh>
    <rPh sb="1" eb="2">
      <t>タモツ</t>
    </rPh>
    <rPh sb="4" eb="5">
      <t>ニン</t>
    </rPh>
    <phoneticPr fontId="21"/>
  </si>
  <si>
    <r>
      <t xml:space="preserve">平均
</t>
    </r>
    <r>
      <rPr>
        <sz val="9"/>
        <rFont val="ＭＳ Ｐ明朝"/>
        <family val="1"/>
        <charset val="128"/>
      </rPr>
      <t>（</t>
    </r>
    <r>
      <rPr>
        <sz val="9"/>
        <rFont val="ＭＳ 明朝"/>
        <family val="1"/>
        <charset val="128"/>
      </rPr>
      <t>円</t>
    </r>
    <r>
      <rPr>
        <sz val="9"/>
        <rFont val="ＭＳ Ｐ明朝"/>
        <family val="1"/>
        <charset val="128"/>
      </rPr>
      <t>）</t>
    </r>
    <rPh sb="0" eb="2">
      <t>ヘイキン</t>
    </rPh>
    <rPh sb="4" eb="5">
      <t>エン</t>
    </rPh>
    <phoneticPr fontId="21"/>
  </si>
  <si>
    <t>３万円
未満</t>
    <rPh sb="1" eb="3">
      <t>マンエン</t>
    </rPh>
    <rPh sb="4" eb="6">
      <t>ミマン</t>
    </rPh>
    <phoneticPr fontId="21"/>
  </si>
  <si>
    <t>3～4万円未満</t>
    <rPh sb="3" eb="5">
      <t>マンエン</t>
    </rPh>
    <rPh sb="5" eb="7">
      <t>ミマン</t>
    </rPh>
    <phoneticPr fontId="21"/>
  </si>
  <si>
    <t>4～5万円未満</t>
    <rPh sb="3" eb="5">
      <t>マンエン</t>
    </rPh>
    <rPh sb="5" eb="7">
      <t>ミマン</t>
    </rPh>
    <phoneticPr fontId="21"/>
  </si>
  <si>
    <t>5～6万円未満</t>
    <rPh sb="3" eb="5">
      <t>マンエン</t>
    </rPh>
    <rPh sb="5" eb="7">
      <t>ミマン</t>
    </rPh>
    <phoneticPr fontId="21"/>
  </si>
  <si>
    <t>6～7万円未満</t>
    <rPh sb="4" eb="6">
      <t>ミマン</t>
    </rPh>
    <phoneticPr fontId="21"/>
  </si>
  <si>
    <t>7～8万円未満</t>
    <rPh sb="3" eb="5">
      <t>マンエン</t>
    </rPh>
    <rPh sb="5" eb="7">
      <t>ミマン</t>
    </rPh>
    <phoneticPr fontId="21"/>
  </si>
  <si>
    <t>8～10万円未満</t>
    <rPh sb="4" eb="6">
      <t>マンエン</t>
    </rPh>
    <rPh sb="6" eb="8">
      <t>ミマン</t>
    </rPh>
    <phoneticPr fontId="21"/>
  </si>
  <si>
    <t>15万円
以上</t>
    <rPh sb="2" eb="4">
      <t>マンエン</t>
    </rPh>
    <rPh sb="5" eb="7">
      <t>イジョウ</t>
    </rPh>
    <phoneticPr fontId="21"/>
  </si>
  <si>
    <r>
      <t>平均(円)　</t>
    </r>
    <r>
      <rPr>
        <sz val="8"/>
        <rFont val="ＭＳ Ｐ明朝"/>
        <family val="1"/>
        <charset val="128"/>
      </rPr>
      <t>※0を含む</t>
    </r>
    <rPh sb="0" eb="1">
      <t>ヒラ</t>
    </rPh>
    <rPh sb="1" eb="2">
      <t>タモツ</t>
    </rPh>
    <rPh sb="3" eb="4">
      <t>エン</t>
    </rPh>
    <phoneticPr fontId="21"/>
  </si>
  <si>
    <r>
      <t>平均(円)　</t>
    </r>
    <r>
      <rPr>
        <sz val="8"/>
        <rFont val="ＭＳ Ｐ明朝"/>
        <family val="1"/>
        <charset val="128"/>
      </rPr>
      <t>※0を含まない</t>
    </r>
    <rPh sb="0" eb="1">
      <t>ヒラ</t>
    </rPh>
    <rPh sb="1" eb="2">
      <t>タモツ</t>
    </rPh>
    <rPh sb="3" eb="4">
      <t>エン</t>
    </rPh>
    <rPh sb="9" eb="10">
      <t>フク</t>
    </rPh>
    <phoneticPr fontId="21"/>
  </si>
  <si>
    <t>自立・
認定なし</t>
    <rPh sb="4" eb="6">
      <t>ニンテイ</t>
    </rPh>
    <phoneticPr fontId="10"/>
  </si>
  <si>
    <r>
      <t xml:space="preserve">平均要介護度
</t>
    </r>
    <r>
      <rPr>
        <sz val="8"/>
        <rFont val="ＭＳ Ｐ明朝"/>
        <family val="1"/>
        <charset val="128"/>
      </rPr>
      <t>(自立を含む)</t>
    </r>
    <rPh sb="0" eb="2">
      <t>ヘイキン</t>
    </rPh>
    <rPh sb="2" eb="3">
      <t>カナメ</t>
    </rPh>
    <rPh sb="3" eb="6">
      <t>カイゴド</t>
    </rPh>
    <rPh sb="8" eb="10">
      <t>ジリツ</t>
    </rPh>
    <rPh sb="11" eb="12">
      <t>フク</t>
    </rPh>
    <phoneticPr fontId="3"/>
  </si>
  <si>
    <r>
      <t xml:space="preserve">平均要介護度
</t>
    </r>
    <r>
      <rPr>
        <sz val="8"/>
        <rFont val="ＭＳ Ｐ明朝"/>
        <family val="1"/>
        <charset val="128"/>
      </rPr>
      <t>(自立を含まない)</t>
    </r>
    <rPh sb="0" eb="2">
      <t>ヘイキン</t>
    </rPh>
    <rPh sb="2" eb="3">
      <t>カナメ</t>
    </rPh>
    <rPh sb="3" eb="6">
      <t>カイゴド</t>
    </rPh>
    <rPh sb="8" eb="10">
      <t>ジリツ</t>
    </rPh>
    <rPh sb="11" eb="12">
      <t>フク</t>
    </rPh>
    <phoneticPr fontId="3"/>
  </si>
  <si>
    <r>
      <t xml:space="preserve">平均(％)　
</t>
    </r>
    <r>
      <rPr>
        <sz val="8"/>
        <rFont val="ＭＳ Ｐ明朝"/>
        <family val="1"/>
        <charset val="128"/>
      </rPr>
      <t>※0を含む</t>
    </r>
    <rPh sb="0" eb="1">
      <t>ヒラ</t>
    </rPh>
    <rPh sb="1" eb="2">
      <t>タモツ</t>
    </rPh>
    <phoneticPr fontId="21"/>
  </si>
  <si>
    <r>
      <t xml:space="preserve">平均(％)　
</t>
    </r>
    <r>
      <rPr>
        <sz val="8"/>
        <rFont val="ＭＳ Ｐ明朝"/>
        <family val="1"/>
        <charset val="128"/>
      </rPr>
      <t>※0を含まない</t>
    </r>
    <rPh sb="0" eb="1">
      <t>ヒラ</t>
    </rPh>
    <rPh sb="1" eb="2">
      <t>タモツ</t>
    </rPh>
    <rPh sb="10" eb="11">
      <t>フク</t>
    </rPh>
    <phoneticPr fontId="21"/>
  </si>
  <si>
    <t>立地エリア</t>
    <rPh sb="0" eb="2">
      <t>リッチ</t>
    </rPh>
    <phoneticPr fontId="21"/>
  </si>
  <si>
    <t>市街地から離れた地域(市街化調整区域。離島等を含む)</t>
    <phoneticPr fontId="3"/>
  </si>
  <si>
    <t>10～12
万円未満</t>
    <rPh sb="6" eb="7">
      <t>マン</t>
    </rPh>
    <rPh sb="7" eb="8">
      <t>エン</t>
    </rPh>
    <rPh sb="8" eb="10">
      <t>ミマン</t>
    </rPh>
    <phoneticPr fontId="21"/>
  </si>
  <si>
    <t>12～14
万円未満</t>
    <rPh sb="6" eb="7">
      <t>マン</t>
    </rPh>
    <rPh sb="7" eb="8">
      <t>エン</t>
    </rPh>
    <rPh sb="8" eb="10">
      <t>ミマン</t>
    </rPh>
    <phoneticPr fontId="21"/>
  </si>
  <si>
    <t>14～16
万円未満</t>
    <rPh sb="6" eb="7">
      <t>マン</t>
    </rPh>
    <rPh sb="7" eb="8">
      <t>エン</t>
    </rPh>
    <rPh sb="8" eb="10">
      <t>ミマン</t>
    </rPh>
    <phoneticPr fontId="21"/>
  </si>
  <si>
    <t>16～18
万円未満</t>
    <rPh sb="6" eb="7">
      <t>マン</t>
    </rPh>
    <rPh sb="7" eb="8">
      <t>エン</t>
    </rPh>
    <rPh sb="8" eb="10">
      <t>ミマン</t>
    </rPh>
    <phoneticPr fontId="21"/>
  </si>
  <si>
    <t>18～20
万円未満</t>
    <rPh sb="6" eb="7">
      <t>マン</t>
    </rPh>
    <rPh sb="7" eb="8">
      <t>エン</t>
    </rPh>
    <rPh sb="8" eb="10">
      <t>ミマン</t>
    </rPh>
    <phoneticPr fontId="21"/>
  </si>
  <si>
    <t>20～25
万円未満</t>
    <rPh sb="6" eb="7">
      <t>マン</t>
    </rPh>
    <rPh sb="7" eb="8">
      <t>エン</t>
    </rPh>
    <rPh sb="8" eb="10">
      <t>ミマン</t>
    </rPh>
    <phoneticPr fontId="21"/>
  </si>
  <si>
    <t>25～30
万円未満</t>
    <rPh sb="6" eb="7">
      <t>マン</t>
    </rPh>
    <rPh sb="7" eb="8">
      <t>エン</t>
    </rPh>
    <rPh sb="8" eb="10">
      <t>ミマン</t>
    </rPh>
    <phoneticPr fontId="21"/>
  </si>
  <si>
    <t>３～４
万円未満</t>
    <rPh sb="4" eb="6">
      <t>マンエン</t>
    </rPh>
    <rPh sb="6" eb="8">
      <t>ミマン</t>
    </rPh>
    <phoneticPr fontId="21"/>
  </si>
  <si>
    <t>４～５
万円未満</t>
    <rPh sb="4" eb="6">
      <t>マンエン</t>
    </rPh>
    <rPh sb="6" eb="8">
      <t>ミマン</t>
    </rPh>
    <phoneticPr fontId="21"/>
  </si>
  <si>
    <t>５～６
万円未満</t>
    <rPh sb="4" eb="6">
      <t>マンエン</t>
    </rPh>
    <rPh sb="6" eb="8">
      <t>ミマン</t>
    </rPh>
    <phoneticPr fontId="21"/>
  </si>
  <si>
    <t>６～７
万円未満</t>
    <rPh sb="4" eb="6">
      <t>マンエン</t>
    </rPh>
    <rPh sb="6" eb="8">
      <t>ミマン</t>
    </rPh>
    <phoneticPr fontId="21"/>
  </si>
  <si>
    <t>７～８
万円未満</t>
    <rPh sb="4" eb="6">
      <t>マンエン</t>
    </rPh>
    <rPh sb="6" eb="8">
      <t>ミマン</t>
    </rPh>
    <phoneticPr fontId="21"/>
  </si>
  <si>
    <t>８～10
万円未満</t>
    <rPh sb="5" eb="7">
      <t>マンエン</t>
    </rPh>
    <rPh sb="7" eb="9">
      <t>ミマン</t>
    </rPh>
    <phoneticPr fontId="21"/>
  </si>
  <si>
    <t>10～15
万円未満</t>
    <rPh sb="6" eb="8">
      <t>マンエン</t>
    </rPh>
    <rPh sb="8" eb="10">
      <t>ミマン</t>
    </rPh>
    <phoneticPr fontId="21"/>
  </si>
  <si>
    <r>
      <t xml:space="preserve">平均
（円）
</t>
    </r>
    <r>
      <rPr>
        <sz val="8"/>
        <color theme="0"/>
        <rFont val="ＭＳ Ｐ明朝"/>
        <family val="1"/>
        <charset val="128"/>
      </rPr>
      <t>※0を含む</t>
    </r>
    <rPh sb="0" eb="2">
      <t>ヘイキン</t>
    </rPh>
    <rPh sb="4" eb="5">
      <t>エン</t>
    </rPh>
    <rPh sb="10" eb="11">
      <t>フク</t>
    </rPh>
    <phoneticPr fontId="21"/>
  </si>
  <si>
    <r>
      <t xml:space="preserve">平均
（円）
</t>
    </r>
    <r>
      <rPr>
        <sz val="7.5"/>
        <rFont val="ＭＳ Ｐ明朝"/>
        <family val="1"/>
        <charset val="128"/>
      </rPr>
      <t>※0を含まない</t>
    </r>
    <rPh sb="0" eb="2">
      <t>ヘイキン</t>
    </rPh>
    <rPh sb="4" eb="5">
      <t>エン</t>
    </rPh>
    <rPh sb="10" eb="11">
      <t>フク</t>
    </rPh>
    <phoneticPr fontId="21"/>
  </si>
  <si>
    <t>問2(5)</t>
    <rPh sb="0" eb="1">
      <t>トイ</t>
    </rPh>
    <phoneticPr fontId="3"/>
  </si>
  <si>
    <t>一般型（介護）（介護専用型）</t>
    <rPh sb="0" eb="2">
      <t>イッパン</t>
    </rPh>
    <rPh sb="2" eb="3">
      <t>ガタ</t>
    </rPh>
    <rPh sb="4" eb="6">
      <t>カイゴ</t>
    </rPh>
    <rPh sb="8" eb="10">
      <t>カイゴ</t>
    </rPh>
    <rPh sb="10" eb="12">
      <t>センヨウ</t>
    </rPh>
    <rPh sb="12" eb="13">
      <t>ガタ</t>
    </rPh>
    <phoneticPr fontId="10"/>
  </si>
  <si>
    <t>一般型（介護）（混合型）</t>
    <rPh sb="0" eb="2">
      <t>イッパン</t>
    </rPh>
    <rPh sb="2" eb="3">
      <t>ガタ</t>
    </rPh>
    <rPh sb="4" eb="6">
      <t>カイゴ</t>
    </rPh>
    <rPh sb="8" eb="10">
      <t>コンゴウ</t>
    </rPh>
    <rPh sb="10" eb="11">
      <t>ガタ</t>
    </rPh>
    <phoneticPr fontId="10"/>
  </si>
  <si>
    <t>一般型その他</t>
    <rPh sb="0" eb="2">
      <t>イッパン</t>
    </rPh>
    <rPh sb="2" eb="3">
      <t>ガタ</t>
    </rPh>
    <rPh sb="5" eb="6">
      <t>タ</t>
    </rPh>
    <phoneticPr fontId="3"/>
  </si>
  <si>
    <t>()</t>
    <phoneticPr fontId="3"/>
  </si>
  <si>
    <t>地域密着型</t>
    <rPh sb="0" eb="2">
      <t>チイキ</t>
    </rPh>
    <rPh sb="2" eb="4">
      <t>ミッチャク</t>
    </rPh>
    <rPh sb="4" eb="5">
      <t>ガタ</t>
    </rPh>
    <phoneticPr fontId="3"/>
  </si>
  <si>
    <t>《参考》</t>
    <rPh sb="1" eb="3">
      <t>サンコウ</t>
    </rPh>
    <phoneticPr fontId="3"/>
  </si>
  <si>
    <t>サ付（非特定）</t>
    <rPh sb="1" eb="7">
      <t>ツキ</t>
    </rPh>
    <phoneticPr fontId="21"/>
  </si>
  <si>
    <t>5-8．入居者像による介護・医療サービスの併設・隣接状況（全サービス累計別）</t>
    <rPh sb="4" eb="8">
      <t>ニュウキョシャゾウ</t>
    </rPh>
    <rPh sb="11" eb="13">
      <t>カイゴ</t>
    </rPh>
    <rPh sb="14" eb="16">
      <t>イリョウ</t>
    </rPh>
    <rPh sb="21" eb="23">
      <t>ヘイセツ</t>
    </rPh>
    <rPh sb="24" eb="28">
      <t>リンセツジョウキョウ</t>
    </rPh>
    <rPh sb="29" eb="30">
      <t>ゼン</t>
    </rPh>
    <rPh sb="34" eb="36">
      <t>ルイケイ</t>
    </rPh>
    <rPh sb="36" eb="37">
      <t>ベツ</t>
    </rPh>
    <phoneticPr fontId="2"/>
  </si>
  <si>
    <t>5-9．特定施設の指定状況による入居者像や入居にかかる費用の状況</t>
    <rPh sb="4" eb="6">
      <t>トクテイ</t>
    </rPh>
    <rPh sb="6" eb="8">
      <t>シセツ</t>
    </rPh>
    <rPh sb="9" eb="11">
      <t>シテイ</t>
    </rPh>
    <rPh sb="11" eb="13">
      <t>ジョウキョウ</t>
    </rPh>
    <rPh sb="16" eb="20">
      <t>ニュウキョシャゾウ</t>
    </rPh>
    <rPh sb="21" eb="23">
      <t>ニュウキョ</t>
    </rPh>
    <rPh sb="27" eb="29">
      <t>ヒヨウ</t>
    </rPh>
    <rPh sb="30" eb="32">
      <t>ジョウキョウ</t>
    </rPh>
    <phoneticPr fontId="2"/>
  </si>
  <si>
    <t>5-10.地域規模や特性による入居者像や入居にかかる費用の状況</t>
    <rPh sb="5" eb="9">
      <t>チイキキボ</t>
    </rPh>
    <rPh sb="10" eb="12">
      <t>トクセイ</t>
    </rPh>
    <phoneticPr fontId="2"/>
  </si>
  <si>
    <t>(6)①</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</si>
</sst>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問&quot;#"/>
    <numFmt numFmtId="177" formatCode="0.0"/>
    <numFmt numFmtId="178" formatCode="#,##0.0;[Red]\-#,##0.0"/>
    <numFmt numFmtId="179" formatCode="#,##0.0"/>
  </numFmts>
  <fonts count="42">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6"/>
      <name val="ＭＳ 明朝"/>
      <family val="1"/>
      <charset val="128"/>
    </font>
    <font>
      <sz val="11"/>
      <color theme="1"/>
      <name val="ＭＳ 明朝"/>
      <family val="1"/>
      <charset val="128"/>
    </font>
    <font>
      <sz val="12"/>
      <color theme="1"/>
      <name val="ＭＳ 明朝"/>
      <family val="1"/>
      <charset val="128"/>
    </font>
    <font>
      <b/>
      <sz val="11"/>
      <color theme="1"/>
      <name val="ＭＳ Ｐゴシック"/>
      <family val="3"/>
      <charset val="128"/>
    </font>
    <font>
      <b/>
      <sz val="12"/>
      <color theme="1"/>
      <name val="ＭＳ Ｐゴシック"/>
      <family val="3"/>
      <charset val="128"/>
    </font>
    <font>
      <sz val="11"/>
      <color theme="1"/>
      <name val="ＭＳ Ｐゴシック"/>
      <family val="3"/>
      <charset val="128"/>
    </font>
    <font>
      <sz val="12"/>
      <color theme="1"/>
      <name val="ＭＳ Ｐゴシック"/>
      <family val="3"/>
      <charset val="128"/>
    </font>
    <font>
      <sz val="9"/>
      <name val="ＭＳ 明朝"/>
      <family val="1"/>
      <charset val="128"/>
    </font>
    <font>
      <sz val="10"/>
      <color theme="1"/>
      <name val="ＭＳ Ｐゴシック"/>
      <family val="3"/>
      <charset val="128"/>
    </font>
    <font>
      <sz val="10"/>
      <color theme="1"/>
      <name val="ＭＳ 明朝"/>
      <family val="1"/>
      <charset val="128"/>
    </font>
    <font>
      <sz val="10.5"/>
      <color theme="1"/>
      <name val="ＭＳ Ｐゴシック"/>
      <family val="3"/>
      <charset val="128"/>
    </font>
    <font>
      <b/>
      <u/>
      <sz val="11"/>
      <color theme="1"/>
      <name val="ＭＳ Ｐゴシック"/>
      <family val="3"/>
      <charset val="128"/>
    </font>
    <font>
      <sz val="10"/>
      <name val="ＭＳ 明朝"/>
      <family val="1"/>
      <charset val="128"/>
    </font>
    <font>
      <b/>
      <u/>
      <sz val="12"/>
      <color theme="1"/>
      <name val="ＭＳ Ｐゴシック"/>
      <family val="3"/>
      <charset val="128"/>
    </font>
    <font>
      <b/>
      <sz val="10"/>
      <name val="ＭＳ 明朝"/>
      <family val="1"/>
      <charset val="128"/>
    </font>
    <font>
      <sz val="9"/>
      <color theme="1"/>
      <name val="ＭＳ 明朝"/>
      <family val="1"/>
      <charset val="128"/>
    </font>
    <font>
      <b/>
      <sz val="10"/>
      <color theme="1"/>
      <name val="ＭＳ 明朝"/>
      <family val="1"/>
      <charset val="128"/>
    </font>
    <font>
      <sz val="11"/>
      <color rgb="FFFF0000"/>
      <name val="ＭＳ 明朝"/>
      <family val="1"/>
      <charset val="128"/>
    </font>
    <font>
      <sz val="10"/>
      <color theme="1"/>
      <name val="ＭＳ 明朝"/>
      <family val="2"/>
      <charset val="128"/>
    </font>
    <font>
      <sz val="7.5"/>
      <name val="ＭＳ Ｐ明朝"/>
      <family val="1"/>
      <charset val="128"/>
    </font>
    <font>
      <sz val="9"/>
      <name val="ＭＳ Ｐ明朝"/>
      <family val="1"/>
      <charset val="128"/>
    </font>
    <font>
      <sz val="8"/>
      <name val="ＭＳ Ｐ明朝"/>
      <family val="1"/>
      <charset val="128"/>
    </font>
    <font>
      <sz val="8"/>
      <name val="ＭＳ 明朝"/>
      <family val="1"/>
      <charset val="128"/>
    </font>
    <font>
      <sz val="7.5"/>
      <name val="ＭＳ 明朝"/>
      <family val="1"/>
      <charset val="128"/>
    </font>
    <font>
      <sz val="6"/>
      <name val="Osaka"/>
      <family val="3"/>
      <charset val="128"/>
    </font>
    <font>
      <sz val="10"/>
      <color rgb="FF006100"/>
      <name val="ＭＳ 明朝"/>
      <family val="2"/>
      <charset val="128"/>
    </font>
    <font>
      <sz val="7"/>
      <name val="ＭＳ 明朝"/>
      <family val="1"/>
      <charset val="128"/>
    </font>
    <font>
      <u/>
      <sz val="8"/>
      <name val="ＭＳ Ｐ明朝"/>
      <family val="1"/>
      <charset val="128"/>
    </font>
    <font>
      <sz val="8.5"/>
      <name val="ＭＳ 明朝"/>
      <family val="1"/>
      <charset val="128"/>
    </font>
    <font>
      <vertAlign val="superscript"/>
      <sz val="9"/>
      <name val="ＭＳ 明朝"/>
      <family val="1"/>
      <charset val="128"/>
    </font>
    <font>
      <b/>
      <sz val="15"/>
      <color theme="3"/>
      <name val="ＭＳ 明朝"/>
      <family val="2"/>
      <charset val="128"/>
    </font>
    <font>
      <sz val="9"/>
      <color theme="1"/>
      <name val="ＭＳ Ｐ明朝"/>
      <family val="1"/>
      <charset val="128"/>
    </font>
    <font>
      <sz val="8"/>
      <color theme="1"/>
      <name val="ＭＳ 明朝"/>
      <family val="1"/>
      <charset val="128"/>
    </font>
    <font>
      <b/>
      <u/>
      <sz val="10"/>
      <name val="ＭＳ 明朝"/>
      <family val="1"/>
      <charset val="128"/>
    </font>
    <font>
      <b/>
      <sz val="10"/>
      <color theme="6" tint="-0.249977111117893"/>
      <name val="ＭＳ 明朝"/>
      <family val="1"/>
      <charset val="128"/>
    </font>
    <font>
      <b/>
      <sz val="10"/>
      <color theme="1"/>
      <name val="ＭＳ Ｐゴシック"/>
      <family val="3"/>
      <charset val="128"/>
    </font>
    <font>
      <i/>
      <sz val="10"/>
      <color rgb="FF0000FF"/>
      <name val="ＭＳ 明朝"/>
      <family val="1"/>
      <charset val="128"/>
    </font>
    <font>
      <i/>
      <sz val="10"/>
      <color theme="1"/>
      <name val="ＭＳ 明朝"/>
      <family val="1"/>
      <charset val="128"/>
    </font>
    <font>
      <sz val="8"/>
      <color theme="0"/>
      <name val="ＭＳ Ｐ明朝"/>
      <family val="1"/>
      <charset val="128"/>
    </font>
  </fonts>
  <fills count="6">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rgb="FFFFFFCC"/>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right style="thin">
        <color indexed="64"/>
      </right>
      <top/>
      <bottom style="hair">
        <color indexed="64"/>
      </bottom>
      <diagonal/>
    </border>
    <border>
      <left style="thin">
        <color indexed="64"/>
      </left>
      <right/>
      <top style="thin">
        <color indexed="64"/>
      </top>
      <bottom style="hair">
        <color indexed="64"/>
      </bottom>
      <diagonal/>
    </border>
  </borders>
  <cellStyleXfs count="4">
    <xf numFmtId="0" fontId="0" fillId="0" borderId="0">
      <alignment vertical="center"/>
    </xf>
    <xf numFmtId="0" fontId="1" fillId="0" borderId="0">
      <alignment vertical="center"/>
    </xf>
    <xf numFmtId="0" fontId="15" fillId="0" borderId="0">
      <alignment vertical="center"/>
    </xf>
    <xf numFmtId="38" fontId="15" fillId="0" borderId="0" applyFont="0" applyFill="0" applyBorder="0" applyAlignment="0" applyProtection="0">
      <alignment vertical="center"/>
    </xf>
  </cellStyleXfs>
  <cellXfs count="457">
    <xf numFmtId="0" fontId="0" fillId="0" borderId="0" xfId="0">
      <alignment vertical="center"/>
    </xf>
    <xf numFmtId="0" fontId="4" fillId="2" borderId="0" xfId="1" applyFont="1" applyFill="1">
      <alignment vertical="center"/>
    </xf>
    <xf numFmtId="0" fontId="4" fillId="0" borderId="0" xfId="1" applyFont="1">
      <alignment vertical="center"/>
    </xf>
    <xf numFmtId="0" fontId="6" fillId="0" borderId="0" xfId="1" applyFont="1">
      <alignment vertical="center"/>
    </xf>
    <xf numFmtId="0" fontId="7" fillId="0" borderId="0" xfId="1" applyFont="1">
      <alignment vertical="center"/>
    </xf>
    <xf numFmtId="0" fontId="8" fillId="0" borderId="0" xfId="1" applyFont="1">
      <alignment vertical="center"/>
    </xf>
    <xf numFmtId="0" fontId="8" fillId="0" borderId="0" xfId="1" applyFont="1" applyAlignment="1">
      <alignment horizontal="center" vertical="center"/>
    </xf>
    <xf numFmtId="0" fontId="9" fillId="0" borderId="0" xfId="1" applyFont="1">
      <alignment vertical="center"/>
    </xf>
    <xf numFmtId="0" fontId="6" fillId="0" borderId="0" xfId="1" applyFont="1" applyAlignment="1">
      <alignment horizontal="right" vertical="center"/>
    </xf>
    <xf numFmtId="0" fontId="7" fillId="0" borderId="0" xfId="1" applyFont="1" applyAlignment="1">
      <alignment horizontal="right" vertical="center"/>
    </xf>
    <xf numFmtId="0" fontId="8" fillId="0" borderId="0" xfId="0" applyFont="1">
      <alignment vertical="center"/>
    </xf>
    <xf numFmtId="0" fontId="4" fillId="2" borderId="0" xfId="1" applyFont="1" applyFill="1" applyAlignment="1">
      <alignment horizontal="right" vertical="center"/>
    </xf>
    <xf numFmtId="0" fontId="5" fillId="2" borderId="0" xfId="1" applyFont="1" applyFill="1" applyAlignment="1">
      <alignment horizontal="right" vertical="center"/>
    </xf>
    <xf numFmtId="176" fontId="4" fillId="0" borderId="1" xfId="1" applyNumberFormat="1" applyFont="1" applyBorder="1" applyAlignment="1">
      <alignment horizontal="center" vertical="center"/>
    </xf>
    <xf numFmtId="0" fontId="4" fillId="0" borderId="0" xfId="1" applyFont="1" applyAlignment="1">
      <alignment horizontal="right" vertical="center"/>
    </xf>
    <xf numFmtId="0" fontId="5" fillId="0" borderId="0" xfId="1" applyFont="1" applyAlignment="1">
      <alignment horizontal="right" vertical="center"/>
    </xf>
    <xf numFmtId="0" fontId="4" fillId="4" borderId="1" xfId="1" applyFont="1" applyFill="1" applyBorder="1">
      <alignment vertical="center"/>
    </xf>
    <xf numFmtId="0" fontId="6" fillId="3" borderId="1" xfId="1" applyFont="1" applyFill="1" applyBorder="1" applyAlignment="1">
      <alignment horizontal="center" vertical="center"/>
    </xf>
    <xf numFmtId="0" fontId="8" fillId="0" borderId="0" xfId="0" applyFont="1" applyAlignment="1">
      <alignment horizontal="center" vertical="center"/>
    </xf>
    <xf numFmtId="176" fontId="8" fillId="0" borderId="0" xfId="1" applyNumberFormat="1" applyFont="1" applyAlignment="1">
      <alignment horizontal="center" vertical="center"/>
    </xf>
    <xf numFmtId="176" fontId="4" fillId="0" borderId="3" xfId="1" applyNumberFormat="1" applyFont="1" applyBorder="1" applyAlignment="1">
      <alignment horizontal="center" vertical="center"/>
    </xf>
    <xf numFmtId="176" fontId="4" fillId="0" borderId="2" xfId="1" applyNumberFormat="1" applyFont="1" applyBorder="1" applyAlignment="1">
      <alignment horizontal="center" vertical="center"/>
    </xf>
    <xf numFmtId="49" fontId="11" fillId="0" borderId="0" xfId="0" applyNumberFormat="1" applyFont="1" applyAlignment="1">
      <alignment horizontal="left" vertical="center"/>
    </xf>
    <xf numFmtId="49" fontId="11" fillId="0" borderId="0" xfId="1" applyNumberFormat="1" applyFont="1" applyAlignment="1">
      <alignment horizontal="left" vertical="center"/>
    </xf>
    <xf numFmtId="49" fontId="12" fillId="0" borderId="1" xfId="1" quotePrefix="1" applyNumberFormat="1" applyFont="1" applyBorder="1" applyAlignment="1">
      <alignment horizontal="left" vertical="center"/>
    </xf>
    <xf numFmtId="49" fontId="12" fillId="0" borderId="2" xfId="1" quotePrefix="1" applyNumberFormat="1" applyFont="1" applyBorder="1" applyAlignment="1">
      <alignment horizontal="left" vertical="center"/>
    </xf>
    <xf numFmtId="49" fontId="12" fillId="0" borderId="3" xfId="1" quotePrefix="1" applyNumberFormat="1" applyFont="1" applyBorder="1" applyAlignment="1">
      <alignment horizontal="left" vertical="center"/>
    </xf>
    <xf numFmtId="176" fontId="4" fillId="0" borderId="4" xfId="1" applyNumberFormat="1" applyFont="1" applyBorder="1" applyAlignment="1">
      <alignment horizontal="center" vertical="center"/>
    </xf>
    <xf numFmtId="49" fontId="12" fillId="0" borderId="4" xfId="1" quotePrefix="1" applyNumberFormat="1" applyFont="1" applyBorder="1" applyAlignment="1">
      <alignment horizontal="left" vertical="center"/>
    </xf>
    <xf numFmtId="0" fontId="19" fillId="0" borderId="4" xfId="1" applyFont="1" applyBorder="1" applyAlignment="1">
      <alignment horizontal="left" vertical="center" wrapText="1" shrinkToFit="1"/>
    </xf>
    <xf numFmtId="0" fontId="20" fillId="2" borderId="3" xfId="1" applyFont="1" applyFill="1" applyBorder="1" applyAlignment="1">
      <alignment horizontal="left" vertical="center" wrapText="1" shrinkToFit="1"/>
    </xf>
    <xf numFmtId="0" fontId="10" fillId="0" borderId="0" xfId="2" applyFont="1">
      <alignment vertical="center"/>
    </xf>
    <xf numFmtId="0" fontId="10" fillId="0" borderId="6" xfId="2" applyFont="1" applyBorder="1">
      <alignment vertical="center"/>
    </xf>
    <xf numFmtId="0" fontId="10" fillId="0" borderId="7" xfId="2" applyFont="1" applyBorder="1">
      <alignment vertical="center"/>
    </xf>
    <xf numFmtId="0" fontId="10" fillId="0" borderId="8" xfId="2" applyFont="1" applyBorder="1">
      <alignment vertical="center"/>
    </xf>
    <xf numFmtId="0" fontId="10" fillId="0" borderId="9" xfId="2" applyFont="1" applyBorder="1">
      <alignment vertical="center"/>
    </xf>
    <xf numFmtId="0" fontId="10" fillId="0" borderId="10" xfId="2" applyFont="1" applyBorder="1">
      <alignment vertical="center"/>
    </xf>
    <xf numFmtId="0" fontId="10" fillId="0" borderId="5" xfId="2" applyFont="1" applyBorder="1">
      <alignment vertical="center"/>
    </xf>
    <xf numFmtId="0" fontId="10" fillId="0" borderId="11" xfId="2" applyFont="1" applyBorder="1" applyAlignment="1">
      <alignment vertical="center" wrapText="1"/>
    </xf>
    <xf numFmtId="0" fontId="10" fillId="0" borderId="12" xfId="2" applyFont="1" applyBorder="1" applyAlignment="1">
      <alignment vertical="top" wrapText="1"/>
    </xf>
    <xf numFmtId="0" fontId="10" fillId="0" borderId="13" xfId="2" applyFont="1" applyBorder="1" applyAlignment="1">
      <alignment vertical="top" wrapText="1"/>
    </xf>
    <xf numFmtId="0" fontId="10" fillId="0" borderId="1" xfId="2" applyFont="1" applyBorder="1" applyAlignment="1">
      <alignment horizontal="center" vertical="top" wrapText="1"/>
    </xf>
    <xf numFmtId="0" fontId="10" fillId="0" borderId="1" xfId="2" applyFont="1" applyBorder="1" applyAlignment="1">
      <alignment vertical="top" wrapText="1"/>
    </xf>
    <xf numFmtId="0" fontId="10" fillId="0" borderId="0" xfId="2" applyFont="1" applyAlignment="1">
      <alignment vertical="top" wrapText="1"/>
    </xf>
    <xf numFmtId="0" fontId="10" fillId="0" borderId="3" xfId="2" applyFont="1" applyBorder="1" applyAlignment="1">
      <alignment horizontal="center" vertical="center"/>
    </xf>
    <xf numFmtId="0" fontId="10" fillId="0" borderId="3" xfId="2" applyFont="1" applyBorder="1">
      <alignment vertical="center"/>
    </xf>
    <xf numFmtId="3" fontId="10" fillId="2" borderId="3" xfId="2" applyNumberFormat="1" applyFont="1" applyFill="1" applyBorder="1" applyAlignment="1">
      <alignment horizontal="right" vertical="center"/>
    </xf>
    <xf numFmtId="3" fontId="10" fillId="2" borderId="3" xfId="2" applyNumberFormat="1" applyFont="1" applyFill="1" applyBorder="1">
      <alignment vertical="center"/>
    </xf>
    <xf numFmtId="0" fontId="10" fillId="0" borderId="4" xfId="2" applyFont="1" applyBorder="1" applyAlignment="1">
      <alignment vertical="center" wrapText="1"/>
    </xf>
    <xf numFmtId="0" fontId="10" fillId="0" borderId="14" xfId="2" applyFont="1" applyBorder="1" applyAlignment="1">
      <alignment horizontal="center" vertical="center"/>
    </xf>
    <xf numFmtId="0" fontId="10" fillId="0" borderId="15" xfId="2" applyFont="1" applyBorder="1">
      <alignment vertical="center"/>
    </xf>
    <xf numFmtId="177" fontId="10" fillId="2" borderId="15" xfId="2" applyNumberFormat="1" applyFont="1" applyFill="1" applyBorder="1" applyAlignment="1">
      <alignment horizontal="right" vertical="center"/>
    </xf>
    <xf numFmtId="177" fontId="10" fillId="2" borderId="15" xfId="2" applyNumberFormat="1" applyFont="1" applyFill="1" applyBorder="1">
      <alignment vertical="center"/>
    </xf>
    <xf numFmtId="0" fontId="10" fillId="0" borderId="4" xfId="2" applyFont="1" applyBorder="1">
      <alignment vertical="center"/>
    </xf>
    <xf numFmtId="3" fontId="10" fillId="2" borderId="4" xfId="2" applyNumberFormat="1" applyFont="1" applyFill="1" applyBorder="1" applyAlignment="1">
      <alignment horizontal="right" vertical="center"/>
    </xf>
    <xf numFmtId="177" fontId="10" fillId="2" borderId="4" xfId="2" applyNumberFormat="1" applyFont="1" applyFill="1" applyBorder="1">
      <alignment vertical="center"/>
    </xf>
    <xf numFmtId="0" fontId="10" fillId="0" borderId="14" xfId="2" applyFont="1" applyBorder="1">
      <alignment vertical="center"/>
    </xf>
    <xf numFmtId="0" fontId="10" fillId="0" borderId="4" xfId="2" applyFont="1" applyBorder="1" applyAlignment="1">
      <alignment horizontal="center" vertical="center"/>
    </xf>
    <xf numFmtId="0" fontId="10" fillId="0" borderId="2" xfId="2" applyFont="1" applyBorder="1" applyAlignment="1">
      <alignment horizontal="center" vertical="center"/>
    </xf>
    <xf numFmtId="0" fontId="10" fillId="0" borderId="2" xfId="2" applyFont="1" applyBorder="1">
      <alignment vertical="center"/>
    </xf>
    <xf numFmtId="3" fontId="10" fillId="2" borderId="2" xfId="2" applyNumberFormat="1" applyFont="1" applyFill="1" applyBorder="1" applyAlignment="1">
      <alignment horizontal="right" vertical="center"/>
    </xf>
    <xf numFmtId="177" fontId="10" fillId="2" borderId="2" xfId="2" applyNumberFormat="1" applyFont="1" applyFill="1" applyBorder="1">
      <alignment vertical="center"/>
    </xf>
    <xf numFmtId="0" fontId="10" fillId="0" borderId="3" xfId="2" applyFont="1" applyBorder="1" applyAlignment="1">
      <alignment horizontal="center" vertical="top" textRotation="255"/>
    </xf>
    <xf numFmtId="3" fontId="10" fillId="2" borderId="4" xfId="2" applyNumberFormat="1" applyFont="1" applyFill="1" applyBorder="1">
      <alignment vertical="center"/>
    </xf>
    <xf numFmtId="0" fontId="10" fillId="0" borderId="4" xfId="2" applyFont="1" applyBorder="1" applyAlignment="1">
      <alignment horizontal="center" vertical="top" textRotation="255"/>
    </xf>
    <xf numFmtId="0" fontId="10" fillId="0" borderId="2" xfId="2" applyFont="1" applyBorder="1" applyAlignment="1">
      <alignment horizontal="center" vertical="top" textRotation="255"/>
    </xf>
    <xf numFmtId="0" fontId="10" fillId="0" borderId="4" xfId="2" applyFont="1" applyBorder="1" applyAlignment="1">
      <alignment vertical="top" wrapText="1"/>
    </xf>
    <xf numFmtId="9" fontId="10" fillId="0" borderId="4" xfId="2" applyNumberFormat="1" applyFont="1" applyBorder="1">
      <alignment vertical="center"/>
    </xf>
    <xf numFmtId="9" fontId="23" fillId="0" borderId="4" xfId="2" applyNumberFormat="1" applyFont="1" applyBorder="1">
      <alignment vertical="center"/>
    </xf>
    <xf numFmtId="0" fontId="23" fillId="0" borderId="4" xfId="2" applyFont="1" applyBorder="1">
      <alignment vertical="center"/>
    </xf>
    <xf numFmtId="0" fontId="24" fillId="0" borderId="4" xfId="2" applyFont="1" applyBorder="1" applyAlignment="1">
      <alignment vertical="top" wrapText="1"/>
    </xf>
    <xf numFmtId="0" fontId="10" fillId="0" borderId="9" xfId="2" applyFont="1" applyBorder="1" applyAlignment="1">
      <alignment horizontal="center" vertical="center"/>
    </xf>
    <xf numFmtId="0" fontId="24" fillId="0" borderId="16" xfId="2" applyFont="1" applyBorder="1" applyAlignment="1">
      <alignment vertical="center" wrapText="1"/>
    </xf>
    <xf numFmtId="3" fontId="10" fillId="2" borderId="16" xfId="2" applyNumberFormat="1" applyFont="1" applyFill="1" applyBorder="1" applyAlignment="1">
      <alignment horizontal="right" vertical="center"/>
    </xf>
    <xf numFmtId="177" fontId="10" fillId="2" borderId="16" xfId="2" applyNumberFormat="1" applyFont="1" applyFill="1" applyBorder="1">
      <alignment vertical="center"/>
    </xf>
    <xf numFmtId="0" fontId="24" fillId="0" borderId="4" xfId="2" applyFont="1" applyBorder="1" applyAlignment="1">
      <alignment vertical="center" wrapText="1"/>
    </xf>
    <xf numFmtId="0" fontId="25" fillId="0" borderId="4" xfId="2" applyFont="1" applyBorder="1">
      <alignment vertical="center"/>
    </xf>
    <xf numFmtId="0" fontId="25" fillId="0" borderId="2" xfId="2" applyFont="1" applyBorder="1">
      <alignment vertical="center"/>
    </xf>
    <xf numFmtId="0" fontId="24" fillId="0" borderId="17" xfId="2" applyFont="1" applyBorder="1" applyAlignment="1">
      <alignment vertical="center" wrapText="1"/>
    </xf>
    <xf numFmtId="3" fontId="10" fillId="2" borderId="17" xfId="2" applyNumberFormat="1" applyFont="1" applyFill="1" applyBorder="1" applyAlignment="1">
      <alignment horizontal="right" vertical="center"/>
    </xf>
    <xf numFmtId="177" fontId="10" fillId="2" borderId="17" xfId="2" applyNumberFormat="1" applyFont="1" applyFill="1" applyBorder="1">
      <alignment vertical="center"/>
    </xf>
    <xf numFmtId="0" fontId="25" fillId="0" borderId="17" xfId="2" applyFont="1" applyBorder="1">
      <alignment vertical="center"/>
    </xf>
    <xf numFmtId="3" fontId="10" fillId="0" borderId="4" xfId="2" applyNumberFormat="1" applyFont="1" applyBorder="1" applyAlignment="1">
      <alignment horizontal="right" vertical="center"/>
    </xf>
    <xf numFmtId="177" fontId="10" fillId="0" borderId="4" xfId="2" applyNumberFormat="1" applyFont="1" applyBorder="1">
      <alignment vertical="center"/>
    </xf>
    <xf numFmtId="3" fontId="10" fillId="0" borderId="2" xfId="2" applyNumberFormat="1" applyFont="1" applyBorder="1" applyAlignment="1">
      <alignment horizontal="right" vertical="center"/>
    </xf>
    <xf numFmtId="177" fontId="10" fillId="0" borderId="2" xfId="2" applyNumberFormat="1" applyFont="1" applyBorder="1">
      <alignment vertical="center"/>
    </xf>
    <xf numFmtId="3" fontId="10" fillId="0" borderId="3" xfId="2" applyNumberFormat="1" applyFont="1" applyBorder="1" applyAlignment="1">
      <alignment horizontal="right" vertical="center"/>
    </xf>
    <xf numFmtId="3" fontId="10" fillId="0" borderId="3" xfId="2" applyNumberFormat="1" applyFont="1" applyBorder="1">
      <alignment vertical="center"/>
    </xf>
    <xf numFmtId="177" fontId="10" fillId="0" borderId="15" xfId="2" applyNumberFormat="1" applyFont="1" applyBorder="1" applyAlignment="1">
      <alignment horizontal="right" vertical="center"/>
    </xf>
    <xf numFmtId="177" fontId="10" fillId="0" borderId="15" xfId="2" applyNumberFormat="1" applyFont="1" applyBorder="1">
      <alignment vertical="center"/>
    </xf>
    <xf numFmtId="3" fontId="10" fillId="0" borderId="0" xfId="2" applyNumberFormat="1" applyFont="1">
      <alignment vertical="center"/>
    </xf>
    <xf numFmtId="3" fontId="10" fillId="0" borderId="16" xfId="2" applyNumberFormat="1" applyFont="1" applyBorder="1" applyAlignment="1">
      <alignment horizontal="right" vertical="center"/>
    </xf>
    <xf numFmtId="177" fontId="10" fillId="0" borderId="16" xfId="2" applyNumberFormat="1" applyFont="1" applyBorder="1">
      <alignment vertical="center"/>
    </xf>
    <xf numFmtId="3" fontId="10" fillId="0" borderId="17" xfId="2" applyNumberFormat="1" applyFont="1" applyBorder="1" applyAlignment="1">
      <alignment horizontal="right" vertical="center"/>
    </xf>
    <xf numFmtId="177" fontId="10" fillId="0" borderId="17" xfId="2" applyNumberFormat="1" applyFont="1" applyBorder="1">
      <alignment vertical="center"/>
    </xf>
    <xf numFmtId="0" fontId="10" fillId="2" borderId="6" xfId="2" applyFont="1" applyFill="1" applyBorder="1">
      <alignment vertical="center"/>
    </xf>
    <xf numFmtId="0" fontId="10" fillId="2" borderId="7" xfId="2" applyFont="1" applyFill="1" applyBorder="1">
      <alignment vertical="center"/>
    </xf>
    <xf numFmtId="0" fontId="10" fillId="2" borderId="8" xfId="2" applyFont="1" applyFill="1" applyBorder="1">
      <alignment vertical="center"/>
    </xf>
    <xf numFmtId="0" fontId="10" fillId="2" borderId="9" xfId="2" applyFont="1" applyFill="1" applyBorder="1">
      <alignment vertical="center"/>
    </xf>
    <xf numFmtId="0" fontId="10" fillId="2" borderId="10" xfId="2" applyFont="1" applyFill="1" applyBorder="1">
      <alignment vertical="center"/>
    </xf>
    <xf numFmtId="0" fontId="10" fillId="2" borderId="5" xfId="2" applyFont="1" applyFill="1" applyBorder="1">
      <alignment vertical="center"/>
    </xf>
    <xf numFmtId="0" fontId="10" fillId="2" borderId="1" xfId="2" applyFont="1" applyFill="1" applyBorder="1" applyAlignment="1">
      <alignment horizontal="center" vertical="top" wrapText="1"/>
    </xf>
    <xf numFmtId="0" fontId="10" fillId="2" borderId="1" xfId="2" applyFont="1" applyFill="1" applyBorder="1" applyAlignment="1">
      <alignment vertical="top" wrapText="1"/>
    </xf>
    <xf numFmtId="0" fontId="10" fillId="2" borderId="0" xfId="2" applyFont="1" applyFill="1">
      <alignment vertical="center"/>
    </xf>
    <xf numFmtId="3" fontId="10" fillId="2" borderId="0" xfId="2" applyNumberFormat="1" applyFont="1" applyFill="1">
      <alignment vertical="center"/>
    </xf>
    <xf numFmtId="0" fontId="23" fillId="0" borderId="16" xfId="2" applyFont="1" applyBorder="1" applyAlignment="1">
      <alignment vertical="center" wrapText="1"/>
    </xf>
    <xf numFmtId="0" fontId="23" fillId="0" borderId="4" xfId="2" applyFont="1" applyBorder="1" applyAlignment="1">
      <alignment vertical="center" wrapText="1"/>
    </xf>
    <xf numFmtId="0" fontId="10" fillId="0" borderId="11" xfId="2" applyFont="1" applyBorder="1" applyAlignment="1">
      <alignment vertical="top" wrapText="1"/>
    </xf>
    <xf numFmtId="0" fontId="23" fillId="0" borderId="2" xfId="2" applyFont="1" applyBorder="1" applyAlignment="1">
      <alignment vertical="center" wrapText="1"/>
    </xf>
    <xf numFmtId="0" fontId="23" fillId="0" borderId="9" xfId="2" applyFont="1" applyBorder="1">
      <alignment vertical="center"/>
    </xf>
    <xf numFmtId="0" fontId="10" fillId="0" borderId="3" xfId="2" applyFont="1" applyBorder="1" applyAlignment="1">
      <alignment vertical="center" wrapText="1"/>
    </xf>
    <xf numFmtId="0" fontId="10" fillId="0" borderId="2" xfId="2" applyFont="1" applyBorder="1" applyAlignment="1">
      <alignment vertical="center" wrapText="1"/>
    </xf>
    <xf numFmtId="0" fontId="23" fillId="2" borderId="1" xfId="2" applyFont="1" applyFill="1" applyBorder="1" applyAlignment="1">
      <alignment vertical="top" wrapText="1"/>
    </xf>
    <xf numFmtId="0" fontId="10" fillId="2" borderId="1" xfId="2" applyFont="1" applyFill="1" applyBorder="1" applyAlignment="1">
      <alignment horizontal="center" vertical="center" wrapText="1"/>
    </xf>
    <xf numFmtId="177" fontId="10" fillId="2" borderId="3" xfId="2" applyNumberFormat="1" applyFont="1" applyFill="1" applyBorder="1">
      <alignment vertical="center"/>
    </xf>
    <xf numFmtId="3" fontId="10" fillId="2" borderId="15" xfId="2" applyNumberFormat="1" applyFont="1" applyFill="1" applyBorder="1">
      <alignment vertical="center"/>
    </xf>
    <xf numFmtId="3" fontId="10" fillId="2" borderId="2" xfId="2" applyNumberFormat="1" applyFont="1" applyFill="1" applyBorder="1">
      <alignment vertical="center"/>
    </xf>
    <xf numFmtId="177" fontId="10" fillId="0" borderId="3" xfId="2" applyNumberFormat="1" applyFont="1" applyBorder="1" applyAlignment="1">
      <alignment horizontal="right" vertical="center"/>
    </xf>
    <xf numFmtId="177" fontId="10" fillId="4" borderId="4" xfId="2" applyNumberFormat="1" applyFont="1" applyFill="1" applyBorder="1" applyAlignment="1">
      <alignment horizontal="right" vertical="center"/>
    </xf>
    <xf numFmtId="177" fontId="10" fillId="0" borderId="4" xfId="2" applyNumberFormat="1" applyFont="1" applyBorder="1" applyAlignment="1">
      <alignment horizontal="right" vertical="center"/>
    </xf>
    <xf numFmtId="177" fontId="10" fillId="0" borderId="2" xfId="2" applyNumberFormat="1" applyFont="1" applyBorder="1" applyAlignment="1">
      <alignment horizontal="right" vertical="center"/>
    </xf>
    <xf numFmtId="177" fontId="10" fillId="5" borderId="4" xfId="2" applyNumberFormat="1" applyFont="1" applyFill="1" applyBorder="1" applyAlignment="1">
      <alignment horizontal="right" vertical="center"/>
    </xf>
    <xf numFmtId="177" fontId="10" fillId="0" borderId="16" xfId="2" applyNumberFormat="1" applyFont="1" applyBorder="1" applyAlignment="1">
      <alignment horizontal="right" vertical="center"/>
    </xf>
    <xf numFmtId="0" fontId="10" fillId="0" borderId="19" xfId="2" applyFont="1" applyBorder="1">
      <alignment vertical="center"/>
    </xf>
    <xf numFmtId="0" fontId="25" fillId="0" borderId="9" xfId="2" applyFont="1" applyBorder="1">
      <alignment vertical="center"/>
    </xf>
    <xf numFmtId="0" fontId="10" fillId="2" borderId="18" xfId="2" applyFont="1" applyFill="1" applyBorder="1">
      <alignment vertical="center"/>
    </xf>
    <xf numFmtId="0" fontId="25" fillId="2" borderId="10" xfId="2" applyFont="1" applyFill="1" applyBorder="1">
      <alignment vertical="center"/>
    </xf>
    <xf numFmtId="0" fontId="25" fillId="2" borderId="5" xfId="2" applyFont="1" applyFill="1" applyBorder="1">
      <alignment vertical="center"/>
    </xf>
    <xf numFmtId="177" fontId="10" fillId="2" borderId="3" xfId="2" applyNumberFormat="1" applyFont="1" applyFill="1" applyBorder="1" applyAlignment="1">
      <alignment horizontal="right" vertical="center"/>
    </xf>
    <xf numFmtId="177" fontId="10" fillId="2" borderId="4" xfId="2" applyNumberFormat="1" applyFont="1" applyFill="1" applyBorder="1" applyAlignment="1">
      <alignment horizontal="right" vertical="center"/>
    </xf>
    <xf numFmtId="177" fontId="10" fillId="2" borderId="2" xfId="2" applyNumberFormat="1" applyFont="1" applyFill="1" applyBorder="1" applyAlignment="1">
      <alignment horizontal="right" vertical="center"/>
    </xf>
    <xf numFmtId="177" fontId="10" fillId="2" borderId="16" xfId="2" applyNumberFormat="1" applyFont="1" applyFill="1" applyBorder="1" applyAlignment="1">
      <alignment horizontal="right" vertical="center"/>
    </xf>
    <xf numFmtId="3" fontId="10" fillId="2" borderId="19" xfId="2" applyNumberFormat="1" applyFont="1" applyFill="1" applyBorder="1">
      <alignment vertical="center"/>
    </xf>
    <xf numFmtId="177" fontId="10" fillId="2" borderId="19" xfId="2" applyNumberFormat="1" applyFont="1" applyFill="1" applyBorder="1">
      <alignment vertical="center"/>
    </xf>
    <xf numFmtId="0" fontId="25" fillId="2" borderId="9" xfId="2" applyFont="1" applyFill="1" applyBorder="1">
      <alignment vertical="center"/>
    </xf>
    <xf numFmtId="0" fontId="10" fillId="0" borderId="20" xfId="2" applyFont="1" applyBorder="1">
      <alignment vertical="center"/>
    </xf>
    <xf numFmtId="0" fontId="10" fillId="0" borderId="14" xfId="2" applyFont="1" applyBorder="1" applyAlignment="1">
      <alignment vertical="center" wrapText="1"/>
    </xf>
    <xf numFmtId="0" fontId="23" fillId="0" borderId="21" xfId="2" applyFont="1" applyBorder="1" applyAlignment="1">
      <alignment vertical="center" wrapText="1"/>
    </xf>
    <xf numFmtId="0" fontId="23" fillId="0" borderId="14" xfId="2" applyFont="1" applyBorder="1" applyAlignment="1">
      <alignment vertical="center" wrapText="1"/>
    </xf>
    <xf numFmtId="0" fontId="25" fillId="0" borderId="14" xfId="2" applyFont="1" applyBorder="1">
      <alignment vertical="center"/>
    </xf>
    <xf numFmtId="0" fontId="23" fillId="0" borderId="2" xfId="2" applyFont="1" applyBorder="1" applyAlignment="1">
      <alignment vertical="top" wrapText="1"/>
    </xf>
    <xf numFmtId="49" fontId="10" fillId="0" borderId="3" xfId="2" applyNumberFormat="1" applyFont="1" applyBorder="1" applyAlignment="1">
      <alignment wrapText="1"/>
    </xf>
    <xf numFmtId="3" fontId="10" fillId="0" borderId="4" xfId="2" applyNumberFormat="1" applyFont="1" applyBorder="1" applyAlignment="1">
      <alignment horizontal="right"/>
    </xf>
    <xf numFmtId="177" fontId="10" fillId="0" borderId="4" xfId="2" applyNumberFormat="1" applyFont="1" applyBorder="1" applyAlignment="1"/>
    <xf numFmtId="0" fontId="10" fillId="0" borderId="4" xfId="2" applyFont="1" applyBorder="1" applyAlignment="1"/>
    <xf numFmtId="0" fontId="22" fillId="0" borderId="17" xfId="2" applyFont="1" applyBorder="1" applyAlignment="1">
      <alignment vertical="center" wrapText="1"/>
    </xf>
    <xf numFmtId="0" fontId="24" fillId="0" borderId="2" xfId="2" applyFont="1" applyBorder="1" applyAlignment="1">
      <alignment vertical="top" wrapText="1"/>
    </xf>
    <xf numFmtId="49" fontId="10" fillId="0" borderId="3" xfId="2" applyNumberFormat="1" applyFont="1" applyBorder="1" applyAlignment="1">
      <alignment vertical="center" wrapText="1"/>
    </xf>
    <xf numFmtId="0" fontId="22" fillId="0" borderId="2" xfId="2" applyFont="1" applyBorder="1" applyAlignment="1">
      <alignment vertical="top" wrapText="1"/>
    </xf>
    <xf numFmtId="177" fontId="10" fillId="0" borderId="4" xfId="2" applyNumberFormat="1" applyFont="1" applyBorder="1" applyAlignment="1">
      <alignment horizontal="right"/>
    </xf>
    <xf numFmtId="3" fontId="10" fillId="2" borderId="4" xfId="2" applyNumberFormat="1" applyFont="1" applyFill="1" applyBorder="1" applyAlignment="1">
      <alignment horizontal="right"/>
    </xf>
    <xf numFmtId="177" fontId="10" fillId="2" borderId="4" xfId="2" applyNumberFormat="1" applyFont="1" applyFill="1" applyBorder="1" applyAlignment="1"/>
    <xf numFmtId="177" fontId="10" fillId="2" borderId="4" xfId="2" applyNumberFormat="1" applyFont="1" applyFill="1" applyBorder="1" applyAlignment="1">
      <alignment horizontal="right"/>
    </xf>
    <xf numFmtId="3" fontId="10" fillId="0" borderId="3" xfId="2" applyNumberFormat="1" applyFont="1" applyBorder="1" applyAlignment="1">
      <alignment horizontal="right"/>
    </xf>
    <xf numFmtId="177" fontId="10" fillId="0" borderId="3" xfId="2" applyNumberFormat="1" applyFont="1" applyBorder="1" applyAlignment="1"/>
    <xf numFmtId="177" fontId="10" fillId="0" borderId="3" xfId="2" applyNumberFormat="1" applyFont="1" applyBorder="1" applyAlignment="1">
      <alignment horizontal="right"/>
    </xf>
    <xf numFmtId="0" fontId="25" fillId="0" borderId="4" xfId="2" applyFont="1" applyBorder="1" applyAlignment="1">
      <alignment vertical="top" wrapText="1"/>
    </xf>
    <xf numFmtId="0" fontId="25" fillId="0" borderId="2" xfId="2" applyFont="1" applyBorder="1" applyAlignment="1">
      <alignment vertical="center" wrapText="1"/>
    </xf>
    <xf numFmtId="0" fontId="26" fillId="0" borderId="2" xfId="2" applyFont="1" applyBorder="1" applyAlignment="1">
      <alignment vertical="center" wrapText="1"/>
    </xf>
    <xf numFmtId="0" fontId="25" fillId="0" borderId="4" xfId="2" applyFont="1" applyBorder="1" applyAlignment="1">
      <alignment vertical="center" wrapText="1"/>
    </xf>
    <xf numFmtId="0" fontId="10" fillId="0" borderId="2" xfId="2" applyFont="1" applyBorder="1" applyAlignment="1">
      <alignment vertical="top" wrapText="1"/>
    </xf>
    <xf numFmtId="177" fontId="10" fillId="0" borderId="17" xfId="2" applyNumberFormat="1" applyFont="1" applyBorder="1" applyAlignment="1">
      <alignment horizontal="right" vertical="center"/>
    </xf>
    <xf numFmtId="3" fontId="10" fillId="2" borderId="3" xfId="2" applyNumberFormat="1" applyFont="1" applyFill="1" applyBorder="1" applyAlignment="1">
      <alignment horizontal="right"/>
    </xf>
    <xf numFmtId="177" fontId="10" fillId="2" borderId="3" xfId="2" applyNumberFormat="1" applyFont="1" applyFill="1" applyBorder="1" applyAlignment="1"/>
    <xf numFmtId="177" fontId="10" fillId="2" borderId="3" xfId="2" applyNumberFormat="1" applyFont="1" applyFill="1" applyBorder="1" applyAlignment="1">
      <alignment horizontal="right"/>
    </xf>
    <xf numFmtId="0" fontId="18" fillId="2" borderId="6" xfId="2" applyFont="1" applyFill="1" applyBorder="1">
      <alignment vertical="center"/>
    </xf>
    <xf numFmtId="38" fontId="10" fillId="0" borderId="0" xfId="3" applyFont="1">
      <alignment vertical="center"/>
    </xf>
    <xf numFmtId="178" fontId="10" fillId="0" borderId="0" xfId="3" applyNumberFormat="1" applyFont="1">
      <alignment vertical="center"/>
    </xf>
    <xf numFmtId="0" fontId="10" fillId="0" borderId="13" xfId="2" applyFont="1" applyBorder="1">
      <alignment vertical="center"/>
    </xf>
    <xf numFmtId="0" fontId="10" fillId="0" borderId="18" xfId="2" applyFont="1" applyBorder="1">
      <alignment vertical="center"/>
    </xf>
    <xf numFmtId="0" fontId="10" fillId="0" borderId="18" xfId="2" applyFont="1" applyBorder="1" applyAlignment="1">
      <alignment vertical="center" wrapText="1"/>
    </xf>
    <xf numFmtId="0" fontId="10" fillId="0" borderId="0" xfId="2" applyFont="1" applyAlignment="1">
      <alignment horizontal="center" vertical="center"/>
    </xf>
    <xf numFmtId="0" fontId="10" fillId="0" borderId="11" xfId="2" applyFont="1" applyBorder="1" applyAlignment="1">
      <alignment horizontal="center" vertical="center" wrapText="1"/>
    </xf>
    <xf numFmtId="0" fontId="23" fillId="0" borderId="1" xfId="2" applyFont="1" applyBorder="1" applyAlignment="1">
      <alignment vertical="top" wrapText="1"/>
    </xf>
    <xf numFmtId="0" fontId="10" fillId="0" borderId="6" xfId="2" applyFont="1" applyBorder="1" applyAlignment="1">
      <alignment horizontal="center" vertical="center"/>
    </xf>
    <xf numFmtId="0" fontId="10" fillId="0" borderId="4" xfId="2" applyFont="1" applyBorder="1" applyAlignment="1">
      <alignment horizontal="center" vertical="center" wrapText="1"/>
    </xf>
    <xf numFmtId="0" fontId="23" fillId="0" borderId="4" xfId="2" applyFont="1" applyBorder="1" applyAlignment="1">
      <alignment horizontal="center" vertical="center"/>
    </xf>
    <xf numFmtId="0" fontId="23" fillId="0" borderId="14" xfId="2" applyFont="1" applyBorder="1">
      <alignment vertical="center"/>
    </xf>
    <xf numFmtId="0" fontId="24" fillId="0" borderId="4" xfId="2" applyFont="1" applyBorder="1" applyAlignment="1">
      <alignment horizontal="center" vertical="center"/>
    </xf>
    <xf numFmtId="0" fontId="24" fillId="0" borderId="14" xfId="2" applyFont="1" applyBorder="1">
      <alignment vertical="center"/>
    </xf>
    <xf numFmtId="0" fontId="24" fillId="0" borderId="4" xfId="2" applyFont="1" applyBorder="1">
      <alignment vertical="center"/>
    </xf>
    <xf numFmtId="0" fontId="10" fillId="0" borderId="3" xfId="2" applyFont="1" applyBorder="1" applyAlignment="1">
      <alignment horizontal="center" vertical="top" wrapText="1"/>
    </xf>
    <xf numFmtId="0" fontId="10" fillId="0" borderId="3" xfId="2" applyFont="1" applyBorder="1" applyAlignment="1">
      <alignment vertical="top" wrapText="1"/>
    </xf>
    <xf numFmtId="0" fontId="10" fillId="0" borderId="22" xfId="2" applyFont="1" applyBorder="1">
      <alignment vertical="center"/>
    </xf>
    <xf numFmtId="0" fontId="23" fillId="0" borderId="18" xfId="2" applyFont="1" applyBorder="1">
      <alignment vertical="center"/>
    </xf>
    <xf numFmtId="0" fontId="24" fillId="0" borderId="18" xfId="2" applyFont="1" applyBorder="1">
      <alignment vertical="center"/>
    </xf>
    <xf numFmtId="0" fontId="23" fillId="0" borderId="18" xfId="2" applyFont="1" applyBorder="1" applyAlignment="1">
      <alignment vertical="center" wrapText="1"/>
    </xf>
    <xf numFmtId="0" fontId="10" fillId="0" borderId="12" xfId="2" applyFont="1" applyBorder="1" applyAlignment="1">
      <alignment vertical="center" wrapText="1"/>
    </xf>
    <xf numFmtId="0" fontId="10" fillId="0" borderId="4" xfId="2" applyFont="1" applyBorder="1" applyAlignment="1">
      <alignment horizontal="center" vertical="top" wrapText="1"/>
    </xf>
    <xf numFmtId="0" fontId="10" fillId="0" borderId="1" xfId="2" applyFont="1" applyBorder="1" applyAlignment="1">
      <alignment horizontal="center" vertical="center" wrapText="1"/>
    </xf>
    <xf numFmtId="0" fontId="10" fillId="0" borderId="3" xfId="2" applyFont="1" applyBorder="1" applyAlignment="1">
      <alignment horizontal="center" vertical="center" textRotation="255"/>
    </xf>
    <xf numFmtId="0" fontId="10" fillId="0" borderId="23" xfId="2" applyFont="1" applyBorder="1">
      <alignment vertical="center"/>
    </xf>
    <xf numFmtId="3" fontId="10" fillId="0" borderId="19" xfId="2" applyNumberFormat="1" applyFont="1" applyBorder="1">
      <alignment vertical="center"/>
    </xf>
    <xf numFmtId="177" fontId="10" fillId="0" borderId="19" xfId="2" applyNumberFormat="1" applyFont="1" applyBorder="1" applyAlignment="1">
      <alignment horizontal="right" vertical="center"/>
    </xf>
    <xf numFmtId="0" fontId="10" fillId="0" borderId="4" xfId="2" applyFont="1" applyBorder="1" applyAlignment="1">
      <alignment horizontal="center" vertical="center" textRotation="255"/>
    </xf>
    <xf numFmtId="3" fontId="10" fillId="0" borderId="4" xfId="2" applyNumberFormat="1" applyFont="1" applyBorder="1">
      <alignment vertical="center"/>
    </xf>
    <xf numFmtId="3" fontId="10" fillId="0" borderId="2" xfId="2" applyNumberFormat="1" applyFont="1" applyBorder="1">
      <alignment vertical="center"/>
    </xf>
    <xf numFmtId="0" fontId="10" fillId="0" borderId="2" xfId="2" applyFont="1" applyBorder="1" applyAlignment="1">
      <alignment horizontal="center" vertical="center" textRotation="255"/>
    </xf>
    <xf numFmtId="0" fontId="22" fillId="0" borderId="14" xfId="2" applyFont="1" applyBorder="1" applyAlignment="1">
      <alignment horizontal="center" vertical="center"/>
    </xf>
    <xf numFmtId="0" fontId="22" fillId="0" borderId="14" xfId="2" applyFont="1" applyBorder="1">
      <alignment vertical="center"/>
    </xf>
    <xf numFmtId="0" fontId="24" fillId="0" borderId="14" xfId="2" applyFont="1" applyBorder="1" applyAlignment="1">
      <alignment horizontal="center" vertical="center"/>
    </xf>
    <xf numFmtId="0" fontId="24" fillId="0" borderId="1" xfId="2" applyFont="1" applyBorder="1" applyAlignment="1">
      <alignment vertical="top" wrapText="1"/>
    </xf>
    <xf numFmtId="0" fontId="10" fillId="0" borderId="14" xfId="2" applyFont="1" applyBorder="1" applyAlignment="1">
      <alignment horizontal="center" vertical="center" wrapText="1"/>
    </xf>
    <xf numFmtId="0" fontId="10" fillId="0" borderId="14" xfId="2" applyFont="1" applyBorder="1" applyAlignment="1">
      <alignment horizontal="center" vertical="top" wrapText="1"/>
    </xf>
    <xf numFmtId="177" fontId="10" fillId="0" borderId="0" xfId="2" applyNumberFormat="1" applyFont="1">
      <alignment vertical="center"/>
    </xf>
    <xf numFmtId="0" fontId="24" fillId="0" borderId="6" xfId="2" applyFont="1" applyBorder="1" applyAlignment="1">
      <alignment horizontal="center" vertical="center"/>
    </xf>
    <xf numFmtId="177" fontId="10" fillId="0" borderId="3" xfId="2" applyNumberFormat="1" applyFont="1" applyBorder="1">
      <alignment vertical="center"/>
    </xf>
    <xf numFmtId="0" fontId="22" fillId="0" borderId="4" xfId="2" applyFont="1" applyBorder="1" applyAlignment="1">
      <alignment vertical="top" wrapText="1"/>
    </xf>
    <xf numFmtId="0" fontId="23" fillId="0" borderId="6" xfId="2" applyFont="1" applyBorder="1">
      <alignment vertical="center"/>
    </xf>
    <xf numFmtId="0" fontId="23" fillId="0" borderId="7" xfId="2" applyFont="1" applyBorder="1">
      <alignment vertical="center"/>
    </xf>
    <xf numFmtId="0" fontId="10" fillId="0" borderId="12" xfId="2" applyFont="1" applyBorder="1">
      <alignment vertical="center"/>
    </xf>
    <xf numFmtId="0" fontId="10" fillId="0" borderId="11" xfId="2" applyFont="1" applyBorder="1">
      <alignment vertical="center"/>
    </xf>
    <xf numFmtId="0" fontId="10" fillId="0" borderId="8" xfId="2" applyFont="1" applyBorder="1" applyAlignment="1">
      <alignment horizontal="center" vertical="top" wrapText="1"/>
    </xf>
    <xf numFmtId="0" fontId="10" fillId="0" borderId="1" xfId="2" applyFont="1" applyBorder="1" applyAlignment="1">
      <alignment horizontal="left" vertical="top" wrapText="1"/>
    </xf>
    <xf numFmtId="0" fontId="10" fillId="0" borderId="2" xfId="2" applyFont="1" applyBorder="1" applyAlignment="1">
      <alignment horizontal="center" vertical="top" wrapText="1"/>
    </xf>
    <xf numFmtId="0" fontId="31" fillId="0" borderId="1" xfId="2" applyFont="1" applyBorder="1" applyAlignment="1">
      <alignment vertical="top" wrapText="1"/>
    </xf>
    <xf numFmtId="3" fontId="10" fillId="0" borderId="15" xfId="2" applyNumberFormat="1" applyFont="1" applyBorder="1" applyAlignment="1">
      <alignment horizontal="right" vertical="center"/>
    </xf>
    <xf numFmtId="3" fontId="10" fillId="0" borderId="15" xfId="2" applyNumberFormat="1" applyFont="1" applyBorder="1">
      <alignment vertical="center"/>
    </xf>
    <xf numFmtId="0" fontId="10" fillId="0" borderId="16" xfId="2" applyFont="1" applyBorder="1">
      <alignment vertical="center"/>
    </xf>
    <xf numFmtId="0" fontId="10" fillId="0" borderId="0" xfId="2" applyFont="1" applyAlignment="1">
      <alignment horizontal="center" vertical="top" textRotation="255"/>
    </xf>
    <xf numFmtId="177" fontId="10" fillId="0" borderId="0" xfId="2" applyNumberFormat="1" applyFont="1" applyAlignment="1">
      <alignment horizontal="right" vertical="center"/>
    </xf>
    <xf numFmtId="0" fontId="22" fillId="0" borderId="0" xfId="2" applyFont="1" applyAlignment="1">
      <alignment horizontal="center" vertical="top" textRotation="255"/>
    </xf>
    <xf numFmtId="3" fontId="10" fillId="0" borderId="0" xfId="2" applyNumberFormat="1" applyFont="1" applyAlignment="1">
      <alignment horizontal="right" vertical="center"/>
    </xf>
    <xf numFmtId="2" fontId="10" fillId="0" borderId="3" xfId="2" applyNumberFormat="1" applyFont="1" applyBorder="1" applyAlignment="1">
      <alignment horizontal="right" vertical="center"/>
    </xf>
    <xf numFmtId="2" fontId="10" fillId="0" borderId="15" xfId="2" applyNumberFormat="1" applyFont="1" applyBorder="1" applyAlignment="1">
      <alignment horizontal="right" vertical="center"/>
    </xf>
    <xf numFmtId="2" fontId="10" fillId="0" borderId="4" xfId="2" applyNumberFormat="1" applyFont="1" applyBorder="1" applyAlignment="1">
      <alignment horizontal="right" vertical="center"/>
    </xf>
    <xf numFmtId="2" fontId="10" fillId="0" borderId="2" xfId="2" applyNumberFormat="1" applyFont="1" applyBorder="1" applyAlignment="1">
      <alignment horizontal="right" vertical="center"/>
    </xf>
    <xf numFmtId="3" fontId="10" fillId="2" borderId="15" xfId="2" applyNumberFormat="1" applyFont="1" applyFill="1" applyBorder="1" applyAlignment="1">
      <alignment horizontal="right" vertical="center"/>
    </xf>
    <xf numFmtId="179" fontId="10" fillId="2" borderId="4" xfId="2" applyNumberFormat="1" applyFont="1" applyFill="1" applyBorder="1" applyAlignment="1">
      <alignment horizontal="right" vertical="center"/>
    </xf>
    <xf numFmtId="179" fontId="10" fillId="2" borderId="2" xfId="2" applyNumberFormat="1" applyFont="1" applyFill="1" applyBorder="1" applyAlignment="1">
      <alignment horizontal="right" vertical="center"/>
    </xf>
    <xf numFmtId="178" fontId="10" fillId="2" borderId="4" xfId="3" applyNumberFormat="1" applyFont="1" applyFill="1" applyBorder="1" applyAlignment="1">
      <alignment horizontal="right" vertical="center"/>
    </xf>
    <xf numFmtId="178" fontId="10" fillId="2" borderId="2" xfId="3" applyNumberFormat="1" applyFont="1" applyFill="1" applyBorder="1" applyAlignment="1">
      <alignment horizontal="right" vertical="center"/>
    </xf>
    <xf numFmtId="2" fontId="10" fillId="2" borderId="3" xfId="2" applyNumberFormat="1" applyFont="1" applyFill="1" applyBorder="1" applyAlignment="1">
      <alignment horizontal="right" vertical="center"/>
    </xf>
    <xf numFmtId="2" fontId="10" fillId="2" borderId="15" xfId="2" applyNumberFormat="1" applyFont="1" applyFill="1" applyBorder="1" applyAlignment="1">
      <alignment horizontal="right" vertical="center"/>
    </xf>
    <xf numFmtId="2" fontId="10" fillId="2" borderId="4" xfId="2" applyNumberFormat="1" applyFont="1" applyFill="1" applyBorder="1" applyAlignment="1">
      <alignment horizontal="right" vertical="center"/>
    </xf>
    <xf numFmtId="2" fontId="10" fillId="2" borderId="2" xfId="2" applyNumberFormat="1" applyFont="1" applyFill="1" applyBorder="1" applyAlignment="1">
      <alignment horizontal="right" vertical="center"/>
    </xf>
    <xf numFmtId="0" fontId="10" fillId="2" borderId="3" xfId="2" applyFont="1" applyFill="1" applyBorder="1">
      <alignment vertical="center"/>
    </xf>
    <xf numFmtId="0" fontId="10" fillId="2" borderId="4" xfId="2" applyFont="1" applyFill="1" applyBorder="1" applyAlignment="1">
      <alignment vertical="top" wrapText="1"/>
    </xf>
    <xf numFmtId="0" fontId="10" fillId="2" borderId="15" xfId="2" applyFont="1" applyFill="1" applyBorder="1">
      <alignment vertical="center"/>
    </xf>
    <xf numFmtId="0" fontId="10" fillId="2" borderId="4" xfId="2" applyFont="1" applyFill="1" applyBorder="1">
      <alignment vertical="center"/>
    </xf>
    <xf numFmtId="0" fontId="10" fillId="2" borderId="14" xfId="2" applyFont="1" applyFill="1" applyBorder="1">
      <alignment vertical="center"/>
    </xf>
    <xf numFmtId="0" fontId="10" fillId="2" borderId="2" xfId="2" applyFont="1" applyFill="1" applyBorder="1">
      <alignment vertical="center"/>
    </xf>
    <xf numFmtId="0" fontId="29" fillId="2" borderId="14" xfId="2" applyFont="1" applyFill="1" applyBorder="1">
      <alignment vertical="center"/>
    </xf>
    <xf numFmtId="0" fontId="34" fillId="2" borderId="6" xfId="2" applyFont="1" applyFill="1" applyBorder="1">
      <alignment vertical="center"/>
    </xf>
    <xf numFmtId="0" fontId="34" fillId="0" borderId="4" xfId="2" applyFont="1" applyBorder="1" applyAlignment="1">
      <alignment vertical="center" wrapText="1"/>
    </xf>
    <xf numFmtId="0" fontId="25" fillId="2" borderId="1" xfId="2" applyFont="1" applyFill="1" applyBorder="1" applyAlignment="1">
      <alignment horizontal="center" vertical="top" wrapText="1"/>
    </xf>
    <xf numFmtId="0" fontId="25" fillId="2" borderId="1" xfId="2" applyFont="1" applyFill="1" applyBorder="1" applyAlignment="1">
      <alignment vertical="top" wrapText="1"/>
    </xf>
    <xf numFmtId="0" fontId="18" fillId="0" borderId="0" xfId="2" applyFont="1">
      <alignment vertical="center"/>
    </xf>
    <xf numFmtId="0" fontId="18" fillId="0" borderId="11" xfId="2" applyFont="1" applyBorder="1" applyAlignment="1">
      <alignment vertical="center" wrapText="1"/>
    </xf>
    <xf numFmtId="0" fontId="18" fillId="0" borderId="3" xfId="2" applyFont="1" applyBorder="1">
      <alignment vertical="center"/>
    </xf>
    <xf numFmtId="0" fontId="18" fillId="0" borderId="4" xfId="2" applyFont="1" applyBorder="1" applyAlignment="1">
      <alignment vertical="center" wrapText="1"/>
    </xf>
    <xf numFmtId="0" fontId="18" fillId="0" borderId="2" xfId="2" applyFont="1" applyBorder="1">
      <alignment vertical="center"/>
    </xf>
    <xf numFmtId="0" fontId="18" fillId="0" borderId="4" xfId="2" applyFont="1" applyBorder="1">
      <alignment vertical="center"/>
    </xf>
    <xf numFmtId="0" fontId="10" fillId="2" borderId="11" xfId="2" applyFont="1" applyFill="1" applyBorder="1" applyAlignment="1">
      <alignment vertical="top" wrapText="1"/>
    </xf>
    <xf numFmtId="0" fontId="10" fillId="2" borderId="12" xfId="2" applyFont="1" applyFill="1" applyBorder="1" applyAlignment="1">
      <alignment vertical="top" wrapText="1"/>
    </xf>
    <xf numFmtId="0" fontId="10" fillId="2" borderId="0" xfId="2" applyFont="1" applyFill="1" applyAlignment="1">
      <alignment vertical="top" wrapText="1"/>
    </xf>
    <xf numFmtId="0" fontId="10" fillId="2" borderId="4" xfId="2" applyFont="1" applyFill="1" applyBorder="1" applyAlignment="1">
      <alignment vertical="center" wrapText="1"/>
    </xf>
    <xf numFmtId="0" fontId="10" fillId="2" borderId="20" xfId="2" applyFont="1" applyFill="1" applyBorder="1">
      <alignment vertical="center"/>
    </xf>
    <xf numFmtId="0" fontId="10" fillId="2" borderId="14" xfId="2" applyFont="1" applyFill="1" applyBorder="1" applyAlignment="1">
      <alignment vertical="center" wrapText="1"/>
    </xf>
    <xf numFmtId="0" fontId="23" fillId="2" borderId="4" xfId="2" applyFont="1" applyFill="1" applyBorder="1">
      <alignment vertical="center"/>
    </xf>
    <xf numFmtId="0" fontId="23" fillId="2" borderId="21" xfId="2" applyFont="1" applyFill="1" applyBorder="1" applyAlignment="1">
      <alignment vertical="center" wrapText="1"/>
    </xf>
    <xf numFmtId="0" fontId="23" fillId="2" borderId="14" xfId="2" applyFont="1" applyFill="1" applyBorder="1" applyAlignment="1">
      <alignment vertical="center" wrapText="1"/>
    </xf>
    <xf numFmtId="0" fontId="24" fillId="2" borderId="4" xfId="2" applyFont="1" applyFill="1" applyBorder="1" applyAlignment="1">
      <alignment vertical="top" wrapText="1"/>
    </xf>
    <xf numFmtId="0" fontId="10" fillId="2" borderId="4" xfId="2" applyFont="1" applyFill="1" applyBorder="1" applyAlignment="1"/>
    <xf numFmtId="0" fontId="10" fillId="2" borderId="2" xfId="2" applyFont="1" applyFill="1" applyBorder="1" applyAlignment="1">
      <alignment vertical="center" wrapText="1"/>
    </xf>
    <xf numFmtId="49" fontId="10" fillId="2" borderId="3" xfId="2" applyNumberFormat="1" applyFont="1" applyFill="1" applyBorder="1" applyAlignment="1">
      <alignment wrapText="1"/>
    </xf>
    <xf numFmtId="0" fontId="10" fillId="2" borderId="2" xfId="2" applyFont="1" applyFill="1" applyBorder="1" applyAlignment="1">
      <alignment vertical="top" wrapText="1"/>
    </xf>
    <xf numFmtId="0" fontId="25" fillId="2" borderId="4" xfId="2" applyFont="1" applyFill="1" applyBorder="1" applyAlignment="1">
      <alignment vertical="top" wrapText="1"/>
    </xf>
    <xf numFmtId="0" fontId="24" fillId="2" borderId="4" xfId="2" applyFont="1" applyFill="1" applyBorder="1" applyAlignment="1">
      <alignment vertical="center" wrapText="1"/>
    </xf>
    <xf numFmtId="0" fontId="24" fillId="2" borderId="17" xfId="2" applyFont="1" applyFill="1" applyBorder="1" applyAlignment="1">
      <alignment vertical="center" wrapText="1"/>
    </xf>
    <xf numFmtId="0" fontId="25" fillId="2" borderId="17" xfId="2" applyFont="1" applyFill="1" applyBorder="1">
      <alignment vertical="center"/>
    </xf>
    <xf numFmtId="0" fontId="25" fillId="2" borderId="2" xfId="2" applyFont="1" applyFill="1" applyBorder="1">
      <alignment vertical="center"/>
    </xf>
    <xf numFmtId="0" fontId="22" fillId="2" borderId="17" xfId="2" applyFont="1" applyFill="1" applyBorder="1" applyAlignment="1">
      <alignment vertical="center" wrapText="1"/>
    </xf>
    <xf numFmtId="0" fontId="25" fillId="2" borderId="2" xfId="2" applyFont="1" applyFill="1" applyBorder="1" applyAlignment="1">
      <alignment vertical="center" wrapText="1"/>
    </xf>
    <xf numFmtId="49" fontId="10" fillId="2" borderId="3" xfId="2" applyNumberFormat="1" applyFont="1" applyFill="1" applyBorder="1" applyAlignment="1">
      <alignment vertical="center" wrapText="1"/>
    </xf>
    <xf numFmtId="0" fontId="26" fillId="2" borderId="2" xfId="2" applyFont="1" applyFill="1" applyBorder="1" applyAlignment="1">
      <alignment vertical="center" wrapText="1"/>
    </xf>
    <xf numFmtId="0" fontId="25" fillId="2" borderId="4" xfId="2" applyFont="1" applyFill="1" applyBorder="1" applyAlignment="1">
      <alignment vertical="center" wrapText="1"/>
    </xf>
    <xf numFmtId="0" fontId="10" fillId="2" borderId="11" xfId="2" applyFont="1" applyFill="1" applyBorder="1" applyAlignment="1">
      <alignment vertical="center" wrapText="1"/>
    </xf>
    <xf numFmtId="0" fontId="10" fillId="2" borderId="13" xfId="2" applyFont="1" applyFill="1" applyBorder="1" applyAlignment="1">
      <alignment vertical="top" wrapText="1"/>
    </xf>
    <xf numFmtId="0" fontId="10" fillId="2" borderId="3" xfId="2" applyFont="1" applyFill="1" applyBorder="1" applyAlignment="1">
      <alignment horizontal="center" vertical="center"/>
    </xf>
    <xf numFmtId="0" fontId="10" fillId="2" borderId="4" xfId="2" applyFont="1" applyFill="1" applyBorder="1" applyAlignment="1">
      <alignment horizontal="center" vertical="center"/>
    </xf>
    <xf numFmtId="0" fontId="10" fillId="2" borderId="2" xfId="2" applyFont="1" applyFill="1" applyBorder="1" applyAlignment="1">
      <alignment horizontal="center" vertical="center"/>
    </xf>
    <xf numFmtId="0" fontId="10" fillId="2" borderId="3" xfId="2" applyFont="1" applyFill="1" applyBorder="1" applyAlignment="1">
      <alignment horizontal="center" vertical="top" textRotation="255"/>
    </xf>
    <xf numFmtId="0" fontId="10" fillId="2" borderId="4" xfId="2" applyFont="1" applyFill="1" applyBorder="1" applyAlignment="1">
      <alignment horizontal="center" vertical="top" textRotation="255"/>
    </xf>
    <xf numFmtId="0" fontId="10" fillId="2" borderId="2" xfId="2" applyFont="1" applyFill="1" applyBorder="1" applyAlignment="1">
      <alignment horizontal="center" vertical="top" textRotation="255"/>
    </xf>
    <xf numFmtId="0" fontId="10" fillId="2" borderId="14" xfId="2" applyFont="1" applyFill="1" applyBorder="1" applyAlignment="1">
      <alignment horizontal="center" vertical="center"/>
    </xf>
    <xf numFmtId="0" fontId="10" fillId="2" borderId="19" xfId="2" applyFont="1" applyFill="1" applyBorder="1">
      <alignment vertical="center"/>
    </xf>
    <xf numFmtId="38" fontId="10" fillId="2" borderId="3" xfId="3" applyFont="1" applyFill="1" applyBorder="1" applyAlignment="1">
      <alignment vertical="top"/>
    </xf>
    <xf numFmtId="38" fontId="23" fillId="2" borderId="4" xfId="3" applyFont="1" applyFill="1" applyBorder="1" applyAlignment="1">
      <alignment horizontal="left" vertical="top" wrapText="1"/>
    </xf>
    <xf numFmtId="178" fontId="10" fillId="2" borderId="3" xfId="3" applyNumberFormat="1" applyFont="1" applyFill="1" applyBorder="1" applyAlignment="1">
      <alignment vertical="top"/>
    </xf>
    <xf numFmtId="178" fontId="23" fillId="2" borderId="4" xfId="3" applyNumberFormat="1" applyFont="1" applyFill="1" applyBorder="1" applyAlignment="1">
      <alignment horizontal="left" vertical="top" wrapText="1"/>
    </xf>
    <xf numFmtId="38" fontId="10" fillId="2" borderId="3" xfId="3" applyFont="1" applyFill="1" applyBorder="1">
      <alignment vertical="center"/>
    </xf>
    <xf numFmtId="178" fontId="10" fillId="2" borderId="3" xfId="3" applyNumberFormat="1" applyFont="1" applyFill="1" applyBorder="1">
      <alignment vertical="center"/>
    </xf>
    <xf numFmtId="38" fontId="10" fillId="2" borderId="4" xfId="3" applyFont="1" applyFill="1" applyBorder="1">
      <alignment vertical="center"/>
    </xf>
    <xf numFmtId="178" fontId="10" fillId="2" borderId="4" xfId="3" applyNumberFormat="1" applyFont="1" applyFill="1" applyBorder="1">
      <alignment vertical="center"/>
    </xf>
    <xf numFmtId="0" fontId="10" fillId="2" borderId="1" xfId="2" applyFont="1" applyFill="1" applyBorder="1">
      <alignment vertical="center"/>
    </xf>
    <xf numFmtId="38" fontId="10" fillId="2" borderId="1" xfId="3" applyFont="1" applyFill="1" applyBorder="1">
      <alignment vertical="center"/>
    </xf>
    <xf numFmtId="178" fontId="10" fillId="2" borderId="1" xfId="3" applyNumberFormat="1" applyFont="1" applyFill="1" applyBorder="1">
      <alignment vertical="center"/>
    </xf>
    <xf numFmtId="38" fontId="10" fillId="2" borderId="2" xfId="3" applyFont="1" applyFill="1" applyBorder="1">
      <alignment vertical="center"/>
    </xf>
    <xf numFmtId="178" fontId="10" fillId="2" borderId="2" xfId="3" applyNumberFormat="1" applyFont="1" applyFill="1" applyBorder="1">
      <alignment vertical="center"/>
    </xf>
    <xf numFmtId="0" fontId="10" fillId="2" borderId="13" xfId="2" applyFont="1" applyFill="1" applyBorder="1">
      <alignment vertical="center"/>
    </xf>
    <xf numFmtId="0" fontId="10" fillId="2" borderId="18" xfId="2" applyFont="1" applyFill="1" applyBorder="1" applyAlignment="1">
      <alignment vertical="center" wrapText="1"/>
    </xf>
    <xf numFmtId="178" fontId="10" fillId="2" borderId="1" xfId="3" applyNumberFormat="1" applyFont="1" applyFill="1" applyBorder="1" applyAlignment="1">
      <alignment horizontal="right" vertical="center"/>
    </xf>
    <xf numFmtId="0" fontId="10" fillId="2" borderId="3" xfId="2" applyFont="1" applyFill="1" applyBorder="1" applyAlignment="1">
      <alignment vertical="center" wrapText="1"/>
    </xf>
    <xf numFmtId="0" fontId="10" fillId="2" borderId="4" xfId="2" applyFont="1" applyFill="1" applyBorder="1" applyAlignment="1">
      <alignment vertical="top"/>
    </xf>
    <xf numFmtId="0" fontId="11" fillId="0" borderId="0" xfId="0" applyFont="1">
      <alignment vertical="center"/>
    </xf>
    <xf numFmtId="0" fontId="11" fillId="0" borderId="0" xfId="1" applyFont="1" applyAlignment="1">
      <alignment horizontal="left" vertical="center" shrinkToFit="1"/>
    </xf>
    <xf numFmtId="0" fontId="15" fillId="0" borderId="3" xfId="1" applyFont="1" applyBorder="1" applyAlignment="1">
      <alignment horizontal="left" vertical="center" wrapText="1" shrinkToFit="1"/>
    </xf>
    <xf numFmtId="0" fontId="15" fillId="0" borderId="4" xfId="1" applyFont="1" applyBorder="1" applyAlignment="1">
      <alignment horizontal="left" vertical="center" wrapText="1" shrinkToFit="1"/>
    </xf>
    <xf numFmtId="0" fontId="15" fillId="0" borderId="2" xfId="1" applyFont="1" applyBorder="1" applyAlignment="1">
      <alignment horizontal="left" vertical="center" wrapText="1" shrinkToFit="1"/>
    </xf>
    <xf numFmtId="0" fontId="15" fillId="0" borderId="1" xfId="1" applyFont="1" applyBorder="1" applyAlignment="1">
      <alignment horizontal="left" vertical="center" wrapText="1" shrinkToFit="1"/>
    </xf>
    <xf numFmtId="0" fontId="17" fillId="0" borderId="3" xfId="1" applyFont="1" applyBorder="1" applyAlignment="1">
      <alignment horizontal="left" vertical="center" wrapText="1" shrinkToFit="1"/>
    </xf>
    <xf numFmtId="0" fontId="15" fillId="0" borderId="1" xfId="1" applyFont="1" applyBorder="1" applyAlignment="1">
      <alignment horizontal="left" vertical="top" wrapText="1" shrinkToFit="1"/>
    </xf>
    <xf numFmtId="0" fontId="37" fillId="0" borderId="4" xfId="1" applyFont="1" applyBorder="1" applyAlignment="1">
      <alignment horizontal="left" vertical="center" wrapText="1" shrinkToFit="1"/>
    </xf>
    <xf numFmtId="0" fontId="17" fillId="0" borderId="3" xfId="1" applyFont="1" applyBorder="1" applyAlignment="1">
      <alignment horizontal="left" vertical="top" wrapText="1" shrinkToFit="1"/>
    </xf>
    <xf numFmtId="0" fontId="15" fillId="0" borderId="3" xfId="1" applyFont="1" applyBorder="1" applyAlignment="1">
      <alignment horizontal="left" vertical="top" wrapText="1" shrinkToFit="1"/>
    </xf>
    <xf numFmtId="0" fontId="17" fillId="0" borderId="1" xfId="1" applyFont="1" applyBorder="1" applyAlignment="1">
      <alignment horizontal="left" vertical="center" wrapText="1" shrinkToFit="1"/>
    </xf>
    <xf numFmtId="0" fontId="17" fillId="0" borderId="1" xfId="1" applyFont="1" applyBorder="1" applyAlignment="1">
      <alignment horizontal="left" vertical="top" wrapText="1" shrinkToFit="1"/>
    </xf>
    <xf numFmtId="0" fontId="17" fillId="0" borderId="1" xfId="1" applyFont="1" applyBorder="1" applyAlignment="1">
      <alignment vertical="top" wrapText="1" shrinkToFit="1"/>
    </xf>
    <xf numFmtId="0" fontId="38" fillId="0" borderId="1" xfId="0" applyFont="1" applyBorder="1" applyAlignment="1">
      <alignment vertical="top"/>
    </xf>
    <xf numFmtId="0" fontId="12" fillId="0" borderId="1" xfId="1" applyFont="1" applyBorder="1" applyAlignment="1">
      <alignment horizontal="left" vertical="center" wrapText="1" shrinkToFit="1"/>
    </xf>
    <xf numFmtId="0" fontId="19" fillId="0" borderId="1" xfId="1" applyFont="1" applyBorder="1" applyAlignment="1">
      <alignment horizontal="left" vertical="center" wrapText="1" shrinkToFit="1"/>
    </xf>
    <xf numFmtId="0" fontId="19" fillId="0" borderId="3" xfId="1" applyFont="1" applyBorder="1" applyAlignment="1">
      <alignment horizontal="left" vertical="center" wrapText="1" shrinkToFit="1"/>
    </xf>
    <xf numFmtId="0" fontId="39" fillId="0" borderId="4" xfId="1" applyFont="1" applyBorder="1" applyAlignment="1">
      <alignment horizontal="left" vertical="center" wrapText="1" shrinkToFit="1"/>
    </xf>
    <xf numFmtId="0" fontId="15" fillId="0" borderId="4" xfId="1" applyFont="1" applyBorder="1" applyAlignment="1">
      <alignment horizontal="left" vertical="top" wrapText="1" shrinkToFit="1"/>
    </xf>
    <xf numFmtId="0" fontId="39" fillId="0" borderId="4" xfId="1" applyFont="1" applyBorder="1" applyAlignment="1">
      <alignment horizontal="left" vertical="top" wrapText="1" shrinkToFit="1"/>
    </xf>
    <xf numFmtId="0" fontId="10" fillId="0" borderId="0" xfId="0" applyFont="1">
      <alignment vertical="center"/>
    </xf>
    <xf numFmtId="0" fontId="10" fillId="0" borderId="6" xfId="0" applyFont="1" applyBorder="1">
      <alignment vertical="center"/>
    </xf>
    <xf numFmtId="0" fontId="10" fillId="0" borderId="7" xfId="0" applyFont="1" applyBorder="1">
      <alignment vertical="center"/>
    </xf>
    <xf numFmtId="0" fontId="10" fillId="0" borderId="8" xfId="0" applyFont="1" applyBorder="1">
      <alignment vertical="center"/>
    </xf>
    <xf numFmtId="0" fontId="10" fillId="0" borderId="3" xfId="0" applyFont="1" applyBorder="1" applyAlignment="1">
      <alignment horizontal="center" vertical="top" wrapText="1"/>
    </xf>
    <xf numFmtId="0" fontId="10" fillId="0" borderId="13" xfId="0" applyFont="1" applyBorder="1">
      <alignment vertical="center"/>
    </xf>
    <xf numFmtId="0" fontId="10" fillId="0" borderId="9" xfId="0" applyFont="1" applyBorder="1" applyAlignment="1">
      <alignment vertical="center" wrapText="1"/>
    </xf>
    <xf numFmtId="0" fontId="10" fillId="0" borderId="10" xfId="0" applyFont="1" applyBorder="1" applyAlignment="1">
      <alignment vertical="center" wrapText="1"/>
    </xf>
    <xf numFmtId="0" fontId="10" fillId="0" borderId="5" xfId="0" applyFont="1" applyBorder="1" applyAlignment="1">
      <alignment vertical="top" wrapText="1"/>
    </xf>
    <xf numFmtId="0" fontId="10" fillId="0" borderId="2" xfId="0" applyFont="1" applyBorder="1" applyAlignment="1">
      <alignment horizontal="center" vertical="top" wrapText="1"/>
    </xf>
    <xf numFmtId="0" fontId="10" fillId="0" borderId="1" xfId="0" applyFont="1" applyBorder="1" applyAlignment="1">
      <alignment vertical="top" wrapText="1"/>
    </xf>
    <xf numFmtId="0" fontId="10" fillId="0" borderId="0" xfId="0" applyFont="1" applyAlignment="1">
      <alignment vertical="top" wrapText="1"/>
    </xf>
    <xf numFmtId="0" fontId="10" fillId="0" borderId="6" xfId="0" applyFont="1" applyBorder="1" applyAlignment="1">
      <alignment horizontal="center" vertical="center"/>
    </xf>
    <xf numFmtId="0" fontId="10" fillId="0" borderId="3" xfId="0" applyFont="1" applyBorder="1">
      <alignment vertical="center"/>
    </xf>
    <xf numFmtId="3" fontId="10" fillId="0" borderId="3" xfId="0" applyNumberFormat="1" applyFont="1" applyBorder="1" applyAlignment="1">
      <alignment horizontal="right" vertical="center"/>
    </xf>
    <xf numFmtId="3" fontId="10" fillId="0" borderId="3" xfId="0" applyNumberFormat="1" applyFont="1" applyBorder="1">
      <alignment vertical="center"/>
    </xf>
    <xf numFmtId="0" fontId="10" fillId="0" borderId="4" xfId="0" applyFont="1" applyBorder="1">
      <alignment vertical="center"/>
    </xf>
    <xf numFmtId="0" fontId="10" fillId="0" borderId="4" xfId="0" applyFont="1" applyBorder="1" applyAlignment="1">
      <alignment horizontal="center" vertical="center"/>
    </xf>
    <xf numFmtId="0" fontId="10" fillId="0" borderId="15" xfId="0" applyFont="1" applyBorder="1">
      <alignment vertical="center"/>
    </xf>
    <xf numFmtId="177" fontId="10" fillId="0" borderId="15" xfId="0" applyNumberFormat="1" applyFont="1" applyBorder="1" applyAlignment="1">
      <alignment horizontal="right" vertical="center"/>
    </xf>
    <xf numFmtId="177" fontId="10" fillId="0" borderId="15" xfId="0" applyNumberFormat="1" applyFont="1" applyBorder="1">
      <alignment vertical="center"/>
    </xf>
    <xf numFmtId="3" fontId="10" fillId="0" borderId="4" xfId="0" applyNumberFormat="1" applyFont="1" applyBorder="1" applyAlignment="1">
      <alignment horizontal="right" vertical="center"/>
    </xf>
    <xf numFmtId="177" fontId="10" fillId="0" borderId="4" xfId="0" applyNumberFormat="1" applyFont="1" applyBorder="1">
      <alignment vertical="center"/>
    </xf>
    <xf numFmtId="0" fontId="10" fillId="0" borderId="14" xfId="0" applyFont="1" applyBorder="1">
      <alignment vertical="center"/>
    </xf>
    <xf numFmtId="0" fontId="10" fillId="0" borderId="14" xfId="0" applyFont="1" applyBorder="1" applyAlignment="1">
      <alignment horizontal="center" vertical="center"/>
    </xf>
    <xf numFmtId="0" fontId="10" fillId="0" borderId="9" xfId="0" applyFont="1" applyBorder="1" applyAlignment="1">
      <alignment horizontal="center" vertical="center"/>
    </xf>
    <xf numFmtId="0" fontId="10" fillId="0" borderId="2" xfId="0" applyFont="1" applyBorder="1">
      <alignment vertical="center"/>
    </xf>
    <xf numFmtId="3" fontId="10" fillId="0" borderId="2" xfId="0" applyNumberFormat="1" applyFont="1" applyBorder="1" applyAlignment="1">
      <alignment horizontal="right" vertical="center"/>
    </xf>
    <xf numFmtId="177" fontId="10" fillId="0" borderId="2" xfId="0" applyNumberFormat="1" applyFont="1" applyBorder="1">
      <alignment vertical="center"/>
    </xf>
    <xf numFmtId="0" fontId="10" fillId="0" borderId="9" xfId="0" applyFont="1" applyBorder="1">
      <alignment vertical="center"/>
    </xf>
    <xf numFmtId="3" fontId="10" fillId="0" borderId="0" xfId="0" applyNumberFormat="1" applyFont="1">
      <alignment vertical="center"/>
    </xf>
    <xf numFmtId="176" fontId="4" fillId="0" borderId="0" xfId="1" applyNumberFormat="1" applyFont="1" applyAlignment="1">
      <alignment horizontal="center" vertical="center"/>
    </xf>
    <xf numFmtId="49" fontId="12" fillId="0" borderId="0" xfId="1" quotePrefix="1" applyNumberFormat="1" applyFont="1" applyAlignment="1">
      <alignment horizontal="left" vertical="center"/>
    </xf>
    <xf numFmtId="0" fontId="15" fillId="0" borderId="0" xfId="1" applyFont="1" applyAlignment="1">
      <alignment horizontal="left" vertical="top" wrapText="1" shrinkToFit="1"/>
    </xf>
    <xf numFmtId="0" fontId="15" fillId="0" borderId="0" xfId="1" applyFont="1" applyAlignment="1">
      <alignment horizontal="left" vertical="center" wrapText="1" shrinkToFit="1"/>
    </xf>
    <xf numFmtId="0" fontId="23" fillId="0" borderId="1" xfId="2" applyFont="1" applyBorder="1" applyAlignment="1">
      <alignment horizontal="center" vertical="top" wrapText="1"/>
    </xf>
    <xf numFmtId="0" fontId="23" fillId="0" borderId="3" xfId="2" applyFont="1" applyBorder="1" applyAlignment="1">
      <alignment horizontal="center" vertical="top" wrapText="1"/>
    </xf>
    <xf numFmtId="0" fontId="10" fillId="0" borderId="18" xfId="2" applyFont="1" applyBorder="1" applyAlignment="1">
      <alignment horizontal="right" vertical="center"/>
    </xf>
    <xf numFmtId="0" fontId="10" fillId="0" borderId="0" xfId="2" applyFont="1" applyAlignment="1">
      <alignment horizontal="left" vertical="center"/>
    </xf>
    <xf numFmtId="0" fontId="10" fillId="0" borderId="11" xfId="2" applyFont="1" applyBorder="1" applyAlignment="1">
      <alignment horizontal="left" vertical="center" wrapText="1"/>
    </xf>
    <xf numFmtId="0" fontId="10" fillId="0" borderId="6" xfId="2" applyFont="1" applyBorder="1" applyAlignment="1">
      <alignment horizontal="left" vertical="center"/>
    </xf>
    <xf numFmtId="0" fontId="10" fillId="0" borderId="4" xfId="2" applyFont="1" applyBorder="1" applyAlignment="1">
      <alignment horizontal="left" vertical="center" wrapText="1"/>
    </xf>
    <xf numFmtId="0" fontId="10" fillId="0" borderId="14" xfId="2" applyFont="1" applyBorder="1" applyAlignment="1">
      <alignment horizontal="left" vertical="center"/>
    </xf>
    <xf numFmtId="0" fontId="10" fillId="0" borderId="4" xfId="2" applyFont="1" applyBorder="1" applyAlignment="1">
      <alignment horizontal="left" vertical="center"/>
    </xf>
    <xf numFmtId="0" fontId="10" fillId="0" borderId="9" xfId="2" applyFont="1" applyBorder="1" applyAlignment="1">
      <alignment horizontal="left" vertical="center"/>
    </xf>
    <xf numFmtId="0" fontId="23" fillId="0" borderId="6" xfId="2" applyFont="1" applyBorder="1" applyAlignment="1">
      <alignment horizontal="left" vertical="center"/>
    </xf>
    <xf numFmtId="0" fontId="19" fillId="0" borderId="3" xfId="1" applyFont="1" applyBorder="1" applyAlignment="1">
      <alignment vertical="center" wrapText="1" shrinkToFit="1"/>
    </xf>
    <xf numFmtId="0" fontId="19" fillId="0" borderId="4" xfId="1" applyFont="1" applyBorder="1" applyAlignment="1">
      <alignment vertical="center" wrapText="1" shrinkToFit="1"/>
    </xf>
    <xf numFmtId="0" fontId="19" fillId="0" borderId="2" xfId="1" applyFont="1" applyBorder="1" applyAlignment="1">
      <alignment vertical="center" wrapText="1" shrinkToFit="1"/>
    </xf>
    <xf numFmtId="49" fontId="12" fillId="0" borderId="3" xfId="1" quotePrefix="1" applyNumberFormat="1" applyFont="1" applyBorder="1">
      <alignment vertical="center"/>
    </xf>
    <xf numFmtId="49" fontId="12" fillId="0" borderId="4" xfId="1" quotePrefix="1" applyNumberFormat="1" applyFont="1" applyBorder="1">
      <alignment vertical="center"/>
    </xf>
    <xf numFmtId="49" fontId="12" fillId="0" borderId="2" xfId="1" quotePrefix="1" applyNumberFormat="1" applyFont="1" applyBorder="1">
      <alignment vertical="center"/>
    </xf>
    <xf numFmtId="176" fontId="4" fillId="0" borderId="3" xfId="1" applyNumberFormat="1" applyFont="1" applyBorder="1">
      <alignment vertical="center"/>
    </xf>
    <xf numFmtId="176" fontId="4" fillId="0" borderId="4" xfId="1" applyNumberFormat="1" applyFont="1" applyBorder="1">
      <alignment vertical="center"/>
    </xf>
    <xf numFmtId="176" fontId="4" fillId="0" borderId="2" xfId="1" applyNumberFormat="1" applyFont="1" applyBorder="1">
      <alignment vertical="center"/>
    </xf>
    <xf numFmtId="0" fontId="6" fillId="3" borderId="1" xfId="1" applyFont="1" applyFill="1" applyBorder="1" applyAlignment="1">
      <alignment horizontal="center" vertical="center" shrinkToFit="1"/>
    </xf>
    <xf numFmtId="0" fontId="17" fillId="0" borderId="3" xfId="1" applyFont="1" applyBorder="1" applyAlignment="1">
      <alignment horizontal="left" vertical="top" wrapText="1" shrinkToFit="1"/>
    </xf>
    <xf numFmtId="0" fontId="17" fillId="0" borderId="4" xfId="1" applyFont="1" applyBorder="1" applyAlignment="1">
      <alignment horizontal="left" vertical="top" wrapText="1" shrinkToFit="1"/>
    </xf>
    <xf numFmtId="0" fontId="17" fillId="0" borderId="3" xfId="1" applyFont="1" applyBorder="1" applyAlignment="1">
      <alignment vertical="top" wrapText="1" shrinkToFit="1"/>
    </xf>
    <xf numFmtId="0" fontId="17" fillId="0" borderId="4" xfId="1" applyFont="1" applyBorder="1" applyAlignment="1">
      <alignment vertical="top" wrapText="1" shrinkToFit="1"/>
    </xf>
    <xf numFmtId="0" fontId="17" fillId="0" borderId="3" xfId="1" applyFont="1" applyBorder="1" applyAlignment="1">
      <alignment vertical="center" wrapText="1" shrinkToFit="1"/>
    </xf>
    <xf numFmtId="0" fontId="17" fillId="0" borderId="4" xfId="1" applyFont="1" applyBorder="1" applyAlignment="1">
      <alignment vertical="center" wrapText="1" shrinkToFit="1"/>
    </xf>
    <xf numFmtId="0" fontId="15" fillId="0" borderId="3" xfId="1" applyFont="1" applyBorder="1" applyAlignment="1">
      <alignment vertical="top" wrapText="1" shrinkToFit="1"/>
    </xf>
    <xf numFmtId="0" fontId="15" fillId="0" borderId="4" xfId="1" applyFont="1" applyBorder="1" applyAlignment="1">
      <alignment vertical="top" wrapText="1" shrinkToFit="1"/>
    </xf>
    <xf numFmtId="0" fontId="17" fillId="0" borderId="3" xfId="1" applyFont="1" applyBorder="1" applyAlignment="1">
      <alignment horizontal="center" vertical="center" wrapText="1" shrinkToFit="1"/>
    </xf>
    <xf numFmtId="0" fontId="17" fillId="0" borderId="4" xfId="1" applyFont="1" applyBorder="1" applyAlignment="1">
      <alignment horizontal="center" vertical="center" wrapText="1" shrinkToFit="1"/>
    </xf>
    <xf numFmtId="0" fontId="17" fillId="0" borderId="2" xfId="1" applyFont="1" applyBorder="1" applyAlignment="1">
      <alignment horizontal="center" vertical="center" wrapText="1" shrinkToFit="1"/>
    </xf>
    <xf numFmtId="0" fontId="24" fillId="0" borderId="4" xfId="2" applyFont="1" applyBorder="1" applyAlignment="1">
      <alignment vertical="top" wrapText="1"/>
    </xf>
    <xf numFmtId="0" fontId="10" fillId="0" borderId="4" xfId="2" applyFont="1" applyBorder="1" applyAlignment="1">
      <alignment vertical="top" wrapText="1"/>
    </xf>
    <xf numFmtId="0" fontId="10" fillId="0" borderId="4" xfId="2" applyFont="1" applyBorder="1" applyAlignment="1">
      <alignment horizontal="left" vertical="top" wrapText="1"/>
    </xf>
    <xf numFmtId="0" fontId="23" fillId="0" borderId="16" xfId="2" applyFont="1" applyBorder="1" applyAlignment="1">
      <alignment vertical="center" wrapText="1"/>
    </xf>
    <xf numFmtId="0" fontId="23" fillId="0" borderId="15" xfId="2" applyFont="1" applyBorder="1" applyAlignment="1">
      <alignment vertical="center" wrapText="1"/>
    </xf>
    <xf numFmtId="0" fontId="23" fillId="0" borderId="2" xfId="2" applyFont="1" applyBorder="1" applyAlignment="1">
      <alignment vertical="center" wrapText="1"/>
    </xf>
    <xf numFmtId="0" fontId="10" fillId="0" borderId="3" xfId="2" applyFont="1" applyBorder="1" applyAlignment="1">
      <alignment vertical="center" wrapText="1"/>
    </xf>
    <xf numFmtId="0" fontId="10" fillId="0" borderId="2" xfId="2" applyFont="1" applyBorder="1" applyAlignment="1">
      <alignment vertical="center" wrapText="1"/>
    </xf>
    <xf numFmtId="0" fontId="23" fillId="0" borderId="4" xfId="2" applyFont="1" applyBorder="1" applyAlignment="1">
      <alignment vertical="top" wrapText="1"/>
    </xf>
    <xf numFmtId="0" fontId="34" fillId="0" borderId="4" xfId="2" applyFont="1" applyBorder="1" applyAlignment="1">
      <alignment vertical="center" wrapText="1"/>
    </xf>
    <xf numFmtId="0" fontId="23" fillId="0" borderId="4" xfId="2" applyFont="1" applyBorder="1" applyAlignment="1">
      <alignment vertical="center" wrapText="1"/>
    </xf>
    <xf numFmtId="0" fontId="23" fillId="0" borderId="4" xfId="2" applyFont="1" applyBorder="1" applyAlignment="1">
      <alignment horizontal="left" vertical="top" wrapText="1"/>
    </xf>
    <xf numFmtId="0" fontId="24" fillId="0" borderId="4" xfId="2" applyFont="1" applyBorder="1" applyAlignment="1">
      <alignment vertical="center" wrapText="1"/>
    </xf>
    <xf numFmtId="0" fontId="35" fillId="0" borderId="4" xfId="2" applyFont="1" applyBorder="1" applyAlignment="1">
      <alignment horizontal="left" vertical="top" wrapText="1"/>
    </xf>
    <xf numFmtId="0" fontId="18" fillId="0" borderId="4" xfId="2" applyFont="1" applyBorder="1" applyAlignment="1">
      <alignment horizontal="left" vertical="center" wrapText="1"/>
    </xf>
    <xf numFmtId="0" fontId="25" fillId="0" borderId="4" xfId="2" applyFont="1" applyBorder="1" applyAlignment="1">
      <alignment vertical="top" wrapText="1"/>
    </xf>
    <xf numFmtId="0" fontId="10" fillId="2" borderId="4" xfId="2" applyFont="1" applyFill="1" applyBorder="1" applyAlignment="1">
      <alignment horizontal="left" vertical="top" wrapText="1"/>
    </xf>
    <xf numFmtId="0" fontId="25" fillId="2" borderId="4" xfId="2" applyFont="1" applyFill="1" applyBorder="1" applyAlignment="1">
      <alignment vertical="top" wrapText="1"/>
    </xf>
    <xf numFmtId="0" fontId="10" fillId="2" borderId="4" xfId="2" applyFont="1" applyFill="1" applyBorder="1" applyAlignment="1">
      <alignment vertical="top" wrapText="1"/>
    </xf>
    <xf numFmtId="0" fontId="10" fillId="2" borderId="3" xfId="2" applyFont="1" applyFill="1" applyBorder="1" applyAlignment="1">
      <alignment horizontal="center" vertical="top" textRotation="255"/>
    </xf>
    <xf numFmtId="0" fontId="10" fillId="2" borderId="4" xfId="2" applyFont="1" applyFill="1" applyBorder="1" applyAlignment="1">
      <alignment horizontal="center" vertical="top" textRotation="255"/>
    </xf>
    <xf numFmtId="0" fontId="10" fillId="2" borderId="4" xfId="2" applyFont="1" applyFill="1" applyBorder="1" applyAlignment="1">
      <alignment vertical="center" wrapText="1"/>
    </xf>
    <xf numFmtId="0" fontId="3" fillId="2" borderId="4" xfId="2" applyFont="1" applyFill="1" applyBorder="1" applyAlignment="1">
      <alignment horizontal="left" vertical="center" wrapText="1"/>
    </xf>
    <xf numFmtId="0" fontId="31" fillId="2" borderId="3" xfId="2" applyFont="1" applyFill="1" applyBorder="1" applyAlignment="1">
      <alignment horizontal="center" vertical="top" textRotation="255"/>
    </xf>
    <xf numFmtId="0" fontId="31" fillId="2" borderId="4" xfId="2" applyFont="1" applyFill="1" applyBorder="1" applyAlignment="1">
      <alignment horizontal="center" vertical="top" textRotation="255"/>
    </xf>
    <xf numFmtId="38" fontId="10" fillId="2" borderId="11" xfId="3" applyFont="1" applyFill="1" applyBorder="1" applyAlignment="1">
      <alignment horizontal="center" vertical="center"/>
    </xf>
    <xf numFmtId="38" fontId="10" fillId="2" borderId="12" xfId="3" applyFont="1" applyFill="1" applyBorder="1" applyAlignment="1">
      <alignment horizontal="center" vertical="center"/>
    </xf>
    <xf numFmtId="38" fontId="10" fillId="2" borderId="13" xfId="3" applyFont="1" applyFill="1" applyBorder="1" applyAlignment="1">
      <alignment horizontal="center" vertical="center"/>
    </xf>
    <xf numFmtId="178" fontId="10" fillId="2" borderId="11" xfId="3" applyNumberFormat="1" applyFont="1" applyFill="1" applyBorder="1" applyAlignment="1">
      <alignment horizontal="center" vertical="center"/>
    </xf>
    <xf numFmtId="178" fontId="10" fillId="2" borderId="12" xfId="3" applyNumberFormat="1" applyFont="1" applyFill="1" applyBorder="1" applyAlignment="1">
      <alignment horizontal="center" vertical="center"/>
    </xf>
    <xf numFmtId="178" fontId="10" fillId="2" borderId="13" xfId="3" applyNumberFormat="1" applyFont="1" applyFill="1" applyBorder="1" applyAlignment="1">
      <alignment horizontal="center" vertical="center"/>
    </xf>
    <xf numFmtId="0" fontId="10" fillId="2" borderId="4" xfId="2" applyFont="1" applyFill="1" applyBorder="1" applyAlignment="1">
      <alignment horizontal="left" vertical="center" wrapText="1"/>
    </xf>
    <xf numFmtId="0" fontId="10" fillId="0" borderId="3" xfId="2" applyFont="1" applyBorder="1" applyAlignment="1">
      <alignment horizontal="center" vertical="top" textRotation="255"/>
    </xf>
    <xf numFmtId="0" fontId="10" fillId="0" borderId="4" xfId="2" applyFont="1" applyBorder="1" applyAlignment="1">
      <alignment horizontal="center" vertical="top" textRotation="255"/>
    </xf>
    <xf numFmtId="0" fontId="10" fillId="0" borderId="2" xfId="2" applyFont="1" applyBorder="1" applyAlignment="1">
      <alignment horizontal="center" vertical="top" textRotation="255"/>
    </xf>
    <xf numFmtId="0" fontId="25" fillId="0" borderId="3" xfId="2" applyFont="1" applyBorder="1" applyAlignment="1">
      <alignment vertical="top" textRotation="255" wrapText="1"/>
    </xf>
    <xf numFmtId="0" fontId="25" fillId="0" borderId="4" xfId="2" applyFont="1" applyBorder="1" applyAlignment="1">
      <alignment vertical="top" textRotation="255"/>
    </xf>
    <xf numFmtId="0" fontId="25" fillId="0" borderId="2" xfId="2" applyFont="1" applyBorder="1" applyAlignment="1">
      <alignment vertical="top" textRotation="255"/>
    </xf>
    <xf numFmtId="0" fontId="24" fillId="0" borderId="3" xfId="0" applyFont="1" applyBorder="1" applyAlignment="1">
      <alignment vertical="top" wrapText="1"/>
    </xf>
    <xf numFmtId="0" fontId="24" fillId="0" borderId="2" xfId="0" applyFont="1" applyBorder="1" applyAlignment="1">
      <alignment vertical="top" wrapText="1"/>
    </xf>
    <xf numFmtId="0" fontId="10" fillId="0" borderId="3" xfId="0" applyFont="1" applyBorder="1" applyAlignment="1">
      <alignment horizontal="center" vertical="top" wrapText="1"/>
    </xf>
    <xf numFmtId="0" fontId="10" fillId="0" borderId="2" xfId="0" applyFont="1" applyBorder="1" applyAlignment="1">
      <alignment horizontal="center" vertical="top" wrapText="1"/>
    </xf>
    <xf numFmtId="0" fontId="10" fillId="0" borderId="6" xfId="0" applyFont="1" applyBorder="1" applyAlignment="1">
      <alignment vertical="top" wrapText="1"/>
    </xf>
    <xf numFmtId="0" fontId="10" fillId="0" borderId="2" xfId="0" applyFont="1" applyBorder="1" applyAlignment="1">
      <alignment vertical="top" wrapText="1"/>
    </xf>
    <xf numFmtId="0" fontId="10" fillId="0" borderId="3" xfId="0" applyFont="1" applyBorder="1" applyAlignment="1">
      <alignment vertical="top" wrapText="1"/>
    </xf>
    <xf numFmtId="0" fontId="10" fillId="0" borderId="3" xfId="0" applyFont="1" applyBorder="1" applyAlignment="1">
      <alignment horizontal="center" vertical="top" textRotation="255"/>
    </xf>
    <xf numFmtId="0" fontId="10" fillId="0" borderId="4" xfId="0" applyFont="1" applyBorder="1" applyAlignment="1">
      <alignment horizontal="center" vertical="top" textRotation="255"/>
    </xf>
    <xf numFmtId="0" fontId="24" fillId="0" borderId="4" xfId="2" applyFont="1" applyBorder="1" applyAlignment="1">
      <alignment horizontal="left" vertical="top" wrapText="1"/>
    </xf>
    <xf numFmtId="0" fontId="24" fillId="0" borderId="3" xfId="2" applyFont="1" applyBorder="1" applyAlignment="1">
      <alignment horizontal="center" vertical="top" wrapText="1"/>
    </xf>
    <xf numFmtId="0" fontId="24" fillId="0" borderId="2" xfId="2" applyFont="1" applyBorder="1" applyAlignment="1">
      <alignment horizontal="center" vertical="top" wrapText="1"/>
    </xf>
    <xf numFmtId="0" fontId="24" fillId="0" borderId="2" xfId="2" applyFont="1" applyBorder="1" applyAlignment="1">
      <alignment horizontal="left" vertical="top" wrapText="1"/>
    </xf>
    <xf numFmtId="0" fontId="22" fillId="0" borderId="4" xfId="2" applyFont="1" applyBorder="1" applyAlignment="1">
      <alignment horizontal="left" vertical="top" wrapText="1"/>
    </xf>
    <xf numFmtId="0" fontId="22" fillId="0" borderId="2" xfId="2" applyFont="1" applyBorder="1" applyAlignment="1">
      <alignment horizontal="left" vertical="top" wrapText="1"/>
    </xf>
    <xf numFmtId="0" fontId="10" fillId="0" borderId="6" xfId="2" applyFont="1" applyBorder="1" applyAlignment="1">
      <alignment horizontal="center" vertical="top" wrapText="1"/>
    </xf>
    <xf numFmtId="0" fontId="10" fillId="0" borderId="2" xfId="2" applyFont="1" applyBorder="1" applyAlignment="1">
      <alignment horizontal="center" vertical="top" wrapText="1"/>
    </xf>
    <xf numFmtId="0" fontId="10" fillId="0" borderId="3" xfId="2" applyFont="1" applyBorder="1" applyAlignment="1">
      <alignment vertical="top" wrapText="1"/>
    </xf>
    <xf numFmtId="0" fontId="10" fillId="0" borderId="2" xfId="2" applyFont="1" applyBorder="1" applyAlignment="1">
      <alignment vertical="top" wrapText="1"/>
    </xf>
    <xf numFmtId="0" fontId="10" fillId="0" borderId="3" xfId="2" applyFont="1" applyBorder="1" applyAlignment="1">
      <alignment horizontal="center" vertical="top" wrapText="1"/>
    </xf>
    <xf numFmtId="0" fontId="10" fillId="0" borderId="6" xfId="2" applyFont="1" applyBorder="1" applyAlignment="1">
      <alignment vertical="top" wrapText="1"/>
    </xf>
    <xf numFmtId="0" fontId="24" fillId="0" borderId="3" xfId="2" applyFont="1" applyBorder="1" applyAlignment="1">
      <alignment vertical="top" wrapText="1"/>
    </xf>
    <xf numFmtId="0" fontId="24" fillId="0" borderId="2" xfId="2" applyFont="1" applyBorder="1" applyAlignment="1">
      <alignment vertical="top" wrapText="1"/>
    </xf>
    <xf numFmtId="0" fontId="24" fillId="0" borderId="3" xfId="2" applyFont="1" applyBorder="1" applyAlignment="1">
      <alignment horizontal="center" vertical="top" textRotation="255" wrapText="1"/>
    </xf>
    <xf numFmtId="0" fontId="24" fillId="0" borderId="4" xfId="2" applyFont="1" applyBorder="1" applyAlignment="1">
      <alignment horizontal="center" vertical="top" textRotation="255"/>
    </xf>
    <xf numFmtId="0" fontId="24" fillId="0" borderId="2" xfId="2" applyFont="1" applyBorder="1" applyAlignment="1">
      <alignment horizontal="center" vertical="top" textRotation="255"/>
    </xf>
  </cellXfs>
  <cellStyles count="4">
    <cellStyle name="桁区切り 2" xfId="3" xr:uid="{C9499511-EDAC-4FAD-862E-D90AEC824E6C}"/>
    <cellStyle name="標準" xfId="0" builtinId="0"/>
    <cellStyle name="標準 2" xfId="2" xr:uid="{41066F8B-5AD0-43AD-8CC9-20A0C124E51B}"/>
    <cellStyle name="標準 2 2" xfId="1" xr:uid="{AC2E0D2E-6E94-4CE6-808D-81FCD7CC572F}"/>
  </cellStyles>
  <dxfs count="0"/>
  <tableStyles count="0" defaultTableStyle="TableStyleMedium2" defaultPivotStyle="PivotStyleLight16"/>
  <colors>
    <mruColors>
      <color rgb="FFFFFF00"/>
      <color rgb="FF0000FF"/>
      <color rgb="FFFF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35</xdr:col>
      <xdr:colOff>200025</xdr:colOff>
      <xdr:row>72</xdr:row>
      <xdr:rowOff>76200</xdr:rowOff>
    </xdr:from>
    <xdr:to>
      <xdr:col>35</xdr:col>
      <xdr:colOff>200025</xdr:colOff>
      <xdr:row>76</xdr:row>
      <xdr:rowOff>114300</xdr:rowOff>
    </xdr:to>
    <xdr:cxnSp macro="">
      <xdr:nvCxnSpPr>
        <xdr:cNvPr id="2" name="直線矢印コネクタ 1">
          <a:extLst>
            <a:ext uri="{FF2B5EF4-FFF2-40B4-BE49-F238E27FC236}">
              <a16:creationId xmlns:a16="http://schemas.microsoft.com/office/drawing/2014/main" id="{C31E4D89-EBBB-4D45-9D7B-BACFEFB456D4}"/>
            </a:ext>
          </a:extLst>
        </xdr:cNvPr>
        <xdr:cNvCxnSpPr/>
      </xdr:nvCxnSpPr>
      <xdr:spPr>
        <a:xfrm flipV="1">
          <a:off x="24827865" y="14424660"/>
          <a:ext cx="0" cy="8001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PwC">
      <a:dk1>
        <a:srgbClr val="000000"/>
      </a:dk1>
      <a:lt1>
        <a:srgbClr val="FFFFFF"/>
      </a:lt1>
      <a:dk2>
        <a:srgbClr val="7D7D7D"/>
      </a:dk2>
      <a:lt2>
        <a:srgbClr val="DEDEDE"/>
      </a:lt2>
      <a:accent1>
        <a:srgbClr val="D04A02"/>
      </a:accent1>
      <a:accent2>
        <a:srgbClr val="FFB600"/>
      </a:accent2>
      <a:accent3>
        <a:srgbClr val="E0301E"/>
      </a:accent3>
      <a:accent4>
        <a:srgbClr val="EB8C00"/>
      </a:accent4>
      <a:accent5>
        <a:srgbClr val="DB536A"/>
      </a:accent5>
      <a:accent6>
        <a:srgbClr val="464646"/>
      </a:accent6>
      <a:hlink>
        <a:srgbClr val="D04A02"/>
      </a:hlink>
      <a:folHlink>
        <a:srgbClr val="DB536A"/>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711C-34D2-48D8-8DF9-5CB4373802AC}">
  <sheetPr codeName="Sheet1"/>
  <dimension ref="A1:L523"/>
  <sheetViews>
    <sheetView tabSelected="1" view="pageBreakPreview" zoomScaleNormal="100" zoomScaleSheetLayoutView="55" workbookViewId="0">
      <selection activeCell="B2" sqref="B2"/>
    </sheetView>
  </sheetViews>
  <sheetFormatPr defaultColWidth="8.875" defaultRowHeight="13.5"/>
  <cols>
    <col min="1" max="2" width="2.75" style="10" customWidth="1"/>
    <col min="3" max="3" width="4.75" style="10" customWidth="1"/>
    <col min="4" max="4" width="5.75" style="18" customWidth="1"/>
    <col min="5" max="5" width="8.75" style="22" customWidth="1"/>
    <col min="6" max="6" width="59.375" style="305" customWidth="1"/>
    <col min="7" max="7" width="5.75" style="18" customWidth="1"/>
    <col min="8" max="8" width="9.75" style="22" customWidth="1"/>
    <col min="9" max="9" width="59.75" style="305" customWidth="1"/>
    <col min="10" max="10" width="2.75" style="10" customWidth="1"/>
    <col min="11" max="11" width="3.125" style="10" customWidth="1"/>
    <col min="12" max="16384" width="8.875" style="10"/>
  </cols>
  <sheetData>
    <row r="1" spans="1:12" ht="8.1" customHeight="1"/>
    <row r="2" spans="1:12" s="5" customFormat="1" ht="14.25">
      <c r="A2" s="3"/>
      <c r="B2" s="4" t="s">
        <v>0</v>
      </c>
      <c r="D2" s="6"/>
      <c r="E2" s="23"/>
      <c r="F2" s="306"/>
      <c r="G2" s="19"/>
      <c r="H2" s="23"/>
      <c r="I2" s="306"/>
    </row>
    <row r="3" spans="1:12" s="5" customFormat="1" ht="8.1" customHeight="1">
      <c r="B3" s="7"/>
      <c r="D3" s="6"/>
      <c r="E3" s="23"/>
      <c r="F3" s="306"/>
      <c r="G3" s="19"/>
      <c r="H3" s="23"/>
      <c r="I3" s="306"/>
    </row>
    <row r="4" spans="1:12" s="5" customFormat="1" ht="14.25">
      <c r="A4" s="3"/>
      <c r="B4" s="4" t="s">
        <v>23</v>
      </c>
      <c r="C4" s="3"/>
      <c r="D4" s="6"/>
      <c r="E4" s="23"/>
      <c r="F4" s="306"/>
      <c r="G4" s="19"/>
      <c r="H4" s="23"/>
      <c r="I4" s="306"/>
    </row>
    <row r="5" spans="1:12" s="5" customFormat="1" ht="6.95" customHeight="1">
      <c r="A5" s="3"/>
      <c r="B5" s="4"/>
      <c r="C5" s="3"/>
      <c r="D5" s="6"/>
      <c r="E5" s="23"/>
      <c r="F5" s="306"/>
      <c r="G5" s="19"/>
      <c r="H5" s="23"/>
      <c r="I5" s="306"/>
    </row>
    <row r="6" spans="1:12" s="5" customFormat="1" ht="15" customHeight="1">
      <c r="A6" s="8"/>
      <c r="B6" s="9"/>
      <c r="C6" s="17" t="s">
        <v>1</v>
      </c>
      <c r="D6" s="381" t="s">
        <v>2</v>
      </c>
      <c r="E6" s="381"/>
      <c r="F6" s="381"/>
      <c r="G6" s="381" t="s">
        <v>3</v>
      </c>
      <c r="H6" s="381"/>
      <c r="I6" s="381"/>
    </row>
    <row r="7" spans="1:12" s="2" customFormat="1" ht="24.95" customHeight="1">
      <c r="A7" s="14"/>
      <c r="B7" s="15"/>
      <c r="C7" s="16">
        <v>1</v>
      </c>
      <c r="D7" s="13" t="s">
        <v>4</v>
      </c>
      <c r="E7" s="24"/>
      <c r="F7" s="310" t="s">
        <v>1120</v>
      </c>
      <c r="G7" s="20" t="s">
        <v>5</v>
      </c>
      <c r="H7" s="26" t="s">
        <v>15</v>
      </c>
      <c r="I7" s="311" t="s">
        <v>160</v>
      </c>
    </row>
    <row r="8" spans="1:12" s="1" customFormat="1" ht="24.95" customHeight="1">
      <c r="A8" s="11"/>
      <c r="B8" s="12"/>
      <c r="C8" s="16">
        <v>2</v>
      </c>
      <c r="D8" s="13" t="s">
        <v>4</v>
      </c>
      <c r="E8" s="24"/>
      <c r="F8" s="310" t="s">
        <v>1121</v>
      </c>
      <c r="G8" s="27"/>
      <c r="H8" s="28"/>
      <c r="I8" s="308"/>
      <c r="L8" s="2"/>
    </row>
    <row r="9" spans="1:12" s="2" customFormat="1" ht="21.95" customHeight="1">
      <c r="A9" s="14"/>
      <c r="B9" s="15"/>
      <c r="C9" s="16">
        <v>3</v>
      </c>
      <c r="D9" s="13" t="s">
        <v>5</v>
      </c>
      <c r="E9" s="24" t="s">
        <v>6</v>
      </c>
      <c r="F9" s="310" t="s">
        <v>1122</v>
      </c>
      <c r="G9" s="27"/>
      <c r="H9" s="28"/>
      <c r="I9" s="308"/>
    </row>
    <row r="10" spans="1:12" s="2" customFormat="1" ht="21.95" customHeight="1">
      <c r="A10" s="14"/>
      <c r="B10" s="15"/>
      <c r="C10" s="16">
        <v>4</v>
      </c>
      <c r="D10" s="13" t="s">
        <v>16</v>
      </c>
      <c r="E10" s="24" t="s">
        <v>17</v>
      </c>
      <c r="F10" s="310" t="s">
        <v>1123</v>
      </c>
      <c r="G10" s="27"/>
      <c r="H10" s="28"/>
      <c r="I10" s="308"/>
    </row>
    <row r="11" spans="1:12" s="2" customFormat="1" ht="21.95" customHeight="1">
      <c r="A11" s="14"/>
      <c r="B11" s="15"/>
      <c r="C11" s="16">
        <v>5</v>
      </c>
      <c r="D11" s="13" t="s">
        <v>16</v>
      </c>
      <c r="E11" s="24" t="s">
        <v>7</v>
      </c>
      <c r="F11" s="310" t="s">
        <v>1124</v>
      </c>
      <c r="G11" s="27"/>
      <c r="H11" s="28"/>
      <c r="I11" s="308"/>
    </row>
    <row r="12" spans="1:12" s="2" customFormat="1" ht="21.95" customHeight="1">
      <c r="A12" s="14"/>
      <c r="B12" s="15"/>
      <c r="C12" s="16">
        <v>6</v>
      </c>
      <c r="D12" s="13" t="s">
        <v>20</v>
      </c>
      <c r="E12" s="24" t="s">
        <v>21</v>
      </c>
      <c r="F12" s="310" t="s">
        <v>1125</v>
      </c>
      <c r="G12" s="27"/>
      <c r="H12" s="28"/>
      <c r="I12" s="308"/>
    </row>
    <row r="13" spans="1:12" s="2" customFormat="1" ht="21.95" customHeight="1">
      <c r="A13" s="14"/>
      <c r="B13" s="15"/>
      <c r="C13" s="16">
        <v>7</v>
      </c>
      <c r="D13" s="13" t="s">
        <v>5</v>
      </c>
      <c r="E13" s="24" t="s">
        <v>7</v>
      </c>
      <c r="F13" s="310" t="s">
        <v>1147</v>
      </c>
      <c r="G13" s="27"/>
      <c r="H13" s="28"/>
      <c r="I13" s="308"/>
    </row>
    <row r="14" spans="1:12" s="1" customFormat="1" ht="21.95" customHeight="1">
      <c r="A14" s="11"/>
      <c r="B14" s="12"/>
      <c r="C14" s="16">
        <v>8</v>
      </c>
      <c r="D14" s="13" t="s">
        <v>13</v>
      </c>
      <c r="E14" s="24" t="s">
        <v>18</v>
      </c>
      <c r="F14" s="310" t="s">
        <v>1163</v>
      </c>
      <c r="G14" s="27"/>
      <c r="H14" s="28"/>
      <c r="I14" s="308"/>
    </row>
    <row r="15" spans="1:12" s="1" customFormat="1" ht="21.95" customHeight="1">
      <c r="A15" s="11"/>
      <c r="B15" s="12"/>
      <c r="C15" s="16">
        <v>9</v>
      </c>
      <c r="D15" s="13" t="s">
        <v>13</v>
      </c>
      <c r="E15" s="24" t="s">
        <v>43</v>
      </c>
      <c r="F15" s="317" t="s">
        <v>1042</v>
      </c>
      <c r="G15" s="27"/>
      <c r="H15" s="28"/>
      <c r="I15" s="308"/>
    </row>
    <row r="16" spans="1:12" s="1" customFormat="1" ht="21.95" customHeight="1">
      <c r="A16" s="11"/>
      <c r="B16" s="12"/>
      <c r="C16" s="16">
        <v>10</v>
      </c>
      <c r="D16" s="13" t="s">
        <v>13</v>
      </c>
      <c r="E16" s="24" t="s">
        <v>44</v>
      </c>
      <c r="F16" s="312" t="s">
        <v>1164</v>
      </c>
      <c r="G16" s="27"/>
      <c r="H16" s="28"/>
      <c r="I16" s="308"/>
    </row>
    <row r="17" spans="1:9" s="2" customFormat="1" ht="21.95" customHeight="1">
      <c r="A17" s="14"/>
      <c r="B17" s="15"/>
      <c r="C17" s="16">
        <v>11</v>
      </c>
      <c r="D17" s="13" t="s">
        <v>14</v>
      </c>
      <c r="E17" s="24" t="s">
        <v>17</v>
      </c>
      <c r="F17" s="310" t="s">
        <v>1155</v>
      </c>
      <c r="G17" s="27"/>
      <c r="H17" s="28"/>
      <c r="I17" s="308"/>
    </row>
    <row r="18" spans="1:9" s="2" customFormat="1" ht="21.95" customHeight="1">
      <c r="A18" s="14"/>
      <c r="B18" s="15"/>
      <c r="C18" s="16">
        <v>12</v>
      </c>
      <c r="D18" s="13" t="s">
        <v>14</v>
      </c>
      <c r="E18" s="24" t="s">
        <v>6</v>
      </c>
      <c r="F18" s="310" t="s">
        <v>1157</v>
      </c>
      <c r="G18" s="27"/>
      <c r="H18" s="28"/>
      <c r="I18" s="308"/>
    </row>
    <row r="19" spans="1:9" s="2" customFormat="1" ht="21.95" customHeight="1">
      <c r="A19" s="14"/>
      <c r="B19" s="15"/>
      <c r="C19" s="16">
        <v>13</v>
      </c>
      <c r="D19" s="13" t="s">
        <v>19</v>
      </c>
      <c r="E19" s="24" t="s">
        <v>17</v>
      </c>
      <c r="F19" s="310" t="s">
        <v>1132</v>
      </c>
      <c r="G19" s="27"/>
      <c r="H19" s="28"/>
      <c r="I19" s="308"/>
    </row>
    <row r="20" spans="1:9" s="2" customFormat="1" ht="21.95" customHeight="1">
      <c r="A20" s="14"/>
      <c r="B20" s="15"/>
      <c r="C20" s="16">
        <v>14</v>
      </c>
      <c r="D20" s="13" t="s">
        <v>20</v>
      </c>
      <c r="E20" s="24" t="s">
        <v>7</v>
      </c>
      <c r="F20" s="310" t="s">
        <v>1141</v>
      </c>
      <c r="G20" s="27"/>
      <c r="H20" s="28"/>
      <c r="I20" s="308"/>
    </row>
    <row r="21" spans="1:9" s="2" customFormat="1" ht="24.95" customHeight="1">
      <c r="A21" s="14"/>
      <c r="B21" s="15"/>
      <c r="C21" s="16">
        <v>15</v>
      </c>
      <c r="D21" s="13" t="s">
        <v>4</v>
      </c>
      <c r="E21" s="24"/>
      <c r="F21" s="310" t="s">
        <v>1120</v>
      </c>
      <c r="G21" s="20" t="s">
        <v>5</v>
      </c>
      <c r="H21" s="26" t="s">
        <v>22</v>
      </c>
      <c r="I21" s="307" t="s">
        <v>1110</v>
      </c>
    </row>
    <row r="22" spans="1:9" s="1" customFormat="1" ht="24.95" customHeight="1">
      <c r="A22" s="11"/>
      <c r="B22" s="12"/>
      <c r="C22" s="16">
        <v>16</v>
      </c>
      <c r="D22" s="13" t="s">
        <v>4</v>
      </c>
      <c r="E22" s="24"/>
      <c r="F22" s="310" t="s">
        <v>1121</v>
      </c>
      <c r="G22" s="27"/>
      <c r="H22" s="28"/>
      <c r="I22" s="308"/>
    </row>
    <row r="23" spans="1:9" s="2" customFormat="1" ht="21.95" customHeight="1">
      <c r="A23" s="14"/>
      <c r="B23" s="15"/>
      <c r="C23" s="16">
        <v>17</v>
      </c>
      <c r="D23" s="13" t="s">
        <v>5</v>
      </c>
      <c r="E23" s="24" t="s">
        <v>6</v>
      </c>
      <c r="F23" s="310" t="s">
        <v>1122</v>
      </c>
      <c r="G23" s="27"/>
      <c r="H23" s="28"/>
      <c r="I23" s="308"/>
    </row>
    <row r="24" spans="1:9" s="2" customFormat="1" ht="21.95" customHeight="1">
      <c r="A24" s="14"/>
      <c r="B24" s="15"/>
      <c r="C24" s="16">
        <v>18</v>
      </c>
      <c r="D24" s="13" t="s">
        <v>16</v>
      </c>
      <c r="E24" s="24" t="s">
        <v>17</v>
      </c>
      <c r="F24" s="310" t="s">
        <v>1123</v>
      </c>
      <c r="G24" s="27"/>
      <c r="H24" s="28"/>
      <c r="I24" s="308"/>
    </row>
    <row r="25" spans="1:9" s="2" customFormat="1" ht="21.95" customHeight="1">
      <c r="A25" s="14"/>
      <c r="B25" s="15"/>
      <c r="C25" s="16">
        <v>19</v>
      </c>
      <c r="D25" s="13" t="s">
        <v>16</v>
      </c>
      <c r="E25" s="24" t="s">
        <v>7</v>
      </c>
      <c r="F25" s="310" t="s">
        <v>1124</v>
      </c>
      <c r="G25" s="27"/>
      <c r="H25" s="28"/>
      <c r="I25" s="308"/>
    </row>
    <row r="26" spans="1:9" s="2" customFormat="1" ht="21.95" customHeight="1">
      <c r="A26" s="14"/>
      <c r="B26" s="15"/>
      <c r="C26" s="16">
        <v>20</v>
      </c>
      <c r="D26" s="13" t="s">
        <v>20</v>
      </c>
      <c r="E26" s="24" t="s">
        <v>21</v>
      </c>
      <c r="F26" s="310" t="s">
        <v>1125</v>
      </c>
      <c r="G26" s="27"/>
      <c r="H26" s="28"/>
      <c r="I26" s="308"/>
    </row>
    <row r="27" spans="1:9" s="2" customFormat="1" ht="21.95" customHeight="1">
      <c r="A27" s="14"/>
      <c r="B27" s="15"/>
      <c r="C27" s="16">
        <v>21</v>
      </c>
      <c r="D27" s="13" t="s">
        <v>5</v>
      </c>
      <c r="E27" s="24" t="s">
        <v>7</v>
      </c>
      <c r="F27" s="310" t="s">
        <v>1147</v>
      </c>
      <c r="G27" s="27"/>
      <c r="H27" s="28"/>
      <c r="I27" s="308"/>
    </row>
    <row r="28" spans="1:9" s="1" customFormat="1" ht="21.95" customHeight="1">
      <c r="A28" s="11"/>
      <c r="B28" s="12"/>
      <c r="C28" s="16">
        <v>22</v>
      </c>
      <c r="D28" s="13" t="s">
        <v>13</v>
      </c>
      <c r="E28" s="24" t="s">
        <v>18</v>
      </c>
      <c r="F28" s="310" t="s">
        <v>1163</v>
      </c>
      <c r="G28" s="27"/>
      <c r="H28" s="28"/>
      <c r="I28" s="308"/>
    </row>
    <row r="29" spans="1:9" s="1" customFormat="1" ht="21.95" customHeight="1">
      <c r="A29" s="11"/>
      <c r="B29" s="12"/>
      <c r="C29" s="16">
        <v>23</v>
      </c>
      <c r="D29" s="13" t="s">
        <v>13</v>
      </c>
      <c r="E29" s="24" t="s">
        <v>43</v>
      </c>
      <c r="F29" s="310" t="s">
        <v>1042</v>
      </c>
      <c r="G29" s="27"/>
      <c r="H29" s="28"/>
      <c r="I29" s="308"/>
    </row>
    <row r="30" spans="1:9" s="1" customFormat="1" ht="21.95" customHeight="1">
      <c r="A30" s="11"/>
      <c r="B30" s="12"/>
      <c r="C30" s="16">
        <v>24</v>
      </c>
      <c r="D30" s="13" t="s">
        <v>13</v>
      </c>
      <c r="E30" s="24" t="s">
        <v>44</v>
      </c>
      <c r="F30" s="310" t="s">
        <v>1164</v>
      </c>
      <c r="G30" s="27"/>
      <c r="H30" s="28"/>
      <c r="I30" s="308"/>
    </row>
    <row r="31" spans="1:9" s="2" customFormat="1" ht="21.95" customHeight="1">
      <c r="A31" s="14"/>
      <c r="B31" s="15"/>
      <c r="C31" s="16">
        <v>25</v>
      </c>
      <c r="D31" s="13" t="s">
        <v>14</v>
      </c>
      <c r="E31" s="24" t="s">
        <v>17</v>
      </c>
      <c r="F31" s="310" t="s">
        <v>1155</v>
      </c>
      <c r="G31" s="27"/>
      <c r="H31" s="28"/>
      <c r="I31" s="308"/>
    </row>
    <row r="32" spans="1:9" s="2" customFormat="1" ht="21.95" customHeight="1">
      <c r="A32" s="14"/>
      <c r="B32" s="15"/>
      <c r="C32" s="16">
        <v>26</v>
      </c>
      <c r="D32" s="13" t="s">
        <v>14</v>
      </c>
      <c r="E32" s="24" t="s">
        <v>6</v>
      </c>
      <c r="F32" s="310" t="s">
        <v>1157</v>
      </c>
      <c r="G32" s="27"/>
      <c r="H32" s="28"/>
      <c r="I32" s="308"/>
    </row>
    <row r="33" spans="1:9" s="2" customFormat="1" ht="21.95" customHeight="1">
      <c r="A33" s="14"/>
      <c r="B33" s="15"/>
      <c r="C33" s="16">
        <v>27</v>
      </c>
      <c r="D33" s="13" t="s">
        <v>19</v>
      </c>
      <c r="E33" s="24" t="s">
        <v>17</v>
      </c>
      <c r="F33" s="310" t="s">
        <v>1132</v>
      </c>
      <c r="G33" s="27"/>
      <c r="H33" s="28"/>
      <c r="I33" s="308"/>
    </row>
    <row r="34" spans="1:9" s="2" customFormat="1" ht="21.95" customHeight="1">
      <c r="A34" s="14"/>
      <c r="B34" s="15"/>
      <c r="C34" s="16">
        <v>28</v>
      </c>
      <c r="D34" s="13" t="s">
        <v>20</v>
      </c>
      <c r="E34" s="24" t="s">
        <v>7</v>
      </c>
      <c r="F34" s="310" t="s">
        <v>1141</v>
      </c>
      <c r="G34" s="21"/>
      <c r="H34" s="25"/>
      <c r="I34" s="309"/>
    </row>
    <row r="35" spans="1:9" ht="8.1" customHeight="1"/>
    <row r="36" spans="1:9" s="5" customFormat="1" ht="14.25">
      <c r="A36" s="3"/>
      <c r="B36" s="4" t="s">
        <v>136</v>
      </c>
      <c r="C36" s="3"/>
      <c r="D36" s="6"/>
      <c r="E36" s="23"/>
      <c r="F36" s="306"/>
      <c r="G36" s="19"/>
      <c r="H36" s="23"/>
      <c r="I36" s="306"/>
    </row>
    <row r="37" spans="1:9" s="5" customFormat="1" ht="14.25">
      <c r="A37" s="3"/>
      <c r="B37" s="4"/>
      <c r="C37" s="3" t="s">
        <v>42</v>
      </c>
      <c r="D37" s="6"/>
      <c r="E37" s="23"/>
      <c r="F37" s="306"/>
      <c r="G37" s="19"/>
      <c r="H37" s="23"/>
      <c r="I37" s="306"/>
    </row>
    <row r="38" spans="1:9" s="5" customFormat="1" ht="15" customHeight="1">
      <c r="A38" s="8"/>
      <c r="B38" s="9"/>
      <c r="C38" s="17" t="s">
        <v>1</v>
      </c>
      <c r="D38" s="381" t="s">
        <v>2</v>
      </c>
      <c r="E38" s="381"/>
      <c r="F38" s="381"/>
      <c r="G38" s="381" t="s">
        <v>3</v>
      </c>
      <c r="H38" s="381"/>
      <c r="I38" s="381"/>
    </row>
    <row r="39" spans="1:9" s="2" customFormat="1" ht="24.95" customHeight="1">
      <c r="A39" s="14"/>
      <c r="B39" s="15"/>
      <c r="C39" s="16">
        <v>1</v>
      </c>
      <c r="D39" s="13" t="s">
        <v>4</v>
      </c>
      <c r="E39" s="24"/>
      <c r="F39" s="310" t="s">
        <v>1120</v>
      </c>
      <c r="G39" s="20" t="s">
        <v>46</v>
      </c>
      <c r="H39" s="26" t="s">
        <v>17</v>
      </c>
      <c r="I39" s="311" t="s">
        <v>1185</v>
      </c>
    </row>
    <row r="40" spans="1:9" s="1" customFormat="1" ht="24.95" customHeight="1">
      <c r="A40" s="11"/>
      <c r="B40" s="12"/>
      <c r="C40" s="16">
        <v>2</v>
      </c>
      <c r="D40" s="13" t="s">
        <v>4</v>
      </c>
      <c r="E40" s="24"/>
      <c r="F40" s="310" t="s">
        <v>1121</v>
      </c>
      <c r="G40" s="27"/>
      <c r="H40" s="28"/>
      <c r="I40" s="308"/>
    </row>
    <row r="41" spans="1:9" s="2" customFormat="1" ht="17.45" customHeight="1">
      <c r="A41" s="14"/>
      <c r="B41" s="15"/>
      <c r="C41" s="16">
        <v>3</v>
      </c>
      <c r="D41" s="13" t="s">
        <v>16</v>
      </c>
      <c r="E41" s="24" t="s">
        <v>17</v>
      </c>
      <c r="F41" s="312" t="s">
        <v>1123</v>
      </c>
      <c r="G41" s="27"/>
      <c r="H41" s="28"/>
      <c r="I41" s="308"/>
    </row>
    <row r="42" spans="1:9" ht="17.45" customHeight="1">
      <c r="C42" s="16">
        <v>4</v>
      </c>
      <c r="D42" s="13" t="s">
        <v>16</v>
      </c>
      <c r="E42" s="24" t="s">
        <v>7</v>
      </c>
      <c r="F42" s="312" t="s">
        <v>1124</v>
      </c>
      <c r="G42" s="27"/>
      <c r="H42" s="28"/>
      <c r="I42" s="308"/>
    </row>
    <row r="43" spans="1:9" ht="17.45" customHeight="1">
      <c r="C43" s="16">
        <v>5</v>
      </c>
      <c r="D43" s="13" t="s">
        <v>20</v>
      </c>
      <c r="E43" s="24" t="s">
        <v>21</v>
      </c>
      <c r="F43" s="312" t="s">
        <v>1125</v>
      </c>
      <c r="G43" s="27"/>
      <c r="H43" s="28"/>
      <c r="I43" s="308"/>
    </row>
    <row r="44" spans="1:9" ht="17.45" customHeight="1">
      <c r="C44" s="16">
        <v>6</v>
      </c>
      <c r="D44" s="13" t="s">
        <v>13</v>
      </c>
      <c r="E44" s="24" t="s">
        <v>18</v>
      </c>
      <c r="F44" s="312" t="s">
        <v>1163</v>
      </c>
      <c r="G44" s="27"/>
      <c r="H44" s="28"/>
      <c r="I44" s="308"/>
    </row>
    <row r="45" spans="1:9" ht="17.45" customHeight="1">
      <c r="C45" s="16">
        <v>7</v>
      </c>
      <c r="D45" s="13" t="s">
        <v>13</v>
      </c>
      <c r="E45" s="24" t="s">
        <v>43</v>
      </c>
      <c r="F45" s="317" t="s">
        <v>1042</v>
      </c>
      <c r="G45" s="27"/>
      <c r="H45" s="28"/>
      <c r="I45" s="308"/>
    </row>
    <row r="46" spans="1:9" ht="17.45" customHeight="1">
      <c r="C46" s="16">
        <v>8</v>
      </c>
      <c r="D46" s="13" t="s">
        <v>13</v>
      </c>
      <c r="E46" s="24" t="s">
        <v>44</v>
      </c>
      <c r="F46" s="312" t="s">
        <v>1164</v>
      </c>
      <c r="G46" s="27"/>
      <c r="H46" s="28"/>
      <c r="I46" s="308"/>
    </row>
    <row r="47" spans="1:9" ht="17.45" customHeight="1">
      <c r="C47" s="16">
        <v>9</v>
      </c>
      <c r="D47" s="13" t="s">
        <v>14</v>
      </c>
      <c r="E47" s="24" t="s">
        <v>17</v>
      </c>
      <c r="F47" s="312" t="s">
        <v>1155</v>
      </c>
      <c r="G47" s="27"/>
      <c r="H47" s="28"/>
      <c r="I47" s="308"/>
    </row>
    <row r="48" spans="1:9" ht="17.45" customHeight="1">
      <c r="C48" s="16">
        <v>10</v>
      </c>
      <c r="D48" s="20" t="s">
        <v>5</v>
      </c>
      <c r="E48" s="26" t="s">
        <v>9</v>
      </c>
      <c r="F48" s="315" t="s">
        <v>1138</v>
      </c>
      <c r="G48" s="27"/>
      <c r="H48" s="28"/>
      <c r="I48" s="308"/>
    </row>
    <row r="49" spans="1:9" ht="24.95" customHeight="1">
      <c r="C49" s="16">
        <v>11</v>
      </c>
      <c r="D49" s="20" t="s">
        <v>46</v>
      </c>
      <c r="E49" s="26" t="s">
        <v>7</v>
      </c>
      <c r="F49" s="311" t="s">
        <v>1165</v>
      </c>
      <c r="G49" s="13" t="s">
        <v>45</v>
      </c>
      <c r="H49" s="24"/>
      <c r="I49" s="310" t="s">
        <v>1111</v>
      </c>
    </row>
    <row r="50" spans="1:9" s="2" customFormat="1" ht="24.95" customHeight="1">
      <c r="A50" s="14"/>
      <c r="B50" s="15"/>
      <c r="C50" s="16">
        <v>12</v>
      </c>
      <c r="D50" s="13" t="s">
        <v>4</v>
      </c>
      <c r="E50" s="24"/>
      <c r="F50" s="310" t="s">
        <v>1120</v>
      </c>
      <c r="G50" s="20" t="s">
        <v>46</v>
      </c>
      <c r="H50" s="26" t="s">
        <v>6</v>
      </c>
      <c r="I50" s="311" t="s">
        <v>161</v>
      </c>
    </row>
    <row r="51" spans="1:9" s="1" customFormat="1" ht="24.95" customHeight="1">
      <c r="A51" s="11"/>
      <c r="B51" s="12"/>
      <c r="C51" s="16">
        <v>13</v>
      </c>
      <c r="D51" s="13" t="s">
        <v>4</v>
      </c>
      <c r="E51" s="24"/>
      <c r="F51" s="310" t="s">
        <v>1121</v>
      </c>
      <c r="G51" s="27"/>
      <c r="H51" s="28"/>
      <c r="I51" s="308"/>
    </row>
    <row r="52" spans="1:9" s="2" customFormat="1" ht="17.45" customHeight="1">
      <c r="A52" s="14"/>
      <c r="B52" s="15"/>
      <c r="C52" s="16">
        <v>14</v>
      </c>
      <c r="D52" s="13" t="s">
        <v>16</v>
      </c>
      <c r="E52" s="24" t="s">
        <v>17</v>
      </c>
      <c r="F52" s="312" t="s">
        <v>1123</v>
      </c>
      <c r="G52" s="27"/>
      <c r="H52" s="28"/>
      <c r="I52" s="308"/>
    </row>
    <row r="53" spans="1:9" ht="17.45" customHeight="1">
      <c r="C53" s="16">
        <v>15</v>
      </c>
      <c r="D53" s="13" t="s">
        <v>16</v>
      </c>
      <c r="E53" s="24" t="s">
        <v>7</v>
      </c>
      <c r="F53" s="312" t="s">
        <v>1124</v>
      </c>
      <c r="G53" s="27"/>
      <c r="H53" s="28"/>
      <c r="I53" s="308"/>
    </row>
    <row r="54" spans="1:9" ht="17.45" customHeight="1">
      <c r="C54" s="16">
        <v>16</v>
      </c>
      <c r="D54" s="13" t="s">
        <v>20</v>
      </c>
      <c r="E54" s="24" t="s">
        <v>21</v>
      </c>
      <c r="F54" s="312" t="s">
        <v>1125</v>
      </c>
      <c r="G54" s="27"/>
      <c r="H54" s="28"/>
      <c r="I54" s="308"/>
    </row>
    <row r="55" spans="1:9" ht="17.45" customHeight="1">
      <c r="C55" s="16">
        <v>17</v>
      </c>
      <c r="D55" s="13" t="s">
        <v>13</v>
      </c>
      <c r="E55" s="24" t="s">
        <v>18</v>
      </c>
      <c r="F55" s="312" t="s">
        <v>1163</v>
      </c>
      <c r="G55" s="27"/>
      <c r="H55" s="28"/>
      <c r="I55" s="308"/>
    </row>
    <row r="56" spans="1:9" ht="17.45" customHeight="1">
      <c r="C56" s="16">
        <v>18</v>
      </c>
      <c r="D56" s="13" t="s">
        <v>13</v>
      </c>
      <c r="E56" s="24" t="s">
        <v>43</v>
      </c>
      <c r="F56" s="312" t="s">
        <v>1042</v>
      </c>
      <c r="G56" s="27"/>
      <c r="H56" s="28"/>
      <c r="I56" s="308"/>
    </row>
    <row r="57" spans="1:9" ht="17.45" customHeight="1">
      <c r="C57" s="16">
        <v>19</v>
      </c>
      <c r="D57" s="13" t="s">
        <v>13</v>
      </c>
      <c r="E57" s="24" t="s">
        <v>44</v>
      </c>
      <c r="F57" s="312" t="s">
        <v>1164</v>
      </c>
      <c r="G57" s="27"/>
      <c r="H57" s="28"/>
      <c r="I57" s="308"/>
    </row>
    <row r="58" spans="1:9" ht="17.45" customHeight="1">
      <c r="C58" s="16">
        <v>20</v>
      </c>
      <c r="D58" s="13" t="s">
        <v>14</v>
      </c>
      <c r="E58" s="24" t="s">
        <v>17</v>
      </c>
      <c r="F58" s="312" t="s">
        <v>1155</v>
      </c>
      <c r="G58" s="27"/>
      <c r="H58" s="28"/>
      <c r="I58" s="308"/>
    </row>
    <row r="59" spans="1:9" ht="17.45" customHeight="1">
      <c r="C59" s="16">
        <v>21</v>
      </c>
      <c r="D59" s="20" t="s">
        <v>5</v>
      </c>
      <c r="E59" s="26" t="s">
        <v>9</v>
      </c>
      <c r="F59" s="315" t="s">
        <v>1138</v>
      </c>
      <c r="G59" s="27"/>
      <c r="H59" s="28"/>
      <c r="I59" s="308"/>
    </row>
    <row r="60" spans="1:9" ht="24.95" customHeight="1">
      <c r="C60" s="16">
        <v>22</v>
      </c>
      <c r="D60" s="20" t="s">
        <v>46</v>
      </c>
      <c r="E60" s="26" t="s">
        <v>7</v>
      </c>
      <c r="F60" s="311" t="s">
        <v>1165</v>
      </c>
      <c r="G60" s="13" t="s">
        <v>45</v>
      </c>
      <c r="H60" s="24"/>
      <c r="I60" s="310" t="s">
        <v>1111</v>
      </c>
    </row>
    <row r="61" spans="1:9" s="2" customFormat="1" ht="24.95" customHeight="1">
      <c r="A61" s="14"/>
      <c r="B61" s="15"/>
      <c r="C61" s="16">
        <v>23</v>
      </c>
      <c r="D61" s="13" t="s">
        <v>4</v>
      </c>
      <c r="E61" s="24"/>
      <c r="F61" s="310" t="s">
        <v>1120</v>
      </c>
      <c r="G61" s="20" t="s">
        <v>46</v>
      </c>
      <c r="H61" s="26" t="s">
        <v>7</v>
      </c>
      <c r="I61" s="311" t="s">
        <v>162</v>
      </c>
    </row>
    <row r="62" spans="1:9" s="1" customFormat="1" ht="24.95" customHeight="1">
      <c r="A62" s="11"/>
      <c r="B62" s="12"/>
      <c r="C62" s="16">
        <v>24</v>
      </c>
      <c r="D62" s="13" t="s">
        <v>4</v>
      </c>
      <c r="E62" s="24"/>
      <c r="F62" s="310" t="s">
        <v>1121</v>
      </c>
      <c r="G62" s="27"/>
      <c r="H62" s="28"/>
      <c r="I62" s="308"/>
    </row>
    <row r="63" spans="1:9" s="2" customFormat="1" ht="17.45" customHeight="1">
      <c r="A63" s="14"/>
      <c r="B63" s="15"/>
      <c r="C63" s="16">
        <v>25</v>
      </c>
      <c r="D63" s="13" t="s">
        <v>16</v>
      </c>
      <c r="E63" s="24" t="s">
        <v>17</v>
      </c>
      <c r="F63" s="312" t="s">
        <v>1123</v>
      </c>
      <c r="G63" s="27"/>
      <c r="H63" s="28"/>
      <c r="I63" s="308"/>
    </row>
    <row r="64" spans="1:9" ht="17.45" customHeight="1">
      <c r="C64" s="16">
        <v>26</v>
      </c>
      <c r="D64" s="13" t="s">
        <v>16</v>
      </c>
      <c r="E64" s="24" t="s">
        <v>7</v>
      </c>
      <c r="F64" s="312" t="s">
        <v>1124</v>
      </c>
      <c r="G64" s="27"/>
      <c r="H64" s="28"/>
      <c r="I64" s="308"/>
    </row>
    <row r="65" spans="1:9" ht="17.45" customHeight="1">
      <c r="C65" s="16">
        <v>27</v>
      </c>
      <c r="D65" s="13" t="s">
        <v>20</v>
      </c>
      <c r="E65" s="24" t="s">
        <v>21</v>
      </c>
      <c r="F65" s="312" t="s">
        <v>1125</v>
      </c>
      <c r="G65" s="27"/>
      <c r="H65" s="28"/>
      <c r="I65" s="308"/>
    </row>
    <row r="66" spans="1:9" ht="17.45" customHeight="1">
      <c r="C66" s="16">
        <v>28</v>
      </c>
      <c r="D66" s="13" t="s">
        <v>13</v>
      </c>
      <c r="E66" s="24" t="s">
        <v>18</v>
      </c>
      <c r="F66" s="312" t="s">
        <v>1163</v>
      </c>
      <c r="G66" s="27"/>
      <c r="H66" s="28"/>
      <c r="I66" s="308"/>
    </row>
    <row r="67" spans="1:9" ht="17.45" customHeight="1">
      <c r="C67" s="16">
        <v>29</v>
      </c>
      <c r="D67" s="13" t="s">
        <v>13</v>
      </c>
      <c r="E67" s="24" t="s">
        <v>43</v>
      </c>
      <c r="F67" s="317" t="s">
        <v>1042</v>
      </c>
      <c r="G67" s="27"/>
      <c r="H67" s="28"/>
      <c r="I67" s="308"/>
    </row>
    <row r="68" spans="1:9" ht="17.45" customHeight="1">
      <c r="C68" s="16">
        <v>30</v>
      </c>
      <c r="D68" s="13" t="s">
        <v>13</v>
      </c>
      <c r="E68" s="24" t="s">
        <v>44</v>
      </c>
      <c r="F68" s="312" t="s">
        <v>1164</v>
      </c>
      <c r="G68" s="27"/>
      <c r="H68" s="28"/>
      <c r="I68" s="308"/>
    </row>
    <row r="69" spans="1:9" ht="17.45" customHeight="1">
      <c r="C69" s="16">
        <v>31</v>
      </c>
      <c r="D69" s="13" t="s">
        <v>14</v>
      </c>
      <c r="E69" s="24" t="s">
        <v>17</v>
      </c>
      <c r="F69" s="312" t="s">
        <v>1155</v>
      </c>
      <c r="G69" s="27"/>
      <c r="H69" s="28"/>
      <c r="I69" s="308"/>
    </row>
    <row r="70" spans="1:9" ht="17.45" customHeight="1">
      <c r="C70" s="16">
        <v>32</v>
      </c>
      <c r="D70" s="20" t="s">
        <v>5</v>
      </c>
      <c r="E70" s="26" t="s">
        <v>9</v>
      </c>
      <c r="F70" s="315" t="s">
        <v>1138</v>
      </c>
      <c r="G70" s="27"/>
      <c r="H70" s="28"/>
      <c r="I70" s="308"/>
    </row>
    <row r="71" spans="1:9" ht="24.95" customHeight="1">
      <c r="C71" s="16">
        <v>33</v>
      </c>
      <c r="D71" s="13" t="s">
        <v>46</v>
      </c>
      <c r="E71" s="24" t="s">
        <v>7</v>
      </c>
      <c r="F71" s="316" t="s">
        <v>1065</v>
      </c>
      <c r="G71" s="13" t="s">
        <v>45</v>
      </c>
      <c r="H71" s="24"/>
      <c r="I71" s="310" t="s">
        <v>1111</v>
      </c>
    </row>
    <row r="72" spans="1:9" ht="6" customHeight="1"/>
    <row r="73" spans="1:9" s="5" customFormat="1" ht="14.25">
      <c r="A73" s="3"/>
      <c r="B73" s="4"/>
      <c r="C73" s="3" t="s">
        <v>47</v>
      </c>
      <c r="D73" s="6"/>
      <c r="E73" s="23"/>
      <c r="F73" s="306"/>
      <c r="G73" s="19"/>
      <c r="H73" s="23"/>
      <c r="I73" s="306"/>
    </row>
    <row r="74" spans="1:9" s="5" customFormat="1" ht="15" customHeight="1">
      <c r="A74" s="8"/>
      <c r="B74" s="9"/>
      <c r="C74" s="17" t="s">
        <v>1</v>
      </c>
      <c r="D74" s="381" t="s">
        <v>2</v>
      </c>
      <c r="E74" s="381"/>
      <c r="F74" s="381"/>
      <c r="G74" s="381" t="s">
        <v>3</v>
      </c>
      <c r="H74" s="381"/>
      <c r="I74" s="381"/>
    </row>
    <row r="75" spans="1:9" s="2" customFormat="1" ht="24.95" customHeight="1">
      <c r="A75" s="14"/>
      <c r="B75" s="15"/>
      <c r="C75" s="16">
        <v>1</v>
      </c>
      <c r="D75" s="13" t="s">
        <v>4</v>
      </c>
      <c r="E75" s="24"/>
      <c r="F75" s="310" t="s">
        <v>1120</v>
      </c>
      <c r="G75" s="20" t="s">
        <v>53</v>
      </c>
      <c r="H75" s="26" t="s">
        <v>56</v>
      </c>
      <c r="I75" s="311" t="s">
        <v>57</v>
      </c>
    </row>
    <row r="76" spans="1:9" s="1" customFormat="1" ht="24.95" customHeight="1">
      <c r="A76" s="11"/>
      <c r="B76" s="12"/>
      <c r="C76" s="16">
        <v>2</v>
      </c>
      <c r="D76" s="13" t="s">
        <v>4</v>
      </c>
      <c r="E76" s="24"/>
      <c r="F76" s="310" t="s">
        <v>1121</v>
      </c>
      <c r="G76" s="27"/>
      <c r="H76" s="28"/>
      <c r="I76" s="308"/>
    </row>
    <row r="77" spans="1:9" s="2" customFormat="1" ht="18.95" customHeight="1">
      <c r="A77" s="14"/>
      <c r="B77" s="15"/>
      <c r="C77" s="16">
        <v>3</v>
      </c>
      <c r="D77" s="13" t="s">
        <v>16</v>
      </c>
      <c r="E77" s="24" t="s">
        <v>17</v>
      </c>
      <c r="F77" s="317" t="s">
        <v>59</v>
      </c>
      <c r="G77" s="27"/>
      <c r="H77" s="28"/>
      <c r="I77" s="308"/>
    </row>
    <row r="78" spans="1:9" ht="18.95" customHeight="1">
      <c r="C78" s="16">
        <v>4</v>
      </c>
      <c r="D78" s="13" t="s">
        <v>16</v>
      </c>
      <c r="E78" s="24" t="s">
        <v>7</v>
      </c>
      <c r="F78" s="317" t="s">
        <v>60</v>
      </c>
      <c r="G78" s="27"/>
      <c r="H78" s="28"/>
      <c r="I78" s="308"/>
    </row>
    <row r="79" spans="1:9" ht="18.95" customHeight="1">
      <c r="C79" s="16">
        <v>5</v>
      </c>
      <c r="D79" s="13" t="s">
        <v>20</v>
      </c>
      <c r="E79" s="24" t="s">
        <v>21</v>
      </c>
      <c r="F79" s="317" t="s">
        <v>61</v>
      </c>
      <c r="G79" s="27"/>
      <c r="H79" s="28"/>
      <c r="I79" s="308"/>
    </row>
    <row r="80" spans="1:9" ht="18.95" customHeight="1">
      <c r="C80" s="16">
        <v>6</v>
      </c>
      <c r="D80" s="13" t="s">
        <v>13</v>
      </c>
      <c r="E80" s="24" t="s">
        <v>18</v>
      </c>
      <c r="F80" s="317" t="s">
        <v>62</v>
      </c>
      <c r="G80" s="27"/>
      <c r="H80" s="28"/>
      <c r="I80" s="308"/>
    </row>
    <row r="81" spans="1:9" ht="18.95" customHeight="1">
      <c r="C81" s="16">
        <v>7</v>
      </c>
      <c r="D81" s="13" t="s">
        <v>13</v>
      </c>
      <c r="E81" s="24" t="s">
        <v>43</v>
      </c>
      <c r="F81" s="317" t="s">
        <v>1039</v>
      </c>
      <c r="G81" s="27"/>
      <c r="H81" s="28"/>
      <c r="I81" s="308"/>
    </row>
    <row r="82" spans="1:9" ht="18.95" customHeight="1">
      <c r="C82" s="16">
        <v>8</v>
      </c>
      <c r="D82" s="13" t="s">
        <v>13</v>
      </c>
      <c r="E82" s="24" t="s">
        <v>44</v>
      </c>
      <c r="F82" s="317" t="s">
        <v>63</v>
      </c>
      <c r="G82" s="27"/>
      <c r="H82" s="28"/>
      <c r="I82" s="308"/>
    </row>
    <row r="83" spans="1:9" ht="18.95" customHeight="1">
      <c r="C83" s="16">
        <v>9</v>
      </c>
      <c r="D83" s="13" t="s">
        <v>14</v>
      </c>
      <c r="E83" s="24" t="s">
        <v>17</v>
      </c>
      <c r="F83" s="317" t="s">
        <v>64</v>
      </c>
      <c r="G83" s="27"/>
      <c r="H83" s="28"/>
      <c r="I83" s="308"/>
    </row>
    <row r="84" spans="1:9" ht="24.95" customHeight="1">
      <c r="C84" s="16">
        <v>10</v>
      </c>
      <c r="D84" s="20" t="s">
        <v>53</v>
      </c>
      <c r="E84" s="26" t="s">
        <v>54</v>
      </c>
      <c r="F84" s="311" t="s">
        <v>57</v>
      </c>
      <c r="G84" s="13" t="s">
        <v>45</v>
      </c>
      <c r="H84" s="24"/>
      <c r="I84" s="310" t="s">
        <v>1111</v>
      </c>
    </row>
    <row r="85" spans="1:9" s="2" customFormat="1" ht="24.95" customHeight="1">
      <c r="A85" s="14"/>
      <c r="B85" s="15"/>
      <c r="C85" s="16">
        <v>11</v>
      </c>
      <c r="D85" s="13" t="s">
        <v>4</v>
      </c>
      <c r="E85" s="24"/>
      <c r="F85" s="310" t="s">
        <v>1120</v>
      </c>
      <c r="G85" s="20" t="s">
        <v>48</v>
      </c>
      <c r="H85" s="26" t="s">
        <v>49</v>
      </c>
      <c r="I85" s="307" t="s">
        <v>1112</v>
      </c>
    </row>
    <row r="86" spans="1:9" s="1" customFormat="1" ht="24.95" customHeight="1">
      <c r="A86" s="11"/>
      <c r="B86" s="12"/>
      <c r="C86" s="16">
        <v>12</v>
      </c>
      <c r="D86" s="13" t="s">
        <v>4</v>
      </c>
      <c r="E86" s="24"/>
      <c r="F86" s="310" t="s">
        <v>1121</v>
      </c>
      <c r="G86" s="27"/>
      <c r="H86" s="28"/>
      <c r="I86" s="308"/>
    </row>
    <row r="87" spans="1:9" s="2" customFormat="1" ht="18.95" customHeight="1">
      <c r="A87" s="14"/>
      <c r="B87" s="15"/>
      <c r="C87" s="16">
        <v>13</v>
      </c>
      <c r="D87" s="13" t="s">
        <v>16</v>
      </c>
      <c r="E87" s="24" t="s">
        <v>17</v>
      </c>
      <c r="F87" s="317" t="s">
        <v>59</v>
      </c>
      <c r="G87" s="27"/>
      <c r="H87" s="28"/>
      <c r="I87" s="308"/>
    </row>
    <row r="88" spans="1:9" ht="18.95" customHeight="1">
      <c r="C88" s="16">
        <v>14</v>
      </c>
      <c r="D88" s="13" t="s">
        <v>16</v>
      </c>
      <c r="E88" s="24" t="s">
        <v>7</v>
      </c>
      <c r="F88" s="317" t="s">
        <v>60</v>
      </c>
      <c r="G88" s="27"/>
      <c r="H88" s="28"/>
      <c r="I88" s="308"/>
    </row>
    <row r="89" spans="1:9" ht="18.95" customHeight="1">
      <c r="C89" s="16">
        <v>15</v>
      </c>
      <c r="D89" s="13" t="s">
        <v>20</v>
      </c>
      <c r="E89" s="24" t="s">
        <v>21</v>
      </c>
      <c r="F89" s="317" t="s">
        <v>61</v>
      </c>
      <c r="G89" s="27"/>
      <c r="H89" s="28"/>
      <c r="I89" s="308"/>
    </row>
    <row r="90" spans="1:9" ht="18.95" customHeight="1">
      <c r="C90" s="16">
        <v>16</v>
      </c>
      <c r="D90" s="13" t="s">
        <v>13</v>
      </c>
      <c r="E90" s="24" t="s">
        <v>18</v>
      </c>
      <c r="F90" s="317" t="s">
        <v>62</v>
      </c>
      <c r="G90" s="27"/>
      <c r="H90" s="28"/>
      <c r="I90" s="308"/>
    </row>
    <row r="91" spans="1:9" ht="18.95" customHeight="1">
      <c r="C91" s="16">
        <v>17</v>
      </c>
      <c r="D91" s="13" t="s">
        <v>13</v>
      </c>
      <c r="E91" s="24" t="s">
        <v>43</v>
      </c>
      <c r="F91" s="317" t="s">
        <v>1039</v>
      </c>
      <c r="G91" s="27"/>
      <c r="H91" s="28"/>
      <c r="I91" s="308"/>
    </row>
    <row r="92" spans="1:9" ht="18.95" customHeight="1">
      <c r="C92" s="16">
        <v>18</v>
      </c>
      <c r="D92" s="13" t="s">
        <v>13</v>
      </c>
      <c r="E92" s="24" t="s">
        <v>44</v>
      </c>
      <c r="F92" s="317" t="s">
        <v>63</v>
      </c>
      <c r="G92" s="27"/>
      <c r="H92" s="28"/>
      <c r="I92" s="308"/>
    </row>
    <row r="93" spans="1:9" ht="18.95" customHeight="1">
      <c r="C93" s="16">
        <v>19</v>
      </c>
      <c r="D93" s="13" t="s">
        <v>14</v>
      </c>
      <c r="E93" s="24" t="s">
        <v>17</v>
      </c>
      <c r="F93" s="317" t="s">
        <v>64</v>
      </c>
      <c r="G93" s="27"/>
      <c r="H93" s="28"/>
      <c r="I93" s="308"/>
    </row>
    <row r="94" spans="1:9" ht="24.95" customHeight="1">
      <c r="C94" s="16">
        <v>20</v>
      </c>
      <c r="D94" s="13" t="s">
        <v>48</v>
      </c>
      <c r="E94" s="24" t="s">
        <v>49</v>
      </c>
      <c r="F94" s="316" t="s">
        <v>1166</v>
      </c>
      <c r="G94" s="13" t="s">
        <v>45</v>
      </c>
      <c r="H94" s="24"/>
      <c r="I94" s="310" t="s">
        <v>1111</v>
      </c>
    </row>
    <row r="95" spans="1:9" s="2" customFormat="1" ht="24.95" customHeight="1">
      <c r="A95" s="14"/>
      <c r="B95" s="15"/>
      <c r="C95" s="16">
        <v>21</v>
      </c>
      <c r="D95" s="13" t="s">
        <v>4</v>
      </c>
      <c r="E95" s="24"/>
      <c r="F95" s="310" t="s">
        <v>1120</v>
      </c>
      <c r="G95" s="20" t="s">
        <v>48</v>
      </c>
      <c r="H95" s="26" t="s">
        <v>50</v>
      </c>
      <c r="I95" s="384" t="s">
        <v>91</v>
      </c>
    </row>
    <row r="96" spans="1:9" s="1" customFormat="1" ht="24.95" customHeight="1">
      <c r="A96" s="11"/>
      <c r="B96" s="12"/>
      <c r="C96" s="16">
        <v>22</v>
      </c>
      <c r="D96" s="13" t="s">
        <v>4</v>
      </c>
      <c r="E96" s="24"/>
      <c r="F96" s="310" t="s">
        <v>1121</v>
      </c>
      <c r="G96" s="27"/>
      <c r="H96" s="28"/>
      <c r="I96" s="385"/>
    </row>
    <row r="97" spans="1:9" s="2" customFormat="1" ht="17.100000000000001" customHeight="1">
      <c r="A97" s="14"/>
      <c r="B97" s="15"/>
      <c r="C97" s="16">
        <v>23</v>
      </c>
      <c r="D97" s="13" t="s">
        <v>16</v>
      </c>
      <c r="E97" s="24" t="s">
        <v>17</v>
      </c>
      <c r="F97" s="317" t="s">
        <v>59</v>
      </c>
      <c r="G97" s="27"/>
      <c r="H97" s="28"/>
      <c r="I97" s="308"/>
    </row>
    <row r="98" spans="1:9" ht="17.100000000000001" customHeight="1">
      <c r="C98" s="16">
        <v>24</v>
      </c>
      <c r="D98" s="13" t="s">
        <v>16</v>
      </c>
      <c r="E98" s="24" t="s">
        <v>7</v>
      </c>
      <c r="F98" s="317" t="s">
        <v>60</v>
      </c>
      <c r="G98" s="27"/>
      <c r="H98" s="28"/>
      <c r="I98" s="308"/>
    </row>
    <row r="99" spans="1:9" ht="17.100000000000001" customHeight="1">
      <c r="C99" s="16">
        <v>25</v>
      </c>
      <c r="D99" s="13" t="s">
        <v>20</v>
      </c>
      <c r="E99" s="24" t="s">
        <v>21</v>
      </c>
      <c r="F99" s="317" t="s">
        <v>61</v>
      </c>
      <c r="G99" s="27"/>
      <c r="H99" s="28"/>
      <c r="I99" s="308"/>
    </row>
    <row r="100" spans="1:9" ht="17.100000000000001" customHeight="1">
      <c r="C100" s="16">
        <v>26</v>
      </c>
      <c r="D100" s="13" t="s">
        <v>13</v>
      </c>
      <c r="E100" s="24" t="s">
        <v>18</v>
      </c>
      <c r="F100" s="317" t="s">
        <v>62</v>
      </c>
      <c r="G100" s="27"/>
      <c r="H100" s="28"/>
      <c r="I100" s="308"/>
    </row>
    <row r="101" spans="1:9" ht="17.100000000000001" customHeight="1">
      <c r="C101" s="16">
        <v>27</v>
      </c>
      <c r="D101" s="13" t="s">
        <v>13</v>
      </c>
      <c r="E101" s="24" t="s">
        <v>43</v>
      </c>
      <c r="F101" s="317" t="s">
        <v>1039</v>
      </c>
      <c r="G101" s="27"/>
      <c r="H101" s="28"/>
      <c r="I101" s="308"/>
    </row>
    <row r="102" spans="1:9" ht="17.100000000000001" customHeight="1">
      <c r="C102" s="16">
        <v>28</v>
      </c>
      <c r="D102" s="13" t="s">
        <v>13</v>
      </c>
      <c r="E102" s="24" t="s">
        <v>44</v>
      </c>
      <c r="F102" s="317" t="s">
        <v>63</v>
      </c>
      <c r="G102" s="27"/>
      <c r="H102" s="28"/>
      <c r="I102" s="308"/>
    </row>
    <row r="103" spans="1:9" ht="17.100000000000001" customHeight="1">
      <c r="C103" s="16">
        <v>29</v>
      </c>
      <c r="D103" s="13" t="s">
        <v>14</v>
      </c>
      <c r="E103" s="24" t="s">
        <v>17</v>
      </c>
      <c r="F103" s="317" t="s">
        <v>64</v>
      </c>
      <c r="G103" s="27"/>
      <c r="H103" s="28"/>
      <c r="I103" s="308"/>
    </row>
    <row r="104" spans="1:9" ht="20.100000000000001" customHeight="1">
      <c r="C104" s="16">
        <v>30</v>
      </c>
      <c r="D104" s="20" t="s">
        <v>48</v>
      </c>
      <c r="E104" s="26" t="s">
        <v>50</v>
      </c>
      <c r="F104" s="390" t="s">
        <v>91</v>
      </c>
      <c r="G104" s="13" t="s">
        <v>45</v>
      </c>
      <c r="H104" s="24"/>
      <c r="I104" s="312" t="s">
        <v>1111</v>
      </c>
    </row>
    <row r="105" spans="1:9" ht="30" customHeight="1">
      <c r="C105" s="16">
        <v>31</v>
      </c>
      <c r="D105" s="27"/>
      <c r="E105" s="28"/>
      <c r="F105" s="391"/>
      <c r="G105" s="20" t="s">
        <v>48</v>
      </c>
      <c r="H105" s="26" t="s">
        <v>51</v>
      </c>
      <c r="I105" s="312" t="s">
        <v>1113</v>
      </c>
    </row>
    <row r="106" spans="1:9" ht="30" customHeight="1">
      <c r="C106" s="16">
        <v>32</v>
      </c>
      <c r="D106" s="21"/>
      <c r="E106" s="25"/>
      <c r="F106" s="392"/>
      <c r="G106" s="13" t="s">
        <v>48</v>
      </c>
      <c r="H106" s="24" t="s">
        <v>52</v>
      </c>
      <c r="I106" s="312" t="s">
        <v>1114</v>
      </c>
    </row>
    <row r="107" spans="1:9" ht="8.1" customHeight="1"/>
    <row r="108" spans="1:9" s="5" customFormat="1" ht="14.25">
      <c r="A108" s="3"/>
      <c r="B108" s="4"/>
      <c r="C108" s="3" t="s">
        <v>65</v>
      </c>
      <c r="D108" s="6"/>
      <c r="E108" s="23"/>
      <c r="F108" s="306"/>
      <c r="G108" s="19"/>
      <c r="H108" s="23"/>
      <c r="I108" s="306"/>
    </row>
    <row r="109" spans="1:9" s="5" customFormat="1" ht="15" customHeight="1">
      <c r="A109" s="8"/>
      <c r="B109" s="9"/>
      <c r="C109" s="17" t="s">
        <v>1</v>
      </c>
      <c r="D109" s="381" t="s">
        <v>2</v>
      </c>
      <c r="E109" s="381"/>
      <c r="F109" s="381"/>
      <c r="G109" s="381" t="s">
        <v>3</v>
      </c>
      <c r="H109" s="381"/>
      <c r="I109" s="381"/>
    </row>
    <row r="110" spans="1:9" s="2" customFormat="1" ht="24.95" customHeight="1">
      <c r="A110" s="14"/>
      <c r="B110" s="15"/>
      <c r="C110" s="16">
        <v>1</v>
      </c>
      <c r="D110" s="13" t="s">
        <v>4</v>
      </c>
      <c r="E110" s="24"/>
      <c r="F110" s="310" t="s">
        <v>1120</v>
      </c>
      <c r="G110" s="20" t="s">
        <v>53</v>
      </c>
      <c r="H110" s="26" t="s">
        <v>54</v>
      </c>
      <c r="I110" s="386" t="s">
        <v>66</v>
      </c>
    </row>
    <row r="111" spans="1:9" s="1" customFormat="1" ht="24.95" customHeight="1">
      <c r="A111" s="11"/>
      <c r="B111" s="12"/>
      <c r="C111" s="16">
        <v>2</v>
      </c>
      <c r="D111" s="13" t="s">
        <v>4</v>
      </c>
      <c r="E111" s="24"/>
      <c r="F111" s="310" t="s">
        <v>1121</v>
      </c>
      <c r="G111" s="27"/>
      <c r="H111" s="28"/>
      <c r="I111" s="387"/>
    </row>
    <row r="112" spans="1:9" s="2" customFormat="1" ht="15" customHeight="1">
      <c r="A112" s="14"/>
      <c r="B112" s="15"/>
      <c r="C112" s="16">
        <v>3</v>
      </c>
      <c r="D112" s="13" t="s">
        <v>16</v>
      </c>
      <c r="E112" s="24" t="s">
        <v>17</v>
      </c>
      <c r="F112" s="317" t="s">
        <v>59</v>
      </c>
      <c r="G112" s="27"/>
      <c r="H112" s="28"/>
      <c r="I112" s="387"/>
    </row>
    <row r="113" spans="1:9" ht="15" customHeight="1">
      <c r="C113" s="16">
        <v>4</v>
      </c>
      <c r="D113" s="13" t="s">
        <v>16</v>
      </c>
      <c r="E113" s="24" t="s">
        <v>7</v>
      </c>
      <c r="F113" s="317" t="s">
        <v>60</v>
      </c>
      <c r="G113" s="27"/>
      <c r="H113" s="28"/>
      <c r="I113" s="308"/>
    </row>
    <row r="114" spans="1:9" ht="15" customHeight="1">
      <c r="C114" s="16">
        <v>5</v>
      </c>
      <c r="D114" s="13" t="s">
        <v>20</v>
      </c>
      <c r="E114" s="24" t="s">
        <v>21</v>
      </c>
      <c r="F114" s="317" t="s">
        <v>61</v>
      </c>
      <c r="G114" s="27"/>
      <c r="H114" s="28"/>
      <c r="I114" s="308"/>
    </row>
    <row r="115" spans="1:9" ht="15" customHeight="1">
      <c r="C115" s="16">
        <v>6</v>
      </c>
      <c r="D115" s="13" t="s">
        <v>13</v>
      </c>
      <c r="E115" s="24" t="s">
        <v>18</v>
      </c>
      <c r="F115" s="317" t="s">
        <v>62</v>
      </c>
      <c r="G115" s="27"/>
      <c r="H115" s="28"/>
      <c r="I115" s="308"/>
    </row>
    <row r="116" spans="1:9" ht="15" customHeight="1">
      <c r="C116" s="16">
        <v>7</v>
      </c>
      <c r="D116" s="13" t="s">
        <v>13</v>
      </c>
      <c r="E116" s="24" t="s">
        <v>43</v>
      </c>
      <c r="F116" s="317" t="s">
        <v>1039</v>
      </c>
      <c r="G116" s="27"/>
      <c r="H116" s="28"/>
      <c r="I116" s="308"/>
    </row>
    <row r="117" spans="1:9" ht="15" customHeight="1">
      <c r="C117" s="16">
        <v>8</v>
      </c>
      <c r="D117" s="13" t="s">
        <v>13</v>
      </c>
      <c r="E117" s="24" t="s">
        <v>44</v>
      </c>
      <c r="F117" s="317" t="s">
        <v>63</v>
      </c>
      <c r="G117" s="27"/>
      <c r="H117" s="28"/>
      <c r="I117" s="308"/>
    </row>
    <row r="118" spans="1:9" ht="15" customHeight="1">
      <c r="C118" s="16">
        <v>9</v>
      </c>
      <c r="D118" s="13" t="s">
        <v>14</v>
      </c>
      <c r="E118" s="24" t="s">
        <v>17</v>
      </c>
      <c r="F118" s="317" t="s">
        <v>64</v>
      </c>
      <c r="G118" s="27"/>
      <c r="H118" s="28"/>
      <c r="I118" s="308"/>
    </row>
    <row r="119" spans="1:9" ht="24.95" customHeight="1">
      <c r="C119" s="16">
        <v>10</v>
      </c>
      <c r="D119" s="20" t="s">
        <v>55</v>
      </c>
      <c r="E119" s="26" t="s">
        <v>49</v>
      </c>
      <c r="F119" s="307" t="s">
        <v>1112</v>
      </c>
      <c r="G119" s="27"/>
      <c r="H119" s="28"/>
      <c r="I119" s="308"/>
    </row>
    <row r="120" spans="1:9" ht="24.95" customHeight="1">
      <c r="C120" s="16">
        <v>11</v>
      </c>
      <c r="D120" s="20" t="s">
        <v>55</v>
      </c>
      <c r="E120" s="26" t="s">
        <v>50</v>
      </c>
      <c r="F120" s="311" t="s">
        <v>90</v>
      </c>
      <c r="G120" s="27"/>
      <c r="H120" s="28"/>
      <c r="I120" s="308"/>
    </row>
    <row r="121" spans="1:9" ht="24.95" customHeight="1">
      <c r="C121" s="16">
        <v>12</v>
      </c>
      <c r="D121" s="20" t="s">
        <v>68</v>
      </c>
      <c r="E121" s="26" t="s">
        <v>17</v>
      </c>
      <c r="F121" s="311" t="s">
        <v>1056</v>
      </c>
      <c r="G121" s="27"/>
      <c r="H121" s="28"/>
      <c r="I121" s="308"/>
    </row>
    <row r="122" spans="1:9" ht="24.95" customHeight="1">
      <c r="C122" s="16">
        <v>13</v>
      </c>
      <c r="D122" s="20" t="s">
        <v>68</v>
      </c>
      <c r="E122" s="26" t="s">
        <v>6</v>
      </c>
      <c r="F122" s="311" t="s">
        <v>1057</v>
      </c>
      <c r="G122" s="27"/>
      <c r="H122" s="28"/>
      <c r="I122" s="308"/>
    </row>
    <row r="123" spans="1:9" ht="24.95" customHeight="1">
      <c r="C123" s="16">
        <v>14</v>
      </c>
      <c r="D123" s="20" t="s">
        <v>68</v>
      </c>
      <c r="E123" s="26" t="s">
        <v>6</v>
      </c>
      <c r="F123" s="311" t="s">
        <v>1058</v>
      </c>
      <c r="G123" s="27"/>
      <c r="H123" s="28"/>
      <c r="I123" s="308"/>
    </row>
    <row r="124" spans="1:9" ht="24.95" customHeight="1">
      <c r="C124" s="16">
        <v>15</v>
      </c>
      <c r="D124" s="20" t="s">
        <v>68</v>
      </c>
      <c r="E124" s="26" t="s">
        <v>6</v>
      </c>
      <c r="F124" s="311" t="s">
        <v>1059</v>
      </c>
      <c r="G124" s="27"/>
      <c r="H124" s="28"/>
      <c r="I124" s="308"/>
    </row>
    <row r="125" spans="1:9" ht="24.95" customHeight="1">
      <c r="C125" s="16">
        <v>16</v>
      </c>
      <c r="D125" s="20" t="s">
        <v>68</v>
      </c>
      <c r="E125" s="26" t="s">
        <v>7</v>
      </c>
      <c r="F125" s="311" t="s">
        <v>1060</v>
      </c>
      <c r="G125" s="27"/>
      <c r="H125" s="28"/>
      <c r="I125" s="308"/>
    </row>
    <row r="126" spans="1:9" ht="24.95" customHeight="1">
      <c r="C126" s="16">
        <v>17</v>
      </c>
      <c r="D126" s="20" t="s">
        <v>68</v>
      </c>
      <c r="E126" s="26" t="s">
        <v>71</v>
      </c>
      <c r="F126" s="311" t="s">
        <v>1066</v>
      </c>
      <c r="G126" s="27"/>
      <c r="H126" s="28"/>
      <c r="I126" s="308"/>
    </row>
    <row r="127" spans="1:9" ht="65.099999999999994" customHeight="1">
      <c r="C127" s="16">
        <v>18</v>
      </c>
      <c r="D127" s="13" t="s">
        <v>53</v>
      </c>
      <c r="E127" s="24" t="s">
        <v>54</v>
      </c>
      <c r="F127" s="316" t="s">
        <v>72</v>
      </c>
      <c r="G127" s="13" t="s">
        <v>45</v>
      </c>
      <c r="H127" s="24"/>
      <c r="I127" s="310" t="s">
        <v>1111</v>
      </c>
    </row>
    <row r="128" spans="1:9" s="2" customFormat="1" ht="24.95" customHeight="1">
      <c r="A128" s="14"/>
      <c r="B128" s="15"/>
      <c r="C128" s="16">
        <v>19</v>
      </c>
      <c r="D128" s="13" t="s">
        <v>4</v>
      </c>
      <c r="E128" s="24"/>
      <c r="F128" s="310" t="s">
        <v>1120</v>
      </c>
      <c r="G128" s="20" t="s">
        <v>48</v>
      </c>
      <c r="H128" s="26" t="s">
        <v>67</v>
      </c>
      <c r="I128" s="388" t="s">
        <v>1115</v>
      </c>
    </row>
    <row r="129" spans="1:9" s="1" customFormat="1" ht="24.95" customHeight="1">
      <c r="A129" s="11"/>
      <c r="B129" s="12"/>
      <c r="C129" s="16">
        <v>20</v>
      </c>
      <c r="D129" s="13" t="s">
        <v>4</v>
      </c>
      <c r="E129" s="24"/>
      <c r="F129" s="310" t="s">
        <v>1121</v>
      </c>
      <c r="G129" s="27"/>
      <c r="H129" s="28"/>
      <c r="I129" s="389"/>
    </row>
    <row r="130" spans="1:9" s="2" customFormat="1" ht="24.95" customHeight="1">
      <c r="A130" s="14"/>
      <c r="B130" s="15"/>
      <c r="C130" s="16">
        <v>21</v>
      </c>
      <c r="D130" s="13" t="s">
        <v>16</v>
      </c>
      <c r="E130" s="24" t="s">
        <v>17</v>
      </c>
      <c r="F130" s="317" t="s">
        <v>59</v>
      </c>
      <c r="G130" s="27"/>
      <c r="H130" s="28"/>
      <c r="I130" s="389"/>
    </row>
    <row r="131" spans="1:9" ht="24.95" customHeight="1">
      <c r="C131" s="16">
        <v>22</v>
      </c>
      <c r="D131" s="13" t="s">
        <v>16</v>
      </c>
      <c r="E131" s="24" t="s">
        <v>7</v>
      </c>
      <c r="F131" s="317" t="s">
        <v>60</v>
      </c>
      <c r="G131" s="27"/>
      <c r="H131" s="28"/>
      <c r="I131" s="308"/>
    </row>
    <row r="132" spans="1:9" ht="24.95" customHeight="1">
      <c r="C132" s="16">
        <v>23</v>
      </c>
      <c r="D132" s="13" t="s">
        <v>20</v>
      </c>
      <c r="E132" s="24" t="s">
        <v>21</v>
      </c>
      <c r="F132" s="317" t="s">
        <v>61</v>
      </c>
      <c r="G132" s="27"/>
      <c r="H132" s="28"/>
      <c r="I132" s="308"/>
    </row>
    <row r="133" spans="1:9" ht="24.95" customHeight="1">
      <c r="C133" s="16">
        <v>24</v>
      </c>
      <c r="D133" s="13" t="s">
        <v>13</v>
      </c>
      <c r="E133" s="24" t="s">
        <v>18</v>
      </c>
      <c r="F133" s="317" t="s">
        <v>62</v>
      </c>
      <c r="G133" s="27"/>
      <c r="H133" s="28"/>
      <c r="I133" s="308"/>
    </row>
    <row r="134" spans="1:9" ht="24.95" customHeight="1">
      <c r="C134" s="16">
        <v>25</v>
      </c>
      <c r="D134" s="13" t="s">
        <v>13</v>
      </c>
      <c r="E134" s="24" t="s">
        <v>43</v>
      </c>
      <c r="F134" s="317" t="s">
        <v>1039</v>
      </c>
      <c r="G134" s="27"/>
      <c r="H134" s="28"/>
      <c r="I134" s="308"/>
    </row>
    <row r="135" spans="1:9" ht="24.95" customHeight="1">
      <c r="C135" s="16">
        <v>26</v>
      </c>
      <c r="D135" s="13" t="s">
        <v>13</v>
      </c>
      <c r="E135" s="24" t="s">
        <v>44</v>
      </c>
      <c r="F135" s="317" t="s">
        <v>63</v>
      </c>
      <c r="G135" s="27"/>
      <c r="H135" s="28"/>
      <c r="I135" s="308"/>
    </row>
    <row r="136" spans="1:9" ht="24.95" customHeight="1">
      <c r="C136" s="16">
        <v>27</v>
      </c>
      <c r="D136" s="13" t="s">
        <v>14</v>
      </c>
      <c r="E136" s="24" t="s">
        <v>17</v>
      </c>
      <c r="F136" s="317" t="s">
        <v>64</v>
      </c>
      <c r="G136" s="27"/>
      <c r="H136" s="28"/>
      <c r="I136" s="308"/>
    </row>
    <row r="137" spans="1:9" ht="24.95" customHeight="1">
      <c r="C137" s="16">
        <v>28</v>
      </c>
      <c r="D137" s="20" t="s">
        <v>55</v>
      </c>
      <c r="E137" s="26" t="s">
        <v>49</v>
      </c>
      <c r="F137" s="307" t="s">
        <v>1112</v>
      </c>
      <c r="G137" s="27"/>
      <c r="H137" s="28"/>
      <c r="I137" s="308"/>
    </row>
    <row r="138" spans="1:9" ht="24.95" customHeight="1">
      <c r="C138" s="16">
        <v>29</v>
      </c>
      <c r="D138" s="20" t="s">
        <v>55</v>
      </c>
      <c r="E138" s="26" t="s">
        <v>50</v>
      </c>
      <c r="F138" s="311" t="s">
        <v>1167</v>
      </c>
      <c r="G138" s="27"/>
      <c r="H138" s="28"/>
      <c r="I138" s="308"/>
    </row>
    <row r="139" spans="1:9" ht="24.95" customHeight="1">
      <c r="C139" s="16">
        <v>30</v>
      </c>
      <c r="D139" s="20" t="s">
        <v>68</v>
      </c>
      <c r="E139" s="26" t="s">
        <v>17</v>
      </c>
      <c r="F139" s="311" t="s">
        <v>1056</v>
      </c>
      <c r="G139" s="27"/>
      <c r="H139" s="28"/>
      <c r="I139" s="308"/>
    </row>
    <row r="140" spans="1:9" ht="24.95" customHeight="1">
      <c r="C140" s="16">
        <v>31</v>
      </c>
      <c r="D140" s="20" t="s">
        <v>68</v>
      </c>
      <c r="E140" s="26" t="s">
        <v>6</v>
      </c>
      <c r="F140" s="311" t="s">
        <v>1057</v>
      </c>
      <c r="G140" s="27"/>
      <c r="H140" s="28"/>
      <c r="I140" s="308"/>
    </row>
    <row r="141" spans="1:9" ht="24.95" customHeight="1">
      <c r="C141" s="16">
        <v>32</v>
      </c>
      <c r="D141" s="20" t="s">
        <v>68</v>
      </c>
      <c r="E141" s="26" t="s">
        <v>6</v>
      </c>
      <c r="F141" s="311" t="s">
        <v>1058</v>
      </c>
      <c r="G141" s="27"/>
      <c r="H141" s="28"/>
      <c r="I141" s="308"/>
    </row>
    <row r="142" spans="1:9" ht="24.95" customHeight="1">
      <c r="C142" s="16">
        <v>33</v>
      </c>
      <c r="D142" s="20" t="s">
        <v>68</v>
      </c>
      <c r="E142" s="26" t="s">
        <v>6</v>
      </c>
      <c r="F142" s="311" t="s">
        <v>1059</v>
      </c>
      <c r="G142" s="27"/>
      <c r="H142" s="28"/>
      <c r="I142" s="308"/>
    </row>
    <row r="143" spans="1:9" ht="24.95" customHeight="1">
      <c r="C143" s="16">
        <v>34</v>
      </c>
      <c r="D143" s="20" t="s">
        <v>68</v>
      </c>
      <c r="E143" s="26" t="s">
        <v>7</v>
      </c>
      <c r="F143" s="311" t="s">
        <v>1060</v>
      </c>
      <c r="G143" s="27"/>
      <c r="H143" s="28"/>
      <c r="I143" s="308"/>
    </row>
    <row r="144" spans="1:9" ht="24.95" customHeight="1">
      <c r="C144" s="16">
        <v>35</v>
      </c>
      <c r="D144" s="20" t="s">
        <v>68</v>
      </c>
      <c r="E144" s="26" t="s">
        <v>71</v>
      </c>
      <c r="F144" s="311" t="s">
        <v>1062</v>
      </c>
      <c r="G144" s="27"/>
      <c r="H144" s="28"/>
      <c r="I144" s="308"/>
    </row>
    <row r="145" spans="1:9" ht="24.95" customHeight="1">
      <c r="C145" s="16">
        <v>36</v>
      </c>
      <c r="D145" s="20" t="s">
        <v>48</v>
      </c>
      <c r="E145" s="26" t="s">
        <v>67</v>
      </c>
      <c r="F145" s="307" t="s">
        <v>1168</v>
      </c>
      <c r="G145" s="13" t="s">
        <v>45</v>
      </c>
      <c r="H145" s="24"/>
      <c r="I145" s="310" t="s">
        <v>1111</v>
      </c>
    </row>
    <row r="146" spans="1:9" s="2" customFormat="1" ht="24.6" customHeight="1">
      <c r="A146" s="14"/>
      <c r="B146" s="15"/>
      <c r="C146" s="16">
        <v>37</v>
      </c>
      <c r="D146" s="13" t="s">
        <v>73</v>
      </c>
      <c r="E146" s="24" t="s">
        <v>74</v>
      </c>
      <c r="F146" s="316" t="s">
        <v>1169</v>
      </c>
      <c r="G146" s="13" t="s">
        <v>55</v>
      </c>
      <c r="H146" s="24" t="s">
        <v>9</v>
      </c>
      <c r="I146" s="321" t="s">
        <v>163</v>
      </c>
    </row>
    <row r="148" spans="1:9" s="5" customFormat="1" ht="14.25">
      <c r="A148" s="3"/>
      <c r="B148" s="4"/>
      <c r="C148" s="3" t="s">
        <v>77</v>
      </c>
      <c r="D148" s="6"/>
      <c r="E148" s="23"/>
      <c r="F148" s="306"/>
      <c r="G148" s="19"/>
      <c r="H148" s="23"/>
      <c r="I148" s="306"/>
    </row>
    <row r="149" spans="1:9" s="5" customFormat="1" ht="15" customHeight="1">
      <c r="A149" s="8"/>
      <c r="B149" s="9"/>
      <c r="C149" s="17" t="s">
        <v>1</v>
      </c>
      <c r="D149" s="381" t="s">
        <v>2</v>
      </c>
      <c r="E149" s="381"/>
      <c r="F149" s="381"/>
      <c r="G149" s="381" t="s">
        <v>3</v>
      </c>
      <c r="H149" s="381"/>
      <c r="I149" s="381"/>
    </row>
    <row r="150" spans="1:9" s="2" customFormat="1" ht="24" customHeight="1">
      <c r="A150" s="14"/>
      <c r="B150" s="15"/>
      <c r="C150" s="16">
        <v>1</v>
      </c>
      <c r="D150" s="13" t="s">
        <v>4</v>
      </c>
      <c r="E150" s="24"/>
      <c r="F150" s="310" t="s">
        <v>1120</v>
      </c>
      <c r="G150" s="20" t="s">
        <v>48</v>
      </c>
      <c r="H150" s="26" t="s">
        <v>78</v>
      </c>
      <c r="I150" s="311" t="s">
        <v>79</v>
      </c>
    </row>
    <row r="151" spans="1:9" s="1" customFormat="1" ht="24" customHeight="1">
      <c r="A151" s="11"/>
      <c r="B151" s="12"/>
      <c r="C151" s="16">
        <v>2</v>
      </c>
      <c r="D151" s="13" t="s">
        <v>4</v>
      </c>
      <c r="E151" s="24"/>
      <c r="F151" s="310" t="s">
        <v>1121</v>
      </c>
      <c r="G151" s="27"/>
      <c r="H151" s="28"/>
      <c r="I151" s="308"/>
    </row>
    <row r="152" spans="1:9" s="2" customFormat="1" ht="16.899999999999999" customHeight="1">
      <c r="A152" s="14"/>
      <c r="B152" s="15"/>
      <c r="C152" s="16">
        <v>3</v>
      </c>
      <c r="D152" s="13" t="s">
        <v>16</v>
      </c>
      <c r="E152" s="24" t="s">
        <v>17</v>
      </c>
      <c r="F152" s="317" t="s">
        <v>59</v>
      </c>
      <c r="G152" s="27"/>
      <c r="H152" s="28"/>
      <c r="I152" s="308"/>
    </row>
    <row r="153" spans="1:9" ht="16.5" customHeight="1">
      <c r="C153" s="16">
        <v>4</v>
      </c>
      <c r="D153" s="13" t="s">
        <v>16</v>
      </c>
      <c r="E153" s="24" t="s">
        <v>7</v>
      </c>
      <c r="F153" s="317" t="s">
        <v>60</v>
      </c>
      <c r="G153" s="27"/>
      <c r="H153" s="28"/>
      <c r="I153" s="308"/>
    </row>
    <row r="154" spans="1:9" ht="16.5" customHeight="1">
      <c r="C154" s="16">
        <v>5</v>
      </c>
      <c r="D154" s="13" t="s">
        <v>20</v>
      </c>
      <c r="E154" s="24" t="s">
        <v>21</v>
      </c>
      <c r="F154" s="317" t="s">
        <v>61</v>
      </c>
      <c r="G154" s="27"/>
      <c r="H154" s="28"/>
      <c r="I154" s="308"/>
    </row>
    <row r="155" spans="1:9" ht="16.5" customHeight="1">
      <c r="C155" s="16">
        <v>6</v>
      </c>
      <c r="D155" s="13" t="s">
        <v>13</v>
      </c>
      <c r="E155" s="24" t="s">
        <v>18</v>
      </c>
      <c r="F155" s="317" t="s">
        <v>62</v>
      </c>
      <c r="G155" s="27"/>
      <c r="H155" s="28"/>
      <c r="I155" s="308"/>
    </row>
    <row r="156" spans="1:9" ht="16.5" customHeight="1">
      <c r="C156" s="16">
        <v>7</v>
      </c>
      <c r="D156" s="13" t="s">
        <v>13</v>
      </c>
      <c r="E156" s="24" t="s">
        <v>43</v>
      </c>
      <c r="F156" s="317" t="s">
        <v>1039</v>
      </c>
      <c r="G156" s="27"/>
      <c r="H156" s="28"/>
      <c r="I156" s="308"/>
    </row>
    <row r="157" spans="1:9" ht="16.5" customHeight="1">
      <c r="C157" s="16">
        <v>8</v>
      </c>
      <c r="D157" s="13" t="s">
        <v>13</v>
      </c>
      <c r="E157" s="24" t="s">
        <v>44</v>
      </c>
      <c r="F157" s="317" t="s">
        <v>63</v>
      </c>
      <c r="G157" s="27"/>
      <c r="H157" s="28"/>
      <c r="I157" s="308"/>
    </row>
    <row r="158" spans="1:9" ht="16.5" customHeight="1">
      <c r="C158" s="16">
        <v>9</v>
      </c>
      <c r="D158" s="13" t="s">
        <v>13</v>
      </c>
      <c r="E158" s="24" t="s">
        <v>7</v>
      </c>
      <c r="F158" s="317" t="s">
        <v>89</v>
      </c>
      <c r="G158" s="27"/>
      <c r="H158" s="28"/>
      <c r="I158" s="308"/>
    </row>
    <row r="159" spans="1:9" ht="16.5" customHeight="1">
      <c r="C159" s="16">
        <v>10</v>
      </c>
      <c r="D159" s="13" t="s">
        <v>14</v>
      </c>
      <c r="E159" s="24" t="s">
        <v>17</v>
      </c>
      <c r="F159" s="317" t="s">
        <v>64</v>
      </c>
      <c r="G159" s="27"/>
      <c r="H159" s="28"/>
      <c r="I159" s="308"/>
    </row>
    <row r="160" spans="1:9" ht="16.5" customHeight="1">
      <c r="C160" s="16">
        <v>11</v>
      </c>
      <c r="D160" s="20" t="s">
        <v>5</v>
      </c>
      <c r="E160" s="26" t="s">
        <v>9</v>
      </c>
      <c r="F160" s="315" t="s">
        <v>1138</v>
      </c>
      <c r="G160" s="27"/>
      <c r="H160" s="28"/>
      <c r="I160" s="308"/>
    </row>
    <row r="161" spans="3:9" ht="16.5" customHeight="1">
      <c r="C161" s="16">
        <v>12</v>
      </c>
      <c r="D161" s="13" t="s">
        <v>75</v>
      </c>
      <c r="E161" s="24" t="s">
        <v>7</v>
      </c>
      <c r="F161" s="316" t="s">
        <v>101</v>
      </c>
      <c r="G161" s="27"/>
      <c r="H161" s="28"/>
      <c r="I161" s="308"/>
    </row>
    <row r="162" spans="3:9" ht="16.5" customHeight="1">
      <c r="C162" s="16">
        <v>13</v>
      </c>
      <c r="D162" s="13" t="s">
        <v>75</v>
      </c>
      <c r="E162" s="24" t="s">
        <v>36</v>
      </c>
      <c r="F162" s="316" t="s">
        <v>100</v>
      </c>
      <c r="G162" s="27"/>
      <c r="H162" s="28"/>
      <c r="I162" s="308"/>
    </row>
    <row r="163" spans="3:9" ht="16.5" customHeight="1">
      <c r="C163" s="16">
        <v>14</v>
      </c>
      <c r="D163" s="13" t="s">
        <v>75</v>
      </c>
      <c r="E163" s="24" t="s">
        <v>28</v>
      </c>
      <c r="F163" s="316" t="s">
        <v>99</v>
      </c>
      <c r="G163" s="27"/>
      <c r="H163" s="28"/>
      <c r="I163" s="308"/>
    </row>
    <row r="164" spans="3:9" ht="16.5" customHeight="1">
      <c r="C164" s="16">
        <v>15</v>
      </c>
      <c r="D164" s="13" t="s">
        <v>75</v>
      </c>
      <c r="E164" s="24" t="s">
        <v>33</v>
      </c>
      <c r="F164" s="316" t="s">
        <v>98</v>
      </c>
      <c r="G164" s="27"/>
      <c r="H164" s="28"/>
      <c r="I164" s="308"/>
    </row>
    <row r="165" spans="3:9" ht="16.5" customHeight="1">
      <c r="C165" s="16">
        <v>16</v>
      </c>
      <c r="D165" s="13" t="s">
        <v>73</v>
      </c>
      <c r="E165" s="24" t="s">
        <v>21</v>
      </c>
      <c r="F165" s="316" t="s">
        <v>97</v>
      </c>
      <c r="G165" s="27"/>
      <c r="H165" s="28"/>
      <c r="I165" s="308"/>
    </row>
    <row r="166" spans="3:9" ht="16.5" customHeight="1">
      <c r="C166" s="16">
        <v>17</v>
      </c>
      <c r="D166" s="13" t="s">
        <v>73</v>
      </c>
      <c r="E166" s="24" t="s">
        <v>18</v>
      </c>
      <c r="F166" s="316" t="s">
        <v>96</v>
      </c>
      <c r="G166" s="27"/>
      <c r="H166" s="28"/>
      <c r="I166" s="308"/>
    </row>
    <row r="167" spans="3:9" ht="16.5" customHeight="1">
      <c r="C167" s="16">
        <v>18</v>
      </c>
      <c r="D167" s="13" t="s">
        <v>73</v>
      </c>
      <c r="E167" s="24" t="s">
        <v>81</v>
      </c>
      <c r="F167" s="316" t="s">
        <v>95</v>
      </c>
      <c r="G167" s="27"/>
      <c r="H167" s="28"/>
      <c r="I167" s="308"/>
    </row>
    <row r="168" spans="3:9" ht="16.5" customHeight="1">
      <c r="C168" s="16">
        <v>19</v>
      </c>
      <c r="D168" s="13" t="s">
        <v>73</v>
      </c>
      <c r="E168" s="24" t="s">
        <v>82</v>
      </c>
      <c r="F168" s="316" t="s">
        <v>94</v>
      </c>
      <c r="G168" s="27"/>
      <c r="H168" s="28"/>
      <c r="I168" s="308"/>
    </row>
    <row r="169" spans="3:9" ht="23.45" customHeight="1">
      <c r="C169" s="16">
        <v>20</v>
      </c>
      <c r="D169" s="13" t="s">
        <v>73</v>
      </c>
      <c r="E169" s="24" t="s">
        <v>56</v>
      </c>
      <c r="F169" s="316" t="s">
        <v>85</v>
      </c>
      <c r="G169" s="27"/>
      <c r="H169" s="28"/>
      <c r="I169" s="308"/>
    </row>
    <row r="170" spans="3:9" ht="23.45" customHeight="1">
      <c r="C170" s="16">
        <v>21</v>
      </c>
      <c r="D170" s="13" t="s">
        <v>73</v>
      </c>
      <c r="E170" s="24" t="s">
        <v>83</v>
      </c>
      <c r="F170" s="316" t="s">
        <v>88</v>
      </c>
      <c r="G170" s="27"/>
      <c r="H170" s="28"/>
      <c r="I170" s="308"/>
    </row>
    <row r="171" spans="3:9" ht="23.45" customHeight="1">
      <c r="C171" s="16">
        <v>22</v>
      </c>
      <c r="D171" s="13" t="s">
        <v>73</v>
      </c>
      <c r="E171" s="24" t="s">
        <v>74</v>
      </c>
      <c r="F171" s="316" t="s">
        <v>86</v>
      </c>
      <c r="G171" s="27"/>
      <c r="H171" s="28"/>
      <c r="I171" s="308"/>
    </row>
    <row r="172" spans="3:9" ht="23.45" customHeight="1">
      <c r="C172" s="16">
        <v>23</v>
      </c>
      <c r="D172" s="13" t="s">
        <v>73</v>
      </c>
      <c r="E172" s="24" t="s">
        <v>84</v>
      </c>
      <c r="F172" s="316" t="s">
        <v>87</v>
      </c>
      <c r="G172" s="27"/>
      <c r="H172" s="28"/>
      <c r="I172" s="308"/>
    </row>
    <row r="173" spans="3:9" ht="23.45" customHeight="1">
      <c r="C173" s="16">
        <v>24</v>
      </c>
      <c r="D173" s="20" t="s">
        <v>68</v>
      </c>
      <c r="E173" s="26" t="s">
        <v>17</v>
      </c>
      <c r="F173" s="311" t="s">
        <v>1056</v>
      </c>
      <c r="G173" s="27"/>
      <c r="H173" s="28"/>
      <c r="I173" s="308"/>
    </row>
    <row r="174" spans="3:9" ht="23.45" customHeight="1">
      <c r="C174" s="16">
        <v>25</v>
      </c>
      <c r="D174" s="20" t="s">
        <v>68</v>
      </c>
      <c r="E174" s="26" t="s">
        <v>6</v>
      </c>
      <c r="F174" s="311" t="s">
        <v>1057</v>
      </c>
      <c r="G174" s="27"/>
      <c r="H174" s="28"/>
      <c r="I174" s="308"/>
    </row>
    <row r="175" spans="3:9" ht="23.45" customHeight="1">
      <c r="C175" s="16">
        <v>26</v>
      </c>
      <c r="D175" s="20" t="s">
        <v>68</v>
      </c>
      <c r="E175" s="26" t="s">
        <v>6</v>
      </c>
      <c r="F175" s="311" t="s">
        <v>1058</v>
      </c>
      <c r="G175" s="27"/>
      <c r="H175" s="28"/>
      <c r="I175" s="308"/>
    </row>
    <row r="176" spans="3:9" ht="23.45" customHeight="1">
      <c r="C176" s="16">
        <v>27</v>
      </c>
      <c r="D176" s="20" t="s">
        <v>68</v>
      </c>
      <c r="E176" s="26" t="s">
        <v>6</v>
      </c>
      <c r="F176" s="311" t="s">
        <v>1059</v>
      </c>
      <c r="G176" s="27"/>
      <c r="H176" s="28"/>
      <c r="I176" s="308"/>
    </row>
    <row r="177" spans="1:9" ht="23.45" customHeight="1">
      <c r="C177" s="16">
        <v>28</v>
      </c>
      <c r="D177" s="20" t="s">
        <v>68</v>
      </c>
      <c r="E177" s="26" t="s">
        <v>7</v>
      </c>
      <c r="F177" s="311" t="s">
        <v>1060</v>
      </c>
      <c r="G177" s="27"/>
      <c r="H177" s="28"/>
      <c r="I177" s="308"/>
    </row>
    <row r="178" spans="1:9" ht="23.45" customHeight="1">
      <c r="C178" s="16">
        <v>29</v>
      </c>
      <c r="D178" s="13" t="s">
        <v>68</v>
      </c>
      <c r="E178" s="24" t="s">
        <v>71</v>
      </c>
      <c r="F178" s="316" t="s">
        <v>1062</v>
      </c>
      <c r="G178" s="27"/>
      <c r="H178" s="28"/>
      <c r="I178" s="308"/>
    </row>
    <row r="179" spans="1:9" ht="23.45" customHeight="1">
      <c r="C179" s="16">
        <v>30</v>
      </c>
      <c r="D179" s="20" t="s">
        <v>55</v>
      </c>
      <c r="E179" s="26" t="s">
        <v>49</v>
      </c>
      <c r="F179" s="307" t="s">
        <v>1112</v>
      </c>
      <c r="G179" s="27"/>
      <c r="H179" s="28"/>
      <c r="I179" s="308"/>
    </row>
    <row r="180" spans="1:9" ht="23.45" customHeight="1">
      <c r="C180" s="16">
        <v>31</v>
      </c>
      <c r="D180" s="20" t="s">
        <v>55</v>
      </c>
      <c r="E180" s="26" t="s">
        <v>50</v>
      </c>
      <c r="F180" s="311" t="s">
        <v>1167</v>
      </c>
      <c r="G180" s="27"/>
      <c r="H180" s="28"/>
      <c r="I180" s="308"/>
    </row>
    <row r="181" spans="1:9" ht="23.45" customHeight="1">
      <c r="C181" s="16">
        <v>32</v>
      </c>
      <c r="D181" s="20" t="s">
        <v>48</v>
      </c>
      <c r="E181" s="26" t="s">
        <v>92</v>
      </c>
      <c r="F181" s="311" t="s">
        <v>1170</v>
      </c>
      <c r="G181" s="27"/>
      <c r="H181" s="28"/>
      <c r="I181" s="308"/>
    </row>
    <row r="182" spans="1:9" ht="23.45" customHeight="1">
      <c r="C182" s="16">
        <v>33</v>
      </c>
      <c r="D182" s="13" t="s">
        <v>48</v>
      </c>
      <c r="E182" s="24" t="s">
        <v>93</v>
      </c>
      <c r="F182" s="316" t="s">
        <v>1171</v>
      </c>
      <c r="G182" s="21"/>
      <c r="H182" s="25"/>
      <c r="I182" s="309"/>
    </row>
    <row r="183" spans="1:9" s="2" customFormat="1" ht="24.95" customHeight="1">
      <c r="A183" s="14"/>
      <c r="B183" s="15"/>
      <c r="C183" s="16">
        <v>34</v>
      </c>
      <c r="D183" s="13" t="s">
        <v>4</v>
      </c>
      <c r="E183" s="24"/>
      <c r="F183" s="310" t="s">
        <v>1120</v>
      </c>
      <c r="G183" s="20" t="s">
        <v>48</v>
      </c>
      <c r="H183" s="26" t="s">
        <v>102</v>
      </c>
      <c r="I183" s="311" t="s">
        <v>103</v>
      </c>
    </row>
    <row r="184" spans="1:9" s="1" customFormat="1" ht="24.95" customHeight="1">
      <c r="A184" s="11"/>
      <c r="B184" s="12"/>
      <c r="C184" s="16">
        <v>35</v>
      </c>
      <c r="D184" s="13" t="s">
        <v>4</v>
      </c>
      <c r="E184" s="24"/>
      <c r="F184" s="310" t="s">
        <v>1121</v>
      </c>
      <c r="G184" s="27"/>
      <c r="H184" s="28"/>
      <c r="I184" s="308"/>
    </row>
    <row r="185" spans="1:9" s="2" customFormat="1" ht="24.95" customHeight="1">
      <c r="A185" s="14"/>
      <c r="B185" s="15"/>
      <c r="C185" s="16">
        <v>36</v>
      </c>
      <c r="D185" s="13" t="s">
        <v>16</v>
      </c>
      <c r="E185" s="24" t="s">
        <v>17</v>
      </c>
      <c r="F185" s="317" t="s">
        <v>59</v>
      </c>
      <c r="G185" s="27"/>
      <c r="H185" s="28"/>
      <c r="I185" s="308"/>
    </row>
    <row r="186" spans="1:9" ht="24.95" customHeight="1">
      <c r="C186" s="16">
        <v>37</v>
      </c>
      <c r="D186" s="13" t="s">
        <v>16</v>
      </c>
      <c r="E186" s="24" t="s">
        <v>7</v>
      </c>
      <c r="F186" s="317" t="s">
        <v>60</v>
      </c>
      <c r="G186" s="27"/>
      <c r="H186" s="28"/>
      <c r="I186" s="308"/>
    </row>
    <row r="187" spans="1:9" ht="24.95" customHeight="1">
      <c r="C187" s="16">
        <v>38</v>
      </c>
      <c r="D187" s="13" t="s">
        <v>20</v>
      </c>
      <c r="E187" s="24" t="s">
        <v>21</v>
      </c>
      <c r="F187" s="317" t="s">
        <v>61</v>
      </c>
      <c r="G187" s="27"/>
      <c r="H187" s="28"/>
      <c r="I187" s="308"/>
    </row>
    <row r="188" spans="1:9" ht="24.95" customHeight="1">
      <c r="C188" s="16">
        <v>39</v>
      </c>
      <c r="D188" s="13" t="s">
        <v>13</v>
      </c>
      <c r="E188" s="24" t="s">
        <v>18</v>
      </c>
      <c r="F188" s="317" t="s">
        <v>62</v>
      </c>
      <c r="G188" s="27"/>
      <c r="H188" s="28"/>
      <c r="I188" s="308"/>
    </row>
    <row r="189" spans="1:9" ht="24.95" customHeight="1">
      <c r="C189" s="16">
        <v>40</v>
      </c>
      <c r="D189" s="13" t="s">
        <v>13</v>
      </c>
      <c r="E189" s="24" t="s">
        <v>43</v>
      </c>
      <c r="F189" s="317" t="s">
        <v>1039</v>
      </c>
      <c r="G189" s="27"/>
      <c r="H189" s="28"/>
      <c r="I189" s="308"/>
    </row>
    <row r="190" spans="1:9" ht="24.95" customHeight="1">
      <c r="C190" s="16">
        <v>41</v>
      </c>
      <c r="D190" s="13" t="s">
        <v>13</v>
      </c>
      <c r="E190" s="24" t="s">
        <v>44</v>
      </c>
      <c r="F190" s="317" t="s">
        <v>63</v>
      </c>
      <c r="G190" s="27"/>
      <c r="H190" s="28"/>
      <c r="I190" s="308"/>
    </row>
    <row r="191" spans="1:9" ht="24.95" customHeight="1">
      <c r="C191" s="16">
        <v>42</v>
      </c>
      <c r="D191" s="13" t="s">
        <v>13</v>
      </c>
      <c r="E191" s="24" t="s">
        <v>7</v>
      </c>
      <c r="F191" s="317" t="s">
        <v>89</v>
      </c>
      <c r="G191" s="27"/>
      <c r="H191" s="28"/>
      <c r="I191" s="308"/>
    </row>
    <row r="192" spans="1:9" ht="24.95" customHeight="1">
      <c r="C192" s="16">
        <v>43</v>
      </c>
      <c r="D192" s="13" t="s">
        <v>14</v>
      </c>
      <c r="E192" s="24" t="s">
        <v>17</v>
      </c>
      <c r="F192" s="317" t="s">
        <v>64</v>
      </c>
      <c r="G192" s="27"/>
      <c r="H192" s="28"/>
      <c r="I192" s="308"/>
    </row>
    <row r="193" spans="3:9" ht="24.95" customHeight="1">
      <c r="C193" s="16">
        <v>44</v>
      </c>
      <c r="D193" s="20" t="s">
        <v>5</v>
      </c>
      <c r="E193" s="26" t="s">
        <v>9</v>
      </c>
      <c r="F193" s="315" t="s">
        <v>1138</v>
      </c>
      <c r="G193" s="27"/>
      <c r="H193" s="28"/>
      <c r="I193" s="308"/>
    </row>
    <row r="194" spans="3:9" ht="24.95" customHeight="1">
      <c r="C194" s="16">
        <v>45</v>
      </c>
      <c r="D194" s="13" t="s">
        <v>75</v>
      </c>
      <c r="E194" s="24" t="s">
        <v>7</v>
      </c>
      <c r="F194" s="316" t="s">
        <v>101</v>
      </c>
      <c r="G194" s="27"/>
      <c r="H194" s="28"/>
      <c r="I194" s="308"/>
    </row>
    <row r="195" spans="3:9" ht="24.95" customHeight="1">
      <c r="C195" s="16">
        <v>46</v>
      </c>
      <c r="D195" s="13" t="s">
        <v>75</v>
      </c>
      <c r="E195" s="24" t="s">
        <v>36</v>
      </c>
      <c r="F195" s="316" t="s">
        <v>100</v>
      </c>
      <c r="G195" s="27"/>
      <c r="H195" s="28"/>
      <c r="I195" s="308"/>
    </row>
    <row r="196" spans="3:9" ht="24.95" customHeight="1">
      <c r="C196" s="16">
        <v>47</v>
      </c>
      <c r="D196" s="13" t="s">
        <v>75</v>
      </c>
      <c r="E196" s="24" t="s">
        <v>28</v>
      </c>
      <c r="F196" s="316" t="s">
        <v>99</v>
      </c>
      <c r="G196" s="27"/>
      <c r="H196" s="28"/>
      <c r="I196" s="308"/>
    </row>
    <row r="197" spans="3:9" ht="24.95" customHeight="1">
      <c r="C197" s="16">
        <v>48</v>
      </c>
      <c r="D197" s="13" t="s">
        <v>75</v>
      </c>
      <c r="E197" s="24" t="s">
        <v>33</v>
      </c>
      <c r="F197" s="316" t="s">
        <v>98</v>
      </c>
      <c r="G197" s="27"/>
      <c r="H197" s="28"/>
      <c r="I197" s="308"/>
    </row>
    <row r="198" spans="3:9" ht="24.95" customHeight="1">
      <c r="C198" s="16">
        <v>49</v>
      </c>
      <c r="D198" s="13" t="s">
        <v>73</v>
      </c>
      <c r="E198" s="24" t="s">
        <v>82</v>
      </c>
      <c r="F198" s="316" t="s">
        <v>94</v>
      </c>
      <c r="G198" s="27"/>
      <c r="H198" s="28"/>
      <c r="I198" s="308"/>
    </row>
    <row r="199" spans="3:9" ht="24.95" customHeight="1">
      <c r="C199" s="16">
        <v>50</v>
      </c>
      <c r="D199" s="13" t="s">
        <v>73</v>
      </c>
      <c r="E199" s="24" t="s">
        <v>84</v>
      </c>
      <c r="F199" s="316" t="s">
        <v>87</v>
      </c>
      <c r="G199" s="27"/>
      <c r="H199" s="28"/>
      <c r="I199" s="308"/>
    </row>
    <row r="200" spans="3:9" ht="24.95" customHeight="1">
      <c r="C200" s="16">
        <v>51</v>
      </c>
      <c r="D200" s="20" t="s">
        <v>68</v>
      </c>
      <c r="E200" s="26" t="s">
        <v>17</v>
      </c>
      <c r="F200" s="311" t="s">
        <v>1056</v>
      </c>
      <c r="G200" s="27"/>
      <c r="H200" s="28"/>
      <c r="I200" s="308"/>
    </row>
    <row r="201" spans="3:9" ht="24.95" customHeight="1">
      <c r="C201" s="16">
        <v>52</v>
      </c>
      <c r="D201" s="20" t="s">
        <v>68</v>
      </c>
      <c r="E201" s="26" t="s">
        <v>6</v>
      </c>
      <c r="F201" s="311" t="s">
        <v>1057</v>
      </c>
      <c r="G201" s="27"/>
      <c r="H201" s="28"/>
      <c r="I201" s="308"/>
    </row>
    <row r="202" spans="3:9" ht="24.95" customHeight="1">
      <c r="C202" s="16">
        <v>53</v>
      </c>
      <c r="D202" s="20" t="s">
        <v>68</v>
      </c>
      <c r="E202" s="26" t="s">
        <v>6</v>
      </c>
      <c r="F202" s="311" t="s">
        <v>1058</v>
      </c>
      <c r="G202" s="27"/>
      <c r="H202" s="28"/>
      <c r="I202" s="308"/>
    </row>
    <row r="203" spans="3:9" ht="24.95" customHeight="1">
      <c r="C203" s="16">
        <v>54</v>
      </c>
      <c r="D203" s="20" t="s">
        <v>68</v>
      </c>
      <c r="E203" s="26" t="s">
        <v>6</v>
      </c>
      <c r="F203" s="311" t="s">
        <v>1059</v>
      </c>
      <c r="G203" s="27"/>
      <c r="H203" s="28"/>
      <c r="I203" s="308"/>
    </row>
    <row r="204" spans="3:9" ht="24.95" customHeight="1">
      <c r="C204" s="16">
        <v>55</v>
      </c>
      <c r="D204" s="20" t="s">
        <v>68</v>
      </c>
      <c r="E204" s="26" t="s">
        <v>7</v>
      </c>
      <c r="F204" s="311" t="s">
        <v>1060</v>
      </c>
      <c r="G204" s="27"/>
      <c r="H204" s="28"/>
      <c r="I204" s="308"/>
    </row>
    <row r="205" spans="3:9" ht="24.95" customHeight="1">
      <c r="C205" s="16">
        <v>56</v>
      </c>
      <c r="D205" s="13" t="s">
        <v>68</v>
      </c>
      <c r="E205" s="24" t="s">
        <v>71</v>
      </c>
      <c r="F205" s="316" t="s">
        <v>1062</v>
      </c>
      <c r="G205" s="27"/>
      <c r="H205" s="28"/>
      <c r="I205" s="308"/>
    </row>
    <row r="206" spans="3:9" ht="24.95" customHeight="1">
      <c r="C206" s="16">
        <v>57</v>
      </c>
      <c r="D206" s="20" t="s">
        <v>55</v>
      </c>
      <c r="E206" s="26" t="s">
        <v>49</v>
      </c>
      <c r="F206" s="307" t="s">
        <v>1112</v>
      </c>
      <c r="G206" s="27"/>
      <c r="H206" s="28"/>
      <c r="I206" s="308"/>
    </row>
    <row r="207" spans="3:9" ht="24.95" customHeight="1">
      <c r="C207" s="16">
        <v>58</v>
      </c>
      <c r="D207" s="20" t="s">
        <v>55</v>
      </c>
      <c r="E207" s="26" t="s">
        <v>50</v>
      </c>
      <c r="F207" s="311" t="s">
        <v>1167</v>
      </c>
      <c r="G207" s="27"/>
      <c r="H207" s="28"/>
      <c r="I207" s="308"/>
    </row>
    <row r="208" spans="3:9" ht="24.95" customHeight="1">
      <c r="C208" s="16">
        <v>59</v>
      </c>
      <c r="D208" s="13" t="s">
        <v>48</v>
      </c>
      <c r="E208" s="24" t="s">
        <v>93</v>
      </c>
      <c r="F208" s="316" t="s">
        <v>1171</v>
      </c>
      <c r="G208" s="21"/>
      <c r="H208" s="25"/>
      <c r="I208" s="309"/>
    </row>
    <row r="209" spans="1:9" s="2" customFormat="1" ht="24.95" customHeight="1">
      <c r="A209" s="14"/>
      <c r="B209" s="15"/>
      <c r="C209" s="16">
        <v>60</v>
      </c>
      <c r="D209" s="13" t="s">
        <v>4</v>
      </c>
      <c r="E209" s="24"/>
      <c r="F209" s="310" t="s">
        <v>1120</v>
      </c>
      <c r="G209" s="20" t="s">
        <v>48</v>
      </c>
      <c r="H209" s="26" t="s">
        <v>102</v>
      </c>
      <c r="I209" s="311" t="s">
        <v>157</v>
      </c>
    </row>
    <row r="210" spans="1:9" s="1" customFormat="1" ht="24.95" customHeight="1">
      <c r="A210" s="11"/>
      <c r="B210" s="12"/>
      <c r="C210" s="16">
        <v>61</v>
      </c>
      <c r="D210" s="13" t="s">
        <v>4</v>
      </c>
      <c r="E210" s="24"/>
      <c r="F210" s="310" t="s">
        <v>1121</v>
      </c>
      <c r="G210" s="27"/>
      <c r="H210" s="28"/>
      <c r="I210" s="313" t="s">
        <v>158</v>
      </c>
    </row>
    <row r="211" spans="1:9" s="2" customFormat="1" ht="24.95" customHeight="1">
      <c r="A211" s="14"/>
      <c r="B211" s="15"/>
      <c r="C211" s="16">
        <v>62</v>
      </c>
      <c r="D211" s="13" t="s">
        <v>16</v>
      </c>
      <c r="E211" s="24" t="s">
        <v>17</v>
      </c>
      <c r="F211" s="317" t="s">
        <v>59</v>
      </c>
      <c r="G211" s="27"/>
      <c r="H211" s="28"/>
      <c r="I211" s="308"/>
    </row>
    <row r="212" spans="1:9" ht="24.95" customHeight="1">
      <c r="C212" s="16">
        <v>63</v>
      </c>
      <c r="D212" s="13" t="s">
        <v>16</v>
      </c>
      <c r="E212" s="24" t="s">
        <v>7</v>
      </c>
      <c r="F212" s="317" t="s">
        <v>60</v>
      </c>
      <c r="G212" s="27"/>
      <c r="H212" s="28"/>
      <c r="I212" s="308"/>
    </row>
    <row r="213" spans="1:9" ht="24.95" customHeight="1">
      <c r="C213" s="16">
        <v>64</v>
      </c>
      <c r="D213" s="13" t="s">
        <v>20</v>
      </c>
      <c r="E213" s="24" t="s">
        <v>21</v>
      </c>
      <c r="F213" s="317" t="s">
        <v>61</v>
      </c>
      <c r="G213" s="27"/>
      <c r="H213" s="28"/>
      <c r="I213" s="308"/>
    </row>
    <row r="214" spans="1:9" ht="24.95" customHeight="1">
      <c r="C214" s="16">
        <v>65</v>
      </c>
      <c r="D214" s="13" t="s">
        <v>13</v>
      </c>
      <c r="E214" s="24" t="s">
        <v>18</v>
      </c>
      <c r="F214" s="317" t="s">
        <v>62</v>
      </c>
      <c r="G214" s="27"/>
      <c r="H214" s="28"/>
      <c r="I214" s="308"/>
    </row>
    <row r="215" spans="1:9" ht="24.95" customHeight="1">
      <c r="C215" s="16">
        <v>66</v>
      </c>
      <c r="D215" s="13" t="s">
        <v>13</v>
      </c>
      <c r="E215" s="24" t="s">
        <v>43</v>
      </c>
      <c r="F215" s="317" t="s">
        <v>1039</v>
      </c>
      <c r="G215" s="27"/>
      <c r="H215" s="28"/>
      <c r="I215" s="308"/>
    </row>
    <row r="216" spans="1:9" ht="24.95" customHeight="1">
      <c r="C216" s="16">
        <v>67</v>
      </c>
      <c r="D216" s="13" t="s">
        <v>13</v>
      </c>
      <c r="E216" s="24" t="s">
        <v>44</v>
      </c>
      <c r="F216" s="317" t="s">
        <v>63</v>
      </c>
      <c r="G216" s="27"/>
      <c r="H216" s="28"/>
      <c r="I216" s="308"/>
    </row>
    <row r="217" spans="1:9" ht="24.95" customHeight="1">
      <c r="C217" s="16">
        <v>68</v>
      </c>
      <c r="D217" s="13" t="s">
        <v>13</v>
      </c>
      <c r="E217" s="24" t="s">
        <v>7</v>
      </c>
      <c r="F217" s="317" t="s">
        <v>89</v>
      </c>
      <c r="G217" s="27"/>
      <c r="H217" s="28"/>
      <c r="I217" s="308"/>
    </row>
    <row r="218" spans="1:9" ht="24.95" customHeight="1">
      <c r="C218" s="16">
        <v>69</v>
      </c>
      <c r="D218" s="13" t="s">
        <v>14</v>
      </c>
      <c r="E218" s="24" t="s">
        <v>17</v>
      </c>
      <c r="F218" s="317" t="s">
        <v>64</v>
      </c>
      <c r="G218" s="27"/>
      <c r="H218" s="28"/>
      <c r="I218" s="308"/>
    </row>
    <row r="219" spans="1:9" ht="24.95" customHeight="1">
      <c r="C219" s="16">
        <v>70</v>
      </c>
      <c r="D219" s="20" t="s">
        <v>5</v>
      </c>
      <c r="E219" s="26" t="s">
        <v>9</v>
      </c>
      <c r="F219" s="315" t="s">
        <v>1138</v>
      </c>
      <c r="G219" s="27"/>
      <c r="H219" s="28"/>
      <c r="I219" s="308"/>
    </row>
    <row r="220" spans="1:9" ht="24.95" customHeight="1">
      <c r="C220" s="16">
        <v>71</v>
      </c>
      <c r="D220" s="13" t="s">
        <v>75</v>
      </c>
      <c r="E220" s="24" t="s">
        <v>7</v>
      </c>
      <c r="F220" s="316" t="s">
        <v>101</v>
      </c>
      <c r="G220" s="27"/>
      <c r="H220" s="28"/>
      <c r="I220" s="308"/>
    </row>
    <row r="221" spans="1:9" ht="24.95" customHeight="1">
      <c r="C221" s="16">
        <v>72</v>
      </c>
      <c r="D221" s="13" t="s">
        <v>75</v>
      </c>
      <c r="E221" s="24" t="s">
        <v>36</v>
      </c>
      <c r="F221" s="316" t="s">
        <v>100</v>
      </c>
      <c r="G221" s="27"/>
      <c r="H221" s="28"/>
      <c r="I221" s="308"/>
    </row>
    <row r="222" spans="1:9" ht="24.95" customHeight="1">
      <c r="C222" s="16">
        <v>73</v>
      </c>
      <c r="D222" s="13" t="s">
        <v>75</v>
      </c>
      <c r="E222" s="24" t="s">
        <v>28</v>
      </c>
      <c r="F222" s="316" t="s">
        <v>99</v>
      </c>
      <c r="G222" s="27"/>
      <c r="H222" s="28"/>
      <c r="I222" s="308"/>
    </row>
    <row r="223" spans="1:9" ht="24.95" customHeight="1">
      <c r="C223" s="16">
        <v>74</v>
      </c>
      <c r="D223" s="13" t="s">
        <v>75</v>
      </c>
      <c r="E223" s="24" t="s">
        <v>33</v>
      </c>
      <c r="F223" s="316" t="s">
        <v>98</v>
      </c>
      <c r="G223" s="27"/>
      <c r="H223" s="28"/>
      <c r="I223" s="308"/>
    </row>
    <row r="224" spans="1:9" ht="24.95" customHeight="1">
      <c r="C224" s="16">
        <v>75</v>
      </c>
      <c r="D224" s="13" t="s">
        <v>73</v>
      </c>
      <c r="E224" s="24" t="s">
        <v>82</v>
      </c>
      <c r="F224" s="316" t="s">
        <v>94</v>
      </c>
      <c r="G224" s="27"/>
      <c r="H224" s="28"/>
      <c r="I224" s="308"/>
    </row>
    <row r="225" spans="1:9" ht="24.95" customHeight="1">
      <c r="C225" s="16">
        <v>76</v>
      </c>
      <c r="D225" s="13" t="s">
        <v>73</v>
      </c>
      <c r="E225" s="24" t="s">
        <v>84</v>
      </c>
      <c r="F225" s="316" t="s">
        <v>87</v>
      </c>
      <c r="G225" s="27"/>
      <c r="H225" s="28"/>
      <c r="I225" s="308"/>
    </row>
    <row r="226" spans="1:9" ht="24.95" customHeight="1">
      <c r="C226" s="16">
        <v>77</v>
      </c>
      <c r="D226" s="20" t="s">
        <v>68</v>
      </c>
      <c r="E226" s="26" t="s">
        <v>17</v>
      </c>
      <c r="F226" s="311" t="s">
        <v>1056</v>
      </c>
      <c r="G226" s="27"/>
      <c r="H226" s="28"/>
      <c r="I226" s="308"/>
    </row>
    <row r="227" spans="1:9" ht="24.95" customHeight="1">
      <c r="C227" s="16">
        <v>78</v>
      </c>
      <c r="D227" s="20" t="s">
        <v>68</v>
      </c>
      <c r="E227" s="26" t="s">
        <v>6</v>
      </c>
      <c r="F227" s="311" t="s">
        <v>1057</v>
      </c>
      <c r="G227" s="27"/>
      <c r="H227" s="28"/>
      <c r="I227" s="308"/>
    </row>
    <row r="228" spans="1:9" ht="24.95" customHeight="1">
      <c r="C228" s="16">
        <v>79</v>
      </c>
      <c r="D228" s="20" t="s">
        <v>68</v>
      </c>
      <c r="E228" s="26" t="s">
        <v>6</v>
      </c>
      <c r="F228" s="311" t="s">
        <v>1058</v>
      </c>
      <c r="G228" s="27"/>
      <c r="H228" s="28"/>
      <c r="I228" s="308"/>
    </row>
    <row r="229" spans="1:9" ht="24.95" customHeight="1">
      <c r="C229" s="16">
        <v>80</v>
      </c>
      <c r="D229" s="20" t="s">
        <v>68</v>
      </c>
      <c r="E229" s="26" t="s">
        <v>6</v>
      </c>
      <c r="F229" s="311" t="s">
        <v>1059</v>
      </c>
      <c r="G229" s="27"/>
      <c r="H229" s="28"/>
      <c r="I229" s="308"/>
    </row>
    <row r="230" spans="1:9" ht="24.95" customHeight="1">
      <c r="C230" s="16">
        <v>81</v>
      </c>
      <c r="D230" s="20" t="s">
        <v>68</v>
      </c>
      <c r="E230" s="26" t="s">
        <v>7</v>
      </c>
      <c r="F230" s="311" t="s">
        <v>1060</v>
      </c>
      <c r="G230" s="27"/>
      <c r="H230" s="28"/>
      <c r="I230" s="308"/>
    </row>
    <row r="231" spans="1:9" ht="24.95" customHeight="1">
      <c r="C231" s="16">
        <v>82</v>
      </c>
      <c r="D231" s="13" t="s">
        <v>68</v>
      </c>
      <c r="E231" s="24" t="s">
        <v>71</v>
      </c>
      <c r="F231" s="316" t="s">
        <v>1062</v>
      </c>
      <c r="G231" s="27"/>
      <c r="H231" s="28"/>
      <c r="I231" s="308"/>
    </row>
    <row r="232" spans="1:9" ht="24.95" customHeight="1">
      <c r="C232" s="16">
        <v>83</v>
      </c>
      <c r="D232" s="20" t="s">
        <v>55</v>
      </c>
      <c r="E232" s="26" t="s">
        <v>49</v>
      </c>
      <c r="F232" s="307" t="s">
        <v>1112</v>
      </c>
      <c r="G232" s="27"/>
      <c r="H232" s="28"/>
      <c r="I232" s="308"/>
    </row>
    <row r="233" spans="1:9" ht="24.95" customHeight="1">
      <c r="C233" s="16">
        <v>84</v>
      </c>
      <c r="D233" s="20" t="s">
        <v>55</v>
      </c>
      <c r="E233" s="26" t="s">
        <v>50</v>
      </c>
      <c r="F233" s="311" t="s">
        <v>1167</v>
      </c>
      <c r="G233" s="27"/>
      <c r="H233" s="28"/>
      <c r="I233" s="308"/>
    </row>
    <row r="234" spans="1:9" ht="24.95" customHeight="1">
      <c r="C234" s="16">
        <v>85</v>
      </c>
      <c r="D234" s="13" t="s">
        <v>48</v>
      </c>
      <c r="E234" s="24" t="s">
        <v>93</v>
      </c>
      <c r="F234" s="316" t="s">
        <v>1171</v>
      </c>
      <c r="G234" s="21"/>
      <c r="H234" s="25"/>
      <c r="I234" s="309"/>
    </row>
    <row r="235" spans="1:9" s="2" customFormat="1" ht="24.95" customHeight="1">
      <c r="A235" s="14"/>
      <c r="B235" s="15"/>
      <c r="C235" s="16">
        <v>86</v>
      </c>
      <c r="D235" s="13" t="s">
        <v>4</v>
      </c>
      <c r="E235" s="24"/>
      <c r="F235" s="310" t="s">
        <v>1120</v>
      </c>
      <c r="G235" s="20" t="s">
        <v>48</v>
      </c>
      <c r="H235" s="26" t="s">
        <v>104</v>
      </c>
      <c r="I235" s="311" t="s">
        <v>105</v>
      </c>
    </row>
    <row r="236" spans="1:9" s="1" customFormat="1" ht="24.95" customHeight="1">
      <c r="A236" s="11"/>
      <c r="B236" s="12"/>
      <c r="C236" s="16">
        <v>87</v>
      </c>
      <c r="D236" s="13" t="s">
        <v>4</v>
      </c>
      <c r="E236" s="24"/>
      <c r="F236" s="310" t="s">
        <v>1121</v>
      </c>
      <c r="G236" s="27"/>
      <c r="H236" s="28"/>
      <c r="I236" s="308"/>
    </row>
    <row r="237" spans="1:9" s="2" customFormat="1" ht="24.95" customHeight="1">
      <c r="A237" s="14"/>
      <c r="B237" s="15"/>
      <c r="C237" s="16">
        <v>88</v>
      </c>
      <c r="D237" s="13" t="s">
        <v>16</v>
      </c>
      <c r="E237" s="24" t="s">
        <v>17</v>
      </c>
      <c r="F237" s="317" t="s">
        <v>59</v>
      </c>
      <c r="G237" s="27"/>
      <c r="H237" s="28"/>
      <c r="I237" s="308"/>
    </row>
    <row r="238" spans="1:9" ht="24.95" customHeight="1">
      <c r="C238" s="16">
        <v>89</v>
      </c>
      <c r="D238" s="13" t="s">
        <v>16</v>
      </c>
      <c r="E238" s="24" t="s">
        <v>7</v>
      </c>
      <c r="F238" s="317" t="s">
        <v>60</v>
      </c>
      <c r="G238" s="27"/>
      <c r="H238" s="28"/>
      <c r="I238" s="308"/>
    </row>
    <row r="239" spans="1:9" ht="24.95" customHeight="1">
      <c r="C239" s="16">
        <v>90</v>
      </c>
      <c r="D239" s="13" t="s">
        <v>20</v>
      </c>
      <c r="E239" s="24" t="s">
        <v>21</v>
      </c>
      <c r="F239" s="317" t="s">
        <v>61</v>
      </c>
      <c r="G239" s="27"/>
      <c r="H239" s="28"/>
      <c r="I239" s="308"/>
    </row>
    <row r="240" spans="1:9" ht="24.95" customHeight="1">
      <c r="C240" s="16">
        <v>91</v>
      </c>
      <c r="D240" s="13" t="s">
        <v>13</v>
      </c>
      <c r="E240" s="24" t="s">
        <v>18</v>
      </c>
      <c r="F240" s="317" t="s">
        <v>62</v>
      </c>
      <c r="G240" s="27"/>
      <c r="H240" s="28"/>
      <c r="I240" s="308"/>
    </row>
    <row r="241" spans="3:9" ht="24.95" customHeight="1">
      <c r="C241" s="16">
        <v>92</v>
      </c>
      <c r="D241" s="13" t="s">
        <v>13</v>
      </c>
      <c r="E241" s="24" t="s">
        <v>43</v>
      </c>
      <c r="F241" s="317" t="s">
        <v>1039</v>
      </c>
      <c r="G241" s="27"/>
      <c r="H241" s="28"/>
      <c r="I241" s="308"/>
    </row>
    <row r="242" spans="3:9" ht="24.95" customHeight="1">
      <c r="C242" s="16">
        <v>93</v>
      </c>
      <c r="D242" s="13" t="s">
        <v>13</v>
      </c>
      <c r="E242" s="24" t="s">
        <v>44</v>
      </c>
      <c r="F242" s="317" t="s">
        <v>63</v>
      </c>
      <c r="G242" s="27"/>
      <c r="H242" s="28"/>
      <c r="I242" s="308"/>
    </row>
    <row r="243" spans="3:9" ht="24.95" customHeight="1">
      <c r="C243" s="16">
        <v>94</v>
      </c>
      <c r="D243" s="13" t="s">
        <v>13</v>
      </c>
      <c r="E243" s="24" t="s">
        <v>7</v>
      </c>
      <c r="F243" s="317" t="s">
        <v>89</v>
      </c>
      <c r="G243" s="27"/>
      <c r="H243" s="28"/>
      <c r="I243" s="308"/>
    </row>
    <row r="244" spans="3:9" ht="24.95" customHeight="1">
      <c r="C244" s="16">
        <v>95</v>
      </c>
      <c r="D244" s="13" t="s">
        <v>14</v>
      </c>
      <c r="E244" s="24" t="s">
        <v>17</v>
      </c>
      <c r="F244" s="317" t="s">
        <v>64</v>
      </c>
      <c r="G244" s="27"/>
      <c r="H244" s="28"/>
      <c r="I244" s="308"/>
    </row>
    <row r="245" spans="3:9" ht="24.95" customHeight="1">
      <c r="C245" s="16">
        <v>96</v>
      </c>
      <c r="D245" s="20" t="s">
        <v>5</v>
      </c>
      <c r="E245" s="26" t="s">
        <v>9</v>
      </c>
      <c r="F245" s="315" t="s">
        <v>1138</v>
      </c>
      <c r="G245" s="27"/>
      <c r="H245" s="28"/>
      <c r="I245" s="308"/>
    </row>
    <row r="246" spans="3:9" ht="24.95" customHeight="1">
      <c r="C246" s="16">
        <v>97</v>
      </c>
      <c r="D246" s="13" t="s">
        <v>75</v>
      </c>
      <c r="E246" s="24" t="s">
        <v>7</v>
      </c>
      <c r="F246" s="316" t="s">
        <v>101</v>
      </c>
      <c r="G246" s="27"/>
      <c r="H246" s="28"/>
      <c r="I246" s="308"/>
    </row>
    <row r="247" spans="3:9" ht="24.95" customHeight="1">
      <c r="C247" s="16">
        <v>98</v>
      </c>
      <c r="D247" s="13" t="s">
        <v>75</v>
      </c>
      <c r="E247" s="24" t="s">
        <v>36</v>
      </c>
      <c r="F247" s="316" t="s">
        <v>100</v>
      </c>
      <c r="G247" s="27"/>
      <c r="H247" s="28"/>
      <c r="I247" s="308"/>
    </row>
    <row r="248" spans="3:9" ht="24.95" customHeight="1">
      <c r="C248" s="16">
        <v>99</v>
      </c>
      <c r="D248" s="13" t="s">
        <v>75</v>
      </c>
      <c r="E248" s="24" t="s">
        <v>28</v>
      </c>
      <c r="F248" s="316" t="s">
        <v>99</v>
      </c>
      <c r="G248" s="27"/>
      <c r="H248" s="28"/>
      <c r="I248" s="308"/>
    </row>
    <row r="249" spans="3:9" ht="24.95" customHeight="1">
      <c r="C249" s="16">
        <v>100</v>
      </c>
      <c r="D249" s="13" t="s">
        <v>75</v>
      </c>
      <c r="E249" s="24" t="s">
        <v>33</v>
      </c>
      <c r="F249" s="316" t="s">
        <v>98</v>
      </c>
      <c r="G249" s="27"/>
      <c r="H249" s="28"/>
      <c r="I249" s="308"/>
    </row>
    <row r="250" spans="3:9" ht="24.95" customHeight="1">
      <c r="C250" s="16">
        <v>101</v>
      </c>
      <c r="D250" s="13" t="s">
        <v>73</v>
      </c>
      <c r="E250" s="24" t="s">
        <v>18</v>
      </c>
      <c r="F250" s="316" t="s">
        <v>96</v>
      </c>
      <c r="G250" s="27"/>
      <c r="H250" s="28"/>
      <c r="I250" s="308"/>
    </row>
    <row r="251" spans="3:9" ht="24.95" customHeight="1">
      <c r="C251" s="16">
        <v>102</v>
      </c>
      <c r="D251" s="13" t="s">
        <v>73</v>
      </c>
      <c r="E251" s="24" t="s">
        <v>83</v>
      </c>
      <c r="F251" s="316" t="s">
        <v>88</v>
      </c>
      <c r="G251" s="27"/>
      <c r="H251" s="28"/>
      <c r="I251" s="308"/>
    </row>
    <row r="252" spans="3:9" ht="24.95" customHeight="1">
      <c r="C252" s="16">
        <v>103</v>
      </c>
      <c r="D252" s="20" t="s">
        <v>68</v>
      </c>
      <c r="E252" s="26" t="s">
        <v>17</v>
      </c>
      <c r="F252" s="311" t="s">
        <v>1056</v>
      </c>
      <c r="G252" s="27"/>
      <c r="H252" s="28"/>
      <c r="I252" s="308"/>
    </row>
    <row r="253" spans="3:9" ht="24.95" customHeight="1">
      <c r="C253" s="16">
        <v>104</v>
      </c>
      <c r="D253" s="20" t="s">
        <v>68</v>
      </c>
      <c r="E253" s="26" t="s">
        <v>6</v>
      </c>
      <c r="F253" s="311" t="s">
        <v>1057</v>
      </c>
      <c r="G253" s="27"/>
      <c r="H253" s="28"/>
      <c r="I253" s="308"/>
    </row>
    <row r="254" spans="3:9" ht="24.95" customHeight="1">
      <c r="C254" s="16">
        <v>105</v>
      </c>
      <c r="D254" s="20" t="s">
        <v>68</v>
      </c>
      <c r="E254" s="26" t="s">
        <v>6</v>
      </c>
      <c r="F254" s="311" t="s">
        <v>1058</v>
      </c>
      <c r="G254" s="27"/>
      <c r="H254" s="28"/>
      <c r="I254" s="308"/>
    </row>
    <row r="255" spans="3:9" ht="24.95" customHeight="1">
      <c r="C255" s="16">
        <v>106</v>
      </c>
      <c r="D255" s="20" t="s">
        <v>68</v>
      </c>
      <c r="E255" s="26" t="s">
        <v>6</v>
      </c>
      <c r="F255" s="311" t="s">
        <v>1059</v>
      </c>
      <c r="G255" s="27"/>
      <c r="H255" s="28"/>
      <c r="I255" s="308"/>
    </row>
    <row r="256" spans="3:9" ht="24.95" customHeight="1">
      <c r="C256" s="16">
        <v>107</v>
      </c>
      <c r="D256" s="20" t="s">
        <v>68</v>
      </c>
      <c r="E256" s="26" t="s">
        <v>7</v>
      </c>
      <c r="F256" s="311" t="s">
        <v>1060</v>
      </c>
      <c r="G256" s="27"/>
      <c r="H256" s="28"/>
      <c r="I256" s="308"/>
    </row>
    <row r="257" spans="1:9" ht="24.95" customHeight="1">
      <c r="C257" s="16">
        <v>108</v>
      </c>
      <c r="D257" s="13" t="s">
        <v>68</v>
      </c>
      <c r="E257" s="24" t="s">
        <v>71</v>
      </c>
      <c r="F257" s="316" t="s">
        <v>1062</v>
      </c>
      <c r="G257" s="27"/>
      <c r="H257" s="28"/>
      <c r="I257" s="308"/>
    </row>
    <row r="258" spans="1:9" ht="24.95" customHeight="1">
      <c r="C258" s="16">
        <v>109</v>
      </c>
      <c r="D258" s="20" t="s">
        <v>55</v>
      </c>
      <c r="E258" s="26" t="s">
        <v>49</v>
      </c>
      <c r="F258" s="307" t="s">
        <v>1112</v>
      </c>
      <c r="G258" s="27"/>
      <c r="H258" s="28"/>
      <c r="I258" s="308"/>
    </row>
    <row r="259" spans="1:9" ht="24.95" customHeight="1">
      <c r="C259" s="16">
        <v>110</v>
      </c>
      <c r="D259" s="20" t="s">
        <v>55</v>
      </c>
      <c r="E259" s="26" t="s">
        <v>50</v>
      </c>
      <c r="F259" s="311" t="s">
        <v>1167</v>
      </c>
      <c r="G259" s="27"/>
      <c r="H259" s="28"/>
      <c r="I259" s="308"/>
    </row>
    <row r="260" spans="1:9" ht="24.95" customHeight="1">
      <c r="C260" s="16">
        <v>111</v>
      </c>
      <c r="D260" s="13" t="s">
        <v>48</v>
      </c>
      <c r="E260" s="24" t="s">
        <v>92</v>
      </c>
      <c r="F260" s="316" t="s">
        <v>1170</v>
      </c>
      <c r="G260" s="21"/>
      <c r="H260" s="25"/>
      <c r="I260" s="309"/>
    </row>
    <row r="262" spans="1:9" s="5" customFormat="1" ht="14.25">
      <c r="A262" s="3"/>
      <c r="B262" s="4" t="s">
        <v>151</v>
      </c>
      <c r="C262" s="3"/>
      <c r="D262" s="6"/>
      <c r="E262" s="23"/>
      <c r="F262" s="306"/>
      <c r="G262" s="19"/>
      <c r="H262" s="23"/>
      <c r="I262" s="306"/>
    </row>
    <row r="263" spans="1:9" s="5" customFormat="1" ht="14.25">
      <c r="A263" s="3"/>
      <c r="B263" s="4"/>
      <c r="C263" s="3" t="s">
        <v>152</v>
      </c>
      <c r="D263" s="6"/>
      <c r="E263" s="23"/>
      <c r="F263" s="306"/>
      <c r="G263" s="19"/>
      <c r="H263" s="23"/>
      <c r="I263" s="306"/>
    </row>
    <row r="264" spans="1:9" s="5" customFormat="1" ht="14.25">
      <c r="A264" s="8"/>
      <c r="B264" s="9"/>
      <c r="C264" s="17" t="s">
        <v>1</v>
      </c>
      <c r="D264" s="381" t="s">
        <v>2</v>
      </c>
      <c r="E264" s="381"/>
      <c r="F264" s="381"/>
      <c r="G264" s="381" t="s">
        <v>3</v>
      </c>
      <c r="H264" s="381"/>
      <c r="I264" s="381"/>
    </row>
    <row r="265" spans="1:9" s="2" customFormat="1" ht="24.95" customHeight="1">
      <c r="A265" s="14"/>
      <c r="B265" s="15"/>
      <c r="C265" s="16">
        <v>1</v>
      </c>
      <c r="D265" s="13" t="s">
        <v>4</v>
      </c>
      <c r="E265" s="24"/>
      <c r="F265" s="310" t="s">
        <v>1120</v>
      </c>
      <c r="G265" s="20" t="s">
        <v>31</v>
      </c>
      <c r="H265" s="26" t="s">
        <v>17</v>
      </c>
      <c r="I265" s="311" t="s">
        <v>35</v>
      </c>
    </row>
    <row r="266" spans="1:9" s="1" customFormat="1" ht="24.95" customHeight="1">
      <c r="A266" s="11"/>
      <c r="B266" s="12"/>
      <c r="C266" s="16">
        <v>2</v>
      </c>
      <c r="D266" s="13" t="s">
        <v>4</v>
      </c>
      <c r="E266" s="24"/>
      <c r="F266" s="310" t="s">
        <v>1121</v>
      </c>
      <c r="G266" s="27"/>
      <c r="H266" s="28"/>
      <c r="I266" s="308"/>
    </row>
    <row r="267" spans="1:9" s="2" customFormat="1" ht="18.95" customHeight="1">
      <c r="A267" s="14"/>
      <c r="B267" s="15"/>
      <c r="C267" s="16">
        <v>3</v>
      </c>
      <c r="D267" s="13" t="s">
        <v>16</v>
      </c>
      <c r="E267" s="24" t="s">
        <v>17</v>
      </c>
      <c r="F267" s="317" t="s">
        <v>59</v>
      </c>
      <c r="G267" s="27"/>
      <c r="H267" s="28"/>
      <c r="I267" s="308"/>
    </row>
    <row r="268" spans="1:9" ht="18.95" customHeight="1">
      <c r="C268" s="16">
        <v>4</v>
      </c>
      <c r="D268" s="13" t="s">
        <v>16</v>
      </c>
      <c r="E268" s="24" t="s">
        <v>7</v>
      </c>
      <c r="F268" s="317" t="s">
        <v>60</v>
      </c>
      <c r="G268" s="27"/>
      <c r="H268" s="28"/>
      <c r="I268" s="308"/>
    </row>
    <row r="269" spans="1:9" ht="18.95" customHeight="1">
      <c r="C269" s="16">
        <v>5</v>
      </c>
      <c r="D269" s="20" t="s">
        <v>13</v>
      </c>
      <c r="E269" s="26" t="s">
        <v>43</v>
      </c>
      <c r="F269" s="315" t="s">
        <v>1042</v>
      </c>
      <c r="G269" s="27"/>
      <c r="H269" s="28"/>
      <c r="I269" s="308"/>
    </row>
    <row r="270" spans="1:9" ht="18.95" customHeight="1">
      <c r="C270" s="16">
        <v>6</v>
      </c>
      <c r="D270" s="13" t="s">
        <v>20</v>
      </c>
      <c r="E270" s="24" t="s">
        <v>21</v>
      </c>
      <c r="F270" s="317" t="s">
        <v>61</v>
      </c>
      <c r="G270" s="27"/>
      <c r="H270" s="28"/>
      <c r="I270" s="308"/>
    </row>
    <row r="271" spans="1:9" ht="18.95" customHeight="1">
      <c r="C271" s="16">
        <v>7</v>
      </c>
      <c r="D271" s="13" t="s">
        <v>29</v>
      </c>
      <c r="E271" s="24" t="s">
        <v>6</v>
      </c>
      <c r="F271" s="317" t="s">
        <v>156</v>
      </c>
      <c r="G271" s="21"/>
      <c r="H271" s="25"/>
      <c r="I271" s="309"/>
    </row>
    <row r="272" spans="1:9" ht="24">
      <c r="C272" s="16">
        <v>8</v>
      </c>
      <c r="D272" s="20" t="s">
        <v>31</v>
      </c>
      <c r="E272" s="26" t="s">
        <v>17</v>
      </c>
      <c r="F272" s="310" t="s">
        <v>1172</v>
      </c>
      <c r="G272" s="20" t="s">
        <v>31</v>
      </c>
      <c r="H272" s="26" t="s">
        <v>17</v>
      </c>
      <c r="I272" s="311" t="s">
        <v>155</v>
      </c>
    </row>
    <row r="273" spans="1:9" s="2" customFormat="1" ht="24.95" customHeight="1">
      <c r="A273" s="14"/>
      <c r="B273" s="15"/>
      <c r="C273" s="16">
        <v>9</v>
      </c>
      <c r="D273" s="13" t="s">
        <v>4</v>
      </c>
      <c r="E273" s="24"/>
      <c r="F273" s="310" t="s">
        <v>1120</v>
      </c>
      <c r="G273" s="20" t="s">
        <v>31</v>
      </c>
      <c r="H273" s="26" t="s">
        <v>17</v>
      </c>
      <c r="I273" s="382" t="s">
        <v>1116</v>
      </c>
    </row>
    <row r="274" spans="1:9" s="1" customFormat="1" ht="24.95" customHeight="1">
      <c r="A274" s="11"/>
      <c r="B274" s="12"/>
      <c r="C274" s="16">
        <v>10</v>
      </c>
      <c r="D274" s="13" t="s">
        <v>4</v>
      </c>
      <c r="E274" s="24"/>
      <c r="F274" s="310" t="s">
        <v>1121</v>
      </c>
      <c r="G274" s="27"/>
      <c r="H274" s="28"/>
      <c r="I274" s="383"/>
    </row>
    <row r="275" spans="1:9" s="2" customFormat="1" ht="18.95" customHeight="1">
      <c r="A275" s="14"/>
      <c r="B275" s="15"/>
      <c r="C275" s="16">
        <v>11</v>
      </c>
      <c r="D275" s="13" t="s">
        <v>16</v>
      </c>
      <c r="E275" s="24" t="s">
        <v>17</v>
      </c>
      <c r="F275" s="317" t="s">
        <v>59</v>
      </c>
      <c r="G275" s="27"/>
      <c r="H275" s="28"/>
      <c r="I275" s="383"/>
    </row>
    <row r="276" spans="1:9" ht="18.95" customHeight="1">
      <c r="C276" s="16">
        <v>12</v>
      </c>
      <c r="D276" s="13" t="s">
        <v>16</v>
      </c>
      <c r="E276" s="24" t="s">
        <v>7</v>
      </c>
      <c r="F276" s="317" t="s">
        <v>60</v>
      </c>
      <c r="G276" s="27"/>
      <c r="H276" s="28"/>
      <c r="I276" s="383"/>
    </row>
    <row r="277" spans="1:9" ht="18.95" customHeight="1">
      <c r="C277" s="16">
        <v>13</v>
      </c>
      <c r="D277" s="20" t="s">
        <v>13</v>
      </c>
      <c r="E277" s="26" t="s">
        <v>43</v>
      </c>
      <c r="F277" s="315" t="s">
        <v>1042</v>
      </c>
      <c r="G277" s="27"/>
      <c r="H277" s="28"/>
      <c r="I277" s="383"/>
    </row>
    <row r="278" spans="1:9" ht="18.95" customHeight="1">
      <c r="C278" s="16">
        <v>14</v>
      </c>
      <c r="D278" s="13" t="s">
        <v>20</v>
      </c>
      <c r="E278" s="24" t="s">
        <v>21</v>
      </c>
      <c r="F278" s="317" t="s">
        <v>61</v>
      </c>
      <c r="G278" s="27"/>
      <c r="H278" s="28"/>
      <c r="I278" s="308"/>
    </row>
    <row r="279" spans="1:9" ht="18.95" customHeight="1">
      <c r="C279" s="16">
        <v>15</v>
      </c>
      <c r="D279" s="13" t="s">
        <v>29</v>
      </c>
      <c r="E279" s="24" t="s">
        <v>6</v>
      </c>
      <c r="F279" s="317" t="s">
        <v>156</v>
      </c>
      <c r="G279" s="21"/>
      <c r="H279" s="25"/>
      <c r="I279" s="309"/>
    </row>
    <row r="280" spans="1:9" ht="8.1" customHeight="1"/>
    <row r="281" spans="1:9" s="5" customFormat="1" ht="14.25">
      <c r="A281" s="3"/>
      <c r="B281" s="4"/>
      <c r="C281" s="3" t="s">
        <v>153</v>
      </c>
      <c r="D281" s="6"/>
      <c r="E281" s="23"/>
      <c r="F281" s="306"/>
      <c r="G281" s="19"/>
      <c r="H281" s="23"/>
      <c r="I281" s="306"/>
    </row>
    <row r="282" spans="1:9" s="5" customFormat="1" ht="14.25">
      <c r="A282" s="8"/>
      <c r="B282" s="9"/>
      <c r="C282" s="17" t="s">
        <v>1</v>
      </c>
      <c r="D282" s="381" t="s">
        <v>2</v>
      </c>
      <c r="E282" s="381"/>
      <c r="F282" s="381"/>
      <c r="G282" s="381" t="s">
        <v>3</v>
      </c>
      <c r="H282" s="381"/>
      <c r="I282" s="381"/>
    </row>
    <row r="283" spans="1:9" s="2" customFormat="1" ht="24.95" customHeight="1">
      <c r="A283" s="14"/>
      <c r="B283" s="15"/>
      <c r="C283" s="16">
        <v>1</v>
      </c>
      <c r="D283" s="13" t="s">
        <v>4</v>
      </c>
      <c r="E283" s="24"/>
      <c r="F283" s="310" t="s">
        <v>1120</v>
      </c>
      <c r="G283" s="20" t="s">
        <v>27</v>
      </c>
      <c r="H283" s="26" t="s">
        <v>11</v>
      </c>
      <c r="I283" s="384" t="s">
        <v>37</v>
      </c>
    </row>
    <row r="284" spans="1:9" s="1" customFormat="1" ht="24.95" customHeight="1">
      <c r="A284" s="11"/>
      <c r="B284" s="12"/>
      <c r="C284" s="16">
        <v>2</v>
      </c>
      <c r="D284" s="13" t="s">
        <v>4</v>
      </c>
      <c r="E284" s="24"/>
      <c r="F284" s="310" t="s">
        <v>1121</v>
      </c>
      <c r="G284" s="27"/>
      <c r="H284" s="28"/>
      <c r="I284" s="385"/>
    </row>
    <row r="285" spans="1:9" s="2" customFormat="1" ht="18.95" customHeight="1">
      <c r="A285" s="14"/>
      <c r="B285" s="15"/>
      <c r="C285" s="16">
        <v>3</v>
      </c>
      <c r="D285" s="13" t="s">
        <v>16</v>
      </c>
      <c r="E285" s="24" t="s">
        <v>17</v>
      </c>
      <c r="F285" s="317" t="s">
        <v>59</v>
      </c>
      <c r="G285" s="27"/>
      <c r="H285" s="28"/>
      <c r="I285" s="308"/>
    </row>
    <row r="286" spans="1:9" ht="18.95" customHeight="1">
      <c r="C286" s="16">
        <v>4</v>
      </c>
      <c r="D286" s="13" t="s">
        <v>16</v>
      </c>
      <c r="E286" s="24" t="s">
        <v>7</v>
      </c>
      <c r="F286" s="317" t="s">
        <v>60</v>
      </c>
      <c r="G286" s="27"/>
      <c r="H286" s="28"/>
      <c r="I286" s="308"/>
    </row>
    <row r="287" spans="1:9" ht="18.95" customHeight="1">
      <c r="C287" s="16">
        <v>5</v>
      </c>
      <c r="D287" s="20" t="s">
        <v>13</v>
      </c>
      <c r="E287" s="26" t="s">
        <v>43</v>
      </c>
      <c r="F287" s="315" t="s">
        <v>1042</v>
      </c>
      <c r="G287" s="27"/>
      <c r="H287" s="28"/>
      <c r="I287" s="308"/>
    </row>
    <row r="288" spans="1:9" ht="18.95" customHeight="1">
      <c r="C288" s="16">
        <v>6</v>
      </c>
      <c r="D288" s="13" t="s">
        <v>20</v>
      </c>
      <c r="E288" s="24" t="s">
        <v>21</v>
      </c>
      <c r="F288" s="317" t="s">
        <v>61</v>
      </c>
      <c r="G288" s="27"/>
      <c r="H288" s="28"/>
      <c r="I288" s="308"/>
    </row>
    <row r="289" spans="1:9" ht="18.95" customHeight="1">
      <c r="C289" s="16">
        <v>7</v>
      </c>
      <c r="D289" s="13" t="s">
        <v>20</v>
      </c>
      <c r="E289" s="24" t="s">
        <v>36</v>
      </c>
      <c r="F289" s="317" t="s">
        <v>100</v>
      </c>
      <c r="G289" s="27"/>
      <c r="H289" s="28"/>
      <c r="I289" s="308"/>
    </row>
    <row r="290" spans="1:9" s="2" customFormat="1" ht="24.95" customHeight="1">
      <c r="A290" s="14"/>
      <c r="B290" s="15"/>
      <c r="C290" s="16">
        <v>8</v>
      </c>
      <c r="D290" s="13" t="s">
        <v>4</v>
      </c>
      <c r="E290" s="24"/>
      <c r="F290" s="310" t="s">
        <v>1120</v>
      </c>
      <c r="G290" s="20" t="s">
        <v>38</v>
      </c>
      <c r="H290" s="26" t="s">
        <v>17</v>
      </c>
      <c r="I290" s="311" t="s">
        <v>39</v>
      </c>
    </row>
    <row r="291" spans="1:9" s="1" customFormat="1" ht="24.95" customHeight="1">
      <c r="A291" s="11"/>
      <c r="B291" s="12"/>
      <c r="C291" s="16">
        <v>9</v>
      </c>
      <c r="D291" s="13" t="s">
        <v>4</v>
      </c>
      <c r="E291" s="24"/>
      <c r="F291" s="310" t="s">
        <v>1121</v>
      </c>
      <c r="G291" s="27"/>
      <c r="H291" s="28"/>
      <c r="I291" s="308"/>
    </row>
    <row r="292" spans="1:9" s="2" customFormat="1" ht="18.95" customHeight="1">
      <c r="A292" s="14"/>
      <c r="B292" s="15"/>
      <c r="C292" s="16">
        <v>10</v>
      </c>
      <c r="D292" s="13" t="s">
        <v>16</v>
      </c>
      <c r="E292" s="24" t="s">
        <v>17</v>
      </c>
      <c r="F292" s="317" t="s">
        <v>59</v>
      </c>
      <c r="G292" s="27"/>
      <c r="H292" s="28"/>
      <c r="I292" s="308"/>
    </row>
    <row r="293" spans="1:9" ht="18.95" customHeight="1">
      <c r="C293" s="16">
        <v>11</v>
      </c>
      <c r="D293" s="13" t="s">
        <v>16</v>
      </c>
      <c r="E293" s="24" t="s">
        <v>7</v>
      </c>
      <c r="F293" s="317" t="s">
        <v>60</v>
      </c>
      <c r="G293" s="27"/>
      <c r="H293" s="28"/>
      <c r="I293" s="308"/>
    </row>
    <row r="294" spans="1:9" ht="18.95" customHeight="1">
      <c r="C294" s="16">
        <v>12</v>
      </c>
      <c r="D294" s="20" t="s">
        <v>13</v>
      </c>
      <c r="E294" s="26" t="s">
        <v>43</v>
      </c>
      <c r="F294" s="315" t="s">
        <v>1042</v>
      </c>
      <c r="G294" s="27"/>
      <c r="H294" s="28"/>
      <c r="I294" s="308"/>
    </row>
    <row r="295" spans="1:9" ht="18.95" customHeight="1">
      <c r="C295" s="16">
        <v>13</v>
      </c>
      <c r="D295" s="13" t="s">
        <v>20</v>
      </c>
      <c r="E295" s="24" t="s">
        <v>21</v>
      </c>
      <c r="F295" s="317" t="s">
        <v>61</v>
      </c>
      <c r="G295" s="27"/>
      <c r="H295" s="30"/>
      <c r="I295" s="308"/>
    </row>
    <row r="296" spans="1:9" ht="18.95" customHeight="1">
      <c r="C296" s="16">
        <v>14</v>
      </c>
      <c r="D296" s="13" t="s">
        <v>20</v>
      </c>
      <c r="E296" s="24" t="s">
        <v>36</v>
      </c>
      <c r="F296" s="317" t="s">
        <v>100</v>
      </c>
      <c r="G296" s="21"/>
      <c r="H296" s="25"/>
      <c r="I296" s="309"/>
    </row>
    <row r="297" spans="1:9" ht="8.1" customHeight="1"/>
    <row r="298" spans="1:9" s="5" customFormat="1" ht="14.25">
      <c r="A298" s="3"/>
      <c r="B298" s="4"/>
      <c r="C298" s="3" t="s">
        <v>154</v>
      </c>
      <c r="D298" s="6"/>
      <c r="E298" s="23"/>
      <c r="F298" s="306"/>
      <c r="G298" s="19"/>
      <c r="H298" s="23"/>
      <c r="I298" s="306"/>
    </row>
    <row r="299" spans="1:9" s="5" customFormat="1" ht="14.25">
      <c r="A299" s="8"/>
      <c r="B299" s="9"/>
      <c r="C299" s="17" t="s">
        <v>1</v>
      </c>
      <c r="D299" s="381" t="s">
        <v>2</v>
      </c>
      <c r="E299" s="381"/>
      <c r="F299" s="381"/>
      <c r="G299" s="381" t="s">
        <v>3</v>
      </c>
      <c r="H299" s="381"/>
      <c r="I299" s="381"/>
    </row>
    <row r="300" spans="1:9" s="2" customFormat="1" ht="23.45" customHeight="1">
      <c r="A300" s="14"/>
      <c r="B300" s="15"/>
      <c r="C300" s="16">
        <v>1</v>
      </c>
      <c r="D300" s="13" t="s">
        <v>4</v>
      </c>
      <c r="E300" s="24"/>
      <c r="F300" s="310" t="s">
        <v>1120</v>
      </c>
      <c r="G300" s="20" t="s">
        <v>38</v>
      </c>
      <c r="H300" s="26" t="s">
        <v>6</v>
      </c>
      <c r="I300" s="307" t="s">
        <v>1117</v>
      </c>
    </row>
    <row r="301" spans="1:9" s="1" customFormat="1" ht="23.45" customHeight="1">
      <c r="A301" s="11"/>
      <c r="B301" s="12"/>
      <c r="C301" s="16">
        <v>2</v>
      </c>
      <c r="D301" s="13" t="s">
        <v>4</v>
      </c>
      <c r="E301" s="24"/>
      <c r="F301" s="310" t="s">
        <v>1121</v>
      </c>
      <c r="G301" s="27"/>
      <c r="H301" s="28"/>
      <c r="I301" s="308"/>
    </row>
    <row r="302" spans="1:9" s="2" customFormat="1" ht="19.5" customHeight="1">
      <c r="A302" s="14"/>
      <c r="B302" s="15"/>
      <c r="C302" s="16">
        <v>3</v>
      </c>
      <c r="D302" s="13" t="s">
        <v>16</v>
      </c>
      <c r="E302" s="24" t="s">
        <v>17</v>
      </c>
      <c r="F302" s="312" t="s">
        <v>1123</v>
      </c>
      <c r="G302" s="27"/>
      <c r="H302" s="28"/>
      <c r="I302" s="308"/>
    </row>
    <row r="303" spans="1:9" ht="19.5" customHeight="1">
      <c r="C303" s="16">
        <v>4</v>
      </c>
      <c r="D303" s="13" t="s">
        <v>16</v>
      </c>
      <c r="E303" s="24" t="s">
        <v>7</v>
      </c>
      <c r="F303" s="312" t="s">
        <v>1124</v>
      </c>
      <c r="G303" s="27"/>
      <c r="H303" s="28"/>
      <c r="I303" s="308"/>
    </row>
    <row r="304" spans="1:9" ht="19.5" customHeight="1">
      <c r="C304" s="16">
        <v>5</v>
      </c>
      <c r="D304" s="20" t="s">
        <v>13</v>
      </c>
      <c r="E304" s="26" t="s">
        <v>43</v>
      </c>
      <c r="F304" s="314" t="s">
        <v>1042</v>
      </c>
      <c r="G304" s="27"/>
      <c r="H304" s="28"/>
      <c r="I304" s="308"/>
    </row>
    <row r="305" spans="1:9" ht="19.5" customHeight="1">
      <c r="C305" s="16">
        <v>6</v>
      </c>
      <c r="D305" s="13" t="s">
        <v>20</v>
      </c>
      <c r="E305" s="24" t="s">
        <v>21</v>
      </c>
      <c r="F305" s="312" t="s">
        <v>1125</v>
      </c>
      <c r="G305" s="27"/>
      <c r="H305" s="28"/>
      <c r="I305" s="308"/>
    </row>
    <row r="306" spans="1:9" ht="19.5" customHeight="1">
      <c r="C306" s="16">
        <v>7</v>
      </c>
      <c r="D306" s="13" t="s">
        <v>20</v>
      </c>
      <c r="E306" s="24" t="s">
        <v>7</v>
      </c>
      <c r="F306" s="312" t="s">
        <v>1141</v>
      </c>
      <c r="G306" s="27"/>
      <c r="H306" s="28"/>
      <c r="I306" s="308"/>
    </row>
    <row r="307" spans="1:9" ht="19.5" customHeight="1">
      <c r="C307" s="16">
        <v>8</v>
      </c>
      <c r="D307" s="13" t="s">
        <v>20</v>
      </c>
      <c r="E307" s="24" t="s">
        <v>11</v>
      </c>
      <c r="F307" s="312" t="s">
        <v>1173</v>
      </c>
      <c r="G307" s="21"/>
      <c r="H307" s="25"/>
      <c r="I307" s="309"/>
    </row>
    <row r="308" spans="1:9" s="2" customFormat="1" ht="23.45" customHeight="1">
      <c r="A308" s="14"/>
      <c r="B308" s="15"/>
      <c r="C308" s="16">
        <v>9</v>
      </c>
      <c r="D308" s="13" t="s">
        <v>4</v>
      </c>
      <c r="E308" s="24"/>
      <c r="F308" s="310" t="s">
        <v>1120</v>
      </c>
      <c r="G308" s="20" t="s">
        <v>38</v>
      </c>
      <c r="H308" s="26" t="s">
        <v>7</v>
      </c>
      <c r="I308" s="311" t="s">
        <v>40</v>
      </c>
    </row>
    <row r="309" spans="1:9" s="1" customFormat="1" ht="23.45" customHeight="1">
      <c r="A309" s="11"/>
      <c r="B309" s="12"/>
      <c r="C309" s="16">
        <v>10</v>
      </c>
      <c r="D309" s="13" t="s">
        <v>4</v>
      </c>
      <c r="E309" s="24"/>
      <c r="F309" s="310" t="s">
        <v>1121</v>
      </c>
      <c r="G309" s="27"/>
      <c r="H309" s="28"/>
      <c r="I309" s="308"/>
    </row>
    <row r="310" spans="1:9" s="2" customFormat="1" ht="19.5" customHeight="1">
      <c r="A310" s="14"/>
      <c r="B310" s="15"/>
      <c r="C310" s="16">
        <v>11</v>
      </c>
      <c r="D310" s="13" t="s">
        <v>16</v>
      </c>
      <c r="E310" s="24" t="s">
        <v>17</v>
      </c>
      <c r="F310" s="312" t="s">
        <v>1123</v>
      </c>
      <c r="G310" s="27"/>
      <c r="H310" s="28"/>
      <c r="I310" s="308"/>
    </row>
    <row r="311" spans="1:9" ht="19.5" customHeight="1">
      <c r="C311" s="16">
        <v>12</v>
      </c>
      <c r="D311" s="13" t="s">
        <v>16</v>
      </c>
      <c r="E311" s="24" t="s">
        <v>7</v>
      </c>
      <c r="F311" s="312" t="s">
        <v>1124</v>
      </c>
      <c r="G311" s="27"/>
      <c r="H311" s="28"/>
      <c r="I311" s="308"/>
    </row>
    <row r="312" spans="1:9" ht="19.5" customHeight="1">
      <c r="C312" s="16">
        <v>13</v>
      </c>
      <c r="D312" s="20" t="s">
        <v>13</v>
      </c>
      <c r="E312" s="26" t="s">
        <v>43</v>
      </c>
      <c r="F312" s="315" t="s">
        <v>1042</v>
      </c>
      <c r="G312" s="27"/>
      <c r="H312" s="28"/>
      <c r="I312" s="308"/>
    </row>
    <row r="313" spans="1:9" ht="19.5" customHeight="1">
      <c r="C313" s="16">
        <v>14</v>
      </c>
      <c r="D313" s="13" t="s">
        <v>20</v>
      </c>
      <c r="E313" s="24" t="s">
        <v>21</v>
      </c>
      <c r="F313" s="312" t="s">
        <v>1125</v>
      </c>
      <c r="G313" s="27"/>
      <c r="H313" s="28"/>
      <c r="I313" s="308"/>
    </row>
    <row r="314" spans="1:9" ht="19.5" customHeight="1">
      <c r="C314" s="16">
        <v>15</v>
      </c>
      <c r="D314" s="13" t="s">
        <v>20</v>
      </c>
      <c r="E314" s="24" t="s">
        <v>7</v>
      </c>
      <c r="F314" s="312" t="s">
        <v>1141</v>
      </c>
      <c r="G314" s="27"/>
      <c r="H314" s="28"/>
      <c r="I314" s="308"/>
    </row>
    <row r="315" spans="1:9" ht="19.5" customHeight="1">
      <c r="C315" s="16">
        <v>16</v>
      </c>
      <c r="D315" s="13" t="s">
        <v>20</v>
      </c>
      <c r="E315" s="24" t="s">
        <v>11</v>
      </c>
      <c r="F315" s="312" t="s">
        <v>1173</v>
      </c>
      <c r="G315" s="21"/>
      <c r="H315" s="25"/>
      <c r="I315" s="309"/>
    </row>
    <row r="316" spans="1:9" s="2" customFormat="1" ht="23.45" customHeight="1">
      <c r="A316" s="14"/>
      <c r="B316" s="15"/>
      <c r="C316" s="16">
        <v>17</v>
      </c>
      <c r="D316" s="13" t="s">
        <v>4</v>
      </c>
      <c r="E316" s="24"/>
      <c r="F316" s="310" t="s">
        <v>1120</v>
      </c>
      <c r="G316" s="20" t="s">
        <v>38</v>
      </c>
      <c r="H316" s="26" t="s">
        <v>36</v>
      </c>
      <c r="I316" s="307" t="s">
        <v>1118</v>
      </c>
    </row>
    <row r="317" spans="1:9" s="1" customFormat="1" ht="23.45" customHeight="1">
      <c r="A317" s="11"/>
      <c r="B317" s="12"/>
      <c r="C317" s="16">
        <v>18</v>
      </c>
      <c r="D317" s="13" t="s">
        <v>4</v>
      </c>
      <c r="E317" s="24"/>
      <c r="F317" s="310" t="s">
        <v>1121</v>
      </c>
      <c r="G317" s="27"/>
      <c r="H317" s="28"/>
      <c r="I317" s="308"/>
    </row>
    <row r="318" spans="1:9" s="2" customFormat="1" ht="19.5" customHeight="1">
      <c r="A318" s="14"/>
      <c r="B318" s="15"/>
      <c r="C318" s="16">
        <v>19</v>
      </c>
      <c r="D318" s="13" t="s">
        <v>16</v>
      </c>
      <c r="E318" s="24" t="s">
        <v>17</v>
      </c>
      <c r="F318" s="312" t="s">
        <v>1123</v>
      </c>
      <c r="G318" s="27"/>
      <c r="H318" s="28"/>
      <c r="I318" s="308"/>
    </row>
    <row r="319" spans="1:9" ht="19.5" customHeight="1">
      <c r="C319" s="16">
        <v>20</v>
      </c>
      <c r="D319" s="13" t="s">
        <v>16</v>
      </c>
      <c r="E319" s="24" t="s">
        <v>7</v>
      </c>
      <c r="F319" s="312" t="s">
        <v>1124</v>
      </c>
      <c r="G319" s="27"/>
      <c r="H319" s="28"/>
      <c r="I319" s="308"/>
    </row>
    <row r="320" spans="1:9" ht="19.5" customHeight="1">
      <c r="C320" s="16">
        <v>21</v>
      </c>
      <c r="D320" s="20" t="s">
        <v>13</v>
      </c>
      <c r="E320" s="26" t="s">
        <v>43</v>
      </c>
      <c r="F320" s="315" t="s">
        <v>1042</v>
      </c>
      <c r="G320" s="27"/>
      <c r="H320" s="28"/>
      <c r="I320" s="308"/>
    </row>
    <row r="321" spans="1:10" ht="19.5" customHeight="1">
      <c r="C321" s="16">
        <v>22</v>
      </c>
      <c r="D321" s="13" t="s">
        <v>20</v>
      </c>
      <c r="E321" s="24" t="s">
        <v>21</v>
      </c>
      <c r="F321" s="312" t="s">
        <v>1125</v>
      </c>
      <c r="G321" s="27"/>
      <c r="H321" s="28"/>
      <c r="I321" s="308"/>
    </row>
    <row r="322" spans="1:10" ht="19.5" customHeight="1">
      <c r="C322" s="16">
        <v>23</v>
      </c>
      <c r="D322" s="13" t="s">
        <v>20</v>
      </c>
      <c r="E322" s="24" t="s">
        <v>7</v>
      </c>
      <c r="F322" s="312" t="s">
        <v>1141</v>
      </c>
      <c r="G322" s="27"/>
      <c r="H322" s="28"/>
      <c r="I322" s="308"/>
    </row>
    <row r="323" spans="1:10" ht="19.5" customHeight="1">
      <c r="C323" s="16">
        <v>24</v>
      </c>
      <c r="D323" s="13" t="s">
        <v>20</v>
      </c>
      <c r="E323" s="24" t="s">
        <v>11</v>
      </c>
      <c r="F323" s="312" t="s">
        <v>1173</v>
      </c>
      <c r="G323" s="21"/>
      <c r="H323" s="25"/>
      <c r="I323" s="309"/>
    </row>
    <row r="324" spans="1:10" s="2" customFormat="1" ht="23.45" customHeight="1">
      <c r="A324" s="14"/>
      <c r="B324" s="15"/>
      <c r="C324" s="16">
        <v>25</v>
      </c>
      <c r="D324" s="13" t="s">
        <v>4</v>
      </c>
      <c r="E324" s="24"/>
      <c r="F324" s="310" t="s">
        <v>1120</v>
      </c>
      <c r="G324" s="20" t="s">
        <v>38</v>
      </c>
      <c r="H324" s="26" t="s">
        <v>71</v>
      </c>
      <c r="I324" s="311" t="s">
        <v>41</v>
      </c>
      <c r="J324" s="26"/>
    </row>
    <row r="325" spans="1:10" s="1" customFormat="1" ht="23.45" customHeight="1">
      <c r="A325" s="11"/>
      <c r="B325" s="12"/>
      <c r="C325" s="16">
        <v>26</v>
      </c>
      <c r="D325" s="13" t="s">
        <v>4</v>
      </c>
      <c r="E325" s="24"/>
      <c r="F325" s="310" t="s">
        <v>1121</v>
      </c>
      <c r="G325" s="27"/>
      <c r="H325" s="28"/>
      <c r="I325" s="308"/>
    </row>
    <row r="326" spans="1:10" s="2" customFormat="1" ht="19.5" customHeight="1">
      <c r="A326" s="14"/>
      <c r="B326" s="15"/>
      <c r="C326" s="16">
        <v>27</v>
      </c>
      <c r="D326" s="13" t="s">
        <v>16</v>
      </c>
      <c r="E326" s="24" t="s">
        <v>17</v>
      </c>
      <c r="F326" s="312" t="s">
        <v>1123</v>
      </c>
      <c r="G326" s="27"/>
      <c r="H326" s="28"/>
      <c r="I326" s="308"/>
    </row>
    <row r="327" spans="1:10" ht="19.5" customHeight="1">
      <c r="C327" s="16">
        <v>28</v>
      </c>
      <c r="D327" s="13" t="s">
        <v>16</v>
      </c>
      <c r="E327" s="24" t="s">
        <v>7</v>
      </c>
      <c r="F327" s="312" t="s">
        <v>1124</v>
      </c>
      <c r="G327" s="27"/>
      <c r="H327" s="28"/>
      <c r="I327" s="308"/>
    </row>
    <row r="328" spans="1:10" ht="19.5" customHeight="1">
      <c r="C328" s="16">
        <v>29</v>
      </c>
      <c r="D328" s="20" t="s">
        <v>13</v>
      </c>
      <c r="E328" s="26" t="s">
        <v>43</v>
      </c>
      <c r="F328" s="315" t="s">
        <v>1042</v>
      </c>
      <c r="G328" s="27"/>
      <c r="H328" s="28"/>
      <c r="I328" s="308"/>
    </row>
    <row r="329" spans="1:10" ht="19.5" customHeight="1">
      <c r="C329" s="16">
        <v>30</v>
      </c>
      <c r="D329" s="13" t="s">
        <v>20</v>
      </c>
      <c r="E329" s="24" t="s">
        <v>21</v>
      </c>
      <c r="F329" s="312" t="s">
        <v>1125</v>
      </c>
      <c r="G329" s="27"/>
      <c r="H329" s="28"/>
      <c r="I329" s="308"/>
    </row>
    <row r="330" spans="1:10" ht="19.5" customHeight="1">
      <c r="C330" s="16">
        <v>31</v>
      </c>
      <c r="D330" s="13" t="s">
        <v>20</v>
      </c>
      <c r="E330" s="24" t="s">
        <v>7</v>
      </c>
      <c r="F330" s="312" t="s">
        <v>1141</v>
      </c>
      <c r="G330" s="27"/>
      <c r="H330" s="28"/>
      <c r="I330" s="308"/>
    </row>
    <row r="331" spans="1:10" ht="19.5" customHeight="1">
      <c r="C331" s="16">
        <v>32</v>
      </c>
      <c r="D331" s="13" t="s">
        <v>20</v>
      </c>
      <c r="E331" s="24" t="s">
        <v>11</v>
      </c>
      <c r="F331" s="312" t="s">
        <v>1173</v>
      </c>
      <c r="G331" s="21"/>
      <c r="H331" s="25"/>
      <c r="I331" s="309"/>
    </row>
    <row r="332" spans="1:10" ht="8.1" customHeight="1"/>
    <row r="333" spans="1:10" s="5" customFormat="1" ht="14.25">
      <c r="A333" s="3"/>
      <c r="B333" s="4" t="s">
        <v>150</v>
      </c>
      <c r="C333" s="3"/>
      <c r="D333" s="6"/>
      <c r="E333" s="23"/>
      <c r="F333" s="306"/>
      <c r="G333" s="19"/>
      <c r="H333" s="23"/>
      <c r="I333" s="306"/>
    </row>
    <row r="334" spans="1:10" s="5" customFormat="1" ht="14.25">
      <c r="A334" s="8"/>
      <c r="B334" s="9"/>
      <c r="C334" s="17" t="s">
        <v>1</v>
      </c>
      <c r="D334" s="381" t="s">
        <v>2</v>
      </c>
      <c r="E334" s="381"/>
      <c r="F334" s="381"/>
      <c r="G334" s="381" t="s">
        <v>3</v>
      </c>
      <c r="H334" s="381"/>
      <c r="I334" s="381"/>
    </row>
    <row r="335" spans="1:10" s="2" customFormat="1" ht="21.95" customHeight="1">
      <c r="A335" s="14"/>
      <c r="B335" s="15"/>
      <c r="C335" s="16">
        <v>1</v>
      </c>
      <c r="D335" s="20" t="s">
        <v>4</v>
      </c>
      <c r="E335" s="26"/>
      <c r="F335" s="322" t="s">
        <v>1174</v>
      </c>
      <c r="G335" s="13" t="s">
        <v>4</v>
      </c>
      <c r="H335" s="24"/>
      <c r="I335" s="310" t="s">
        <v>1119</v>
      </c>
    </row>
    <row r="336" spans="1:10" s="2" customFormat="1" ht="22.5" customHeight="1">
      <c r="A336" s="14"/>
      <c r="B336" s="15"/>
      <c r="C336" s="16">
        <v>2</v>
      </c>
      <c r="D336" s="27"/>
      <c r="E336" s="28"/>
      <c r="F336" s="29" t="s">
        <v>147</v>
      </c>
      <c r="G336" s="13" t="s">
        <v>4</v>
      </c>
      <c r="H336" s="24"/>
      <c r="I336" s="310" t="s">
        <v>1120</v>
      </c>
    </row>
    <row r="337" spans="1:9" s="1" customFormat="1" ht="22.5" customHeight="1">
      <c r="A337" s="11"/>
      <c r="B337" s="12"/>
      <c r="C337" s="16">
        <v>3</v>
      </c>
      <c r="D337" s="27"/>
      <c r="E337" s="28"/>
      <c r="F337" s="29" t="s">
        <v>148</v>
      </c>
      <c r="G337" s="13" t="s">
        <v>4</v>
      </c>
      <c r="H337" s="24"/>
      <c r="I337" s="310" t="s">
        <v>1121</v>
      </c>
    </row>
    <row r="338" spans="1:9" s="2" customFormat="1" ht="21.95" customHeight="1">
      <c r="A338" s="14"/>
      <c r="B338" s="15"/>
      <c r="C338" s="16">
        <v>4</v>
      </c>
      <c r="D338" s="27"/>
      <c r="E338" s="28"/>
      <c r="F338" s="323"/>
      <c r="G338" s="20" t="s">
        <v>5</v>
      </c>
      <c r="H338" s="26" t="s">
        <v>6</v>
      </c>
      <c r="I338" s="307" t="s">
        <v>1122</v>
      </c>
    </row>
    <row r="339" spans="1:9" ht="21.95" customHeight="1">
      <c r="C339" s="16">
        <v>5</v>
      </c>
      <c r="D339" s="27"/>
      <c r="E339" s="28"/>
      <c r="F339" s="308"/>
      <c r="G339" s="13" t="s">
        <v>16</v>
      </c>
      <c r="H339" s="24" t="s">
        <v>17</v>
      </c>
      <c r="I339" s="310" t="s">
        <v>1123</v>
      </c>
    </row>
    <row r="340" spans="1:9" ht="21.95" customHeight="1">
      <c r="C340" s="16">
        <v>6</v>
      </c>
      <c r="D340" s="27"/>
      <c r="E340" s="28"/>
      <c r="F340" s="308"/>
      <c r="G340" s="13" t="s">
        <v>16</v>
      </c>
      <c r="H340" s="24" t="s">
        <v>7</v>
      </c>
      <c r="I340" s="310" t="s">
        <v>1124</v>
      </c>
    </row>
    <row r="341" spans="1:9" ht="21.95" customHeight="1">
      <c r="C341" s="16">
        <v>7</v>
      </c>
      <c r="D341" s="27"/>
      <c r="E341" s="28"/>
      <c r="F341" s="308"/>
      <c r="G341" s="20" t="s">
        <v>13</v>
      </c>
      <c r="H341" s="26" t="s">
        <v>43</v>
      </c>
      <c r="I341" s="315" t="s">
        <v>1042</v>
      </c>
    </row>
    <row r="342" spans="1:9" ht="21.95" customHeight="1">
      <c r="C342" s="16">
        <v>8</v>
      </c>
      <c r="D342" s="27"/>
      <c r="E342" s="28"/>
      <c r="F342" s="308"/>
      <c r="G342" s="13" t="s">
        <v>20</v>
      </c>
      <c r="H342" s="24" t="s">
        <v>21</v>
      </c>
      <c r="I342" s="310" t="s">
        <v>1125</v>
      </c>
    </row>
    <row r="343" spans="1:9" ht="21.95" customHeight="1">
      <c r="C343" s="16">
        <v>9</v>
      </c>
      <c r="D343" s="27"/>
      <c r="E343" s="28"/>
      <c r="F343" s="308"/>
      <c r="G343" s="20" t="s">
        <v>20</v>
      </c>
      <c r="H343" s="26" t="s">
        <v>7</v>
      </c>
      <c r="I343" s="307" t="s">
        <v>1126</v>
      </c>
    </row>
    <row r="344" spans="1:9" ht="21.95" customHeight="1">
      <c r="C344" s="16">
        <v>10</v>
      </c>
      <c r="D344" s="27"/>
      <c r="E344" s="28"/>
      <c r="F344" s="308"/>
      <c r="G344" s="20" t="s">
        <v>20</v>
      </c>
      <c r="H344" s="26" t="s">
        <v>36</v>
      </c>
      <c r="I344" s="307" t="s">
        <v>1127</v>
      </c>
    </row>
    <row r="345" spans="1:9" ht="21.95" customHeight="1">
      <c r="C345" s="16">
        <v>11</v>
      </c>
      <c r="D345" s="27"/>
      <c r="E345" s="28"/>
      <c r="F345" s="308"/>
      <c r="G345" s="20" t="s">
        <v>20</v>
      </c>
      <c r="H345" s="26" t="s">
        <v>28</v>
      </c>
      <c r="I345" s="307" t="s">
        <v>1128</v>
      </c>
    </row>
    <row r="346" spans="1:9" ht="21.95" customHeight="1">
      <c r="C346" s="16">
        <v>12</v>
      </c>
      <c r="D346" s="27"/>
      <c r="E346" s="28"/>
      <c r="F346" s="308"/>
      <c r="G346" s="20" t="s">
        <v>20</v>
      </c>
      <c r="H346" s="26" t="s">
        <v>33</v>
      </c>
      <c r="I346" s="307" t="s">
        <v>1129</v>
      </c>
    </row>
    <row r="347" spans="1:9" ht="21.95" customHeight="1">
      <c r="C347" s="16">
        <v>13</v>
      </c>
      <c r="D347" s="27"/>
      <c r="E347" s="28"/>
      <c r="F347" s="308"/>
      <c r="G347" s="13" t="s">
        <v>14</v>
      </c>
      <c r="H347" s="24" t="s">
        <v>17</v>
      </c>
      <c r="I347" s="310" t="s">
        <v>1130</v>
      </c>
    </row>
    <row r="348" spans="1:9" ht="21.95" customHeight="1">
      <c r="C348" s="16">
        <v>14</v>
      </c>
      <c r="D348" s="27"/>
      <c r="E348" s="28"/>
      <c r="F348" s="308"/>
      <c r="G348" s="13" t="s">
        <v>14</v>
      </c>
      <c r="H348" s="24" t="s">
        <v>6</v>
      </c>
      <c r="I348" s="310" t="s">
        <v>1131</v>
      </c>
    </row>
    <row r="349" spans="1:9" ht="21.95" customHeight="1">
      <c r="C349" s="16">
        <v>15</v>
      </c>
      <c r="D349" s="27"/>
      <c r="E349" s="28"/>
      <c r="F349" s="308"/>
      <c r="G349" s="13" t="s">
        <v>19</v>
      </c>
      <c r="H349" s="24" t="s">
        <v>17</v>
      </c>
      <c r="I349" s="310" t="s">
        <v>1132</v>
      </c>
    </row>
    <row r="350" spans="1:9" ht="21.95" customHeight="1">
      <c r="C350" s="16">
        <v>16</v>
      </c>
      <c r="D350" s="27"/>
      <c r="E350" s="28"/>
      <c r="F350" s="308"/>
      <c r="G350" s="13" t="s">
        <v>29</v>
      </c>
      <c r="H350" s="24" t="s">
        <v>6</v>
      </c>
      <c r="I350" s="310" t="s">
        <v>1133</v>
      </c>
    </row>
    <row r="351" spans="1:9" ht="21.95" customHeight="1">
      <c r="C351" s="16">
        <v>17</v>
      </c>
      <c r="D351" s="27"/>
      <c r="E351" s="28"/>
      <c r="F351" s="308"/>
      <c r="G351" s="13" t="s">
        <v>29</v>
      </c>
      <c r="H351" s="24" t="s">
        <v>30</v>
      </c>
      <c r="I351" s="316" t="s">
        <v>58</v>
      </c>
    </row>
    <row r="352" spans="1:9" ht="21.95" customHeight="1">
      <c r="C352" s="16">
        <v>18</v>
      </c>
      <c r="D352" s="27"/>
      <c r="E352" s="28"/>
      <c r="F352" s="308"/>
      <c r="G352" s="13" t="s">
        <v>29</v>
      </c>
      <c r="H352" s="24" t="s">
        <v>137</v>
      </c>
      <c r="I352" s="316" t="s">
        <v>138</v>
      </c>
    </row>
    <row r="353" spans="1:9" ht="22.5" customHeight="1">
      <c r="C353" s="16">
        <v>19</v>
      </c>
      <c r="D353" s="27"/>
      <c r="E353" s="28"/>
      <c r="F353" s="308"/>
      <c r="G353" s="13" t="s">
        <v>29</v>
      </c>
      <c r="H353" s="24" t="s">
        <v>7</v>
      </c>
      <c r="I353" s="317" t="s">
        <v>139</v>
      </c>
    </row>
    <row r="354" spans="1:9" ht="22.5" customHeight="1">
      <c r="C354" s="16">
        <v>20</v>
      </c>
      <c r="D354" s="27"/>
      <c r="E354" s="28"/>
      <c r="F354" s="308"/>
      <c r="G354" s="13" t="s">
        <v>46</v>
      </c>
      <c r="H354" s="24" t="s">
        <v>6</v>
      </c>
      <c r="I354" s="316" t="s">
        <v>140</v>
      </c>
    </row>
    <row r="355" spans="1:9" ht="22.5" customHeight="1">
      <c r="C355" s="16">
        <v>21</v>
      </c>
      <c r="D355" s="27"/>
      <c r="E355" s="28"/>
      <c r="F355" s="308"/>
      <c r="G355" s="13" t="s">
        <v>46</v>
      </c>
      <c r="H355" s="24" t="s">
        <v>70</v>
      </c>
      <c r="I355" s="316" t="s">
        <v>141</v>
      </c>
    </row>
    <row r="356" spans="1:9" ht="24.95" customHeight="1">
      <c r="C356" s="16">
        <v>22</v>
      </c>
      <c r="D356" s="27"/>
      <c r="E356" s="28"/>
      <c r="F356" s="308"/>
      <c r="G356" s="20" t="s">
        <v>53</v>
      </c>
      <c r="H356" s="26" t="s">
        <v>56</v>
      </c>
      <c r="I356" s="311" t="s">
        <v>57</v>
      </c>
    </row>
    <row r="357" spans="1:9" ht="24.95" customHeight="1">
      <c r="C357" s="16">
        <v>23</v>
      </c>
      <c r="D357" s="27"/>
      <c r="E357" s="28"/>
      <c r="F357" s="308"/>
      <c r="G357" s="20" t="s">
        <v>48</v>
      </c>
      <c r="H357" s="26" t="s">
        <v>49</v>
      </c>
      <c r="I357" s="307" t="s">
        <v>1112</v>
      </c>
    </row>
    <row r="358" spans="1:9" ht="24.95" customHeight="1">
      <c r="C358" s="16">
        <v>24</v>
      </c>
      <c r="D358" s="27"/>
      <c r="E358" s="28"/>
      <c r="F358" s="308"/>
      <c r="G358" s="13" t="s">
        <v>48</v>
      </c>
      <c r="H358" s="24" t="s">
        <v>50</v>
      </c>
      <c r="I358" s="318" t="s">
        <v>91</v>
      </c>
    </row>
    <row r="359" spans="1:9" ht="24.95" customHeight="1">
      <c r="C359" s="16">
        <v>25</v>
      </c>
      <c r="D359" s="27"/>
      <c r="E359" s="28"/>
      <c r="F359" s="308"/>
      <c r="G359" s="13" t="s">
        <v>48</v>
      </c>
      <c r="H359" s="24" t="s">
        <v>142</v>
      </c>
      <c r="I359" s="318" t="s">
        <v>1134</v>
      </c>
    </row>
    <row r="360" spans="1:9" ht="24.95" customHeight="1">
      <c r="C360" s="16">
        <v>26</v>
      </c>
      <c r="D360" s="27"/>
      <c r="E360" s="28"/>
      <c r="F360" s="308"/>
      <c r="G360" s="13" t="s">
        <v>48</v>
      </c>
      <c r="H360" s="24" t="s">
        <v>143</v>
      </c>
      <c r="I360" s="318" t="s">
        <v>1135</v>
      </c>
    </row>
    <row r="361" spans="1:9" ht="22.5" customHeight="1">
      <c r="C361" s="16">
        <v>27</v>
      </c>
      <c r="D361" s="27"/>
      <c r="E361" s="28"/>
      <c r="F361" s="308"/>
      <c r="G361" s="13" t="s">
        <v>48</v>
      </c>
      <c r="H361" s="24" t="s">
        <v>78</v>
      </c>
      <c r="I361" s="318" t="s">
        <v>144</v>
      </c>
    </row>
    <row r="362" spans="1:9" ht="22.5" customHeight="1">
      <c r="C362" s="16">
        <v>28</v>
      </c>
      <c r="D362" s="27"/>
      <c r="E362" s="28"/>
      <c r="F362" s="308"/>
      <c r="G362" s="13" t="s">
        <v>48</v>
      </c>
      <c r="H362" s="24" t="s">
        <v>102</v>
      </c>
      <c r="I362" s="319" t="s">
        <v>145</v>
      </c>
    </row>
    <row r="363" spans="1:9" ht="22.5" customHeight="1">
      <c r="C363" s="16">
        <v>29</v>
      </c>
      <c r="D363" s="21"/>
      <c r="E363" s="25"/>
      <c r="F363" s="309"/>
      <c r="G363" s="13" t="s">
        <v>48</v>
      </c>
      <c r="H363" s="24" t="s">
        <v>104</v>
      </c>
      <c r="I363" s="319" t="s">
        <v>146</v>
      </c>
    </row>
    <row r="364" spans="1:9" ht="8.1" customHeight="1"/>
    <row r="365" spans="1:9" s="5" customFormat="1" ht="14.25">
      <c r="A365" s="3"/>
      <c r="B365" s="4" t="s">
        <v>25</v>
      </c>
      <c r="C365" s="3"/>
      <c r="D365" s="6"/>
      <c r="E365" s="23"/>
      <c r="F365" s="306"/>
      <c r="G365" s="19"/>
      <c r="H365" s="23"/>
      <c r="I365" s="306"/>
    </row>
    <row r="366" spans="1:9" s="5" customFormat="1" ht="15" customHeight="1">
      <c r="A366" s="3"/>
      <c r="B366" s="4"/>
      <c r="C366" s="3" t="s">
        <v>24</v>
      </c>
      <c r="D366" s="6"/>
      <c r="E366" s="23"/>
      <c r="F366" s="306"/>
      <c r="G366" s="19"/>
      <c r="H366" s="23"/>
      <c r="I366" s="306"/>
    </row>
    <row r="367" spans="1:9" s="5" customFormat="1" ht="15" customHeight="1">
      <c r="A367" s="8"/>
      <c r="B367" s="9"/>
      <c r="C367" s="17" t="s">
        <v>1</v>
      </c>
      <c r="D367" s="381" t="s">
        <v>2</v>
      </c>
      <c r="E367" s="381"/>
      <c r="F367" s="381"/>
      <c r="G367" s="381" t="s">
        <v>3</v>
      </c>
      <c r="H367" s="381"/>
      <c r="I367" s="381"/>
    </row>
    <row r="368" spans="1:9" s="2" customFormat="1" ht="26.1" customHeight="1">
      <c r="A368" s="14"/>
      <c r="B368" s="15"/>
      <c r="C368" s="16">
        <v>1</v>
      </c>
      <c r="D368" s="13" t="s">
        <v>4</v>
      </c>
      <c r="E368" s="24"/>
      <c r="F368" s="310" t="s">
        <v>1120</v>
      </c>
      <c r="G368" s="20" t="s">
        <v>5</v>
      </c>
      <c r="H368" s="26" t="s">
        <v>6</v>
      </c>
      <c r="I368" s="307" t="s">
        <v>1122</v>
      </c>
    </row>
    <row r="369" spans="1:9" s="1" customFormat="1" ht="26.1" customHeight="1">
      <c r="A369" s="11"/>
      <c r="B369" s="12"/>
      <c r="C369" s="16">
        <v>2</v>
      </c>
      <c r="D369" s="13" t="s">
        <v>4</v>
      </c>
      <c r="E369" s="24"/>
      <c r="F369" s="310" t="s">
        <v>1121</v>
      </c>
      <c r="G369" s="21"/>
      <c r="H369" s="25"/>
      <c r="I369" s="309"/>
    </row>
    <row r="370" spans="1:9" s="2" customFormat="1" ht="26.1" customHeight="1">
      <c r="A370" s="14"/>
      <c r="B370" s="15"/>
      <c r="C370" s="16">
        <v>3</v>
      </c>
      <c r="D370" s="13" t="s">
        <v>4</v>
      </c>
      <c r="E370" s="24"/>
      <c r="F370" s="310" t="s">
        <v>1120</v>
      </c>
      <c r="G370" s="20" t="s">
        <v>5</v>
      </c>
      <c r="H370" s="26" t="s">
        <v>7</v>
      </c>
      <c r="I370" s="307" t="s">
        <v>1136</v>
      </c>
    </row>
    <row r="371" spans="1:9" s="1" customFormat="1" ht="26.1" customHeight="1">
      <c r="A371" s="11"/>
      <c r="B371" s="12"/>
      <c r="C371" s="16">
        <v>4</v>
      </c>
      <c r="D371" s="13" t="s">
        <v>4</v>
      </c>
      <c r="E371" s="24"/>
      <c r="F371" s="310" t="s">
        <v>1121</v>
      </c>
      <c r="G371" s="21"/>
      <c r="H371" s="25"/>
      <c r="I371" s="309"/>
    </row>
    <row r="372" spans="1:9" s="2" customFormat="1" ht="26.1" customHeight="1">
      <c r="A372" s="14"/>
      <c r="B372" s="15"/>
      <c r="C372" s="16">
        <v>5</v>
      </c>
      <c r="D372" s="13" t="s">
        <v>4</v>
      </c>
      <c r="E372" s="24"/>
      <c r="F372" s="310" t="s">
        <v>1120</v>
      </c>
      <c r="G372" s="20" t="s">
        <v>5</v>
      </c>
      <c r="H372" s="26" t="s">
        <v>8</v>
      </c>
      <c r="I372" s="307" t="s">
        <v>1137</v>
      </c>
    </row>
    <row r="373" spans="1:9" s="1" customFormat="1" ht="26.1" customHeight="1">
      <c r="A373" s="11"/>
      <c r="B373" s="12"/>
      <c r="C373" s="16">
        <v>6</v>
      </c>
      <c r="D373" s="13" t="s">
        <v>4</v>
      </c>
      <c r="E373" s="24"/>
      <c r="F373" s="310" t="s">
        <v>1121</v>
      </c>
      <c r="G373" s="21"/>
      <c r="H373" s="25"/>
      <c r="I373" s="309"/>
    </row>
    <row r="374" spans="1:9" s="2" customFormat="1" ht="26.1" customHeight="1">
      <c r="A374" s="14"/>
      <c r="B374" s="15"/>
      <c r="C374" s="16">
        <v>7</v>
      </c>
      <c r="D374" s="13" t="s">
        <v>4</v>
      </c>
      <c r="E374" s="24"/>
      <c r="F374" s="310" t="s">
        <v>1120</v>
      </c>
      <c r="G374" s="20" t="s">
        <v>5</v>
      </c>
      <c r="H374" s="26" t="s">
        <v>11</v>
      </c>
      <c r="I374" s="311" t="s">
        <v>12</v>
      </c>
    </row>
    <row r="375" spans="1:9" s="1" customFormat="1" ht="26.1" customHeight="1">
      <c r="A375" s="11"/>
      <c r="B375" s="12"/>
      <c r="C375" s="16">
        <v>8</v>
      </c>
      <c r="D375" s="13" t="s">
        <v>4</v>
      </c>
      <c r="E375" s="24"/>
      <c r="F375" s="310" t="s">
        <v>1121</v>
      </c>
      <c r="G375" s="21"/>
      <c r="H375" s="25"/>
      <c r="I375" s="309"/>
    </row>
    <row r="376" spans="1:9" s="2" customFormat="1" ht="26.1" customHeight="1">
      <c r="A376" s="14"/>
      <c r="B376" s="15"/>
      <c r="C376" s="16">
        <v>9</v>
      </c>
      <c r="D376" s="13" t="s">
        <v>4</v>
      </c>
      <c r="E376" s="24"/>
      <c r="F376" s="310" t="s">
        <v>1120</v>
      </c>
      <c r="G376" s="20" t="s">
        <v>5</v>
      </c>
      <c r="H376" s="26" t="s">
        <v>9</v>
      </c>
      <c r="I376" s="307" t="s">
        <v>1138</v>
      </c>
    </row>
    <row r="377" spans="1:9" s="1" customFormat="1" ht="26.1" customHeight="1">
      <c r="A377" s="11"/>
      <c r="B377" s="12"/>
      <c r="C377" s="16">
        <v>10</v>
      </c>
      <c r="D377" s="13" t="s">
        <v>4</v>
      </c>
      <c r="E377" s="24"/>
      <c r="F377" s="310" t="s">
        <v>1121</v>
      </c>
      <c r="G377" s="21"/>
      <c r="H377" s="25"/>
      <c r="I377" s="309"/>
    </row>
    <row r="378" spans="1:9" s="2" customFormat="1" ht="26.1" customHeight="1">
      <c r="A378" s="14"/>
      <c r="B378" s="15"/>
      <c r="C378" s="16">
        <v>11</v>
      </c>
      <c r="D378" s="13" t="s">
        <v>4</v>
      </c>
      <c r="E378" s="24"/>
      <c r="F378" s="310" t="s">
        <v>1120</v>
      </c>
      <c r="G378" s="20" t="s">
        <v>5</v>
      </c>
      <c r="H378" s="26" t="s">
        <v>10</v>
      </c>
      <c r="I378" s="307" t="s">
        <v>1139</v>
      </c>
    </row>
    <row r="379" spans="1:9" s="1" customFormat="1" ht="26.1" customHeight="1">
      <c r="A379" s="11"/>
      <c r="B379" s="12"/>
      <c r="C379" s="16">
        <v>12</v>
      </c>
      <c r="D379" s="13" t="s">
        <v>4</v>
      </c>
      <c r="E379" s="24"/>
      <c r="F379" s="310" t="s">
        <v>1121</v>
      </c>
      <c r="G379" s="21"/>
      <c r="H379" s="25"/>
      <c r="I379" s="309"/>
    </row>
    <row r="380" spans="1:9" s="2" customFormat="1" ht="26.1" customHeight="1">
      <c r="A380" s="14"/>
      <c r="B380" s="15"/>
      <c r="C380" s="16">
        <v>13</v>
      </c>
      <c r="D380" s="13" t="s">
        <v>4</v>
      </c>
      <c r="E380" s="24"/>
      <c r="F380" s="310" t="s">
        <v>1120</v>
      </c>
      <c r="G380" s="20" t="s">
        <v>13</v>
      </c>
      <c r="H380" s="26" t="s">
        <v>7</v>
      </c>
      <c r="I380" s="307" t="s">
        <v>1140</v>
      </c>
    </row>
    <row r="381" spans="1:9" s="1" customFormat="1" ht="26.1" customHeight="1">
      <c r="A381" s="11"/>
      <c r="B381" s="12"/>
      <c r="C381" s="16">
        <v>14</v>
      </c>
      <c r="D381" s="13" t="s">
        <v>4</v>
      </c>
      <c r="E381" s="24"/>
      <c r="F381" s="310" t="s">
        <v>1121</v>
      </c>
      <c r="G381" s="21"/>
      <c r="H381" s="25"/>
      <c r="I381" s="309"/>
    </row>
    <row r="382" spans="1:9" s="2" customFormat="1" ht="26.1" customHeight="1">
      <c r="A382" s="14"/>
      <c r="B382" s="15"/>
      <c r="C382" s="16">
        <v>15</v>
      </c>
      <c r="D382" s="13" t="s">
        <v>4</v>
      </c>
      <c r="E382" s="24"/>
      <c r="F382" s="310" t="s">
        <v>1120</v>
      </c>
      <c r="G382" s="20" t="s">
        <v>20</v>
      </c>
      <c r="H382" s="26" t="s">
        <v>21</v>
      </c>
      <c r="I382" s="314" t="s">
        <v>132</v>
      </c>
    </row>
    <row r="383" spans="1:9" s="1" customFormat="1" ht="26.1" customHeight="1">
      <c r="A383" s="11"/>
      <c r="B383" s="12"/>
      <c r="C383" s="16">
        <v>16</v>
      </c>
      <c r="D383" s="13" t="s">
        <v>4</v>
      </c>
      <c r="E383" s="24"/>
      <c r="F383" s="310" t="s">
        <v>1121</v>
      </c>
      <c r="G383" s="21"/>
      <c r="H383" s="25"/>
      <c r="I383" s="309"/>
    </row>
    <row r="384" spans="1:9" s="2" customFormat="1" ht="26.1" customHeight="1">
      <c r="A384" s="14"/>
      <c r="B384" s="15"/>
      <c r="C384" s="16">
        <v>17</v>
      </c>
      <c r="D384" s="20" t="s">
        <v>16</v>
      </c>
      <c r="E384" s="26" t="s">
        <v>7</v>
      </c>
      <c r="F384" s="307" t="s">
        <v>1124</v>
      </c>
      <c r="G384" s="13" t="s">
        <v>4</v>
      </c>
      <c r="H384" s="24"/>
      <c r="I384" s="310" t="s">
        <v>1120</v>
      </c>
    </row>
    <row r="385" spans="1:9" s="1" customFormat="1" ht="26.1" customHeight="1">
      <c r="A385" s="11"/>
      <c r="B385" s="12"/>
      <c r="C385" s="16">
        <v>18</v>
      </c>
      <c r="D385" s="21"/>
      <c r="E385" s="25"/>
      <c r="F385" s="309"/>
      <c r="G385" s="13" t="s">
        <v>4</v>
      </c>
      <c r="H385" s="24"/>
      <c r="I385" s="310" t="s">
        <v>1121</v>
      </c>
    </row>
    <row r="386" spans="1:9" s="1" customFormat="1" ht="26.1" customHeight="1">
      <c r="A386" s="11"/>
      <c r="B386" s="12"/>
      <c r="C386" s="16">
        <v>19</v>
      </c>
      <c r="D386" s="13" t="s">
        <v>20</v>
      </c>
      <c r="E386" s="24" t="s">
        <v>21</v>
      </c>
      <c r="F386" s="317" t="s">
        <v>132</v>
      </c>
      <c r="G386" s="13" t="s">
        <v>5</v>
      </c>
      <c r="H386" s="24" t="s">
        <v>7</v>
      </c>
      <c r="I386" s="310" t="s">
        <v>1136</v>
      </c>
    </row>
    <row r="387" spans="1:9" ht="15" customHeight="1"/>
    <row r="388" spans="1:9" s="5" customFormat="1" ht="15" customHeight="1">
      <c r="A388" s="3"/>
      <c r="B388" s="4"/>
      <c r="C388" s="3" t="s">
        <v>26</v>
      </c>
      <c r="D388" s="6"/>
      <c r="E388" s="23"/>
      <c r="F388" s="306"/>
      <c r="G388" s="19"/>
      <c r="H388" s="23"/>
      <c r="I388" s="306"/>
    </row>
    <row r="389" spans="1:9" s="5" customFormat="1" ht="15" customHeight="1">
      <c r="A389" s="8"/>
      <c r="B389" s="9"/>
      <c r="C389" s="17" t="s">
        <v>1</v>
      </c>
      <c r="D389" s="381" t="s">
        <v>2</v>
      </c>
      <c r="E389" s="381"/>
      <c r="F389" s="381"/>
      <c r="G389" s="381" t="s">
        <v>3</v>
      </c>
      <c r="H389" s="381"/>
      <c r="I389" s="381"/>
    </row>
    <row r="390" spans="1:9" s="2" customFormat="1" ht="26.1" customHeight="1">
      <c r="A390" s="14"/>
      <c r="B390" s="15"/>
      <c r="C390" s="16">
        <v>1</v>
      </c>
      <c r="D390" s="13" t="s">
        <v>14</v>
      </c>
      <c r="E390" s="24" t="s">
        <v>17</v>
      </c>
      <c r="F390" s="310" t="s">
        <v>1130</v>
      </c>
      <c r="G390" s="20" t="s">
        <v>20</v>
      </c>
      <c r="H390" s="26" t="s">
        <v>7</v>
      </c>
      <c r="I390" s="307" t="s">
        <v>1126</v>
      </c>
    </row>
    <row r="391" spans="1:9" s="1" customFormat="1" ht="26.1" customHeight="1">
      <c r="A391" s="11"/>
      <c r="B391" s="12"/>
      <c r="C391" s="16">
        <v>2</v>
      </c>
      <c r="D391" s="13" t="s">
        <v>14</v>
      </c>
      <c r="E391" s="24" t="s">
        <v>6</v>
      </c>
      <c r="F391" s="310" t="s">
        <v>1131</v>
      </c>
      <c r="G391" s="27"/>
      <c r="H391" s="28"/>
      <c r="I391" s="308"/>
    </row>
    <row r="392" spans="1:9" s="2" customFormat="1" ht="26.1" customHeight="1">
      <c r="A392" s="14"/>
      <c r="B392" s="15"/>
      <c r="C392" s="16">
        <v>3</v>
      </c>
      <c r="D392" s="13" t="s">
        <v>27</v>
      </c>
      <c r="E392" s="24" t="s">
        <v>17</v>
      </c>
      <c r="F392" s="310" t="s">
        <v>1175</v>
      </c>
      <c r="G392" s="27"/>
      <c r="H392" s="28"/>
      <c r="I392" s="308"/>
    </row>
    <row r="393" spans="1:9" s="2" customFormat="1" ht="26.1" customHeight="1">
      <c r="A393" s="14"/>
      <c r="B393" s="15"/>
      <c r="C393" s="16">
        <v>4</v>
      </c>
      <c r="D393" s="13" t="s">
        <v>19</v>
      </c>
      <c r="E393" s="24" t="s">
        <v>17</v>
      </c>
      <c r="F393" s="310" t="s">
        <v>1132</v>
      </c>
      <c r="G393" s="27"/>
      <c r="H393" s="28"/>
      <c r="I393" s="308"/>
    </row>
    <row r="394" spans="1:9" s="2" customFormat="1" ht="26.1" customHeight="1">
      <c r="A394" s="14"/>
      <c r="B394" s="15"/>
      <c r="C394" s="16">
        <v>5</v>
      </c>
      <c r="D394" s="13" t="s">
        <v>14</v>
      </c>
      <c r="E394" s="24" t="s">
        <v>17</v>
      </c>
      <c r="F394" s="310" t="s">
        <v>1130</v>
      </c>
      <c r="G394" s="20" t="s">
        <v>20</v>
      </c>
      <c r="H394" s="26" t="s">
        <v>7</v>
      </c>
      <c r="I394" s="307" t="s">
        <v>1141</v>
      </c>
    </row>
    <row r="395" spans="1:9" s="1" customFormat="1" ht="26.1" customHeight="1">
      <c r="A395" s="11"/>
      <c r="B395" s="12"/>
      <c r="C395" s="16">
        <v>6</v>
      </c>
      <c r="D395" s="13" t="s">
        <v>14</v>
      </c>
      <c r="E395" s="24" t="s">
        <v>6</v>
      </c>
      <c r="F395" s="310" t="s">
        <v>1131</v>
      </c>
      <c r="G395" s="27"/>
      <c r="H395" s="28"/>
      <c r="I395" s="308"/>
    </row>
    <row r="396" spans="1:9" s="2" customFormat="1" ht="26.1" customHeight="1">
      <c r="A396" s="14"/>
      <c r="B396" s="15"/>
      <c r="C396" s="16">
        <v>7</v>
      </c>
      <c r="D396" s="13" t="s">
        <v>27</v>
      </c>
      <c r="E396" s="24" t="s">
        <v>17</v>
      </c>
      <c r="F396" s="310" t="s">
        <v>1175</v>
      </c>
      <c r="G396" s="27"/>
      <c r="H396" s="28"/>
      <c r="I396" s="308"/>
    </row>
    <row r="397" spans="1:9" s="2" customFormat="1" ht="26.1" customHeight="1">
      <c r="A397" s="14"/>
      <c r="B397" s="15"/>
      <c r="C397" s="16">
        <v>8</v>
      </c>
      <c r="D397" s="13" t="s">
        <v>19</v>
      </c>
      <c r="E397" s="24" t="s">
        <v>17</v>
      </c>
      <c r="F397" s="310" t="s">
        <v>1132</v>
      </c>
      <c r="G397" s="27"/>
      <c r="H397" s="28"/>
      <c r="I397" s="308"/>
    </row>
    <row r="398" spans="1:9" s="2" customFormat="1" ht="26.1" customHeight="1">
      <c r="A398" s="14"/>
      <c r="B398" s="15"/>
      <c r="C398" s="16">
        <v>9</v>
      </c>
      <c r="D398" s="13" t="s">
        <v>14</v>
      </c>
      <c r="E398" s="24" t="s">
        <v>17</v>
      </c>
      <c r="F398" s="310" t="s">
        <v>1130</v>
      </c>
      <c r="G398" s="20" t="s">
        <v>20</v>
      </c>
      <c r="H398" s="26" t="s">
        <v>28</v>
      </c>
      <c r="I398" s="307" t="s">
        <v>1128</v>
      </c>
    </row>
    <row r="399" spans="1:9" s="1" customFormat="1" ht="26.1" customHeight="1">
      <c r="A399" s="11"/>
      <c r="B399" s="12"/>
      <c r="C399" s="16">
        <v>10</v>
      </c>
      <c r="D399" s="13" t="s">
        <v>14</v>
      </c>
      <c r="E399" s="24" t="s">
        <v>6</v>
      </c>
      <c r="F399" s="310" t="s">
        <v>1131</v>
      </c>
      <c r="G399" s="27"/>
      <c r="H399" s="28"/>
      <c r="I399" s="308"/>
    </row>
    <row r="400" spans="1:9" s="2" customFormat="1" ht="26.1" customHeight="1">
      <c r="A400" s="14"/>
      <c r="B400" s="15"/>
      <c r="C400" s="16">
        <v>11</v>
      </c>
      <c r="D400" s="13" t="s">
        <v>27</v>
      </c>
      <c r="E400" s="24" t="s">
        <v>17</v>
      </c>
      <c r="F400" s="310" t="s">
        <v>1175</v>
      </c>
      <c r="G400" s="27"/>
      <c r="H400" s="28"/>
      <c r="I400" s="308"/>
    </row>
    <row r="401" spans="1:9" s="2" customFormat="1" ht="26.1" customHeight="1">
      <c r="A401" s="14"/>
      <c r="B401" s="15"/>
      <c r="C401" s="16">
        <v>12</v>
      </c>
      <c r="D401" s="13" t="s">
        <v>19</v>
      </c>
      <c r="E401" s="24" t="s">
        <v>17</v>
      </c>
      <c r="F401" s="310" t="s">
        <v>1132</v>
      </c>
      <c r="G401" s="27"/>
      <c r="H401" s="28"/>
      <c r="I401" s="308"/>
    </row>
    <row r="402" spans="1:9" s="2" customFormat="1" ht="26.1" customHeight="1">
      <c r="A402" s="14"/>
      <c r="B402" s="15"/>
      <c r="C402" s="16">
        <v>13</v>
      </c>
      <c r="D402" s="13" t="s">
        <v>29</v>
      </c>
      <c r="E402" s="24" t="s">
        <v>30</v>
      </c>
      <c r="F402" s="316" t="s">
        <v>58</v>
      </c>
      <c r="G402" s="27"/>
      <c r="H402" s="28"/>
      <c r="I402" s="308"/>
    </row>
    <row r="403" spans="1:9" s="2" customFormat="1" ht="26.1" customHeight="1">
      <c r="A403" s="14"/>
      <c r="B403" s="15"/>
      <c r="C403" s="16">
        <v>14</v>
      </c>
      <c r="D403" s="13" t="s">
        <v>31</v>
      </c>
      <c r="E403" s="24" t="s">
        <v>21</v>
      </c>
      <c r="F403" s="310" t="s">
        <v>1176</v>
      </c>
      <c r="G403" s="27"/>
      <c r="H403" s="28"/>
      <c r="I403" s="308"/>
    </row>
    <row r="404" spans="1:9" s="2" customFormat="1" ht="26.1" customHeight="1">
      <c r="A404" s="14"/>
      <c r="B404" s="15"/>
      <c r="C404" s="16">
        <v>15</v>
      </c>
      <c r="D404" s="13" t="s">
        <v>31</v>
      </c>
      <c r="E404" s="24" t="s">
        <v>32</v>
      </c>
      <c r="F404" s="310" t="s">
        <v>1177</v>
      </c>
      <c r="G404" s="27"/>
      <c r="H404" s="28"/>
      <c r="I404" s="308"/>
    </row>
    <row r="405" spans="1:9" s="2" customFormat="1" ht="26.1" customHeight="1">
      <c r="A405" s="14"/>
      <c r="B405" s="15"/>
      <c r="C405" s="16">
        <v>16</v>
      </c>
      <c r="D405" s="13" t="s">
        <v>14</v>
      </c>
      <c r="E405" s="24" t="s">
        <v>17</v>
      </c>
      <c r="F405" s="310" t="s">
        <v>1130</v>
      </c>
      <c r="G405" s="20" t="s">
        <v>20</v>
      </c>
      <c r="H405" s="26" t="s">
        <v>33</v>
      </c>
      <c r="I405" s="307" t="s">
        <v>1129</v>
      </c>
    </row>
    <row r="406" spans="1:9" s="1" customFormat="1" ht="26.1" customHeight="1">
      <c r="A406" s="11"/>
      <c r="B406" s="12"/>
      <c r="C406" s="16">
        <v>17</v>
      </c>
      <c r="D406" s="13" t="s">
        <v>14</v>
      </c>
      <c r="E406" s="24" t="s">
        <v>6</v>
      </c>
      <c r="F406" s="310" t="s">
        <v>1131</v>
      </c>
      <c r="G406" s="27"/>
      <c r="H406" s="28"/>
      <c r="I406" s="308"/>
    </row>
    <row r="407" spans="1:9" s="2" customFormat="1" ht="26.1" customHeight="1">
      <c r="A407" s="14"/>
      <c r="B407" s="15"/>
      <c r="C407" s="16">
        <v>18</v>
      </c>
      <c r="D407" s="13" t="s">
        <v>27</v>
      </c>
      <c r="E407" s="24" t="s">
        <v>17</v>
      </c>
      <c r="F407" s="310" t="s">
        <v>1175</v>
      </c>
      <c r="G407" s="27"/>
      <c r="H407" s="28"/>
      <c r="I407" s="308"/>
    </row>
    <row r="408" spans="1:9" s="2" customFormat="1" ht="26.1" customHeight="1">
      <c r="A408" s="14"/>
      <c r="B408" s="15"/>
      <c r="C408" s="16">
        <v>19</v>
      </c>
      <c r="D408" s="13" t="s">
        <v>19</v>
      </c>
      <c r="E408" s="24" t="s">
        <v>17</v>
      </c>
      <c r="F408" s="310" t="s">
        <v>1132</v>
      </c>
      <c r="G408" s="27"/>
      <c r="H408" s="28"/>
      <c r="I408" s="308"/>
    </row>
    <row r="409" spans="1:9" s="2" customFormat="1" ht="26.1" customHeight="1">
      <c r="A409" s="14"/>
      <c r="B409" s="15"/>
      <c r="C409" s="16">
        <v>20</v>
      </c>
      <c r="D409" s="13" t="s">
        <v>29</v>
      </c>
      <c r="E409" s="24" t="s">
        <v>30</v>
      </c>
      <c r="F409" s="316" t="s">
        <v>58</v>
      </c>
      <c r="G409" s="27"/>
      <c r="H409" s="28"/>
      <c r="I409" s="308"/>
    </row>
    <row r="410" spans="1:9" s="2" customFormat="1" ht="26.1" customHeight="1">
      <c r="A410" s="14"/>
      <c r="B410" s="15"/>
      <c r="C410" s="16">
        <v>21</v>
      </c>
      <c r="D410" s="13" t="s">
        <v>31</v>
      </c>
      <c r="E410" s="24" t="s">
        <v>21</v>
      </c>
      <c r="F410" s="310" t="s">
        <v>1176</v>
      </c>
      <c r="G410" s="27"/>
      <c r="H410" s="28"/>
      <c r="I410" s="308"/>
    </row>
    <row r="411" spans="1:9" s="2" customFormat="1" ht="26.1" customHeight="1">
      <c r="A411" s="14"/>
      <c r="B411" s="15"/>
      <c r="C411" s="16">
        <v>22</v>
      </c>
      <c r="D411" s="13" t="s">
        <v>31</v>
      </c>
      <c r="E411" s="24" t="s">
        <v>32</v>
      </c>
      <c r="F411" s="310" t="s">
        <v>1177</v>
      </c>
      <c r="G411" s="21"/>
      <c r="H411" s="25"/>
      <c r="I411" s="309"/>
    </row>
    <row r="412" spans="1:9" ht="15" customHeight="1"/>
    <row r="413" spans="1:9" s="5" customFormat="1" ht="15" customHeight="1">
      <c r="A413" s="3"/>
      <c r="B413" s="4"/>
      <c r="C413" s="3" t="s">
        <v>131</v>
      </c>
      <c r="D413" s="6"/>
      <c r="E413" s="23"/>
      <c r="F413" s="306"/>
      <c r="G413" s="19"/>
      <c r="H413" s="23"/>
      <c r="I413" s="306"/>
    </row>
    <row r="414" spans="1:9" s="5" customFormat="1" ht="15" customHeight="1">
      <c r="A414" s="8"/>
      <c r="B414" s="9"/>
      <c r="C414" s="17" t="s">
        <v>1</v>
      </c>
      <c r="D414" s="381" t="s">
        <v>2</v>
      </c>
      <c r="E414" s="381"/>
      <c r="F414" s="381"/>
      <c r="G414" s="381" t="s">
        <v>3</v>
      </c>
      <c r="H414" s="381"/>
      <c r="I414" s="381"/>
    </row>
    <row r="415" spans="1:9" s="2" customFormat="1" ht="24.95" customHeight="1">
      <c r="A415" s="14"/>
      <c r="B415" s="15"/>
      <c r="C415" s="16">
        <v>1</v>
      </c>
      <c r="D415" s="20" t="s">
        <v>13</v>
      </c>
      <c r="E415" s="26" t="s">
        <v>43</v>
      </c>
      <c r="F415" s="314" t="s">
        <v>1042</v>
      </c>
      <c r="G415" s="13" t="s">
        <v>113</v>
      </c>
      <c r="H415" s="24" t="s">
        <v>17</v>
      </c>
      <c r="I415" s="312" t="s">
        <v>1142</v>
      </c>
    </row>
    <row r="416" spans="1:9" s="2" customFormat="1" ht="24.95" customHeight="1">
      <c r="A416" s="14"/>
      <c r="B416" s="15"/>
      <c r="C416" s="16">
        <v>2</v>
      </c>
      <c r="D416" s="27"/>
      <c r="E416" s="28"/>
      <c r="F416" s="324"/>
      <c r="G416" s="13" t="s">
        <v>113</v>
      </c>
      <c r="H416" s="24" t="s">
        <v>6</v>
      </c>
      <c r="I416" s="312" t="s">
        <v>1143</v>
      </c>
    </row>
    <row r="417" spans="1:9" s="2" customFormat="1" ht="24.95" customHeight="1">
      <c r="A417" s="14"/>
      <c r="B417" s="15"/>
      <c r="C417" s="16">
        <v>3</v>
      </c>
      <c r="D417" s="27"/>
      <c r="E417" s="28"/>
      <c r="F417" s="308"/>
      <c r="G417" s="13" t="s">
        <v>126</v>
      </c>
      <c r="H417" s="24" t="s">
        <v>17</v>
      </c>
      <c r="I417" s="312" t="s">
        <v>1144</v>
      </c>
    </row>
    <row r="418" spans="1:9" s="2" customFormat="1" ht="24.95" customHeight="1">
      <c r="A418" s="14"/>
      <c r="B418" s="15"/>
      <c r="C418" s="16">
        <v>4</v>
      </c>
      <c r="D418" s="27"/>
      <c r="E418" s="28"/>
      <c r="F418" s="308"/>
      <c r="G418" s="13" t="s">
        <v>126</v>
      </c>
      <c r="H418" s="24" t="s">
        <v>7</v>
      </c>
      <c r="I418" s="312" t="s">
        <v>1145</v>
      </c>
    </row>
    <row r="419" spans="1:9" s="2" customFormat="1" ht="24.95" customHeight="1">
      <c r="A419" s="14"/>
      <c r="B419" s="15"/>
      <c r="C419" s="16">
        <v>5</v>
      </c>
      <c r="D419" s="21"/>
      <c r="E419" s="25"/>
      <c r="F419" s="309"/>
      <c r="G419" s="13" t="s">
        <v>126</v>
      </c>
      <c r="H419" s="24" t="s">
        <v>71</v>
      </c>
      <c r="I419" s="312" t="s">
        <v>1146</v>
      </c>
    </row>
    <row r="421" spans="1:9" s="5" customFormat="1" ht="15" customHeight="1">
      <c r="A421" s="3"/>
      <c r="B421" s="4"/>
      <c r="C421" s="3" t="s">
        <v>130</v>
      </c>
      <c r="D421" s="6"/>
      <c r="E421" s="23"/>
      <c r="F421" s="306"/>
      <c r="G421" s="19"/>
      <c r="H421" s="23"/>
      <c r="I421" s="306"/>
    </row>
    <row r="422" spans="1:9" s="5" customFormat="1" ht="15" customHeight="1">
      <c r="A422" s="8"/>
      <c r="B422" s="9"/>
      <c r="C422" s="17" t="s">
        <v>1</v>
      </c>
      <c r="D422" s="381" t="s">
        <v>2</v>
      </c>
      <c r="E422" s="381"/>
      <c r="F422" s="381"/>
      <c r="G422" s="381" t="s">
        <v>3</v>
      </c>
      <c r="H422" s="381"/>
      <c r="I422" s="381"/>
    </row>
    <row r="423" spans="1:9" s="2" customFormat="1" ht="24.95" customHeight="1">
      <c r="A423" s="14"/>
      <c r="B423" s="15"/>
      <c r="C423" s="16">
        <v>1</v>
      </c>
      <c r="D423" s="13" t="s">
        <v>73</v>
      </c>
      <c r="E423" s="24" t="s">
        <v>81</v>
      </c>
      <c r="F423" s="310" t="s">
        <v>1178</v>
      </c>
      <c r="G423" s="20" t="s">
        <v>119</v>
      </c>
      <c r="H423" s="26"/>
      <c r="I423" s="314" t="s">
        <v>120</v>
      </c>
    </row>
    <row r="424" spans="1:9" s="1" customFormat="1" ht="24.95" customHeight="1">
      <c r="A424" s="11"/>
      <c r="B424" s="12"/>
      <c r="C424" s="16">
        <v>2</v>
      </c>
      <c r="D424" s="13" t="s">
        <v>73</v>
      </c>
      <c r="E424" s="24" t="s">
        <v>125</v>
      </c>
      <c r="F424" s="310" t="s">
        <v>1179</v>
      </c>
      <c r="G424" s="27"/>
      <c r="H424" s="28"/>
      <c r="I424" s="308"/>
    </row>
    <row r="425" spans="1:9" s="1" customFormat="1" ht="24.95" customHeight="1">
      <c r="A425" s="11"/>
      <c r="B425" s="12"/>
      <c r="C425" s="16">
        <v>3</v>
      </c>
      <c r="D425" s="13" t="s">
        <v>113</v>
      </c>
      <c r="E425" s="24" t="s">
        <v>17</v>
      </c>
      <c r="F425" s="312" t="s">
        <v>1142</v>
      </c>
      <c r="G425" s="27"/>
      <c r="H425" s="28"/>
      <c r="I425" s="308"/>
    </row>
    <row r="426" spans="1:9" s="1" customFormat="1" ht="24.95" customHeight="1">
      <c r="A426" s="11"/>
      <c r="B426" s="12"/>
      <c r="C426" s="16">
        <v>4</v>
      </c>
      <c r="D426" s="13" t="s">
        <v>113</v>
      </c>
      <c r="E426" s="24" t="s">
        <v>6</v>
      </c>
      <c r="F426" s="312" t="s">
        <v>1143</v>
      </c>
      <c r="G426" s="27"/>
      <c r="H426" s="28"/>
      <c r="I426" s="308"/>
    </row>
    <row r="427" spans="1:9" s="1" customFormat="1" ht="24.95" customHeight="1">
      <c r="A427" s="11"/>
      <c r="B427" s="12"/>
      <c r="C427" s="16">
        <v>5</v>
      </c>
      <c r="D427" s="13" t="s">
        <v>126</v>
      </c>
      <c r="E427" s="24" t="s">
        <v>17</v>
      </c>
      <c r="F427" s="312" t="s">
        <v>1144</v>
      </c>
      <c r="G427" s="27"/>
      <c r="H427" s="28"/>
      <c r="I427" s="308"/>
    </row>
    <row r="428" spans="1:9" s="1" customFormat="1" ht="24.95" customHeight="1">
      <c r="A428" s="11"/>
      <c r="B428" s="12"/>
      <c r="C428" s="16">
        <v>6</v>
      </c>
      <c r="D428" s="13" t="s">
        <v>126</v>
      </c>
      <c r="E428" s="24" t="s">
        <v>7</v>
      </c>
      <c r="F428" s="312" t="s">
        <v>1145</v>
      </c>
      <c r="G428" s="27"/>
      <c r="H428" s="28"/>
      <c r="I428" s="308"/>
    </row>
    <row r="429" spans="1:9" s="1" customFormat="1" ht="24.95" customHeight="1">
      <c r="A429" s="11"/>
      <c r="B429" s="12"/>
      <c r="C429" s="16">
        <v>7</v>
      </c>
      <c r="D429" s="20" t="s">
        <v>126</v>
      </c>
      <c r="E429" s="24" t="s">
        <v>71</v>
      </c>
      <c r="F429" s="312" t="s">
        <v>1146</v>
      </c>
      <c r="G429" s="27"/>
      <c r="H429" s="28"/>
      <c r="I429" s="308"/>
    </row>
    <row r="430" spans="1:9" s="1" customFormat="1" ht="24.95" customHeight="1">
      <c r="A430" s="11"/>
      <c r="B430" s="12"/>
      <c r="C430" s="16">
        <v>8</v>
      </c>
      <c r="D430" s="20" t="s">
        <v>127</v>
      </c>
      <c r="E430" s="24" t="s">
        <v>21</v>
      </c>
      <c r="F430" s="317" t="s">
        <v>128</v>
      </c>
      <c r="G430" s="27"/>
      <c r="H430" s="28"/>
      <c r="I430" s="308"/>
    </row>
    <row r="431" spans="1:9" s="1" customFormat="1" ht="24.95" customHeight="1">
      <c r="A431" s="11"/>
      <c r="B431" s="12"/>
      <c r="C431" s="16">
        <v>9</v>
      </c>
      <c r="D431" s="13" t="s">
        <v>127</v>
      </c>
      <c r="E431" s="24" t="s">
        <v>32</v>
      </c>
      <c r="F431" s="317" t="s">
        <v>129</v>
      </c>
      <c r="G431" s="21"/>
      <c r="H431" s="25"/>
      <c r="I431" s="309"/>
    </row>
    <row r="432" spans="1:9" ht="12.6" customHeight="1"/>
    <row r="433" spans="1:9" s="5" customFormat="1" ht="15" customHeight="1">
      <c r="A433" s="3"/>
      <c r="B433" s="4"/>
      <c r="C433" s="3" t="s">
        <v>133</v>
      </c>
      <c r="D433" s="6"/>
      <c r="E433" s="23"/>
      <c r="F433" s="306"/>
      <c r="G433" s="19"/>
      <c r="H433" s="23"/>
      <c r="I433" s="306"/>
    </row>
    <row r="434" spans="1:9" s="5" customFormat="1" ht="15" customHeight="1">
      <c r="A434" s="8"/>
      <c r="B434" s="9"/>
      <c r="C434" s="17" t="s">
        <v>1</v>
      </c>
      <c r="D434" s="381" t="s">
        <v>2</v>
      </c>
      <c r="E434" s="381"/>
      <c r="F434" s="381"/>
      <c r="G434" s="381" t="s">
        <v>3</v>
      </c>
      <c r="H434" s="381"/>
      <c r="I434" s="381"/>
    </row>
    <row r="435" spans="1:9" s="2" customFormat="1" ht="27" customHeight="1">
      <c r="A435" s="14"/>
      <c r="B435" s="15"/>
      <c r="C435" s="16">
        <v>1</v>
      </c>
      <c r="D435" s="13" t="s">
        <v>116</v>
      </c>
      <c r="E435" s="24" t="s">
        <v>6</v>
      </c>
      <c r="F435" s="312" t="s">
        <v>1180</v>
      </c>
      <c r="G435" s="13" t="s">
        <v>116</v>
      </c>
      <c r="H435" s="24"/>
      <c r="I435" s="317" t="s">
        <v>1188</v>
      </c>
    </row>
    <row r="437" spans="1:9" s="5" customFormat="1" ht="15" customHeight="1">
      <c r="A437" s="3"/>
      <c r="B437" s="4"/>
      <c r="C437" s="3" t="s">
        <v>134</v>
      </c>
      <c r="D437" s="6"/>
      <c r="E437" s="23"/>
      <c r="F437" s="306"/>
      <c r="G437" s="19"/>
      <c r="H437" s="23"/>
      <c r="I437" s="306"/>
    </row>
    <row r="438" spans="1:9" s="5" customFormat="1" ht="15" customHeight="1">
      <c r="A438" s="8"/>
      <c r="B438" s="9"/>
      <c r="C438" s="17" t="s">
        <v>1</v>
      </c>
      <c r="D438" s="381" t="s">
        <v>2</v>
      </c>
      <c r="E438" s="381"/>
      <c r="F438" s="381"/>
      <c r="G438" s="381" t="s">
        <v>3</v>
      </c>
      <c r="H438" s="381"/>
      <c r="I438" s="381"/>
    </row>
    <row r="439" spans="1:9" s="2" customFormat="1" ht="24.95" customHeight="1">
      <c r="A439" s="14"/>
      <c r="B439" s="15"/>
      <c r="C439" s="16">
        <v>1</v>
      </c>
      <c r="D439" s="13" t="s">
        <v>13</v>
      </c>
      <c r="E439" s="24" t="s">
        <v>43</v>
      </c>
      <c r="F439" s="317" t="s">
        <v>1042</v>
      </c>
      <c r="G439" s="20" t="s">
        <v>75</v>
      </c>
      <c r="H439" s="26" t="s">
        <v>34</v>
      </c>
      <c r="I439" s="314" t="s">
        <v>76</v>
      </c>
    </row>
    <row r="440" spans="1:9" s="1" customFormat="1" ht="24.95" customHeight="1">
      <c r="A440" s="11"/>
      <c r="B440" s="12"/>
      <c r="C440" s="16">
        <v>2</v>
      </c>
      <c r="D440" s="13" t="s">
        <v>13</v>
      </c>
      <c r="E440" s="24" t="s">
        <v>44</v>
      </c>
      <c r="F440" s="312" t="s">
        <v>1164</v>
      </c>
      <c r="G440" s="27"/>
      <c r="H440" s="28"/>
      <c r="I440" s="308"/>
    </row>
    <row r="441" spans="1:9" s="1" customFormat="1" ht="24.95" customHeight="1">
      <c r="A441" s="11"/>
      <c r="B441" s="12"/>
      <c r="C441" s="16">
        <v>3</v>
      </c>
      <c r="D441" s="13" t="s">
        <v>75</v>
      </c>
      <c r="E441" s="24" t="s">
        <v>115</v>
      </c>
      <c r="F441" s="312" t="s">
        <v>1158</v>
      </c>
      <c r="G441" s="27"/>
      <c r="H441" s="28"/>
      <c r="I441" s="308"/>
    </row>
    <row r="442" spans="1:9" s="1" customFormat="1" ht="24.95" customHeight="1">
      <c r="A442" s="11"/>
      <c r="B442" s="12"/>
      <c r="C442" s="16">
        <v>4</v>
      </c>
      <c r="D442" s="20" t="s">
        <v>55</v>
      </c>
      <c r="E442" s="26" t="s">
        <v>49</v>
      </c>
      <c r="F442" s="307" t="s">
        <v>1112</v>
      </c>
      <c r="G442" s="27"/>
      <c r="H442" s="28"/>
      <c r="I442" s="308"/>
    </row>
    <row r="443" spans="1:9" s="1" customFormat="1" ht="24.95" customHeight="1">
      <c r="A443" s="11"/>
      <c r="B443" s="12"/>
      <c r="C443" s="16">
        <v>5</v>
      </c>
      <c r="D443" s="20" t="s">
        <v>55</v>
      </c>
      <c r="E443" s="26" t="s">
        <v>50</v>
      </c>
      <c r="F443" s="311" t="s">
        <v>90</v>
      </c>
      <c r="G443" s="27"/>
      <c r="H443" s="28"/>
      <c r="I443" s="308"/>
    </row>
    <row r="444" spans="1:9" s="1" customFormat="1" ht="24.95" customHeight="1">
      <c r="A444" s="11"/>
      <c r="B444" s="12"/>
      <c r="C444" s="16">
        <v>6</v>
      </c>
      <c r="D444" s="20" t="s">
        <v>68</v>
      </c>
      <c r="E444" s="26" t="s">
        <v>17</v>
      </c>
      <c r="F444" s="311" t="s">
        <v>1056</v>
      </c>
      <c r="G444" s="27"/>
      <c r="H444" s="28"/>
      <c r="I444" s="308"/>
    </row>
    <row r="445" spans="1:9" s="1" customFormat="1" ht="24.95" customHeight="1">
      <c r="A445" s="11"/>
      <c r="B445" s="12"/>
      <c r="C445" s="16">
        <v>7</v>
      </c>
      <c r="D445" s="20" t="s">
        <v>68</v>
      </c>
      <c r="E445" s="26" t="s">
        <v>6</v>
      </c>
      <c r="F445" s="311" t="s">
        <v>1057</v>
      </c>
      <c r="G445" s="27"/>
      <c r="H445" s="28"/>
      <c r="I445" s="308"/>
    </row>
    <row r="446" spans="1:9" s="1" customFormat="1" ht="24.95" customHeight="1">
      <c r="A446" s="11"/>
      <c r="B446" s="12"/>
      <c r="C446" s="16">
        <v>8</v>
      </c>
      <c r="D446" s="20" t="s">
        <v>68</v>
      </c>
      <c r="E446" s="26" t="s">
        <v>6</v>
      </c>
      <c r="F446" s="311" t="s">
        <v>1058</v>
      </c>
      <c r="G446" s="27"/>
      <c r="H446" s="28"/>
      <c r="I446" s="308"/>
    </row>
    <row r="447" spans="1:9" s="1" customFormat="1" ht="24.95" customHeight="1">
      <c r="A447" s="11"/>
      <c r="B447" s="12"/>
      <c r="C447" s="16">
        <v>9</v>
      </c>
      <c r="D447" s="20" t="s">
        <v>68</v>
      </c>
      <c r="E447" s="26" t="s">
        <v>6</v>
      </c>
      <c r="F447" s="311" t="s">
        <v>1059</v>
      </c>
      <c r="G447" s="27"/>
      <c r="H447" s="28"/>
      <c r="I447" s="308"/>
    </row>
    <row r="448" spans="1:9" s="1" customFormat="1" ht="24.95" customHeight="1">
      <c r="A448" s="11"/>
      <c r="B448" s="12"/>
      <c r="C448" s="16">
        <v>10</v>
      </c>
      <c r="D448" s="20" t="s">
        <v>68</v>
      </c>
      <c r="E448" s="26" t="s">
        <v>7</v>
      </c>
      <c r="F448" s="311" t="s">
        <v>1060</v>
      </c>
      <c r="G448" s="27"/>
      <c r="H448" s="28"/>
      <c r="I448" s="308"/>
    </row>
    <row r="449" spans="1:9" s="1" customFormat="1" ht="24.95" customHeight="1">
      <c r="A449" s="11"/>
      <c r="B449" s="12"/>
      <c r="C449" s="16">
        <v>11</v>
      </c>
      <c r="D449" s="13" t="s">
        <v>68</v>
      </c>
      <c r="E449" s="24" t="s">
        <v>71</v>
      </c>
      <c r="F449" s="316" t="s">
        <v>1064</v>
      </c>
      <c r="G449" s="21"/>
      <c r="H449" s="25"/>
      <c r="I449" s="309"/>
    </row>
    <row r="451" spans="1:9" s="5" customFormat="1" ht="15" customHeight="1">
      <c r="A451" s="3"/>
      <c r="B451" s="4"/>
      <c r="C451" s="3" t="s">
        <v>135</v>
      </c>
      <c r="D451" s="6"/>
      <c r="E451" s="23"/>
      <c r="F451" s="306"/>
      <c r="G451" s="19"/>
      <c r="H451" s="23"/>
      <c r="I451" s="306"/>
    </row>
    <row r="452" spans="1:9" s="5" customFormat="1" ht="15" customHeight="1">
      <c r="A452" s="8"/>
      <c r="B452" s="9"/>
      <c r="C452" s="17" t="s">
        <v>1</v>
      </c>
      <c r="D452" s="381" t="s">
        <v>2</v>
      </c>
      <c r="E452" s="381"/>
      <c r="F452" s="381"/>
      <c r="G452" s="381" t="s">
        <v>3</v>
      </c>
      <c r="H452" s="381"/>
      <c r="I452" s="381"/>
    </row>
    <row r="453" spans="1:9" s="2" customFormat="1" ht="24.95" customHeight="1">
      <c r="A453" s="14"/>
      <c r="B453" s="15"/>
      <c r="C453" s="16">
        <v>1</v>
      </c>
      <c r="D453" s="20" t="s">
        <v>75</v>
      </c>
      <c r="E453" s="26" t="s">
        <v>7</v>
      </c>
      <c r="F453" s="322" t="s">
        <v>1181</v>
      </c>
      <c r="G453" s="13" t="s">
        <v>4</v>
      </c>
      <c r="H453" s="24"/>
      <c r="I453" s="310" t="s">
        <v>1120</v>
      </c>
    </row>
    <row r="454" spans="1:9" s="2" customFormat="1" ht="24.95" customHeight="1">
      <c r="A454" s="14"/>
      <c r="B454" s="15"/>
      <c r="C454" s="16">
        <v>2</v>
      </c>
      <c r="D454" s="27"/>
      <c r="E454" s="28"/>
      <c r="F454" s="325" t="s">
        <v>149</v>
      </c>
      <c r="G454" s="13" t="s">
        <v>4</v>
      </c>
      <c r="H454" s="24"/>
      <c r="I454" s="310" t="s">
        <v>1121</v>
      </c>
    </row>
    <row r="455" spans="1:9" s="2" customFormat="1" ht="21.6" customHeight="1">
      <c r="A455" s="14"/>
      <c r="B455" s="15"/>
      <c r="C455" s="16">
        <v>3</v>
      </c>
      <c r="D455" s="27"/>
      <c r="E455" s="28"/>
      <c r="F455" s="308"/>
      <c r="G455" s="13" t="s">
        <v>5</v>
      </c>
      <c r="H455" s="24" t="s">
        <v>6</v>
      </c>
      <c r="I455" s="310" t="s">
        <v>1122</v>
      </c>
    </row>
    <row r="456" spans="1:9" s="2" customFormat="1" ht="21.6" customHeight="1">
      <c r="A456" s="14"/>
      <c r="B456" s="15"/>
      <c r="C456" s="16">
        <v>4</v>
      </c>
      <c r="D456" s="27"/>
      <c r="E456" s="28"/>
      <c r="F456" s="308"/>
      <c r="G456" s="13" t="s">
        <v>5</v>
      </c>
      <c r="H456" s="24" t="s">
        <v>7</v>
      </c>
      <c r="I456" s="310" t="s">
        <v>1147</v>
      </c>
    </row>
    <row r="457" spans="1:9" s="2" customFormat="1" ht="21.6" customHeight="1">
      <c r="A457" s="14"/>
      <c r="B457" s="15"/>
      <c r="C457" s="16">
        <v>5</v>
      </c>
      <c r="D457" s="27"/>
      <c r="E457" s="28"/>
      <c r="F457" s="308"/>
      <c r="G457" s="13" t="s">
        <v>106</v>
      </c>
      <c r="H457" s="24" t="s">
        <v>82</v>
      </c>
      <c r="I457" s="310" t="s">
        <v>1148</v>
      </c>
    </row>
    <row r="458" spans="1:9" s="2" customFormat="1" ht="21.6" customHeight="1">
      <c r="A458" s="14"/>
      <c r="B458" s="15"/>
      <c r="C458" s="16">
        <v>6</v>
      </c>
      <c r="D458" s="27"/>
      <c r="E458" s="28"/>
      <c r="F458" s="308"/>
      <c r="G458" s="13" t="s">
        <v>106</v>
      </c>
      <c r="H458" s="24" t="s">
        <v>22</v>
      </c>
      <c r="I458" s="310" t="s">
        <v>1149</v>
      </c>
    </row>
    <row r="459" spans="1:9" s="2" customFormat="1" ht="21.6" customHeight="1">
      <c r="A459" s="14"/>
      <c r="B459" s="15"/>
      <c r="C459" s="16">
        <v>7</v>
      </c>
      <c r="D459" s="27"/>
      <c r="E459" s="28"/>
      <c r="F459" s="308"/>
      <c r="G459" s="13" t="s">
        <v>106</v>
      </c>
      <c r="H459" s="24" t="s">
        <v>1245</v>
      </c>
      <c r="I459" s="310" t="s">
        <v>1150</v>
      </c>
    </row>
    <row r="460" spans="1:9" s="2" customFormat="1" ht="21.6" customHeight="1">
      <c r="A460" s="14"/>
      <c r="B460" s="15"/>
      <c r="C460" s="16">
        <v>8</v>
      </c>
      <c r="D460" s="27"/>
      <c r="E460" s="28"/>
      <c r="F460" s="308"/>
      <c r="G460" s="20" t="s">
        <v>5</v>
      </c>
      <c r="H460" s="26" t="s">
        <v>9</v>
      </c>
      <c r="I460" s="307" t="s">
        <v>1138</v>
      </c>
    </row>
    <row r="461" spans="1:9" s="2" customFormat="1" ht="21.6" customHeight="1">
      <c r="A461" s="14"/>
      <c r="B461" s="15"/>
      <c r="C461" s="16">
        <v>9</v>
      </c>
      <c r="D461" s="27"/>
      <c r="E461" s="28"/>
      <c r="F461" s="308"/>
      <c r="G461" s="13" t="s">
        <v>73</v>
      </c>
      <c r="H461" s="24" t="s">
        <v>107</v>
      </c>
      <c r="I461" s="310" t="s">
        <v>1151</v>
      </c>
    </row>
    <row r="462" spans="1:9" s="2" customFormat="1" ht="21.6" customHeight="1">
      <c r="A462" s="14"/>
      <c r="B462" s="15"/>
      <c r="C462" s="16">
        <v>10</v>
      </c>
      <c r="D462" s="27"/>
      <c r="E462" s="28"/>
      <c r="F462" s="308"/>
      <c r="G462" s="13" t="s">
        <v>73</v>
      </c>
      <c r="H462" s="24" t="s">
        <v>110</v>
      </c>
      <c r="I462" s="310" t="s">
        <v>1152</v>
      </c>
    </row>
    <row r="463" spans="1:9" s="2" customFormat="1" ht="21.6" customHeight="1">
      <c r="A463" s="14"/>
      <c r="B463" s="15"/>
      <c r="C463" s="16">
        <v>11</v>
      </c>
      <c r="D463" s="27"/>
      <c r="E463" s="28"/>
      <c r="F463" s="308"/>
      <c r="G463" s="13" t="s">
        <v>73</v>
      </c>
      <c r="H463" s="24" t="s">
        <v>108</v>
      </c>
      <c r="I463" s="310" t="s">
        <v>1153</v>
      </c>
    </row>
    <row r="464" spans="1:9" s="2" customFormat="1" ht="21.6" customHeight="1">
      <c r="A464" s="14"/>
      <c r="B464" s="15"/>
      <c r="C464" s="16">
        <v>12</v>
      </c>
      <c r="D464" s="27"/>
      <c r="E464" s="28"/>
      <c r="F464" s="308"/>
      <c r="G464" s="13" t="s">
        <v>73</v>
      </c>
      <c r="H464" s="24" t="s">
        <v>54</v>
      </c>
      <c r="I464" s="310" t="s">
        <v>1154</v>
      </c>
    </row>
    <row r="465" spans="1:9" s="2" customFormat="1" ht="21.6" customHeight="1">
      <c r="A465" s="14"/>
      <c r="B465" s="15"/>
      <c r="C465" s="16">
        <v>13</v>
      </c>
      <c r="D465" s="27"/>
      <c r="E465" s="28"/>
      <c r="F465" s="308"/>
      <c r="G465" s="13" t="s">
        <v>109</v>
      </c>
      <c r="H465" s="24" t="s">
        <v>107</v>
      </c>
      <c r="I465" s="317" t="s">
        <v>111</v>
      </c>
    </row>
    <row r="466" spans="1:9" s="2" customFormat="1" ht="21.6" customHeight="1">
      <c r="A466" s="14"/>
      <c r="B466" s="15"/>
      <c r="C466" s="16">
        <v>14</v>
      </c>
      <c r="D466" s="27"/>
      <c r="E466" s="28"/>
      <c r="F466" s="308"/>
      <c r="G466" s="13" t="s">
        <v>109</v>
      </c>
      <c r="H466" s="24" t="s">
        <v>112</v>
      </c>
      <c r="I466" s="317" t="s">
        <v>1184</v>
      </c>
    </row>
    <row r="467" spans="1:9" s="2" customFormat="1" ht="21.6" customHeight="1">
      <c r="A467" s="14"/>
      <c r="B467" s="15"/>
      <c r="C467" s="16">
        <v>15</v>
      </c>
      <c r="D467" s="27"/>
      <c r="E467" s="28"/>
      <c r="F467" s="308"/>
      <c r="G467" s="13" t="s">
        <v>113</v>
      </c>
      <c r="H467" s="24" t="s">
        <v>17</v>
      </c>
      <c r="I467" s="310" t="s">
        <v>1155</v>
      </c>
    </row>
    <row r="468" spans="1:9" s="2" customFormat="1" ht="21.6" customHeight="1">
      <c r="A468" s="14"/>
      <c r="B468" s="15"/>
      <c r="C468" s="16">
        <v>16</v>
      </c>
      <c r="D468" s="27"/>
      <c r="E468" s="28"/>
      <c r="F468" s="308"/>
      <c r="G468" s="13" t="s">
        <v>113</v>
      </c>
      <c r="H468" s="24" t="s">
        <v>114</v>
      </c>
      <c r="I468" s="310" t="s">
        <v>1156</v>
      </c>
    </row>
    <row r="469" spans="1:9" s="2" customFormat="1" ht="21.6" customHeight="1">
      <c r="A469" s="14"/>
      <c r="B469" s="15"/>
      <c r="C469" s="16">
        <v>17</v>
      </c>
      <c r="D469" s="27"/>
      <c r="E469" s="28"/>
      <c r="F469" s="308"/>
      <c r="G469" s="13" t="s">
        <v>113</v>
      </c>
      <c r="H469" s="24" t="s">
        <v>6</v>
      </c>
      <c r="I469" s="310" t="s">
        <v>1157</v>
      </c>
    </row>
    <row r="470" spans="1:9" s="2" customFormat="1" ht="21.6" customHeight="1">
      <c r="A470" s="14"/>
      <c r="B470" s="15"/>
      <c r="C470" s="16">
        <v>18</v>
      </c>
      <c r="D470" s="27"/>
      <c r="E470" s="28"/>
      <c r="F470" s="308"/>
      <c r="G470" s="13" t="s">
        <v>75</v>
      </c>
      <c r="H470" s="24" t="s">
        <v>21</v>
      </c>
      <c r="I470" s="310" t="s">
        <v>1125</v>
      </c>
    </row>
    <row r="471" spans="1:9" s="2" customFormat="1" ht="21.6" customHeight="1">
      <c r="A471" s="14"/>
      <c r="B471" s="15"/>
      <c r="C471" s="16">
        <v>19</v>
      </c>
      <c r="D471" s="27"/>
      <c r="E471" s="28"/>
      <c r="F471" s="308"/>
      <c r="G471" s="13" t="s">
        <v>75</v>
      </c>
      <c r="H471" s="24" t="s">
        <v>115</v>
      </c>
      <c r="I471" s="310" t="s">
        <v>1158</v>
      </c>
    </row>
    <row r="472" spans="1:9" s="2" customFormat="1" ht="21.6" customHeight="1">
      <c r="A472" s="14"/>
      <c r="B472" s="15"/>
      <c r="C472" s="16">
        <v>20</v>
      </c>
      <c r="D472" s="27"/>
      <c r="E472" s="28"/>
      <c r="F472" s="308"/>
      <c r="G472" s="13" t="s">
        <v>75</v>
      </c>
      <c r="H472" s="24" t="s">
        <v>36</v>
      </c>
      <c r="I472" s="310" t="s">
        <v>1159</v>
      </c>
    </row>
    <row r="473" spans="1:9" s="2" customFormat="1" ht="21.6" customHeight="1">
      <c r="A473" s="14"/>
      <c r="B473" s="15"/>
      <c r="C473" s="16">
        <v>21</v>
      </c>
      <c r="D473" s="27"/>
      <c r="E473" s="28"/>
      <c r="F473" s="308"/>
      <c r="G473" s="13" t="s">
        <v>75</v>
      </c>
      <c r="H473" s="24" t="s">
        <v>28</v>
      </c>
      <c r="I473" s="317" t="s">
        <v>99</v>
      </c>
    </row>
    <row r="474" spans="1:9" s="2" customFormat="1" ht="21.6" customHeight="1">
      <c r="A474" s="14"/>
      <c r="B474" s="15"/>
      <c r="C474" s="16">
        <v>22</v>
      </c>
      <c r="D474" s="27"/>
      <c r="E474" s="28"/>
      <c r="F474" s="308"/>
      <c r="G474" s="13" t="s">
        <v>75</v>
      </c>
      <c r="H474" s="24" t="s">
        <v>33</v>
      </c>
      <c r="I474" s="317" t="s">
        <v>98</v>
      </c>
    </row>
    <row r="475" spans="1:9" s="2" customFormat="1" ht="21.6" customHeight="1">
      <c r="A475" s="14"/>
      <c r="B475" s="15"/>
      <c r="C475" s="16">
        <v>23</v>
      </c>
      <c r="D475" s="27"/>
      <c r="E475" s="28"/>
      <c r="F475" s="308"/>
      <c r="G475" s="13" t="s">
        <v>116</v>
      </c>
      <c r="H475" s="24" t="s">
        <v>7</v>
      </c>
      <c r="I475" s="317" t="s">
        <v>117</v>
      </c>
    </row>
    <row r="476" spans="1:9" s="2" customFormat="1" ht="21.6" customHeight="1">
      <c r="A476" s="14"/>
      <c r="B476" s="15"/>
      <c r="C476" s="16">
        <v>24</v>
      </c>
      <c r="D476" s="27"/>
      <c r="E476" s="28"/>
      <c r="F476" s="308"/>
      <c r="G476" s="13" t="s">
        <v>116</v>
      </c>
      <c r="H476" s="24" t="s">
        <v>80</v>
      </c>
      <c r="I476" s="317" t="s">
        <v>118</v>
      </c>
    </row>
    <row r="477" spans="1:9" s="2" customFormat="1" ht="21.6" customHeight="1">
      <c r="A477" s="14"/>
      <c r="B477" s="15"/>
      <c r="C477" s="16">
        <v>25</v>
      </c>
      <c r="D477" s="27"/>
      <c r="E477" s="28"/>
      <c r="F477" s="308"/>
      <c r="G477" s="13" t="s">
        <v>119</v>
      </c>
      <c r="H477" s="24"/>
      <c r="I477" s="317" t="s">
        <v>120</v>
      </c>
    </row>
    <row r="478" spans="1:9" s="2" customFormat="1" ht="21.6" customHeight="1">
      <c r="A478" s="14"/>
      <c r="B478" s="15"/>
      <c r="C478" s="16">
        <v>26</v>
      </c>
      <c r="D478" s="27"/>
      <c r="E478" s="28"/>
      <c r="F478" s="308"/>
      <c r="G478" s="13" t="s">
        <v>68</v>
      </c>
      <c r="H478" s="24" t="s">
        <v>17</v>
      </c>
      <c r="I478" s="317" t="s">
        <v>121</v>
      </c>
    </row>
    <row r="479" spans="1:9" s="2" customFormat="1" ht="21.6" customHeight="1">
      <c r="A479" s="14"/>
      <c r="B479" s="15"/>
      <c r="C479" s="16">
        <v>27</v>
      </c>
      <c r="D479" s="27"/>
      <c r="E479" s="28"/>
      <c r="F479" s="308"/>
      <c r="G479" s="13" t="s">
        <v>68</v>
      </c>
      <c r="H479" s="24" t="s">
        <v>69</v>
      </c>
      <c r="I479" s="317" t="s">
        <v>122</v>
      </c>
    </row>
    <row r="480" spans="1:9" s="2" customFormat="1" ht="21.6" customHeight="1">
      <c r="A480" s="14"/>
      <c r="B480" s="15"/>
      <c r="C480" s="16">
        <v>28</v>
      </c>
      <c r="D480" s="27"/>
      <c r="E480" s="28"/>
      <c r="F480" s="308"/>
      <c r="G480" s="13" t="s">
        <v>68</v>
      </c>
      <c r="H480" s="24" t="s">
        <v>70</v>
      </c>
      <c r="I480" s="317" t="s">
        <v>123</v>
      </c>
    </row>
    <row r="481" spans="1:9" s="2" customFormat="1" ht="21.6" customHeight="1">
      <c r="A481" s="14"/>
      <c r="B481" s="15"/>
      <c r="C481" s="16">
        <v>29</v>
      </c>
      <c r="D481" s="21"/>
      <c r="E481" s="25"/>
      <c r="F481" s="309"/>
      <c r="G481" s="13" t="s">
        <v>68</v>
      </c>
      <c r="H481" s="24" t="s">
        <v>80</v>
      </c>
      <c r="I481" s="317" t="s">
        <v>124</v>
      </c>
    </row>
    <row r="483" spans="1:9" s="5" customFormat="1" ht="15" customHeight="1">
      <c r="A483" s="3"/>
      <c r="B483" s="4"/>
      <c r="C483" s="3" t="s">
        <v>1242</v>
      </c>
      <c r="D483" s="6"/>
      <c r="E483" s="23"/>
      <c r="F483" s="306"/>
      <c r="G483" s="19"/>
      <c r="H483" s="23"/>
      <c r="I483" s="306"/>
    </row>
    <row r="484" spans="1:9" s="5" customFormat="1" ht="15" customHeight="1">
      <c r="A484" s="8"/>
      <c r="B484" s="9"/>
      <c r="C484" s="17" t="s">
        <v>1</v>
      </c>
      <c r="D484" s="381" t="s">
        <v>2</v>
      </c>
      <c r="E484" s="381"/>
      <c r="F484" s="381"/>
      <c r="G484" s="381" t="s">
        <v>3</v>
      </c>
      <c r="H484" s="381"/>
      <c r="I484" s="381"/>
    </row>
    <row r="485" spans="1:9" s="2" customFormat="1" ht="39" customHeight="1">
      <c r="A485" s="14"/>
      <c r="B485" s="15"/>
      <c r="C485" s="16">
        <v>1</v>
      </c>
      <c r="D485" s="20" t="s">
        <v>75</v>
      </c>
      <c r="E485" s="26" t="s">
        <v>7</v>
      </c>
      <c r="F485" s="322" t="s">
        <v>1182</v>
      </c>
      <c r="G485" s="13" t="s">
        <v>73</v>
      </c>
      <c r="H485" s="24" t="s">
        <v>107</v>
      </c>
      <c r="I485" s="320" t="s">
        <v>1160</v>
      </c>
    </row>
    <row r="486" spans="1:9" s="2" customFormat="1" ht="39" customHeight="1">
      <c r="A486" s="14"/>
      <c r="B486" s="15"/>
      <c r="C486" s="16">
        <v>2</v>
      </c>
      <c r="D486" s="20" t="s">
        <v>75</v>
      </c>
      <c r="E486" s="26" t="s">
        <v>7</v>
      </c>
      <c r="F486" s="322" t="s">
        <v>159</v>
      </c>
      <c r="G486" s="13" t="s">
        <v>73</v>
      </c>
      <c r="H486" s="24" t="s">
        <v>107</v>
      </c>
      <c r="I486" s="320" t="s">
        <v>1160</v>
      </c>
    </row>
    <row r="487" spans="1:9" s="2" customFormat="1" ht="39" customHeight="1">
      <c r="A487" s="14"/>
      <c r="B487" s="15"/>
      <c r="C487" s="16">
        <v>3</v>
      </c>
      <c r="D487" s="13" t="s">
        <v>73</v>
      </c>
      <c r="E487" s="24" t="s">
        <v>107</v>
      </c>
      <c r="F487" s="320" t="s">
        <v>1160</v>
      </c>
      <c r="G487" s="13" t="s">
        <v>75</v>
      </c>
      <c r="H487" s="24" t="s">
        <v>7</v>
      </c>
      <c r="I487" s="321" t="s">
        <v>1161</v>
      </c>
    </row>
    <row r="488" spans="1:9" s="2" customFormat="1" ht="39" customHeight="1">
      <c r="A488" s="14"/>
      <c r="B488" s="15"/>
      <c r="C488" s="16">
        <v>4</v>
      </c>
      <c r="D488" s="20" t="s">
        <v>75</v>
      </c>
      <c r="E488" s="26" t="s">
        <v>7</v>
      </c>
      <c r="F488" s="322" t="s">
        <v>1182</v>
      </c>
      <c r="G488" s="13" t="s">
        <v>73</v>
      </c>
      <c r="H488" s="24" t="s">
        <v>107</v>
      </c>
      <c r="I488" s="320" t="s">
        <v>1162</v>
      </c>
    </row>
    <row r="489" spans="1:9" s="2" customFormat="1" ht="39" customHeight="1">
      <c r="A489" s="14"/>
      <c r="B489" s="15"/>
      <c r="C489" s="16">
        <v>5</v>
      </c>
      <c r="D489" s="20" t="s">
        <v>75</v>
      </c>
      <c r="E489" s="26" t="s">
        <v>7</v>
      </c>
      <c r="F489" s="322" t="s">
        <v>159</v>
      </c>
      <c r="G489" s="13" t="s">
        <v>73</v>
      </c>
      <c r="H489" s="24" t="s">
        <v>107</v>
      </c>
      <c r="I489" s="320" t="s">
        <v>1162</v>
      </c>
    </row>
    <row r="490" spans="1:9" s="2" customFormat="1" ht="39" customHeight="1">
      <c r="A490" s="14"/>
      <c r="B490" s="15"/>
      <c r="C490" s="16">
        <v>6</v>
      </c>
      <c r="D490" s="13" t="s">
        <v>73</v>
      </c>
      <c r="E490" s="24" t="s">
        <v>107</v>
      </c>
      <c r="F490" s="320" t="s">
        <v>1183</v>
      </c>
      <c r="G490" s="13" t="s">
        <v>75</v>
      </c>
      <c r="H490" s="24" t="s">
        <v>7</v>
      </c>
      <c r="I490" s="321" t="s">
        <v>1161</v>
      </c>
    </row>
    <row r="492" spans="1:9">
      <c r="C492" s="3" t="s">
        <v>1243</v>
      </c>
      <c r="D492" s="6"/>
      <c r="E492" s="23"/>
      <c r="F492" s="306"/>
      <c r="G492" s="19"/>
      <c r="H492" s="23"/>
      <c r="I492" s="306"/>
    </row>
    <row r="493" spans="1:9">
      <c r="C493" s="17" t="s">
        <v>1</v>
      </c>
      <c r="D493" s="381" t="s">
        <v>2</v>
      </c>
      <c r="E493" s="381"/>
      <c r="F493" s="381"/>
      <c r="G493" s="381" t="s">
        <v>3</v>
      </c>
      <c r="H493" s="381"/>
      <c r="I493" s="381"/>
    </row>
    <row r="494" spans="1:9" ht="36">
      <c r="C494" s="16">
        <v>1</v>
      </c>
      <c r="D494" s="378" t="s">
        <v>106</v>
      </c>
      <c r="E494" s="375" t="s">
        <v>71</v>
      </c>
      <c r="F494" s="372" t="s">
        <v>1191</v>
      </c>
      <c r="G494" s="13" t="s">
        <v>75</v>
      </c>
      <c r="H494" s="24" t="s">
        <v>7</v>
      </c>
      <c r="I494" s="321" t="s">
        <v>1161</v>
      </c>
    </row>
    <row r="495" spans="1:9" ht="24">
      <c r="C495" s="16">
        <v>2</v>
      </c>
      <c r="D495" s="379"/>
      <c r="E495" s="376"/>
      <c r="F495" s="373"/>
      <c r="G495" s="13" t="s">
        <v>75</v>
      </c>
      <c r="H495" s="24" t="s">
        <v>36</v>
      </c>
      <c r="I495" s="310" t="s">
        <v>1159</v>
      </c>
    </row>
    <row r="496" spans="1:9">
      <c r="C496" s="16">
        <v>3</v>
      </c>
      <c r="D496" s="379"/>
      <c r="E496" s="376"/>
      <c r="F496" s="373"/>
      <c r="G496" s="13" t="s">
        <v>75</v>
      </c>
      <c r="H496" s="24" t="s">
        <v>28</v>
      </c>
      <c r="I496" s="317" t="s">
        <v>99</v>
      </c>
    </row>
    <row r="497" spans="3:9">
      <c r="C497" s="16">
        <v>4</v>
      </c>
      <c r="D497" s="379"/>
      <c r="E497" s="376"/>
      <c r="F497" s="373"/>
      <c r="G497" s="13" t="s">
        <v>75</v>
      </c>
      <c r="H497" s="24" t="s">
        <v>33</v>
      </c>
      <c r="I497" s="317" t="s">
        <v>98</v>
      </c>
    </row>
    <row r="498" spans="3:9" ht="24">
      <c r="C498" s="16">
        <v>5</v>
      </c>
      <c r="D498" s="379"/>
      <c r="E498" s="376"/>
      <c r="F498" s="373"/>
      <c r="G498" s="13" t="s">
        <v>109</v>
      </c>
      <c r="H498" s="24" t="s">
        <v>43</v>
      </c>
      <c r="I498" s="316" t="s">
        <v>1042</v>
      </c>
    </row>
    <row r="499" spans="3:9" ht="24">
      <c r="C499" s="16">
        <v>6</v>
      </c>
      <c r="D499" s="380"/>
      <c r="E499" s="377"/>
      <c r="F499" s="374"/>
      <c r="G499" s="13" t="s">
        <v>109</v>
      </c>
      <c r="H499" s="24" t="s">
        <v>44</v>
      </c>
      <c r="I499" s="321" t="s">
        <v>1190</v>
      </c>
    </row>
    <row r="500" spans="3:9">
      <c r="C500" s="2"/>
      <c r="D500" s="357"/>
      <c r="E500" s="358"/>
      <c r="F500" s="359"/>
      <c r="G500" s="357"/>
      <c r="H500" s="358"/>
      <c r="I500" s="360"/>
    </row>
    <row r="501" spans="3:9">
      <c r="C501" s="3" t="s">
        <v>1244</v>
      </c>
      <c r="D501" s="357"/>
      <c r="E501" s="358"/>
      <c r="F501" s="359"/>
      <c r="G501" s="357"/>
      <c r="H501" s="358"/>
      <c r="I501" s="360"/>
    </row>
    <row r="502" spans="3:9">
      <c r="C502" s="17" t="s">
        <v>1</v>
      </c>
      <c r="D502" s="381" t="s">
        <v>2</v>
      </c>
      <c r="E502" s="381"/>
      <c r="F502" s="381"/>
      <c r="G502" s="381" t="s">
        <v>3</v>
      </c>
      <c r="H502" s="381"/>
      <c r="I502" s="381"/>
    </row>
    <row r="503" spans="3:9" ht="24">
      <c r="C503" s="16">
        <v>1</v>
      </c>
      <c r="D503" s="13" t="s">
        <v>4</v>
      </c>
      <c r="E503" s="24"/>
      <c r="F503" s="310" t="s">
        <v>1120</v>
      </c>
      <c r="G503" s="20" t="s">
        <v>106</v>
      </c>
      <c r="H503" s="24" t="s">
        <v>1245</v>
      </c>
      <c r="I503" s="307" t="s">
        <v>1150</v>
      </c>
    </row>
    <row r="504" spans="3:9" ht="24">
      <c r="C504" s="16">
        <v>2</v>
      </c>
      <c r="D504" s="13" t="s">
        <v>4</v>
      </c>
      <c r="E504" s="24"/>
      <c r="F504" s="310" t="s">
        <v>1121</v>
      </c>
      <c r="G504" s="27"/>
      <c r="H504" s="28"/>
      <c r="I504" s="308"/>
    </row>
    <row r="505" spans="3:9" ht="24">
      <c r="C505" s="16">
        <v>3</v>
      </c>
      <c r="D505" s="13" t="s">
        <v>5</v>
      </c>
      <c r="E505" s="24" t="s">
        <v>6</v>
      </c>
      <c r="F505" s="310" t="s">
        <v>1122</v>
      </c>
      <c r="G505" s="21"/>
      <c r="H505" s="25"/>
      <c r="I505" s="309"/>
    </row>
    <row r="506" spans="3:9" ht="24">
      <c r="C506" s="16">
        <v>4</v>
      </c>
      <c r="D506" s="13" t="s">
        <v>4</v>
      </c>
      <c r="E506" s="24"/>
      <c r="F506" s="310" t="s">
        <v>1120</v>
      </c>
      <c r="G506" s="20" t="s">
        <v>75</v>
      </c>
      <c r="H506" s="26" t="s">
        <v>21</v>
      </c>
      <c r="I506" s="311" t="s">
        <v>1192</v>
      </c>
    </row>
    <row r="507" spans="3:9" ht="24">
      <c r="C507" s="16">
        <v>5</v>
      </c>
      <c r="D507" s="13" t="s">
        <v>4</v>
      </c>
      <c r="E507" s="24"/>
      <c r="F507" s="310" t="s">
        <v>1121</v>
      </c>
      <c r="G507" s="27"/>
      <c r="H507" s="28"/>
      <c r="I507" s="308"/>
    </row>
    <row r="508" spans="3:9" ht="24">
      <c r="C508" s="16">
        <v>6</v>
      </c>
      <c r="D508" s="13" t="s">
        <v>5</v>
      </c>
      <c r="E508" s="24" t="s">
        <v>6</v>
      </c>
      <c r="F508" s="310" t="s">
        <v>1122</v>
      </c>
      <c r="G508" s="21"/>
      <c r="H508" s="25"/>
      <c r="I508" s="309"/>
    </row>
    <row r="509" spans="3:9" ht="24">
      <c r="C509" s="16">
        <v>7</v>
      </c>
      <c r="D509" s="13" t="s">
        <v>4</v>
      </c>
      <c r="E509" s="24"/>
      <c r="F509" s="310" t="s">
        <v>1120</v>
      </c>
      <c r="G509" s="20" t="s">
        <v>109</v>
      </c>
      <c r="H509" s="26" t="s">
        <v>43</v>
      </c>
      <c r="I509" s="311" t="s">
        <v>1042</v>
      </c>
    </row>
    <row r="510" spans="3:9" ht="24">
      <c r="C510" s="16">
        <v>8</v>
      </c>
      <c r="D510" s="13" t="s">
        <v>4</v>
      </c>
      <c r="E510" s="24"/>
      <c r="F510" s="310" t="s">
        <v>1121</v>
      </c>
      <c r="G510" s="27"/>
      <c r="H510" s="28"/>
      <c r="I510" s="308"/>
    </row>
    <row r="511" spans="3:9" ht="24">
      <c r="C511" s="16">
        <v>9</v>
      </c>
      <c r="D511" s="13" t="s">
        <v>5</v>
      </c>
      <c r="E511" s="24" t="s">
        <v>6</v>
      </c>
      <c r="F511" s="310" t="s">
        <v>1122</v>
      </c>
      <c r="G511" s="21"/>
      <c r="H511" s="25"/>
      <c r="I511" s="309"/>
    </row>
    <row r="512" spans="3:9" ht="24">
      <c r="C512" s="16">
        <v>10</v>
      </c>
      <c r="D512" s="13" t="s">
        <v>4</v>
      </c>
      <c r="E512" s="24"/>
      <c r="F512" s="310" t="s">
        <v>1120</v>
      </c>
      <c r="G512" s="20" t="s">
        <v>109</v>
      </c>
      <c r="H512" s="26" t="s">
        <v>44</v>
      </c>
      <c r="I512" s="322" t="s">
        <v>1190</v>
      </c>
    </row>
    <row r="513" spans="3:9" ht="24">
      <c r="C513" s="16">
        <v>11</v>
      </c>
      <c r="D513" s="13" t="s">
        <v>4</v>
      </c>
      <c r="E513" s="24"/>
      <c r="F513" s="310" t="s">
        <v>1121</v>
      </c>
      <c r="G513" s="27"/>
      <c r="H513" s="28"/>
      <c r="I513" s="308"/>
    </row>
    <row r="514" spans="3:9" ht="24">
      <c r="C514" s="16">
        <v>12</v>
      </c>
      <c r="D514" s="13" t="s">
        <v>5</v>
      </c>
      <c r="E514" s="24" t="s">
        <v>6</v>
      </c>
      <c r="F514" s="310" t="s">
        <v>1122</v>
      </c>
      <c r="G514" s="21"/>
      <c r="H514" s="25"/>
      <c r="I514" s="309"/>
    </row>
    <row r="515" spans="3:9" ht="24">
      <c r="C515" s="16">
        <v>13</v>
      </c>
      <c r="D515" s="13" t="s">
        <v>4</v>
      </c>
      <c r="E515" s="24"/>
      <c r="F515" s="310" t="s">
        <v>1120</v>
      </c>
      <c r="G515" s="20" t="s">
        <v>20</v>
      </c>
      <c r="H515" s="26" t="s">
        <v>7</v>
      </c>
      <c r="I515" s="311" t="s">
        <v>1193</v>
      </c>
    </row>
    <row r="516" spans="3:9" ht="24">
      <c r="C516" s="16">
        <v>14</v>
      </c>
      <c r="D516" s="13" t="s">
        <v>4</v>
      </c>
      <c r="E516" s="24"/>
      <c r="F516" s="310" t="s">
        <v>1121</v>
      </c>
      <c r="G516" s="27"/>
      <c r="H516" s="28"/>
      <c r="I516" s="308"/>
    </row>
    <row r="517" spans="3:9" ht="24">
      <c r="C517" s="16">
        <v>15</v>
      </c>
      <c r="D517" s="13" t="s">
        <v>5</v>
      </c>
      <c r="E517" s="24" t="s">
        <v>6</v>
      </c>
      <c r="F517" s="310" t="s">
        <v>1122</v>
      </c>
      <c r="G517" s="21"/>
      <c r="H517" s="25"/>
      <c r="I517" s="309"/>
    </row>
    <row r="518" spans="3:9" ht="24">
      <c r="C518" s="16">
        <v>16</v>
      </c>
      <c r="D518" s="13" t="s">
        <v>4</v>
      </c>
      <c r="E518" s="24"/>
      <c r="F518" s="310" t="s">
        <v>1120</v>
      </c>
      <c r="G518" s="20" t="s">
        <v>75</v>
      </c>
      <c r="H518" s="26" t="s">
        <v>36</v>
      </c>
      <c r="I518" s="311" t="s">
        <v>1194</v>
      </c>
    </row>
    <row r="519" spans="3:9" ht="24">
      <c r="C519" s="16">
        <v>17</v>
      </c>
      <c r="D519" s="13" t="s">
        <v>4</v>
      </c>
      <c r="E519" s="24"/>
      <c r="F519" s="310" t="s">
        <v>1121</v>
      </c>
      <c r="G519" s="27"/>
      <c r="H519" s="28"/>
      <c r="I519" s="308"/>
    </row>
    <row r="520" spans="3:9" ht="24">
      <c r="C520" s="16">
        <v>18</v>
      </c>
      <c r="D520" s="13" t="s">
        <v>5</v>
      </c>
      <c r="E520" s="24" t="s">
        <v>6</v>
      </c>
      <c r="F520" s="310" t="s">
        <v>1122</v>
      </c>
      <c r="G520" s="21"/>
      <c r="H520" s="25"/>
      <c r="I520" s="309"/>
    </row>
    <row r="521" spans="3:9" ht="24">
      <c r="C521" s="16">
        <v>19</v>
      </c>
      <c r="D521" s="13" t="s">
        <v>4</v>
      </c>
      <c r="E521" s="24"/>
      <c r="F521" s="310" t="s">
        <v>1120</v>
      </c>
      <c r="G521" s="20" t="s">
        <v>75</v>
      </c>
      <c r="H521" s="26" t="s">
        <v>34</v>
      </c>
      <c r="I521" s="314" t="s">
        <v>76</v>
      </c>
    </row>
    <row r="522" spans="3:9" ht="24">
      <c r="C522" s="16">
        <v>20</v>
      </c>
      <c r="D522" s="13" t="s">
        <v>4</v>
      </c>
      <c r="E522" s="24"/>
      <c r="F522" s="310" t="s">
        <v>1121</v>
      </c>
      <c r="G522" s="27"/>
      <c r="H522" s="28"/>
      <c r="I522" s="308"/>
    </row>
    <row r="523" spans="3:9" ht="24">
      <c r="C523" s="16">
        <v>21</v>
      </c>
      <c r="D523" s="13" t="s">
        <v>5</v>
      </c>
      <c r="E523" s="24" t="s">
        <v>6</v>
      </c>
      <c r="F523" s="310" t="s">
        <v>1122</v>
      </c>
      <c r="G523" s="21"/>
      <c r="H523" s="25"/>
      <c r="I523" s="309"/>
    </row>
  </sheetData>
  <mergeCells count="44">
    <mergeCell ref="D493:F493"/>
    <mergeCell ref="G493:I493"/>
    <mergeCell ref="D502:F502"/>
    <mergeCell ref="G502:I502"/>
    <mergeCell ref="I95:I96"/>
    <mergeCell ref="D264:F264"/>
    <mergeCell ref="G264:I264"/>
    <mergeCell ref="D109:F109"/>
    <mergeCell ref="G109:I109"/>
    <mergeCell ref="I110:I112"/>
    <mergeCell ref="D149:F149"/>
    <mergeCell ref="G149:I149"/>
    <mergeCell ref="I128:I130"/>
    <mergeCell ref="F104:F106"/>
    <mergeCell ref="D414:F414"/>
    <mergeCell ref="G414:I414"/>
    <mergeCell ref="D6:F6"/>
    <mergeCell ref="G6:I6"/>
    <mergeCell ref="D38:F38"/>
    <mergeCell ref="G38:I38"/>
    <mergeCell ref="D74:F74"/>
    <mergeCell ref="G74:I74"/>
    <mergeCell ref="D484:F484"/>
    <mergeCell ref="G484:I484"/>
    <mergeCell ref="G334:I334"/>
    <mergeCell ref="D452:F452"/>
    <mergeCell ref="G452:I452"/>
    <mergeCell ref="D438:F438"/>
    <mergeCell ref="G438:I438"/>
    <mergeCell ref="D367:F367"/>
    <mergeCell ref="G367:I367"/>
    <mergeCell ref="D389:F389"/>
    <mergeCell ref="G389:I389"/>
    <mergeCell ref="D422:F422"/>
    <mergeCell ref="G422:I422"/>
    <mergeCell ref="D334:F334"/>
    <mergeCell ref="I273:I277"/>
    <mergeCell ref="D434:F434"/>
    <mergeCell ref="G434:I434"/>
    <mergeCell ref="D282:F282"/>
    <mergeCell ref="G282:I282"/>
    <mergeCell ref="D299:F299"/>
    <mergeCell ref="G299:I299"/>
    <mergeCell ref="I283:I284"/>
  </mergeCells>
  <phoneticPr fontId="3"/>
  <pageMargins left="0.47244094488188981" right="0.31496062992125984" top="0.31496062992125984" bottom="0.23622047244094491" header="0.23622047244094491" footer="0.19685039370078741"/>
  <pageSetup paperSize="9" scale="56" fitToHeight="10" orientation="portrait" r:id="rId1"/>
  <rowBreaks count="13" manualBreakCount="13">
    <brk id="35" min="1" max="9" man="1"/>
    <brk id="72" min="1" max="9" man="1"/>
    <brk id="107" min="1" max="9" man="1"/>
    <brk id="147" min="1" max="9" man="1"/>
    <brk id="261" min="1" max="9" man="1"/>
    <brk id="297" min="1" max="9" man="1"/>
    <brk id="332" min="1" max="9" man="1"/>
    <brk id="364" min="1" max="9" man="1"/>
    <brk id="387" min="1" max="9" man="1"/>
    <brk id="412" min="1" max="9" man="1"/>
    <brk id="436" min="1" max="9" man="1"/>
    <brk id="450" min="1" max="9" man="1"/>
    <brk id="482" min="1" max="9" man="1"/>
  </rowBreaks>
  <ignoredErrors>
    <ignoredError sqref="E77:E83 E87:E93 E97:E103 E112:E118 E31:E33 E121:E145 H146 H61 E161:E182 E270:E271 E295:E296 H265 H283 H290 H300 E329:E331 H321:H323 E9:E14 E17:E28 H455:H458 E152:E159 H50 E52:E60 E185:E204 E237:E259 E267:E268 E285:E286 E288:E293 E302:E303 H308:H311 E305:E311 H313:H319 E313:E319 E321:E327 E61:E71 E503:E523 H460:H481"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C494A-9F82-4016-A9B5-70C6FCE45AA0}">
  <sheetPr codeName="Sheet11"/>
  <dimension ref="A1:M180"/>
  <sheetViews>
    <sheetView showGridLines="0" view="pageBreakPreview" zoomScaleNormal="100" zoomScaleSheetLayoutView="100" workbookViewId="0">
      <selection activeCell="B2" sqref="B2"/>
    </sheetView>
  </sheetViews>
  <sheetFormatPr defaultColWidth="7.25" defaultRowHeight="15" customHeight="1"/>
  <cols>
    <col min="1" max="1" width="10.5" style="31" customWidth="1"/>
    <col min="2" max="2" width="36.75" style="31" customWidth="1"/>
    <col min="3" max="11" width="7.75" style="103" customWidth="1"/>
    <col min="12" max="13" width="8.875" style="103" customWidth="1"/>
    <col min="14" max="16384" width="7.25" style="31"/>
  </cols>
  <sheetData>
    <row r="1" spans="1:13" ht="14.45" customHeight="1">
      <c r="C1" s="165" t="s">
        <v>356</v>
      </c>
      <c r="D1" s="96"/>
      <c r="E1" s="96"/>
      <c r="F1" s="96"/>
      <c r="G1" s="96"/>
      <c r="H1" s="96"/>
      <c r="I1" s="96"/>
      <c r="J1" s="96"/>
      <c r="K1" s="96"/>
      <c r="L1" s="96"/>
      <c r="M1" s="97"/>
    </row>
    <row r="2" spans="1:13" ht="14.45" customHeight="1">
      <c r="C2" s="98"/>
      <c r="D2" s="99"/>
      <c r="E2" s="99"/>
      <c r="F2" s="99"/>
      <c r="G2" s="99"/>
      <c r="H2" s="99"/>
      <c r="I2" s="99"/>
      <c r="J2" s="99"/>
      <c r="K2" s="99"/>
      <c r="L2" s="99"/>
      <c r="M2" s="100"/>
    </row>
    <row r="3" spans="1:13" s="43" customFormat="1" ht="22.9" customHeight="1">
      <c r="A3" s="38"/>
      <c r="B3" s="40"/>
      <c r="C3" s="101" t="s">
        <v>165</v>
      </c>
      <c r="D3" s="101" t="s">
        <v>283</v>
      </c>
      <c r="E3" s="102" t="s">
        <v>284</v>
      </c>
      <c r="F3" s="102" t="s">
        <v>285</v>
      </c>
      <c r="G3" s="102" t="s">
        <v>286</v>
      </c>
      <c r="H3" s="102" t="s">
        <v>287</v>
      </c>
      <c r="I3" s="102" t="s">
        <v>288</v>
      </c>
      <c r="J3" s="101" t="s">
        <v>289</v>
      </c>
      <c r="K3" s="101" t="s">
        <v>174</v>
      </c>
      <c r="L3" s="101" t="s">
        <v>354</v>
      </c>
      <c r="M3" s="101" t="s">
        <v>355</v>
      </c>
    </row>
    <row r="4" spans="1:13" ht="14.45" customHeight="1">
      <c r="A4" s="32" t="s">
        <v>175</v>
      </c>
      <c r="B4" s="45" t="s">
        <v>176</v>
      </c>
      <c r="C4" s="46">
        <f t="shared" ref="C4:D4" si="0">C94</f>
        <v>851</v>
      </c>
      <c r="D4" s="47">
        <f t="shared" si="0"/>
        <v>512</v>
      </c>
      <c r="E4" s="47">
        <f>E94</f>
        <v>10</v>
      </c>
      <c r="F4" s="47">
        <f t="shared" ref="F4:K4" si="1">F94</f>
        <v>47</v>
      </c>
      <c r="G4" s="47">
        <f t="shared" si="1"/>
        <v>44</v>
      </c>
      <c r="H4" s="47">
        <f t="shared" si="1"/>
        <v>28</v>
      </c>
      <c r="I4" s="47">
        <f t="shared" si="1"/>
        <v>12</v>
      </c>
      <c r="J4" s="47">
        <f t="shared" si="1"/>
        <v>177</v>
      </c>
      <c r="K4" s="47">
        <f t="shared" si="1"/>
        <v>21</v>
      </c>
      <c r="L4" s="128">
        <f t="shared" ref="L4:M19" si="2">IF(L94="","－",L94)</f>
        <v>29.163879937845365</v>
      </c>
      <c r="M4" s="128">
        <f t="shared" si="2"/>
        <v>76.119560844061809</v>
      </c>
    </row>
    <row r="5" spans="1:13" ht="14.45" customHeight="1">
      <c r="A5" s="48"/>
      <c r="B5" s="50"/>
      <c r="C5" s="51">
        <f>IF(SUM(D5:K5)&gt;100,"－",SUM(D5:K5))</f>
        <v>100.00000000000001</v>
      </c>
      <c r="D5" s="52">
        <f t="shared" ref="D5:K5" si="3">D94/$C4*100</f>
        <v>60.164512338425382</v>
      </c>
      <c r="E5" s="52">
        <f t="shared" si="3"/>
        <v>1.1750881316098707</v>
      </c>
      <c r="F5" s="52">
        <f t="shared" si="3"/>
        <v>5.5229142185663926</v>
      </c>
      <c r="G5" s="52">
        <f t="shared" si="3"/>
        <v>5.1703877790834314</v>
      </c>
      <c r="H5" s="52">
        <f t="shared" si="3"/>
        <v>3.2902467685076382</v>
      </c>
      <c r="I5" s="52">
        <f t="shared" si="3"/>
        <v>1.410105757931845</v>
      </c>
      <c r="J5" s="52">
        <f t="shared" si="3"/>
        <v>20.79905992949471</v>
      </c>
      <c r="K5" s="52">
        <f t="shared" si="3"/>
        <v>2.4676850763807283</v>
      </c>
      <c r="L5" s="51" t="str">
        <f t="shared" si="2"/>
        <v>－</v>
      </c>
      <c r="M5" s="51" t="str">
        <f t="shared" si="2"/>
        <v>－</v>
      </c>
    </row>
    <row r="6" spans="1:13" ht="14.45" customHeight="1">
      <c r="A6" s="48"/>
      <c r="B6" s="53" t="s">
        <v>177</v>
      </c>
      <c r="C6" s="54">
        <f t="shared" ref="C6:C14" si="4">C96</f>
        <v>19</v>
      </c>
      <c r="D6" s="55">
        <f t="shared" ref="D6:K13" si="5">IF($C6=0,0,D96/$C6*100)</f>
        <v>47.368421052631575</v>
      </c>
      <c r="E6" s="55">
        <f t="shared" si="5"/>
        <v>0</v>
      </c>
      <c r="F6" s="55">
        <f t="shared" si="5"/>
        <v>10.526315789473683</v>
      </c>
      <c r="G6" s="55">
        <f t="shared" si="5"/>
        <v>10.526315789473683</v>
      </c>
      <c r="H6" s="55">
        <f t="shared" si="5"/>
        <v>5.2631578947368416</v>
      </c>
      <c r="I6" s="55">
        <f t="shared" si="5"/>
        <v>5.2631578947368416</v>
      </c>
      <c r="J6" s="55">
        <f t="shared" si="5"/>
        <v>21.052631578947366</v>
      </c>
      <c r="K6" s="55">
        <f t="shared" si="5"/>
        <v>0</v>
      </c>
      <c r="L6" s="129">
        <f t="shared" si="2"/>
        <v>36.892230576441101</v>
      </c>
      <c r="M6" s="129">
        <f t="shared" si="2"/>
        <v>70.095238095238102</v>
      </c>
    </row>
    <row r="7" spans="1:13" ht="14.45" customHeight="1">
      <c r="A7" s="48"/>
      <c r="B7" s="53" t="s">
        <v>178</v>
      </c>
      <c r="C7" s="54">
        <f t="shared" si="4"/>
        <v>49</v>
      </c>
      <c r="D7" s="55">
        <f t="shared" si="5"/>
        <v>34.693877551020407</v>
      </c>
      <c r="E7" s="55">
        <f t="shared" si="5"/>
        <v>4.0816326530612246</v>
      </c>
      <c r="F7" s="55">
        <f t="shared" si="5"/>
        <v>2.0408163265306123</v>
      </c>
      <c r="G7" s="55">
        <f t="shared" si="5"/>
        <v>8.1632653061224492</v>
      </c>
      <c r="H7" s="55">
        <f t="shared" si="5"/>
        <v>6.1224489795918364</v>
      </c>
      <c r="I7" s="55">
        <f t="shared" si="5"/>
        <v>2.0408163265306123</v>
      </c>
      <c r="J7" s="55">
        <f t="shared" si="5"/>
        <v>38.775510204081634</v>
      </c>
      <c r="K7" s="55">
        <f t="shared" si="5"/>
        <v>4.0816326530612246</v>
      </c>
      <c r="L7" s="129">
        <f t="shared" si="2"/>
        <v>51.401113019984436</v>
      </c>
      <c r="M7" s="129">
        <f t="shared" si="2"/>
        <v>80.52841039797562</v>
      </c>
    </row>
    <row r="8" spans="1:13" ht="14.45" customHeight="1">
      <c r="A8" s="56"/>
      <c r="B8" s="53" t="s">
        <v>179</v>
      </c>
      <c r="C8" s="54">
        <f t="shared" si="4"/>
        <v>56</v>
      </c>
      <c r="D8" s="55">
        <f t="shared" si="5"/>
        <v>58.928571428571431</v>
      </c>
      <c r="E8" s="55">
        <f t="shared" si="5"/>
        <v>0</v>
      </c>
      <c r="F8" s="55">
        <f t="shared" si="5"/>
        <v>8.9285714285714288</v>
      </c>
      <c r="G8" s="55">
        <f t="shared" si="5"/>
        <v>8.9285714285714288</v>
      </c>
      <c r="H8" s="55">
        <f t="shared" si="5"/>
        <v>5.3571428571428568</v>
      </c>
      <c r="I8" s="55">
        <f t="shared" si="5"/>
        <v>0</v>
      </c>
      <c r="J8" s="55">
        <f t="shared" si="5"/>
        <v>17.857142857142858</v>
      </c>
      <c r="K8" s="55">
        <f t="shared" si="5"/>
        <v>0</v>
      </c>
      <c r="L8" s="129">
        <f t="shared" si="2"/>
        <v>28.095238095238098</v>
      </c>
      <c r="M8" s="129">
        <f t="shared" si="2"/>
        <v>68.405797101449281</v>
      </c>
    </row>
    <row r="9" spans="1:13" ht="14.45" customHeight="1">
      <c r="A9" s="56"/>
      <c r="B9" s="53" t="s">
        <v>180</v>
      </c>
      <c r="C9" s="54">
        <f t="shared" si="4"/>
        <v>47</v>
      </c>
      <c r="D9" s="55">
        <f t="shared" si="5"/>
        <v>53.191489361702125</v>
      </c>
      <c r="E9" s="55">
        <f t="shared" si="5"/>
        <v>0</v>
      </c>
      <c r="F9" s="55">
        <f t="shared" si="5"/>
        <v>8.5106382978723403</v>
      </c>
      <c r="G9" s="55">
        <f t="shared" si="5"/>
        <v>8.5106382978723403</v>
      </c>
      <c r="H9" s="55">
        <f t="shared" si="5"/>
        <v>0</v>
      </c>
      <c r="I9" s="55">
        <f t="shared" si="5"/>
        <v>0</v>
      </c>
      <c r="J9" s="55">
        <f t="shared" si="5"/>
        <v>29.787234042553191</v>
      </c>
      <c r="K9" s="55">
        <f t="shared" si="5"/>
        <v>0</v>
      </c>
      <c r="L9" s="129">
        <f t="shared" si="2"/>
        <v>35.69908814589666</v>
      </c>
      <c r="M9" s="129">
        <f t="shared" si="2"/>
        <v>76.266233766233768</v>
      </c>
    </row>
    <row r="10" spans="1:13" ht="14.45" customHeight="1">
      <c r="A10" s="56"/>
      <c r="B10" s="48" t="s">
        <v>181</v>
      </c>
      <c r="C10" s="54">
        <f t="shared" si="4"/>
        <v>101</v>
      </c>
      <c r="D10" s="55">
        <f t="shared" si="5"/>
        <v>57.42574257425742</v>
      </c>
      <c r="E10" s="55">
        <f t="shared" si="5"/>
        <v>1.9801980198019802</v>
      </c>
      <c r="F10" s="55">
        <f t="shared" si="5"/>
        <v>3.9603960396039604</v>
      </c>
      <c r="G10" s="55">
        <f t="shared" si="5"/>
        <v>0.99009900990099009</v>
      </c>
      <c r="H10" s="55">
        <f t="shared" si="5"/>
        <v>3.9603960396039604</v>
      </c>
      <c r="I10" s="55">
        <f t="shared" si="5"/>
        <v>0.99009900990099009</v>
      </c>
      <c r="J10" s="55">
        <f t="shared" si="5"/>
        <v>24.752475247524753</v>
      </c>
      <c r="K10" s="55">
        <f t="shared" si="5"/>
        <v>5.9405940594059405</v>
      </c>
      <c r="L10" s="129">
        <f t="shared" si="2"/>
        <v>32.184210526315788</v>
      </c>
      <c r="M10" s="129">
        <f t="shared" si="2"/>
        <v>82.63513513513513</v>
      </c>
    </row>
    <row r="11" spans="1:13" ht="14.45" customHeight="1">
      <c r="A11" s="56"/>
      <c r="B11" s="48" t="s">
        <v>182</v>
      </c>
      <c r="C11" s="54">
        <f t="shared" si="4"/>
        <v>92</v>
      </c>
      <c r="D11" s="55">
        <f t="shared" si="5"/>
        <v>55.434782608695656</v>
      </c>
      <c r="E11" s="55">
        <f t="shared" si="5"/>
        <v>0</v>
      </c>
      <c r="F11" s="55">
        <f t="shared" si="5"/>
        <v>8.695652173913043</v>
      </c>
      <c r="G11" s="55">
        <f t="shared" si="5"/>
        <v>6.5217391304347823</v>
      </c>
      <c r="H11" s="55">
        <f t="shared" si="5"/>
        <v>4.3478260869565215</v>
      </c>
      <c r="I11" s="55">
        <f t="shared" si="5"/>
        <v>2.1739130434782608</v>
      </c>
      <c r="J11" s="55">
        <f t="shared" si="5"/>
        <v>19.565217391304348</v>
      </c>
      <c r="K11" s="55">
        <f t="shared" si="5"/>
        <v>3.2608695652173911</v>
      </c>
      <c r="L11" s="129">
        <f t="shared" si="2"/>
        <v>31.068087768136618</v>
      </c>
      <c r="M11" s="129">
        <f t="shared" si="2"/>
        <v>72.764731878004184</v>
      </c>
    </row>
    <row r="12" spans="1:13" ht="14.45" customHeight="1">
      <c r="A12" s="56"/>
      <c r="B12" s="48" t="s">
        <v>183</v>
      </c>
      <c r="C12" s="54">
        <f t="shared" si="4"/>
        <v>146</v>
      </c>
      <c r="D12" s="55">
        <f t="shared" si="5"/>
        <v>60.958904109589042</v>
      </c>
      <c r="E12" s="55">
        <f t="shared" si="5"/>
        <v>2.054794520547945</v>
      </c>
      <c r="F12" s="55">
        <f t="shared" si="5"/>
        <v>3.4246575342465753</v>
      </c>
      <c r="G12" s="55">
        <f t="shared" si="5"/>
        <v>6.1643835616438354</v>
      </c>
      <c r="H12" s="55">
        <f t="shared" si="5"/>
        <v>4.10958904109589</v>
      </c>
      <c r="I12" s="55">
        <f t="shared" si="5"/>
        <v>2.054794520547945</v>
      </c>
      <c r="J12" s="55">
        <f t="shared" si="5"/>
        <v>20.547945205479451</v>
      </c>
      <c r="K12" s="55">
        <f t="shared" si="5"/>
        <v>0.68493150684931503</v>
      </c>
      <c r="L12" s="129">
        <f t="shared" si="2"/>
        <v>29.518584863412453</v>
      </c>
      <c r="M12" s="129">
        <f t="shared" si="2"/>
        <v>76.432050092764385</v>
      </c>
    </row>
    <row r="13" spans="1:13" ht="14.45" customHeight="1">
      <c r="A13" s="35"/>
      <c r="B13" s="59" t="s">
        <v>184</v>
      </c>
      <c r="C13" s="60">
        <f t="shared" si="4"/>
        <v>341</v>
      </c>
      <c r="D13" s="61">
        <f t="shared" si="5"/>
        <v>67.448680351906148</v>
      </c>
      <c r="E13" s="61">
        <f t="shared" si="5"/>
        <v>0.87976539589442826</v>
      </c>
      <c r="F13" s="61">
        <f t="shared" si="5"/>
        <v>5.2785923753665687</v>
      </c>
      <c r="G13" s="61">
        <f t="shared" si="5"/>
        <v>3.8123167155425222</v>
      </c>
      <c r="H13" s="61">
        <f t="shared" si="5"/>
        <v>2.0527859237536656</v>
      </c>
      <c r="I13" s="61">
        <f t="shared" si="5"/>
        <v>1.1730205278592376</v>
      </c>
      <c r="J13" s="61">
        <f t="shared" si="5"/>
        <v>16.715542521994134</v>
      </c>
      <c r="K13" s="61">
        <f t="shared" si="5"/>
        <v>2.6392961876832843</v>
      </c>
      <c r="L13" s="130">
        <f t="shared" si="2"/>
        <v>23.299007719188438</v>
      </c>
      <c r="M13" s="130">
        <f t="shared" si="2"/>
        <v>75.835985909515315</v>
      </c>
    </row>
    <row r="14" spans="1:13" ht="14.45" customHeight="1">
      <c r="A14" s="32" t="s">
        <v>189</v>
      </c>
      <c r="B14" s="45" t="s">
        <v>176</v>
      </c>
      <c r="C14" s="46">
        <f t="shared" si="4"/>
        <v>851</v>
      </c>
      <c r="D14" s="47">
        <f>D104</f>
        <v>512</v>
      </c>
      <c r="E14" s="47">
        <f>E104</f>
        <v>10</v>
      </c>
      <c r="F14" s="47">
        <f t="shared" ref="F14:K14" si="6">F104</f>
        <v>47</v>
      </c>
      <c r="G14" s="47">
        <f t="shared" si="6"/>
        <v>44</v>
      </c>
      <c r="H14" s="47">
        <f t="shared" si="6"/>
        <v>28</v>
      </c>
      <c r="I14" s="47">
        <f t="shared" si="6"/>
        <v>12</v>
      </c>
      <c r="J14" s="47">
        <f t="shared" si="6"/>
        <v>177</v>
      </c>
      <c r="K14" s="47">
        <f t="shared" si="6"/>
        <v>21</v>
      </c>
      <c r="L14" s="128">
        <f t="shared" si="2"/>
        <v>29.163879937845365</v>
      </c>
      <c r="M14" s="128">
        <f t="shared" si="2"/>
        <v>76.119560844061809</v>
      </c>
    </row>
    <row r="15" spans="1:13" ht="14.45" customHeight="1">
      <c r="A15" s="48"/>
      <c r="B15" s="50"/>
      <c r="C15" s="51">
        <f>IF(SUM(D15:K15)&gt;100,"－",SUM(D15:K15))</f>
        <v>100.00000000000001</v>
      </c>
      <c r="D15" s="52">
        <f t="shared" ref="D15:K15" si="7">D104/$C14*100</f>
        <v>60.164512338425382</v>
      </c>
      <c r="E15" s="52">
        <f t="shared" si="7"/>
        <v>1.1750881316098707</v>
      </c>
      <c r="F15" s="52">
        <f t="shared" si="7"/>
        <v>5.5229142185663926</v>
      </c>
      <c r="G15" s="52">
        <f t="shared" si="7"/>
        <v>5.1703877790834314</v>
      </c>
      <c r="H15" s="52">
        <f t="shared" si="7"/>
        <v>3.2902467685076382</v>
      </c>
      <c r="I15" s="52">
        <f t="shared" si="7"/>
        <v>1.410105757931845</v>
      </c>
      <c r="J15" s="52">
        <f t="shared" si="7"/>
        <v>20.79905992949471</v>
      </c>
      <c r="K15" s="52">
        <f t="shared" si="7"/>
        <v>2.4676850763807283</v>
      </c>
      <c r="L15" s="51" t="str">
        <f t="shared" si="2"/>
        <v>－</v>
      </c>
      <c r="M15" s="51" t="str">
        <f t="shared" si="2"/>
        <v>－</v>
      </c>
    </row>
    <row r="16" spans="1:13" ht="14.45" customHeight="1">
      <c r="A16" s="48"/>
      <c r="B16" s="53" t="s">
        <v>190</v>
      </c>
      <c r="C16" s="54">
        <f>C106</f>
        <v>233</v>
      </c>
      <c r="D16" s="55">
        <f t="shared" ref="D16:K19" si="8">IF($C16=0,0,D106/$C16*100)</f>
        <v>52.789699570815451</v>
      </c>
      <c r="E16" s="55">
        <f t="shared" si="8"/>
        <v>0.85836909871244638</v>
      </c>
      <c r="F16" s="55">
        <f t="shared" si="8"/>
        <v>5.5793991416309012</v>
      </c>
      <c r="G16" s="55">
        <f t="shared" si="8"/>
        <v>6.0085836909871242</v>
      </c>
      <c r="H16" s="55">
        <f t="shared" si="8"/>
        <v>3.8626609442060089</v>
      </c>
      <c r="I16" s="55">
        <f t="shared" si="8"/>
        <v>2.1459227467811157</v>
      </c>
      <c r="J16" s="55">
        <f t="shared" si="8"/>
        <v>26.180257510729614</v>
      </c>
      <c r="K16" s="55">
        <f t="shared" si="8"/>
        <v>2.5751072961373391</v>
      </c>
      <c r="L16" s="129">
        <f t="shared" si="2"/>
        <v>36.066220112858694</v>
      </c>
      <c r="M16" s="129">
        <f t="shared" si="2"/>
        <v>78.721461207874256</v>
      </c>
    </row>
    <row r="17" spans="1:13" ht="14.45" customHeight="1">
      <c r="A17" s="48"/>
      <c r="B17" s="53" t="s">
        <v>191</v>
      </c>
      <c r="C17" s="54">
        <f>C107</f>
        <v>200</v>
      </c>
      <c r="D17" s="55">
        <f t="shared" si="8"/>
        <v>61.5</v>
      </c>
      <c r="E17" s="55">
        <f t="shared" si="8"/>
        <v>1.5</v>
      </c>
      <c r="F17" s="55">
        <f t="shared" si="8"/>
        <v>4</v>
      </c>
      <c r="G17" s="55">
        <f t="shared" si="8"/>
        <v>6.5</v>
      </c>
      <c r="H17" s="55">
        <f t="shared" si="8"/>
        <v>3.5000000000000004</v>
      </c>
      <c r="I17" s="55">
        <f t="shared" si="8"/>
        <v>2.5</v>
      </c>
      <c r="J17" s="55">
        <f t="shared" si="8"/>
        <v>18</v>
      </c>
      <c r="K17" s="55">
        <f t="shared" si="8"/>
        <v>2.5</v>
      </c>
      <c r="L17" s="129">
        <f t="shared" si="2"/>
        <v>27.717069967069964</v>
      </c>
      <c r="M17" s="129">
        <f t="shared" si="2"/>
        <v>75.067064494147814</v>
      </c>
    </row>
    <row r="18" spans="1:13" ht="14.45" customHeight="1">
      <c r="A18" s="56"/>
      <c r="B18" s="53" t="s">
        <v>192</v>
      </c>
      <c r="C18" s="54">
        <f>C108</f>
        <v>358</v>
      </c>
      <c r="D18" s="55">
        <f t="shared" si="8"/>
        <v>63.407821229050278</v>
      </c>
      <c r="E18" s="55">
        <f t="shared" si="8"/>
        <v>1.3966480446927374</v>
      </c>
      <c r="F18" s="55">
        <f t="shared" si="8"/>
        <v>5.8659217877094969</v>
      </c>
      <c r="G18" s="55">
        <f t="shared" si="8"/>
        <v>3.6312849162011176</v>
      </c>
      <c r="H18" s="55">
        <f t="shared" si="8"/>
        <v>3.0726256983240221</v>
      </c>
      <c r="I18" s="55">
        <f t="shared" si="8"/>
        <v>0.27932960893854747</v>
      </c>
      <c r="J18" s="55">
        <f t="shared" si="8"/>
        <v>19.832402234636874</v>
      </c>
      <c r="K18" s="55">
        <f t="shared" si="8"/>
        <v>2.5139664804469275</v>
      </c>
      <c r="L18" s="129">
        <f t="shared" si="2"/>
        <v>26.442196005388983</v>
      </c>
      <c r="M18" s="129">
        <f t="shared" si="2"/>
        <v>75.642019720334048</v>
      </c>
    </row>
    <row r="19" spans="1:13" ht="14.45" customHeight="1">
      <c r="A19" s="35"/>
      <c r="B19" s="59" t="s">
        <v>193</v>
      </c>
      <c r="C19" s="60">
        <f>C109</f>
        <v>60</v>
      </c>
      <c r="D19" s="61">
        <f t="shared" si="8"/>
        <v>65</v>
      </c>
      <c r="E19" s="61">
        <f t="shared" si="8"/>
        <v>0</v>
      </c>
      <c r="F19" s="61">
        <f t="shared" si="8"/>
        <v>8.3333333333333321</v>
      </c>
      <c r="G19" s="61">
        <f t="shared" si="8"/>
        <v>6.666666666666667</v>
      </c>
      <c r="H19" s="61">
        <f t="shared" si="8"/>
        <v>1.6666666666666667</v>
      </c>
      <c r="I19" s="61">
        <f t="shared" si="8"/>
        <v>1.6666666666666667</v>
      </c>
      <c r="J19" s="61">
        <f t="shared" si="8"/>
        <v>15</v>
      </c>
      <c r="K19" s="61">
        <f t="shared" si="8"/>
        <v>1.6666666666666667</v>
      </c>
      <c r="L19" s="130">
        <f t="shared" si="2"/>
        <v>23.488700564971751</v>
      </c>
      <c r="M19" s="130">
        <f t="shared" si="2"/>
        <v>69.291666666666657</v>
      </c>
    </row>
    <row r="20" spans="1:13" ht="14.45" customHeight="1">
      <c r="A20" s="32" t="s">
        <v>204</v>
      </c>
      <c r="B20" s="45" t="s">
        <v>176</v>
      </c>
      <c r="C20" s="46">
        <f>C110</f>
        <v>851</v>
      </c>
      <c r="D20" s="47">
        <f>D110</f>
        <v>512</v>
      </c>
      <c r="E20" s="47">
        <f>E110</f>
        <v>10</v>
      </c>
      <c r="F20" s="47">
        <f t="shared" ref="F20:K20" si="9">F110</f>
        <v>47</v>
      </c>
      <c r="G20" s="47">
        <f t="shared" si="9"/>
        <v>44</v>
      </c>
      <c r="H20" s="47">
        <f t="shared" si="9"/>
        <v>28</v>
      </c>
      <c r="I20" s="47">
        <f t="shared" si="9"/>
        <v>12</v>
      </c>
      <c r="J20" s="47">
        <f t="shared" si="9"/>
        <v>177</v>
      </c>
      <c r="K20" s="47">
        <f t="shared" si="9"/>
        <v>21</v>
      </c>
      <c r="L20" s="128">
        <f t="shared" ref="L20:M35" si="10">IF(L110="","－",L110)</f>
        <v>29.163879937845369</v>
      </c>
      <c r="M20" s="128">
        <f t="shared" si="10"/>
        <v>76.119560844061809</v>
      </c>
    </row>
    <row r="21" spans="1:13" ht="14.45" customHeight="1">
      <c r="A21" s="394" t="s">
        <v>205</v>
      </c>
      <c r="B21" s="50"/>
      <c r="C21" s="51">
        <f>IF(SUM(D21:K21)&gt;100,"－",SUM(D21:K21))</f>
        <v>100.00000000000001</v>
      </c>
      <c r="D21" s="52">
        <f t="shared" ref="D21:K21" si="11">D110/$C20*100</f>
        <v>60.164512338425382</v>
      </c>
      <c r="E21" s="52">
        <f t="shared" si="11"/>
        <v>1.1750881316098707</v>
      </c>
      <c r="F21" s="52">
        <f t="shared" si="11"/>
        <v>5.5229142185663926</v>
      </c>
      <c r="G21" s="52">
        <f t="shared" si="11"/>
        <v>5.1703877790834314</v>
      </c>
      <c r="H21" s="52">
        <f t="shared" si="11"/>
        <v>3.2902467685076382</v>
      </c>
      <c r="I21" s="52">
        <f t="shared" si="11"/>
        <v>1.410105757931845</v>
      </c>
      <c r="J21" s="52">
        <f t="shared" si="11"/>
        <v>20.79905992949471</v>
      </c>
      <c r="K21" s="52">
        <f t="shared" si="11"/>
        <v>2.4676850763807283</v>
      </c>
      <c r="L21" s="51" t="str">
        <f t="shared" si="10"/>
        <v>－</v>
      </c>
      <c r="M21" s="51" t="str">
        <f t="shared" si="10"/>
        <v>－</v>
      </c>
    </row>
    <row r="22" spans="1:13" ht="14.45" customHeight="1">
      <c r="A22" s="394"/>
      <c r="B22" s="53" t="s">
        <v>206</v>
      </c>
      <c r="C22" s="54">
        <f t="shared" ref="C22:C29" si="12">C112</f>
        <v>542</v>
      </c>
      <c r="D22" s="55">
        <f t="shared" ref="D22:K28" si="13">IF($C22=0,0,D112/$C22*100)</f>
        <v>58.85608856088561</v>
      </c>
      <c r="E22" s="55">
        <f t="shared" si="13"/>
        <v>1.2915129151291513</v>
      </c>
      <c r="F22" s="55">
        <f t="shared" si="13"/>
        <v>5.9040590405904059</v>
      </c>
      <c r="G22" s="55">
        <f t="shared" si="13"/>
        <v>5.3505535055350553</v>
      </c>
      <c r="H22" s="55">
        <f t="shared" si="13"/>
        <v>3.8745387453874542</v>
      </c>
      <c r="I22" s="55">
        <f t="shared" si="13"/>
        <v>2.0295202952029521</v>
      </c>
      <c r="J22" s="55">
        <f t="shared" si="13"/>
        <v>20.29520295202952</v>
      </c>
      <c r="K22" s="55">
        <f t="shared" si="13"/>
        <v>2.3985239852398523</v>
      </c>
      <c r="L22" s="129">
        <f t="shared" si="10"/>
        <v>29.757501702003228</v>
      </c>
      <c r="M22" s="129">
        <f t="shared" si="10"/>
        <v>74.96056381123671</v>
      </c>
    </row>
    <row r="23" spans="1:13" ht="14.45" customHeight="1">
      <c r="A23" s="48"/>
      <c r="B23" s="53" t="s">
        <v>207</v>
      </c>
      <c r="C23" s="54">
        <f t="shared" si="12"/>
        <v>121</v>
      </c>
      <c r="D23" s="55">
        <f t="shared" si="13"/>
        <v>72.727272727272734</v>
      </c>
      <c r="E23" s="55">
        <f t="shared" si="13"/>
        <v>0</v>
      </c>
      <c r="F23" s="55">
        <f t="shared" si="13"/>
        <v>3.3057851239669422</v>
      </c>
      <c r="G23" s="55">
        <f t="shared" si="13"/>
        <v>1.6528925619834711</v>
      </c>
      <c r="H23" s="55">
        <f t="shared" si="13"/>
        <v>0.82644628099173556</v>
      </c>
      <c r="I23" s="55">
        <f t="shared" si="13"/>
        <v>0</v>
      </c>
      <c r="J23" s="55">
        <f t="shared" si="13"/>
        <v>19.008264462809919</v>
      </c>
      <c r="K23" s="55">
        <f t="shared" si="13"/>
        <v>2.4793388429752068</v>
      </c>
      <c r="L23" s="129">
        <f t="shared" si="10"/>
        <v>21.850282485875702</v>
      </c>
      <c r="M23" s="129">
        <f t="shared" si="10"/>
        <v>85.944444444444429</v>
      </c>
    </row>
    <row r="24" spans="1:13" ht="14.45" customHeight="1">
      <c r="A24" s="56"/>
      <c r="B24" s="53" t="s">
        <v>208</v>
      </c>
      <c r="C24" s="54">
        <f t="shared" si="12"/>
        <v>63</v>
      </c>
      <c r="D24" s="55">
        <f t="shared" si="13"/>
        <v>58.730158730158735</v>
      </c>
      <c r="E24" s="55">
        <f t="shared" si="13"/>
        <v>1.5873015873015872</v>
      </c>
      <c r="F24" s="55">
        <f t="shared" si="13"/>
        <v>4.7619047619047619</v>
      </c>
      <c r="G24" s="55">
        <f t="shared" si="13"/>
        <v>9.5238095238095237</v>
      </c>
      <c r="H24" s="55">
        <f t="shared" si="13"/>
        <v>6.3492063492063489</v>
      </c>
      <c r="I24" s="55">
        <f t="shared" si="13"/>
        <v>0</v>
      </c>
      <c r="J24" s="55">
        <f t="shared" si="13"/>
        <v>17.460317460317459</v>
      </c>
      <c r="K24" s="55">
        <f t="shared" si="13"/>
        <v>1.5873015873015872</v>
      </c>
      <c r="L24" s="129">
        <f t="shared" si="10"/>
        <v>28.417818740399387</v>
      </c>
      <c r="M24" s="129">
        <f t="shared" si="10"/>
        <v>70.476190476190482</v>
      </c>
    </row>
    <row r="25" spans="1:13" ht="14.45" customHeight="1">
      <c r="A25" s="56"/>
      <c r="B25" s="53" t="s">
        <v>209</v>
      </c>
      <c r="C25" s="54">
        <f t="shared" si="12"/>
        <v>95</v>
      </c>
      <c r="D25" s="55">
        <f t="shared" si="13"/>
        <v>53.684210526315788</v>
      </c>
      <c r="E25" s="55">
        <f t="shared" si="13"/>
        <v>2.1052631578947367</v>
      </c>
      <c r="F25" s="55">
        <f t="shared" si="13"/>
        <v>7.3684210526315779</v>
      </c>
      <c r="G25" s="55">
        <f t="shared" si="13"/>
        <v>6.3157894736842106</v>
      </c>
      <c r="H25" s="55">
        <f t="shared" si="13"/>
        <v>2.1052631578947367</v>
      </c>
      <c r="I25" s="55">
        <f t="shared" si="13"/>
        <v>1.0526315789473684</v>
      </c>
      <c r="J25" s="55">
        <f t="shared" si="13"/>
        <v>24.210526315789473</v>
      </c>
      <c r="K25" s="55">
        <f t="shared" si="13"/>
        <v>3.1578947368421053</v>
      </c>
      <c r="L25" s="129">
        <f t="shared" si="10"/>
        <v>33.05141869000564</v>
      </c>
      <c r="M25" s="129">
        <f t="shared" si="10"/>
        <v>74.164159011719974</v>
      </c>
    </row>
    <row r="26" spans="1:13" ht="14.45" customHeight="1">
      <c r="A26" s="56"/>
      <c r="B26" s="53" t="s">
        <v>210</v>
      </c>
      <c r="C26" s="54">
        <f t="shared" si="12"/>
        <v>6</v>
      </c>
      <c r="D26" s="55">
        <f t="shared" si="13"/>
        <v>83.333333333333343</v>
      </c>
      <c r="E26" s="55">
        <f t="shared" si="13"/>
        <v>0</v>
      </c>
      <c r="F26" s="55">
        <f t="shared" si="13"/>
        <v>0</v>
      </c>
      <c r="G26" s="55">
        <f t="shared" si="13"/>
        <v>0</v>
      </c>
      <c r="H26" s="55">
        <f t="shared" si="13"/>
        <v>0</v>
      </c>
      <c r="I26" s="55">
        <f t="shared" si="13"/>
        <v>0</v>
      </c>
      <c r="J26" s="55">
        <f t="shared" si="13"/>
        <v>16.666666666666664</v>
      </c>
      <c r="K26" s="55">
        <f t="shared" si="13"/>
        <v>0</v>
      </c>
      <c r="L26" s="129">
        <f t="shared" si="10"/>
        <v>16.666666666666668</v>
      </c>
      <c r="M26" s="129">
        <f t="shared" si="10"/>
        <v>100</v>
      </c>
    </row>
    <row r="27" spans="1:13" ht="14.45" customHeight="1">
      <c r="A27" s="56"/>
      <c r="B27" s="53" t="s">
        <v>211</v>
      </c>
      <c r="C27" s="54">
        <f t="shared" si="12"/>
        <v>17</v>
      </c>
      <c r="D27" s="55">
        <f t="shared" si="13"/>
        <v>58.82352941176471</v>
      </c>
      <c r="E27" s="55">
        <f t="shared" si="13"/>
        <v>0</v>
      </c>
      <c r="F27" s="55">
        <f t="shared" si="13"/>
        <v>0</v>
      </c>
      <c r="G27" s="55">
        <f t="shared" si="13"/>
        <v>0</v>
      </c>
      <c r="H27" s="55">
        <f t="shared" si="13"/>
        <v>0</v>
      </c>
      <c r="I27" s="55">
        <f t="shared" si="13"/>
        <v>0</v>
      </c>
      <c r="J27" s="55">
        <f t="shared" si="13"/>
        <v>41.17647058823529</v>
      </c>
      <c r="K27" s="55">
        <f t="shared" si="13"/>
        <v>0</v>
      </c>
      <c r="L27" s="129">
        <f t="shared" si="10"/>
        <v>41.176470588235297</v>
      </c>
      <c r="M27" s="129">
        <f t="shared" si="10"/>
        <v>100</v>
      </c>
    </row>
    <row r="28" spans="1:13" ht="14.45" customHeight="1">
      <c r="A28" s="35"/>
      <c r="B28" s="59" t="s">
        <v>184</v>
      </c>
      <c r="C28" s="60">
        <f t="shared" si="12"/>
        <v>7</v>
      </c>
      <c r="D28" s="61">
        <f t="shared" si="13"/>
        <v>28.571428571428569</v>
      </c>
      <c r="E28" s="61">
        <f t="shared" si="13"/>
        <v>0</v>
      </c>
      <c r="F28" s="61">
        <f t="shared" si="13"/>
        <v>14.285714285714285</v>
      </c>
      <c r="G28" s="61">
        <f t="shared" si="13"/>
        <v>14.285714285714285</v>
      </c>
      <c r="H28" s="61">
        <f t="shared" si="13"/>
        <v>0</v>
      </c>
      <c r="I28" s="61">
        <f t="shared" si="13"/>
        <v>0</v>
      </c>
      <c r="J28" s="61">
        <f t="shared" si="13"/>
        <v>28.571428571428569</v>
      </c>
      <c r="K28" s="61">
        <f t="shared" si="13"/>
        <v>14.285714285714285</v>
      </c>
      <c r="L28" s="130">
        <f t="shared" si="10"/>
        <v>47.222222222222221</v>
      </c>
      <c r="M28" s="130">
        <f t="shared" si="10"/>
        <v>70.833333333333329</v>
      </c>
    </row>
    <row r="29" spans="1:13" ht="14.45" customHeight="1">
      <c r="A29" s="32" t="s">
        <v>212</v>
      </c>
      <c r="B29" s="45" t="s">
        <v>176</v>
      </c>
      <c r="C29" s="46">
        <f t="shared" si="12"/>
        <v>851</v>
      </c>
      <c r="D29" s="47">
        <f>D119</f>
        <v>512</v>
      </c>
      <c r="E29" s="47">
        <f>E119</f>
        <v>10</v>
      </c>
      <c r="F29" s="47">
        <f t="shared" ref="F29:K29" si="14">F119</f>
        <v>47</v>
      </c>
      <c r="G29" s="47">
        <f t="shared" si="14"/>
        <v>44</v>
      </c>
      <c r="H29" s="47">
        <f t="shared" si="14"/>
        <v>28</v>
      </c>
      <c r="I29" s="47">
        <f t="shared" si="14"/>
        <v>12</v>
      </c>
      <c r="J29" s="47">
        <f t="shared" si="14"/>
        <v>177</v>
      </c>
      <c r="K29" s="47">
        <f t="shared" si="14"/>
        <v>21</v>
      </c>
      <c r="L29" s="128">
        <f t="shared" si="10"/>
        <v>29.163879937845365</v>
      </c>
      <c r="M29" s="128">
        <f t="shared" si="10"/>
        <v>76.119560844061809</v>
      </c>
    </row>
    <row r="30" spans="1:13" ht="14.45" customHeight="1">
      <c r="A30" s="395" t="s">
        <v>1047</v>
      </c>
      <c r="B30" s="50"/>
      <c r="C30" s="51">
        <f>IF(SUM(D30:K30)&gt;100,"－",SUM(D30:K30))</f>
        <v>100.00000000000001</v>
      </c>
      <c r="D30" s="52">
        <f t="shared" ref="D30:K30" si="15">D119/$C29*100</f>
        <v>60.164512338425382</v>
      </c>
      <c r="E30" s="52">
        <f t="shared" si="15"/>
        <v>1.1750881316098707</v>
      </c>
      <c r="F30" s="52">
        <f t="shared" si="15"/>
        <v>5.5229142185663926</v>
      </c>
      <c r="G30" s="52">
        <f t="shared" si="15"/>
        <v>5.1703877790834314</v>
      </c>
      <c r="H30" s="52">
        <f t="shared" si="15"/>
        <v>3.2902467685076382</v>
      </c>
      <c r="I30" s="52">
        <f t="shared" si="15"/>
        <v>1.410105757931845</v>
      </c>
      <c r="J30" s="52">
        <f t="shared" si="15"/>
        <v>20.79905992949471</v>
      </c>
      <c r="K30" s="52">
        <f t="shared" si="15"/>
        <v>2.4676850763807283</v>
      </c>
      <c r="L30" s="51" t="str">
        <f t="shared" si="10"/>
        <v>－</v>
      </c>
      <c r="M30" s="51" t="str">
        <f t="shared" si="10"/>
        <v>－</v>
      </c>
    </row>
    <row r="31" spans="1:13" ht="14.45" customHeight="1">
      <c r="A31" s="395"/>
      <c r="B31" s="53" t="s">
        <v>214</v>
      </c>
      <c r="C31" s="54">
        <f t="shared" ref="C31:C37" si="16">C121</f>
        <v>301</v>
      </c>
      <c r="D31" s="55">
        <f t="shared" ref="D31:K36" si="17">IF($C31=0,0,D121/$C31*100)</f>
        <v>66.112956810631232</v>
      </c>
      <c r="E31" s="55">
        <f t="shared" si="17"/>
        <v>0.33222591362126247</v>
      </c>
      <c r="F31" s="55">
        <f t="shared" si="17"/>
        <v>5.3156146179401995</v>
      </c>
      <c r="G31" s="55">
        <f t="shared" si="17"/>
        <v>4.9833887043189371</v>
      </c>
      <c r="H31" s="55">
        <f t="shared" si="17"/>
        <v>1.9933554817275747</v>
      </c>
      <c r="I31" s="55">
        <f t="shared" si="17"/>
        <v>0.33222591362126247</v>
      </c>
      <c r="J31" s="55">
        <f t="shared" si="17"/>
        <v>18.604651162790699</v>
      </c>
      <c r="K31" s="55">
        <f t="shared" si="17"/>
        <v>2.3255813953488373</v>
      </c>
      <c r="L31" s="129">
        <f t="shared" si="10"/>
        <v>24.768659628353504</v>
      </c>
      <c r="M31" s="129">
        <f t="shared" si="10"/>
        <v>76.652483481430849</v>
      </c>
    </row>
    <row r="32" spans="1:13" ht="14.45" customHeight="1">
      <c r="A32" s="395"/>
      <c r="B32" s="53" t="s">
        <v>215</v>
      </c>
      <c r="C32" s="54">
        <f t="shared" si="16"/>
        <v>124</v>
      </c>
      <c r="D32" s="55">
        <f t="shared" si="17"/>
        <v>58.870967741935488</v>
      </c>
      <c r="E32" s="55">
        <f t="shared" si="17"/>
        <v>0.80645161290322576</v>
      </c>
      <c r="F32" s="55">
        <f t="shared" si="17"/>
        <v>6.4516129032258061</v>
      </c>
      <c r="G32" s="55">
        <f t="shared" si="17"/>
        <v>5.6451612903225801</v>
      </c>
      <c r="H32" s="55">
        <f t="shared" si="17"/>
        <v>4.032258064516129</v>
      </c>
      <c r="I32" s="55">
        <f t="shared" si="17"/>
        <v>0</v>
      </c>
      <c r="J32" s="55">
        <f t="shared" si="17"/>
        <v>20.967741935483872</v>
      </c>
      <c r="K32" s="55">
        <f t="shared" si="17"/>
        <v>3.225806451612903</v>
      </c>
      <c r="L32" s="129">
        <f t="shared" si="10"/>
        <v>29.809641445511016</v>
      </c>
      <c r="M32" s="129">
        <f t="shared" si="10"/>
        <v>76.109722839602597</v>
      </c>
    </row>
    <row r="33" spans="1:13" ht="14.45" customHeight="1">
      <c r="A33" s="395"/>
      <c r="B33" s="53" t="s">
        <v>216</v>
      </c>
      <c r="C33" s="54">
        <f t="shared" si="16"/>
        <v>179</v>
      </c>
      <c r="D33" s="55">
        <f t="shared" si="17"/>
        <v>56.983240223463682</v>
      </c>
      <c r="E33" s="55">
        <f t="shared" si="17"/>
        <v>2.7932960893854748</v>
      </c>
      <c r="F33" s="55">
        <f t="shared" si="17"/>
        <v>5.5865921787709496</v>
      </c>
      <c r="G33" s="55">
        <f t="shared" si="17"/>
        <v>2.2346368715083798</v>
      </c>
      <c r="H33" s="55">
        <f t="shared" si="17"/>
        <v>4.4692737430167595</v>
      </c>
      <c r="I33" s="55">
        <f t="shared" si="17"/>
        <v>1.6759776536312849</v>
      </c>
      <c r="J33" s="55">
        <f t="shared" si="17"/>
        <v>23.463687150837988</v>
      </c>
      <c r="K33" s="55">
        <f t="shared" si="17"/>
        <v>2.7932960893854748</v>
      </c>
      <c r="L33" s="129">
        <f t="shared" si="10"/>
        <v>31.964285714285715</v>
      </c>
      <c r="M33" s="129">
        <f t="shared" si="10"/>
        <v>77.24702380952381</v>
      </c>
    </row>
    <row r="34" spans="1:13" ht="14.45" customHeight="1">
      <c r="A34" s="56"/>
      <c r="B34" s="53" t="s">
        <v>217</v>
      </c>
      <c r="C34" s="54">
        <f t="shared" si="16"/>
        <v>95</v>
      </c>
      <c r="D34" s="55">
        <f t="shared" si="17"/>
        <v>60</v>
      </c>
      <c r="E34" s="55">
        <f t="shared" si="17"/>
        <v>1.0526315789473684</v>
      </c>
      <c r="F34" s="55">
        <f t="shared" si="17"/>
        <v>3.1578947368421053</v>
      </c>
      <c r="G34" s="55">
        <f t="shared" si="17"/>
        <v>7.3684210526315779</v>
      </c>
      <c r="H34" s="55">
        <f t="shared" si="17"/>
        <v>2.1052631578947367</v>
      </c>
      <c r="I34" s="55">
        <f t="shared" si="17"/>
        <v>2.1052631578947367</v>
      </c>
      <c r="J34" s="55">
        <f t="shared" si="17"/>
        <v>22.105263157894736</v>
      </c>
      <c r="K34" s="55">
        <f t="shared" si="17"/>
        <v>2.1052631578947367</v>
      </c>
      <c r="L34" s="129">
        <f t="shared" si="10"/>
        <v>30.278631165727944</v>
      </c>
      <c r="M34" s="129">
        <f t="shared" si="10"/>
        <v>78.21979717813052</v>
      </c>
    </row>
    <row r="35" spans="1:13" ht="14.45" customHeight="1">
      <c r="A35" s="56"/>
      <c r="B35" s="53" t="s">
        <v>218</v>
      </c>
      <c r="C35" s="54">
        <f t="shared" si="16"/>
        <v>138</v>
      </c>
      <c r="D35" s="55">
        <f t="shared" si="17"/>
        <v>52.89855072463768</v>
      </c>
      <c r="E35" s="55">
        <f t="shared" si="17"/>
        <v>1.4492753623188406</v>
      </c>
      <c r="F35" s="55">
        <f t="shared" si="17"/>
        <v>6.5217391304347823</v>
      </c>
      <c r="G35" s="55">
        <f t="shared" si="17"/>
        <v>6.5217391304347823</v>
      </c>
      <c r="H35" s="55">
        <f t="shared" si="17"/>
        <v>5.0724637681159424</v>
      </c>
      <c r="I35" s="55">
        <f t="shared" si="17"/>
        <v>4.3478260869565215</v>
      </c>
      <c r="J35" s="55">
        <f t="shared" si="17"/>
        <v>21.739130434782609</v>
      </c>
      <c r="K35" s="55">
        <f t="shared" si="17"/>
        <v>1.4492753623188406</v>
      </c>
      <c r="L35" s="129">
        <f t="shared" si="10"/>
        <v>34.221904643499919</v>
      </c>
      <c r="M35" s="129">
        <f t="shared" si="10"/>
        <v>73.875857643110933</v>
      </c>
    </row>
    <row r="36" spans="1:13" ht="14.45" customHeight="1">
      <c r="A36" s="35"/>
      <c r="B36" s="59" t="s">
        <v>174</v>
      </c>
      <c r="C36" s="60">
        <f t="shared" si="16"/>
        <v>14</v>
      </c>
      <c r="D36" s="61">
        <f t="shared" si="17"/>
        <v>57.142857142857139</v>
      </c>
      <c r="E36" s="61">
        <f t="shared" si="17"/>
        <v>0</v>
      </c>
      <c r="F36" s="61">
        <f t="shared" si="17"/>
        <v>7.1428571428571423</v>
      </c>
      <c r="G36" s="61">
        <f t="shared" si="17"/>
        <v>14.285714285714285</v>
      </c>
      <c r="H36" s="61">
        <f t="shared" si="17"/>
        <v>0</v>
      </c>
      <c r="I36" s="61">
        <f t="shared" si="17"/>
        <v>0</v>
      </c>
      <c r="J36" s="61">
        <f t="shared" si="17"/>
        <v>14.285714285714285</v>
      </c>
      <c r="K36" s="61">
        <f t="shared" si="17"/>
        <v>7.1428571428571423</v>
      </c>
      <c r="L36" s="130">
        <f t="shared" ref="L36:M51" si="18">IF(L126="","－",L126)</f>
        <v>24.23076923076923</v>
      </c>
      <c r="M36" s="130">
        <f t="shared" si="18"/>
        <v>63</v>
      </c>
    </row>
    <row r="37" spans="1:13" ht="14.45" customHeight="1">
      <c r="A37" s="32" t="s">
        <v>219</v>
      </c>
      <c r="B37" s="45" t="s">
        <v>176</v>
      </c>
      <c r="C37" s="46">
        <f t="shared" si="16"/>
        <v>851</v>
      </c>
      <c r="D37" s="47">
        <f>D127</f>
        <v>512</v>
      </c>
      <c r="E37" s="47">
        <f>E127</f>
        <v>10</v>
      </c>
      <c r="F37" s="47">
        <f t="shared" ref="F37:K37" si="19">F127</f>
        <v>47</v>
      </c>
      <c r="G37" s="47">
        <f t="shared" si="19"/>
        <v>44</v>
      </c>
      <c r="H37" s="47">
        <f t="shared" si="19"/>
        <v>28</v>
      </c>
      <c r="I37" s="47">
        <f t="shared" si="19"/>
        <v>12</v>
      </c>
      <c r="J37" s="47">
        <f t="shared" si="19"/>
        <v>177</v>
      </c>
      <c r="K37" s="47">
        <f t="shared" si="19"/>
        <v>21</v>
      </c>
      <c r="L37" s="128">
        <f t="shared" si="18"/>
        <v>29.163879937845365</v>
      </c>
      <c r="M37" s="128">
        <f t="shared" si="18"/>
        <v>76.119560844061809</v>
      </c>
    </row>
    <row r="38" spans="1:13" ht="14.45" customHeight="1">
      <c r="A38" s="66" t="s">
        <v>220</v>
      </c>
      <c r="B38" s="50"/>
      <c r="C38" s="51">
        <f>IF(SUM(D38:K38)&gt;100,"－",SUM(D38:K38))</f>
        <v>100.00000000000001</v>
      </c>
      <c r="D38" s="52">
        <f t="shared" ref="D38:K38" si="20">D127/$C37*100</f>
        <v>60.164512338425382</v>
      </c>
      <c r="E38" s="52">
        <f t="shared" si="20"/>
        <v>1.1750881316098707</v>
      </c>
      <c r="F38" s="52">
        <f t="shared" si="20"/>
        <v>5.5229142185663926</v>
      </c>
      <c r="G38" s="52">
        <f t="shared" si="20"/>
        <v>5.1703877790834314</v>
      </c>
      <c r="H38" s="52">
        <f t="shared" si="20"/>
        <v>3.2902467685076382</v>
      </c>
      <c r="I38" s="52">
        <f t="shared" si="20"/>
        <v>1.410105757931845</v>
      </c>
      <c r="J38" s="52">
        <f t="shared" si="20"/>
        <v>20.79905992949471</v>
      </c>
      <c r="K38" s="52">
        <f t="shared" si="20"/>
        <v>2.4676850763807283</v>
      </c>
      <c r="L38" s="51" t="str">
        <f t="shared" si="18"/>
        <v>－</v>
      </c>
      <c r="M38" s="51" t="str">
        <f t="shared" si="18"/>
        <v>－</v>
      </c>
    </row>
    <row r="39" spans="1:13" ht="14.45" customHeight="1">
      <c r="A39" s="66"/>
      <c r="B39" s="53" t="s">
        <v>221</v>
      </c>
      <c r="C39" s="54">
        <f t="shared" ref="C39:C49" si="21">C129</f>
        <v>23</v>
      </c>
      <c r="D39" s="55">
        <f t="shared" ref="D39:K48" si="22">IF($C39=0,0,D129/$C39*100)</f>
        <v>47.826086956521742</v>
      </c>
      <c r="E39" s="55">
        <f t="shared" si="22"/>
        <v>0</v>
      </c>
      <c r="F39" s="55">
        <f t="shared" si="22"/>
        <v>0</v>
      </c>
      <c r="G39" s="55">
        <f t="shared" si="22"/>
        <v>8.695652173913043</v>
      </c>
      <c r="H39" s="55">
        <f t="shared" si="22"/>
        <v>0</v>
      </c>
      <c r="I39" s="55">
        <f t="shared" si="22"/>
        <v>0</v>
      </c>
      <c r="J39" s="55">
        <f t="shared" si="22"/>
        <v>39.130434782608695</v>
      </c>
      <c r="K39" s="55">
        <f t="shared" si="22"/>
        <v>4.3478260869565215</v>
      </c>
      <c r="L39" s="129">
        <f t="shared" si="18"/>
        <v>45.454545454545453</v>
      </c>
      <c r="M39" s="129">
        <f t="shared" si="18"/>
        <v>90.909090909090907</v>
      </c>
    </row>
    <row r="40" spans="1:13" ht="14.45" customHeight="1">
      <c r="A40" s="66"/>
      <c r="B40" s="53" t="s">
        <v>222</v>
      </c>
      <c r="C40" s="54">
        <f t="shared" si="21"/>
        <v>130</v>
      </c>
      <c r="D40" s="55">
        <f t="shared" si="22"/>
        <v>68.461538461538467</v>
      </c>
      <c r="E40" s="55">
        <f t="shared" si="22"/>
        <v>0</v>
      </c>
      <c r="F40" s="55">
        <f t="shared" si="22"/>
        <v>3.0769230769230771</v>
      </c>
      <c r="G40" s="55">
        <f t="shared" si="22"/>
        <v>3.0769230769230771</v>
      </c>
      <c r="H40" s="55">
        <f t="shared" si="22"/>
        <v>0.76923076923076927</v>
      </c>
      <c r="I40" s="55">
        <f t="shared" si="22"/>
        <v>0</v>
      </c>
      <c r="J40" s="55">
        <f t="shared" si="22"/>
        <v>23.076923076923077</v>
      </c>
      <c r="K40" s="55">
        <f t="shared" si="22"/>
        <v>1.5384615384615385</v>
      </c>
      <c r="L40" s="129">
        <f t="shared" si="18"/>
        <v>26.393229166666668</v>
      </c>
      <c r="M40" s="129">
        <f t="shared" si="18"/>
        <v>86.623931623931625</v>
      </c>
    </row>
    <row r="41" spans="1:13" ht="14.45" customHeight="1">
      <c r="A41" s="56"/>
      <c r="B41" s="53" t="s">
        <v>223</v>
      </c>
      <c r="C41" s="54">
        <f t="shared" si="21"/>
        <v>196</v>
      </c>
      <c r="D41" s="55">
        <f t="shared" si="22"/>
        <v>65.306122448979593</v>
      </c>
      <c r="E41" s="55">
        <f t="shared" si="22"/>
        <v>0.51020408163265307</v>
      </c>
      <c r="F41" s="55">
        <f t="shared" si="22"/>
        <v>4.0816326530612246</v>
      </c>
      <c r="G41" s="55">
        <f t="shared" si="22"/>
        <v>4.0816326530612246</v>
      </c>
      <c r="H41" s="55">
        <f t="shared" si="22"/>
        <v>2.5510204081632653</v>
      </c>
      <c r="I41" s="55">
        <f t="shared" si="22"/>
        <v>0.51020408163265307</v>
      </c>
      <c r="J41" s="55">
        <f t="shared" si="22"/>
        <v>20.408163265306122</v>
      </c>
      <c r="K41" s="55">
        <f t="shared" si="22"/>
        <v>2.5510204081632653</v>
      </c>
      <c r="L41" s="129">
        <f t="shared" si="18"/>
        <v>26.585639491398652</v>
      </c>
      <c r="M41" s="129">
        <f t="shared" si="18"/>
        <v>80.600907029478449</v>
      </c>
    </row>
    <row r="42" spans="1:13" ht="14.45" customHeight="1">
      <c r="A42" s="56"/>
      <c r="B42" s="53" t="s">
        <v>224</v>
      </c>
      <c r="C42" s="54">
        <f t="shared" si="21"/>
        <v>153</v>
      </c>
      <c r="D42" s="55">
        <f t="shared" si="22"/>
        <v>66.013071895424829</v>
      </c>
      <c r="E42" s="55">
        <f t="shared" si="22"/>
        <v>1.9607843137254901</v>
      </c>
      <c r="F42" s="55">
        <f t="shared" si="22"/>
        <v>3.9215686274509802</v>
      </c>
      <c r="G42" s="55">
        <f t="shared" si="22"/>
        <v>5.2287581699346406</v>
      </c>
      <c r="H42" s="55">
        <f t="shared" si="22"/>
        <v>1.9607843137254901</v>
      </c>
      <c r="I42" s="55">
        <f t="shared" si="22"/>
        <v>0.65359477124183007</v>
      </c>
      <c r="J42" s="55">
        <f t="shared" si="22"/>
        <v>16.993464052287582</v>
      </c>
      <c r="K42" s="55">
        <f t="shared" si="22"/>
        <v>3.2679738562091507</v>
      </c>
      <c r="L42" s="129">
        <f t="shared" si="18"/>
        <v>23.589124839124839</v>
      </c>
      <c r="M42" s="129">
        <f t="shared" si="18"/>
        <v>74.280648429584602</v>
      </c>
    </row>
    <row r="43" spans="1:13" ht="14.45" customHeight="1">
      <c r="A43" s="56"/>
      <c r="B43" s="53" t="s">
        <v>225</v>
      </c>
      <c r="C43" s="54">
        <f t="shared" si="21"/>
        <v>109</v>
      </c>
      <c r="D43" s="55">
        <f t="shared" si="22"/>
        <v>47.706422018348626</v>
      </c>
      <c r="E43" s="55">
        <f t="shared" si="22"/>
        <v>1.834862385321101</v>
      </c>
      <c r="F43" s="55">
        <f t="shared" si="22"/>
        <v>7.3394495412844041</v>
      </c>
      <c r="G43" s="55">
        <f t="shared" si="22"/>
        <v>5.5045871559633035</v>
      </c>
      <c r="H43" s="55">
        <f t="shared" si="22"/>
        <v>5.5045871559633035</v>
      </c>
      <c r="I43" s="55">
        <f t="shared" si="22"/>
        <v>2.7522935779816518</v>
      </c>
      <c r="J43" s="55">
        <f t="shared" si="22"/>
        <v>26.605504587155966</v>
      </c>
      <c r="K43" s="55">
        <f t="shared" si="22"/>
        <v>2.7522935779816518</v>
      </c>
      <c r="L43" s="129">
        <f t="shared" si="18"/>
        <v>38.826120594988524</v>
      </c>
      <c r="M43" s="129">
        <f t="shared" si="18"/>
        <v>76.214236723496001</v>
      </c>
    </row>
    <row r="44" spans="1:13" ht="14.45" customHeight="1">
      <c r="A44" s="56"/>
      <c r="B44" s="53" t="s">
        <v>226</v>
      </c>
      <c r="C44" s="54">
        <f t="shared" si="21"/>
        <v>92</v>
      </c>
      <c r="D44" s="55">
        <f t="shared" si="22"/>
        <v>66.304347826086953</v>
      </c>
      <c r="E44" s="55">
        <f t="shared" si="22"/>
        <v>0</v>
      </c>
      <c r="F44" s="55">
        <f t="shared" si="22"/>
        <v>6.5217391304347823</v>
      </c>
      <c r="G44" s="55">
        <f t="shared" si="22"/>
        <v>4.3478260869565215</v>
      </c>
      <c r="H44" s="55">
        <f t="shared" si="22"/>
        <v>3.2608695652173911</v>
      </c>
      <c r="I44" s="55">
        <f t="shared" si="22"/>
        <v>1.0869565217391304</v>
      </c>
      <c r="J44" s="55">
        <f t="shared" si="22"/>
        <v>16.304347826086957</v>
      </c>
      <c r="K44" s="55">
        <f t="shared" si="22"/>
        <v>2.1739130434782608</v>
      </c>
      <c r="L44" s="129">
        <f t="shared" si="18"/>
        <v>23.542097998619738</v>
      </c>
      <c r="M44" s="129">
        <f t="shared" si="18"/>
        <v>73.061683443992294</v>
      </c>
    </row>
    <row r="45" spans="1:13" ht="14.45" customHeight="1">
      <c r="A45" s="56"/>
      <c r="B45" s="53" t="s">
        <v>227</v>
      </c>
      <c r="C45" s="54">
        <f t="shared" si="21"/>
        <v>78</v>
      </c>
      <c r="D45" s="55">
        <f t="shared" si="22"/>
        <v>47.435897435897431</v>
      </c>
      <c r="E45" s="55">
        <f t="shared" si="22"/>
        <v>1.2820512820512819</v>
      </c>
      <c r="F45" s="55">
        <f t="shared" si="22"/>
        <v>10.256410256410255</v>
      </c>
      <c r="G45" s="55">
        <f t="shared" si="22"/>
        <v>6.4102564102564097</v>
      </c>
      <c r="H45" s="55">
        <f t="shared" si="22"/>
        <v>6.4102564102564097</v>
      </c>
      <c r="I45" s="55">
        <f t="shared" si="22"/>
        <v>5.1282051282051277</v>
      </c>
      <c r="J45" s="55">
        <f t="shared" si="22"/>
        <v>20.512820512820511</v>
      </c>
      <c r="K45" s="55">
        <f t="shared" si="22"/>
        <v>2.5641025641025639</v>
      </c>
      <c r="L45" s="129">
        <f t="shared" si="18"/>
        <v>35.760305118857751</v>
      </c>
      <c r="M45" s="129">
        <f t="shared" si="18"/>
        <v>69.686748436748431</v>
      </c>
    </row>
    <row r="46" spans="1:13" ht="14.45" customHeight="1">
      <c r="A46" s="56"/>
      <c r="B46" s="53" t="s">
        <v>228</v>
      </c>
      <c r="C46" s="54">
        <f t="shared" si="21"/>
        <v>38</v>
      </c>
      <c r="D46" s="55">
        <f t="shared" si="22"/>
        <v>47.368421052631575</v>
      </c>
      <c r="E46" s="55">
        <f t="shared" si="22"/>
        <v>2.6315789473684208</v>
      </c>
      <c r="F46" s="55">
        <f t="shared" si="22"/>
        <v>10.526315789473683</v>
      </c>
      <c r="G46" s="55">
        <f t="shared" si="22"/>
        <v>10.526315789473683</v>
      </c>
      <c r="H46" s="55">
        <f t="shared" si="22"/>
        <v>5.2631578947368416</v>
      </c>
      <c r="I46" s="55">
        <f t="shared" si="22"/>
        <v>5.2631578947368416</v>
      </c>
      <c r="J46" s="55">
        <f t="shared" si="22"/>
        <v>18.421052631578945</v>
      </c>
      <c r="K46" s="55">
        <f t="shared" si="22"/>
        <v>0</v>
      </c>
      <c r="L46" s="129">
        <f t="shared" si="18"/>
        <v>34.283103592314113</v>
      </c>
      <c r="M46" s="129">
        <f t="shared" si="18"/>
        <v>65.137896825396822</v>
      </c>
    </row>
    <row r="47" spans="1:13" ht="14.45" customHeight="1">
      <c r="A47" s="56"/>
      <c r="B47" s="53" t="s">
        <v>229</v>
      </c>
      <c r="C47" s="54">
        <f t="shared" si="21"/>
        <v>22</v>
      </c>
      <c r="D47" s="55">
        <f t="shared" si="22"/>
        <v>36.363636363636367</v>
      </c>
      <c r="E47" s="55">
        <f t="shared" si="22"/>
        <v>9.0909090909090917</v>
      </c>
      <c r="F47" s="55">
        <f t="shared" si="22"/>
        <v>9.0909090909090917</v>
      </c>
      <c r="G47" s="55">
        <f t="shared" si="22"/>
        <v>9.0909090909090917</v>
      </c>
      <c r="H47" s="55">
        <f t="shared" si="22"/>
        <v>9.0909090909090917</v>
      </c>
      <c r="I47" s="55">
        <f t="shared" si="22"/>
        <v>0</v>
      </c>
      <c r="J47" s="55">
        <f t="shared" si="22"/>
        <v>22.727272727272727</v>
      </c>
      <c r="K47" s="55">
        <f t="shared" si="22"/>
        <v>4.5454545454545459</v>
      </c>
      <c r="L47" s="129">
        <f t="shared" si="18"/>
        <v>40.654317502143584</v>
      </c>
      <c r="M47" s="129">
        <f t="shared" si="18"/>
        <v>65.672359041924253</v>
      </c>
    </row>
    <row r="48" spans="1:13" ht="14.45" customHeight="1">
      <c r="A48" s="35"/>
      <c r="B48" s="59" t="s">
        <v>230</v>
      </c>
      <c r="C48" s="60">
        <f t="shared" si="21"/>
        <v>10</v>
      </c>
      <c r="D48" s="61">
        <f t="shared" si="22"/>
        <v>70</v>
      </c>
      <c r="E48" s="61">
        <f t="shared" si="22"/>
        <v>0</v>
      </c>
      <c r="F48" s="61">
        <f t="shared" si="22"/>
        <v>10</v>
      </c>
      <c r="G48" s="61">
        <f t="shared" si="22"/>
        <v>10</v>
      </c>
      <c r="H48" s="61">
        <f t="shared" si="22"/>
        <v>10</v>
      </c>
      <c r="I48" s="61">
        <f t="shared" si="22"/>
        <v>0</v>
      </c>
      <c r="J48" s="61">
        <f t="shared" si="22"/>
        <v>0</v>
      </c>
      <c r="K48" s="61">
        <f t="shared" si="22"/>
        <v>0</v>
      </c>
      <c r="L48" s="130">
        <f t="shared" si="18"/>
        <v>15</v>
      </c>
      <c r="M48" s="130">
        <f t="shared" si="18"/>
        <v>50</v>
      </c>
    </row>
    <row r="49" spans="1:13" ht="14.45" customHeight="1">
      <c r="A49" s="32" t="s">
        <v>236</v>
      </c>
      <c r="B49" s="45" t="s">
        <v>176</v>
      </c>
      <c r="C49" s="46">
        <f t="shared" si="21"/>
        <v>851</v>
      </c>
      <c r="D49" s="47">
        <f>D139</f>
        <v>512</v>
      </c>
      <c r="E49" s="47">
        <f>E139</f>
        <v>10</v>
      </c>
      <c r="F49" s="47">
        <f t="shared" ref="F49:K49" si="23">F139</f>
        <v>47</v>
      </c>
      <c r="G49" s="47">
        <f t="shared" si="23"/>
        <v>44</v>
      </c>
      <c r="H49" s="47">
        <f t="shared" si="23"/>
        <v>28</v>
      </c>
      <c r="I49" s="47">
        <f t="shared" si="23"/>
        <v>12</v>
      </c>
      <c r="J49" s="47">
        <f t="shared" si="23"/>
        <v>177</v>
      </c>
      <c r="K49" s="47">
        <f t="shared" si="23"/>
        <v>21</v>
      </c>
      <c r="L49" s="128">
        <f t="shared" si="18"/>
        <v>29.163879937845365</v>
      </c>
      <c r="M49" s="128">
        <f t="shared" si="18"/>
        <v>76.119560844061809</v>
      </c>
    </row>
    <row r="50" spans="1:13" ht="14.45" customHeight="1">
      <c r="A50" s="66" t="s">
        <v>62</v>
      </c>
      <c r="B50" s="50"/>
      <c r="C50" s="51">
        <f>IF(SUM(D50:K50)&gt;100,"－",SUM(D50:K50))</f>
        <v>100.00000000000001</v>
      </c>
      <c r="D50" s="52">
        <f t="shared" ref="D50:K50" si="24">D139/$C49*100</f>
        <v>60.164512338425382</v>
      </c>
      <c r="E50" s="52">
        <f t="shared" si="24"/>
        <v>1.1750881316098707</v>
      </c>
      <c r="F50" s="52">
        <f t="shared" si="24"/>
        <v>5.5229142185663926</v>
      </c>
      <c r="G50" s="52">
        <f t="shared" si="24"/>
        <v>5.1703877790834314</v>
      </c>
      <c r="H50" s="52">
        <f t="shared" si="24"/>
        <v>3.2902467685076382</v>
      </c>
      <c r="I50" s="52">
        <f t="shared" si="24"/>
        <v>1.410105757931845</v>
      </c>
      <c r="J50" s="52">
        <f t="shared" si="24"/>
        <v>20.79905992949471</v>
      </c>
      <c r="K50" s="52">
        <f t="shared" si="24"/>
        <v>2.4676850763807283</v>
      </c>
      <c r="L50" s="51" t="str">
        <f t="shared" si="18"/>
        <v>－</v>
      </c>
      <c r="M50" s="51" t="str">
        <f t="shared" si="18"/>
        <v>－</v>
      </c>
    </row>
    <row r="51" spans="1:13" ht="14.45" customHeight="1">
      <c r="A51" s="66"/>
      <c r="B51" s="53" t="s">
        <v>237</v>
      </c>
      <c r="C51" s="54">
        <f t="shared" ref="C51:C57" si="25">C141</f>
        <v>72</v>
      </c>
      <c r="D51" s="55">
        <f t="shared" ref="D51:K56" si="26">IF($C51=0,0,D141/$C51*100)</f>
        <v>63.888888888888886</v>
      </c>
      <c r="E51" s="55">
        <f t="shared" si="26"/>
        <v>0</v>
      </c>
      <c r="F51" s="55">
        <f t="shared" si="26"/>
        <v>1.3888888888888888</v>
      </c>
      <c r="G51" s="55">
        <f t="shared" si="26"/>
        <v>4.1666666666666661</v>
      </c>
      <c r="H51" s="55">
        <f t="shared" si="26"/>
        <v>1.3888888888888888</v>
      </c>
      <c r="I51" s="55">
        <f t="shared" si="26"/>
        <v>1.3888888888888888</v>
      </c>
      <c r="J51" s="55">
        <f t="shared" si="26"/>
        <v>26.388888888888889</v>
      </c>
      <c r="K51" s="55">
        <f t="shared" si="26"/>
        <v>1.3888888888888888</v>
      </c>
      <c r="L51" s="129">
        <f t="shared" si="18"/>
        <v>31.455399061032868</v>
      </c>
      <c r="M51" s="129">
        <f t="shared" si="18"/>
        <v>89.333333333333343</v>
      </c>
    </row>
    <row r="52" spans="1:13" ht="14.45" customHeight="1">
      <c r="A52" s="66"/>
      <c r="B52" s="53" t="s">
        <v>238</v>
      </c>
      <c r="C52" s="54">
        <f t="shared" si="25"/>
        <v>162</v>
      </c>
      <c r="D52" s="55">
        <f t="shared" si="26"/>
        <v>60.493827160493829</v>
      </c>
      <c r="E52" s="55">
        <f t="shared" si="26"/>
        <v>2.4691358024691357</v>
      </c>
      <c r="F52" s="55">
        <f t="shared" si="26"/>
        <v>5.5555555555555554</v>
      </c>
      <c r="G52" s="55">
        <f t="shared" si="26"/>
        <v>3.0864197530864197</v>
      </c>
      <c r="H52" s="55">
        <f t="shared" si="26"/>
        <v>3.7037037037037033</v>
      </c>
      <c r="I52" s="55">
        <f t="shared" si="26"/>
        <v>1.2345679012345678</v>
      </c>
      <c r="J52" s="55">
        <f t="shared" si="26"/>
        <v>17.283950617283949</v>
      </c>
      <c r="K52" s="55">
        <f t="shared" si="26"/>
        <v>6.1728395061728394</v>
      </c>
      <c r="L52" s="129">
        <f t="shared" ref="L52:M67" si="27">IF(L142="","－",L142)</f>
        <v>25.79186286423128</v>
      </c>
      <c r="M52" s="129">
        <f t="shared" si="27"/>
        <v>72.599317691910272</v>
      </c>
    </row>
    <row r="53" spans="1:13" ht="14.45" customHeight="1">
      <c r="A53" s="56"/>
      <c r="B53" s="53" t="s">
        <v>239</v>
      </c>
      <c r="C53" s="54">
        <f t="shared" si="25"/>
        <v>400</v>
      </c>
      <c r="D53" s="55">
        <f t="shared" si="26"/>
        <v>61.750000000000007</v>
      </c>
      <c r="E53" s="55">
        <f t="shared" si="26"/>
        <v>1</v>
      </c>
      <c r="F53" s="55">
        <f t="shared" si="26"/>
        <v>6.75</v>
      </c>
      <c r="G53" s="55">
        <f t="shared" si="26"/>
        <v>4.75</v>
      </c>
      <c r="H53" s="55">
        <f t="shared" si="26"/>
        <v>3.25</v>
      </c>
      <c r="I53" s="55">
        <f t="shared" si="26"/>
        <v>1.7500000000000002</v>
      </c>
      <c r="J53" s="55">
        <f t="shared" si="26"/>
        <v>19.25</v>
      </c>
      <c r="K53" s="55">
        <f t="shared" si="26"/>
        <v>1.5</v>
      </c>
      <c r="L53" s="129">
        <f t="shared" si="27"/>
        <v>27.66148773735399</v>
      </c>
      <c r="M53" s="129">
        <f t="shared" si="27"/>
        <v>74.140314071547436</v>
      </c>
    </row>
    <row r="54" spans="1:13" ht="14.45" customHeight="1">
      <c r="A54" s="56"/>
      <c r="B54" s="53" t="s">
        <v>240</v>
      </c>
      <c r="C54" s="54">
        <f t="shared" si="25"/>
        <v>107</v>
      </c>
      <c r="D54" s="55">
        <f t="shared" si="26"/>
        <v>51.401869158878498</v>
      </c>
      <c r="E54" s="55">
        <f t="shared" si="26"/>
        <v>0.93457943925233633</v>
      </c>
      <c r="F54" s="55">
        <f t="shared" si="26"/>
        <v>4.6728971962616823</v>
      </c>
      <c r="G54" s="55">
        <f t="shared" si="26"/>
        <v>10.2803738317757</v>
      </c>
      <c r="H54" s="55">
        <f t="shared" si="26"/>
        <v>4.6728971962616823</v>
      </c>
      <c r="I54" s="55">
        <f t="shared" si="26"/>
        <v>0.93457943925233633</v>
      </c>
      <c r="J54" s="55">
        <f t="shared" si="26"/>
        <v>24.299065420560748</v>
      </c>
      <c r="K54" s="55">
        <f t="shared" si="26"/>
        <v>2.8037383177570092</v>
      </c>
      <c r="L54" s="129">
        <f t="shared" si="27"/>
        <v>35.624236874236871</v>
      </c>
      <c r="M54" s="129">
        <f t="shared" si="27"/>
        <v>75.610625202461932</v>
      </c>
    </row>
    <row r="55" spans="1:13" ht="14.45" customHeight="1">
      <c r="A55" s="56"/>
      <c r="B55" s="53" t="s">
        <v>241</v>
      </c>
      <c r="C55" s="54">
        <f t="shared" si="25"/>
        <v>40</v>
      </c>
      <c r="D55" s="55">
        <f t="shared" si="26"/>
        <v>60</v>
      </c>
      <c r="E55" s="55">
        <f t="shared" si="26"/>
        <v>2.5</v>
      </c>
      <c r="F55" s="55">
        <f t="shared" si="26"/>
        <v>0</v>
      </c>
      <c r="G55" s="55">
        <f t="shared" si="26"/>
        <v>7.5</v>
      </c>
      <c r="H55" s="55">
        <f t="shared" si="26"/>
        <v>5</v>
      </c>
      <c r="I55" s="55">
        <f t="shared" si="26"/>
        <v>2.5</v>
      </c>
      <c r="J55" s="55">
        <f t="shared" si="26"/>
        <v>22.5</v>
      </c>
      <c r="K55" s="55">
        <f t="shared" si="26"/>
        <v>0</v>
      </c>
      <c r="L55" s="129">
        <f t="shared" si="27"/>
        <v>31.850378787878789</v>
      </c>
      <c r="M55" s="129">
        <f t="shared" si="27"/>
        <v>79.625946969696969</v>
      </c>
    </row>
    <row r="56" spans="1:13" ht="14.45" customHeight="1">
      <c r="A56" s="35"/>
      <c r="B56" s="59" t="s">
        <v>230</v>
      </c>
      <c r="C56" s="60">
        <f t="shared" si="25"/>
        <v>70</v>
      </c>
      <c r="D56" s="61">
        <f t="shared" si="26"/>
        <v>60</v>
      </c>
      <c r="E56" s="61">
        <f t="shared" si="26"/>
        <v>0</v>
      </c>
      <c r="F56" s="61">
        <f t="shared" si="26"/>
        <v>7.1428571428571423</v>
      </c>
      <c r="G56" s="61">
        <f t="shared" si="26"/>
        <v>4.2857142857142856</v>
      </c>
      <c r="H56" s="61">
        <f t="shared" si="26"/>
        <v>1.4285714285714286</v>
      </c>
      <c r="I56" s="61">
        <f t="shared" si="26"/>
        <v>0</v>
      </c>
      <c r="J56" s="61">
        <f t="shared" si="26"/>
        <v>25.714285714285712</v>
      </c>
      <c r="K56" s="61">
        <f t="shared" si="26"/>
        <v>1.4285714285714286</v>
      </c>
      <c r="L56" s="130">
        <f t="shared" si="27"/>
        <v>31.51828847481022</v>
      </c>
      <c r="M56" s="130">
        <f t="shared" si="27"/>
        <v>80.546737213403887</v>
      </c>
    </row>
    <row r="57" spans="1:13" ht="14.45" customHeight="1">
      <c r="A57" s="32" t="s">
        <v>242</v>
      </c>
      <c r="B57" s="45" t="s">
        <v>176</v>
      </c>
      <c r="C57" s="46">
        <f t="shared" si="25"/>
        <v>851</v>
      </c>
      <c r="D57" s="47">
        <f>D147</f>
        <v>512</v>
      </c>
      <c r="E57" s="47">
        <f>E147</f>
        <v>10</v>
      </c>
      <c r="F57" s="47">
        <f t="shared" ref="F57:K57" si="28">F147</f>
        <v>47</v>
      </c>
      <c r="G57" s="47">
        <f t="shared" si="28"/>
        <v>44</v>
      </c>
      <c r="H57" s="47">
        <f t="shared" si="28"/>
        <v>28</v>
      </c>
      <c r="I57" s="47">
        <f t="shared" si="28"/>
        <v>12</v>
      </c>
      <c r="J57" s="47">
        <f t="shared" si="28"/>
        <v>177</v>
      </c>
      <c r="K57" s="47">
        <f t="shared" si="28"/>
        <v>21</v>
      </c>
      <c r="L57" s="128">
        <f t="shared" si="27"/>
        <v>29.163879937845365</v>
      </c>
      <c r="M57" s="128">
        <f t="shared" si="27"/>
        <v>76.119560844061809</v>
      </c>
    </row>
    <row r="58" spans="1:13" ht="14.45" customHeight="1">
      <c r="A58" s="394" t="s">
        <v>1048</v>
      </c>
      <c r="B58" s="50"/>
      <c r="C58" s="51">
        <f>IF(SUM(D58:K58)&gt;100,"－",SUM(D58:K58))</f>
        <v>100.00000000000001</v>
      </c>
      <c r="D58" s="52">
        <f t="shared" ref="D58:K58" si="29">D147/$C57*100</f>
        <v>60.164512338425382</v>
      </c>
      <c r="E58" s="52">
        <f t="shared" si="29"/>
        <v>1.1750881316098707</v>
      </c>
      <c r="F58" s="52">
        <f t="shared" si="29"/>
        <v>5.5229142185663926</v>
      </c>
      <c r="G58" s="52">
        <f t="shared" si="29"/>
        <v>5.1703877790834314</v>
      </c>
      <c r="H58" s="52">
        <f t="shared" si="29"/>
        <v>3.2902467685076382</v>
      </c>
      <c r="I58" s="52">
        <f t="shared" si="29"/>
        <v>1.410105757931845</v>
      </c>
      <c r="J58" s="52">
        <f t="shared" si="29"/>
        <v>20.79905992949471</v>
      </c>
      <c r="K58" s="52">
        <f t="shared" si="29"/>
        <v>2.4676850763807283</v>
      </c>
      <c r="L58" s="51" t="str">
        <f t="shared" si="27"/>
        <v>－</v>
      </c>
      <c r="M58" s="51" t="str">
        <f t="shared" si="27"/>
        <v>－</v>
      </c>
    </row>
    <row r="59" spans="1:13" ht="14.45" customHeight="1">
      <c r="A59" s="394"/>
      <c r="B59" s="53" t="s">
        <v>243</v>
      </c>
      <c r="C59" s="54">
        <f t="shared" ref="C59:C69" si="30">C149</f>
        <v>83</v>
      </c>
      <c r="D59" s="55">
        <f t="shared" ref="D59:K68" si="31">IF($C59=0,0,D149/$C59*100)</f>
        <v>67.46987951807229</v>
      </c>
      <c r="E59" s="55">
        <f t="shared" si="31"/>
        <v>2.4096385542168677</v>
      </c>
      <c r="F59" s="55">
        <f t="shared" si="31"/>
        <v>6.024096385542169</v>
      </c>
      <c r="G59" s="55">
        <f t="shared" si="31"/>
        <v>2.4096385542168677</v>
      </c>
      <c r="H59" s="55">
        <f t="shared" si="31"/>
        <v>2.4096385542168677</v>
      </c>
      <c r="I59" s="55">
        <f t="shared" si="31"/>
        <v>1.2048192771084338</v>
      </c>
      <c r="J59" s="55">
        <f t="shared" si="31"/>
        <v>14.457831325301203</v>
      </c>
      <c r="K59" s="55">
        <f t="shared" si="31"/>
        <v>3.6144578313253009</v>
      </c>
      <c r="L59" s="129">
        <f t="shared" si="27"/>
        <v>21.228430134680131</v>
      </c>
      <c r="M59" s="129">
        <f t="shared" si="27"/>
        <v>70.761433782267105</v>
      </c>
    </row>
    <row r="60" spans="1:13" ht="14.45" customHeight="1">
      <c r="A60" s="66"/>
      <c r="B60" s="53" t="s">
        <v>244</v>
      </c>
      <c r="C60" s="54">
        <f t="shared" si="30"/>
        <v>90</v>
      </c>
      <c r="D60" s="55">
        <f t="shared" si="31"/>
        <v>68.888888888888886</v>
      </c>
      <c r="E60" s="55">
        <f t="shared" si="31"/>
        <v>0</v>
      </c>
      <c r="F60" s="55">
        <f t="shared" si="31"/>
        <v>4.4444444444444446</v>
      </c>
      <c r="G60" s="55">
        <f t="shared" si="31"/>
        <v>4.4444444444444446</v>
      </c>
      <c r="H60" s="55">
        <f t="shared" si="31"/>
        <v>2.2222222222222223</v>
      </c>
      <c r="I60" s="55">
        <f t="shared" si="31"/>
        <v>1.1111111111111112</v>
      </c>
      <c r="J60" s="55">
        <f t="shared" si="31"/>
        <v>14.444444444444443</v>
      </c>
      <c r="K60" s="55">
        <f t="shared" si="31"/>
        <v>4.4444444444444446</v>
      </c>
      <c r="L60" s="129">
        <f t="shared" si="27"/>
        <v>21.472868217054263</v>
      </c>
      <c r="M60" s="129">
        <f t="shared" si="27"/>
        <v>76.944444444444443</v>
      </c>
    </row>
    <row r="61" spans="1:13" ht="14.45" customHeight="1">
      <c r="A61" s="56"/>
      <c r="B61" s="53" t="s">
        <v>245</v>
      </c>
      <c r="C61" s="54">
        <f t="shared" si="30"/>
        <v>118</v>
      </c>
      <c r="D61" s="55">
        <f t="shared" si="31"/>
        <v>62.711864406779661</v>
      </c>
      <c r="E61" s="55">
        <f t="shared" si="31"/>
        <v>0.84745762711864403</v>
      </c>
      <c r="F61" s="55">
        <f t="shared" si="31"/>
        <v>3.3898305084745761</v>
      </c>
      <c r="G61" s="55">
        <f t="shared" si="31"/>
        <v>3.3898305084745761</v>
      </c>
      <c r="H61" s="55">
        <f t="shared" si="31"/>
        <v>4.2372881355932197</v>
      </c>
      <c r="I61" s="55">
        <f t="shared" si="31"/>
        <v>3.3898305084745761</v>
      </c>
      <c r="J61" s="55">
        <f t="shared" si="31"/>
        <v>19.491525423728813</v>
      </c>
      <c r="K61" s="55">
        <f t="shared" si="31"/>
        <v>2.5423728813559325</v>
      </c>
      <c r="L61" s="129">
        <f t="shared" si="27"/>
        <v>28.897403006571245</v>
      </c>
      <c r="M61" s="129">
        <f t="shared" si="27"/>
        <v>81.053691359894955</v>
      </c>
    </row>
    <row r="62" spans="1:13" ht="14.45" customHeight="1">
      <c r="A62" s="56"/>
      <c r="B62" s="53" t="s">
        <v>246</v>
      </c>
      <c r="C62" s="54">
        <f t="shared" si="30"/>
        <v>91</v>
      </c>
      <c r="D62" s="55">
        <f t="shared" si="31"/>
        <v>54.945054945054949</v>
      </c>
      <c r="E62" s="55">
        <f t="shared" si="31"/>
        <v>0</v>
      </c>
      <c r="F62" s="55">
        <f t="shared" si="31"/>
        <v>5.4945054945054945</v>
      </c>
      <c r="G62" s="55">
        <f t="shared" si="31"/>
        <v>6.593406593406594</v>
      </c>
      <c r="H62" s="55">
        <f t="shared" si="31"/>
        <v>3.296703296703297</v>
      </c>
      <c r="I62" s="55">
        <f t="shared" si="31"/>
        <v>2.197802197802198</v>
      </c>
      <c r="J62" s="55">
        <f t="shared" si="31"/>
        <v>26.373626373626376</v>
      </c>
      <c r="K62" s="55">
        <f t="shared" si="31"/>
        <v>1.098901098901099</v>
      </c>
      <c r="L62" s="129">
        <f t="shared" si="27"/>
        <v>35.357142857142861</v>
      </c>
      <c r="M62" s="129">
        <f t="shared" si="27"/>
        <v>79.553571428571431</v>
      </c>
    </row>
    <row r="63" spans="1:13" ht="14.45" customHeight="1">
      <c r="A63" s="56"/>
      <c r="B63" s="53" t="s">
        <v>247</v>
      </c>
      <c r="C63" s="54">
        <f t="shared" si="30"/>
        <v>62</v>
      </c>
      <c r="D63" s="55">
        <f t="shared" si="31"/>
        <v>61.29032258064516</v>
      </c>
      <c r="E63" s="55">
        <f t="shared" si="31"/>
        <v>0</v>
      </c>
      <c r="F63" s="55">
        <f t="shared" si="31"/>
        <v>4.838709677419355</v>
      </c>
      <c r="G63" s="55">
        <f t="shared" si="31"/>
        <v>6.4516129032258061</v>
      </c>
      <c r="H63" s="55">
        <f t="shared" si="31"/>
        <v>3.225806451612903</v>
      </c>
      <c r="I63" s="55">
        <f t="shared" si="31"/>
        <v>3.225806451612903</v>
      </c>
      <c r="J63" s="55">
        <f t="shared" si="31"/>
        <v>20.967741935483872</v>
      </c>
      <c r="K63" s="55">
        <f t="shared" si="31"/>
        <v>0</v>
      </c>
      <c r="L63" s="129">
        <f t="shared" si="27"/>
        <v>30.902777777777775</v>
      </c>
      <c r="M63" s="129">
        <f t="shared" si="27"/>
        <v>79.83217592592591</v>
      </c>
    </row>
    <row r="64" spans="1:13" ht="14.45" customHeight="1">
      <c r="A64" s="56"/>
      <c r="B64" s="53" t="s">
        <v>248</v>
      </c>
      <c r="C64" s="54">
        <f t="shared" si="30"/>
        <v>38</v>
      </c>
      <c r="D64" s="55">
        <f t="shared" si="31"/>
        <v>65.789473684210535</v>
      </c>
      <c r="E64" s="55">
        <f t="shared" si="31"/>
        <v>0</v>
      </c>
      <c r="F64" s="55">
        <f t="shared" si="31"/>
        <v>2.6315789473684208</v>
      </c>
      <c r="G64" s="55">
        <f t="shared" si="31"/>
        <v>2.6315789473684208</v>
      </c>
      <c r="H64" s="55">
        <f t="shared" si="31"/>
        <v>5.2631578947368416</v>
      </c>
      <c r="I64" s="55">
        <f t="shared" si="31"/>
        <v>0</v>
      </c>
      <c r="J64" s="55">
        <f t="shared" si="31"/>
        <v>21.052631578947366</v>
      </c>
      <c r="K64" s="55">
        <f t="shared" si="31"/>
        <v>2.6315789473684208</v>
      </c>
      <c r="L64" s="129">
        <f t="shared" si="27"/>
        <v>27.252252252252251</v>
      </c>
      <c r="M64" s="129">
        <f t="shared" si="27"/>
        <v>84.027777777777771</v>
      </c>
    </row>
    <row r="65" spans="1:13" ht="14.45" customHeight="1">
      <c r="A65" s="56"/>
      <c r="B65" s="53" t="s">
        <v>249</v>
      </c>
      <c r="C65" s="54">
        <f t="shared" si="30"/>
        <v>61</v>
      </c>
      <c r="D65" s="55">
        <f t="shared" si="31"/>
        <v>40.983606557377051</v>
      </c>
      <c r="E65" s="55">
        <f t="shared" si="31"/>
        <v>1.639344262295082</v>
      </c>
      <c r="F65" s="55">
        <f t="shared" si="31"/>
        <v>6.557377049180328</v>
      </c>
      <c r="G65" s="55">
        <f t="shared" si="31"/>
        <v>13.114754098360656</v>
      </c>
      <c r="H65" s="55">
        <f t="shared" si="31"/>
        <v>9.8360655737704921</v>
      </c>
      <c r="I65" s="55">
        <f t="shared" si="31"/>
        <v>1.639344262295082</v>
      </c>
      <c r="J65" s="55">
        <f t="shared" si="31"/>
        <v>26.229508196721312</v>
      </c>
      <c r="K65" s="55">
        <f t="shared" si="31"/>
        <v>0</v>
      </c>
      <c r="L65" s="129">
        <f t="shared" si="27"/>
        <v>42.325968163459244</v>
      </c>
      <c r="M65" s="129">
        <f t="shared" si="27"/>
        <v>71.719001610305952</v>
      </c>
    </row>
    <row r="66" spans="1:13" ht="14.45" customHeight="1">
      <c r="A66" s="56"/>
      <c r="B66" s="53" t="s">
        <v>250</v>
      </c>
      <c r="C66" s="54">
        <f t="shared" si="30"/>
        <v>7</v>
      </c>
      <c r="D66" s="55">
        <f t="shared" si="31"/>
        <v>57.142857142857139</v>
      </c>
      <c r="E66" s="55">
        <f t="shared" si="31"/>
        <v>0</v>
      </c>
      <c r="F66" s="55">
        <f t="shared" si="31"/>
        <v>0</v>
      </c>
      <c r="G66" s="55">
        <f t="shared" si="31"/>
        <v>28.571428571428569</v>
      </c>
      <c r="H66" s="55">
        <f t="shared" si="31"/>
        <v>0</v>
      </c>
      <c r="I66" s="55">
        <f t="shared" si="31"/>
        <v>0</v>
      </c>
      <c r="J66" s="55">
        <f t="shared" si="31"/>
        <v>14.285714285714285</v>
      </c>
      <c r="K66" s="55">
        <f t="shared" si="31"/>
        <v>0</v>
      </c>
      <c r="L66" s="129">
        <f t="shared" si="27"/>
        <v>28.571428571428573</v>
      </c>
      <c r="M66" s="129">
        <f t="shared" si="27"/>
        <v>66.666666666666671</v>
      </c>
    </row>
    <row r="67" spans="1:13" ht="14.45" customHeight="1">
      <c r="A67" s="56"/>
      <c r="B67" s="53" t="s">
        <v>251</v>
      </c>
      <c r="C67" s="54">
        <f t="shared" si="30"/>
        <v>11</v>
      </c>
      <c r="D67" s="55">
        <f t="shared" si="31"/>
        <v>27.27272727272727</v>
      </c>
      <c r="E67" s="55">
        <f t="shared" si="31"/>
        <v>0</v>
      </c>
      <c r="F67" s="55">
        <f t="shared" si="31"/>
        <v>18.181818181818183</v>
      </c>
      <c r="G67" s="55">
        <f t="shared" si="31"/>
        <v>18.181818181818183</v>
      </c>
      <c r="H67" s="55">
        <f t="shared" si="31"/>
        <v>9.0909090909090917</v>
      </c>
      <c r="I67" s="55">
        <f t="shared" si="31"/>
        <v>0</v>
      </c>
      <c r="J67" s="55">
        <f t="shared" si="31"/>
        <v>27.27272727272727</v>
      </c>
      <c r="K67" s="55">
        <f t="shared" si="31"/>
        <v>0</v>
      </c>
      <c r="L67" s="129">
        <f t="shared" si="27"/>
        <v>47.121212121212118</v>
      </c>
      <c r="M67" s="129">
        <f t="shared" si="27"/>
        <v>64.791666666666657</v>
      </c>
    </row>
    <row r="68" spans="1:13" ht="14.45" customHeight="1">
      <c r="A68" s="35"/>
      <c r="B68" s="59" t="s">
        <v>230</v>
      </c>
      <c r="C68" s="60">
        <f t="shared" si="30"/>
        <v>290</v>
      </c>
      <c r="D68" s="61">
        <f t="shared" si="31"/>
        <v>60.344827586206897</v>
      </c>
      <c r="E68" s="61">
        <f t="shared" si="31"/>
        <v>2.0689655172413794</v>
      </c>
      <c r="F68" s="61">
        <f t="shared" si="31"/>
        <v>6.5517241379310347</v>
      </c>
      <c r="G68" s="61">
        <f t="shared" si="31"/>
        <v>3.7931034482758621</v>
      </c>
      <c r="H68" s="61">
        <f t="shared" si="31"/>
        <v>1.7241379310344827</v>
      </c>
      <c r="I68" s="61">
        <f t="shared" si="31"/>
        <v>0.34482758620689657</v>
      </c>
      <c r="J68" s="61">
        <f t="shared" si="31"/>
        <v>22.068965517241381</v>
      </c>
      <c r="K68" s="61">
        <f t="shared" si="31"/>
        <v>3.103448275862069</v>
      </c>
      <c r="L68" s="130">
        <f t="shared" ref="L68:M83" si="32">IF(L158="","－",L158)</f>
        <v>28.224954168014666</v>
      </c>
      <c r="M68" s="130">
        <f t="shared" si="32"/>
        <v>74.822755860491711</v>
      </c>
    </row>
    <row r="69" spans="1:13" ht="14.45" customHeight="1">
      <c r="A69" s="32" t="s">
        <v>252</v>
      </c>
      <c r="B69" s="45" t="s">
        <v>176</v>
      </c>
      <c r="C69" s="46">
        <f t="shared" si="30"/>
        <v>851</v>
      </c>
      <c r="D69" s="47">
        <f>D159</f>
        <v>512</v>
      </c>
      <c r="E69" s="47">
        <f>E159</f>
        <v>10</v>
      </c>
      <c r="F69" s="47">
        <f t="shared" ref="F69:K69" si="33">F159</f>
        <v>47</v>
      </c>
      <c r="G69" s="47">
        <f t="shared" si="33"/>
        <v>44</v>
      </c>
      <c r="H69" s="47">
        <f t="shared" si="33"/>
        <v>28</v>
      </c>
      <c r="I69" s="47">
        <f t="shared" si="33"/>
        <v>12</v>
      </c>
      <c r="J69" s="47">
        <f t="shared" si="33"/>
        <v>177</v>
      </c>
      <c r="K69" s="47">
        <f t="shared" si="33"/>
        <v>21</v>
      </c>
      <c r="L69" s="128">
        <f t="shared" si="32"/>
        <v>29.163879937845365</v>
      </c>
      <c r="M69" s="128">
        <f t="shared" si="32"/>
        <v>76.119560844061809</v>
      </c>
    </row>
    <row r="70" spans="1:13" ht="14.45" customHeight="1">
      <c r="A70" s="66" t="s">
        <v>63</v>
      </c>
      <c r="B70" s="50"/>
      <c r="C70" s="51">
        <f>IF(SUM(D70:K70)&gt;100,"－",SUM(D70:K70))</f>
        <v>100.00000000000001</v>
      </c>
      <c r="D70" s="52">
        <f t="shared" ref="D70:K70" si="34">D159/$C69*100</f>
        <v>60.164512338425382</v>
      </c>
      <c r="E70" s="52">
        <f t="shared" si="34"/>
        <v>1.1750881316098707</v>
      </c>
      <c r="F70" s="52">
        <f t="shared" si="34"/>
        <v>5.5229142185663926</v>
      </c>
      <c r="G70" s="52">
        <f t="shared" si="34"/>
        <v>5.1703877790834314</v>
      </c>
      <c r="H70" s="52">
        <f t="shared" si="34"/>
        <v>3.2902467685076382</v>
      </c>
      <c r="I70" s="52">
        <f t="shared" si="34"/>
        <v>1.410105757931845</v>
      </c>
      <c r="J70" s="52">
        <f t="shared" si="34"/>
        <v>20.79905992949471</v>
      </c>
      <c r="K70" s="52">
        <f t="shared" si="34"/>
        <v>2.4676850763807283</v>
      </c>
      <c r="L70" s="51" t="str">
        <f t="shared" si="32"/>
        <v>－</v>
      </c>
      <c r="M70" s="51" t="str">
        <f t="shared" si="32"/>
        <v>－</v>
      </c>
    </row>
    <row r="71" spans="1:13" ht="14.45" customHeight="1">
      <c r="A71" s="66"/>
      <c r="B71" s="53" t="s">
        <v>253</v>
      </c>
      <c r="C71" s="54">
        <f t="shared" ref="C71:C82" si="35">C161</f>
        <v>5</v>
      </c>
      <c r="D71" s="55">
        <f t="shared" ref="D71:K81" si="36">IF($C71=0,0,D161/$C71*100)</f>
        <v>60</v>
      </c>
      <c r="E71" s="55">
        <f t="shared" si="36"/>
        <v>0</v>
      </c>
      <c r="F71" s="55">
        <f t="shared" si="36"/>
        <v>0</v>
      </c>
      <c r="G71" s="55">
        <f t="shared" si="36"/>
        <v>20</v>
      </c>
      <c r="H71" s="55">
        <f t="shared" si="36"/>
        <v>0</v>
      </c>
      <c r="I71" s="55">
        <f t="shared" si="36"/>
        <v>0</v>
      </c>
      <c r="J71" s="55">
        <f t="shared" si="36"/>
        <v>20</v>
      </c>
      <c r="K71" s="55">
        <f t="shared" si="36"/>
        <v>0</v>
      </c>
      <c r="L71" s="129">
        <f t="shared" si="32"/>
        <v>30</v>
      </c>
      <c r="M71" s="129">
        <f t="shared" si="32"/>
        <v>75</v>
      </c>
    </row>
    <row r="72" spans="1:13" ht="14.45" customHeight="1">
      <c r="A72" s="66"/>
      <c r="B72" s="53" t="s">
        <v>254</v>
      </c>
      <c r="C72" s="54">
        <f t="shared" si="35"/>
        <v>68</v>
      </c>
      <c r="D72" s="55">
        <f t="shared" si="36"/>
        <v>70.588235294117652</v>
      </c>
      <c r="E72" s="55">
        <f t="shared" si="36"/>
        <v>2.9411764705882351</v>
      </c>
      <c r="F72" s="55">
        <f t="shared" si="36"/>
        <v>4.4117647058823533</v>
      </c>
      <c r="G72" s="55">
        <f t="shared" si="36"/>
        <v>2.9411764705882351</v>
      </c>
      <c r="H72" s="55">
        <f t="shared" si="36"/>
        <v>2.9411764705882351</v>
      </c>
      <c r="I72" s="55">
        <f t="shared" si="36"/>
        <v>1.4705882352941175</v>
      </c>
      <c r="J72" s="55">
        <f t="shared" si="36"/>
        <v>11.76470588235294</v>
      </c>
      <c r="K72" s="55">
        <f t="shared" si="36"/>
        <v>2.9411764705882351</v>
      </c>
      <c r="L72" s="129">
        <f t="shared" si="32"/>
        <v>18.525022956841138</v>
      </c>
      <c r="M72" s="129">
        <f t="shared" si="32"/>
        <v>67.925084175084166</v>
      </c>
    </row>
    <row r="73" spans="1:13" ht="14.45" customHeight="1">
      <c r="A73" s="56"/>
      <c r="B73" s="53" t="s">
        <v>255</v>
      </c>
      <c r="C73" s="54">
        <f t="shared" si="35"/>
        <v>150</v>
      </c>
      <c r="D73" s="55">
        <f t="shared" si="36"/>
        <v>73.333333333333329</v>
      </c>
      <c r="E73" s="55">
        <f t="shared" si="36"/>
        <v>0</v>
      </c>
      <c r="F73" s="55">
        <f t="shared" si="36"/>
        <v>4.666666666666667</v>
      </c>
      <c r="G73" s="55">
        <f t="shared" si="36"/>
        <v>2</v>
      </c>
      <c r="H73" s="55">
        <f t="shared" si="36"/>
        <v>1.3333333333333335</v>
      </c>
      <c r="I73" s="55">
        <f t="shared" si="36"/>
        <v>0</v>
      </c>
      <c r="J73" s="55">
        <f t="shared" si="36"/>
        <v>16.666666666666664</v>
      </c>
      <c r="K73" s="55">
        <f t="shared" si="36"/>
        <v>2</v>
      </c>
      <c r="L73" s="129">
        <f t="shared" si="32"/>
        <v>20.359392434222368</v>
      </c>
      <c r="M73" s="129">
        <f t="shared" si="32"/>
        <v>80.887315887315893</v>
      </c>
    </row>
    <row r="74" spans="1:13" ht="14.45" customHeight="1">
      <c r="A74" s="56"/>
      <c r="B74" s="53" t="s">
        <v>256</v>
      </c>
      <c r="C74" s="54">
        <f t="shared" si="35"/>
        <v>168</v>
      </c>
      <c r="D74" s="55">
        <f t="shared" si="36"/>
        <v>57.738095238095234</v>
      </c>
      <c r="E74" s="55">
        <f t="shared" si="36"/>
        <v>0</v>
      </c>
      <c r="F74" s="55">
        <f t="shared" si="36"/>
        <v>5.3571428571428568</v>
      </c>
      <c r="G74" s="55">
        <f t="shared" si="36"/>
        <v>5.3571428571428568</v>
      </c>
      <c r="H74" s="55">
        <f t="shared" si="36"/>
        <v>3.5714285714285712</v>
      </c>
      <c r="I74" s="55">
        <f t="shared" si="36"/>
        <v>0.59523809523809523</v>
      </c>
      <c r="J74" s="55">
        <f t="shared" si="36"/>
        <v>22.61904761904762</v>
      </c>
      <c r="K74" s="55">
        <f t="shared" si="36"/>
        <v>4.7619047619047619</v>
      </c>
      <c r="L74" s="129">
        <f t="shared" si="32"/>
        <v>31.313535196687372</v>
      </c>
      <c r="M74" s="129">
        <f t="shared" si="32"/>
        <v>79.526438594761572</v>
      </c>
    </row>
    <row r="75" spans="1:13" ht="14.45" customHeight="1">
      <c r="A75" s="56"/>
      <c r="B75" s="53" t="s">
        <v>257</v>
      </c>
      <c r="C75" s="54">
        <f t="shared" si="35"/>
        <v>152</v>
      </c>
      <c r="D75" s="55">
        <f t="shared" si="36"/>
        <v>69.078947368421055</v>
      </c>
      <c r="E75" s="55">
        <f t="shared" si="36"/>
        <v>1.9736842105263157</v>
      </c>
      <c r="F75" s="55">
        <f t="shared" si="36"/>
        <v>3.2894736842105261</v>
      </c>
      <c r="G75" s="55">
        <f t="shared" si="36"/>
        <v>3.2894736842105261</v>
      </c>
      <c r="H75" s="55">
        <f t="shared" si="36"/>
        <v>2.6315789473684208</v>
      </c>
      <c r="I75" s="55">
        <f t="shared" si="36"/>
        <v>1.3157894736842104</v>
      </c>
      <c r="J75" s="55">
        <f t="shared" si="36"/>
        <v>15.789473684210526</v>
      </c>
      <c r="K75" s="55">
        <f t="shared" si="36"/>
        <v>2.6315789473684208</v>
      </c>
      <c r="L75" s="129">
        <f t="shared" si="32"/>
        <v>22.15250965250965</v>
      </c>
      <c r="M75" s="129">
        <f t="shared" si="32"/>
        <v>76.245847176079721</v>
      </c>
    </row>
    <row r="76" spans="1:13" ht="14.45" customHeight="1">
      <c r="A76" s="56"/>
      <c r="B76" s="53" t="s">
        <v>258</v>
      </c>
      <c r="C76" s="54">
        <f t="shared" si="35"/>
        <v>104</v>
      </c>
      <c r="D76" s="55">
        <f t="shared" si="36"/>
        <v>54.807692307692314</v>
      </c>
      <c r="E76" s="55">
        <f t="shared" si="36"/>
        <v>0.96153846153846156</v>
      </c>
      <c r="F76" s="55">
        <f t="shared" si="36"/>
        <v>5.7692307692307692</v>
      </c>
      <c r="G76" s="55">
        <f t="shared" si="36"/>
        <v>7.6923076923076925</v>
      </c>
      <c r="H76" s="55">
        <f t="shared" si="36"/>
        <v>2.8846153846153846</v>
      </c>
      <c r="I76" s="55">
        <f t="shared" si="36"/>
        <v>3.8461538461538463</v>
      </c>
      <c r="J76" s="55">
        <f t="shared" si="36"/>
        <v>22.115384615384613</v>
      </c>
      <c r="K76" s="55">
        <f t="shared" si="36"/>
        <v>1.9230769230769231</v>
      </c>
      <c r="L76" s="129">
        <f t="shared" si="32"/>
        <v>33.404422375010611</v>
      </c>
      <c r="M76" s="129">
        <f t="shared" si="32"/>
        <v>75.716690716690721</v>
      </c>
    </row>
    <row r="77" spans="1:13" ht="14.45" customHeight="1">
      <c r="A77" s="56"/>
      <c r="B77" s="53" t="s">
        <v>259</v>
      </c>
      <c r="C77" s="54">
        <f t="shared" si="35"/>
        <v>57</v>
      </c>
      <c r="D77" s="55">
        <f t="shared" si="36"/>
        <v>43.859649122807014</v>
      </c>
      <c r="E77" s="55">
        <f t="shared" si="36"/>
        <v>0</v>
      </c>
      <c r="F77" s="55">
        <f t="shared" si="36"/>
        <v>17.543859649122805</v>
      </c>
      <c r="G77" s="55">
        <f t="shared" si="36"/>
        <v>3.5087719298245612</v>
      </c>
      <c r="H77" s="55">
        <f t="shared" si="36"/>
        <v>5.2631578947368416</v>
      </c>
      <c r="I77" s="55">
        <f t="shared" si="36"/>
        <v>1.7543859649122806</v>
      </c>
      <c r="J77" s="55">
        <f t="shared" si="36"/>
        <v>28.07017543859649</v>
      </c>
      <c r="K77" s="55">
        <f t="shared" si="36"/>
        <v>0</v>
      </c>
      <c r="L77" s="129">
        <f t="shared" si="32"/>
        <v>39.440963519910895</v>
      </c>
      <c r="M77" s="129">
        <f t="shared" si="32"/>
        <v>70.25421626984128</v>
      </c>
    </row>
    <row r="78" spans="1:13" ht="14.45" customHeight="1">
      <c r="A78" s="56"/>
      <c r="B78" s="53" t="s">
        <v>260</v>
      </c>
      <c r="C78" s="54">
        <f t="shared" si="35"/>
        <v>53</v>
      </c>
      <c r="D78" s="55">
        <f t="shared" si="36"/>
        <v>54.716981132075468</v>
      </c>
      <c r="E78" s="55">
        <f t="shared" si="36"/>
        <v>0</v>
      </c>
      <c r="F78" s="55">
        <f t="shared" si="36"/>
        <v>1.8867924528301887</v>
      </c>
      <c r="G78" s="55">
        <f t="shared" si="36"/>
        <v>7.5471698113207548</v>
      </c>
      <c r="H78" s="55">
        <f t="shared" si="36"/>
        <v>5.6603773584905666</v>
      </c>
      <c r="I78" s="55">
        <f t="shared" si="36"/>
        <v>3.7735849056603774</v>
      </c>
      <c r="J78" s="55">
        <f t="shared" si="36"/>
        <v>24.528301886792452</v>
      </c>
      <c r="K78" s="55">
        <f t="shared" si="36"/>
        <v>1.8867924528301887</v>
      </c>
      <c r="L78" s="129">
        <f t="shared" si="32"/>
        <v>36.327440675266764</v>
      </c>
      <c r="M78" s="129">
        <f t="shared" si="32"/>
        <v>82.131605004950941</v>
      </c>
    </row>
    <row r="79" spans="1:13" ht="14.45" customHeight="1">
      <c r="A79" s="56"/>
      <c r="B79" s="53" t="s">
        <v>261</v>
      </c>
      <c r="C79" s="54">
        <f t="shared" si="35"/>
        <v>45</v>
      </c>
      <c r="D79" s="55">
        <f t="shared" si="36"/>
        <v>44.444444444444443</v>
      </c>
      <c r="E79" s="55">
        <f t="shared" si="36"/>
        <v>4.4444444444444446</v>
      </c>
      <c r="F79" s="55">
        <f t="shared" si="36"/>
        <v>6.666666666666667</v>
      </c>
      <c r="G79" s="55">
        <f t="shared" si="36"/>
        <v>11.111111111111111</v>
      </c>
      <c r="H79" s="55">
        <f t="shared" si="36"/>
        <v>6.666666666666667</v>
      </c>
      <c r="I79" s="55">
        <f t="shared" si="36"/>
        <v>0</v>
      </c>
      <c r="J79" s="55">
        <f t="shared" si="36"/>
        <v>26.666666666666668</v>
      </c>
      <c r="K79" s="55">
        <f t="shared" si="36"/>
        <v>0</v>
      </c>
      <c r="L79" s="129">
        <f t="shared" si="32"/>
        <v>38.881834215167551</v>
      </c>
      <c r="M79" s="129">
        <f t="shared" si="32"/>
        <v>69.987301587301587</v>
      </c>
    </row>
    <row r="80" spans="1:13" ht="14.45" customHeight="1">
      <c r="A80" s="56"/>
      <c r="B80" s="53" t="s">
        <v>262</v>
      </c>
      <c r="C80" s="54">
        <f t="shared" si="35"/>
        <v>9</v>
      </c>
      <c r="D80" s="55">
        <f t="shared" si="36"/>
        <v>11.111111111111111</v>
      </c>
      <c r="E80" s="55">
        <f t="shared" si="36"/>
        <v>0</v>
      </c>
      <c r="F80" s="55">
        <f t="shared" si="36"/>
        <v>22.222222222222221</v>
      </c>
      <c r="G80" s="55">
        <f t="shared" si="36"/>
        <v>22.222222222222221</v>
      </c>
      <c r="H80" s="55">
        <f t="shared" si="36"/>
        <v>22.222222222222221</v>
      </c>
      <c r="I80" s="55">
        <f t="shared" si="36"/>
        <v>0</v>
      </c>
      <c r="J80" s="55">
        <f t="shared" si="36"/>
        <v>22.222222222222221</v>
      </c>
      <c r="K80" s="55">
        <f t="shared" si="36"/>
        <v>0</v>
      </c>
      <c r="L80" s="129">
        <f t="shared" si="32"/>
        <v>53.888888888888886</v>
      </c>
      <c r="M80" s="129">
        <f t="shared" si="32"/>
        <v>60.625</v>
      </c>
    </row>
    <row r="81" spans="1:13" ht="14.45" customHeight="1">
      <c r="A81" s="35"/>
      <c r="B81" s="59" t="s">
        <v>174</v>
      </c>
      <c r="C81" s="60">
        <f t="shared" si="35"/>
        <v>40</v>
      </c>
      <c r="D81" s="61">
        <f t="shared" si="36"/>
        <v>42.5</v>
      </c>
      <c r="E81" s="61">
        <f t="shared" si="36"/>
        <v>5</v>
      </c>
      <c r="F81" s="61">
        <f t="shared" si="36"/>
        <v>2.5</v>
      </c>
      <c r="G81" s="61">
        <f t="shared" si="36"/>
        <v>7.5</v>
      </c>
      <c r="H81" s="61">
        <f t="shared" si="36"/>
        <v>0</v>
      </c>
      <c r="I81" s="61">
        <f t="shared" si="36"/>
        <v>2.5</v>
      </c>
      <c r="J81" s="61">
        <f t="shared" si="36"/>
        <v>37.5</v>
      </c>
      <c r="K81" s="61">
        <f t="shared" si="36"/>
        <v>2.5</v>
      </c>
      <c r="L81" s="130">
        <f t="shared" si="32"/>
        <v>45.45399045399045</v>
      </c>
      <c r="M81" s="130">
        <f t="shared" si="32"/>
        <v>80.577528532073984</v>
      </c>
    </row>
    <row r="82" spans="1:13" ht="14.45" customHeight="1">
      <c r="A82" s="32" t="s">
        <v>263</v>
      </c>
      <c r="B82" s="45" t="s">
        <v>176</v>
      </c>
      <c r="C82" s="46">
        <f t="shared" si="35"/>
        <v>851</v>
      </c>
      <c r="D82" s="47">
        <f>D172</f>
        <v>512</v>
      </c>
      <c r="E82" s="47">
        <f>E172</f>
        <v>10</v>
      </c>
      <c r="F82" s="47">
        <f t="shared" ref="F82:K82" si="37">F172</f>
        <v>47</v>
      </c>
      <c r="G82" s="47">
        <f t="shared" si="37"/>
        <v>44</v>
      </c>
      <c r="H82" s="47">
        <f t="shared" si="37"/>
        <v>28</v>
      </c>
      <c r="I82" s="47">
        <f t="shared" si="37"/>
        <v>12</v>
      </c>
      <c r="J82" s="47">
        <f t="shared" si="37"/>
        <v>177</v>
      </c>
      <c r="K82" s="47">
        <f t="shared" si="37"/>
        <v>21</v>
      </c>
      <c r="L82" s="128">
        <f t="shared" si="32"/>
        <v>29.163879937845369</v>
      </c>
      <c r="M82" s="128">
        <f t="shared" si="32"/>
        <v>76.119560844061809</v>
      </c>
    </row>
    <row r="83" spans="1:13" ht="14.45" customHeight="1">
      <c r="A83" s="394" t="s">
        <v>1049</v>
      </c>
      <c r="B83" s="50"/>
      <c r="C83" s="51">
        <f>IF(SUM(D83:K83)&gt;100,"－",SUM(D83:K83))</f>
        <v>100.00000000000001</v>
      </c>
      <c r="D83" s="52">
        <f t="shared" ref="D83:K83" si="38">D172/$C82*100</f>
        <v>60.164512338425382</v>
      </c>
      <c r="E83" s="52">
        <f t="shared" si="38"/>
        <v>1.1750881316098707</v>
      </c>
      <c r="F83" s="52">
        <f t="shared" si="38"/>
        <v>5.5229142185663926</v>
      </c>
      <c r="G83" s="52">
        <f t="shared" si="38"/>
        <v>5.1703877790834314</v>
      </c>
      <c r="H83" s="52">
        <f t="shared" si="38"/>
        <v>3.2902467685076382</v>
      </c>
      <c r="I83" s="52">
        <f t="shared" si="38"/>
        <v>1.410105757931845</v>
      </c>
      <c r="J83" s="52">
        <f t="shared" si="38"/>
        <v>20.79905992949471</v>
      </c>
      <c r="K83" s="52">
        <f t="shared" si="38"/>
        <v>2.4676850763807283</v>
      </c>
      <c r="L83" s="51" t="str">
        <f t="shared" si="32"/>
        <v>－</v>
      </c>
      <c r="M83" s="51" t="str">
        <f t="shared" si="32"/>
        <v>－</v>
      </c>
    </row>
    <row r="84" spans="1:13" ht="23.1" customHeight="1">
      <c r="A84" s="394"/>
      <c r="B84" s="105" t="s">
        <v>307</v>
      </c>
      <c r="C84" s="73">
        <f t="shared" ref="C84:C90" si="39">C174</f>
        <v>491</v>
      </c>
      <c r="D84" s="74">
        <f t="shared" ref="D84:K90" si="40">IF($C84=0,0,D174/$C84*100)</f>
        <v>58.452138492871683</v>
      </c>
      <c r="E84" s="74">
        <f t="shared" si="40"/>
        <v>0.81466395112016288</v>
      </c>
      <c r="F84" s="74">
        <f t="shared" si="40"/>
        <v>6.313645621181263</v>
      </c>
      <c r="G84" s="74">
        <f t="shared" si="40"/>
        <v>6.313645621181263</v>
      </c>
      <c r="H84" s="74">
        <f t="shared" si="40"/>
        <v>2.6476578411405294</v>
      </c>
      <c r="I84" s="74">
        <f t="shared" si="40"/>
        <v>1.6293279022403258</v>
      </c>
      <c r="J84" s="74">
        <f t="shared" si="40"/>
        <v>21.588594704684319</v>
      </c>
      <c r="K84" s="74">
        <f t="shared" si="40"/>
        <v>2.2403258655804481</v>
      </c>
      <c r="L84" s="131">
        <f t="shared" ref="L84:M90" si="41">IF(L174="","－",L174)</f>
        <v>30.293405882060782</v>
      </c>
      <c r="M84" s="131">
        <f t="shared" si="41"/>
        <v>75.341113074555309</v>
      </c>
    </row>
    <row r="85" spans="1:13" ht="14.45" customHeight="1">
      <c r="A85" s="66"/>
      <c r="B85" s="106" t="s">
        <v>308</v>
      </c>
      <c r="C85" s="54">
        <f t="shared" si="39"/>
        <v>208</v>
      </c>
      <c r="D85" s="55">
        <f t="shared" si="40"/>
        <v>64.423076923076934</v>
      </c>
      <c r="E85" s="55">
        <f t="shared" si="40"/>
        <v>0.96153846153846156</v>
      </c>
      <c r="F85" s="55">
        <f t="shared" si="40"/>
        <v>5.2884615384615383</v>
      </c>
      <c r="G85" s="55">
        <f t="shared" si="40"/>
        <v>2.4038461538461542</v>
      </c>
      <c r="H85" s="55">
        <f t="shared" si="40"/>
        <v>3.8461538461538463</v>
      </c>
      <c r="I85" s="55">
        <f t="shared" si="40"/>
        <v>0.96153846153846156</v>
      </c>
      <c r="J85" s="55">
        <f t="shared" si="40"/>
        <v>20.192307692307693</v>
      </c>
      <c r="K85" s="55">
        <f t="shared" si="40"/>
        <v>1.9230769230769231</v>
      </c>
      <c r="L85" s="129">
        <f t="shared" si="41"/>
        <v>26.943470551739949</v>
      </c>
      <c r="M85" s="129">
        <f t="shared" si="41"/>
        <v>78.520971322213569</v>
      </c>
    </row>
    <row r="86" spans="1:13" ht="23.1" customHeight="1">
      <c r="A86" s="56"/>
      <c r="B86" s="106" t="s">
        <v>267</v>
      </c>
      <c r="C86" s="54">
        <f t="shared" si="39"/>
        <v>118</v>
      </c>
      <c r="D86" s="55">
        <f t="shared" si="40"/>
        <v>58.474576271186443</v>
      </c>
      <c r="E86" s="55">
        <f t="shared" si="40"/>
        <v>2.5423728813559325</v>
      </c>
      <c r="F86" s="55">
        <f t="shared" si="40"/>
        <v>3.3898305084745761</v>
      </c>
      <c r="G86" s="55">
        <f t="shared" si="40"/>
        <v>6.7796610169491522</v>
      </c>
      <c r="H86" s="55">
        <f t="shared" si="40"/>
        <v>4.2372881355932197</v>
      </c>
      <c r="I86" s="55">
        <f t="shared" si="40"/>
        <v>1.6949152542372881</v>
      </c>
      <c r="J86" s="55">
        <f t="shared" si="40"/>
        <v>19.491525423728813</v>
      </c>
      <c r="K86" s="55">
        <f t="shared" si="40"/>
        <v>3.3898305084745761</v>
      </c>
      <c r="L86" s="129">
        <f t="shared" si="41"/>
        <v>29.60996240601504</v>
      </c>
      <c r="M86" s="129">
        <f t="shared" si="41"/>
        <v>75.011904761904773</v>
      </c>
    </row>
    <row r="87" spans="1:13" ht="23.1" customHeight="1">
      <c r="A87" s="56"/>
      <c r="B87" s="106" t="s">
        <v>268</v>
      </c>
      <c r="C87" s="54">
        <f t="shared" si="39"/>
        <v>1</v>
      </c>
      <c r="D87" s="55">
        <f t="shared" si="40"/>
        <v>100</v>
      </c>
      <c r="E87" s="55">
        <f t="shared" si="40"/>
        <v>0</v>
      </c>
      <c r="F87" s="55">
        <f t="shared" si="40"/>
        <v>0</v>
      </c>
      <c r="G87" s="55">
        <f t="shared" si="40"/>
        <v>0</v>
      </c>
      <c r="H87" s="55">
        <f t="shared" si="40"/>
        <v>0</v>
      </c>
      <c r="I87" s="55">
        <f t="shared" si="40"/>
        <v>0</v>
      </c>
      <c r="J87" s="55">
        <f t="shared" si="40"/>
        <v>0</v>
      </c>
      <c r="K87" s="55">
        <f t="shared" si="40"/>
        <v>0</v>
      </c>
      <c r="L87" s="129">
        <f t="shared" si="41"/>
        <v>0</v>
      </c>
      <c r="M87" s="129" t="str">
        <f t="shared" si="41"/>
        <v>－</v>
      </c>
    </row>
    <row r="88" spans="1:13" ht="23.1" customHeight="1">
      <c r="A88" s="56"/>
      <c r="B88" s="106" t="s">
        <v>269</v>
      </c>
      <c r="C88" s="54">
        <f t="shared" si="39"/>
        <v>0</v>
      </c>
      <c r="D88" s="55">
        <f t="shared" si="40"/>
        <v>0</v>
      </c>
      <c r="E88" s="55">
        <f t="shared" si="40"/>
        <v>0</v>
      </c>
      <c r="F88" s="55">
        <f t="shared" si="40"/>
        <v>0</v>
      </c>
      <c r="G88" s="55">
        <f t="shared" si="40"/>
        <v>0</v>
      </c>
      <c r="H88" s="55">
        <f t="shared" si="40"/>
        <v>0</v>
      </c>
      <c r="I88" s="55">
        <f t="shared" si="40"/>
        <v>0</v>
      </c>
      <c r="J88" s="55">
        <f t="shared" si="40"/>
        <v>0</v>
      </c>
      <c r="K88" s="55">
        <f t="shared" si="40"/>
        <v>0</v>
      </c>
      <c r="L88" s="129" t="str">
        <f t="shared" si="41"/>
        <v>－</v>
      </c>
      <c r="M88" s="129" t="str">
        <f t="shared" si="41"/>
        <v>－</v>
      </c>
    </row>
    <row r="89" spans="1:13" ht="14.45" customHeight="1">
      <c r="A89" s="56"/>
      <c r="B89" s="76" t="s">
        <v>173</v>
      </c>
      <c r="C89" s="54">
        <f t="shared" si="39"/>
        <v>1</v>
      </c>
      <c r="D89" s="55">
        <f t="shared" si="40"/>
        <v>100</v>
      </c>
      <c r="E89" s="55">
        <f t="shared" si="40"/>
        <v>0</v>
      </c>
      <c r="F89" s="55">
        <f t="shared" si="40"/>
        <v>0</v>
      </c>
      <c r="G89" s="55">
        <f t="shared" si="40"/>
        <v>0</v>
      </c>
      <c r="H89" s="55">
        <f t="shared" si="40"/>
        <v>0</v>
      </c>
      <c r="I89" s="55">
        <f t="shared" si="40"/>
        <v>0</v>
      </c>
      <c r="J89" s="55">
        <f t="shared" si="40"/>
        <v>0</v>
      </c>
      <c r="K89" s="55">
        <f t="shared" si="40"/>
        <v>0</v>
      </c>
      <c r="L89" s="129">
        <f t="shared" si="41"/>
        <v>0</v>
      </c>
      <c r="M89" s="129" t="str">
        <f t="shared" si="41"/>
        <v>－</v>
      </c>
    </row>
    <row r="90" spans="1:13" ht="14.45" customHeight="1">
      <c r="A90" s="35"/>
      <c r="B90" s="77" t="s">
        <v>174</v>
      </c>
      <c r="C90" s="60">
        <f t="shared" si="39"/>
        <v>32</v>
      </c>
      <c r="D90" s="61">
        <f t="shared" si="40"/>
        <v>62.5</v>
      </c>
      <c r="E90" s="61">
        <f t="shared" si="40"/>
        <v>3.125</v>
      </c>
      <c r="F90" s="61">
        <f t="shared" si="40"/>
        <v>3.125</v>
      </c>
      <c r="G90" s="61">
        <f t="shared" si="40"/>
        <v>0</v>
      </c>
      <c r="H90" s="61">
        <f t="shared" si="40"/>
        <v>6.25</v>
      </c>
      <c r="I90" s="61">
        <f t="shared" si="40"/>
        <v>0</v>
      </c>
      <c r="J90" s="61">
        <f t="shared" si="40"/>
        <v>18.75</v>
      </c>
      <c r="K90" s="61">
        <f t="shared" si="40"/>
        <v>6.25</v>
      </c>
      <c r="L90" s="130">
        <f t="shared" si="41"/>
        <v>26.439393939393938</v>
      </c>
      <c r="M90" s="130">
        <f t="shared" si="41"/>
        <v>79.318181818181813</v>
      </c>
    </row>
    <row r="94" spans="1:13" ht="15" customHeight="1">
      <c r="A94" s="32" t="s">
        <v>175</v>
      </c>
      <c r="B94" s="45" t="s">
        <v>176</v>
      </c>
      <c r="C94" s="104">
        <v>851</v>
      </c>
      <c r="D94" s="104">
        <v>512</v>
      </c>
      <c r="E94" s="104">
        <v>10</v>
      </c>
      <c r="F94" s="104">
        <v>47</v>
      </c>
      <c r="G94" s="104">
        <v>44</v>
      </c>
      <c r="H94" s="104">
        <v>28</v>
      </c>
      <c r="I94" s="104">
        <v>12</v>
      </c>
      <c r="J94" s="104">
        <v>177</v>
      </c>
      <c r="K94" s="104">
        <v>21</v>
      </c>
      <c r="L94" s="104">
        <v>29.163879937845365</v>
      </c>
      <c r="M94" s="104">
        <v>76.119560844061809</v>
      </c>
    </row>
    <row r="95" spans="1:13" ht="15" customHeight="1">
      <c r="A95" s="48"/>
      <c r="B95" s="50"/>
      <c r="C95" s="104"/>
      <c r="D95" s="104"/>
      <c r="E95" s="104"/>
      <c r="F95" s="104"/>
      <c r="G95" s="104"/>
      <c r="H95" s="104"/>
      <c r="I95" s="104"/>
      <c r="J95" s="104"/>
      <c r="K95" s="104"/>
      <c r="L95" s="104"/>
      <c r="M95" s="104"/>
    </row>
    <row r="96" spans="1:13" ht="15" customHeight="1">
      <c r="A96" s="48"/>
      <c r="B96" s="53" t="s">
        <v>177</v>
      </c>
      <c r="C96" s="104">
        <v>19</v>
      </c>
      <c r="D96" s="104">
        <v>9</v>
      </c>
      <c r="E96" s="104">
        <v>0</v>
      </c>
      <c r="F96" s="104">
        <v>2</v>
      </c>
      <c r="G96" s="104">
        <v>2</v>
      </c>
      <c r="H96" s="104">
        <v>1</v>
      </c>
      <c r="I96" s="104">
        <v>1</v>
      </c>
      <c r="J96" s="104">
        <v>4</v>
      </c>
      <c r="K96" s="104">
        <v>0</v>
      </c>
      <c r="L96" s="104">
        <v>36.892230576441101</v>
      </c>
      <c r="M96" s="104">
        <v>70.095238095238102</v>
      </c>
    </row>
    <row r="97" spans="1:13" ht="15" customHeight="1">
      <c r="A97" s="48"/>
      <c r="B97" s="53" t="s">
        <v>178</v>
      </c>
      <c r="C97" s="104">
        <v>49</v>
      </c>
      <c r="D97" s="104">
        <v>17</v>
      </c>
      <c r="E97" s="104">
        <v>2</v>
      </c>
      <c r="F97" s="104">
        <v>1</v>
      </c>
      <c r="G97" s="104">
        <v>4</v>
      </c>
      <c r="H97" s="104">
        <v>3</v>
      </c>
      <c r="I97" s="104">
        <v>1</v>
      </c>
      <c r="J97" s="104">
        <v>19</v>
      </c>
      <c r="K97" s="104">
        <v>2</v>
      </c>
      <c r="L97" s="104">
        <v>51.401113019984436</v>
      </c>
      <c r="M97" s="104">
        <v>80.52841039797562</v>
      </c>
    </row>
    <row r="98" spans="1:13" ht="15" customHeight="1">
      <c r="A98" s="56"/>
      <c r="B98" s="53" t="s">
        <v>179</v>
      </c>
      <c r="C98" s="104">
        <v>56</v>
      </c>
      <c r="D98" s="104">
        <v>33</v>
      </c>
      <c r="E98" s="104">
        <v>0</v>
      </c>
      <c r="F98" s="104">
        <v>5</v>
      </c>
      <c r="G98" s="104">
        <v>5</v>
      </c>
      <c r="H98" s="104">
        <v>3</v>
      </c>
      <c r="I98" s="104">
        <v>0</v>
      </c>
      <c r="J98" s="104">
        <v>10</v>
      </c>
      <c r="K98" s="104">
        <v>0</v>
      </c>
      <c r="L98" s="104">
        <v>28.095238095238098</v>
      </c>
      <c r="M98" s="104">
        <v>68.405797101449281</v>
      </c>
    </row>
    <row r="99" spans="1:13" ht="15" customHeight="1">
      <c r="A99" s="56"/>
      <c r="B99" s="53" t="s">
        <v>180</v>
      </c>
      <c r="C99" s="104">
        <v>47</v>
      </c>
      <c r="D99" s="104">
        <v>25</v>
      </c>
      <c r="E99" s="104">
        <v>0</v>
      </c>
      <c r="F99" s="104">
        <v>4</v>
      </c>
      <c r="G99" s="104">
        <v>4</v>
      </c>
      <c r="H99" s="104">
        <v>0</v>
      </c>
      <c r="I99" s="104">
        <v>0</v>
      </c>
      <c r="J99" s="104">
        <v>14</v>
      </c>
      <c r="K99" s="104">
        <v>0</v>
      </c>
      <c r="L99" s="104">
        <v>35.69908814589666</v>
      </c>
      <c r="M99" s="104">
        <v>76.266233766233768</v>
      </c>
    </row>
    <row r="100" spans="1:13" ht="15" customHeight="1">
      <c r="A100" s="56"/>
      <c r="B100" s="48" t="s">
        <v>181</v>
      </c>
      <c r="C100" s="104">
        <v>101</v>
      </c>
      <c r="D100" s="104">
        <v>58</v>
      </c>
      <c r="E100" s="104">
        <v>2</v>
      </c>
      <c r="F100" s="104">
        <v>4</v>
      </c>
      <c r="G100" s="104">
        <v>1</v>
      </c>
      <c r="H100" s="104">
        <v>4</v>
      </c>
      <c r="I100" s="104">
        <v>1</v>
      </c>
      <c r="J100" s="104">
        <v>25</v>
      </c>
      <c r="K100" s="104">
        <v>6</v>
      </c>
      <c r="L100" s="104">
        <v>32.184210526315788</v>
      </c>
      <c r="M100" s="104">
        <v>82.63513513513513</v>
      </c>
    </row>
    <row r="101" spans="1:13" ht="15" customHeight="1">
      <c r="A101" s="56"/>
      <c r="B101" s="48" t="s">
        <v>182</v>
      </c>
      <c r="C101" s="104">
        <v>92</v>
      </c>
      <c r="D101" s="104">
        <v>51</v>
      </c>
      <c r="E101" s="104">
        <v>0</v>
      </c>
      <c r="F101" s="104">
        <v>8</v>
      </c>
      <c r="G101" s="104">
        <v>6</v>
      </c>
      <c r="H101" s="104">
        <v>4</v>
      </c>
      <c r="I101" s="104">
        <v>2</v>
      </c>
      <c r="J101" s="104">
        <v>18</v>
      </c>
      <c r="K101" s="104">
        <v>3</v>
      </c>
      <c r="L101" s="104">
        <v>31.068087768136618</v>
      </c>
      <c r="M101" s="104">
        <v>72.764731878004184</v>
      </c>
    </row>
    <row r="102" spans="1:13" ht="15" customHeight="1">
      <c r="A102" s="56"/>
      <c r="B102" s="48" t="s">
        <v>183</v>
      </c>
      <c r="C102" s="104">
        <v>146</v>
      </c>
      <c r="D102" s="104">
        <v>89</v>
      </c>
      <c r="E102" s="104">
        <v>3</v>
      </c>
      <c r="F102" s="104">
        <v>5</v>
      </c>
      <c r="G102" s="104">
        <v>9</v>
      </c>
      <c r="H102" s="104">
        <v>6</v>
      </c>
      <c r="I102" s="104">
        <v>3</v>
      </c>
      <c r="J102" s="104">
        <v>30</v>
      </c>
      <c r="K102" s="104">
        <v>1</v>
      </c>
      <c r="L102" s="104">
        <v>29.518584863412453</v>
      </c>
      <c r="M102" s="104">
        <v>76.432050092764385</v>
      </c>
    </row>
    <row r="103" spans="1:13" ht="15" customHeight="1">
      <c r="A103" s="35"/>
      <c r="B103" s="59" t="s">
        <v>184</v>
      </c>
      <c r="C103" s="104">
        <v>341</v>
      </c>
      <c r="D103" s="104">
        <v>230</v>
      </c>
      <c r="E103" s="104">
        <v>3</v>
      </c>
      <c r="F103" s="104">
        <v>18</v>
      </c>
      <c r="G103" s="104">
        <v>13</v>
      </c>
      <c r="H103" s="104">
        <v>7</v>
      </c>
      <c r="I103" s="104">
        <v>4</v>
      </c>
      <c r="J103" s="104">
        <v>57</v>
      </c>
      <c r="K103" s="104">
        <v>9</v>
      </c>
      <c r="L103" s="104">
        <v>23.299007719188438</v>
      </c>
      <c r="M103" s="104">
        <v>75.835985909515315</v>
      </c>
    </row>
    <row r="104" spans="1:13" ht="15" customHeight="1">
      <c r="A104" s="32" t="s">
        <v>189</v>
      </c>
      <c r="B104" s="45" t="s">
        <v>176</v>
      </c>
      <c r="C104" s="104">
        <v>851</v>
      </c>
      <c r="D104" s="104">
        <v>512</v>
      </c>
      <c r="E104" s="104">
        <v>10</v>
      </c>
      <c r="F104" s="104">
        <v>47</v>
      </c>
      <c r="G104" s="104">
        <v>44</v>
      </c>
      <c r="H104" s="104">
        <v>28</v>
      </c>
      <c r="I104" s="104">
        <v>12</v>
      </c>
      <c r="J104" s="104">
        <v>177</v>
      </c>
      <c r="K104" s="104">
        <v>21</v>
      </c>
      <c r="L104" s="104">
        <v>29.163879937845365</v>
      </c>
      <c r="M104" s="104">
        <v>76.119560844061809</v>
      </c>
    </row>
    <row r="105" spans="1:13" ht="15" customHeight="1">
      <c r="A105" s="48"/>
      <c r="B105" s="50"/>
      <c r="C105" s="104"/>
      <c r="D105" s="104"/>
      <c r="E105" s="104"/>
      <c r="F105" s="104"/>
      <c r="G105" s="104"/>
      <c r="H105" s="104"/>
      <c r="I105" s="104"/>
      <c r="J105" s="104"/>
      <c r="K105" s="104"/>
      <c r="L105" s="104"/>
      <c r="M105" s="104"/>
    </row>
    <row r="106" spans="1:13" ht="15" customHeight="1">
      <c r="A106" s="48"/>
      <c r="B106" s="53" t="s">
        <v>190</v>
      </c>
      <c r="C106" s="104">
        <v>233</v>
      </c>
      <c r="D106" s="104">
        <v>123</v>
      </c>
      <c r="E106" s="104">
        <v>2</v>
      </c>
      <c r="F106" s="104">
        <v>13</v>
      </c>
      <c r="G106" s="104">
        <v>14</v>
      </c>
      <c r="H106" s="104">
        <v>9</v>
      </c>
      <c r="I106" s="104">
        <v>5</v>
      </c>
      <c r="J106" s="104">
        <v>61</v>
      </c>
      <c r="K106" s="104">
        <v>6</v>
      </c>
      <c r="L106" s="104">
        <v>36.066220112858694</v>
      </c>
      <c r="M106" s="104">
        <v>78.721461207874256</v>
      </c>
    </row>
    <row r="107" spans="1:13" ht="15" customHeight="1">
      <c r="A107" s="48"/>
      <c r="B107" s="53" t="s">
        <v>191</v>
      </c>
      <c r="C107" s="104">
        <v>200</v>
      </c>
      <c r="D107" s="104">
        <v>123</v>
      </c>
      <c r="E107" s="104">
        <v>3</v>
      </c>
      <c r="F107" s="104">
        <v>8</v>
      </c>
      <c r="G107" s="104">
        <v>13</v>
      </c>
      <c r="H107" s="104">
        <v>7</v>
      </c>
      <c r="I107" s="104">
        <v>5</v>
      </c>
      <c r="J107" s="104">
        <v>36</v>
      </c>
      <c r="K107" s="104">
        <v>5</v>
      </c>
      <c r="L107" s="104">
        <v>27.717069967069964</v>
      </c>
      <c r="M107" s="104">
        <v>75.067064494147814</v>
      </c>
    </row>
    <row r="108" spans="1:13" ht="15" customHeight="1">
      <c r="A108" s="56"/>
      <c r="B108" s="53" t="s">
        <v>192</v>
      </c>
      <c r="C108" s="104">
        <v>358</v>
      </c>
      <c r="D108" s="104">
        <v>227</v>
      </c>
      <c r="E108" s="104">
        <v>5</v>
      </c>
      <c r="F108" s="104">
        <v>21</v>
      </c>
      <c r="G108" s="104">
        <v>13</v>
      </c>
      <c r="H108" s="104">
        <v>11</v>
      </c>
      <c r="I108" s="104">
        <v>1</v>
      </c>
      <c r="J108" s="104">
        <v>71</v>
      </c>
      <c r="K108" s="104">
        <v>9</v>
      </c>
      <c r="L108" s="104">
        <v>26.442196005388983</v>
      </c>
      <c r="M108" s="104">
        <v>75.642019720334048</v>
      </c>
    </row>
    <row r="109" spans="1:13" ht="15" customHeight="1">
      <c r="A109" s="35"/>
      <c r="B109" s="59" t="s">
        <v>193</v>
      </c>
      <c r="C109" s="104">
        <v>60</v>
      </c>
      <c r="D109" s="104">
        <v>39</v>
      </c>
      <c r="E109" s="104">
        <v>0</v>
      </c>
      <c r="F109" s="104">
        <v>5</v>
      </c>
      <c r="G109" s="104">
        <v>4</v>
      </c>
      <c r="H109" s="104">
        <v>1</v>
      </c>
      <c r="I109" s="104">
        <v>1</v>
      </c>
      <c r="J109" s="104">
        <v>9</v>
      </c>
      <c r="K109" s="104">
        <v>1</v>
      </c>
      <c r="L109" s="104">
        <v>23.488700564971751</v>
      </c>
      <c r="M109" s="104">
        <v>69.291666666666657</v>
      </c>
    </row>
    <row r="110" spans="1:13" ht="15" customHeight="1">
      <c r="A110" s="32" t="s">
        <v>204</v>
      </c>
      <c r="B110" s="45" t="s">
        <v>176</v>
      </c>
      <c r="C110" s="104">
        <v>851</v>
      </c>
      <c r="D110" s="104">
        <v>512</v>
      </c>
      <c r="E110" s="104">
        <v>10</v>
      </c>
      <c r="F110" s="104">
        <v>47</v>
      </c>
      <c r="G110" s="104">
        <v>44</v>
      </c>
      <c r="H110" s="104">
        <v>28</v>
      </c>
      <c r="I110" s="104">
        <v>12</v>
      </c>
      <c r="J110" s="104">
        <v>177</v>
      </c>
      <c r="K110" s="104">
        <v>21</v>
      </c>
      <c r="L110" s="104">
        <v>29.163879937845369</v>
      </c>
      <c r="M110" s="104">
        <v>76.119560844061809</v>
      </c>
    </row>
    <row r="111" spans="1:13" ht="15" customHeight="1">
      <c r="A111" s="394" t="s">
        <v>205</v>
      </c>
      <c r="B111" s="50"/>
      <c r="C111" s="104"/>
      <c r="D111" s="104"/>
      <c r="E111" s="104"/>
      <c r="F111" s="104"/>
      <c r="G111" s="104"/>
      <c r="H111" s="104"/>
      <c r="I111" s="104"/>
      <c r="J111" s="104"/>
      <c r="K111" s="104"/>
      <c r="L111" s="104"/>
      <c r="M111" s="104"/>
    </row>
    <row r="112" spans="1:13" ht="15" customHeight="1">
      <c r="A112" s="394"/>
      <c r="B112" s="53" t="s">
        <v>206</v>
      </c>
      <c r="C112" s="104">
        <v>542</v>
      </c>
      <c r="D112" s="104">
        <v>319</v>
      </c>
      <c r="E112" s="104">
        <v>7</v>
      </c>
      <c r="F112" s="104">
        <v>32</v>
      </c>
      <c r="G112" s="104">
        <v>29</v>
      </c>
      <c r="H112" s="104">
        <v>21</v>
      </c>
      <c r="I112" s="104">
        <v>11</v>
      </c>
      <c r="J112" s="104">
        <v>110</v>
      </c>
      <c r="K112" s="104">
        <v>13</v>
      </c>
      <c r="L112" s="104">
        <v>29.757501702003228</v>
      </c>
      <c r="M112" s="104">
        <v>74.96056381123671</v>
      </c>
    </row>
    <row r="113" spans="1:13" ht="15" customHeight="1">
      <c r="A113" s="48"/>
      <c r="B113" s="53" t="s">
        <v>207</v>
      </c>
      <c r="C113" s="104">
        <v>121</v>
      </c>
      <c r="D113" s="104">
        <v>88</v>
      </c>
      <c r="E113" s="104">
        <v>0</v>
      </c>
      <c r="F113" s="104">
        <v>4</v>
      </c>
      <c r="G113" s="104">
        <v>2</v>
      </c>
      <c r="H113" s="104">
        <v>1</v>
      </c>
      <c r="I113" s="104">
        <v>0</v>
      </c>
      <c r="J113" s="104">
        <v>23</v>
      </c>
      <c r="K113" s="104">
        <v>3</v>
      </c>
      <c r="L113" s="104">
        <v>21.850282485875702</v>
      </c>
      <c r="M113" s="104">
        <v>85.944444444444429</v>
      </c>
    </row>
    <row r="114" spans="1:13" ht="15" customHeight="1">
      <c r="A114" s="56"/>
      <c r="B114" s="53" t="s">
        <v>208</v>
      </c>
      <c r="C114" s="104">
        <v>63</v>
      </c>
      <c r="D114" s="104">
        <v>37</v>
      </c>
      <c r="E114" s="104">
        <v>1</v>
      </c>
      <c r="F114" s="104">
        <v>3</v>
      </c>
      <c r="G114" s="104">
        <v>6</v>
      </c>
      <c r="H114" s="104">
        <v>4</v>
      </c>
      <c r="I114" s="104">
        <v>0</v>
      </c>
      <c r="J114" s="104">
        <v>11</v>
      </c>
      <c r="K114" s="104">
        <v>1</v>
      </c>
      <c r="L114" s="104">
        <v>28.417818740399387</v>
      </c>
      <c r="M114" s="104">
        <v>70.476190476190482</v>
      </c>
    </row>
    <row r="115" spans="1:13" ht="15" customHeight="1">
      <c r="A115" s="56"/>
      <c r="B115" s="53" t="s">
        <v>209</v>
      </c>
      <c r="C115" s="104">
        <v>95</v>
      </c>
      <c r="D115" s="104">
        <v>51</v>
      </c>
      <c r="E115" s="104">
        <v>2</v>
      </c>
      <c r="F115" s="104">
        <v>7</v>
      </c>
      <c r="G115" s="104">
        <v>6</v>
      </c>
      <c r="H115" s="104">
        <v>2</v>
      </c>
      <c r="I115" s="104">
        <v>1</v>
      </c>
      <c r="J115" s="104">
        <v>23</v>
      </c>
      <c r="K115" s="104">
        <v>3</v>
      </c>
      <c r="L115" s="104">
        <v>33.05141869000564</v>
      </c>
      <c r="M115" s="104">
        <v>74.164159011719974</v>
      </c>
    </row>
    <row r="116" spans="1:13" ht="15" customHeight="1">
      <c r="A116" s="56"/>
      <c r="B116" s="53" t="s">
        <v>210</v>
      </c>
      <c r="C116" s="104">
        <v>6</v>
      </c>
      <c r="D116" s="104">
        <v>5</v>
      </c>
      <c r="E116" s="104">
        <v>0</v>
      </c>
      <c r="F116" s="104">
        <v>0</v>
      </c>
      <c r="G116" s="104">
        <v>0</v>
      </c>
      <c r="H116" s="104">
        <v>0</v>
      </c>
      <c r="I116" s="104">
        <v>0</v>
      </c>
      <c r="J116" s="104">
        <v>1</v>
      </c>
      <c r="K116" s="104">
        <v>0</v>
      </c>
      <c r="L116" s="104">
        <v>16.666666666666668</v>
      </c>
      <c r="M116" s="104">
        <v>100</v>
      </c>
    </row>
    <row r="117" spans="1:13" ht="15" customHeight="1">
      <c r="A117" s="56"/>
      <c r="B117" s="53" t="s">
        <v>211</v>
      </c>
      <c r="C117" s="104">
        <v>17</v>
      </c>
      <c r="D117" s="104">
        <v>10</v>
      </c>
      <c r="E117" s="104">
        <v>0</v>
      </c>
      <c r="F117" s="104">
        <v>0</v>
      </c>
      <c r="G117" s="104">
        <v>0</v>
      </c>
      <c r="H117" s="104">
        <v>0</v>
      </c>
      <c r="I117" s="104">
        <v>0</v>
      </c>
      <c r="J117" s="104">
        <v>7</v>
      </c>
      <c r="K117" s="104">
        <v>0</v>
      </c>
      <c r="L117" s="104">
        <v>41.176470588235297</v>
      </c>
      <c r="M117" s="104">
        <v>100</v>
      </c>
    </row>
    <row r="118" spans="1:13" ht="15" customHeight="1">
      <c r="A118" s="35"/>
      <c r="B118" s="59" t="s">
        <v>184</v>
      </c>
      <c r="C118" s="104">
        <v>7</v>
      </c>
      <c r="D118" s="104">
        <v>2</v>
      </c>
      <c r="E118" s="104">
        <v>0</v>
      </c>
      <c r="F118" s="104">
        <v>1</v>
      </c>
      <c r="G118" s="104">
        <v>1</v>
      </c>
      <c r="H118" s="104">
        <v>0</v>
      </c>
      <c r="I118" s="104">
        <v>0</v>
      </c>
      <c r="J118" s="104">
        <v>2</v>
      </c>
      <c r="K118" s="104">
        <v>1</v>
      </c>
      <c r="L118" s="104">
        <v>47.222222222222221</v>
      </c>
      <c r="M118" s="104">
        <v>70.833333333333329</v>
      </c>
    </row>
    <row r="119" spans="1:13" ht="15" customHeight="1">
      <c r="A119" s="32" t="s">
        <v>212</v>
      </c>
      <c r="B119" s="45" t="s">
        <v>176</v>
      </c>
      <c r="C119" s="104">
        <v>851</v>
      </c>
      <c r="D119" s="104">
        <v>512</v>
      </c>
      <c r="E119" s="104">
        <v>10</v>
      </c>
      <c r="F119" s="104">
        <v>47</v>
      </c>
      <c r="G119" s="104">
        <v>44</v>
      </c>
      <c r="H119" s="104">
        <v>28</v>
      </c>
      <c r="I119" s="104">
        <v>12</v>
      </c>
      <c r="J119" s="104">
        <v>177</v>
      </c>
      <c r="K119" s="104">
        <v>21</v>
      </c>
      <c r="L119" s="104">
        <v>29.163879937845365</v>
      </c>
      <c r="M119" s="104">
        <v>76.119560844061809</v>
      </c>
    </row>
    <row r="120" spans="1:13" ht="15" customHeight="1">
      <c r="A120" s="394" t="s">
        <v>213</v>
      </c>
      <c r="B120" s="50"/>
      <c r="C120" s="104"/>
      <c r="D120" s="104"/>
      <c r="E120" s="104"/>
      <c r="F120" s="104"/>
      <c r="G120" s="104"/>
      <c r="H120" s="104"/>
      <c r="I120" s="104"/>
      <c r="J120" s="104"/>
      <c r="K120" s="104"/>
      <c r="L120" s="104"/>
      <c r="M120" s="104"/>
    </row>
    <row r="121" spans="1:13" ht="15" customHeight="1">
      <c r="A121" s="394"/>
      <c r="B121" s="53" t="s">
        <v>214</v>
      </c>
      <c r="C121" s="104">
        <v>301</v>
      </c>
      <c r="D121" s="104">
        <v>199</v>
      </c>
      <c r="E121" s="104">
        <v>1</v>
      </c>
      <c r="F121" s="104">
        <v>16</v>
      </c>
      <c r="G121" s="104">
        <v>15</v>
      </c>
      <c r="H121" s="104">
        <v>6</v>
      </c>
      <c r="I121" s="104">
        <v>1</v>
      </c>
      <c r="J121" s="104">
        <v>56</v>
      </c>
      <c r="K121" s="104">
        <v>7</v>
      </c>
      <c r="L121" s="104">
        <v>24.768659628353504</v>
      </c>
      <c r="M121" s="104">
        <v>76.652483481430849</v>
      </c>
    </row>
    <row r="122" spans="1:13" ht="15" customHeight="1">
      <c r="A122" s="394"/>
      <c r="B122" s="53" t="s">
        <v>215</v>
      </c>
      <c r="C122" s="104">
        <v>124</v>
      </c>
      <c r="D122" s="104">
        <v>73</v>
      </c>
      <c r="E122" s="104">
        <v>1</v>
      </c>
      <c r="F122" s="104">
        <v>8</v>
      </c>
      <c r="G122" s="104">
        <v>7</v>
      </c>
      <c r="H122" s="104">
        <v>5</v>
      </c>
      <c r="I122" s="104">
        <v>0</v>
      </c>
      <c r="J122" s="104">
        <v>26</v>
      </c>
      <c r="K122" s="104">
        <v>4</v>
      </c>
      <c r="L122" s="104">
        <v>29.809641445511016</v>
      </c>
      <c r="M122" s="104">
        <v>76.109722839602597</v>
      </c>
    </row>
    <row r="123" spans="1:13" ht="15" customHeight="1">
      <c r="A123" s="56"/>
      <c r="B123" s="53" t="s">
        <v>216</v>
      </c>
      <c r="C123" s="104">
        <v>179</v>
      </c>
      <c r="D123" s="104">
        <v>102</v>
      </c>
      <c r="E123" s="104">
        <v>5</v>
      </c>
      <c r="F123" s="104">
        <v>10</v>
      </c>
      <c r="G123" s="104">
        <v>4</v>
      </c>
      <c r="H123" s="104">
        <v>8</v>
      </c>
      <c r="I123" s="104">
        <v>3</v>
      </c>
      <c r="J123" s="104">
        <v>42</v>
      </c>
      <c r="K123" s="104">
        <v>5</v>
      </c>
      <c r="L123" s="104">
        <v>31.964285714285715</v>
      </c>
      <c r="M123" s="104">
        <v>77.24702380952381</v>
      </c>
    </row>
    <row r="124" spans="1:13" ht="15" customHeight="1">
      <c r="A124" s="56"/>
      <c r="B124" s="53" t="s">
        <v>217</v>
      </c>
      <c r="C124" s="104">
        <v>95</v>
      </c>
      <c r="D124" s="104">
        <v>57</v>
      </c>
      <c r="E124" s="104">
        <v>1</v>
      </c>
      <c r="F124" s="104">
        <v>3</v>
      </c>
      <c r="G124" s="104">
        <v>7</v>
      </c>
      <c r="H124" s="104">
        <v>2</v>
      </c>
      <c r="I124" s="104">
        <v>2</v>
      </c>
      <c r="J124" s="104">
        <v>21</v>
      </c>
      <c r="K124" s="104">
        <v>2</v>
      </c>
      <c r="L124" s="104">
        <v>30.278631165727944</v>
      </c>
      <c r="M124" s="104">
        <v>78.21979717813052</v>
      </c>
    </row>
    <row r="125" spans="1:13" ht="15" customHeight="1">
      <c r="A125" s="56"/>
      <c r="B125" s="53" t="s">
        <v>218</v>
      </c>
      <c r="C125" s="104">
        <v>138</v>
      </c>
      <c r="D125" s="104">
        <v>73</v>
      </c>
      <c r="E125" s="104">
        <v>2</v>
      </c>
      <c r="F125" s="104">
        <v>9</v>
      </c>
      <c r="G125" s="104">
        <v>9</v>
      </c>
      <c r="H125" s="104">
        <v>7</v>
      </c>
      <c r="I125" s="104">
        <v>6</v>
      </c>
      <c r="J125" s="104">
        <v>30</v>
      </c>
      <c r="K125" s="104">
        <v>2</v>
      </c>
      <c r="L125" s="104">
        <v>34.221904643499919</v>
      </c>
      <c r="M125" s="104">
        <v>73.875857643110933</v>
      </c>
    </row>
    <row r="126" spans="1:13" ht="15" customHeight="1">
      <c r="A126" s="35"/>
      <c r="B126" s="59" t="s">
        <v>174</v>
      </c>
      <c r="C126" s="104">
        <v>14</v>
      </c>
      <c r="D126" s="104">
        <v>8</v>
      </c>
      <c r="E126" s="104">
        <v>0</v>
      </c>
      <c r="F126" s="104">
        <v>1</v>
      </c>
      <c r="G126" s="104">
        <v>2</v>
      </c>
      <c r="H126" s="104">
        <v>0</v>
      </c>
      <c r="I126" s="104">
        <v>0</v>
      </c>
      <c r="J126" s="104">
        <v>2</v>
      </c>
      <c r="K126" s="104">
        <v>1</v>
      </c>
      <c r="L126" s="104">
        <v>24.23076923076923</v>
      </c>
      <c r="M126" s="104">
        <v>63</v>
      </c>
    </row>
    <row r="127" spans="1:13" ht="15" customHeight="1">
      <c r="A127" s="32" t="s">
        <v>219</v>
      </c>
      <c r="B127" s="45" t="s">
        <v>176</v>
      </c>
      <c r="C127" s="104">
        <v>851</v>
      </c>
      <c r="D127" s="104">
        <v>512</v>
      </c>
      <c r="E127" s="104">
        <v>10</v>
      </c>
      <c r="F127" s="104">
        <v>47</v>
      </c>
      <c r="G127" s="104">
        <v>44</v>
      </c>
      <c r="H127" s="104">
        <v>28</v>
      </c>
      <c r="I127" s="104">
        <v>12</v>
      </c>
      <c r="J127" s="104">
        <v>177</v>
      </c>
      <c r="K127" s="104">
        <v>21</v>
      </c>
      <c r="L127" s="104">
        <v>29.163879937845365</v>
      </c>
      <c r="M127" s="104">
        <v>76.119560844061809</v>
      </c>
    </row>
    <row r="128" spans="1:13" ht="15" customHeight="1">
      <c r="A128" s="66" t="s">
        <v>220</v>
      </c>
      <c r="B128" s="50"/>
      <c r="C128" s="104"/>
      <c r="D128" s="104"/>
      <c r="E128" s="104"/>
      <c r="F128" s="104"/>
      <c r="G128" s="104"/>
      <c r="H128" s="104"/>
      <c r="I128" s="104"/>
      <c r="J128" s="104"/>
      <c r="K128" s="104"/>
      <c r="L128" s="104"/>
      <c r="M128" s="104"/>
    </row>
    <row r="129" spans="1:13" ht="15" customHeight="1">
      <c r="A129" s="66"/>
      <c r="B129" s="53" t="s">
        <v>221</v>
      </c>
      <c r="C129" s="104">
        <v>23</v>
      </c>
      <c r="D129" s="104">
        <v>11</v>
      </c>
      <c r="E129" s="104">
        <v>0</v>
      </c>
      <c r="F129" s="104">
        <v>0</v>
      </c>
      <c r="G129" s="104">
        <v>2</v>
      </c>
      <c r="H129" s="104">
        <v>0</v>
      </c>
      <c r="I129" s="104">
        <v>0</v>
      </c>
      <c r="J129" s="104">
        <v>9</v>
      </c>
      <c r="K129" s="104">
        <v>1</v>
      </c>
      <c r="L129" s="104">
        <v>45.454545454545453</v>
      </c>
      <c r="M129" s="104">
        <v>90.909090909090907</v>
      </c>
    </row>
    <row r="130" spans="1:13" ht="15" customHeight="1">
      <c r="A130" s="66"/>
      <c r="B130" s="53" t="s">
        <v>222</v>
      </c>
      <c r="C130" s="104">
        <v>130</v>
      </c>
      <c r="D130" s="104">
        <v>89</v>
      </c>
      <c r="E130" s="104">
        <v>0</v>
      </c>
      <c r="F130" s="104">
        <v>4</v>
      </c>
      <c r="G130" s="104">
        <v>4</v>
      </c>
      <c r="H130" s="104">
        <v>1</v>
      </c>
      <c r="I130" s="104">
        <v>0</v>
      </c>
      <c r="J130" s="104">
        <v>30</v>
      </c>
      <c r="K130" s="104">
        <v>2</v>
      </c>
      <c r="L130" s="104">
        <v>26.393229166666668</v>
      </c>
      <c r="M130" s="104">
        <v>86.623931623931625</v>
      </c>
    </row>
    <row r="131" spans="1:13" ht="15" customHeight="1">
      <c r="A131" s="56"/>
      <c r="B131" s="53" t="s">
        <v>223</v>
      </c>
      <c r="C131" s="104">
        <v>196</v>
      </c>
      <c r="D131" s="104">
        <v>128</v>
      </c>
      <c r="E131" s="104">
        <v>1</v>
      </c>
      <c r="F131" s="104">
        <v>8</v>
      </c>
      <c r="G131" s="104">
        <v>8</v>
      </c>
      <c r="H131" s="104">
        <v>5</v>
      </c>
      <c r="I131" s="104">
        <v>1</v>
      </c>
      <c r="J131" s="104">
        <v>40</v>
      </c>
      <c r="K131" s="104">
        <v>5</v>
      </c>
      <c r="L131" s="104">
        <v>26.585639491398652</v>
      </c>
      <c r="M131" s="104">
        <v>80.600907029478449</v>
      </c>
    </row>
    <row r="132" spans="1:13" ht="15" customHeight="1">
      <c r="A132" s="56"/>
      <c r="B132" s="53" t="s">
        <v>224</v>
      </c>
      <c r="C132" s="104">
        <v>153</v>
      </c>
      <c r="D132" s="104">
        <v>101</v>
      </c>
      <c r="E132" s="104">
        <v>3</v>
      </c>
      <c r="F132" s="104">
        <v>6</v>
      </c>
      <c r="G132" s="104">
        <v>8</v>
      </c>
      <c r="H132" s="104">
        <v>3</v>
      </c>
      <c r="I132" s="104">
        <v>1</v>
      </c>
      <c r="J132" s="104">
        <v>26</v>
      </c>
      <c r="K132" s="104">
        <v>5</v>
      </c>
      <c r="L132" s="104">
        <v>23.589124839124839</v>
      </c>
      <c r="M132" s="104">
        <v>74.280648429584602</v>
      </c>
    </row>
    <row r="133" spans="1:13" ht="15" customHeight="1">
      <c r="A133" s="56"/>
      <c r="B133" s="53" t="s">
        <v>225</v>
      </c>
      <c r="C133" s="104">
        <v>109</v>
      </c>
      <c r="D133" s="104">
        <v>52</v>
      </c>
      <c r="E133" s="104">
        <v>2</v>
      </c>
      <c r="F133" s="104">
        <v>8</v>
      </c>
      <c r="G133" s="104">
        <v>6</v>
      </c>
      <c r="H133" s="104">
        <v>6</v>
      </c>
      <c r="I133" s="104">
        <v>3</v>
      </c>
      <c r="J133" s="104">
        <v>29</v>
      </c>
      <c r="K133" s="104">
        <v>3</v>
      </c>
      <c r="L133" s="104">
        <v>38.826120594988524</v>
      </c>
      <c r="M133" s="104">
        <v>76.214236723496001</v>
      </c>
    </row>
    <row r="134" spans="1:13" ht="15" customHeight="1">
      <c r="A134" s="56"/>
      <c r="B134" s="53" t="s">
        <v>226</v>
      </c>
      <c r="C134" s="104">
        <v>92</v>
      </c>
      <c r="D134" s="104">
        <v>61</v>
      </c>
      <c r="E134" s="104">
        <v>0</v>
      </c>
      <c r="F134" s="104">
        <v>6</v>
      </c>
      <c r="G134" s="104">
        <v>4</v>
      </c>
      <c r="H134" s="104">
        <v>3</v>
      </c>
      <c r="I134" s="104">
        <v>1</v>
      </c>
      <c r="J134" s="104">
        <v>15</v>
      </c>
      <c r="K134" s="104">
        <v>2</v>
      </c>
      <c r="L134" s="104">
        <v>23.542097998619738</v>
      </c>
      <c r="M134" s="104">
        <v>73.061683443992294</v>
      </c>
    </row>
    <row r="135" spans="1:13" ht="15" customHeight="1">
      <c r="A135" s="56"/>
      <c r="B135" s="53" t="s">
        <v>227</v>
      </c>
      <c r="C135" s="104">
        <v>78</v>
      </c>
      <c r="D135" s="104">
        <v>37</v>
      </c>
      <c r="E135" s="104">
        <v>1</v>
      </c>
      <c r="F135" s="104">
        <v>8</v>
      </c>
      <c r="G135" s="104">
        <v>5</v>
      </c>
      <c r="H135" s="104">
        <v>5</v>
      </c>
      <c r="I135" s="104">
        <v>4</v>
      </c>
      <c r="J135" s="104">
        <v>16</v>
      </c>
      <c r="K135" s="104">
        <v>2</v>
      </c>
      <c r="L135" s="104">
        <v>35.760305118857751</v>
      </c>
      <c r="M135" s="104">
        <v>69.686748436748431</v>
      </c>
    </row>
    <row r="136" spans="1:13" ht="15" customHeight="1">
      <c r="A136" s="56"/>
      <c r="B136" s="53" t="s">
        <v>228</v>
      </c>
      <c r="C136" s="104">
        <v>38</v>
      </c>
      <c r="D136" s="104">
        <v>18</v>
      </c>
      <c r="E136" s="104">
        <v>1</v>
      </c>
      <c r="F136" s="104">
        <v>4</v>
      </c>
      <c r="G136" s="104">
        <v>4</v>
      </c>
      <c r="H136" s="104">
        <v>2</v>
      </c>
      <c r="I136" s="104">
        <v>2</v>
      </c>
      <c r="J136" s="104">
        <v>7</v>
      </c>
      <c r="K136" s="104">
        <v>0</v>
      </c>
      <c r="L136" s="104">
        <v>34.283103592314113</v>
      </c>
      <c r="M136" s="104">
        <v>65.137896825396822</v>
      </c>
    </row>
    <row r="137" spans="1:13" ht="15" customHeight="1">
      <c r="A137" s="56"/>
      <c r="B137" s="53" t="s">
        <v>229</v>
      </c>
      <c r="C137" s="104">
        <v>22</v>
      </c>
      <c r="D137" s="104">
        <v>8</v>
      </c>
      <c r="E137" s="104">
        <v>2</v>
      </c>
      <c r="F137" s="104">
        <v>2</v>
      </c>
      <c r="G137" s="104">
        <v>2</v>
      </c>
      <c r="H137" s="104">
        <v>2</v>
      </c>
      <c r="I137" s="104">
        <v>0</v>
      </c>
      <c r="J137" s="104">
        <v>5</v>
      </c>
      <c r="K137" s="104">
        <v>1</v>
      </c>
      <c r="L137" s="104">
        <v>40.654317502143584</v>
      </c>
      <c r="M137" s="104">
        <v>65.672359041924253</v>
      </c>
    </row>
    <row r="138" spans="1:13" ht="15" customHeight="1">
      <c r="A138" s="35"/>
      <c r="B138" s="59" t="s">
        <v>230</v>
      </c>
      <c r="C138" s="104">
        <v>10</v>
      </c>
      <c r="D138" s="104">
        <v>7</v>
      </c>
      <c r="E138" s="104">
        <v>0</v>
      </c>
      <c r="F138" s="104">
        <v>1</v>
      </c>
      <c r="G138" s="104">
        <v>1</v>
      </c>
      <c r="H138" s="104">
        <v>1</v>
      </c>
      <c r="I138" s="104">
        <v>0</v>
      </c>
      <c r="J138" s="104">
        <v>0</v>
      </c>
      <c r="K138" s="104">
        <v>0</v>
      </c>
      <c r="L138" s="104">
        <v>15</v>
      </c>
      <c r="M138" s="104">
        <v>50</v>
      </c>
    </row>
    <row r="139" spans="1:13" ht="15" customHeight="1">
      <c r="A139" s="32" t="s">
        <v>236</v>
      </c>
      <c r="B139" s="45" t="s">
        <v>176</v>
      </c>
      <c r="C139" s="104">
        <v>851</v>
      </c>
      <c r="D139" s="104">
        <v>512</v>
      </c>
      <c r="E139" s="104">
        <v>10</v>
      </c>
      <c r="F139" s="104">
        <v>47</v>
      </c>
      <c r="G139" s="104">
        <v>44</v>
      </c>
      <c r="H139" s="104">
        <v>28</v>
      </c>
      <c r="I139" s="104">
        <v>12</v>
      </c>
      <c r="J139" s="104">
        <v>177</v>
      </c>
      <c r="K139" s="104">
        <v>21</v>
      </c>
      <c r="L139" s="104">
        <v>29.163879937845365</v>
      </c>
      <c r="M139" s="104">
        <v>76.119560844061809</v>
      </c>
    </row>
    <row r="140" spans="1:13" ht="15" customHeight="1">
      <c r="A140" s="66" t="s">
        <v>62</v>
      </c>
      <c r="B140" s="50"/>
      <c r="C140" s="104"/>
      <c r="D140" s="104"/>
      <c r="E140" s="104"/>
      <c r="F140" s="104"/>
      <c r="G140" s="104"/>
      <c r="H140" s="104"/>
      <c r="I140" s="104"/>
      <c r="J140" s="104"/>
      <c r="K140" s="104"/>
      <c r="L140" s="104"/>
      <c r="M140" s="104"/>
    </row>
    <row r="141" spans="1:13" ht="15" customHeight="1">
      <c r="A141" s="66"/>
      <c r="B141" s="53" t="s">
        <v>237</v>
      </c>
      <c r="C141" s="104">
        <v>72</v>
      </c>
      <c r="D141" s="104">
        <v>46</v>
      </c>
      <c r="E141" s="104">
        <v>0</v>
      </c>
      <c r="F141" s="104">
        <v>1</v>
      </c>
      <c r="G141" s="104">
        <v>3</v>
      </c>
      <c r="H141" s="104">
        <v>1</v>
      </c>
      <c r="I141" s="104">
        <v>1</v>
      </c>
      <c r="J141" s="104">
        <v>19</v>
      </c>
      <c r="K141" s="104">
        <v>1</v>
      </c>
      <c r="L141" s="104">
        <v>31.455399061032868</v>
      </c>
      <c r="M141" s="104">
        <v>89.333333333333343</v>
      </c>
    </row>
    <row r="142" spans="1:13" ht="15" customHeight="1">
      <c r="A142" s="66"/>
      <c r="B142" s="53" t="s">
        <v>238</v>
      </c>
      <c r="C142" s="104">
        <v>162</v>
      </c>
      <c r="D142" s="104">
        <v>98</v>
      </c>
      <c r="E142" s="104">
        <v>4</v>
      </c>
      <c r="F142" s="104">
        <v>9</v>
      </c>
      <c r="G142" s="104">
        <v>5</v>
      </c>
      <c r="H142" s="104">
        <v>6</v>
      </c>
      <c r="I142" s="104">
        <v>2</v>
      </c>
      <c r="J142" s="104">
        <v>28</v>
      </c>
      <c r="K142" s="104">
        <v>10</v>
      </c>
      <c r="L142" s="104">
        <v>25.79186286423128</v>
      </c>
      <c r="M142" s="104">
        <v>72.599317691910272</v>
      </c>
    </row>
    <row r="143" spans="1:13" ht="15" customHeight="1">
      <c r="A143" s="56"/>
      <c r="B143" s="53" t="s">
        <v>239</v>
      </c>
      <c r="C143" s="104">
        <v>400</v>
      </c>
      <c r="D143" s="104">
        <v>247</v>
      </c>
      <c r="E143" s="104">
        <v>4</v>
      </c>
      <c r="F143" s="104">
        <v>27</v>
      </c>
      <c r="G143" s="104">
        <v>19</v>
      </c>
      <c r="H143" s="104">
        <v>13</v>
      </c>
      <c r="I143" s="104">
        <v>7</v>
      </c>
      <c r="J143" s="104">
        <v>77</v>
      </c>
      <c r="K143" s="104">
        <v>6</v>
      </c>
      <c r="L143" s="104">
        <v>27.66148773735399</v>
      </c>
      <c r="M143" s="104">
        <v>74.140314071547436</v>
      </c>
    </row>
    <row r="144" spans="1:13" ht="15" customHeight="1">
      <c r="A144" s="56"/>
      <c r="B144" s="53" t="s">
        <v>240</v>
      </c>
      <c r="C144" s="104">
        <v>107</v>
      </c>
      <c r="D144" s="104">
        <v>55</v>
      </c>
      <c r="E144" s="104">
        <v>1</v>
      </c>
      <c r="F144" s="104">
        <v>5</v>
      </c>
      <c r="G144" s="104">
        <v>11</v>
      </c>
      <c r="H144" s="104">
        <v>5</v>
      </c>
      <c r="I144" s="104">
        <v>1</v>
      </c>
      <c r="J144" s="104">
        <v>26</v>
      </c>
      <c r="K144" s="104">
        <v>3</v>
      </c>
      <c r="L144" s="104">
        <v>35.624236874236871</v>
      </c>
      <c r="M144" s="104">
        <v>75.610625202461932</v>
      </c>
    </row>
    <row r="145" spans="1:13" ht="15" customHeight="1">
      <c r="A145" s="56"/>
      <c r="B145" s="53" t="s">
        <v>241</v>
      </c>
      <c r="C145" s="104">
        <v>40</v>
      </c>
      <c r="D145" s="104">
        <v>24</v>
      </c>
      <c r="E145" s="104">
        <v>1</v>
      </c>
      <c r="F145" s="104">
        <v>0</v>
      </c>
      <c r="G145" s="104">
        <v>3</v>
      </c>
      <c r="H145" s="104">
        <v>2</v>
      </c>
      <c r="I145" s="104">
        <v>1</v>
      </c>
      <c r="J145" s="104">
        <v>9</v>
      </c>
      <c r="K145" s="104">
        <v>0</v>
      </c>
      <c r="L145" s="104">
        <v>31.850378787878789</v>
      </c>
      <c r="M145" s="104">
        <v>79.625946969696969</v>
      </c>
    </row>
    <row r="146" spans="1:13" ht="15" customHeight="1">
      <c r="A146" s="35"/>
      <c r="B146" s="59" t="s">
        <v>230</v>
      </c>
      <c r="C146" s="104">
        <v>70</v>
      </c>
      <c r="D146" s="104">
        <v>42</v>
      </c>
      <c r="E146" s="104">
        <v>0</v>
      </c>
      <c r="F146" s="104">
        <v>5</v>
      </c>
      <c r="G146" s="104">
        <v>3</v>
      </c>
      <c r="H146" s="104">
        <v>1</v>
      </c>
      <c r="I146" s="104">
        <v>0</v>
      </c>
      <c r="J146" s="104">
        <v>18</v>
      </c>
      <c r="K146" s="104">
        <v>1</v>
      </c>
      <c r="L146" s="104">
        <v>31.51828847481022</v>
      </c>
      <c r="M146" s="104">
        <v>80.546737213403887</v>
      </c>
    </row>
    <row r="147" spans="1:13" ht="15" customHeight="1">
      <c r="A147" s="32" t="s">
        <v>242</v>
      </c>
      <c r="B147" s="45" t="s">
        <v>176</v>
      </c>
      <c r="C147" s="104">
        <v>851</v>
      </c>
      <c r="D147" s="104">
        <v>512</v>
      </c>
      <c r="E147" s="104">
        <v>10</v>
      </c>
      <c r="F147" s="104">
        <v>47</v>
      </c>
      <c r="G147" s="104">
        <v>44</v>
      </c>
      <c r="H147" s="104">
        <v>28</v>
      </c>
      <c r="I147" s="104">
        <v>12</v>
      </c>
      <c r="J147" s="104">
        <v>177</v>
      </c>
      <c r="K147" s="104">
        <v>21</v>
      </c>
      <c r="L147" s="104">
        <v>29.163879937845365</v>
      </c>
      <c r="M147" s="104">
        <v>76.119560844061809</v>
      </c>
    </row>
    <row r="148" spans="1:13" ht="15" customHeight="1">
      <c r="A148" s="394" t="s">
        <v>1039</v>
      </c>
      <c r="B148" s="50"/>
      <c r="C148" s="104"/>
      <c r="D148" s="104"/>
      <c r="E148" s="104"/>
      <c r="F148" s="104"/>
      <c r="G148" s="104"/>
      <c r="H148" s="104"/>
      <c r="I148" s="104"/>
      <c r="J148" s="104"/>
      <c r="K148" s="104"/>
      <c r="L148" s="104"/>
      <c r="M148" s="104"/>
    </row>
    <row r="149" spans="1:13" ht="15" customHeight="1">
      <c r="A149" s="394"/>
      <c r="B149" s="53" t="s">
        <v>243</v>
      </c>
      <c r="C149" s="104">
        <v>83</v>
      </c>
      <c r="D149" s="104">
        <v>56</v>
      </c>
      <c r="E149" s="104">
        <v>2</v>
      </c>
      <c r="F149" s="104">
        <v>5</v>
      </c>
      <c r="G149" s="104">
        <v>2</v>
      </c>
      <c r="H149" s="104">
        <v>2</v>
      </c>
      <c r="I149" s="104">
        <v>1</v>
      </c>
      <c r="J149" s="104">
        <v>12</v>
      </c>
      <c r="K149" s="104">
        <v>3</v>
      </c>
      <c r="L149" s="104">
        <v>21.228430134680131</v>
      </c>
      <c r="M149" s="104">
        <v>70.761433782267105</v>
      </c>
    </row>
    <row r="150" spans="1:13" ht="15" customHeight="1">
      <c r="A150" s="66"/>
      <c r="B150" s="53" t="s">
        <v>244</v>
      </c>
      <c r="C150" s="104">
        <v>90</v>
      </c>
      <c r="D150" s="104">
        <v>62</v>
      </c>
      <c r="E150" s="104">
        <v>0</v>
      </c>
      <c r="F150" s="104">
        <v>4</v>
      </c>
      <c r="G150" s="104">
        <v>4</v>
      </c>
      <c r="H150" s="104">
        <v>2</v>
      </c>
      <c r="I150" s="104">
        <v>1</v>
      </c>
      <c r="J150" s="104">
        <v>13</v>
      </c>
      <c r="K150" s="104">
        <v>4</v>
      </c>
      <c r="L150" s="104">
        <v>21.472868217054263</v>
      </c>
      <c r="M150" s="104">
        <v>76.944444444444443</v>
      </c>
    </row>
    <row r="151" spans="1:13" ht="15" customHeight="1">
      <c r="A151" s="56"/>
      <c r="B151" s="53" t="s">
        <v>245</v>
      </c>
      <c r="C151" s="104">
        <v>118</v>
      </c>
      <c r="D151" s="104">
        <v>74</v>
      </c>
      <c r="E151" s="104">
        <v>1</v>
      </c>
      <c r="F151" s="104">
        <v>4</v>
      </c>
      <c r="G151" s="104">
        <v>4</v>
      </c>
      <c r="H151" s="104">
        <v>5</v>
      </c>
      <c r="I151" s="104">
        <v>4</v>
      </c>
      <c r="J151" s="104">
        <v>23</v>
      </c>
      <c r="K151" s="104">
        <v>3</v>
      </c>
      <c r="L151" s="104">
        <v>28.897403006571245</v>
      </c>
      <c r="M151" s="104">
        <v>81.053691359894955</v>
      </c>
    </row>
    <row r="152" spans="1:13" ht="15" customHeight="1">
      <c r="A152" s="56"/>
      <c r="B152" s="53" t="s">
        <v>246</v>
      </c>
      <c r="C152" s="104">
        <v>91</v>
      </c>
      <c r="D152" s="104">
        <v>50</v>
      </c>
      <c r="E152" s="104">
        <v>0</v>
      </c>
      <c r="F152" s="104">
        <v>5</v>
      </c>
      <c r="G152" s="104">
        <v>6</v>
      </c>
      <c r="H152" s="104">
        <v>3</v>
      </c>
      <c r="I152" s="104">
        <v>2</v>
      </c>
      <c r="J152" s="104">
        <v>24</v>
      </c>
      <c r="K152" s="104">
        <v>1</v>
      </c>
      <c r="L152" s="104">
        <v>35.357142857142861</v>
      </c>
      <c r="M152" s="104">
        <v>79.553571428571431</v>
      </c>
    </row>
    <row r="153" spans="1:13" ht="15" customHeight="1">
      <c r="A153" s="56"/>
      <c r="B153" s="53" t="s">
        <v>247</v>
      </c>
      <c r="C153" s="104">
        <v>62</v>
      </c>
      <c r="D153" s="104">
        <v>38</v>
      </c>
      <c r="E153" s="104">
        <v>0</v>
      </c>
      <c r="F153" s="104">
        <v>3</v>
      </c>
      <c r="G153" s="104">
        <v>4</v>
      </c>
      <c r="H153" s="104">
        <v>2</v>
      </c>
      <c r="I153" s="104">
        <v>2</v>
      </c>
      <c r="J153" s="104">
        <v>13</v>
      </c>
      <c r="K153" s="104">
        <v>0</v>
      </c>
      <c r="L153" s="104">
        <v>30.902777777777775</v>
      </c>
      <c r="M153" s="104">
        <v>79.83217592592591</v>
      </c>
    </row>
    <row r="154" spans="1:13" ht="15" customHeight="1">
      <c r="A154" s="56"/>
      <c r="B154" s="53" t="s">
        <v>248</v>
      </c>
      <c r="C154" s="104">
        <v>38</v>
      </c>
      <c r="D154" s="104">
        <v>25</v>
      </c>
      <c r="E154" s="104">
        <v>0</v>
      </c>
      <c r="F154" s="104">
        <v>1</v>
      </c>
      <c r="G154" s="104">
        <v>1</v>
      </c>
      <c r="H154" s="104">
        <v>2</v>
      </c>
      <c r="I154" s="104">
        <v>0</v>
      </c>
      <c r="J154" s="104">
        <v>8</v>
      </c>
      <c r="K154" s="104">
        <v>1</v>
      </c>
      <c r="L154" s="104">
        <v>27.252252252252251</v>
      </c>
      <c r="M154" s="104">
        <v>84.027777777777771</v>
      </c>
    </row>
    <row r="155" spans="1:13" ht="15" customHeight="1">
      <c r="A155" s="56"/>
      <c r="B155" s="53" t="s">
        <v>249</v>
      </c>
      <c r="C155" s="104">
        <v>61</v>
      </c>
      <c r="D155" s="104">
        <v>25</v>
      </c>
      <c r="E155" s="104">
        <v>1</v>
      </c>
      <c r="F155" s="104">
        <v>4</v>
      </c>
      <c r="G155" s="104">
        <v>8</v>
      </c>
      <c r="H155" s="104">
        <v>6</v>
      </c>
      <c r="I155" s="104">
        <v>1</v>
      </c>
      <c r="J155" s="104">
        <v>16</v>
      </c>
      <c r="K155" s="104">
        <v>0</v>
      </c>
      <c r="L155" s="104">
        <v>42.325968163459244</v>
      </c>
      <c r="M155" s="104">
        <v>71.719001610305952</v>
      </c>
    </row>
    <row r="156" spans="1:13" ht="15" customHeight="1">
      <c r="A156" s="56"/>
      <c r="B156" s="53" t="s">
        <v>250</v>
      </c>
      <c r="C156" s="104">
        <v>7</v>
      </c>
      <c r="D156" s="104">
        <v>4</v>
      </c>
      <c r="E156" s="104">
        <v>0</v>
      </c>
      <c r="F156" s="104">
        <v>0</v>
      </c>
      <c r="G156" s="104">
        <v>2</v>
      </c>
      <c r="H156" s="104">
        <v>0</v>
      </c>
      <c r="I156" s="104">
        <v>0</v>
      </c>
      <c r="J156" s="104">
        <v>1</v>
      </c>
      <c r="K156" s="104">
        <v>0</v>
      </c>
      <c r="L156" s="104">
        <v>28.571428571428573</v>
      </c>
      <c r="M156" s="104">
        <v>66.666666666666671</v>
      </c>
    </row>
    <row r="157" spans="1:13" ht="15" customHeight="1">
      <c r="A157" s="56"/>
      <c r="B157" s="53" t="s">
        <v>251</v>
      </c>
      <c r="C157" s="104">
        <v>11</v>
      </c>
      <c r="D157" s="104">
        <v>3</v>
      </c>
      <c r="E157" s="104">
        <v>0</v>
      </c>
      <c r="F157" s="104">
        <v>2</v>
      </c>
      <c r="G157" s="104">
        <v>2</v>
      </c>
      <c r="H157" s="104">
        <v>1</v>
      </c>
      <c r="I157" s="104">
        <v>0</v>
      </c>
      <c r="J157" s="104">
        <v>3</v>
      </c>
      <c r="K157" s="104">
        <v>0</v>
      </c>
      <c r="L157" s="104">
        <v>47.121212121212118</v>
      </c>
      <c r="M157" s="104">
        <v>64.791666666666657</v>
      </c>
    </row>
    <row r="158" spans="1:13" ht="15" customHeight="1">
      <c r="A158" s="35"/>
      <c r="B158" s="59" t="s">
        <v>230</v>
      </c>
      <c r="C158" s="104">
        <v>290</v>
      </c>
      <c r="D158" s="104">
        <v>175</v>
      </c>
      <c r="E158" s="104">
        <v>6</v>
      </c>
      <c r="F158" s="104">
        <v>19</v>
      </c>
      <c r="G158" s="104">
        <v>11</v>
      </c>
      <c r="H158" s="104">
        <v>5</v>
      </c>
      <c r="I158" s="104">
        <v>1</v>
      </c>
      <c r="J158" s="104">
        <v>64</v>
      </c>
      <c r="K158" s="104">
        <v>9</v>
      </c>
      <c r="L158" s="104">
        <v>28.224954168014666</v>
      </c>
      <c r="M158" s="104">
        <v>74.822755860491711</v>
      </c>
    </row>
    <row r="159" spans="1:13" ht="15" customHeight="1">
      <c r="A159" s="32" t="s">
        <v>252</v>
      </c>
      <c r="B159" s="45" t="s">
        <v>176</v>
      </c>
      <c r="C159" s="104">
        <v>851</v>
      </c>
      <c r="D159" s="104">
        <v>512</v>
      </c>
      <c r="E159" s="104">
        <v>10</v>
      </c>
      <c r="F159" s="104">
        <v>47</v>
      </c>
      <c r="G159" s="104">
        <v>44</v>
      </c>
      <c r="H159" s="104">
        <v>28</v>
      </c>
      <c r="I159" s="104">
        <v>12</v>
      </c>
      <c r="J159" s="104">
        <v>177</v>
      </c>
      <c r="K159" s="104">
        <v>21</v>
      </c>
      <c r="L159" s="104">
        <v>29.163879937845365</v>
      </c>
      <c r="M159" s="104">
        <v>76.119560844061809</v>
      </c>
    </row>
    <row r="160" spans="1:13" ht="15" customHeight="1">
      <c r="A160" s="66" t="s">
        <v>63</v>
      </c>
      <c r="B160" s="50"/>
      <c r="C160" s="104"/>
      <c r="D160" s="104"/>
      <c r="E160" s="104"/>
      <c r="F160" s="104"/>
      <c r="G160" s="104"/>
      <c r="H160" s="104"/>
      <c r="I160" s="104"/>
      <c r="J160" s="104"/>
      <c r="K160" s="104"/>
      <c r="L160" s="104"/>
      <c r="M160" s="104"/>
    </row>
    <row r="161" spans="1:13" ht="15" customHeight="1">
      <c r="A161" s="66"/>
      <c r="B161" s="53" t="s">
        <v>253</v>
      </c>
      <c r="C161" s="104">
        <v>5</v>
      </c>
      <c r="D161" s="104">
        <v>3</v>
      </c>
      <c r="E161" s="104">
        <v>0</v>
      </c>
      <c r="F161" s="104">
        <v>0</v>
      </c>
      <c r="G161" s="104">
        <v>1</v>
      </c>
      <c r="H161" s="104">
        <v>0</v>
      </c>
      <c r="I161" s="104">
        <v>0</v>
      </c>
      <c r="J161" s="104">
        <v>1</v>
      </c>
      <c r="K161" s="104">
        <v>0</v>
      </c>
      <c r="L161" s="104">
        <v>30</v>
      </c>
      <c r="M161" s="104">
        <v>75</v>
      </c>
    </row>
    <row r="162" spans="1:13" ht="15" customHeight="1">
      <c r="A162" s="66"/>
      <c r="B162" s="53" t="s">
        <v>254</v>
      </c>
      <c r="C162" s="104">
        <v>68</v>
      </c>
      <c r="D162" s="104">
        <v>48</v>
      </c>
      <c r="E162" s="104">
        <v>2</v>
      </c>
      <c r="F162" s="104">
        <v>3</v>
      </c>
      <c r="G162" s="104">
        <v>2</v>
      </c>
      <c r="H162" s="104">
        <v>2</v>
      </c>
      <c r="I162" s="104">
        <v>1</v>
      </c>
      <c r="J162" s="104">
        <v>8</v>
      </c>
      <c r="K162" s="104">
        <v>2</v>
      </c>
      <c r="L162" s="104">
        <v>18.525022956841138</v>
      </c>
      <c r="M162" s="104">
        <v>67.925084175084166</v>
      </c>
    </row>
    <row r="163" spans="1:13" ht="15" customHeight="1">
      <c r="A163" s="56"/>
      <c r="B163" s="53" t="s">
        <v>255</v>
      </c>
      <c r="C163" s="104">
        <v>150</v>
      </c>
      <c r="D163" s="104">
        <v>110</v>
      </c>
      <c r="E163" s="104">
        <v>0</v>
      </c>
      <c r="F163" s="104">
        <v>7</v>
      </c>
      <c r="G163" s="104">
        <v>3</v>
      </c>
      <c r="H163" s="104">
        <v>2</v>
      </c>
      <c r="I163" s="104">
        <v>0</v>
      </c>
      <c r="J163" s="104">
        <v>25</v>
      </c>
      <c r="K163" s="104">
        <v>3</v>
      </c>
      <c r="L163" s="104">
        <v>20.359392434222368</v>
      </c>
      <c r="M163" s="104">
        <v>80.887315887315893</v>
      </c>
    </row>
    <row r="164" spans="1:13" ht="15" customHeight="1">
      <c r="A164" s="56"/>
      <c r="B164" s="53" t="s">
        <v>256</v>
      </c>
      <c r="C164" s="104">
        <v>168</v>
      </c>
      <c r="D164" s="104">
        <v>97</v>
      </c>
      <c r="E164" s="104">
        <v>0</v>
      </c>
      <c r="F164" s="104">
        <v>9</v>
      </c>
      <c r="G164" s="104">
        <v>9</v>
      </c>
      <c r="H164" s="104">
        <v>6</v>
      </c>
      <c r="I164" s="104">
        <v>1</v>
      </c>
      <c r="J164" s="104">
        <v>38</v>
      </c>
      <c r="K164" s="104">
        <v>8</v>
      </c>
      <c r="L164" s="104">
        <v>31.313535196687372</v>
      </c>
      <c r="M164" s="104">
        <v>79.526438594761572</v>
      </c>
    </row>
    <row r="165" spans="1:13" ht="15" customHeight="1">
      <c r="A165" s="56"/>
      <c r="B165" s="53" t="s">
        <v>257</v>
      </c>
      <c r="C165" s="104">
        <v>152</v>
      </c>
      <c r="D165" s="104">
        <v>105</v>
      </c>
      <c r="E165" s="104">
        <v>3</v>
      </c>
      <c r="F165" s="104">
        <v>5</v>
      </c>
      <c r="G165" s="104">
        <v>5</v>
      </c>
      <c r="H165" s="104">
        <v>4</v>
      </c>
      <c r="I165" s="104">
        <v>2</v>
      </c>
      <c r="J165" s="104">
        <v>24</v>
      </c>
      <c r="K165" s="104">
        <v>4</v>
      </c>
      <c r="L165" s="104">
        <v>22.15250965250965</v>
      </c>
      <c r="M165" s="104">
        <v>76.245847176079721</v>
      </c>
    </row>
    <row r="166" spans="1:13" ht="15" customHeight="1">
      <c r="A166" s="56"/>
      <c r="B166" s="53" t="s">
        <v>258</v>
      </c>
      <c r="C166" s="104">
        <v>104</v>
      </c>
      <c r="D166" s="104">
        <v>57</v>
      </c>
      <c r="E166" s="104">
        <v>1</v>
      </c>
      <c r="F166" s="104">
        <v>6</v>
      </c>
      <c r="G166" s="104">
        <v>8</v>
      </c>
      <c r="H166" s="104">
        <v>3</v>
      </c>
      <c r="I166" s="104">
        <v>4</v>
      </c>
      <c r="J166" s="104">
        <v>23</v>
      </c>
      <c r="K166" s="104">
        <v>2</v>
      </c>
      <c r="L166" s="104">
        <v>33.404422375010611</v>
      </c>
      <c r="M166" s="104">
        <v>75.716690716690721</v>
      </c>
    </row>
    <row r="167" spans="1:13" ht="15" customHeight="1">
      <c r="A167" s="56"/>
      <c r="B167" s="53" t="s">
        <v>259</v>
      </c>
      <c r="C167" s="104">
        <v>57</v>
      </c>
      <c r="D167" s="104">
        <v>25</v>
      </c>
      <c r="E167" s="104">
        <v>0</v>
      </c>
      <c r="F167" s="104">
        <v>10</v>
      </c>
      <c r="G167" s="104">
        <v>2</v>
      </c>
      <c r="H167" s="104">
        <v>3</v>
      </c>
      <c r="I167" s="104">
        <v>1</v>
      </c>
      <c r="J167" s="104">
        <v>16</v>
      </c>
      <c r="K167" s="104">
        <v>0</v>
      </c>
      <c r="L167" s="104">
        <v>39.440963519910895</v>
      </c>
      <c r="M167" s="104">
        <v>70.25421626984128</v>
      </c>
    </row>
    <row r="168" spans="1:13" ht="15" customHeight="1">
      <c r="A168" s="56"/>
      <c r="B168" s="53" t="s">
        <v>260</v>
      </c>
      <c r="C168" s="104">
        <v>53</v>
      </c>
      <c r="D168" s="104">
        <v>29</v>
      </c>
      <c r="E168" s="104">
        <v>0</v>
      </c>
      <c r="F168" s="104">
        <v>1</v>
      </c>
      <c r="G168" s="104">
        <v>4</v>
      </c>
      <c r="H168" s="104">
        <v>3</v>
      </c>
      <c r="I168" s="104">
        <v>2</v>
      </c>
      <c r="J168" s="104">
        <v>13</v>
      </c>
      <c r="K168" s="104">
        <v>1</v>
      </c>
      <c r="L168" s="104">
        <v>36.327440675266764</v>
      </c>
      <c r="M168" s="104">
        <v>82.131605004950941</v>
      </c>
    </row>
    <row r="169" spans="1:13" ht="15" customHeight="1">
      <c r="A169" s="56"/>
      <c r="B169" s="53" t="s">
        <v>261</v>
      </c>
      <c r="C169" s="104">
        <v>45</v>
      </c>
      <c r="D169" s="104">
        <v>20</v>
      </c>
      <c r="E169" s="104">
        <v>2</v>
      </c>
      <c r="F169" s="104">
        <v>3</v>
      </c>
      <c r="G169" s="104">
        <v>5</v>
      </c>
      <c r="H169" s="104">
        <v>3</v>
      </c>
      <c r="I169" s="104">
        <v>0</v>
      </c>
      <c r="J169" s="104">
        <v>12</v>
      </c>
      <c r="K169" s="104">
        <v>0</v>
      </c>
      <c r="L169" s="104">
        <v>38.881834215167551</v>
      </c>
      <c r="M169" s="104">
        <v>69.987301587301587</v>
      </c>
    </row>
    <row r="170" spans="1:13" ht="15" customHeight="1">
      <c r="A170" s="56"/>
      <c r="B170" s="53" t="s">
        <v>262</v>
      </c>
      <c r="C170" s="104">
        <v>9</v>
      </c>
      <c r="D170" s="104">
        <v>1</v>
      </c>
      <c r="E170" s="104">
        <v>0</v>
      </c>
      <c r="F170" s="104">
        <v>2</v>
      </c>
      <c r="G170" s="104">
        <v>2</v>
      </c>
      <c r="H170" s="104">
        <v>2</v>
      </c>
      <c r="I170" s="104">
        <v>0</v>
      </c>
      <c r="J170" s="104">
        <v>2</v>
      </c>
      <c r="K170" s="104">
        <v>0</v>
      </c>
      <c r="L170" s="104">
        <v>53.888888888888886</v>
      </c>
      <c r="M170" s="104">
        <v>60.625</v>
      </c>
    </row>
    <row r="171" spans="1:13" ht="15" customHeight="1">
      <c r="A171" s="35"/>
      <c r="B171" s="59" t="s">
        <v>174</v>
      </c>
      <c r="C171" s="104">
        <v>40</v>
      </c>
      <c r="D171" s="104">
        <v>17</v>
      </c>
      <c r="E171" s="104">
        <v>2</v>
      </c>
      <c r="F171" s="104">
        <v>1</v>
      </c>
      <c r="G171" s="104">
        <v>3</v>
      </c>
      <c r="H171" s="104">
        <v>0</v>
      </c>
      <c r="I171" s="104">
        <v>1</v>
      </c>
      <c r="J171" s="104">
        <v>15</v>
      </c>
      <c r="K171" s="104">
        <v>1</v>
      </c>
      <c r="L171" s="104">
        <v>45.45399045399045</v>
      </c>
      <c r="M171" s="104">
        <v>80.577528532073984</v>
      </c>
    </row>
    <row r="172" spans="1:13" ht="15" customHeight="1">
      <c r="A172" s="32" t="s">
        <v>263</v>
      </c>
      <c r="B172" s="45" t="s">
        <v>176</v>
      </c>
      <c r="C172" s="104">
        <v>851</v>
      </c>
      <c r="D172" s="104">
        <v>512</v>
      </c>
      <c r="E172" s="104">
        <v>10</v>
      </c>
      <c r="F172" s="104">
        <v>47</v>
      </c>
      <c r="G172" s="104">
        <v>44</v>
      </c>
      <c r="H172" s="104">
        <v>28</v>
      </c>
      <c r="I172" s="104">
        <v>12</v>
      </c>
      <c r="J172" s="104">
        <v>177</v>
      </c>
      <c r="K172" s="104">
        <v>21</v>
      </c>
      <c r="L172" s="104">
        <v>29.163879937845369</v>
      </c>
      <c r="M172" s="104">
        <v>76.119560844061809</v>
      </c>
    </row>
    <row r="173" spans="1:13" ht="15" customHeight="1">
      <c r="A173" s="394" t="s">
        <v>264</v>
      </c>
      <c r="B173" s="50"/>
      <c r="C173" s="104"/>
      <c r="D173" s="104"/>
      <c r="E173" s="104"/>
      <c r="F173" s="104"/>
      <c r="G173" s="104"/>
      <c r="H173" s="104"/>
      <c r="I173" s="104"/>
      <c r="J173" s="104"/>
      <c r="K173" s="104"/>
      <c r="L173" s="104"/>
      <c r="M173" s="104"/>
    </row>
    <row r="174" spans="1:13" ht="15" customHeight="1">
      <c r="A174" s="394"/>
      <c r="B174" s="75" t="s">
        <v>265</v>
      </c>
      <c r="C174" s="104">
        <v>491</v>
      </c>
      <c r="D174" s="104">
        <v>287</v>
      </c>
      <c r="E174" s="104">
        <v>4</v>
      </c>
      <c r="F174" s="104">
        <v>31</v>
      </c>
      <c r="G174" s="104">
        <v>31</v>
      </c>
      <c r="H174" s="104">
        <v>13</v>
      </c>
      <c r="I174" s="104">
        <v>8</v>
      </c>
      <c r="J174" s="104">
        <v>106</v>
      </c>
      <c r="K174" s="104">
        <v>11</v>
      </c>
      <c r="L174" s="104">
        <v>30.293405882060782</v>
      </c>
      <c r="M174" s="104">
        <v>75.341113074555309</v>
      </c>
    </row>
    <row r="175" spans="1:13" ht="15" customHeight="1">
      <c r="A175" s="66"/>
      <c r="B175" s="78" t="s">
        <v>266</v>
      </c>
      <c r="C175" s="104">
        <v>208</v>
      </c>
      <c r="D175" s="104">
        <v>134</v>
      </c>
      <c r="E175" s="104">
        <v>2</v>
      </c>
      <c r="F175" s="104">
        <v>11</v>
      </c>
      <c r="G175" s="104">
        <v>5</v>
      </c>
      <c r="H175" s="104">
        <v>8</v>
      </c>
      <c r="I175" s="104">
        <v>2</v>
      </c>
      <c r="J175" s="104">
        <v>42</v>
      </c>
      <c r="K175" s="104">
        <v>4</v>
      </c>
      <c r="L175" s="104">
        <v>26.943470551739949</v>
      </c>
      <c r="M175" s="104">
        <v>78.520971322213569</v>
      </c>
    </row>
    <row r="176" spans="1:13" ht="15" customHeight="1">
      <c r="A176" s="56"/>
      <c r="B176" s="78" t="s">
        <v>267</v>
      </c>
      <c r="C176" s="104">
        <v>118</v>
      </c>
      <c r="D176" s="104">
        <v>69</v>
      </c>
      <c r="E176" s="104">
        <v>3</v>
      </c>
      <c r="F176" s="104">
        <v>4</v>
      </c>
      <c r="G176" s="104">
        <v>8</v>
      </c>
      <c r="H176" s="104">
        <v>5</v>
      </c>
      <c r="I176" s="104">
        <v>2</v>
      </c>
      <c r="J176" s="104">
        <v>23</v>
      </c>
      <c r="K176" s="104">
        <v>4</v>
      </c>
      <c r="L176" s="104">
        <v>29.60996240601504</v>
      </c>
      <c r="M176" s="104">
        <v>75.011904761904773</v>
      </c>
    </row>
    <row r="177" spans="1:13" ht="15" customHeight="1">
      <c r="A177" s="56"/>
      <c r="B177" s="78" t="s">
        <v>268</v>
      </c>
      <c r="C177" s="104">
        <v>1</v>
      </c>
      <c r="D177" s="104">
        <v>1</v>
      </c>
      <c r="E177" s="104">
        <v>0</v>
      </c>
      <c r="F177" s="104">
        <v>0</v>
      </c>
      <c r="G177" s="104">
        <v>0</v>
      </c>
      <c r="H177" s="104">
        <v>0</v>
      </c>
      <c r="I177" s="104">
        <v>0</v>
      </c>
      <c r="J177" s="104">
        <v>0</v>
      </c>
      <c r="K177" s="104">
        <v>0</v>
      </c>
      <c r="L177" s="104">
        <v>0</v>
      </c>
      <c r="M177" s="104" t="s">
        <v>294</v>
      </c>
    </row>
    <row r="178" spans="1:13" ht="15" customHeight="1">
      <c r="A178" s="56"/>
      <c r="B178" s="78" t="s">
        <v>269</v>
      </c>
      <c r="C178" s="104">
        <v>0</v>
      </c>
      <c r="D178" s="104">
        <v>0</v>
      </c>
      <c r="E178" s="104">
        <v>0</v>
      </c>
      <c r="F178" s="104">
        <v>0</v>
      </c>
      <c r="G178" s="104">
        <v>0</v>
      </c>
      <c r="H178" s="104">
        <v>0</v>
      </c>
      <c r="I178" s="104">
        <v>0</v>
      </c>
      <c r="J178" s="104">
        <v>0</v>
      </c>
      <c r="K178" s="104">
        <v>0</v>
      </c>
      <c r="L178" s="104" t="s">
        <v>294</v>
      </c>
      <c r="M178" s="104" t="s">
        <v>294</v>
      </c>
    </row>
    <row r="179" spans="1:13" ht="15" customHeight="1">
      <c r="A179" s="56"/>
      <c r="B179" s="81" t="s">
        <v>173</v>
      </c>
      <c r="C179" s="104">
        <v>1</v>
      </c>
      <c r="D179" s="104">
        <v>1</v>
      </c>
      <c r="E179" s="104">
        <v>0</v>
      </c>
      <c r="F179" s="104">
        <v>0</v>
      </c>
      <c r="G179" s="104">
        <v>0</v>
      </c>
      <c r="H179" s="104">
        <v>0</v>
      </c>
      <c r="I179" s="104">
        <v>0</v>
      </c>
      <c r="J179" s="104">
        <v>0</v>
      </c>
      <c r="K179" s="104">
        <v>0</v>
      </c>
      <c r="L179" s="104">
        <v>0</v>
      </c>
      <c r="M179" s="104" t="s">
        <v>294</v>
      </c>
    </row>
    <row r="180" spans="1:13" ht="15" customHeight="1">
      <c r="A180" s="35"/>
      <c r="B180" s="77" t="s">
        <v>174</v>
      </c>
      <c r="C180" s="104">
        <v>32</v>
      </c>
      <c r="D180" s="104">
        <v>20</v>
      </c>
      <c r="E180" s="104">
        <v>1</v>
      </c>
      <c r="F180" s="104">
        <v>1</v>
      </c>
      <c r="G180" s="104">
        <v>0</v>
      </c>
      <c r="H180" s="104">
        <v>2</v>
      </c>
      <c r="I180" s="104">
        <v>0</v>
      </c>
      <c r="J180" s="104">
        <v>6</v>
      </c>
      <c r="K180" s="104">
        <v>2</v>
      </c>
      <c r="L180" s="104">
        <v>26.439393939393938</v>
      </c>
      <c r="M180" s="104">
        <v>79.318181818181813</v>
      </c>
    </row>
  </sheetData>
  <mergeCells count="8">
    <mergeCell ref="A148:A149"/>
    <mergeCell ref="A173:A174"/>
    <mergeCell ref="A21:A22"/>
    <mergeCell ref="A58:A59"/>
    <mergeCell ref="A83:A84"/>
    <mergeCell ref="A111:A112"/>
    <mergeCell ref="A120:A122"/>
    <mergeCell ref="A30:A33"/>
  </mergeCells>
  <phoneticPr fontId="2"/>
  <pageMargins left="0.35433070866141736" right="0.35433070866141736" top="0.39370078740157483" bottom="0.19685039370078741" header="0.19685039370078741" footer="0.19685039370078741"/>
  <pageSetup paperSize="9" scale="65" orientation="portrait" horizontalDpi="200" verticalDpi="200" r:id="rId1"/>
  <headerFooter alignWithMargins="0">
    <oddHeader>&amp;R&amp;"Meiryo UI,標準"&amp;9&amp;F＿&amp;A</oddHeader>
  </headerFooter>
  <rowBreaks count="1" manualBreakCount="1">
    <brk id="81"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FEBF4-194A-4659-9930-3B2E41FC5494}">
  <sheetPr codeName="Sheet12"/>
  <dimension ref="A1:E25"/>
  <sheetViews>
    <sheetView showGridLines="0" view="pageBreakPreview" zoomScaleNormal="100" zoomScaleSheetLayoutView="100" workbookViewId="0">
      <selection activeCell="B2" sqref="B2"/>
    </sheetView>
  </sheetViews>
  <sheetFormatPr defaultColWidth="7.25" defaultRowHeight="15" customHeight="1"/>
  <cols>
    <col min="1" max="1" width="24.75" style="31" customWidth="1"/>
    <col min="2" max="2" width="23.125" style="31" customWidth="1"/>
    <col min="3" max="5" width="8.375" style="103" customWidth="1"/>
    <col min="6" max="16384" width="7.25" style="31"/>
  </cols>
  <sheetData>
    <row r="1" spans="1:5" ht="15" customHeight="1">
      <c r="C1" s="95" t="s">
        <v>357</v>
      </c>
      <c r="D1" s="96"/>
      <c r="E1" s="97"/>
    </row>
    <row r="2" spans="1:5" ht="15" customHeight="1">
      <c r="C2" s="98"/>
      <c r="D2" s="99"/>
      <c r="E2" s="100"/>
    </row>
    <row r="3" spans="1:5" s="43" customFormat="1" ht="15" customHeight="1">
      <c r="A3" s="38"/>
      <c r="B3" s="40"/>
      <c r="C3" s="113" t="s">
        <v>328</v>
      </c>
      <c r="D3" s="113" t="s">
        <v>329</v>
      </c>
      <c r="E3" s="113" t="s">
        <v>330</v>
      </c>
    </row>
    <row r="4" spans="1:5" ht="15" customHeight="1">
      <c r="A4" s="32" t="s">
        <v>358</v>
      </c>
      <c r="B4" s="123" t="s">
        <v>176</v>
      </c>
      <c r="C4" s="132">
        <v>402</v>
      </c>
      <c r="D4" s="132">
        <v>1766</v>
      </c>
      <c r="E4" s="133">
        <v>31.936579841449603</v>
      </c>
    </row>
    <row r="5" spans="1:5" ht="15" customHeight="1">
      <c r="A5" s="401" t="s">
        <v>359</v>
      </c>
      <c r="B5" s="53" t="s">
        <v>349</v>
      </c>
      <c r="C5" s="63">
        <v>42</v>
      </c>
      <c r="D5" s="63">
        <v>180</v>
      </c>
      <c r="E5" s="55">
        <v>34.444444444444443</v>
      </c>
    </row>
    <row r="6" spans="1:5" ht="15" customHeight="1">
      <c r="A6" s="401"/>
      <c r="B6" s="53" t="s">
        <v>350</v>
      </c>
      <c r="C6" s="63">
        <v>163</v>
      </c>
      <c r="D6" s="63">
        <v>707</v>
      </c>
      <c r="E6" s="55">
        <v>32.107496463932108</v>
      </c>
    </row>
    <row r="7" spans="1:5" ht="15" customHeight="1">
      <c r="A7" s="56"/>
      <c r="B7" s="53" t="s">
        <v>351</v>
      </c>
      <c r="C7" s="63">
        <v>158</v>
      </c>
      <c r="D7" s="63">
        <v>737</v>
      </c>
      <c r="E7" s="55">
        <v>30.936227951153324</v>
      </c>
    </row>
    <row r="8" spans="1:5" ht="15" customHeight="1">
      <c r="A8" s="35"/>
      <c r="B8" s="59" t="s">
        <v>174</v>
      </c>
      <c r="C8" s="116">
        <v>39</v>
      </c>
      <c r="D8" s="116">
        <v>142</v>
      </c>
      <c r="E8" s="61">
        <v>33.098591549295776</v>
      </c>
    </row>
    <row r="9" spans="1:5" ht="15" customHeight="1">
      <c r="A9" s="32" t="s">
        <v>360</v>
      </c>
      <c r="B9" s="123" t="s">
        <v>176</v>
      </c>
      <c r="C9" s="132">
        <v>1345</v>
      </c>
      <c r="D9" s="132">
        <v>5250</v>
      </c>
      <c r="E9" s="133">
        <v>33.638095238095239</v>
      </c>
    </row>
    <row r="10" spans="1:5" ht="15" customHeight="1">
      <c r="A10" s="402" t="s">
        <v>361</v>
      </c>
      <c r="B10" s="53" t="s">
        <v>284</v>
      </c>
      <c r="C10" s="63">
        <v>407</v>
      </c>
      <c r="D10" s="63">
        <v>1531</v>
      </c>
      <c r="E10" s="55">
        <v>36.512083605486609</v>
      </c>
    </row>
    <row r="11" spans="1:5" ht="15" customHeight="1">
      <c r="A11" s="402"/>
      <c r="B11" s="53" t="s">
        <v>285</v>
      </c>
      <c r="C11" s="63">
        <v>71</v>
      </c>
      <c r="D11" s="63">
        <v>278</v>
      </c>
      <c r="E11" s="55">
        <v>29.136690647482016</v>
      </c>
    </row>
    <row r="12" spans="1:5" ht="15" customHeight="1">
      <c r="A12" s="402"/>
      <c r="B12" s="53" t="s">
        <v>286</v>
      </c>
      <c r="C12" s="63">
        <v>58</v>
      </c>
      <c r="D12" s="63">
        <v>228</v>
      </c>
      <c r="E12" s="55">
        <v>26.315789473684209</v>
      </c>
    </row>
    <row r="13" spans="1:5" ht="15" customHeight="1">
      <c r="A13" s="56"/>
      <c r="B13" s="53" t="s">
        <v>287</v>
      </c>
      <c r="C13" s="63">
        <v>90</v>
      </c>
      <c r="D13" s="63">
        <v>369</v>
      </c>
      <c r="E13" s="55">
        <v>30.081300813008134</v>
      </c>
    </row>
    <row r="14" spans="1:5" ht="15" customHeight="1">
      <c r="A14" s="56"/>
      <c r="B14" s="53" t="s">
        <v>288</v>
      </c>
      <c r="C14" s="63">
        <v>94</v>
      </c>
      <c r="D14" s="63">
        <v>398</v>
      </c>
      <c r="E14" s="55">
        <v>35.175879396984925</v>
      </c>
    </row>
    <row r="15" spans="1:5" ht="15" customHeight="1">
      <c r="A15" s="56"/>
      <c r="B15" s="53" t="s">
        <v>289</v>
      </c>
      <c r="C15" s="63">
        <v>482</v>
      </c>
      <c r="D15" s="63">
        <v>1864</v>
      </c>
      <c r="E15" s="55">
        <v>33.315450643776821</v>
      </c>
    </row>
    <row r="16" spans="1:5" ht="15" customHeight="1">
      <c r="A16" s="35"/>
      <c r="B16" s="59" t="s">
        <v>230</v>
      </c>
      <c r="C16" s="116">
        <v>143</v>
      </c>
      <c r="D16" s="116">
        <v>582</v>
      </c>
      <c r="E16" s="61">
        <v>33.333333333333329</v>
      </c>
    </row>
    <row r="17" spans="1:5" ht="15" customHeight="1">
      <c r="A17" s="32" t="s">
        <v>362</v>
      </c>
      <c r="B17" s="123" t="s">
        <v>176</v>
      </c>
      <c r="C17" s="132">
        <v>683</v>
      </c>
      <c r="D17" s="132">
        <v>3072</v>
      </c>
      <c r="E17" s="133">
        <v>32.552083333333329</v>
      </c>
    </row>
    <row r="18" spans="1:5" ht="15" customHeight="1">
      <c r="A18" s="403" t="s">
        <v>363</v>
      </c>
      <c r="B18" s="53" t="s">
        <v>283</v>
      </c>
      <c r="C18" s="63">
        <v>409</v>
      </c>
      <c r="D18" s="63">
        <v>1698</v>
      </c>
      <c r="E18" s="55">
        <v>36.808009422850411</v>
      </c>
    </row>
    <row r="19" spans="1:5" ht="15" customHeight="1">
      <c r="A19" s="403"/>
      <c r="B19" s="53" t="s">
        <v>284</v>
      </c>
      <c r="C19" s="63">
        <v>8</v>
      </c>
      <c r="D19" s="63">
        <v>75</v>
      </c>
      <c r="E19" s="55">
        <v>48</v>
      </c>
    </row>
    <row r="20" spans="1:5" ht="15" customHeight="1">
      <c r="A20" s="403"/>
      <c r="B20" s="53" t="s">
        <v>285</v>
      </c>
      <c r="C20" s="63">
        <v>41</v>
      </c>
      <c r="D20" s="63">
        <v>232</v>
      </c>
      <c r="E20" s="55">
        <v>28.879310344827587</v>
      </c>
    </row>
    <row r="21" spans="1:5" ht="15" customHeight="1">
      <c r="A21" s="56"/>
      <c r="B21" s="53" t="s">
        <v>286</v>
      </c>
      <c r="C21" s="63">
        <v>36</v>
      </c>
      <c r="D21" s="63">
        <v>152</v>
      </c>
      <c r="E21" s="55">
        <v>28.289473684210524</v>
      </c>
    </row>
    <row r="22" spans="1:5" ht="15" customHeight="1">
      <c r="A22" s="56"/>
      <c r="B22" s="53" t="s">
        <v>287</v>
      </c>
      <c r="C22" s="63">
        <v>24</v>
      </c>
      <c r="D22" s="63">
        <v>179</v>
      </c>
      <c r="E22" s="55">
        <v>26.256983240223462</v>
      </c>
    </row>
    <row r="23" spans="1:5" ht="15" customHeight="1">
      <c r="A23" s="56"/>
      <c r="B23" s="53" t="s">
        <v>288</v>
      </c>
      <c r="C23" s="63">
        <v>11</v>
      </c>
      <c r="D23" s="63">
        <v>72</v>
      </c>
      <c r="E23" s="55">
        <v>9.7222222222222232</v>
      </c>
    </row>
    <row r="24" spans="1:5" ht="15" customHeight="1">
      <c r="A24" s="56"/>
      <c r="B24" s="53" t="s">
        <v>289</v>
      </c>
      <c r="C24" s="63">
        <v>136</v>
      </c>
      <c r="D24" s="63">
        <v>596</v>
      </c>
      <c r="E24" s="55">
        <v>25.671140939597315</v>
      </c>
    </row>
    <row r="25" spans="1:5" ht="15" customHeight="1">
      <c r="A25" s="35"/>
      <c r="B25" s="59" t="s">
        <v>230</v>
      </c>
      <c r="C25" s="116">
        <v>18</v>
      </c>
      <c r="D25" s="116">
        <v>68</v>
      </c>
      <c r="E25" s="61">
        <v>32.352941176470587</v>
      </c>
    </row>
  </sheetData>
  <mergeCells count="3">
    <mergeCell ref="A5:A6"/>
    <mergeCell ref="A10:A12"/>
    <mergeCell ref="A18:A20"/>
  </mergeCells>
  <phoneticPr fontId="2"/>
  <pageMargins left="0.35433070866141736" right="0.35433070866141736" top="0.39370078740157483" bottom="0.19685039370078741" header="0.19685039370078741" footer="0.19685039370078741"/>
  <pageSetup paperSize="9" scale="65" orientation="portrait" horizontalDpi="200" verticalDpi="200" r:id="rId1"/>
  <headerFooter alignWithMargins="0">
    <oddHeader>&amp;R&amp;"Meiryo UI,標準"&amp;9&amp;F＿&amp;A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142CB-5772-4A49-B2A6-7695964D74BA}">
  <sheetPr codeName="Sheet13"/>
  <dimension ref="A1:O26"/>
  <sheetViews>
    <sheetView showGridLines="0" view="pageBreakPreview" zoomScaleNormal="100" zoomScaleSheetLayoutView="100" workbookViewId="0">
      <selection activeCell="B2" sqref="B2"/>
    </sheetView>
  </sheetViews>
  <sheetFormatPr defaultColWidth="7.25" defaultRowHeight="15" customHeight="1"/>
  <cols>
    <col min="1" max="1" width="17.875" style="31" customWidth="1"/>
    <col min="2" max="2" width="12.75" style="31" bestFit="1" customWidth="1"/>
    <col min="3" max="15" width="9.5" style="103" customWidth="1"/>
    <col min="16" max="16384" width="7.25" style="31"/>
  </cols>
  <sheetData>
    <row r="1" spans="1:15" ht="15" customHeight="1">
      <c r="C1" s="95" t="s">
        <v>364</v>
      </c>
      <c r="D1" s="96"/>
      <c r="E1" s="96"/>
      <c r="F1" s="96"/>
      <c r="G1" s="96"/>
      <c r="H1" s="97"/>
      <c r="I1" s="95" t="s">
        <v>365</v>
      </c>
      <c r="J1" s="96"/>
      <c r="K1" s="96"/>
      <c r="L1" s="96"/>
      <c r="M1" s="96"/>
      <c r="N1" s="96"/>
      <c r="O1" s="97"/>
    </row>
    <row r="2" spans="1:15" ht="15" customHeight="1">
      <c r="C2" s="134" t="s">
        <v>366</v>
      </c>
      <c r="D2" s="99"/>
      <c r="E2" s="99"/>
      <c r="F2" s="99"/>
      <c r="G2" s="99"/>
      <c r="H2" s="100"/>
      <c r="I2" s="134" t="s">
        <v>366</v>
      </c>
      <c r="J2" s="99"/>
      <c r="K2" s="99"/>
      <c r="L2" s="99"/>
      <c r="M2" s="99"/>
      <c r="N2" s="99"/>
      <c r="O2" s="100"/>
    </row>
    <row r="3" spans="1:15" s="43" customFormat="1" ht="82.5" customHeight="1">
      <c r="A3" s="38"/>
      <c r="B3" s="40"/>
      <c r="C3" s="101" t="s">
        <v>165</v>
      </c>
      <c r="D3" s="102" t="s">
        <v>367</v>
      </c>
      <c r="E3" s="102" t="s">
        <v>368</v>
      </c>
      <c r="F3" s="102" t="s">
        <v>369</v>
      </c>
      <c r="G3" s="102" t="s">
        <v>370</v>
      </c>
      <c r="H3" s="101" t="s">
        <v>174</v>
      </c>
      <c r="I3" s="101" t="s">
        <v>165</v>
      </c>
      <c r="J3" s="112" t="s">
        <v>371</v>
      </c>
      <c r="K3" s="102" t="s">
        <v>372</v>
      </c>
      <c r="L3" s="102" t="s">
        <v>373</v>
      </c>
      <c r="M3" s="112" t="s">
        <v>374</v>
      </c>
      <c r="N3" s="101" t="s">
        <v>305</v>
      </c>
      <c r="O3" s="101" t="s">
        <v>174</v>
      </c>
    </row>
    <row r="4" spans="1:15" ht="15" customHeight="1">
      <c r="A4" s="32" t="s">
        <v>362</v>
      </c>
      <c r="B4" s="45" t="s">
        <v>176</v>
      </c>
      <c r="C4" s="46">
        <f t="shared" ref="C4:D4" si="0">C17</f>
        <v>318</v>
      </c>
      <c r="D4" s="47">
        <f t="shared" si="0"/>
        <v>42</v>
      </c>
      <c r="E4" s="47">
        <f>E17</f>
        <v>133</v>
      </c>
      <c r="F4" s="47">
        <f t="shared" ref="F4:G4" si="1">F17</f>
        <v>87</v>
      </c>
      <c r="G4" s="47">
        <f t="shared" si="1"/>
        <v>49</v>
      </c>
      <c r="H4" s="47">
        <f>H17</f>
        <v>7</v>
      </c>
      <c r="I4" s="46">
        <f t="shared" ref="I4:J4" si="2">I17</f>
        <v>318</v>
      </c>
      <c r="J4" s="47">
        <f t="shared" si="2"/>
        <v>151</v>
      </c>
      <c r="K4" s="47">
        <f>K17</f>
        <v>12</v>
      </c>
      <c r="L4" s="47">
        <f t="shared" ref="L4:N4" si="3">L17</f>
        <v>26</v>
      </c>
      <c r="M4" s="47">
        <f t="shared" si="3"/>
        <v>53</v>
      </c>
      <c r="N4" s="47">
        <f t="shared" si="3"/>
        <v>63</v>
      </c>
      <c r="O4" s="47">
        <f>O17</f>
        <v>13</v>
      </c>
    </row>
    <row r="5" spans="1:15" ht="15" customHeight="1">
      <c r="A5" s="404" t="s">
        <v>363</v>
      </c>
      <c r="B5" s="50"/>
      <c r="C5" s="51">
        <f>IF(SUM(D5:H5)&gt;100,"－",SUM(D5:H5))</f>
        <v>100</v>
      </c>
      <c r="D5" s="52">
        <f>D17/$C4*100</f>
        <v>13.20754716981132</v>
      </c>
      <c r="E5" s="52">
        <f>E17/$C4*100</f>
        <v>41.823899371069182</v>
      </c>
      <c r="F5" s="52">
        <f>F17/$C4*100</f>
        <v>27.358490566037734</v>
      </c>
      <c r="G5" s="52">
        <f>G17/$C4*100</f>
        <v>15.408805031446541</v>
      </c>
      <c r="H5" s="52">
        <f>H17/$C4*100</f>
        <v>2.2012578616352201</v>
      </c>
      <c r="I5" s="51">
        <f>IF(SUM(J5:O5)&gt;100,"－",SUM(J5:O5))</f>
        <v>99.999999999999986</v>
      </c>
      <c r="J5" s="52">
        <f t="shared" ref="J5:O5" si="4">J17/$I4*100</f>
        <v>47.484276729559753</v>
      </c>
      <c r="K5" s="52">
        <f t="shared" si="4"/>
        <v>3.7735849056603774</v>
      </c>
      <c r="L5" s="52">
        <f t="shared" si="4"/>
        <v>8.1761006289308167</v>
      </c>
      <c r="M5" s="52">
        <f t="shared" si="4"/>
        <v>16.666666666666664</v>
      </c>
      <c r="N5" s="52">
        <f t="shared" si="4"/>
        <v>19.811320754716981</v>
      </c>
      <c r="O5" s="52">
        <f t="shared" si="4"/>
        <v>4.0880503144654083</v>
      </c>
    </row>
    <row r="6" spans="1:15" ht="15" customHeight="1">
      <c r="A6" s="404"/>
      <c r="B6" s="53" t="s">
        <v>283</v>
      </c>
      <c r="C6" s="54">
        <f t="shared" ref="C6:C13" si="5">C19</f>
        <v>0</v>
      </c>
      <c r="D6" s="55">
        <f t="shared" ref="D6:H13" si="6">IF($C6=0,0,D19/$C6*100)</f>
        <v>0</v>
      </c>
      <c r="E6" s="55">
        <f t="shared" si="6"/>
        <v>0</v>
      </c>
      <c r="F6" s="55">
        <f t="shared" si="6"/>
        <v>0</v>
      </c>
      <c r="G6" s="55">
        <f t="shared" si="6"/>
        <v>0</v>
      </c>
      <c r="H6" s="55">
        <f t="shared" si="6"/>
        <v>0</v>
      </c>
      <c r="I6" s="54">
        <f t="shared" ref="I6:I13" si="7">I19</f>
        <v>0</v>
      </c>
      <c r="J6" s="55">
        <f t="shared" ref="J6:O13" si="8">IF($I6=0,0,J19/$I6*100)</f>
        <v>0</v>
      </c>
      <c r="K6" s="55">
        <f t="shared" si="8"/>
        <v>0</v>
      </c>
      <c r="L6" s="55">
        <f t="shared" si="8"/>
        <v>0</v>
      </c>
      <c r="M6" s="55">
        <f t="shared" si="8"/>
        <v>0</v>
      </c>
      <c r="N6" s="55">
        <f t="shared" si="8"/>
        <v>0</v>
      </c>
      <c r="O6" s="55">
        <f t="shared" si="8"/>
        <v>0</v>
      </c>
    </row>
    <row r="7" spans="1:15" ht="15" customHeight="1">
      <c r="A7" s="404"/>
      <c r="B7" s="53" t="s">
        <v>284</v>
      </c>
      <c r="C7" s="54">
        <f t="shared" si="5"/>
        <v>10</v>
      </c>
      <c r="D7" s="55">
        <f t="shared" si="6"/>
        <v>10</v>
      </c>
      <c r="E7" s="55">
        <f t="shared" si="6"/>
        <v>70</v>
      </c>
      <c r="F7" s="55">
        <f t="shared" si="6"/>
        <v>0</v>
      </c>
      <c r="G7" s="55">
        <f t="shared" si="6"/>
        <v>10</v>
      </c>
      <c r="H7" s="55">
        <f t="shared" si="6"/>
        <v>10</v>
      </c>
      <c r="I7" s="54">
        <f t="shared" si="7"/>
        <v>10</v>
      </c>
      <c r="J7" s="55">
        <f t="shared" si="8"/>
        <v>20</v>
      </c>
      <c r="K7" s="55">
        <f t="shared" si="8"/>
        <v>0</v>
      </c>
      <c r="L7" s="55">
        <f t="shared" si="8"/>
        <v>10</v>
      </c>
      <c r="M7" s="55">
        <f t="shared" si="8"/>
        <v>0</v>
      </c>
      <c r="N7" s="55">
        <f t="shared" si="8"/>
        <v>50</v>
      </c>
      <c r="O7" s="55">
        <f t="shared" si="8"/>
        <v>20</v>
      </c>
    </row>
    <row r="8" spans="1:15" ht="15" customHeight="1">
      <c r="A8" s="404"/>
      <c r="B8" s="53" t="s">
        <v>285</v>
      </c>
      <c r="C8" s="54">
        <f t="shared" si="5"/>
        <v>47</v>
      </c>
      <c r="D8" s="55">
        <f t="shared" si="6"/>
        <v>12.76595744680851</v>
      </c>
      <c r="E8" s="55">
        <f t="shared" si="6"/>
        <v>31.914893617021278</v>
      </c>
      <c r="F8" s="55">
        <f t="shared" si="6"/>
        <v>51.063829787234042</v>
      </c>
      <c r="G8" s="55">
        <f t="shared" si="6"/>
        <v>4.2553191489361701</v>
      </c>
      <c r="H8" s="55">
        <f t="shared" si="6"/>
        <v>0</v>
      </c>
      <c r="I8" s="54">
        <f t="shared" si="7"/>
        <v>47</v>
      </c>
      <c r="J8" s="55">
        <f t="shared" si="8"/>
        <v>27.659574468085108</v>
      </c>
      <c r="K8" s="55">
        <f t="shared" si="8"/>
        <v>8.5106382978723403</v>
      </c>
      <c r="L8" s="55">
        <f t="shared" si="8"/>
        <v>10.638297872340425</v>
      </c>
      <c r="M8" s="55">
        <f t="shared" si="8"/>
        <v>19.148936170212767</v>
      </c>
      <c r="N8" s="55">
        <f t="shared" si="8"/>
        <v>31.914893617021278</v>
      </c>
      <c r="O8" s="55">
        <f t="shared" si="8"/>
        <v>2.1276595744680851</v>
      </c>
    </row>
    <row r="9" spans="1:15" ht="15" customHeight="1">
      <c r="A9" s="56"/>
      <c r="B9" s="53" t="s">
        <v>286</v>
      </c>
      <c r="C9" s="54">
        <f t="shared" si="5"/>
        <v>44</v>
      </c>
      <c r="D9" s="55">
        <f t="shared" si="6"/>
        <v>20.454545454545457</v>
      </c>
      <c r="E9" s="55">
        <f t="shared" si="6"/>
        <v>40.909090909090914</v>
      </c>
      <c r="F9" s="55">
        <f t="shared" si="6"/>
        <v>31.818181818181817</v>
      </c>
      <c r="G9" s="55">
        <f t="shared" si="6"/>
        <v>4.5454545454545459</v>
      </c>
      <c r="H9" s="55">
        <f t="shared" si="6"/>
        <v>2.2727272727272729</v>
      </c>
      <c r="I9" s="54">
        <f t="shared" si="7"/>
        <v>44</v>
      </c>
      <c r="J9" s="55">
        <f t="shared" si="8"/>
        <v>52.272727272727273</v>
      </c>
      <c r="K9" s="55">
        <f t="shared" si="8"/>
        <v>2.2727272727272729</v>
      </c>
      <c r="L9" s="55">
        <f t="shared" si="8"/>
        <v>2.2727272727272729</v>
      </c>
      <c r="M9" s="55">
        <f t="shared" si="8"/>
        <v>9.0909090909090917</v>
      </c>
      <c r="N9" s="55">
        <f t="shared" si="8"/>
        <v>31.818181818181817</v>
      </c>
      <c r="O9" s="55">
        <f t="shared" si="8"/>
        <v>2.2727272727272729</v>
      </c>
    </row>
    <row r="10" spans="1:15" ht="15" customHeight="1">
      <c r="A10" s="56"/>
      <c r="B10" s="48" t="s">
        <v>287</v>
      </c>
      <c r="C10" s="54">
        <f t="shared" si="5"/>
        <v>28</v>
      </c>
      <c r="D10" s="55">
        <f t="shared" si="6"/>
        <v>21.428571428571427</v>
      </c>
      <c r="E10" s="55">
        <f t="shared" si="6"/>
        <v>46.428571428571431</v>
      </c>
      <c r="F10" s="55">
        <f t="shared" si="6"/>
        <v>21.428571428571427</v>
      </c>
      <c r="G10" s="55">
        <f t="shared" si="6"/>
        <v>10.714285714285714</v>
      </c>
      <c r="H10" s="55">
        <f t="shared" si="6"/>
        <v>0</v>
      </c>
      <c r="I10" s="54">
        <f t="shared" si="7"/>
        <v>28</v>
      </c>
      <c r="J10" s="55">
        <f t="shared" si="8"/>
        <v>78.571428571428569</v>
      </c>
      <c r="K10" s="55">
        <f t="shared" si="8"/>
        <v>0</v>
      </c>
      <c r="L10" s="55">
        <f t="shared" si="8"/>
        <v>0</v>
      </c>
      <c r="M10" s="55">
        <f t="shared" si="8"/>
        <v>10.714285714285714</v>
      </c>
      <c r="N10" s="55">
        <f t="shared" si="8"/>
        <v>7.1428571428571423</v>
      </c>
      <c r="O10" s="55">
        <f t="shared" si="8"/>
        <v>3.5714285714285712</v>
      </c>
    </row>
    <row r="11" spans="1:15" ht="15" customHeight="1">
      <c r="A11" s="56"/>
      <c r="B11" s="48" t="s">
        <v>288</v>
      </c>
      <c r="C11" s="54">
        <f t="shared" si="5"/>
        <v>12</v>
      </c>
      <c r="D11" s="55">
        <f t="shared" si="6"/>
        <v>8.3333333333333321</v>
      </c>
      <c r="E11" s="55">
        <f t="shared" si="6"/>
        <v>66.666666666666657</v>
      </c>
      <c r="F11" s="55">
        <f t="shared" si="6"/>
        <v>16.666666666666664</v>
      </c>
      <c r="G11" s="55">
        <f t="shared" si="6"/>
        <v>8.3333333333333321</v>
      </c>
      <c r="H11" s="55">
        <f t="shared" si="6"/>
        <v>0</v>
      </c>
      <c r="I11" s="54">
        <f t="shared" si="7"/>
        <v>12</v>
      </c>
      <c r="J11" s="55">
        <f t="shared" si="8"/>
        <v>50</v>
      </c>
      <c r="K11" s="55">
        <f t="shared" si="8"/>
        <v>0</v>
      </c>
      <c r="L11" s="55">
        <f t="shared" si="8"/>
        <v>8.3333333333333321</v>
      </c>
      <c r="M11" s="55">
        <f t="shared" si="8"/>
        <v>41.666666666666671</v>
      </c>
      <c r="N11" s="55">
        <f t="shared" si="8"/>
        <v>0</v>
      </c>
      <c r="O11" s="55">
        <f t="shared" si="8"/>
        <v>0</v>
      </c>
    </row>
    <row r="12" spans="1:15" ht="15" customHeight="1">
      <c r="A12" s="56"/>
      <c r="B12" s="48" t="s">
        <v>289</v>
      </c>
      <c r="C12" s="54">
        <f t="shared" si="5"/>
        <v>177</v>
      </c>
      <c r="D12" s="55">
        <f t="shared" si="6"/>
        <v>10.734463276836157</v>
      </c>
      <c r="E12" s="55">
        <f t="shared" si="6"/>
        <v>40.677966101694921</v>
      </c>
      <c r="F12" s="55">
        <f t="shared" si="6"/>
        <v>23.163841807909606</v>
      </c>
      <c r="G12" s="55">
        <f t="shared" si="6"/>
        <v>22.598870056497177</v>
      </c>
      <c r="H12" s="55">
        <f t="shared" si="6"/>
        <v>2.8248587570621471</v>
      </c>
      <c r="I12" s="54">
        <f t="shared" si="7"/>
        <v>177</v>
      </c>
      <c r="J12" s="55">
        <f t="shared" si="8"/>
        <v>48.022598870056498</v>
      </c>
      <c r="K12" s="55">
        <f t="shared" si="8"/>
        <v>3.9548022598870061</v>
      </c>
      <c r="L12" s="55">
        <f t="shared" si="8"/>
        <v>10.16949152542373</v>
      </c>
      <c r="M12" s="55">
        <f t="shared" si="8"/>
        <v>18.07909604519774</v>
      </c>
      <c r="N12" s="55">
        <f t="shared" si="8"/>
        <v>15.254237288135593</v>
      </c>
      <c r="O12" s="55">
        <f t="shared" si="8"/>
        <v>4.5197740112994351</v>
      </c>
    </row>
    <row r="13" spans="1:15" ht="15" customHeight="1">
      <c r="A13" s="35"/>
      <c r="B13" s="59" t="s">
        <v>230</v>
      </c>
      <c r="C13" s="60">
        <f t="shared" si="5"/>
        <v>0</v>
      </c>
      <c r="D13" s="61">
        <f t="shared" si="6"/>
        <v>0</v>
      </c>
      <c r="E13" s="61">
        <f t="shared" si="6"/>
        <v>0</v>
      </c>
      <c r="F13" s="61">
        <f t="shared" si="6"/>
        <v>0</v>
      </c>
      <c r="G13" s="61">
        <f t="shared" si="6"/>
        <v>0</v>
      </c>
      <c r="H13" s="61">
        <f t="shared" si="6"/>
        <v>0</v>
      </c>
      <c r="I13" s="60">
        <f t="shared" si="7"/>
        <v>0</v>
      </c>
      <c r="J13" s="61">
        <f t="shared" si="8"/>
        <v>0</v>
      </c>
      <c r="K13" s="61">
        <f t="shared" si="8"/>
        <v>0</v>
      </c>
      <c r="L13" s="61">
        <f t="shared" si="8"/>
        <v>0</v>
      </c>
      <c r="M13" s="61">
        <f t="shared" si="8"/>
        <v>0</v>
      </c>
      <c r="N13" s="61">
        <f t="shared" si="8"/>
        <v>0</v>
      </c>
      <c r="O13" s="61">
        <f t="shared" si="8"/>
        <v>0</v>
      </c>
    </row>
    <row r="17" spans="1:15" ht="15" customHeight="1">
      <c r="A17" s="32" t="s">
        <v>362</v>
      </c>
      <c r="B17" s="45" t="s">
        <v>176</v>
      </c>
      <c r="C17" s="104">
        <v>318</v>
      </c>
      <c r="D17" s="104">
        <v>42</v>
      </c>
      <c r="E17" s="104">
        <v>133</v>
      </c>
      <c r="F17" s="104">
        <v>87</v>
      </c>
      <c r="G17" s="104">
        <v>49</v>
      </c>
      <c r="H17" s="104">
        <v>7</v>
      </c>
      <c r="I17" s="104">
        <v>318</v>
      </c>
      <c r="J17" s="104">
        <v>151</v>
      </c>
      <c r="K17" s="104">
        <v>12</v>
      </c>
      <c r="L17" s="104">
        <v>26</v>
      </c>
      <c r="M17" s="104">
        <v>53</v>
      </c>
      <c r="N17" s="104">
        <v>63</v>
      </c>
      <c r="O17" s="104">
        <v>13</v>
      </c>
    </row>
    <row r="18" spans="1:15" ht="15" customHeight="1">
      <c r="A18" s="405" t="s">
        <v>363</v>
      </c>
      <c r="B18" s="50"/>
      <c r="C18" s="104"/>
      <c r="D18" s="104"/>
      <c r="E18" s="104"/>
      <c r="F18" s="104"/>
      <c r="G18" s="104"/>
      <c r="H18" s="104"/>
      <c r="I18" s="104"/>
      <c r="J18" s="104"/>
      <c r="K18" s="104"/>
      <c r="L18" s="104"/>
      <c r="M18" s="104"/>
      <c r="N18" s="104"/>
      <c r="O18" s="104"/>
    </row>
    <row r="19" spans="1:15" ht="15" customHeight="1">
      <c r="A19" s="405"/>
      <c r="B19" s="53" t="s">
        <v>283</v>
      </c>
      <c r="C19" s="104">
        <v>0</v>
      </c>
      <c r="D19" s="104">
        <v>0</v>
      </c>
      <c r="E19" s="104">
        <v>0</v>
      </c>
      <c r="F19" s="104">
        <v>0</v>
      </c>
      <c r="G19" s="104">
        <v>0</v>
      </c>
      <c r="H19" s="104">
        <v>0</v>
      </c>
      <c r="I19" s="104">
        <v>0</v>
      </c>
      <c r="J19" s="104">
        <v>0</v>
      </c>
      <c r="K19" s="104">
        <v>0</v>
      </c>
      <c r="L19" s="104">
        <v>0</v>
      </c>
      <c r="M19" s="104">
        <v>0</v>
      </c>
      <c r="N19" s="104">
        <v>0</v>
      </c>
      <c r="O19" s="104">
        <v>0</v>
      </c>
    </row>
    <row r="20" spans="1:15" ht="15" customHeight="1">
      <c r="A20" s="405"/>
      <c r="B20" s="53" t="s">
        <v>284</v>
      </c>
      <c r="C20" s="104">
        <v>10</v>
      </c>
      <c r="D20" s="104">
        <v>1</v>
      </c>
      <c r="E20" s="104">
        <v>7</v>
      </c>
      <c r="F20" s="104">
        <v>0</v>
      </c>
      <c r="G20" s="104">
        <v>1</v>
      </c>
      <c r="H20" s="104">
        <v>1</v>
      </c>
      <c r="I20" s="104">
        <v>10</v>
      </c>
      <c r="J20" s="104">
        <v>2</v>
      </c>
      <c r="K20" s="104">
        <v>0</v>
      </c>
      <c r="L20" s="104">
        <v>1</v>
      </c>
      <c r="M20" s="104">
        <v>0</v>
      </c>
      <c r="N20" s="104">
        <v>5</v>
      </c>
      <c r="O20" s="104">
        <v>2</v>
      </c>
    </row>
    <row r="21" spans="1:15" ht="15" customHeight="1">
      <c r="A21" s="56"/>
      <c r="B21" s="53" t="s">
        <v>285</v>
      </c>
      <c r="C21" s="104">
        <v>47</v>
      </c>
      <c r="D21" s="104">
        <v>6</v>
      </c>
      <c r="E21" s="104">
        <v>15</v>
      </c>
      <c r="F21" s="104">
        <v>24</v>
      </c>
      <c r="G21" s="104">
        <v>2</v>
      </c>
      <c r="H21" s="104">
        <v>0</v>
      </c>
      <c r="I21" s="104">
        <v>47</v>
      </c>
      <c r="J21" s="104">
        <v>13</v>
      </c>
      <c r="K21" s="104">
        <v>4</v>
      </c>
      <c r="L21" s="104">
        <v>5</v>
      </c>
      <c r="M21" s="104">
        <v>9</v>
      </c>
      <c r="N21" s="104">
        <v>15</v>
      </c>
      <c r="O21" s="104">
        <v>1</v>
      </c>
    </row>
    <row r="22" spans="1:15" ht="15" customHeight="1">
      <c r="A22" s="56"/>
      <c r="B22" s="53" t="s">
        <v>286</v>
      </c>
      <c r="C22" s="104">
        <v>44</v>
      </c>
      <c r="D22" s="104">
        <v>9</v>
      </c>
      <c r="E22" s="104">
        <v>18</v>
      </c>
      <c r="F22" s="104">
        <v>14</v>
      </c>
      <c r="G22" s="104">
        <v>2</v>
      </c>
      <c r="H22" s="104">
        <v>1</v>
      </c>
      <c r="I22" s="104">
        <v>44</v>
      </c>
      <c r="J22" s="104">
        <v>23</v>
      </c>
      <c r="K22" s="104">
        <v>1</v>
      </c>
      <c r="L22" s="104">
        <v>1</v>
      </c>
      <c r="M22" s="104">
        <v>4</v>
      </c>
      <c r="N22" s="104">
        <v>14</v>
      </c>
      <c r="O22" s="104">
        <v>1</v>
      </c>
    </row>
    <row r="23" spans="1:15" ht="15" customHeight="1">
      <c r="A23" s="56"/>
      <c r="B23" s="48" t="s">
        <v>287</v>
      </c>
      <c r="C23" s="104">
        <v>28</v>
      </c>
      <c r="D23" s="104">
        <v>6</v>
      </c>
      <c r="E23" s="104">
        <v>13</v>
      </c>
      <c r="F23" s="104">
        <v>6</v>
      </c>
      <c r="G23" s="104">
        <v>3</v>
      </c>
      <c r="H23" s="104">
        <v>0</v>
      </c>
      <c r="I23" s="104">
        <v>28</v>
      </c>
      <c r="J23" s="104">
        <v>22</v>
      </c>
      <c r="K23" s="104">
        <v>0</v>
      </c>
      <c r="L23" s="104">
        <v>0</v>
      </c>
      <c r="M23" s="104">
        <v>3</v>
      </c>
      <c r="N23" s="104">
        <v>2</v>
      </c>
      <c r="O23" s="104">
        <v>1</v>
      </c>
    </row>
    <row r="24" spans="1:15" ht="15" customHeight="1">
      <c r="A24" s="56"/>
      <c r="B24" s="48" t="s">
        <v>288</v>
      </c>
      <c r="C24" s="104">
        <v>12</v>
      </c>
      <c r="D24" s="104">
        <v>1</v>
      </c>
      <c r="E24" s="104">
        <v>8</v>
      </c>
      <c r="F24" s="104">
        <v>2</v>
      </c>
      <c r="G24" s="104">
        <v>1</v>
      </c>
      <c r="H24" s="104">
        <v>0</v>
      </c>
      <c r="I24" s="104">
        <v>12</v>
      </c>
      <c r="J24" s="104">
        <v>6</v>
      </c>
      <c r="K24" s="104">
        <v>0</v>
      </c>
      <c r="L24" s="104">
        <v>1</v>
      </c>
      <c r="M24" s="104">
        <v>5</v>
      </c>
      <c r="N24" s="104">
        <v>0</v>
      </c>
      <c r="O24" s="104">
        <v>0</v>
      </c>
    </row>
    <row r="25" spans="1:15" ht="15" customHeight="1">
      <c r="A25" s="56"/>
      <c r="B25" s="48" t="s">
        <v>289</v>
      </c>
      <c r="C25" s="104">
        <v>177</v>
      </c>
      <c r="D25" s="104">
        <v>19</v>
      </c>
      <c r="E25" s="104">
        <v>72</v>
      </c>
      <c r="F25" s="104">
        <v>41</v>
      </c>
      <c r="G25" s="104">
        <v>40</v>
      </c>
      <c r="H25" s="104">
        <v>5</v>
      </c>
      <c r="I25" s="104">
        <v>177</v>
      </c>
      <c r="J25" s="104">
        <v>85</v>
      </c>
      <c r="K25" s="104">
        <v>7</v>
      </c>
      <c r="L25" s="104">
        <v>18</v>
      </c>
      <c r="M25" s="104">
        <v>32</v>
      </c>
      <c r="N25" s="104">
        <v>27</v>
      </c>
      <c r="O25" s="104">
        <v>8</v>
      </c>
    </row>
    <row r="26" spans="1:15" ht="15" customHeight="1">
      <c r="A26" s="35"/>
      <c r="B26" s="59" t="s">
        <v>230</v>
      </c>
      <c r="C26" s="104">
        <v>0</v>
      </c>
      <c r="D26" s="104">
        <v>0</v>
      </c>
      <c r="E26" s="104">
        <v>0</v>
      </c>
      <c r="F26" s="104">
        <v>0</v>
      </c>
      <c r="G26" s="104">
        <v>0</v>
      </c>
      <c r="H26" s="104">
        <v>0</v>
      </c>
      <c r="I26" s="104">
        <v>0</v>
      </c>
      <c r="J26" s="104">
        <v>0</v>
      </c>
      <c r="K26" s="104">
        <v>0</v>
      </c>
      <c r="L26" s="104">
        <v>0</v>
      </c>
      <c r="M26" s="104">
        <v>0</v>
      </c>
      <c r="N26" s="104">
        <v>0</v>
      </c>
      <c r="O26" s="104">
        <v>0</v>
      </c>
    </row>
  </sheetData>
  <mergeCells count="2">
    <mergeCell ref="A5:A8"/>
    <mergeCell ref="A18:A20"/>
  </mergeCells>
  <phoneticPr fontId="2"/>
  <pageMargins left="0.35433070866141736" right="0.35433070866141736" top="0.39370078740157483" bottom="0.19685039370078741" header="0.19685039370078741" footer="0.19685039370078741"/>
  <pageSetup paperSize="9" scale="49" orientation="portrait" horizontalDpi="200" verticalDpi="200" r:id="rId1"/>
  <headerFooter alignWithMargins="0">
    <oddHeader>&amp;R&amp;"Meiryo UI,標準"&amp;9クロス２－２（&amp;P/&amp;N）</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3396F-ADC0-4D08-A714-02FBF47CE404}">
  <sheetPr codeName="Sheet14"/>
  <dimension ref="A1:Q242"/>
  <sheetViews>
    <sheetView showGridLines="0" view="pageBreakPreview" zoomScaleNormal="100" zoomScaleSheetLayoutView="100" workbookViewId="0">
      <selection activeCell="B2" sqref="B2"/>
    </sheetView>
  </sheetViews>
  <sheetFormatPr defaultColWidth="7.25" defaultRowHeight="15" customHeight="1"/>
  <cols>
    <col min="1" max="1" width="35" style="31" customWidth="1"/>
    <col min="2" max="2" width="32" style="31" customWidth="1"/>
    <col min="3" max="12" width="8" style="103" customWidth="1"/>
    <col min="13" max="17" width="8.625" style="103" customWidth="1"/>
    <col min="18" max="18" width="2.25" style="31" customWidth="1"/>
    <col min="19" max="16384" width="7.25" style="31"/>
  </cols>
  <sheetData>
    <row r="1" spans="1:17" ht="15" customHeight="1">
      <c r="C1" s="95" t="s">
        <v>375</v>
      </c>
      <c r="D1" s="96"/>
      <c r="E1" s="96"/>
      <c r="F1" s="96"/>
      <c r="G1" s="97"/>
      <c r="H1" s="95" t="s">
        <v>375</v>
      </c>
      <c r="I1" s="96"/>
      <c r="J1" s="96"/>
      <c r="K1" s="96"/>
      <c r="L1" s="97"/>
      <c r="M1" s="95" t="s">
        <v>375</v>
      </c>
      <c r="N1" s="96"/>
      <c r="O1" s="96"/>
      <c r="P1" s="96"/>
      <c r="Q1" s="97"/>
    </row>
    <row r="2" spans="1:17" ht="15" customHeight="1">
      <c r="C2" s="98" t="s">
        <v>376</v>
      </c>
      <c r="D2" s="99"/>
      <c r="E2" s="99"/>
      <c r="F2" s="99"/>
      <c r="G2" s="100"/>
      <c r="H2" s="98" t="s">
        <v>377</v>
      </c>
      <c r="I2" s="99"/>
      <c r="J2" s="99"/>
      <c r="K2" s="99"/>
      <c r="L2" s="100"/>
      <c r="M2" s="98" t="s">
        <v>378</v>
      </c>
      <c r="N2" s="99"/>
      <c r="O2" s="99"/>
      <c r="P2" s="99"/>
      <c r="Q2" s="100"/>
    </row>
    <row r="3" spans="1:17" s="43" customFormat="1" ht="12.95" customHeight="1">
      <c r="A3" s="107"/>
      <c r="B3" s="39"/>
      <c r="C3" s="101" t="s">
        <v>165</v>
      </c>
      <c r="D3" s="101" t="s">
        <v>349</v>
      </c>
      <c r="E3" s="101" t="s">
        <v>350</v>
      </c>
      <c r="F3" s="101" t="s">
        <v>351</v>
      </c>
      <c r="G3" s="101" t="s">
        <v>174</v>
      </c>
      <c r="H3" s="101" t="s">
        <v>165</v>
      </c>
      <c r="I3" s="101" t="s">
        <v>349</v>
      </c>
      <c r="J3" s="101" t="s">
        <v>350</v>
      </c>
      <c r="K3" s="101" t="s">
        <v>351</v>
      </c>
      <c r="L3" s="101" t="s">
        <v>174</v>
      </c>
      <c r="M3" s="101" t="s">
        <v>165</v>
      </c>
      <c r="N3" s="101" t="s">
        <v>349</v>
      </c>
      <c r="O3" s="101" t="s">
        <v>350</v>
      </c>
      <c r="P3" s="101" t="s">
        <v>351</v>
      </c>
      <c r="Q3" s="101" t="s">
        <v>174</v>
      </c>
    </row>
    <row r="4" spans="1:17" ht="15" customHeight="1">
      <c r="A4" s="32" t="s">
        <v>175</v>
      </c>
      <c r="B4" s="32" t="s">
        <v>176</v>
      </c>
      <c r="C4" s="46">
        <f t="shared" ref="C4:Q4" si="0">C125</f>
        <v>1055</v>
      </c>
      <c r="D4" s="47">
        <f t="shared" si="0"/>
        <v>65</v>
      </c>
      <c r="E4" s="47">
        <f t="shared" si="0"/>
        <v>233</v>
      </c>
      <c r="F4" s="47">
        <f t="shared" si="0"/>
        <v>669</v>
      </c>
      <c r="G4" s="47">
        <f t="shared" si="0"/>
        <v>88</v>
      </c>
      <c r="H4" s="46">
        <f t="shared" si="0"/>
        <v>356</v>
      </c>
      <c r="I4" s="47">
        <f t="shared" si="0"/>
        <v>65</v>
      </c>
      <c r="J4" s="47">
        <f t="shared" si="0"/>
        <v>93</v>
      </c>
      <c r="K4" s="47">
        <f t="shared" si="0"/>
        <v>167</v>
      </c>
      <c r="L4" s="47">
        <f t="shared" si="0"/>
        <v>31</v>
      </c>
      <c r="M4" s="46">
        <f t="shared" si="0"/>
        <v>891</v>
      </c>
      <c r="N4" s="47">
        <f t="shared" si="0"/>
        <v>92</v>
      </c>
      <c r="O4" s="47">
        <f t="shared" si="0"/>
        <v>254</v>
      </c>
      <c r="P4" s="47">
        <f t="shared" si="0"/>
        <v>475</v>
      </c>
      <c r="Q4" s="47">
        <f t="shared" si="0"/>
        <v>70</v>
      </c>
    </row>
    <row r="5" spans="1:17" ht="15" customHeight="1">
      <c r="A5" s="48"/>
      <c r="B5" s="135"/>
      <c r="C5" s="51">
        <f>IF(SUM(D5:G5)&gt;100,"－",SUM(D5:G5))</f>
        <v>100</v>
      </c>
      <c r="D5" s="52">
        <f>D125/$C4*100</f>
        <v>6.1611374407582939</v>
      </c>
      <c r="E5" s="52">
        <f>E125/$C4*100</f>
        <v>22.085308056872037</v>
      </c>
      <c r="F5" s="52">
        <f>F125/$C4*100</f>
        <v>63.412322274881518</v>
      </c>
      <c r="G5" s="52">
        <f>G125/$C4*100</f>
        <v>8.3412322274881525</v>
      </c>
      <c r="H5" s="51">
        <f>IF(SUM(I5:L5)&gt;100,"－",SUM(I5:L5))</f>
        <v>100.00000000000001</v>
      </c>
      <c r="I5" s="52">
        <f>I125/$H4*100</f>
        <v>18.258426966292134</v>
      </c>
      <c r="J5" s="52">
        <f>J125/$H4*100</f>
        <v>26.123595505617981</v>
      </c>
      <c r="K5" s="52">
        <f>K125/$H4*100</f>
        <v>46.91011235955056</v>
      </c>
      <c r="L5" s="52">
        <f>L125/$H4*100</f>
        <v>8.7078651685393265</v>
      </c>
      <c r="M5" s="51">
        <f>IF(SUM(N5:Q5)&gt;100,"－",SUM(N5:Q5))</f>
        <v>100</v>
      </c>
      <c r="N5" s="52">
        <f>N125/$M4*100</f>
        <v>10.32547699214366</v>
      </c>
      <c r="O5" s="52">
        <f>O125/$M4*100</f>
        <v>28.50729517396184</v>
      </c>
      <c r="P5" s="52">
        <f>P125/$M4*100</f>
        <v>53.310886644219977</v>
      </c>
      <c r="Q5" s="52">
        <f>Q125/$M4*100</f>
        <v>7.8563411896745237</v>
      </c>
    </row>
    <row r="6" spans="1:17" ht="15" customHeight="1">
      <c r="A6" s="48"/>
      <c r="B6" s="56" t="s">
        <v>177</v>
      </c>
      <c r="C6" s="54">
        <f t="shared" ref="C6:D14" si="1">C127</f>
        <v>27</v>
      </c>
      <c r="D6" s="55">
        <f t="shared" ref="D6:G13" si="2">IF($C6=0,0,D127/$C6*100)</f>
        <v>7.4074074074074066</v>
      </c>
      <c r="E6" s="55">
        <f t="shared" si="2"/>
        <v>55.555555555555557</v>
      </c>
      <c r="F6" s="55">
        <f t="shared" si="2"/>
        <v>37.037037037037038</v>
      </c>
      <c r="G6" s="55">
        <f t="shared" si="2"/>
        <v>0</v>
      </c>
      <c r="H6" s="54">
        <f t="shared" ref="H6:H14" si="3">H127</f>
        <v>9</v>
      </c>
      <c r="I6" s="55">
        <f t="shared" ref="I6:L13" si="4">IF($H6=0,0,I127/$H6*100)</f>
        <v>55.555555555555557</v>
      </c>
      <c r="J6" s="55">
        <f t="shared" si="4"/>
        <v>11.111111111111111</v>
      </c>
      <c r="K6" s="55">
        <f t="shared" si="4"/>
        <v>22.222222222222221</v>
      </c>
      <c r="L6" s="55">
        <f t="shared" si="4"/>
        <v>11.111111111111111</v>
      </c>
      <c r="M6" s="54">
        <f t="shared" ref="M6:M14" si="5">M127</f>
        <v>5</v>
      </c>
      <c r="N6" s="55">
        <f t="shared" ref="N6:Q13" si="6">IF($M6=0,0,N127/$M6*100)</f>
        <v>0</v>
      </c>
      <c r="O6" s="55">
        <f t="shared" si="6"/>
        <v>100</v>
      </c>
      <c r="P6" s="55">
        <f t="shared" si="6"/>
        <v>0</v>
      </c>
      <c r="Q6" s="55">
        <f t="shared" si="6"/>
        <v>0</v>
      </c>
    </row>
    <row r="7" spans="1:17" ht="15" customHeight="1">
      <c r="A7" s="48"/>
      <c r="B7" s="56" t="s">
        <v>178</v>
      </c>
      <c r="C7" s="54">
        <f t="shared" si="1"/>
        <v>76</v>
      </c>
      <c r="D7" s="55">
        <f t="shared" si="2"/>
        <v>6.5789473684210522</v>
      </c>
      <c r="E7" s="55">
        <f t="shared" si="2"/>
        <v>26.315789473684209</v>
      </c>
      <c r="F7" s="55">
        <f t="shared" si="2"/>
        <v>52.631578947368418</v>
      </c>
      <c r="G7" s="55">
        <f t="shared" si="2"/>
        <v>14.473684210526317</v>
      </c>
      <c r="H7" s="54">
        <f t="shared" si="3"/>
        <v>26</v>
      </c>
      <c r="I7" s="55">
        <f t="shared" si="4"/>
        <v>11.538461538461538</v>
      </c>
      <c r="J7" s="55">
        <f t="shared" si="4"/>
        <v>26.923076923076923</v>
      </c>
      <c r="K7" s="55">
        <f t="shared" si="4"/>
        <v>50</v>
      </c>
      <c r="L7" s="55">
        <f t="shared" si="4"/>
        <v>11.538461538461538</v>
      </c>
      <c r="M7" s="54">
        <f t="shared" si="5"/>
        <v>30</v>
      </c>
      <c r="N7" s="55">
        <f t="shared" si="6"/>
        <v>26.666666666666668</v>
      </c>
      <c r="O7" s="55">
        <f t="shared" si="6"/>
        <v>23.333333333333332</v>
      </c>
      <c r="P7" s="55">
        <f t="shared" si="6"/>
        <v>36.666666666666664</v>
      </c>
      <c r="Q7" s="55">
        <f t="shared" si="6"/>
        <v>13.333333333333334</v>
      </c>
    </row>
    <row r="8" spans="1:17" ht="15" customHeight="1">
      <c r="A8" s="56"/>
      <c r="B8" s="56" t="s">
        <v>179</v>
      </c>
      <c r="C8" s="54">
        <f t="shared" si="1"/>
        <v>68</v>
      </c>
      <c r="D8" s="55">
        <f t="shared" si="2"/>
        <v>11.76470588235294</v>
      </c>
      <c r="E8" s="55">
        <f t="shared" si="2"/>
        <v>22.058823529411764</v>
      </c>
      <c r="F8" s="55">
        <f t="shared" si="2"/>
        <v>61.764705882352942</v>
      </c>
      <c r="G8" s="55">
        <f t="shared" si="2"/>
        <v>4.4117647058823533</v>
      </c>
      <c r="H8" s="54">
        <f t="shared" si="3"/>
        <v>20</v>
      </c>
      <c r="I8" s="55">
        <f t="shared" si="4"/>
        <v>5</v>
      </c>
      <c r="J8" s="55">
        <f t="shared" si="4"/>
        <v>20</v>
      </c>
      <c r="K8" s="55">
        <f t="shared" si="4"/>
        <v>65</v>
      </c>
      <c r="L8" s="55">
        <f t="shared" si="4"/>
        <v>10</v>
      </c>
      <c r="M8" s="54">
        <f t="shared" si="5"/>
        <v>30</v>
      </c>
      <c r="N8" s="55">
        <f t="shared" si="6"/>
        <v>20</v>
      </c>
      <c r="O8" s="55">
        <f t="shared" si="6"/>
        <v>40</v>
      </c>
      <c r="P8" s="55">
        <f t="shared" si="6"/>
        <v>36.666666666666664</v>
      </c>
      <c r="Q8" s="55">
        <f t="shared" si="6"/>
        <v>3.3333333333333335</v>
      </c>
    </row>
    <row r="9" spans="1:17" ht="15" customHeight="1">
      <c r="A9" s="56"/>
      <c r="B9" s="56" t="s">
        <v>180</v>
      </c>
      <c r="C9" s="54">
        <f t="shared" si="1"/>
        <v>48</v>
      </c>
      <c r="D9" s="55">
        <f t="shared" si="2"/>
        <v>4.1666666666666661</v>
      </c>
      <c r="E9" s="55">
        <f t="shared" si="2"/>
        <v>31.25</v>
      </c>
      <c r="F9" s="55">
        <f t="shared" si="2"/>
        <v>56.25</v>
      </c>
      <c r="G9" s="55">
        <f t="shared" si="2"/>
        <v>8.3333333333333321</v>
      </c>
      <c r="H9" s="54">
        <f t="shared" si="3"/>
        <v>19</v>
      </c>
      <c r="I9" s="55">
        <f t="shared" si="4"/>
        <v>15.789473684210526</v>
      </c>
      <c r="J9" s="55">
        <f t="shared" si="4"/>
        <v>31.578947368421051</v>
      </c>
      <c r="K9" s="55">
        <f t="shared" si="4"/>
        <v>47.368421052631575</v>
      </c>
      <c r="L9" s="55">
        <f t="shared" si="4"/>
        <v>5.2631578947368416</v>
      </c>
      <c r="M9" s="54">
        <f t="shared" si="5"/>
        <v>25</v>
      </c>
      <c r="N9" s="55">
        <f t="shared" si="6"/>
        <v>32</v>
      </c>
      <c r="O9" s="55">
        <f t="shared" si="6"/>
        <v>32</v>
      </c>
      <c r="P9" s="55">
        <f t="shared" si="6"/>
        <v>28.000000000000004</v>
      </c>
      <c r="Q9" s="55">
        <f t="shared" si="6"/>
        <v>8</v>
      </c>
    </row>
    <row r="10" spans="1:17" ht="15" customHeight="1">
      <c r="A10" s="56"/>
      <c r="B10" s="136" t="s">
        <v>181</v>
      </c>
      <c r="C10" s="54">
        <f t="shared" si="1"/>
        <v>145</v>
      </c>
      <c r="D10" s="55">
        <f t="shared" si="2"/>
        <v>6.8965517241379306</v>
      </c>
      <c r="E10" s="55">
        <f t="shared" si="2"/>
        <v>20</v>
      </c>
      <c r="F10" s="55">
        <f t="shared" si="2"/>
        <v>66.896551724137936</v>
      </c>
      <c r="G10" s="55">
        <f t="shared" si="2"/>
        <v>6.2068965517241379</v>
      </c>
      <c r="H10" s="54">
        <f t="shared" si="3"/>
        <v>48</v>
      </c>
      <c r="I10" s="55">
        <f t="shared" si="4"/>
        <v>12.5</v>
      </c>
      <c r="J10" s="55">
        <f t="shared" si="4"/>
        <v>35.416666666666671</v>
      </c>
      <c r="K10" s="55">
        <f t="shared" si="4"/>
        <v>45.833333333333329</v>
      </c>
      <c r="L10" s="55">
        <f t="shared" si="4"/>
        <v>6.25</v>
      </c>
      <c r="M10" s="54">
        <f t="shared" si="5"/>
        <v>77</v>
      </c>
      <c r="N10" s="55">
        <f t="shared" si="6"/>
        <v>15.584415584415584</v>
      </c>
      <c r="O10" s="55">
        <f t="shared" si="6"/>
        <v>35.064935064935064</v>
      </c>
      <c r="P10" s="55">
        <f t="shared" si="6"/>
        <v>44.155844155844157</v>
      </c>
      <c r="Q10" s="55">
        <f t="shared" si="6"/>
        <v>5.1948051948051948</v>
      </c>
    </row>
    <row r="11" spans="1:17" ht="15" customHeight="1">
      <c r="A11" s="56"/>
      <c r="B11" s="136" t="s">
        <v>182</v>
      </c>
      <c r="C11" s="54">
        <f t="shared" si="1"/>
        <v>132</v>
      </c>
      <c r="D11" s="55">
        <f t="shared" si="2"/>
        <v>2.2727272727272729</v>
      </c>
      <c r="E11" s="55">
        <f t="shared" si="2"/>
        <v>21.212121212121211</v>
      </c>
      <c r="F11" s="55">
        <f t="shared" si="2"/>
        <v>72.727272727272734</v>
      </c>
      <c r="G11" s="55">
        <f t="shared" si="2"/>
        <v>3.7878787878787881</v>
      </c>
      <c r="H11" s="54">
        <f t="shared" si="3"/>
        <v>52</v>
      </c>
      <c r="I11" s="55">
        <f t="shared" si="4"/>
        <v>13.461538461538462</v>
      </c>
      <c r="J11" s="55">
        <f t="shared" si="4"/>
        <v>26.923076923076923</v>
      </c>
      <c r="K11" s="55">
        <f t="shared" si="4"/>
        <v>51.923076923076927</v>
      </c>
      <c r="L11" s="55">
        <f t="shared" si="4"/>
        <v>7.6923076923076925</v>
      </c>
      <c r="M11" s="54">
        <f t="shared" si="5"/>
        <v>93</v>
      </c>
      <c r="N11" s="55">
        <f t="shared" si="6"/>
        <v>10.75268817204301</v>
      </c>
      <c r="O11" s="55">
        <f t="shared" si="6"/>
        <v>34.408602150537639</v>
      </c>
      <c r="P11" s="55">
        <f t="shared" si="6"/>
        <v>48.387096774193552</v>
      </c>
      <c r="Q11" s="55">
        <f t="shared" si="6"/>
        <v>6.4516129032258061</v>
      </c>
    </row>
    <row r="12" spans="1:17" ht="15" customHeight="1">
      <c r="A12" s="56"/>
      <c r="B12" s="136" t="s">
        <v>183</v>
      </c>
      <c r="C12" s="54">
        <f t="shared" si="1"/>
        <v>155</v>
      </c>
      <c r="D12" s="55">
        <f t="shared" si="2"/>
        <v>7.096774193548387</v>
      </c>
      <c r="E12" s="55">
        <f t="shared" si="2"/>
        <v>24.516129032258064</v>
      </c>
      <c r="F12" s="55">
        <f t="shared" si="2"/>
        <v>56.129032258064512</v>
      </c>
      <c r="G12" s="55">
        <f t="shared" si="2"/>
        <v>12.258064516129032</v>
      </c>
      <c r="H12" s="54">
        <f t="shared" si="3"/>
        <v>58</v>
      </c>
      <c r="I12" s="55">
        <f t="shared" si="4"/>
        <v>18.96551724137931</v>
      </c>
      <c r="J12" s="55">
        <f t="shared" si="4"/>
        <v>20.689655172413794</v>
      </c>
      <c r="K12" s="55">
        <f t="shared" si="4"/>
        <v>43.103448275862064</v>
      </c>
      <c r="L12" s="55">
        <f t="shared" si="4"/>
        <v>17.241379310344829</v>
      </c>
      <c r="M12" s="54">
        <f t="shared" si="5"/>
        <v>159</v>
      </c>
      <c r="N12" s="55">
        <f t="shared" si="6"/>
        <v>5.0314465408805038</v>
      </c>
      <c r="O12" s="55">
        <f t="shared" si="6"/>
        <v>28.30188679245283</v>
      </c>
      <c r="P12" s="55">
        <f t="shared" si="6"/>
        <v>54.088050314465406</v>
      </c>
      <c r="Q12" s="55">
        <f t="shared" si="6"/>
        <v>12.578616352201259</v>
      </c>
    </row>
    <row r="13" spans="1:17" ht="15" customHeight="1">
      <c r="A13" s="35"/>
      <c r="B13" s="35" t="s">
        <v>184</v>
      </c>
      <c r="C13" s="60">
        <f t="shared" si="1"/>
        <v>404</v>
      </c>
      <c r="D13" s="61">
        <f t="shared" si="2"/>
        <v>5.9405940594059405</v>
      </c>
      <c r="E13" s="61">
        <f t="shared" si="2"/>
        <v>18.06930693069307</v>
      </c>
      <c r="F13" s="61">
        <f t="shared" si="2"/>
        <v>66.831683168316829</v>
      </c>
      <c r="G13" s="61">
        <f t="shared" si="2"/>
        <v>9.1584158415841586</v>
      </c>
      <c r="H13" s="60">
        <f t="shared" si="3"/>
        <v>124</v>
      </c>
      <c r="I13" s="61">
        <f t="shared" si="4"/>
        <v>23.387096774193548</v>
      </c>
      <c r="J13" s="61">
        <f t="shared" si="4"/>
        <v>25.806451612903224</v>
      </c>
      <c r="K13" s="61">
        <f t="shared" si="4"/>
        <v>45.161290322580641</v>
      </c>
      <c r="L13" s="61">
        <f t="shared" si="4"/>
        <v>5.6451612903225801</v>
      </c>
      <c r="M13" s="60">
        <f t="shared" si="5"/>
        <v>472</v>
      </c>
      <c r="N13" s="61">
        <f t="shared" si="6"/>
        <v>8.4745762711864394</v>
      </c>
      <c r="O13" s="61">
        <f t="shared" si="6"/>
        <v>25</v>
      </c>
      <c r="P13" s="61">
        <f t="shared" si="6"/>
        <v>59.53389830508474</v>
      </c>
      <c r="Q13" s="61">
        <f t="shared" si="6"/>
        <v>6.9915254237288131</v>
      </c>
    </row>
    <row r="14" spans="1:17" ht="15" customHeight="1">
      <c r="A14" s="32" t="s">
        <v>189</v>
      </c>
      <c r="B14" s="32" t="s">
        <v>176</v>
      </c>
      <c r="C14" s="46">
        <f t="shared" si="1"/>
        <v>1055</v>
      </c>
      <c r="D14" s="47">
        <f t="shared" si="1"/>
        <v>65</v>
      </c>
      <c r="E14" s="47">
        <f>E135</f>
        <v>233</v>
      </c>
      <c r="F14" s="47">
        <f>F135</f>
        <v>669</v>
      </c>
      <c r="G14" s="47">
        <f>G135</f>
        <v>88</v>
      </c>
      <c r="H14" s="46">
        <f t="shared" si="3"/>
        <v>356</v>
      </c>
      <c r="I14" s="47">
        <f>I135</f>
        <v>65</v>
      </c>
      <c r="J14" s="47">
        <f>J135</f>
        <v>93</v>
      </c>
      <c r="K14" s="47">
        <f>K135</f>
        <v>167</v>
      </c>
      <c r="L14" s="47">
        <f>L135</f>
        <v>31</v>
      </c>
      <c r="M14" s="46">
        <f t="shared" si="5"/>
        <v>891</v>
      </c>
      <c r="N14" s="47">
        <f>N135</f>
        <v>92</v>
      </c>
      <c r="O14" s="47">
        <f>O135</f>
        <v>254</v>
      </c>
      <c r="P14" s="47">
        <f>P135</f>
        <v>475</v>
      </c>
      <c r="Q14" s="47">
        <f>Q135</f>
        <v>70</v>
      </c>
    </row>
    <row r="15" spans="1:17" ht="15" customHeight="1">
      <c r="A15" s="48"/>
      <c r="B15" s="135"/>
      <c r="C15" s="51">
        <f>IF(SUM(D15:G15)&gt;100,"－",SUM(D15:G15))</f>
        <v>100</v>
      </c>
      <c r="D15" s="52">
        <f>D135/$C14*100</f>
        <v>6.1611374407582939</v>
      </c>
      <c r="E15" s="52">
        <f>E135/$C14*100</f>
        <v>22.085308056872037</v>
      </c>
      <c r="F15" s="52">
        <f>F135/$C14*100</f>
        <v>63.412322274881518</v>
      </c>
      <c r="G15" s="52">
        <f>G135/$C14*100</f>
        <v>8.3412322274881525</v>
      </c>
      <c r="H15" s="51">
        <f>IF(SUM(I15:L15)&gt;100,"－",SUM(I15:L15))</f>
        <v>100.00000000000001</v>
      </c>
      <c r="I15" s="52">
        <f>I135/$H14*100</f>
        <v>18.258426966292134</v>
      </c>
      <c r="J15" s="52">
        <f>J135/$H14*100</f>
        <v>26.123595505617981</v>
      </c>
      <c r="K15" s="52">
        <f>K135/$H14*100</f>
        <v>46.91011235955056</v>
      </c>
      <c r="L15" s="52">
        <f>L135/$H14*100</f>
        <v>8.7078651685393265</v>
      </c>
      <c r="M15" s="51">
        <f>IF(SUM(N15:Q15)&gt;100,"－",SUM(N15:Q15))</f>
        <v>100</v>
      </c>
      <c r="N15" s="52">
        <f>N135/$M14*100</f>
        <v>10.32547699214366</v>
      </c>
      <c r="O15" s="52">
        <f>O135/$M14*100</f>
        <v>28.50729517396184</v>
      </c>
      <c r="P15" s="52">
        <f>P135/$M14*100</f>
        <v>53.310886644219977</v>
      </c>
      <c r="Q15" s="52">
        <f>Q135/$M14*100</f>
        <v>7.8563411896745237</v>
      </c>
    </row>
    <row r="16" spans="1:17" ht="15" customHeight="1">
      <c r="A16" s="48"/>
      <c r="B16" s="56" t="s">
        <v>190</v>
      </c>
      <c r="C16" s="54">
        <f>C137</f>
        <v>287</v>
      </c>
      <c r="D16" s="55">
        <f t="shared" ref="D16:G19" si="7">IF($C16=0,0,D137/$C16*100)</f>
        <v>6.2717770034843205</v>
      </c>
      <c r="E16" s="55">
        <f t="shared" si="7"/>
        <v>26.480836236933797</v>
      </c>
      <c r="F16" s="55">
        <f t="shared" si="7"/>
        <v>57.491289198606275</v>
      </c>
      <c r="G16" s="55">
        <f t="shared" si="7"/>
        <v>9.7560975609756095</v>
      </c>
      <c r="H16" s="54">
        <f>H137</f>
        <v>102</v>
      </c>
      <c r="I16" s="55">
        <f t="shared" ref="I16:L19" si="8">IF($H16=0,0,I137/$H16*100)</f>
        <v>16.666666666666664</v>
      </c>
      <c r="J16" s="55">
        <f t="shared" si="8"/>
        <v>26.47058823529412</v>
      </c>
      <c r="K16" s="55">
        <f t="shared" si="8"/>
        <v>44.117647058823529</v>
      </c>
      <c r="L16" s="55">
        <f t="shared" si="8"/>
        <v>12.745098039215685</v>
      </c>
      <c r="M16" s="54">
        <f>M137</f>
        <v>156</v>
      </c>
      <c r="N16" s="55">
        <f t="shared" ref="N16:Q19" si="9">IF($M16=0,0,N137/$M16*100)</f>
        <v>16.025641025641026</v>
      </c>
      <c r="O16" s="55">
        <f t="shared" si="9"/>
        <v>36.538461538461533</v>
      </c>
      <c r="P16" s="55">
        <f t="shared" si="9"/>
        <v>39.102564102564102</v>
      </c>
      <c r="Q16" s="55">
        <f t="shared" si="9"/>
        <v>8.3333333333333321</v>
      </c>
    </row>
    <row r="17" spans="1:17" ht="15" customHeight="1">
      <c r="A17" s="48"/>
      <c r="B17" s="56" t="s">
        <v>191</v>
      </c>
      <c r="C17" s="54">
        <f>C138</f>
        <v>257</v>
      </c>
      <c r="D17" s="55">
        <f t="shared" si="7"/>
        <v>4.2801556420233462</v>
      </c>
      <c r="E17" s="55">
        <f t="shared" si="7"/>
        <v>22.178988326848248</v>
      </c>
      <c r="F17" s="55">
        <f t="shared" si="7"/>
        <v>65.369649805447466</v>
      </c>
      <c r="G17" s="55">
        <f t="shared" si="7"/>
        <v>8.1712062256809332</v>
      </c>
      <c r="H17" s="54">
        <f>H138</f>
        <v>90</v>
      </c>
      <c r="I17" s="55">
        <f t="shared" si="8"/>
        <v>16.666666666666664</v>
      </c>
      <c r="J17" s="55">
        <f t="shared" si="8"/>
        <v>27.777777777777779</v>
      </c>
      <c r="K17" s="55">
        <f t="shared" si="8"/>
        <v>48.888888888888886</v>
      </c>
      <c r="L17" s="55">
        <f t="shared" si="8"/>
        <v>6.666666666666667</v>
      </c>
      <c r="M17" s="54">
        <f>M138</f>
        <v>208</v>
      </c>
      <c r="N17" s="55">
        <f t="shared" si="9"/>
        <v>8.1730769230769234</v>
      </c>
      <c r="O17" s="55">
        <f t="shared" si="9"/>
        <v>30.76923076923077</v>
      </c>
      <c r="P17" s="55">
        <f t="shared" si="9"/>
        <v>53.846153846153847</v>
      </c>
      <c r="Q17" s="55">
        <f t="shared" si="9"/>
        <v>7.2115384615384608</v>
      </c>
    </row>
    <row r="18" spans="1:17" ht="15" customHeight="1">
      <c r="A18" s="56"/>
      <c r="B18" s="56" t="s">
        <v>192</v>
      </c>
      <c r="C18" s="54">
        <f>C139</f>
        <v>439</v>
      </c>
      <c r="D18" s="55">
        <f t="shared" si="7"/>
        <v>7.5170842824601358</v>
      </c>
      <c r="E18" s="55">
        <f t="shared" si="7"/>
        <v>19.817767653758541</v>
      </c>
      <c r="F18" s="55">
        <f t="shared" si="7"/>
        <v>64.692482915717548</v>
      </c>
      <c r="G18" s="55">
        <f t="shared" si="7"/>
        <v>7.9726651480637818</v>
      </c>
      <c r="H18" s="54">
        <f>H139</f>
        <v>142</v>
      </c>
      <c r="I18" s="55">
        <f t="shared" si="8"/>
        <v>18.30985915492958</v>
      </c>
      <c r="J18" s="55">
        <f t="shared" si="8"/>
        <v>25.352112676056336</v>
      </c>
      <c r="K18" s="55">
        <f t="shared" si="8"/>
        <v>48.591549295774648</v>
      </c>
      <c r="L18" s="55">
        <f t="shared" si="8"/>
        <v>7.7464788732394361</v>
      </c>
      <c r="M18" s="54">
        <f>M139</f>
        <v>444</v>
      </c>
      <c r="N18" s="55">
        <f t="shared" si="9"/>
        <v>9.2342342342342345</v>
      </c>
      <c r="O18" s="55">
        <f t="shared" si="9"/>
        <v>25.45045045045045</v>
      </c>
      <c r="P18" s="55">
        <f t="shared" si="9"/>
        <v>56.981981981981974</v>
      </c>
      <c r="Q18" s="55">
        <f t="shared" si="9"/>
        <v>8.3333333333333321</v>
      </c>
    </row>
    <row r="19" spans="1:17" ht="15" customHeight="1">
      <c r="A19" s="35"/>
      <c r="B19" s="35" t="s">
        <v>193</v>
      </c>
      <c r="C19" s="60">
        <f>C140</f>
        <v>72</v>
      </c>
      <c r="D19" s="61">
        <f t="shared" si="7"/>
        <v>4.1666666666666661</v>
      </c>
      <c r="E19" s="61">
        <f t="shared" si="7"/>
        <v>18.055555555555554</v>
      </c>
      <c r="F19" s="61">
        <f t="shared" si="7"/>
        <v>72.222222222222214</v>
      </c>
      <c r="G19" s="61">
        <f t="shared" si="7"/>
        <v>5.5555555555555554</v>
      </c>
      <c r="H19" s="60">
        <f>H140</f>
        <v>22</v>
      </c>
      <c r="I19" s="61">
        <f t="shared" si="8"/>
        <v>31.818181818181817</v>
      </c>
      <c r="J19" s="61">
        <f t="shared" si="8"/>
        <v>22.727272727272727</v>
      </c>
      <c r="K19" s="61">
        <f t="shared" si="8"/>
        <v>40.909090909090914</v>
      </c>
      <c r="L19" s="61">
        <f t="shared" si="8"/>
        <v>4.5454545454545459</v>
      </c>
      <c r="M19" s="60">
        <f>M140</f>
        <v>83</v>
      </c>
      <c r="N19" s="61">
        <f t="shared" si="9"/>
        <v>10.843373493975903</v>
      </c>
      <c r="O19" s="61">
        <f t="shared" si="9"/>
        <v>24.096385542168676</v>
      </c>
      <c r="P19" s="61">
        <f t="shared" si="9"/>
        <v>59.036144578313255</v>
      </c>
      <c r="Q19" s="61">
        <f t="shared" si="9"/>
        <v>6.024096385542169</v>
      </c>
    </row>
    <row r="20" spans="1:17" ht="15" customHeight="1">
      <c r="A20" s="32" t="s">
        <v>204</v>
      </c>
      <c r="B20" s="32" t="s">
        <v>176</v>
      </c>
      <c r="C20" s="46">
        <f t="shared" ref="C20:Q20" si="10">C141</f>
        <v>1055</v>
      </c>
      <c r="D20" s="47">
        <f t="shared" si="10"/>
        <v>65</v>
      </c>
      <c r="E20" s="47">
        <f t="shared" si="10"/>
        <v>233</v>
      </c>
      <c r="F20" s="47">
        <f t="shared" si="10"/>
        <v>669</v>
      </c>
      <c r="G20" s="47">
        <f t="shared" si="10"/>
        <v>88</v>
      </c>
      <c r="H20" s="46">
        <f t="shared" si="10"/>
        <v>356</v>
      </c>
      <c r="I20" s="47">
        <f t="shared" si="10"/>
        <v>65</v>
      </c>
      <c r="J20" s="47">
        <f t="shared" si="10"/>
        <v>93</v>
      </c>
      <c r="K20" s="47">
        <f t="shared" si="10"/>
        <v>167</v>
      </c>
      <c r="L20" s="47">
        <f t="shared" si="10"/>
        <v>31</v>
      </c>
      <c r="M20" s="46">
        <f t="shared" si="10"/>
        <v>891</v>
      </c>
      <c r="N20" s="47">
        <f t="shared" si="10"/>
        <v>92</v>
      </c>
      <c r="O20" s="47">
        <f t="shared" si="10"/>
        <v>254</v>
      </c>
      <c r="P20" s="47">
        <f t="shared" si="10"/>
        <v>475</v>
      </c>
      <c r="Q20" s="47">
        <f t="shared" si="10"/>
        <v>70</v>
      </c>
    </row>
    <row r="21" spans="1:17" ht="15" customHeight="1">
      <c r="A21" s="394" t="s">
        <v>205</v>
      </c>
      <c r="B21" s="135"/>
      <c r="C21" s="51">
        <f>IF(SUM(D21:G21)&gt;100,"－",SUM(D21:G21))</f>
        <v>100</v>
      </c>
      <c r="D21" s="52">
        <f>D141/$C20*100</f>
        <v>6.1611374407582939</v>
      </c>
      <c r="E21" s="52">
        <f>E141/$C20*100</f>
        <v>22.085308056872037</v>
      </c>
      <c r="F21" s="52">
        <f>F141/$C20*100</f>
        <v>63.412322274881518</v>
      </c>
      <c r="G21" s="52">
        <f>G141/$C20*100</f>
        <v>8.3412322274881525</v>
      </c>
      <c r="H21" s="51">
        <f>IF(SUM(I21:L21)&gt;100,"－",SUM(I21:L21))</f>
        <v>100.00000000000001</v>
      </c>
      <c r="I21" s="52">
        <f>I141/$H20*100</f>
        <v>18.258426966292134</v>
      </c>
      <c r="J21" s="52">
        <f>J141/$H20*100</f>
        <v>26.123595505617981</v>
      </c>
      <c r="K21" s="52">
        <f>K141/$H20*100</f>
        <v>46.91011235955056</v>
      </c>
      <c r="L21" s="52">
        <f>L141/$H20*100</f>
        <v>8.7078651685393265</v>
      </c>
      <c r="M21" s="51">
        <f>IF(SUM(N21:Q21)&gt;100,"－",SUM(N21:Q21))</f>
        <v>100</v>
      </c>
      <c r="N21" s="52">
        <f>N141/$M20*100</f>
        <v>10.32547699214366</v>
      </c>
      <c r="O21" s="52">
        <f>O141/$M20*100</f>
        <v>28.50729517396184</v>
      </c>
      <c r="P21" s="52">
        <f>P141/$M20*100</f>
        <v>53.310886644219977</v>
      </c>
      <c r="Q21" s="52">
        <f>Q141/$M20*100</f>
        <v>7.8563411896745237</v>
      </c>
    </row>
    <row r="22" spans="1:17" ht="15" customHeight="1">
      <c r="A22" s="394"/>
      <c r="B22" s="56" t="s">
        <v>206</v>
      </c>
      <c r="C22" s="54">
        <f t="shared" ref="C22:Q29" si="11">C143</f>
        <v>693</v>
      </c>
      <c r="D22" s="55">
        <f t="shared" ref="D22:G28" si="12">IF($C22=0,0,D143/$C22*100)</f>
        <v>4.9062049062049065</v>
      </c>
      <c r="E22" s="55">
        <f t="shared" si="12"/>
        <v>22.366522366522368</v>
      </c>
      <c r="F22" s="55">
        <f t="shared" si="12"/>
        <v>66.378066378066379</v>
      </c>
      <c r="G22" s="55">
        <f t="shared" si="12"/>
        <v>6.3492063492063489</v>
      </c>
      <c r="H22" s="54">
        <f t="shared" ref="H22:H28" si="13">H143</f>
        <v>214</v>
      </c>
      <c r="I22" s="55">
        <f t="shared" ref="I22:L28" si="14">IF($H22=0,0,I143/$H22*100)</f>
        <v>12.149532710280374</v>
      </c>
      <c r="J22" s="55">
        <f t="shared" si="14"/>
        <v>28.037383177570092</v>
      </c>
      <c r="K22" s="55">
        <f t="shared" si="14"/>
        <v>52.803738317757009</v>
      </c>
      <c r="L22" s="55">
        <f t="shared" si="14"/>
        <v>7.009345794392523</v>
      </c>
      <c r="M22" s="54">
        <f t="shared" ref="M22:M28" si="15">M143</f>
        <v>483</v>
      </c>
      <c r="N22" s="55">
        <f t="shared" ref="N22:Q28" si="16">IF($M22=0,0,N143/$M22*100)</f>
        <v>8.2815734989648035</v>
      </c>
      <c r="O22" s="55">
        <f t="shared" si="16"/>
        <v>27.329192546583851</v>
      </c>
      <c r="P22" s="55">
        <f t="shared" si="16"/>
        <v>58.178053830227739</v>
      </c>
      <c r="Q22" s="55">
        <f t="shared" si="16"/>
        <v>6.2111801242236027</v>
      </c>
    </row>
    <row r="23" spans="1:17" ht="15" customHeight="1">
      <c r="A23" s="48"/>
      <c r="B23" s="56" t="s">
        <v>207</v>
      </c>
      <c r="C23" s="54">
        <f t="shared" si="11"/>
        <v>130</v>
      </c>
      <c r="D23" s="55">
        <f t="shared" si="12"/>
        <v>7.6923076923076925</v>
      </c>
      <c r="E23" s="55">
        <f t="shared" si="12"/>
        <v>16.923076923076923</v>
      </c>
      <c r="F23" s="55">
        <f t="shared" si="12"/>
        <v>64.615384615384613</v>
      </c>
      <c r="G23" s="55">
        <f t="shared" si="12"/>
        <v>10.76923076923077</v>
      </c>
      <c r="H23" s="54">
        <f t="shared" si="13"/>
        <v>41</v>
      </c>
      <c r="I23" s="55">
        <f t="shared" si="14"/>
        <v>24.390243902439025</v>
      </c>
      <c r="J23" s="55">
        <f t="shared" si="14"/>
        <v>19.512195121951219</v>
      </c>
      <c r="K23" s="55">
        <f t="shared" si="14"/>
        <v>46.341463414634148</v>
      </c>
      <c r="L23" s="55">
        <f t="shared" si="14"/>
        <v>9.7560975609756095</v>
      </c>
      <c r="M23" s="54">
        <f t="shared" si="15"/>
        <v>162</v>
      </c>
      <c r="N23" s="55">
        <f t="shared" si="16"/>
        <v>5.5555555555555554</v>
      </c>
      <c r="O23" s="55">
        <f t="shared" si="16"/>
        <v>24.691358024691358</v>
      </c>
      <c r="P23" s="55">
        <f t="shared" si="16"/>
        <v>61.111111111111114</v>
      </c>
      <c r="Q23" s="55">
        <f t="shared" si="16"/>
        <v>8.6419753086419746</v>
      </c>
    </row>
    <row r="24" spans="1:17" ht="15" customHeight="1">
      <c r="A24" s="56"/>
      <c r="B24" s="56" t="s">
        <v>208</v>
      </c>
      <c r="C24" s="54">
        <f t="shared" si="11"/>
        <v>84</v>
      </c>
      <c r="D24" s="55">
        <f t="shared" si="12"/>
        <v>10.714285714285714</v>
      </c>
      <c r="E24" s="55">
        <f t="shared" si="12"/>
        <v>33.333333333333329</v>
      </c>
      <c r="F24" s="55">
        <f t="shared" si="12"/>
        <v>42.857142857142854</v>
      </c>
      <c r="G24" s="55">
        <f t="shared" si="12"/>
        <v>13.095238095238097</v>
      </c>
      <c r="H24" s="54">
        <f t="shared" si="13"/>
        <v>17</v>
      </c>
      <c r="I24" s="55">
        <f t="shared" si="14"/>
        <v>29.411764705882355</v>
      </c>
      <c r="J24" s="55">
        <f t="shared" si="14"/>
        <v>35.294117647058826</v>
      </c>
      <c r="K24" s="55">
        <f t="shared" si="14"/>
        <v>29.411764705882355</v>
      </c>
      <c r="L24" s="55">
        <f t="shared" si="14"/>
        <v>5.8823529411764701</v>
      </c>
      <c r="M24" s="54">
        <f t="shared" si="15"/>
        <v>94</v>
      </c>
      <c r="N24" s="55">
        <f t="shared" si="16"/>
        <v>20.212765957446805</v>
      </c>
      <c r="O24" s="55">
        <f t="shared" si="16"/>
        <v>36.170212765957451</v>
      </c>
      <c r="P24" s="55">
        <f t="shared" si="16"/>
        <v>29.787234042553191</v>
      </c>
      <c r="Q24" s="55">
        <f t="shared" si="16"/>
        <v>13.829787234042554</v>
      </c>
    </row>
    <row r="25" spans="1:17" ht="15" customHeight="1">
      <c r="A25" s="56"/>
      <c r="B25" s="56" t="s">
        <v>209</v>
      </c>
      <c r="C25" s="54">
        <f t="shared" si="11"/>
        <v>99</v>
      </c>
      <c r="D25" s="55">
        <f t="shared" si="12"/>
        <v>7.0707070707070701</v>
      </c>
      <c r="E25" s="55">
        <f t="shared" si="12"/>
        <v>21.212121212121211</v>
      </c>
      <c r="F25" s="55">
        <f t="shared" si="12"/>
        <v>60.606060606060609</v>
      </c>
      <c r="G25" s="55">
        <f t="shared" si="12"/>
        <v>11.111111111111111</v>
      </c>
      <c r="H25" s="54">
        <f t="shared" si="13"/>
        <v>71</v>
      </c>
      <c r="I25" s="55">
        <f t="shared" si="14"/>
        <v>28.169014084507044</v>
      </c>
      <c r="J25" s="55">
        <f t="shared" si="14"/>
        <v>25.352112676056336</v>
      </c>
      <c r="K25" s="55">
        <f t="shared" si="14"/>
        <v>36.619718309859159</v>
      </c>
      <c r="L25" s="55">
        <f t="shared" si="14"/>
        <v>9.8591549295774641</v>
      </c>
      <c r="M25" s="54">
        <f t="shared" si="15"/>
        <v>100</v>
      </c>
      <c r="N25" s="55">
        <f t="shared" si="16"/>
        <v>17</v>
      </c>
      <c r="O25" s="55">
        <f t="shared" si="16"/>
        <v>37</v>
      </c>
      <c r="P25" s="55">
        <f t="shared" si="16"/>
        <v>38</v>
      </c>
      <c r="Q25" s="55">
        <f t="shared" si="16"/>
        <v>8</v>
      </c>
    </row>
    <row r="26" spans="1:17" ht="15" customHeight="1">
      <c r="A26" s="56"/>
      <c r="B26" s="56" t="s">
        <v>210</v>
      </c>
      <c r="C26" s="54">
        <f t="shared" si="11"/>
        <v>10</v>
      </c>
      <c r="D26" s="55">
        <f t="shared" si="12"/>
        <v>0</v>
      </c>
      <c r="E26" s="55">
        <f t="shared" si="12"/>
        <v>20</v>
      </c>
      <c r="F26" s="55">
        <f t="shared" si="12"/>
        <v>70</v>
      </c>
      <c r="G26" s="55">
        <f t="shared" si="12"/>
        <v>10</v>
      </c>
      <c r="H26" s="54">
        <f t="shared" si="13"/>
        <v>3</v>
      </c>
      <c r="I26" s="55">
        <f t="shared" si="14"/>
        <v>33.333333333333329</v>
      </c>
      <c r="J26" s="55">
        <f t="shared" si="14"/>
        <v>0</v>
      </c>
      <c r="K26" s="55">
        <f t="shared" si="14"/>
        <v>33.333333333333329</v>
      </c>
      <c r="L26" s="55">
        <f t="shared" si="14"/>
        <v>33.333333333333329</v>
      </c>
      <c r="M26" s="54">
        <f t="shared" si="15"/>
        <v>7</v>
      </c>
      <c r="N26" s="55">
        <f t="shared" si="16"/>
        <v>14.285714285714285</v>
      </c>
      <c r="O26" s="55">
        <f t="shared" si="16"/>
        <v>57.142857142857139</v>
      </c>
      <c r="P26" s="55">
        <f t="shared" si="16"/>
        <v>14.285714285714285</v>
      </c>
      <c r="Q26" s="55">
        <f t="shared" si="16"/>
        <v>14.285714285714285</v>
      </c>
    </row>
    <row r="27" spans="1:17" ht="15" customHeight="1">
      <c r="A27" s="56"/>
      <c r="B27" s="56" t="s">
        <v>211</v>
      </c>
      <c r="C27" s="54">
        <f t="shared" si="11"/>
        <v>27</v>
      </c>
      <c r="D27" s="55">
        <f t="shared" si="12"/>
        <v>14.814814814814813</v>
      </c>
      <c r="E27" s="55">
        <f t="shared" si="12"/>
        <v>7.4074074074074066</v>
      </c>
      <c r="F27" s="55">
        <f t="shared" si="12"/>
        <v>59.259259259259252</v>
      </c>
      <c r="G27" s="55">
        <f t="shared" si="12"/>
        <v>18.518518518518519</v>
      </c>
      <c r="H27" s="54">
        <f t="shared" si="13"/>
        <v>4</v>
      </c>
      <c r="I27" s="55">
        <f t="shared" si="14"/>
        <v>0</v>
      </c>
      <c r="J27" s="55">
        <f t="shared" si="14"/>
        <v>25</v>
      </c>
      <c r="K27" s="55">
        <f t="shared" si="14"/>
        <v>50</v>
      </c>
      <c r="L27" s="55">
        <f t="shared" si="14"/>
        <v>25</v>
      </c>
      <c r="M27" s="54">
        <f t="shared" si="15"/>
        <v>36</v>
      </c>
      <c r="N27" s="55">
        <f t="shared" si="16"/>
        <v>16.666666666666664</v>
      </c>
      <c r="O27" s="55">
        <f t="shared" si="16"/>
        <v>16.666666666666664</v>
      </c>
      <c r="P27" s="55">
        <f t="shared" si="16"/>
        <v>58.333333333333336</v>
      </c>
      <c r="Q27" s="55">
        <f t="shared" si="16"/>
        <v>8.3333333333333321</v>
      </c>
    </row>
    <row r="28" spans="1:17" ht="15" customHeight="1">
      <c r="A28" s="35"/>
      <c r="B28" s="35" t="s">
        <v>184</v>
      </c>
      <c r="C28" s="60">
        <f t="shared" si="11"/>
        <v>12</v>
      </c>
      <c r="D28" s="61">
        <f t="shared" si="12"/>
        <v>8.3333333333333321</v>
      </c>
      <c r="E28" s="61">
        <f t="shared" si="12"/>
        <v>25</v>
      </c>
      <c r="F28" s="61">
        <f t="shared" si="12"/>
        <v>50</v>
      </c>
      <c r="G28" s="61">
        <f t="shared" si="12"/>
        <v>16.666666666666664</v>
      </c>
      <c r="H28" s="60">
        <f t="shared" si="13"/>
        <v>6</v>
      </c>
      <c r="I28" s="61">
        <f t="shared" si="14"/>
        <v>50</v>
      </c>
      <c r="J28" s="61">
        <f t="shared" si="14"/>
        <v>0</v>
      </c>
      <c r="K28" s="61">
        <f t="shared" si="14"/>
        <v>16.666666666666664</v>
      </c>
      <c r="L28" s="61">
        <f t="shared" si="14"/>
        <v>33.333333333333329</v>
      </c>
      <c r="M28" s="60">
        <f t="shared" si="15"/>
        <v>9</v>
      </c>
      <c r="N28" s="61">
        <f t="shared" si="16"/>
        <v>0</v>
      </c>
      <c r="O28" s="61">
        <f t="shared" si="16"/>
        <v>11.111111111111111</v>
      </c>
      <c r="P28" s="61">
        <f t="shared" si="16"/>
        <v>77.777777777777786</v>
      </c>
      <c r="Q28" s="61">
        <f t="shared" si="16"/>
        <v>11.111111111111111</v>
      </c>
    </row>
    <row r="29" spans="1:17" ht="15" customHeight="1">
      <c r="A29" s="32" t="s">
        <v>212</v>
      </c>
      <c r="B29" s="32" t="s">
        <v>176</v>
      </c>
      <c r="C29" s="46">
        <f t="shared" si="11"/>
        <v>1055</v>
      </c>
      <c r="D29" s="47">
        <f t="shared" si="11"/>
        <v>65</v>
      </c>
      <c r="E29" s="47">
        <f t="shared" si="11"/>
        <v>233</v>
      </c>
      <c r="F29" s="47">
        <f t="shared" si="11"/>
        <v>669</v>
      </c>
      <c r="G29" s="47">
        <f t="shared" si="11"/>
        <v>88</v>
      </c>
      <c r="H29" s="46">
        <f t="shared" si="11"/>
        <v>356</v>
      </c>
      <c r="I29" s="47">
        <f t="shared" si="11"/>
        <v>65</v>
      </c>
      <c r="J29" s="47">
        <f t="shared" si="11"/>
        <v>93</v>
      </c>
      <c r="K29" s="47">
        <f t="shared" si="11"/>
        <v>167</v>
      </c>
      <c r="L29" s="47">
        <f t="shared" si="11"/>
        <v>31</v>
      </c>
      <c r="M29" s="46">
        <f t="shared" si="11"/>
        <v>891</v>
      </c>
      <c r="N29" s="47">
        <f t="shared" si="11"/>
        <v>92</v>
      </c>
      <c r="O29" s="47">
        <f t="shared" si="11"/>
        <v>254</v>
      </c>
      <c r="P29" s="47">
        <f t="shared" si="11"/>
        <v>475</v>
      </c>
      <c r="Q29" s="47">
        <f t="shared" si="11"/>
        <v>70</v>
      </c>
    </row>
    <row r="30" spans="1:17" ht="15" customHeight="1">
      <c r="A30" s="48" t="s">
        <v>213</v>
      </c>
      <c r="B30" s="135"/>
      <c r="C30" s="51">
        <f>IF(SUM(D30:G30)&gt;100,"－",SUM(D30:G30))</f>
        <v>100</v>
      </c>
      <c r="D30" s="52">
        <f>D150/$C29*100</f>
        <v>6.1611374407582939</v>
      </c>
      <c r="E30" s="52">
        <f>E150/$C29*100</f>
        <v>22.085308056872037</v>
      </c>
      <c r="F30" s="52">
        <f>F150/$C29*100</f>
        <v>63.412322274881518</v>
      </c>
      <c r="G30" s="52">
        <f>G150/$C29*100</f>
        <v>8.3412322274881525</v>
      </c>
      <c r="H30" s="51">
        <f>IF(SUM(I30:L30)&gt;100,"－",SUM(I30:L30))</f>
        <v>100.00000000000001</v>
      </c>
      <c r="I30" s="52">
        <f>I150/$H29*100</f>
        <v>18.258426966292134</v>
      </c>
      <c r="J30" s="52">
        <f>J150/$H29*100</f>
        <v>26.123595505617981</v>
      </c>
      <c r="K30" s="52">
        <f>K150/$H29*100</f>
        <v>46.91011235955056</v>
      </c>
      <c r="L30" s="52">
        <f>L150/$H29*100</f>
        <v>8.7078651685393265</v>
      </c>
      <c r="M30" s="51">
        <f>IF(SUM(N30:Q30)&gt;100,"－",SUM(N30:Q30))</f>
        <v>100</v>
      </c>
      <c r="N30" s="52">
        <f>N150/$M29*100</f>
        <v>10.32547699214366</v>
      </c>
      <c r="O30" s="52">
        <f>O150/$M29*100</f>
        <v>28.50729517396184</v>
      </c>
      <c r="P30" s="52">
        <f>P150/$M29*100</f>
        <v>53.310886644219977</v>
      </c>
      <c r="Q30" s="52">
        <f>Q150/$M29*100</f>
        <v>7.8563411896745237</v>
      </c>
    </row>
    <row r="31" spans="1:17" ht="15" customHeight="1">
      <c r="A31" s="48"/>
      <c r="B31" s="56" t="s">
        <v>214</v>
      </c>
      <c r="C31" s="54">
        <f t="shared" ref="C31:Q37" si="17">C152</f>
        <v>392</v>
      </c>
      <c r="D31" s="55">
        <f t="shared" ref="D31:G36" si="18">IF($C31=0,0,D152/$C31*100)</f>
        <v>6.6326530612244898</v>
      </c>
      <c r="E31" s="55">
        <f t="shared" si="18"/>
        <v>21.938775510204081</v>
      </c>
      <c r="F31" s="55">
        <f t="shared" si="18"/>
        <v>61.989795918367349</v>
      </c>
      <c r="G31" s="55">
        <f t="shared" si="18"/>
        <v>9.4387755102040813</v>
      </c>
      <c r="H31" s="54">
        <f t="shared" ref="H31:H36" si="19">H152</f>
        <v>135</v>
      </c>
      <c r="I31" s="55">
        <f t="shared" ref="I31:L36" si="20">IF($H31=0,0,I152/$H31*100)</f>
        <v>25.185185185185183</v>
      </c>
      <c r="J31" s="55">
        <f t="shared" si="20"/>
        <v>20.74074074074074</v>
      </c>
      <c r="K31" s="55">
        <f t="shared" si="20"/>
        <v>46.666666666666664</v>
      </c>
      <c r="L31" s="55">
        <f t="shared" si="20"/>
        <v>7.4074074074074066</v>
      </c>
      <c r="M31" s="54">
        <f t="shared" ref="M31:M36" si="21">M152</f>
        <v>413</v>
      </c>
      <c r="N31" s="55">
        <f t="shared" ref="N31:Q36" si="22">IF($M31=0,0,N152/$M31*100)</f>
        <v>11.138014527845035</v>
      </c>
      <c r="O31" s="55">
        <f t="shared" si="22"/>
        <v>27.845036319612593</v>
      </c>
      <c r="P31" s="55">
        <f t="shared" si="22"/>
        <v>52.542372881355938</v>
      </c>
      <c r="Q31" s="55">
        <f t="shared" si="22"/>
        <v>8.4745762711864394</v>
      </c>
    </row>
    <row r="32" spans="1:17" ht="15" customHeight="1">
      <c r="A32" s="66"/>
      <c r="B32" s="56" t="s">
        <v>215</v>
      </c>
      <c r="C32" s="54">
        <f t="shared" si="17"/>
        <v>160</v>
      </c>
      <c r="D32" s="55">
        <f t="shared" si="18"/>
        <v>7.5</v>
      </c>
      <c r="E32" s="55">
        <f t="shared" si="18"/>
        <v>10</v>
      </c>
      <c r="F32" s="55">
        <f t="shared" si="18"/>
        <v>70</v>
      </c>
      <c r="G32" s="55">
        <f t="shared" si="18"/>
        <v>12.5</v>
      </c>
      <c r="H32" s="54">
        <f t="shared" si="19"/>
        <v>62</v>
      </c>
      <c r="I32" s="55">
        <f t="shared" si="20"/>
        <v>16.129032258064516</v>
      </c>
      <c r="J32" s="55">
        <f t="shared" si="20"/>
        <v>25.806451612903224</v>
      </c>
      <c r="K32" s="55">
        <f t="shared" si="20"/>
        <v>48.387096774193552</v>
      </c>
      <c r="L32" s="55">
        <f t="shared" si="20"/>
        <v>9.67741935483871</v>
      </c>
      <c r="M32" s="54">
        <f t="shared" si="21"/>
        <v>152</v>
      </c>
      <c r="N32" s="55">
        <f t="shared" si="22"/>
        <v>11.842105263157894</v>
      </c>
      <c r="O32" s="55">
        <f t="shared" si="22"/>
        <v>22.368421052631579</v>
      </c>
      <c r="P32" s="55">
        <f t="shared" si="22"/>
        <v>55.921052631578952</v>
      </c>
      <c r="Q32" s="55">
        <f t="shared" si="22"/>
        <v>9.8684210526315788</v>
      </c>
    </row>
    <row r="33" spans="1:17" ht="15" customHeight="1">
      <c r="A33" s="56"/>
      <c r="B33" s="56" t="s">
        <v>216</v>
      </c>
      <c r="C33" s="54">
        <f t="shared" si="17"/>
        <v>190</v>
      </c>
      <c r="D33" s="55">
        <f t="shared" si="18"/>
        <v>4.7368421052631584</v>
      </c>
      <c r="E33" s="55">
        <f t="shared" si="18"/>
        <v>18.421052631578945</v>
      </c>
      <c r="F33" s="55">
        <f t="shared" si="18"/>
        <v>67.368421052631575</v>
      </c>
      <c r="G33" s="55">
        <f t="shared" si="18"/>
        <v>9.4736842105263168</v>
      </c>
      <c r="H33" s="54">
        <f t="shared" si="19"/>
        <v>65</v>
      </c>
      <c r="I33" s="55">
        <f t="shared" si="20"/>
        <v>10.76923076923077</v>
      </c>
      <c r="J33" s="55">
        <f t="shared" si="20"/>
        <v>29.230769230769234</v>
      </c>
      <c r="K33" s="55">
        <f t="shared" si="20"/>
        <v>50.769230769230766</v>
      </c>
      <c r="L33" s="55">
        <f t="shared" si="20"/>
        <v>9.2307692307692317</v>
      </c>
      <c r="M33" s="54">
        <f t="shared" si="21"/>
        <v>167</v>
      </c>
      <c r="N33" s="55">
        <f t="shared" si="22"/>
        <v>8.3832335329341312</v>
      </c>
      <c r="O33" s="55">
        <f t="shared" si="22"/>
        <v>29.341317365269461</v>
      </c>
      <c r="P33" s="55">
        <f t="shared" si="22"/>
        <v>55.08982035928144</v>
      </c>
      <c r="Q33" s="55">
        <f t="shared" si="22"/>
        <v>7.1856287425149699</v>
      </c>
    </row>
    <row r="34" spans="1:17" ht="15" customHeight="1">
      <c r="A34" s="56"/>
      <c r="B34" s="56" t="s">
        <v>217</v>
      </c>
      <c r="C34" s="54">
        <f t="shared" si="17"/>
        <v>114</v>
      </c>
      <c r="D34" s="55">
        <f t="shared" si="18"/>
        <v>5.2631578947368416</v>
      </c>
      <c r="E34" s="55">
        <f t="shared" si="18"/>
        <v>16.666666666666664</v>
      </c>
      <c r="F34" s="55">
        <f t="shared" si="18"/>
        <v>72.807017543859658</v>
      </c>
      <c r="G34" s="55">
        <f t="shared" si="18"/>
        <v>5.2631578947368416</v>
      </c>
      <c r="H34" s="54">
        <f t="shared" si="19"/>
        <v>45</v>
      </c>
      <c r="I34" s="55">
        <f t="shared" si="20"/>
        <v>13.333333333333334</v>
      </c>
      <c r="J34" s="55">
        <f t="shared" si="20"/>
        <v>24.444444444444443</v>
      </c>
      <c r="K34" s="55">
        <f t="shared" si="20"/>
        <v>51.111111111111107</v>
      </c>
      <c r="L34" s="55">
        <f t="shared" si="20"/>
        <v>11.111111111111111</v>
      </c>
      <c r="M34" s="54">
        <f t="shared" si="21"/>
        <v>72</v>
      </c>
      <c r="N34" s="55">
        <f t="shared" si="22"/>
        <v>8.3333333333333321</v>
      </c>
      <c r="O34" s="55">
        <f t="shared" si="22"/>
        <v>30.555555555555557</v>
      </c>
      <c r="P34" s="55">
        <f t="shared" si="22"/>
        <v>54.166666666666664</v>
      </c>
      <c r="Q34" s="55">
        <f t="shared" si="22"/>
        <v>6.9444444444444446</v>
      </c>
    </row>
    <row r="35" spans="1:17" ht="15" customHeight="1">
      <c r="A35" s="56"/>
      <c r="B35" s="56" t="s">
        <v>218</v>
      </c>
      <c r="C35" s="54">
        <f t="shared" si="17"/>
        <v>178</v>
      </c>
      <c r="D35" s="55">
        <f t="shared" si="18"/>
        <v>5.6179775280898872</v>
      </c>
      <c r="E35" s="55">
        <f t="shared" si="18"/>
        <v>40.449438202247187</v>
      </c>
      <c r="F35" s="55">
        <f t="shared" si="18"/>
        <v>51.68539325842697</v>
      </c>
      <c r="G35" s="55">
        <f t="shared" si="18"/>
        <v>2.2471910112359552</v>
      </c>
      <c r="H35" s="54">
        <f t="shared" si="19"/>
        <v>39</v>
      </c>
      <c r="I35" s="55">
        <f t="shared" si="20"/>
        <v>15.384615384615385</v>
      </c>
      <c r="J35" s="55">
        <f t="shared" si="20"/>
        <v>35.897435897435898</v>
      </c>
      <c r="K35" s="55">
        <f t="shared" si="20"/>
        <v>41.025641025641022</v>
      </c>
      <c r="L35" s="55">
        <f t="shared" si="20"/>
        <v>7.6923076923076925</v>
      </c>
      <c r="M35" s="54">
        <f t="shared" si="21"/>
        <v>67</v>
      </c>
      <c r="N35" s="55">
        <f t="shared" si="22"/>
        <v>11.940298507462686</v>
      </c>
      <c r="O35" s="55">
        <f t="shared" si="22"/>
        <v>38.805970149253731</v>
      </c>
      <c r="P35" s="55">
        <f t="shared" si="22"/>
        <v>46.268656716417908</v>
      </c>
      <c r="Q35" s="55">
        <f t="shared" si="22"/>
        <v>2.9850746268656714</v>
      </c>
    </row>
    <row r="36" spans="1:17" ht="15" customHeight="1">
      <c r="A36" s="35"/>
      <c r="B36" s="35" t="s">
        <v>174</v>
      </c>
      <c r="C36" s="60">
        <f t="shared" si="17"/>
        <v>21</v>
      </c>
      <c r="D36" s="61">
        <f t="shared" si="18"/>
        <v>9.5238095238095237</v>
      </c>
      <c r="E36" s="61">
        <f t="shared" si="18"/>
        <v>23.809523809523807</v>
      </c>
      <c r="F36" s="61">
        <f t="shared" si="18"/>
        <v>52.380952380952387</v>
      </c>
      <c r="G36" s="61">
        <f t="shared" si="18"/>
        <v>14.285714285714285</v>
      </c>
      <c r="H36" s="60">
        <f t="shared" si="19"/>
        <v>10</v>
      </c>
      <c r="I36" s="61">
        <f t="shared" si="20"/>
        <v>20</v>
      </c>
      <c r="J36" s="61">
        <f t="shared" si="20"/>
        <v>50</v>
      </c>
      <c r="K36" s="61">
        <f t="shared" si="20"/>
        <v>20</v>
      </c>
      <c r="L36" s="61">
        <f t="shared" si="20"/>
        <v>10</v>
      </c>
      <c r="M36" s="60">
        <f t="shared" si="21"/>
        <v>20</v>
      </c>
      <c r="N36" s="61">
        <f t="shared" si="22"/>
        <v>0</v>
      </c>
      <c r="O36" s="61">
        <f t="shared" si="22"/>
        <v>40</v>
      </c>
      <c r="P36" s="61">
        <f t="shared" si="22"/>
        <v>55.000000000000007</v>
      </c>
      <c r="Q36" s="61">
        <f t="shared" si="22"/>
        <v>5</v>
      </c>
    </row>
    <row r="37" spans="1:17" ht="15" customHeight="1">
      <c r="A37" s="32" t="s">
        <v>219</v>
      </c>
      <c r="B37" s="32" t="s">
        <v>176</v>
      </c>
      <c r="C37" s="46">
        <f t="shared" si="17"/>
        <v>1055</v>
      </c>
      <c r="D37" s="47">
        <f t="shared" si="17"/>
        <v>65</v>
      </c>
      <c r="E37" s="47">
        <f t="shared" si="17"/>
        <v>233</v>
      </c>
      <c r="F37" s="47">
        <f t="shared" si="17"/>
        <v>669</v>
      </c>
      <c r="G37" s="47">
        <f t="shared" si="17"/>
        <v>88</v>
      </c>
      <c r="H37" s="46">
        <f t="shared" si="17"/>
        <v>356</v>
      </c>
      <c r="I37" s="47">
        <f t="shared" si="17"/>
        <v>65</v>
      </c>
      <c r="J37" s="47">
        <f t="shared" si="17"/>
        <v>93</v>
      </c>
      <c r="K37" s="47">
        <f t="shared" si="17"/>
        <v>167</v>
      </c>
      <c r="L37" s="47">
        <f t="shared" si="17"/>
        <v>31</v>
      </c>
      <c r="M37" s="46">
        <f t="shared" si="17"/>
        <v>891</v>
      </c>
      <c r="N37" s="47">
        <f t="shared" si="17"/>
        <v>92</v>
      </c>
      <c r="O37" s="47">
        <f t="shared" si="17"/>
        <v>254</v>
      </c>
      <c r="P37" s="47">
        <f t="shared" si="17"/>
        <v>475</v>
      </c>
      <c r="Q37" s="47">
        <f t="shared" si="17"/>
        <v>70</v>
      </c>
    </row>
    <row r="38" spans="1:17" ht="15" customHeight="1">
      <c r="A38" s="66" t="s">
        <v>220</v>
      </c>
      <c r="B38" s="135"/>
      <c r="C38" s="51">
        <f>IF(SUM(D38:G38)&gt;100,"－",SUM(D38:G38))</f>
        <v>100</v>
      </c>
      <c r="D38" s="52">
        <f>D158/$C37*100</f>
        <v>6.1611374407582939</v>
      </c>
      <c r="E38" s="52">
        <f>E158/$C37*100</f>
        <v>22.085308056872037</v>
      </c>
      <c r="F38" s="52">
        <f>F158/$C37*100</f>
        <v>63.412322274881518</v>
      </c>
      <c r="G38" s="52">
        <f>G158/$C37*100</f>
        <v>8.3412322274881525</v>
      </c>
      <c r="H38" s="51">
        <f>IF(SUM(I38:L38)&gt;100,"－",SUM(I38:L38))</f>
        <v>100.00000000000001</v>
      </c>
      <c r="I38" s="52">
        <f>I158/$H37*100</f>
        <v>18.258426966292134</v>
      </c>
      <c r="J38" s="52">
        <f>J158/$H37*100</f>
        <v>26.123595505617981</v>
      </c>
      <c r="K38" s="52">
        <f>K158/$H37*100</f>
        <v>46.91011235955056</v>
      </c>
      <c r="L38" s="52">
        <f>L158/$H37*100</f>
        <v>8.7078651685393265</v>
      </c>
      <c r="M38" s="51">
        <f>IF(SUM(N38:Q38)&gt;100,"－",SUM(N38:Q38))</f>
        <v>100</v>
      </c>
      <c r="N38" s="52">
        <f>N158/$M37*100</f>
        <v>10.32547699214366</v>
      </c>
      <c r="O38" s="52">
        <f>O158/$M37*100</f>
        <v>28.50729517396184</v>
      </c>
      <c r="P38" s="52">
        <f>P158/$M37*100</f>
        <v>53.310886644219977</v>
      </c>
      <c r="Q38" s="52">
        <f>Q158/$M37*100</f>
        <v>7.8563411896745237</v>
      </c>
    </row>
    <row r="39" spans="1:17" ht="15" customHeight="1">
      <c r="A39" s="66"/>
      <c r="B39" s="56" t="s">
        <v>221</v>
      </c>
      <c r="C39" s="54">
        <f t="shared" ref="C39:Q49" si="23">C160</f>
        <v>28</v>
      </c>
      <c r="D39" s="55">
        <f t="shared" ref="D39:G48" si="24">IF($C39=0,0,D160/$C39*100)</f>
        <v>21.428571428571427</v>
      </c>
      <c r="E39" s="55">
        <f t="shared" si="24"/>
        <v>17.857142857142858</v>
      </c>
      <c r="F39" s="55">
        <f t="shared" si="24"/>
        <v>46.428571428571431</v>
      </c>
      <c r="G39" s="55">
        <f t="shared" si="24"/>
        <v>14.285714285714285</v>
      </c>
      <c r="H39" s="54">
        <f t="shared" ref="H39:H48" si="25">H160</f>
        <v>8</v>
      </c>
      <c r="I39" s="55">
        <f t="shared" ref="I39:L48" si="26">IF($H39=0,0,I160/$H39*100)</f>
        <v>12.5</v>
      </c>
      <c r="J39" s="55">
        <f t="shared" si="26"/>
        <v>62.5</v>
      </c>
      <c r="K39" s="55">
        <f t="shared" si="26"/>
        <v>25</v>
      </c>
      <c r="L39" s="55">
        <f t="shared" si="26"/>
        <v>0</v>
      </c>
      <c r="M39" s="54">
        <f t="shared" ref="M39:M48" si="27">M160</f>
        <v>53</v>
      </c>
      <c r="N39" s="55">
        <f t="shared" ref="N39:Q48" si="28">IF($M39=0,0,N160/$M39*100)</f>
        <v>15.09433962264151</v>
      </c>
      <c r="O39" s="55">
        <f t="shared" si="28"/>
        <v>20.754716981132077</v>
      </c>
      <c r="P39" s="55">
        <f t="shared" si="28"/>
        <v>58.490566037735846</v>
      </c>
      <c r="Q39" s="55">
        <f t="shared" si="28"/>
        <v>5.6603773584905666</v>
      </c>
    </row>
    <row r="40" spans="1:17" ht="15" customHeight="1">
      <c r="A40" s="66"/>
      <c r="B40" s="56" t="s">
        <v>222</v>
      </c>
      <c r="C40" s="54">
        <f t="shared" si="23"/>
        <v>141</v>
      </c>
      <c r="D40" s="55">
        <f t="shared" si="24"/>
        <v>9.9290780141843982</v>
      </c>
      <c r="E40" s="55">
        <f t="shared" si="24"/>
        <v>19.148936170212767</v>
      </c>
      <c r="F40" s="55">
        <f t="shared" si="24"/>
        <v>60.99290780141844</v>
      </c>
      <c r="G40" s="55">
        <f t="shared" si="24"/>
        <v>9.9290780141843982</v>
      </c>
      <c r="H40" s="54">
        <f t="shared" si="25"/>
        <v>43</v>
      </c>
      <c r="I40" s="55">
        <f t="shared" si="26"/>
        <v>25.581395348837212</v>
      </c>
      <c r="J40" s="55">
        <f t="shared" si="26"/>
        <v>18.604651162790699</v>
      </c>
      <c r="K40" s="55">
        <f t="shared" si="26"/>
        <v>46.511627906976742</v>
      </c>
      <c r="L40" s="55">
        <f t="shared" si="26"/>
        <v>9.3023255813953494</v>
      </c>
      <c r="M40" s="54">
        <f t="shared" si="27"/>
        <v>207</v>
      </c>
      <c r="N40" s="55">
        <f t="shared" si="28"/>
        <v>10.144927536231885</v>
      </c>
      <c r="O40" s="55">
        <f t="shared" si="28"/>
        <v>19.806763285024154</v>
      </c>
      <c r="P40" s="55">
        <f t="shared" si="28"/>
        <v>57.971014492753625</v>
      </c>
      <c r="Q40" s="55">
        <f t="shared" si="28"/>
        <v>12.077294685990339</v>
      </c>
    </row>
    <row r="41" spans="1:17" ht="15" customHeight="1">
      <c r="A41" s="56"/>
      <c r="B41" s="56" t="s">
        <v>223</v>
      </c>
      <c r="C41" s="54">
        <f t="shared" si="23"/>
        <v>233</v>
      </c>
      <c r="D41" s="55">
        <f t="shared" si="24"/>
        <v>7.296137339055794</v>
      </c>
      <c r="E41" s="55">
        <f t="shared" si="24"/>
        <v>18.025751072961373</v>
      </c>
      <c r="F41" s="55">
        <f t="shared" si="24"/>
        <v>66.523605150214593</v>
      </c>
      <c r="G41" s="55">
        <f t="shared" si="24"/>
        <v>8.1545064377682408</v>
      </c>
      <c r="H41" s="54">
        <f t="shared" si="25"/>
        <v>81</v>
      </c>
      <c r="I41" s="55">
        <f t="shared" si="26"/>
        <v>28.39506172839506</v>
      </c>
      <c r="J41" s="55">
        <f t="shared" si="26"/>
        <v>19.753086419753085</v>
      </c>
      <c r="K41" s="55">
        <f t="shared" si="26"/>
        <v>44.444444444444443</v>
      </c>
      <c r="L41" s="55">
        <f t="shared" si="26"/>
        <v>7.4074074074074066</v>
      </c>
      <c r="M41" s="54">
        <f t="shared" si="27"/>
        <v>238</v>
      </c>
      <c r="N41" s="55">
        <f t="shared" si="28"/>
        <v>9.2436974789915975</v>
      </c>
      <c r="O41" s="55">
        <f t="shared" si="28"/>
        <v>28.571428571428569</v>
      </c>
      <c r="P41" s="55">
        <f t="shared" si="28"/>
        <v>57.983193277310932</v>
      </c>
      <c r="Q41" s="55">
        <f t="shared" si="28"/>
        <v>4.2016806722689077</v>
      </c>
    </row>
    <row r="42" spans="1:17" ht="15" customHeight="1">
      <c r="A42" s="56"/>
      <c r="B42" s="56" t="s">
        <v>224</v>
      </c>
      <c r="C42" s="54">
        <f t="shared" si="23"/>
        <v>221</v>
      </c>
      <c r="D42" s="55">
        <f t="shared" si="24"/>
        <v>4.0723981900452486</v>
      </c>
      <c r="E42" s="55">
        <f t="shared" si="24"/>
        <v>13.574660633484163</v>
      </c>
      <c r="F42" s="55">
        <f t="shared" si="24"/>
        <v>72.850678733031671</v>
      </c>
      <c r="G42" s="55">
        <f t="shared" si="24"/>
        <v>9.502262443438914</v>
      </c>
      <c r="H42" s="54">
        <f t="shared" si="25"/>
        <v>59</v>
      </c>
      <c r="I42" s="55">
        <f t="shared" si="26"/>
        <v>13.559322033898304</v>
      </c>
      <c r="J42" s="55">
        <f t="shared" si="26"/>
        <v>23.728813559322035</v>
      </c>
      <c r="K42" s="55">
        <f t="shared" si="26"/>
        <v>50.847457627118644</v>
      </c>
      <c r="L42" s="55">
        <f t="shared" si="26"/>
        <v>11.864406779661017</v>
      </c>
      <c r="M42" s="54">
        <f t="shared" si="27"/>
        <v>157</v>
      </c>
      <c r="N42" s="55">
        <f t="shared" si="28"/>
        <v>8.9171974522292992</v>
      </c>
      <c r="O42" s="55">
        <f t="shared" si="28"/>
        <v>21.656050955414013</v>
      </c>
      <c r="P42" s="55">
        <f t="shared" si="28"/>
        <v>60.509554140127385</v>
      </c>
      <c r="Q42" s="55">
        <f t="shared" si="28"/>
        <v>8.9171974522292992</v>
      </c>
    </row>
    <row r="43" spans="1:17" ht="15" customHeight="1">
      <c r="A43" s="56"/>
      <c r="B43" s="56" t="s">
        <v>225</v>
      </c>
      <c r="C43" s="54">
        <f t="shared" si="23"/>
        <v>146</v>
      </c>
      <c r="D43" s="55">
        <f t="shared" si="24"/>
        <v>5.4794520547945202</v>
      </c>
      <c r="E43" s="55">
        <f t="shared" si="24"/>
        <v>21.917808219178081</v>
      </c>
      <c r="F43" s="55">
        <f t="shared" si="24"/>
        <v>67.123287671232873</v>
      </c>
      <c r="G43" s="55">
        <f t="shared" si="24"/>
        <v>5.4794520547945202</v>
      </c>
      <c r="H43" s="54">
        <f t="shared" si="25"/>
        <v>53</v>
      </c>
      <c r="I43" s="55">
        <f t="shared" si="26"/>
        <v>13.20754716981132</v>
      </c>
      <c r="J43" s="55">
        <f t="shared" si="26"/>
        <v>22.641509433962266</v>
      </c>
      <c r="K43" s="55">
        <f t="shared" si="26"/>
        <v>54.716981132075468</v>
      </c>
      <c r="L43" s="55">
        <f t="shared" si="26"/>
        <v>9.433962264150944</v>
      </c>
      <c r="M43" s="54">
        <f t="shared" si="27"/>
        <v>87</v>
      </c>
      <c r="N43" s="55">
        <f t="shared" si="28"/>
        <v>13.793103448275861</v>
      </c>
      <c r="O43" s="55">
        <f t="shared" si="28"/>
        <v>29.885057471264371</v>
      </c>
      <c r="P43" s="55">
        <f t="shared" si="28"/>
        <v>49.425287356321839</v>
      </c>
      <c r="Q43" s="55">
        <f t="shared" si="28"/>
        <v>6.8965517241379306</v>
      </c>
    </row>
    <row r="44" spans="1:17" ht="15" customHeight="1">
      <c r="A44" s="56"/>
      <c r="B44" s="56" t="s">
        <v>226</v>
      </c>
      <c r="C44" s="54">
        <f t="shared" si="23"/>
        <v>122</v>
      </c>
      <c r="D44" s="55">
        <f t="shared" si="24"/>
        <v>4.0983606557377046</v>
      </c>
      <c r="E44" s="55">
        <f t="shared" si="24"/>
        <v>27.868852459016392</v>
      </c>
      <c r="F44" s="55">
        <f t="shared" si="24"/>
        <v>59.83606557377049</v>
      </c>
      <c r="G44" s="55">
        <f t="shared" si="24"/>
        <v>8.1967213114754092</v>
      </c>
      <c r="H44" s="54">
        <f t="shared" si="25"/>
        <v>42</v>
      </c>
      <c r="I44" s="55">
        <f t="shared" si="26"/>
        <v>7.1428571428571423</v>
      </c>
      <c r="J44" s="55">
        <f t="shared" si="26"/>
        <v>28.571428571428569</v>
      </c>
      <c r="K44" s="55">
        <f t="shared" si="26"/>
        <v>57.142857142857139</v>
      </c>
      <c r="L44" s="55">
        <f t="shared" si="26"/>
        <v>7.1428571428571423</v>
      </c>
      <c r="M44" s="54">
        <f t="shared" si="27"/>
        <v>47</v>
      </c>
      <c r="N44" s="55">
        <f t="shared" si="28"/>
        <v>6.3829787234042552</v>
      </c>
      <c r="O44" s="55">
        <f t="shared" si="28"/>
        <v>44.680851063829785</v>
      </c>
      <c r="P44" s="55">
        <f t="shared" si="28"/>
        <v>36.170212765957451</v>
      </c>
      <c r="Q44" s="55">
        <f t="shared" si="28"/>
        <v>12.76595744680851</v>
      </c>
    </row>
    <row r="45" spans="1:17" ht="15" customHeight="1">
      <c r="A45" s="56"/>
      <c r="B45" s="56" t="s">
        <v>227</v>
      </c>
      <c r="C45" s="54">
        <f t="shared" si="23"/>
        <v>82</v>
      </c>
      <c r="D45" s="55">
        <f t="shared" si="24"/>
        <v>2.4390243902439024</v>
      </c>
      <c r="E45" s="55">
        <f t="shared" si="24"/>
        <v>37.804878048780488</v>
      </c>
      <c r="F45" s="55">
        <f t="shared" si="24"/>
        <v>57.317073170731703</v>
      </c>
      <c r="G45" s="55">
        <f t="shared" si="24"/>
        <v>2.4390243902439024</v>
      </c>
      <c r="H45" s="54">
        <f t="shared" si="25"/>
        <v>22</v>
      </c>
      <c r="I45" s="55">
        <f t="shared" si="26"/>
        <v>22.727272727272727</v>
      </c>
      <c r="J45" s="55">
        <f t="shared" si="26"/>
        <v>22.727272727272727</v>
      </c>
      <c r="K45" s="55">
        <f t="shared" si="26"/>
        <v>54.54545454545454</v>
      </c>
      <c r="L45" s="55">
        <f t="shared" si="26"/>
        <v>0</v>
      </c>
      <c r="M45" s="54">
        <f t="shared" si="27"/>
        <v>42</v>
      </c>
      <c r="N45" s="55">
        <f t="shared" si="28"/>
        <v>9.5238095238095237</v>
      </c>
      <c r="O45" s="55">
        <f t="shared" si="28"/>
        <v>47.619047619047613</v>
      </c>
      <c r="P45" s="55">
        <f t="shared" si="28"/>
        <v>38.095238095238095</v>
      </c>
      <c r="Q45" s="55">
        <f t="shared" si="28"/>
        <v>4.7619047619047619</v>
      </c>
    </row>
    <row r="46" spans="1:17" ht="15" customHeight="1">
      <c r="A46" s="56"/>
      <c r="B46" s="56" t="s">
        <v>228</v>
      </c>
      <c r="C46" s="54">
        <f t="shared" si="23"/>
        <v>42</v>
      </c>
      <c r="D46" s="55">
        <f t="shared" si="24"/>
        <v>2.3809523809523809</v>
      </c>
      <c r="E46" s="55">
        <f t="shared" si="24"/>
        <v>33.333333333333329</v>
      </c>
      <c r="F46" s="55">
        <f t="shared" si="24"/>
        <v>57.142857142857139</v>
      </c>
      <c r="G46" s="55">
        <f t="shared" si="24"/>
        <v>7.1428571428571423</v>
      </c>
      <c r="H46" s="54">
        <f t="shared" si="25"/>
        <v>21</v>
      </c>
      <c r="I46" s="55">
        <f t="shared" si="26"/>
        <v>14.285714285714285</v>
      </c>
      <c r="J46" s="55">
        <f t="shared" si="26"/>
        <v>38.095238095238095</v>
      </c>
      <c r="K46" s="55">
        <f t="shared" si="26"/>
        <v>38.095238095238095</v>
      </c>
      <c r="L46" s="55">
        <f t="shared" si="26"/>
        <v>9.5238095238095237</v>
      </c>
      <c r="M46" s="54">
        <f t="shared" si="27"/>
        <v>25</v>
      </c>
      <c r="N46" s="55">
        <f t="shared" si="28"/>
        <v>12</v>
      </c>
      <c r="O46" s="55">
        <f t="shared" si="28"/>
        <v>68</v>
      </c>
      <c r="P46" s="55">
        <f t="shared" si="28"/>
        <v>20</v>
      </c>
      <c r="Q46" s="55">
        <f t="shared" si="28"/>
        <v>0</v>
      </c>
    </row>
    <row r="47" spans="1:17" ht="15" customHeight="1">
      <c r="A47" s="56"/>
      <c r="B47" s="56" t="s">
        <v>229</v>
      </c>
      <c r="C47" s="54">
        <f t="shared" si="23"/>
        <v>25</v>
      </c>
      <c r="D47" s="55">
        <f t="shared" si="24"/>
        <v>8</v>
      </c>
      <c r="E47" s="55">
        <f t="shared" si="24"/>
        <v>56.000000000000007</v>
      </c>
      <c r="F47" s="55">
        <f t="shared" si="24"/>
        <v>24</v>
      </c>
      <c r="G47" s="55">
        <f t="shared" si="24"/>
        <v>12</v>
      </c>
      <c r="H47" s="54">
        <f t="shared" si="25"/>
        <v>21</v>
      </c>
      <c r="I47" s="55">
        <f t="shared" si="26"/>
        <v>14.285714285714285</v>
      </c>
      <c r="J47" s="55">
        <f t="shared" si="26"/>
        <v>52.380952380952387</v>
      </c>
      <c r="K47" s="55">
        <f t="shared" si="26"/>
        <v>19.047619047619047</v>
      </c>
      <c r="L47" s="55">
        <f t="shared" si="26"/>
        <v>14.285714285714285</v>
      </c>
      <c r="M47" s="54">
        <f t="shared" si="27"/>
        <v>18</v>
      </c>
      <c r="N47" s="55">
        <f t="shared" si="28"/>
        <v>11.111111111111111</v>
      </c>
      <c r="O47" s="55">
        <f t="shared" si="28"/>
        <v>38.888888888888893</v>
      </c>
      <c r="P47" s="55">
        <f t="shared" si="28"/>
        <v>38.888888888888893</v>
      </c>
      <c r="Q47" s="55">
        <f t="shared" si="28"/>
        <v>11.111111111111111</v>
      </c>
    </row>
    <row r="48" spans="1:17" ht="15" customHeight="1">
      <c r="A48" s="35"/>
      <c r="B48" s="35" t="s">
        <v>230</v>
      </c>
      <c r="C48" s="60">
        <f t="shared" si="23"/>
        <v>15</v>
      </c>
      <c r="D48" s="61">
        <f t="shared" si="24"/>
        <v>6.666666666666667</v>
      </c>
      <c r="E48" s="61">
        <f t="shared" si="24"/>
        <v>26.666666666666668</v>
      </c>
      <c r="F48" s="61">
        <f t="shared" si="24"/>
        <v>40</v>
      </c>
      <c r="G48" s="61">
        <f t="shared" si="24"/>
        <v>26.666666666666668</v>
      </c>
      <c r="H48" s="60">
        <f t="shared" si="25"/>
        <v>6</v>
      </c>
      <c r="I48" s="61">
        <f t="shared" si="26"/>
        <v>16.666666666666664</v>
      </c>
      <c r="J48" s="61">
        <f t="shared" si="26"/>
        <v>33.333333333333329</v>
      </c>
      <c r="K48" s="61">
        <f t="shared" si="26"/>
        <v>33.333333333333329</v>
      </c>
      <c r="L48" s="61">
        <f t="shared" si="26"/>
        <v>16.666666666666664</v>
      </c>
      <c r="M48" s="60">
        <f t="shared" si="27"/>
        <v>17</v>
      </c>
      <c r="N48" s="61">
        <f t="shared" si="28"/>
        <v>17.647058823529413</v>
      </c>
      <c r="O48" s="61">
        <f t="shared" si="28"/>
        <v>52.941176470588239</v>
      </c>
      <c r="P48" s="61">
        <f t="shared" si="28"/>
        <v>17.647058823529413</v>
      </c>
      <c r="Q48" s="61">
        <f t="shared" si="28"/>
        <v>11.76470588235294</v>
      </c>
    </row>
    <row r="49" spans="1:17" ht="15" customHeight="1">
      <c r="A49" s="32" t="s">
        <v>236</v>
      </c>
      <c r="B49" s="32" t="s">
        <v>176</v>
      </c>
      <c r="C49" s="46">
        <f t="shared" si="23"/>
        <v>1055</v>
      </c>
      <c r="D49" s="47">
        <f t="shared" si="23"/>
        <v>65</v>
      </c>
      <c r="E49" s="47">
        <f t="shared" si="23"/>
        <v>233</v>
      </c>
      <c r="F49" s="47">
        <f t="shared" si="23"/>
        <v>669</v>
      </c>
      <c r="G49" s="47">
        <f t="shared" si="23"/>
        <v>88</v>
      </c>
      <c r="H49" s="46">
        <f t="shared" si="23"/>
        <v>356</v>
      </c>
      <c r="I49" s="47">
        <f t="shared" si="23"/>
        <v>65</v>
      </c>
      <c r="J49" s="47">
        <f t="shared" si="23"/>
        <v>93</v>
      </c>
      <c r="K49" s="47">
        <f t="shared" si="23"/>
        <v>167</v>
      </c>
      <c r="L49" s="47">
        <f t="shared" si="23"/>
        <v>31</v>
      </c>
      <c r="M49" s="46">
        <f t="shared" si="23"/>
        <v>891</v>
      </c>
      <c r="N49" s="47">
        <f t="shared" si="23"/>
        <v>92</v>
      </c>
      <c r="O49" s="47">
        <f t="shared" si="23"/>
        <v>254</v>
      </c>
      <c r="P49" s="47">
        <f t="shared" si="23"/>
        <v>475</v>
      </c>
      <c r="Q49" s="47">
        <f t="shared" si="23"/>
        <v>70</v>
      </c>
    </row>
    <row r="50" spans="1:17" ht="15" customHeight="1">
      <c r="A50" s="66" t="s">
        <v>62</v>
      </c>
      <c r="B50" s="135"/>
      <c r="C50" s="51">
        <f>IF(SUM(D50:G50)&gt;100,"－",SUM(D50:G50))</f>
        <v>100</v>
      </c>
      <c r="D50" s="52">
        <f>D170/$C49*100</f>
        <v>6.1611374407582939</v>
      </c>
      <c r="E50" s="52">
        <f>E170/$C49*100</f>
        <v>22.085308056872037</v>
      </c>
      <c r="F50" s="52">
        <f>F170/$C49*100</f>
        <v>63.412322274881518</v>
      </c>
      <c r="G50" s="52">
        <f>G170/$C49*100</f>
        <v>8.3412322274881525</v>
      </c>
      <c r="H50" s="51">
        <f>IF(SUM(I50:L50)&gt;100,"－",SUM(I50:L50))</f>
        <v>100.00000000000001</v>
      </c>
      <c r="I50" s="52">
        <f>I170/$H49*100</f>
        <v>18.258426966292134</v>
      </c>
      <c r="J50" s="52">
        <f>J170/$H49*100</f>
        <v>26.123595505617981</v>
      </c>
      <c r="K50" s="52">
        <f>K170/$H49*100</f>
        <v>46.91011235955056</v>
      </c>
      <c r="L50" s="52">
        <f>L170/$H49*100</f>
        <v>8.7078651685393265</v>
      </c>
      <c r="M50" s="51">
        <f>IF(SUM(N50:Q50)&gt;100,"－",SUM(N50:Q50))</f>
        <v>100</v>
      </c>
      <c r="N50" s="52">
        <f>N170/$M49*100</f>
        <v>10.32547699214366</v>
      </c>
      <c r="O50" s="52">
        <f>O170/$M49*100</f>
        <v>28.50729517396184</v>
      </c>
      <c r="P50" s="52">
        <f>P170/$M49*100</f>
        <v>53.310886644219977</v>
      </c>
      <c r="Q50" s="52">
        <f>Q170/$M49*100</f>
        <v>7.8563411896745237</v>
      </c>
    </row>
    <row r="51" spans="1:17" ht="15" customHeight="1">
      <c r="A51" s="66"/>
      <c r="B51" s="56" t="s">
        <v>237</v>
      </c>
      <c r="C51" s="54">
        <f t="shared" ref="C51:Q57" si="29">C172</f>
        <v>77</v>
      </c>
      <c r="D51" s="55">
        <f t="shared" ref="D51:G56" si="30">IF($C51=0,0,D172/$C51*100)</f>
        <v>6.4935064935064926</v>
      </c>
      <c r="E51" s="55">
        <f t="shared" si="30"/>
        <v>9.0909090909090917</v>
      </c>
      <c r="F51" s="55">
        <f t="shared" si="30"/>
        <v>75.324675324675326</v>
      </c>
      <c r="G51" s="55">
        <f t="shared" si="30"/>
        <v>9.0909090909090917</v>
      </c>
      <c r="H51" s="54">
        <f t="shared" ref="H51:H56" si="31">H172</f>
        <v>22</v>
      </c>
      <c r="I51" s="55">
        <f t="shared" ref="I51:L56" si="32">IF($H51=0,0,I172/$H51*100)</f>
        <v>4.5454545454545459</v>
      </c>
      <c r="J51" s="55">
        <f t="shared" si="32"/>
        <v>22.727272727272727</v>
      </c>
      <c r="K51" s="55">
        <f t="shared" si="32"/>
        <v>68.181818181818173</v>
      </c>
      <c r="L51" s="55">
        <f t="shared" si="32"/>
        <v>4.5454545454545459</v>
      </c>
      <c r="M51" s="54">
        <f t="shared" ref="M51:M56" si="33">M172</f>
        <v>90</v>
      </c>
      <c r="N51" s="55">
        <f t="shared" ref="N51:Q56" si="34">IF($M51=0,0,N172/$M51*100)</f>
        <v>10</v>
      </c>
      <c r="O51" s="55">
        <f t="shared" si="34"/>
        <v>14.444444444444443</v>
      </c>
      <c r="P51" s="55">
        <f t="shared" si="34"/>
        <v>68.888888888888886</v>
      </c>
      <c r="Q51" s="55">
        <f t="shared" si="34"/>
        <v>6.666666666666667</v>
      </c>
    </row>
    <row r="52" spans="1:17" ht="15" customHeight="1">
      <c r="A52" s="66"/>
      <c r="B52" s="56" t="s">
        <v>238</v>
      </c>
      <c r="C52" s="54">
        <f t="shared" si="29"/>
        <v>199</v>
      </c>
      <c r="D52" s="55">
        <f t="shared" si="30"/>
        <v>6.0301507537688437</v>
      </c>
      <c r="E52" s="55">
        <f t="shared" si="30"/>
        <v>12.562814070351758</v>
      </c>
      <c r="F52" s="55">
        <f t="shared" si="30"/>
        <v>73.366834170854261</v>
      </c>
      <c r="G52" s="55">
        <f t="shared" si="30"/>
        <v>8.0402010050251249</v>
      </c>
      <c r="H52" s="54">
        <f t="shared" si="31"/>
        <v>79</v>
      </c>
      <c r="I52" s="55">
        <f t="shared" si="32"/>
        <v>12.658227848101266</v>
      </c>
      <c r="J52" s="55">
        <f t="shared" si="32"/>
        <v>15.18987341772152</v>
      </c>
      <c r="K52" s="55">
        <f t="shared" si="32"/>
        <v>62.025316455696199</v>
      </c>
      <c r="L52" s="55">
        <f t="shared" si="32"/>
        <v>10.126582278481013</v>
      </c>
      <c r="M52" s="54">
        <f t="shared" si="33"/>
        <v>191</v>
      </c>
      <c r="N52" s="55">
        <f t="shared" si="34"/>
        <v>6.2827225130890048</v>
      </c>
      <c r="O52" s="55">
        <f t="shared" si="34"/>
        <v>16.753926701570681</v>
      </c>
      <c r="P52" s="55">
        <f t="shared" si="34"/>
        <v>70.157068062827221</v>
      </c>
      <c r="Q52" s="55">
        <f t="shared" si="34"/>
        <v>6.8062827225130889</v>
      </c>
    </row>
    <row r="53" spans="1:17" ht="15" customHeight="1">
      <c r="A53" s="56"/>
      <c r="B53" s="56" t="s">
        <v>239</v>
      </c>
      <c r="C53" s="54">
        <f t="shared" si="29"/>
        <v>514</v>
      </c>
      <c r="D53" s="55">
        <f t="shared" si="30"/>
        <v>5.4474708171206228</v>
      </c>
      <c r="E53" s="55">
        <f t="shared" si="30"/>
        <v>21.98443579766537</v>
      </c>
      <c r="F53" s="55">
        <f t="shared" si="30"/>
        <v>65.953307392996109</v>
      </c>
      <c r="G53" s="55">
        <f t="shared" si="30"/>
        <v>6.6147859922178993</v>
      </c>
      <c r="H53" s="54">
        <f t="shared" si="31"/>
        <v>172</v>
      </c>
      <c r="I53" s="55">
        <f t="shared" si="32"/>
        <v>22.093023255813954</v>
      </c>
      <c r="J53" s="55">
        <f t="shared" si="32"/>
        <v>29.651162790697676</v>
      </c>
      <c r="K53" s="55">
        <f t="shared" si="32"/>
        <v>41.860465116279073</v>
      </c>
      <c r="L53" s="55">
        <f t="shared" si="32"/>
        <v>6.395348837209303</v>
      </c>
      <c r="M53" s="54">
        <f t="shared" si="33"/>
        <v>394</v>
      </c>
      <c r="N53" s="55">
        <f t="shared" si="34"/>
        <v>10.152284263959391</v>
      </c>
      <c r="O53" s="55">
        <f t="shared" si="34"/>
        <v>35.279187817258887</v>
      </c>
      <c r="P53" s="55">
        <f t="shared" si="34"/>
        <v>47.461928934010153</v>
      </c>
      <c r="Q53" s="55">
        <f t="shared" si="34"/>
        <v>7.1065989847715745</v>
      </c>
    </row>
    <row r="54" spans="1:17" ht="15" customHeight="1">
      <c r="A54" s="56"/>
      <c r="B54" s="56" t="s">
        <v>240</v>
      </c>
      <c r="C54" s="54">
        <f t="shared" si="29"/>
        <v>107</v>
      </c>
      <c r="D54" s="55">
        <f t="shared" si="30"/>
        <v>12.149532710280374</v>
      </c>
      <c r="E54" s="55">
        <f t="shared" si="30"/>
        <v>49.532710280373834</v>
      </c>
      <c r="F54" s="55">
        <f t="shared" si="30"/>
        <v>29.906542056074763</v>
      </c>
      <c r="G54" s="55">
        <f t="shared" si="30"/>
        <v>8.4112149532710276</v>
      </c>
      <c r="H54" s="54">
        <f t="shared" si="31"/>
        <v>23</v>
      </c>
      <c r="I54" s="55">
        <f t="shared" si="32"/>
        <v>39.130434782608695</v>
      </c>
      <c r="J54" s="55">
        <f t="shared" si="32"/>
        <v>43.478260869565219</v>
      </c>
      <c r="K54" s="55">
        <f t="shared" si="32"/>
        <v>13.043478260869565</v>
      </c>
      <c r="L54" s="55">
        <f t="shared" si="32"/>
        <v>4.3478260869565215</v>
      </c>
      <c r="M54" s="54">
        <f t="shared" si="33"/>
        <v>72</v>
      </c>
      <c r="N54" s="55">
        <f t="shared" si="34"/>
        <v>15.277777777777779</v>
      </c>
      <c r="O54" s="55">
        <f t="shared" si="34"/>
        <v>43.055555555555557</v>
      </c>
      <c r="P54" s="55">
        <f t="shared" si="34"/>
        <v>33.333333333333329</v>
      </c>
      <c r="Q54" s="55">
        <f t="shared" si="34"/>
        <v>8.3333333333333321</v>
      </c>
    </row>
    <row r="55" spans="1:17" ht="15" customHeight="1">
      <c r="A55" s="56"/>
      <c r="B55" s="56" t="s">
        <v>241</v>
      </c>
      <c r="C55" s="54">
        <f t="shared" si="29"/>
        <v>43</v>
      </c>
      <c r="D55" s="55">
        <f t="shared" si="30"/>
        <v>6.9767441860465116</v>
      </c>
      <c r="E55" s="55">
        <f t="shared" si="30"/>
        <v>51.162790697674424</v>
      </c>
      <c r="F55" s="55">
        <f t="shared" si="30"/>
        <v>27.906976744186046</v>
      </c>
      <c r="G55" s="55">
        <f t="shared" si="30"/>
        <v>13.953488372093023</v>
      </c>
      <c r="H55" s="54">
        <f t="shared" si="31"/>
        <v>17</v>
      </c>
      <c r="I55" s="55">
        <f t="shared" si="32"/>
        <v>23.52941176470588</v>
      </c>
      <c r="J55" s="55">
        <f t="shared" si="32"/>
        <v>29.411764705882355</v>
      </c>
      <c r="K55" s="55">
        <f t="shared" si="32"/>
        <v>17.647058823529413</v>
      </c>
      <c r="L55" s="55">
        <f t="shared" si="32"/>
        <v>29.411764705882355</v>
      </c>
      <c r="M55" s="54">
        <f t="shared" si="33"/>
        <v>48</v>
      </c>
      <c r="N55" s="55">
        <f t="shared" si="34"/>
        <v>29.166666666666668</v>
      </c>
      <c r="O55" s="55">
        <f t="shared" si="34"/>
        <v>39.583333333333329</v>
      </c>
      <c r="P55" s="55">
        <f t="shared" si="34"/>
        <v>20.833333333333336</v>
      </c>
      <c r="Q55" s="55">
        <f t="shared" si="34"/>
        <v>10.416666666666668</v>
      </c>
    </row>
    <row r="56" spans="1:17" ht="15" customHeight="1">
      <c r="A56" s="35"/>
      <c r="B56" s="35" t="s">
        <v>230</v>
      </c>
      <c r="C56" s="60">
        <f t="shared" si="29"/>
        <v>115</v>
      </c>
      <c r="D56" s="61">
        <f t="shared" si="30"/>
        <v>3.4782608695652173</v>
      </c>
      <c r="E56" s="61">
        <f t="shared" si="30"/>
        <v>11.304347826086957</v>
      </c>
      <c r="F56" s="61">
        <f t="shared" si="30"/>
        <v>71.304347826086953</v>
      </c>
      <c r="G56" s="61">
        <f t="shared" si="30"/>
        <v>13.913043478260869</v>
      </c>
      <c r="H56" s="60">
        <f t="shared" si="31"/>
        <v>43</v>
      </c>
      <c r="I56" s="61">
        <f t="shared" si="32"/>
        <v>6.9767441860465116</v>
      </c>
      <c r="J56" s="61">
        <f t="shared" si="32"/>
        <v>23.255813953488371</v>
      </c>
      <c r="K56" s="61">
        <f t="shared" si="32"/>
        <v>58.139534883720934</v>
      </c>
      <c r="L56" s="61">
        <f t="shared" si="32"/>
        <v>11.627906976744185</v>
      </c>
      <c r="M56" s="60">
        <f t="shared" si="33"/>
        <v>96</v>
      </c>
      <c r="N56" s="61">
        <f t="shared" si="34"/>
        <v>6.25</v>
      </c>
      <c r="O56" s="61">
        <f t="shared" si="34"/>
        <v>20.833333333333336</v>
      </c>
      <c r="P56" s="61">
        <f t="shared" si="34"/>
        <v>60.416666666666664</v>
      </c>
      <c r="Q56" s="61">
        <f t="shared" si="34"/>
        <v>12.5</v>
      </c>
    </row>
    <row r="57" spans="1:17" ht="15" customHeight="1">
      <c r="A57" s="32" t="s">
        <v>242</v>
      </c>
      <c r="B57" s="32" t="s">
        <v>176</v>
      </c>
      <c r="C57" s="46">
        <f t="shared" si="29"/>
        <v>1055</v>
      </c>
      <c r="D57" s="47">
        <f t="shared" si="29"/>
        <v>65</v>
      </c>
      <c r="E57" s="47">
        <f t="shared" si="29"/>
        <v>233</v>
      </c>
      <c r="F57" s="47">
        <f t="shared" si="29"/>
        <v>669</v>
      </c>
      <c r="G57" s="47">
        <f t="shared" si="29"/>
        <v>88</v>
      </c>
      <c r="H57" s="46">
        <f t="shared" si="29"/>
        <v>356</v>
      </c>
      <c r="I57" s="47">
        <f t="shared" si="29"/>
        <v>65</v>
      </c>
      <c r="J57" s="47">
        <f t="shared" si="29"/>
        <v>93</v>
      </c>
      <c r="K57" s="47">
        <f t="shared" si="29"/>
        <v>167</v>
      </c>
      <c r="L57" s="47">
        <f t="shared" si="29"/>
        <v>31</v>
      </c>
      <c r="M57" s="46">
        <f t="shared" si="29"/>
        <v>891</v>
      </c>
      <c r="N57" s="47">
        <f t="shared" si="29"/>
        <v>92</v>
      </c>
      <c r="O57" s="47">
        <f t="shared" si="29"/>
        <v>254</v>
      </c>
      <c r="P57" s="47">
        <f t="shared" si="29"/>
        <v>475</v>
      </c>
      <c r="Q57" s="47">
        <f t="shared" si="29"/>
        <v>70</v>
      </c>
    </row>
    <row r="58" spans="1:17" ht="15" customHeight="1">
      <c r="A58" s="394" t="s">
        <v>1039</v>
      </c>
      <c r="B58" s="135"/>
      <c r="C58" s="51">
        <f>IF(SUM(D58:G58)&gt;100,"－",SUM(D58:G58))</f>
        <v>100</v>
      </c>
      <c r="D58" s="52">
        <f>D178/$C57*100</f>
        <v>6.1611374407582939</v>
      </c>
      <c r="E58" s="52">
        <f>E178/$C57*100</f>
        <v>22.085308056872037</v>
      </c>
      <c r="F58" s="52">
        <f>F178/$C57*100</f>
        <v>63.412322274881518</v>
      </c>
      <c r="G58" s="52">
        <f>G178/$C57*100</f>
        <v>8.3412322274881525</v>
      </c>
      <c r="H58" s="51">
        <f>IF(SUM(I58:L58)&gt;100,"－",SUM(I58:L58))</f>
        <v>100.00000000000001</v>
      </c>
      <c r="I58" s="52">
        <f>I178/$H57*100</f>
        <v>18.258426966292134</v>
      </c>
      <c r="J58" s="52">
        <f>J178/$H57*100</f>
        <v>26.123595505617981</v>
      </c>
      <c r="K58" s="52">
        <f>K178/$H57*100</f>
        <v>46.91011235955056</v>
      </c>
      <c r="L58" s="52">
        <f>L178/$H57*100</f>
        <v>8.7078651685393265</v>
      </c>
      <c r="M58" s="51">
        <f>IF(SUM(N58:Q58)&gt;100,"－",SUM(N58:Q58))</f>
        <v>100</v>
      </c>
      <c r="N58" s="52">
        <f>N178/$M57*100</f>
        <v>10.32547699214366</v>
      </c>
      <c r="O58" s="52">
        <f>O178/$M57*100</f>
        <v>28.50729517396184</v>
      </c>
      <c r="P58" s="52">
        <f>P178/$M57*100</f>
        <v>53.310886644219977</v>
      </c>
      <c r="Q58" s="52">
        <f>Q178/$M57*100</f>
        <v>7.8563411896745237</v>
      </c>
    </row>
    <row r="59" spans="1:17" ht="15" customHeight="1">
      <c r="A59" s="394"/>
      <c r="B59" s="56" t="s">
        <v>243</v>
      </c>
      <c r="C59" s="54">
        <f t="shared" ref="C59:Q69" si="35">C180</f>
        <v>96</v>
      </c>
      <c r="D59" s="55">
        <f t="shared" ref="D59:G68" si="36">IF($C59=0,0,D180/$C59*100)</f>
        <v>5.2083333333333339</v>
      </c>
      <c r="E59" s="55">
        <f t="shared" si="36"/>
        <v>11.458333333333332</v>
      </c>
      <c r="F59" s="55">
        <f t="shared" si="36"/>
        <v>73.958333333333343</v>
      </c>
      <c r="G59" s="55">
        <f t="shared" si="36"/>
        <v>9.375</v>
      </c>
      <c r="H59" s="54">
        <f t="shared" ref="H59:H68" si="37">H180</f>
        <v>36</v>
      </c>
      <c r="I59" s="55">
        <f t="shared" ref="I59:L68" si="38">IF($H59=0,0,I180/$H59*100)</f>
        <v>19.444444444444446</v>
      </c>
      <c r="J59" s="55">
        <f t="shared" si="38"/>
        <v>19.444444444444446</v>
      </c>
      <c r="K59" s="55">
        <f t="shared" si="38"/>
        <v>55.555555555555557</v>
      </c>
      <c r="L59" s="55">
        <f t="shared" si="38"/>
        <v>5.5555555555555554</v>
      </c>
      <c r="M59" s="54">
        <f t="shared" ref="M59:M68" si="39">M180</f>
        <v>108</v>
      </c>
      <c r="N59" s="55">
        <f t="shared" ref="N59:Q68" si="40">IF($M59=0,0,N180/$M59*100)</f>
        <v>7.4074074074074066</v>
      </c>
      <c r="O59" s="55">
        <f t="shared" si="40"/>
        <v>20.37037037037037</v>
      </c>
      <c r="P59" s="55">
        <f t="shared" si="40"/>
        <v>65.740740740740748</v>
      </c>
      <c r="Q59" s="55">
        <f t="shared" si="40"/>
        <v>6.481481481481481</v>
      </c>
    </row>
    <row r="60" spans="1:17" ht="15" customHeight="1">
      <c r="A60" s="66"/>
      <c r="B60" s="56" t="s">
        <v>244</v>
      </c>
      <c r="C60" s="54">
        <f t="shared" si="35"/>
        <v>94</v>
      </c>
      <c r="D60" s="55">
        <f t="shared" si="36"/>
        <v>3.1914893617021276</v>
      </c>
      <c r="E60" s="55">
        <f t="shared" si="36"/>
        <v>20.212765957446805</v>
      </c>
      <c r="F60" s="55">
        <f t="shared" si="36"/>
        <v>70.212765957446805</v>
      </c>
      <c r="G60" s="55">
        <f t="shared" si="36"/>
        <v>6.3829787234042552</v>
      </c>
      <c r="H60" s="54">
        <f t="shared" si="37"/>
        <v>29</v>
      </c>
      <c r="I60" s="55">
        <f t="shared" si="38"/>
        <v>6.8965517241379306</v>
      </c>
      <c r="J60" s="55">
        <f t="shared" si="38"/>
        <v>27.586206896551722</v>
      </c>
      <c r="K60" s="55">
        <f t="shared" si="38"/>
        <v>55.172413793103445</v>
      </c>
      <c r="L60" s="55">
        <f t="shared" si="38"/>
        <v>10.344827586206897</v>
      </c>
      <c r="M60" s="54">
        <f t="shared" si="39"/>
        <v>103</v>
      </c>
      <c r="N60" s="55">
        <f t="shared" si="40"/>
        <v>2.912621359223301</v>
      </c>
      <c r="O60" s="55">
        <f t="shared" si="40"/>
        <v>19.417475728155338</v>
      </c>
      <c r="P60" s="55">
        <f t="shared" si="40"/>
        <v>69.902912621359221</v>
      </c>
      <c r="Q60" s="55">
        <f t="shared" si="40"/>
        <v>7.7669902912621351</v>
      </c>
    </row>
    <row r="61" spans="1:17" ht="15" customHeight="1">
      <c r="A61" s="56"/>
      <c r="B61" s="56" t="s">
        <v>245</v>
      </c>
      <c r="C61" s="54">
        <f t="shared" si="35"/>
        <v>148</v>
      </c>
      <c r="D61" s="55">
        <f t="shared" si="36"/>
        <v>6.0810810810810816</v>
      </c>
      <c r="E61" s="55">
        <f t="shared" si="36"/>
        <v>12.837837837837837</v>
      </c>
      <c r="F61" s="55">
        <f t="shared" si="36"/>
        <v>71.621621621621628</v>
      </c>
      <c r="G61" s="55">
        <f t="shared" si="36"/>
        <v>9.4594594594594597</v>
      </c>
      <c r="H61" s="54">
        <f t="shared" si="37"/>
        <v>46</v>
      </c>
      <c r="I61" s="55">
        <f t="shared" si="38"/>
        <v>17.391304347826086</v>
      </c>
      <c r="J61" s="55">
        <f t="shared" si="38"/>
        <v>19.565217391304348</v>
      </c>
      <c r="K61" s="55">
        <f t="shared" si="38"/>
        <v>56.521739130434781</v>
      </c>
      <c r="L61" s="55">
        <f t="shared" si="38"/>
        <v>6.5217391304347823</v>
      </c>
      <c r="M61" s="54">
        <f t="shared" si="39"/>
        <v>125</v>
      </c>
      <c r="N61" s="55">
        <f t="shared" si="40"/>
        <v>8.7999999999999989</v>
      </c>
      <c r="O61" s="55">
        <f t="shared" si="40"/>
        <v>34.4</v>
      </c>
      <c r="P61" s="55">
        <f t="shared" si="40"/>
        <v>51.2</v>
      </c>
      <c r="Q61" s="55">
        <f t="shared" si="40"/>
        <v>5.6000000000000005</v>
      </c>
    </row>
    <row r="62" spans="1:17" ht="15" customHeight="1">
      <c r="A62" s="56"/>
      <c r="B62" s="56" t="s">
        <v>246</v>
      </c>
      <c r="C62" s="54">
        <f t="shared" si="35"/>
        <v>108</v>
      </c>
      <c r="D62" s="55">
        <f t="shared" si="36"/>
        <v>5.5555555555555554</v>
      </c>
      <c r="E62" s="55">
        <f t="shared" si="36"/>
        <v>21.296296296296298</v>
      </c>
      <c r="F62" s="55">
        <f t="shared" si="36"/>
        <v>67.592592592592595</v>
      </c>
      <c r="G62" s="55">
        <f t="shared" si="36"/>
        <v>5.5555555555555554</v>
      </c>
      <c r="H62" s="54">
        <f t="shared" si="37"/>
        <v>45</v>
      </c>
      <c r="I62" s="55">
        <f t="shared" si="38"/>
        <v>26.666666666666668</v>
      </c>
      <c r="J62" s="55">
        <f t="shared" si="38"/>
        <v>26.666666666666668</v>
      </c>
      <c r="K62" s="55">
        <f t="shared" si="38"/>
        <v>44.444444444444443</v>
      </c>
      <c r="L62" s="55">
        <f t="shared" si="38"/>
        <v>2.2222222222222223</v>
      </c>
      <c r="M62" s="54">
        <f t="shared" si="39"/>
        <v>93</v>
      </c>
      <c r="N62" s="55">
        <f t="shared" si="40"/>
        <v>11.827956989247312</v>
      </c>
      <c r="O62" s="55">
        <f t="shared" si="40"/>
        <v>32.258064516129032</v>
      </c>
      <c r="P62" s="55">
        <f t="shared" si="40"/>
        <v>48.387096774193552</v>
      </c>
      <c r="Q62" s="55">
        <f t="shared" si="40"/>
        <v>7.5268817204301079</v>
      </c>
    </row>
    <row r="63" spans="1:17" ht="15" customHeight="1">
      <c r="A63" s="56"/>
      <c r="B63" s="56" t="s">
        <v>247</v>
      </c>
      <c r="C63" s="54">
        <f t="shared" si="35"/>
        <v>74</v>
      </c>
      <c r="D63" s="55">
        <f t="shared" si="36"/>
        <v>5.4054054054054053</v>
      </c>
      <c r="E63" s="55">
        <f t="shared" si="36"/>
        <v>41.891891891891895</v>
      </c>
      <c r="F63" s="55">
        <f t="shared" si="36"/>
        <v>45.945945945945951</v>
      </c>
      <c r="G63" s="55">
        <f t="shared" si="36"/>
        <v>6.756756756756757</v>
      </c>
      <c r="H63" s="54">
        <f t="shared" si="37"/>
        <v>25</v>
      </c>
      <c r="I63" s="55">
        <f t="shared" si="38"/>
        <v>20</v>
      </c>
      <c r="J63" s="55">
        <f t="shared" si="38"/>
        <v>28.000000000000004</v>
      </c>
      <c r="K63" s="55">
        <f t="shared" si="38"/>
        <v>44</v>
      </c>
      <c r="L63" s="55">
        <f t="shared" si="38"/>
        <v>8</v>
      </c>
      <c r="M63" s="54">
        <f t="shared" si="39"/>
        <v>51</v>
      </c>
      <c r="N63" s="55">
        <f t="shared" si="40"/>
        <v>17.647058823529413</v>
      </c>
      <c r="O63" s="55">
        <f t="shared" si="40"/>
        <v>39.215686274509807</v>
      </c>
      <c r="P63" s="55">
        <f t="shared" si="40"/>
        <v>39.215686274509807</v>
      </c>
      <c r="Q63" s="55">
        <f t="shared" si="40"/>
        <v>3.9215686274509802</v>
      </c>
    </row>
    <row r="64" spans="1:17" ht="15" customHeight="1">
      <c r="A64" s="56"/>
      <c r="B64" s="56" t="s">
        <v>248</v>
      </c>
      <c r="C64" s="54">
        <f t="shared" si="35"/>
        <v>48</v>
      </c>
      <c r="D64" s="55">
        <f t="shared" si="36"/>
        <v>4.1666666666666661</v>
      </c>
      <c r="E64" s="55">
        <f t="shared" si="36"/>
        <v>37.5</v>
      </c>
      <c r="F64" s="55">
        <f t="shared" si="36"/>
        <v>52.083333333333336</v>
      </c>
      <c r="G64" s="55">
        <f t="shared" si="36"/>
        <v>6.25</v>
      </c>
      <c r="H64" s="54">
        <f t="shared" si="37"/>
        <v>10</v>
      </c>
      <c r="I64" s="55">
        <f t="shared" si="38"/>
        <v>20</v>
      </c>
      <c r="J64" s="55">
        <f t="shared" si="38"/>
        <v>40</v>
      </c>
      <c r="K64" s="55">
        <f t="shared" si="38"/>
        <v>40</v>
      </c>
      <c r="L64" s="55">
        <f t="shared" si="38"/>
        <v>0</v>
      </c>
      <c r="M64" s="54">
        <f t="shared" si="39"/>
        <v>21</v>
      </c>
      <c r="N64" s="55">
        <f t="shared" si="40"/>
        <v>14.285714285714285</v>
      </c>
      <c r="O64" s="55">
        <f t="shared" si="40"/>
        <v>57.142857142857139</v>
      </c>
      <c r="P64" s="55">
        <f t="shared" si="40"/>
        <v>14.285714285714285</v>
      </c>
      <c r="Q64" s="55">
        <f t="shared" si="40"/>
        <v>14.285714285714285</v>
      </c>
    </row>
    <row r="65" spans="1:17" ht="15" customHeight="1">
      <c r="A65" s="56"/>
      <c r="B65" s="56" t="s">
        <v>249</v>
      </c>
      <c r="C65" s="54">
        <f t="shared" si="35"/>
        <v>65</v>
      </c>
      <c r="D65" s="55">
        <f t="shared" si="36"/>
        <v>12.307692307692308</v>
      </c>
      <c r="E65" s="55">
        <f t="shared" si="36"/>
        <v>55.384615384615387</v>
      </c>
      <c r="F65" s="55">
        <f t="shared" si="36"/>
        <v>30.76923076923077</v>
      </c>
      <c r="G65" s="55">
        <f t="shared" si="36"/>
        <v>1.5384615384615385</v>
      </c>
      <c r="H65" s="54">
        <f t="shared" si="37"/>
        <v>16</v>
      </c>
      <c r="I65" s="55">
        <f t="shared" si="38"/>
        <v>18.75</v>
      </c>
      <c r="J65" s="55">
        <f t="shared" si="38"/>
        <v>56.25</v>
      </c>
      <c r="K65" s="55">
        <f t="shared" si="38"/>
        <v>25</v>
      </c>
      <c r="L65" s="55">
        <f t="shared" si="38"/>
        <v>0</v>
      </c>
      <c r="M65" s="54">
        <f t="shared" si="39"/>
        <v>30</v>
      </c>
      <c r="N65" s="55">
        <f t="shared" si="40"/>
        <v>3.3333333333333335</v>
      </c>
      <c r="O65" s="55">
        <f t="shared" si="40"/>
        <v>66.666666666666657</v>
      </c>
      <c r="P65" s="55">
        <f t="shared" si="40"/>
        <v>26.666666666666668</v>
      </c>
      <c r="Q65" s="55">
        <f t="shared" si="40"/>
        <v>3.3333333333333335</v>
      </c>
    </row>
    <row r="66" spans="1:17" ht="15" customHeight="1">
      <c r="A66" s="56"/>
      <c r="B66" s="56" t="s">
        <v>250</v>
      </c>
      <c r="C66" s="54">
        <f t="shared" si="35"/>
        <v>12</v>
      </c>
      <c r="D66" s="55">
        <f t="shared" si="36"/>
        <v>16.666666666666664</v>
      </c>
      <c r="E66" s="55">
        <f t="shared" si="36"/>
        <v>33.333333333333329</v>
      </c>
      <c r="F66" s="55">
        <f t="shared" si="36"/>
        <v>50</v>
      </c>
      <c r="G66" s="55">
        <f t="shared" si="36"/>
        <v>0</v>
      </c>
      <c r="H66" s="54">
        <f t="shared" si="37"/>
        <v>4</v>
      </c>
      <c r="I66" s="55">
        <f t="shared" si="38"/>
        <v>50</v>
      </c>
      <c r="J66" s="55">
        <f t="shared" si="38"/>
        <v>50</v>
      </c>
      <c r="K66" s="55">
        <f t="shared" si="38"/>
        <v>0</v>
      </c>
      <c r="L66" s="55">
        <f t="shared" si="38"/>
        <v>0</v>
      </c>
      <c r="M66" s="54">
        <f t="shared" si="39"/>
        <v>1</v>
      </c>
      <c r="N66" s="55">
        <f t="shared" si="40"/>
        <v>100</v>
      </c>
      <c r="O66" s="55">
        <f t="shared" si="40"/>
        <v>0</v>
      </c>
      <c r="P66" s="55">
        <f t="shared" si="40"/>
        <v>0</v>
      </c>
      <c r="Q66" s="55">
        <f t="shared" si="40"/>
        <v>0</v>
      </c>
    </row>
    <row r="67" spans="1:17" ht="15" customHeight="1">
      <c r="A67" s="56"/>
      <c r="B67" s="56" t="s">
        <v>251</v>
      </c>
      <c r="C67" s="54">
        <f t="shared" si="35"/>
        <v>24</v>
      </c>
      <c r="D67" s="55">
        <f t="shared" si="36"/>
        <v>4.1666666666666661</v>
      </c>
      <c r="E67" s="55">
        <f t="shared" si="36"/>
        <v>20.833333333333336</v>
      </c>
      <c r="F67" s="55">
        <f t="shared" si="36"/>
        <v>75</v>
      </c>
      <c r="G67" s="55">
        <f t="shared" si="36"/>
        <v>0</v>
      </c>
      <c r="H67" s="54">
        <f t="shared" si="37"/>
        <v>6</v>
      </c>
      <c r="I67" s="55">
        <f t="shared" si="38"/>
        <v>33.333333333333329</v>
      </c>
      <c r="J67" s="55">
        <f t="shared" si="38"/>
        <v>33.333333333333329</v>
      </c>
      <c r="K67" s="55">
        <f t="shared" si="38"/>
        <v>33.333333333333329</v>
      </c>
      <c r="L67" s="55">
        <f t="shared" si="38"/>
        <v>0</v>
      </c>
      <c r="M67" s="54">
        <f t="shared" si="39"/>
        <v>9</v>
      </c>
      <c r="N67" s="55">
        <f t="shared" si="40"/>
        <v>55.555555555555557</v>
      </c>
      <c r="O67" s="55">
        <f t="shared" si="40"/>
        <v>22.222222222222221</v>
      </c>
      <c r="P67" s="55">
        <f t="shared" si="40"/>
        <v>22.222222222222221</v>
      </c>
      <c r="Q67" s="55">
        <f t="shared" si="40"/>
        <v>0</v>
      </c>
    </row>
    <row r="68" spans="1:17" ht="15" customHeight="1">
      <c r="A68" s="35"/>
      <c r="B68" s="35" t="s">
        <v>230</v>
      </c>
      <c r="C68" s="60">
        <f t="shared" si="35"/>
        <v>386</v>
      </c>
      <c r="D68" s="61">
        <f t="shared" si="36"/>
        <v>6.4766839378238332</v>
      </c>
      <c r="E68" s="61">
        <f t="shared" si="36"/>
        <v>17.357512953367877</v>
      </c>
      <c r="F68" s="61">
        <f t="shared" si="36"/>
        <v>64.766839378238345</v>
      </c>
      <c r="G68" s="61">
        <f t="shared" si="36"/>
        <v>11.398963730569948</v>
      </c>
      <c r="H68" s="60">
        <f t="shared" si="37"/>
        <v>139</v>
      </c>
      <c r="I68" s="61">
        <f t="shared" si="38"/>
        <v>15.827338129496402</v>
      </c>
      <c r="J68" s="61">
        <f t="shared" si="38"/>
        <v>23.741007194244602</v>
      </c>
      <c r="K68" s="61">
        <f t="shared" si="38"/>
        <v>46.043165467625904</v>
      </c>
      <c r="L68" s="61">
        <f t="shared" si="38"/>
        <v>14.388489208633093</v>
      </c>
      <c r="M68" s="60">
        <f t="shared" si="39"/>
        <v>350</v>
      </c>
      <c r="N68" s="61">
        <f t="shared" si="40"/>
        <v>11.428571428571429</v>
      </c>
      <c r="O68" s="61">
        <f t="shared" si="40"/>
        <v>24.285714285714285</v>
      </c>
      <c r="P68" s="61">
        <f t="shared" si="40"/>
        <v>54.285714285714285</v>
      </c>
      <c r="Q68" s="61">
        <f t="shared" si="40"/>
        <v>10</v>
      </c>
    </row>
    <row r="69" spans="1:17" ht="15" customHeight="1">
      <c r="A69" s="32" t="s">
        <v>252</v>
      </c>
      <c r="B69" s="32" t="s">
        <v>176</v>
      </c>
      <c r="C69" s="46">
        <f t="shared" si="35"/>
        <v>1055</v>
      </c>
      <c r="D69" s="47">
        <f t="shared" si="35"/>
        <v>65</v>
      </c>
      <c r="E69" s="47">
        <f t="shared" si="35"/>
        <v>233</v>
      </c>
      <c r="F69" s="47">
        <f t="shared" si="35"/>
        <v>669</v>
      </c>
      <c r="G69" s="47">
        <f t="shared" si="35"/>
        <v>88</v>
      </c>
      <c r="H69" s="46">
        <f t="shared" si="35"/>
        <v>356</v>
      </c>
      <c r="I69" s="47">
        <f t="shared" si="35"/>
        <v>65</v>
      </c>
      <c r="J69" s="47">
        <f t="shared" si="35"/>
        <v>93</v>
      </c>
      <c r="K69" s="47">
        <f t="shared" si="35"/>
        <v>167</v>
      </c>
      <c r="L69" s="47">
        <f t="shared" si="35"/>
        <v>31</v>
      </c>
      <c r="M69" s="46">
        <f t="shared" si="35"/>
        <v>891</v>
      </c>
      <c r="N69" s="47">
        <f t="shared" si="35"/>
        <v>92</v>
      </c>
      <c r="O69" s="47">
        <f t="shared" si="35"/>
        <v>254</v>
      </c>
      <c r="P69" s="47">
        <f t="shared" si="35"/>
        <v>475</v>
      </c>
      <c r="Q69" s="47">
        <f t="shared" si="35"/>
        <v>70</v>
      </c>
    </row>
    <row r="70" spans="1:17" ht="15" customHeight="1">
      <c r="A70" s="66" t="s">
        <v>63</v>
      </c>
      <c r="B70" s="135"/>
      <c r="C70" s="51">
        <f>IF(SUM(D70:G70)&gt;100,"－",SUM(D70:G70))</f>
        <v>100</v>
      </c>
      <c r="D70" s="52">
        <f>D190/$C69*100</f>
        <v>6.1611374407582939</v>
      </c>
      <c r="E70" s="52">
        <f>E190/$C69*100</f>
        <v>22.085308056872037</v>
      </c>
      <c r="F70" s="52">
        <f>F190/$C69*100</f>
        <v>63.412322274881518</v>
      </c>
      <c r="G70" s="52">
        <f>G190/$C69*100</f>
        <v>8.3412322274881525</v>
      </c>
      <c r="H70" s="51">
        <f>IF(SUM(I70:L70)&gt;100,"－",SUM(I70:L70))</f>
        <v>100.00000000000001</v>
      </c>
      <c r="I70" s="52">
        <f>I190/$H69*100</f>
        <v>18.258426966292134</v>
      </c>
      <c r="J70" s="52">
        <f>J190/$H69*100</f>
        <v>26.123595505617981</v>
      </c>
      <c r="K70" s="52">
        <f>K190/$H69*100</f>
        <v>46.91011235955056</v>
      </c>
      <c r="L70" s="52">
        <f>L190/$H69*100</f>
        <v>8.7078651685393265</v>
      </c>
      <c r="M70" s="51">
        <f>IF(SUM(N70:Q70)&gt;100,"－",SUM(N70:Q70))</f>
        <v>100</v>
      </c>
      <c r="N70" s="52">
        <f>N190/$M69*100</f>
        <v>10.32547699214366</v>
      </c>
      <c r="O70" s="52">
        <f>O190/$M69*100</f>
        <v>28.50729517396184</v>
      </c>
      <c r="P70" s="52">
        <f>P190/$M69*100</f>
        <v>53.310886644219977</v>
      </c>
      <c r="Q70" s="52">
        <f>Q190/$M69*100</f>
        <v>7.8563411896745237</v>
      </c>
    </row>
    <row r="71" spans="1:17" ht="15" customHeight="1">
      <c r="A71" s="66"/>
      <c r="B71" s="56" t="s">
        <v>253</v>
      </c>
      <c r="C71" s="54">
        <f t="shared" ref="C71:Q82" si="41">C192</f>
        <v>9</v>
      </c>
      <c r="D71" s="55">
        <f t="shared" ref="D71:G81" si="42">IF($C71=0,0,D192/$C71*100)</f>
        <v>0</v>
      </c>
      <c r="E71" s="55">
        <f t="shared" si="42"/>
        <v>22.222222222222221</v>
      </c>
      <c r="F71" s="55">
        <f t="shared" si="42"/>
        <v>77.777777777777786</v>
      </c>
      <c r="G71" s="55">
        <f t="shared" si="42"/>
        <v>0</v>
      </c>
      <c r="H71" s="54">
        <f t="shared" ref="H71:H81" si="43">H192</f>
        <v>4</v>
      </c>
      <c r="I71" s="55">
        <f t="shared" ref="I71:L81" si="44">IF($H71=0,0,I192/$H71*100)</f>
        <v>50</v>
      </c>
      <c r="J71" s="55">
        <f t="shared" si="44"/>
        <v>25</v>
      </c>
      <c r="K71" s="55">
        <f t="shared" si="44"/>
        <v>25</v>
      </c>
      <c r="L71" s="55">
        <f t="shared" si="44"/>
        <v>0</v>
      </c>
      <c r="M71" s="54">
        <f t="shared" ref="M71:M81" si="45">M192</f>
        <v>5</v>
      </c>
      <c r="N71" s="55">
        <f t="shared" ref="N71:Q81" si="46">IF($M71=0,0,N192/$M71*100)</f>
        <v>20</v>
      </c>
      <c r="O71" s="55">
        <f t="shared" si="46"/>
        <v>40</v>
      </c>
      <c r="P71" s="55">
        <f t="shared" si="46"/>
        <v>40</v>
      </c>
      <c r="Q71" s="55">
        <f t="shared" si="46"/>
        <v>0</v>
      </c>
    </row>
    <row r="72" spans="1:17" ht="15" customHeight="1">
      <c r="A72" s="66"/>
      <c r="B72" s="56" t="s">
        <v>254</v>
      </c>
      <c r="C72" s="54">
        <f t="shared" si="41"/>
        <v>77</v>
      </c>
      <c r="D72" s="55">
        <f t="shared" si="42"/>
        <v>5.1948051948051948</v>
      </c>
      <c r="E72" s="55">
        <f t="shared" si="42"/>
        <v>12.987012987012985</v>
      </c>
      <c r="F72" s="55">
        <f t="shared" si="42"/>
        <v>71.428571428571431</v>
      </c>
      <c r="G72" s="55">
        <f t="shared" si="42"/>
        <v>10.38961038961039</v>
      </c>
      <c r="H72" s="54">
        <f t="shared" si="43"/>
        <v>16</v>
      </c>
      <c r="I72" s="55">
        <f t="shared" si="44"/>
        <v>31.25</v>
      </c>
      <c r="J72" s="55">
        <f t="shared" si="44"/>
        <v>31.25</v>
      </c>
      <c r="K72" s="55">
        <f t="shared" si="44"/>
        <v>37.5</v>
      </c>
      <c r="L72" s="55">
        <f t="shared" si="44"/>
        <v>0</v>
      </c>
      <c r="M72" s="54">
        <f t="shared" si="45"/>
        <v>85</v>
      </c>
      <c r="N72" s="55">
        <f t="shared" si="46"/>
        <v>8.235294117647058</v>
      </c>
      <c r="O72" s="55">
        <f t="shared" si="46"/>
        <v>18.823529411764707</v>
      </c>
      <c r="P72" s="55">
        <f t="shared" si="46"/>
        <v>67.058823529411754</v>
      </c>
      <c r="Q72" s="55">
        <f t="shared" si="46"/>
        <v>5.8823529411764701</v>
      </c>
    </row>
    <row r="73" spans="1:17" ht="15" customHeight="1">
      <c r="A73" s="56"/>
      <c r="B73" s="56" t="s">
        <v>255</v>
      </c>
      <c r="C73" s="54">
        <f t="shared" si="41"/>
        <v>175</v>
      </c>
      <c r="D73" s="55">
        <f t="shared" si="42"/>
        <v>6.8571428571428577</v>
      </c>
      <c r="E73" s="55">
        <f t="shared" si="42"/>
        <v>13.142857142857142</v>
      </c>
      <c r="F73" s="55">
        <f t="shared" si="42"/>
        <v>71.428571428571431</v>
      </c>
      <c r="G73" s="55">
        <f t="shared" si="42"/>
        <v>8.5714285714285712</v>
      </c>
      <c r="H73" s="54">
        <f t="shared" si="43"/>
        <v>61</v>
      </c>
      <c r="I73" s="55">
        <f t="shared" si="44"/>
        <v>9.8360655737704921</v>
      </c>
      <c r="J73" s="55">
        <f t="shared" si="44"/>
        <v>14.754098360655737</v>
      </c>
      <c r="K73" s="55">
        <f t="shared" si="44"/>
        <v>65.573770491803273</v>
      </c>
      <c r="L73" s="55">
        <f t="shared" si="44"/>
        <v>9.8360655737704921</v>
      </c>
      <c r="M73" s="54">
        <f t="shared" si="45"/>
        <v>187</v>
      </c>
      <c r="N73" s="55">
        <f t="shared" si="46"/>
        <v>6.9518716577540109</v>
      </c>
      <c r="O73" s="55">
        <f t="shared" si="46"/>
        <v>18.71657754010695</v>
      </c>
      <c r="P73" s="55">
        <f t="shared" si="46"/>
        <v>66.310160427807489</v>
      </c>
      <c r="Q73" s="55">
        <f t="shared" si="46"/>
        <v>8.0213903743315509</v>
      </c>
    </row>
    <row r="74" spans="1:17" ht="15" customHeight="1">
      <c r="A74" s="56"/>
      <c r="B74" s="56" t="s">
        <v>256</v>
      </c>
      <c r="C74" s="54">
        <f t="shared" si="41"/>
        <v>218</v>
      </c>
      <c r="D74" s="55">
        <f t="shared" si="42"/>
        <v>3.669724770642202</v>
      </c>
      <c r="E74" s="55">
        <f t="shared" si="42"/>
        <v>11.926605504587156</v>
      </c>
      <c r="F74" s="55">
        <f t="shared" si="42"/>
        <v>75.22935779816514</v>
      </c>
      <c r="G74" s="55">
        <f t="shared" si="42"/>
        <v>9.1743119266055047</v>
      </c>
      <c r="H74" s="54">
        <f t="shared" si="43"/>
        <v>73</v>
      </c>
      <c r="I74" s="55">
        <f t="shared" si="44"/>
        <v>16.43835616438356</v>
      </c>
      <c r="J74" s="55">
        <f t="shared" si="44"/>
        <v>16.43835616438356</v>
      </c>
      <c r="K74" s="55">
        <f t="shared" si="44"/>
        <v>57.534246575342465</v>
      </c>
      <c r="L74" s="55">
        <f t="shared" si="44"/>
        <v>9.5890410958904102</v>
      </c>
      <c r="M74" s="54">
        <f t="shared" si="45"/>
        <v>186</v>
      </c>
      <c r="N74" s="55">
        <f t="shared" si="46"/>
        <v>7.5268817204301079</v>
      </c>
      <c r="O74" s="55">
        <f t="shared" si="46"/>
        <v>23.655913978494624</v>
      </c>
      <c r="P74" s="55">
        <f t="shared" si="46"/>
        <v>59.677419354838712</v>
      </c>
      <c r="Q74" s="55">
        <f t="shared" si="46"/>
        <v>9.1397849462365599</v>
      </c>
    </row>
    <row r="75" spans="1:17" ht="15" customHeight="1">
      <c r="A75" s="56"/>
      <c r="B75" s="56" t="s">
        <v>257</v>
      </c>
      <c r="C75" s="54">
        <f t="shared" si="41"/>
        <v>196</v>
      </c>
      <c r="D75" s="55">
        <f t="shared" si="42"/>
        <v>5.6122448979591839</v>
      </c>
      <c r="E75" s="55">
        <f t="shared" si="42"/>
        <v>21.428571428571427</v>
      </c>
      <c r="F75" s="55">
        <f t="shared" si="42"/>
        <v>64.285714285714292</v>
      </c>
      <c r="G75" s="55">
        <f t="shared" si="42"/>
        <v>8.6734693877551017</v>
      </c>
      <c r="H75" s="54">
        <f t="shared" si="43"/>
        <v>67</v>
      </c>
      <c r="I75" s="55">
        <f t="shared" si="44"/>
        <v>16.417910447761194</v>
      </c>
      <c r="J75" s="55">
        <f t="shared" si="44"/>
        <v>34.328358208955223</v>
      </c>
      <c r="K75" s="55">
        <f t="shared" si="44"/>
        <v>37.313432835820898</v>
      </c>
      <c r="L75" s="55">
        <f t="shared" si="44"/>
        <v>11.940298507462686</v>
      </c>
      <c r="M75" s="54">
        <f t="shared" si="45"/>
        <v>166</v>
      </c>
      <c r="N75" s="55">
        <f t="shared" si="46"/>
        <v>6.024096385542169</v>
      </c>
      <c r="O75" s="55">
        <f t="shared" si="46"/>
        <v>35.542168674698793</v>
      </c>
      <c r="P75" s="55">
        <f t="shared" si="46"/>
        <v>48.795180722891565</v>
      </c>
      <c r="Q75" s="55">
        <f t="shared" si="46"/>
        <v>9.6385542168674707</v>
      </c>
    </row>
    <row r="76" spans="1:17" ht="15" customHeight="1">
      <c r="A76" s="56"/>
      <c r="B76" s="56" t="s">
        <v>258</v>
      </c>
      <c r="C76" s="54">
        <f t="shared" si="41"/>
        <v>131</v>
      </c>
      <c r="D76" s="55">
        <f t="shared" si="42"/>
        <v>7.6335877862595423</v>
      </c>
      <c r="E76" s="55">
        <f t="shared" si="42"/>
        <v>26.717557251908396</v>
      </c>
      <c r="F76" s="55">
        <f t="shared" si="42"/>
        <v>58.015267175572518</v>
      </c>
      <c r="G76" s="55">
        <f t="shared" si="42"/>
        <v>7.6335877862595423</v>
      </c>
      <c r="H76" s="54">
        <f t="shared" si="43"/>
        <v>53</v>
      </c>
      <c r="I76" s="55">
        <f t="shared" si="44"/>
        <v>18.867924528301888</v>
      </c>
      <c r="J76" s="55">
        <f t="shared" si="44"/>
        <v>22.641509433962266</v>
      </c>
      <c r="K76" s="55">
        <f t="shared" si="44"/>
        <v>50.943396226415096</v>
      </c>
      <c r="L76" s="55">
        <f t="shared" si="44"/>
        <v>7.5471698113207548</v>
      </c>
      <c r="M76" s="54">
        <f t="shared" si="45"/>
        <v>105</v>
      </c>
      <c r="N76" s="55">
        <f t="shared" si="46"/>
        <v>15.238095238095239</v>
      </c>
      <c r="O76" s="55">
        <f t="shared" si="46"/>
        <v>37.142857142857146</v>
      </c>
      <c r="P76" s="55">
        <f t="shared" si="46"/>
        <v>42.857142857142854</v>
      </c>
      <c r="Q76" s="55">
        <f t="shared" si="46"/>
        <v>4.7619047619047619</v>
      </c>
    </row>
    <row r="77" spans="1:17" ht="15" customHeight="1">
      <c r="A77" s="56"/>
      <c r="B77" s="56" t="s">
        <v>259</v>
      </c>
      <c r="C77" s="54">
        <f t="shared" si="41"/>
        <v>80</v>
      </c>
      <c r="D77" s="55">
        <f t="shared" si="42"/>
        <v>6.25</v>
      </c>
      <c r="E77" s="55">
        <f t="shared" si="42"/>
        <v>33.75</v>
      </c>
      <c r="F77" s="55">
        <f t="shared" si="42"/>
        <v>56.25</v>
      </c>
      <c r="G77" s="55">
        <f t="shared" si="42"/>
        <v>3.75</v>
      </c>
      <c r="H77" s="54">
        <f t="shared" si="43"/>
        <v>26</v>
      </c>
      <c r="I77" s="55">
        <f t="shared" si="44"/>
        <v>23.076923076923077</v>
      </c>
      <c r="J77" s="55">
        <f t="shared" si="44"/>
        <v>42.307692307692307</v>
      </c>
      <c r="K77" s="55">
        <f t="shared" si="44"/>
        <v>30.76923076923077</v>
      </c>
      <c r="L77" s="55">
        <f t="shared" si="44"/>
        <v>3.8461538461538463</v>
      </c>
      <c r="M77" s="54">
        <f t="shared" si="45"/>
        <v>51</v>
      </c>
      <c r="N77" s="55">
        <f t="shared" si="46"/>
        <v>13.725490196078432</v>
      </c>
      <c r="O77" s="55">
        <f t="shared" si="46"/>
        <v>49.019607843137251</v>
      </c>
      <c r="P77" s="55">
        <f t="shared" si="46"/>
        <v>33.333333333333329</v>
      </c>
      <c r="Q77" s="55">
        <f t="shared" si="46"/>
        <v>3.9215686274509802</v>
      </c>
    </row>
    <row r="78" spans="1:17" ht="15" customHeight="1">
      <c r="A78" s="56"/>
      <c r="B78" s="56" t="s">
        <v>260</v>
      </c>
      <c r="C78" s="54">
        <f t="shared" si="41"/>
        <v>55</v>
      </c>
      <c r="D78" s="55">
        <f t="shared" si="42"/>
        <v>9.0909090909090917</v>
      </c>
      <c r="E78" s="55">
        <f t="shared" si="42"/>
        <v>41.818181818181813</v>
      </c>
      <c r="F78" s="55">
        <f t="shared" si="42"/>
        <v>41.818181818181813</v>
      </c>
      <c r="G78" s="55">
        <f t="shared" si="42"/>
        <v>7.2727272727272725</v>
      </c>
      <c r="H78" s="54">
        <f t="shared" si="43"/>
        <v>19</v>
      </c>
      <c r="I78" s="55">
        <f t="shared" si="44"/>
        <v>15.789473684210526</v>
      </c>
      <c r="J78" s="55">
        <f t="shared" si="44"/>
        <v>36.84210526315789</v>
      </c>
      <c r="K78" s="55">
        <f t="shared" si="44"/>
        <v>42.105263157894733</v>
      </c>
      <c r="L78" s="55">
        <f t="shared" si="44"/>
        <v>5.2631578947368416</v>
      </c>
      <c r="M78" s="54">
        <f t="shared" si="45"/>
        <v>34</v>
      </c>
      <c r="N78" s="55">
        <f t="shared" si="46"/>
        <v>29.411764705882355</v>
      </c>
      <c r="O78" s="55">
        <f t="shared" si="46"/>
        <v>44.117647058823529</v>
      </c>
      <c r="P78" s="55">
        <f t="shared" si="46"/>
        <v>14.705882352941178</v>
      </c>
      <c r="Q78" s="55">
        <f t="shared" si="46"/>
        <v>11.76470588235294</v>
      </c>
    </row>
    <row r="79" spans="1:17" ht="15" customHeight="1">
      <c r="A79" s="56"/>
      <c r="B79" s="56" t="s">
        <v>261</v>
      </c>
      <c r="C79" s="54">
        <f t="shared" si="41"/>
        <v>46</v>
      </c>
      <c r="D79" s="55">
        <f t="shared" si="42"/>
        <v>17.391304347826086</v>
      </c>
      <c r="E79" s="55">
        <f t="shared" si="42"/>
        <v>63.04347826086957</v>
      </c>
      <c r="F79" s="55">
        <f t="shared" si="42"/>
        <v>17.391304347826086</v>
      </c>
      <c r="G79" s="55">
        <f t="shared" si="42"/>
        <v>2.1739130434782608</v>
      </c>
      <c r="H79" s="54">
        <f t="shared" si="43"/>
        <v>18</v>
      </c>
      <c r="I79" s="55">
        <f t="shared" si="44"/>
        <v>33.333333333333329</v>
      </c>
      <c r="J79" s="55">
        <f t="shared" si="44"/>
        <v>50</v>
      </c>
      <c r="K79" s="55">
        <f t="shared" si="44"/>
        <v>11.111111111111111</v>
      </c>
      <c r="L79" s="55">
        <f t="shared" si="44"/>
        <v>5.5555555555555554</v>
      </c>
      <c r="M79" s="54">
        <f t="shared" si="45"/>
        <v>13</v>
      </c>
      <c r="N79" s="55">
        <f t="shared" si="46"/>
        <v>30.76923076923077</v>
      </c>
      <c r="O79" s="55">
        <f t="shared" si="46"/>
        <v>38.461538461538467</v>
      </c>
      <c r="P79" s="55">
        <f t="shared" si="46"/>
        <v>23.076923076923077</v>
      </c>
      <c r="Q79" s="55">
        <f t="shared" si="46"/>
        <v>7.6923076923076925</v>
      </c>
    </row>
    <row r="80" spans="1:17" ht="15" customHeight="1">
      <c r="A80" s="56"/>
      <c r="B80" s="56" t="s">
        <v>262</v>
      </c>
      <c r="C80" s="54">
        <f t="shared" si="41"/>
        <v>15</v>
      </c>
      <c r="D80" s="55">
        <f t="shared" si="42"/>
        <v>6.666666666666667</v>
      </c>
      <c r="E80" s="55">
        <f t="shared" si="42"/>
        <v>46.666666666666664</v>
      </c>
      <c r="F80" s="55">
        <f t="shared" si="42"/>
        <v>46.666666666666664</v>
      </c>
      <c r="G80" s="55">
        <f t="shared" si="42"/>
        <v>0</v>
      </c>
      <c r="H80" s="54">
        <f t="shared" si="43"/>
        <v>1</v>
      </c>
      <c r="I80" s="55">
        <f t="shared" si="44"/>
        <v>0</v>
      </c>
      <c r="J80" s="55">
        <f t="shared" si="44"/>
        <v>0</v>
      </c>
      <c r="K80" s="55">
        <f t="shared" si="44"/>
        <v>100</v>
      </c>
      <c r="L80" s="55">
        <f t="shared" si="44"/>
        <v>0</v>
      </c>
      <c r="M80" s="54">
        <f t="shared" si="45"/>
        <v>6</v>
      </c>
      <c r="N80" s="55">
        <f t="shared" si="46"/>
        <v>50</v>
      </c>
      <c r="O80" s="55">
        <f t="shared" si="46"/>
        <v>33.333333333333329</v>
      </c>
      <c r="P80" s="55">
        <f t="shared" si="46"/>
        <v>16.666666666666664</v>
      </c>
      <c r="Q80" s="55">
        <f t="shared" si="46"/>
        <v>0</v>
      </c>
    </row>
    <row r="81" spans="1:17" ht="15" customHeight="1">
      <c r="A81" s="35"/>
      <c r="B81" s="35" t="s">
        <v>306</v>
      </c>
      <c r="C81" s="60">
        <f t="shared" si="41"/>
        <v>53</v>
      </c>
      <c r="D81" s="61">
        <f t="shared" si="42"/>
        <v>1.8867924528301887</v>
      </c>
      <c r="E81" s="61">
        <f t="shared" si="42"/>
        <v>16.981132075471699</v>
      </c>
      <c r="F81" s="61">
        <f t="shared" si="42"/>
        <v>62.264150943396224</v>
      </c>
      <c r="G81" s="61">
        <f t="shared" si="42"/>
        <v>18.867924528301888</v>
      </c>
      <c r="H81" s="60">
        <f t="shared" si="43"/>
        <v>18</v>
      </c>
      <c r="I81" s="61">
        <f t="shared" si="44"/>
        <v>22.222222222222221</v>
      </c>
      <c r="J81" s="61">
        <f t="shared" si="44"/>
        <v>22.222222222222221</v>
      </c>
      <c r="K81" s="61">
        <f t="shared" si="44"/>
        <v>38.888888888888893</v>
      </c>
      <c r="L81" s="61">
        <f t="shared" si="44"/>
        <v>16.666666666666664</v>
      </c>
      <c r="M81" s="60">
        <f t="shared" si="45"/>
        <v>53</v>
      </c>
      <c r="N81" s="61">
        <f t="shared" si="46"/>
        <v>13.20754716981132</v>
      </c>
      <c r="O81" s="61">
        <f t="shared" si="46"/>
        <v>22.641509433962266</v>
      </c>
      <c r="P81" s="61">
        <f t="shared" si="46"/>
        <v>54.716981132075468</v>
      </c>
      <c r="Q81" s="61">
        <f t="shared" si="46"/>
        <v>9.433962264150944</v>
      </c>
    </row>
    <row r="82" spans="1:17" ht="15" customHeight="1">
      <c r="A82" s="32" t="s">
        <v>263</v>
      </c>
      <c r="B82" s="32" t="s">
        <v>176</v>
      </c>
      <c r="C82" s="46">
        <f t="shared" si="41"/>
        <v>1055</v>
      </c>
      <c r="D82" s="47">
        <f t="shared" si="41"/>
        <v>65</v>
      </c>
      <c r="E82" s="47">
        <f t="shared" si="41"/>
        <v>233</v>
      </c>
      <c r="F82" s="47">
        <f t="shared" si="41"/>
        <v>669</v>
      </c>
      <c r="G82" s="47">
        <f t="shared" si="41"/>
        <v>88</v>
      </c>
      <c r="H82" s="46">
        <f t="shared" si="41"/>
        <v>356</v>
      </c>
      <c r="I82" s="47">
        <f t="shared" si="41"/>
        <v>65</v>
      </c>
      <c r="J82" s="47">
        <f t="shared" si="41"/>
        <v>93</v>
      </c>
      <c r="K82" s="47">
        <f t="shared" si="41"/>
        <v>167</v>
      </c>
      <c r="L82" s="47">
        <f t="shared" si="41"/>
        <v>31</v>
      </c>
      <c r="M82" s="46">
        <f t="shared" si="41"/>
        <v>891</v>
      </c>
      <c r="N82" s="47">
        <f t="shared" si="41"/>
        <v>92</v>
      </c>
      <c r="O82" s="47">
        <f t="shared" si="41"/>
        <v>254</v>
      </c>
      <c r="P82" s="47">
        <f t="shared" si="41"/>
        <v>475</v>
      </c>
      <c r="Q82" s="47">
        <f t="shared" si="41"/>
        <v>70</v>
      </c>
    </row>
    <row r="83" spans="1:17" ht="15" customHeight="1">
      <c r="A83" s="48" t="s">
        <v>264</v>
      </c>
      <c r="B83" s="135"/>
      <c r="C83" s="51">
        <f>IF(SUM(D83:G83)&gt;100,"－",SUM(D83:G83))</f>
        <v>100</v>
      </c>
      <c r="D83" s="52">
        <f>D203/$C82*100</f>
        <v>6.1611374407582939</v>
      </c>
      <c r="E83" s="52">
        <f>E203/$C82*100</f>
        <v>22.085308056872037</v>
      </c>
      <c r="F83" s="52">
        <f>F203/$C82*100</f>
        <v>63.412322274881518</v>
      </c>
      <c r="G83" s="52">
        <f>G203/$C82*100</f>
        <v>8.3412322274881525</v>
      </c>
      <c r="H83" s="51">
        <f>IF(SUM(I83:L83)&gt;100,"－",SUM(I83:L83))</f>
        <v>100.00000000000001</v>
      </c>
      <c r="I83" s="52">
        <f>I203/$H82*100</f>
        <v>18.258426966292134</v>
      </c>
      <c r="J83" s="52">
        <f>J203/$H82*100</f>
        <v>26.123595505617981</v>
      </c>
      <c r="K83" s="52">
        <f>K203/$H82*100</f>
        <v>46.91011235955056</v>
      </c>
      <c r="L83" s="52">
        <f>L203/$H82*100</f>
        <v>8.7078651685393265</v>
      </c>
      <c r="M83" s="51">
        <f>IF(SUM(N83:Q83)&gt;100,"－",SUM(N83:Q83))</f>
        <v>100</v>
      </c>
      <c r="N83" s="52">
        <f>N203/$M82*100</f>
        <v>10.32547699214366</v>
      </c>
      <c r="O83" s="52">
        <f>O203/$M82*100</f>
        <v>28.50729517396184</v>
      </c>
      <c r="P83" s="52">
        <f>P203/$M82*100</f>
        <v>53.310886644219977</v>
      </c>
      <c r="Q83" s="52">
        <f>Q203/$M82*100</f>
        <v>7.8563411896745237</v>
      </c>
    </row>
    <row r="84" spans="1:17" ht="23.1" customHeight="1">
      <c r="A84" s="48"/>
      <c r="B84" s="137" t="s">
        <v>307</v>
      </c>
      <c r="C84" s="73">
        <f t="shared" ref="C84:Q91" si="47">C205</f>
        <v>570</v>
      </c>
      <c r="D84" s="74">
        <f t="shared" ref="D84:G90" si="48">IF($C84=0,0,D205/$C84*100)</f>
        <v>5.7894736842105265</v>
      </c>
      <c r="E84" s="74">
        <f t="shared" si="48"/>
        <v>23.333333333333332</v>
      </c>
      <c r="F84" s="74">
        <f t="shared" si="48"/>
        <v>60.877192982456144</v>
      </c>
      <c r="G84" s="74">
        <f t="shared" si="48"/>
        <v>10</v>
      </c>
      <c r="H84" s="73">
        <f t="shared" ref="H84:H90" si="49">H205</f>
        <v>209</v>
      </c>
      <c r="I84" s="74">
        <f t="shared" ref="I84:L90" si="50">IF($H84=0,0,I205/$H84*100)</f>
        <v>20.574162679425836</v>
      </c>
      <c r="J84" s="74">
        <f t="shared" si="50"/>
        <v>24.401913875598087</v>
      </c>
      <c r="K84" s="74">
        <f t="shared" si="50"/>
        <v>44.976076555023923</v>
      </c>
      <c r="L84" s="74">
        <f t="shared" si="50"/>
        <v>10.047846889952153</v>
      </c>
      <c r="M84" s="73">
        <f t="shared" ref="M84:M90" si="51">M205</f>
        <v>507</v>
      </c>
      <c r="N84" s="74">
        <f t="shared" ref="N84:Q90" si="52">IF($M84=0,0,N205/$M84*100)</f>
        <v>11.637080867850099</v>
      </c>
      <c r="O84" s="74">
        <f t="shared" si="52"/>
        <v>29.191321499013807</v>
      </c>
      <c r="P84" s="74">
        <f t="shared" si="52"/>
        <v>51.084812623274168</v>
      </c>
      <c r="Q84" s="74">
        <f t="shared" si="52"/>
        <v>8.0867850098619325</v>
      </c>
    </row>
    <row r="85" spans="1:17" ht="23.1" customHeight="1">
      <c r="A85" s="66"/>
      <c r="B85" s="138" t="s">
        <v>308</v>
      </c>
      <c r="C85" s="54">
        <f t="shared" si="47"/>
        <v>256</v>
      </c>
      <c r="D85" s="55">
        <f t="shared" si="48"/>
        <v>7.421875</v>
      </c>
      <c r="E85" s="55">
        <f t="shared" si="48"/>
        <v>24.609375</v>
      </c>
      <c r="F85" s="55">
        <f t="shared" si="48"/>
        <v>64.453125</v>
      </c>
      <c r="G85" s="55">
        <f t="shared" si="48"/>
        <v>3.515625</v>
      </c>
      <c r="H85" s="54">
        <f t="shared" si="49"/>
        <v>80</v>
      </c>
      <c r="I85" s="55">
        <f t="shared" si="50"/>
        <v>12.5</v>
      </c>
      <c r="J85" s="55">
        <f t="shared" si="50"/>
        <v>30</v>
      </c>
      <c r="K85" s="55">
        <f t="shared" si="50"/>
        <v>53.75</v>
      </c>
      <c r="L85" s="55">
        <f t="shared" si="50"/>
        <v>3.75</v>
      </c>
      <c r="M85" s="54">
        <f t="shared" si="51"/>
        <v>176</v>
      </c>
      <c r="N85" s="55">
        <f t="shared" si="52"/>
        <v>7.9545454545454541</v>
      </c>
      <c r="O85" s="55">
        <f t="shared" si="52"/>
        <v>29.545454545454547</v>
      </c>
      <c r="P85" s="55">
        <f t="shared" si="52"/>
        <v>59.090909090909093</v>
      </c>
      <c r="Q85" s="55">
        <f t="shared" si="52"/>
        <v>3.4090909090909087</v>
      </c>
    </row>
    <row r="86" spans="1:17" ht="23.1" customHeight="1">
      <c r="A86" s="56"/>
      <c r="B86" s="138" t="s">
        <v>267</v>
      </c>
      <c r="C86" s="54">
        <f t="shared" si="47"/>
        <v>152</v>
      </c>
      <c r="D86" s="55">
        <f t="shared" si="48"/>
        <v>4.6052631578947363</v>
      </c>
      <c r="E86" s="55">
        <f t="shared" si="48"/>
        <v>17.763157894736842</v>
      </c>
      <c r="F86" s="55">
        <f t="shared" si="48"/>
        <v>70.39473684210526</v>
      </c>
      <c r="G86" s="55">
        <f t="shared" si="48"/>
        <v>7.2368421052631584</v>
      </c>
      <c r="H86" s="54">
        <f t="shared" si="49"/>
        <v>47</v>
      </c>
      <c r="I86" s="55">
        <f t="shared" si="50"/>
        <v>23.404255319148938</v>
      </c>
      <c r="J86" s="55">
        <f t="shared" si="50"/>
        <v>27.659574468085108</v>
      </c>
      <c r="K86" s="55">
        <f t="shared" si="50"/>
        <v>42.553191489361701</v>
      </c>
      <c r="L86" s="55">
        <f t="shared" si="50"/>
        <v>6.3829787234042552</v>
      </c>
      <c r="M86" s="54">
        <f t="shared" si="51"/>
        <v>138</v>
      </c>
      <c r="N86" s="55">
        <f t="shared" si="52"/>
        <v>7.2463768115942031</v>
      </c>
      <c r="O86" s="55">
        <f t="shared" si="52"/>
        <v>31.159420289855071</v>
      </c>
      <c r="P86" s="55">
        <f t="shared" si="52"/>
        <v>53.623188405797109</v>
      </c>
      <c r="Q86" s="55">
        <f t="shared" si="52"/>
        <v>7.9710144927536222</v>
      </c>
    </row>
    <row r="87" spans="1:17" ht="23.1" customHeight="1">
      <c r="A87" s="56"/>
      <c r="B87" s="138" t="s">
        <v>268</v>
      </c>
      <c r="C87" s="54">
        <f t="shared" si="47"/>
        <v>4</v>
      </c>
      <c r="D87" s="55">
        <f t="shared" si="48"/>
        <v>0</v>
      </c>
      <c r="E87" s="55">
        <f t="shared" si="48"/>
        <v>0</v>
      </c>
      <c r="F87" s="55">
        <f t="shared" si="48"/>
        <v>75</v>
      </c>
      <c r="G87" s="55">
        <f t="shared" si="48"/>
        <v>25</v>
      </c>
      <c r="H87" s="54">
        <f t="shared" si="49"/>
        <v>1</v>
      </c>
      <c r="I87" s="55">
        <f t="shared" si="50"/>
        <v>0</v>
      </c>
      <c r="J87" s="55">
        <f t="shared" si="50"/>
        <v>0</v>
      </c>
      <c r="K87" s="55">
        <f t="shared" si="50"/>
        <v>0</v>
      </c>
      <c r="L87" s="55">
        <f t="shared" si="50"/>
        <v>100</v>
      </c>
      <c r="M87" s="54">
        <f t="shared" si="51"/>
        <v>3</v>
      </c>
      <c r="N87" s="55">
        <f t="shared" si="52"/>
        <v>66.666666666666657</v>
      </c>
      <c r="O87" s="55">
        <f t="shared" si="52"/>
        <v>33.333333333333329</v>
      </c>
      <c r="P87" s="55">
        <f t="shared" si="52"/>
        <v>0</v>
      </c>
      <c r="Q87" s="55">
        <f t="shared" si="52"/>
        <v>0</v>
      </c>
    </row>
    <row r="88" spans="1:17" ht="23.1" customHeight="1">
      <c r="A88" s="56"/>
      <c r="B88" s="138" t="s">
        <v>269</v>
      </c>
      <c r="C88" s="54">
        <f t="shared" si="47"/>
        <v>0</v>
      </c>
      <c r="D88" s="55">
        <f t="shared" si="48"/>
        <v>0</v>
      </c>
      <c r="E88" s="55">
        <f t="shared" si="48"/>
        <v>0</v>
      </c>
      <c r="F88" s="55">
        <f t="shared" si="48"/>
        <v>0</v>
      </c>
      <c r="G88" s="55">
        <f t="shared" si="48"/>
        <v>0</v>
      </c>
      <c r="H88" s="54">
        <f t="shared" si="49"/>
        <v>0</v>
      </c>
      <c r="I88" s="55">
        <f t="shared" si="50"/>
        <v>0</v>
      </c>
      <c r="J88" s="55">
        <f t="shared" si="50"/>
        <v>0</v>
      </c>
      <c r="K88" s="55">
        <f t="shared" si="50"/>
        <v>0</v>
      </c>
      <c r="L88" s="55">
        <f t="shared" si="50"/>
        <v>0</v>
      </c>
      <c r="M88" s="54">
        <f t="shared" si="51"/>
        <v>0</v>
      </c>
      <c r="N88" s="55">
        <f t="shared" si="52"/>
        <v>0</v>
      </c>
      <c r="O88" s="55">
        <f t="shared" si="52"/>
        <v>0</v>
      </c>
      <c r="P88" s="55">
        <f t="shared" si="52"/>
        <v>0</v>
      </c>
      <c r="Q88" s="55">
        <f t="shared" si="52"/>
        <v>0</v>
      </c>
    </row>
    <row r="89" spans="1:17" ht="15" customHeight="1">
      <c r="A89" s="56"/>
      <c r="B89" s="139" t="s">
        <v>173</v>
      </c>
      <c r="C89" s="54">
        <f t="shared" si="47"/>
        <v>3</v>
      </c>
      <c r="D89" s="55">
        <f t="shared" si="48"/>
        <v>66.666666666666657</v>
      </c>
      <c r="E89" s="55">
        <f t="shared" si="48"/>
        <v>0</v>
      </c>
      <c r="F89" s="55">
        <f t="shared" si="48"/>
        <v>33.333333333333329</v>
      </c>
      <c r="G89" s="55">
        <f t="shared" si="48"/>
        <v>0</v>
      </c>
      <c r="H89" s="54">
        <f t="shared" si="49"/>
        <v>0</v>
      </c>
      <c r="I89" s="55">
        <f t="shared" si="50"/>
        <v>0</v>
      </c>
      <c r="J89" s="55">
        <f t="shared" si="50"/>
        <v>0</v>
      </c>
      <c r="K89" s="55">
        <f t="shared" si="50"/>
        <v>0</v>
      </c>
      <c r="L89" s="55">
        <f t="shared" si="50"/>
        <v>0</v>
      </c>
      <c r="M89" s="54">
        <f t="shared" si="51"/>
        <v>2</v>
      </c>
      <c r="N89" s="55">
        <f t="shared" si="52"/>
        <v>0</v>
      </c>
      <c r="O89" s="55">
        <f t="shared" si="52"/>
        <v>50</v>
      </c>
      <c r="P89" s="55">
        <f t="shared" si="52"/>
        <v>50</v>
      </c>
      <c r="Q89" s="55">
        <f t="shared" si="52"/>
        <v>0</v>
      </c>
    </row>
    <row r="90" spans="1:17" ht="15" customHeight="1">
      <c r="A90" s="35"/>
      <c r="B90" s="124" t="s">
        <v>174</v>
      </c>
      <c r="C90" s="60">
        <f t="shared" si="47"/>
        <v>70</v>
      </c>
      <c r="D90" s="61">
        <f t="shared" si="48"/>
        <v>5.7142857142857144</v>
      </c>
      <c r="E90" s="61">
        <f t="shared" si="48"/>
        <v>14.285714285714285</v>
      </c>
      <c r="F90" s="61">
        <f t="shared" si="48"/>
        <v>65.714285714285708</v>
      </c>
      <c r="G90" s="61">
        <f t="shared" si="48"/>
        <v>14.285714285714285</v>
      </c>
      <c r="H90" s="60">
        <f t="shared" si="49"/>
        <v>19</v>
      </c>
      <c r="I90" s="61">
        <f t="shared" si="50"/>
        <v>5.2631578947368416</v>
      </c>
      <c r="J90" s="61">
        <f t="shared" si="50"/>
        <v>26.315789473684209</v>
      </c>
      <c r="K90" s="61">
        <f t="shared" si="50"/>
        <v>52.631578947368418</v>
      </c>
      <c r="L90" s="61">
        <f t="shared" si="50"/>
        <v>15.789473684210526</v>
      </c>
      <c r="M90" s="60">
        <f t="shared" si="51"/>
        <v>65</v>
      </c>
      <c r="N90" s="61">
        <f t="shared" si="52"/>
        <v>10.76923076923077</v>
      </c>
      <c r="O90" s="61">
        <f t="shared" si="52"/>
        <v>13.846153846153847</v>
      </c>
      <c r="P90" s="61">
        <f t="shared" si="52"/>
        <v>56.92307692307692</v>
      </c>
      <c r="Q90" s="61">
        <f t="shared" si="52"/>
        <v>18.461538461538463</v>
      </c>
    </row>
    <row r="91" spans="1:17" ht="15" customHeight="1">
      <c r="A91" s="32" t="s">
        <v>360</v>
      </c>
      <c r="B91" s="32" t="s">
        <v>176</v>
      </c>
      <c r="C91" s="46">
        <f t="shared" si="47"/>
        <v>949</v>
      </c>
      <c r="D91" s="47">
        <f t="shared" si="47"/>
        <v>58</v>
      </c>
      <c r="E91" s="47">
        <f t="shared" si="47"/>
        <v>209</v>
      </c>
      <c r="F91" s="47">
        <f t="shared" si="47"/>
        <v>607</v>
      </c>
      <c r="G91" s="47">
        <f t="shared" si="47"/>
        <v>75</v>
      </c>
      <c r="H91" s="46">
        <f t="shared" si="47"/>
        <v>301</v>
      </c>
      <c r="I91" s="47">
        <f t="shared" si="47"/>
        <v>60</v>
      </c>
      <c r="J91" s="47">
        <f t="shared" si="47"/>
        <v>79</v>
      </c>
      <c r="K91" s="47">
        <f t="shared" si="47"/>
        <v>138</v>
      </c>
      <c r="L91" s="47">
        <f t="shared" si="47"/>
        <v>24</v>
      </c>
      <c r="M91" s="46">
        <f t="shared" si="47"/>
        <v>811</v>
      </c>
      <c r="N91" s="47">
        <f t="shared" si="47"/>
        <v>80</v>
      </c>
      <c r="O91" s="47">
        <f t="shared" si="47"/>
        <v>222</v>
      </c>
      <c r="P91" s="47">
        <f t="shared" si="47"/>
        <v>447</v>
      </c>
      <c r="Q91" s="47">
        <f t="shared" si="47"/>
        <v>62</v>
      </c>
    </row>
    <row r="92" spans="1:17" ht="15" customHeight="1">
      <c r="A92" s="401" t="s">
        <v>379</v>
      </c>
      <c r="B92" s="135"/>
      <c r="C92" s="51">
        <f>IF(SUM(D92:G92)&gt;100,"－",SUM(D92:G92))</f>
        <v>100</v>
      </c>
      <c r="D92" s="52">
        <f>D212/$C91*100</f>
        <v>6.1116965226554267</v>
      </c>
      <c r="E92" s="52">
        <f>E212/$C91*100</f>
        <v>22.0231822971549</v>
      </c>
      <c r="F92" s="52">
        <f>F212/$C91*100</f>
        <v>63.962065331928343</v>
      </c>
      <c r="G92" s="52">
        <f>G212/$C91*100</f>
        <v>7.903055848261328</v>
      </c>
      <c r="H92" s="51">
        <f>IF(SUM(I92:L92)&gt;100,"－",SUM(I92:L92))</f>
        <v>100</v>
      </c>
      <c r="I92" s="52">
        <f>I212/$H91*100</f>
        <v>19.933554817275748</v>
      </c>
      <c r="J92" s="52">
        <f>J212/$H91*100</f>
        <v>26.245847176079735</v>
      </c>
      <c r="K92" s="52">
        <f>K212/$H91*100</f>
        <v>45.847176079734218</v>
      </c>
      <c r="L92" s="52">
        <f>L212/$H91*100</f>
        <v>7.9734219269102988</v>
      </c>
      <c r="M92" s="51">
        <f>IF(SUM(N92:Q92)&gt;100,"－",SUM(N92:Q92))</f>
        <v>100</v>
      </c>
      <c r="N92" s="52">
        <f>N212/$M91*100</f>
        <v>9.8643649815043162</v>
      </c>
      <c r="O92" s="52">
        <f>O212/$M91*100</f>
        <v>27.373612823674478</v>
      </c>
      <c r="P92" s="52">
        <f>P212/$M91*100</f>
        <v>55.117139334155361</v>
      </c>
      <c r="Q92" s="52">
        <f>Q212/$M91*100</f>
        <v>7.6448828606658443</v>
      </c>
    </row>
    <row r="93" spans="1:17" ht="15" customHeight="1">
      <c r="A93" s="401"/>
      <c r="B93" s="56" t="s">
        <v>284</v>
      </c>
      <c r="C93" s="54">
        <f t="shared" ref="C93:Q100" si="53">C214</f>
        <v>261</v>
      </c>
      <c r="D93" s="55">
        <f t="shared" ref="D93:G99" si="54">IF($C93=0,0,D214/$C93*100)</f>
        <v>3.8314176245210727</v>
      </c>
      <c r="E93" s="55">
        <f t="shared" si="54"/>
        <v>18.007662835249043</v>
      </c>
      <c r="F93" s="55">
        <f t="shared" si="54"/>
        <v>73.563218390804593</v>
      </c>
      <c r="G93" s="55">
        <f t="shared" si="54"/>
        <v>4.5977011494252871</v>
      </c>
      <c r="H93" s="54">
        <f t="shared" ref="H93:H99" si="55">H214</f>
        <v>60</v>
      </c>
      <c r="I93" s="55">
        <f t="shared" ref="I93:L99" si="56">IF($H93=0,0,I214/$H93*100)</f>
        <v>18.333333333333332</v>
      </c>
      <c r="J93" s="55">
        <f t="shared" si="56"/>
        <v>30</v>
      </c>
      <c r="K93" s="55">
        <f t="shared" si="56"/>
        <v>48.333333333333336</v>
      </c>
      <c r="L93" s="55">
        <f t="shared" si="56"/>
        <v>3.3333333333333335</v>
      </c>
      <c r="M93" s="54">
        <f t="shared" ref="M93:M99" si="57">M214</f>
        <v>230</v>
      </c>
      <c r="N93" s="55">
        <f t="shared" ref="N93:Q99" si="58">IF($M93=0,0,N214/$M93*100)</f>
        <v>8.2608695652173907</v>
      </c>
      <c r="O93" s="55">
        <f t="shared" si="58"/>
        <v>20.434782608695652</v>
      </c>
      <c r="P93" s="55">
        <f t="shared" si="58"/>
        <v>66.956521739130437</v>
      </c>
      <c r="Q93" s="55">
        <f t="shared" si="58"/>
        <v>4.3478260869565215</v>
      </c>
    </row>
    <row r="94" spans="1:17" ht="15" customHeight="1">
      <c r="A94" s="401"/>
      <c r="B94" s="56" t="s">
        <v>285</v>
      </c>
      <c r="C94" s="54">
        <f t="shared" si="53"/>
        <v>45</v>
      </c>
      <c r="D94" s="55">
        <f t="shared" si="54"/>
        <v>8.8888888888888893</v>
      </c>
      <c r="E94" s="55">
        <f t="shared" si="54"/>
        <v>28.888888888888886</v>
      </c>
      <c r="F94" s="55">
        <f t="shared" si="54"/>
        <v>57.777777777777771</v>
      </c>
      <c r="G94" s="55">
        <f t="shared" si="54"/>
        <v>4.4444444444444446</v>
      </c>
      <c r="H94" s="54">
        <f t="shared" si="55"/>
        <v>12</v>
      </c>
      <c r="I94" s="55">
        <f t="shared" si="56"/>
        <v>25</v>
      </c>
      <c r="J94" s="55">
        <f t="shared" si="56"/>
        <v>25</v>
      </c>
      <c r="K94" s="55">
        <f t="shared" si="56"/>
        <v>41.666666666666671</v>
      </c>
      <c r="L94" s="55">
        <f t="shared" si="56"/>
        <v>8.3333333333333321</v>
      </c>
      <c r="M94" s="54">
        <f t="shared" si="57"/>
        <v>38</v>
      </c>
      <c r="N94" s="55">
        <f t="shared" si="58"/>
        <v>13.157894736842104</v>
      </c>
      <c r="O94" s="55">
        <f t="shared" si="58"/>
        <v>39.473684210526315</v>
      </c>
      <c r="P94" s="55">
        <f t="shared" si="58"/>
        <v>39.473684210526315</v>
      </c>
      <c r="Q94" s="55">
        <f t="shared" si="58"/>
        <v>7.8947368421052628</v>
      </c>
    </row>
    <row r="95" spans="1:17" ht="15" customHeight="1">
      <c r="A95" s="70"/>
      <c r="B95" s="56" t="s">
        <v>286</v>
      </c>
      <c r="C95" s="54">
        <f t="shared" si="53"/>
        <v>43</v>
      </c>
      <c r="D95" s="55">
        <f t="shared" si="54"/>
        <v>11.627906976744185</v>
      </c>
      <c r="E95" s="55">
        <f t="shared" si="54"/>
        <v>32.558139534883722</v>
      </c>
      <c r="F95" s="55">
        <f t="shared" si="54"/>
        <v>51.162790697674424</v>
      </c>
      <c r="G95" s="55">
        <f t="shared" si="54"/>
        <v>4.6511627906976747</v>
      </c>
      <c r="H95" s="54">
        <f t="shared" si="55"/>
        <v>18</v>
      </c>
      <c r="I95" s="55">
        <f t="shared" si="56"/>
        <v>22.222222222222221</v>
      </c>
      <c r="J95" s="55">
        <f t="shared" si="56"/>
        <v>55.555555555555557</v>
      </c>
      <c r="K95" s="55">
        <f t="shared" si="56"/>
        <v>22.222222222222221</v>
      </c>
      <c r="L95" s="55">
        <f t="shared" si="56"/>
        <v>0</v>
      </c>
      <c r="M95" s="54">
        <f t="shared" si="57"/>
        <v>44</v>
      </c>
      <c r="N95" s="55">
        <f t="shared" si="58"/>
        <v>6.8181818181818175</v>
      </c>
      <c r="O95" s="55">
        <f t="shared" si="58"/>
        <v>47.727272727272727</v>
      </c>
      <c r="P95" s="55">
        <f t="shared" si="58"/>
        <v>36.363636363636367</v>
      </c>
      <c r="Q95" s="55">
        <f t="shared" si="58"/>
        <v>9.0909090909090917</v>
      </c>
    </row>
    <row r="96" spans="1:17" ht="15" customHeight="1">
      <c r="A96" s="70"/>
      <c r="B96" s="56" t="s">
        <v>287</v>
      </c>
      <c r="C96" s="54">
        <f t="shared" si="53"/>
        <v>61</v>
      </c>
      <c r="D96" s="55">
        <f t="shared" si="54"/>
        <v>8.1967213114754092</v>
      </c>
      <c r="E96" s="55">
        <f t="shared" si="54"/>
        <v>18.032786885245901</v>
      </c>
      <c r="F96" s="55">
        <f t="shared" si="54"/>
        <v>67.213114754098356</v>
      </c>
      <c r="G96" s="55">
        <f t="shared" si="54"/>
        <v>6.557377049180328</v>
      </c>
      <c r="H96" s="54">
        <f t="shared" si="55"/>
        <v>24</v>
      </c>
      <c r="I96" s="55">
        <f t="shared" si="56"/>
        <v>33.333333333333329</v>
      </c>
      <c r="J96" s="55">
        <f t="shared" si="56"/>
        <v>29.166666666666668</v>
      </c>
      <c r="K96" s="55">
        <f t="shared" si="56"/>
        <v>33.333333333333329</v>
      </c>
      <c r="L96" s="55">
        <f t="shared" si="56"/>
        <v>4.1666666666666661</v>
      </c>
      <c r="M96" s="54">
        <f t="shared" si="57"/>
        <v>58</v>
      </c>
      <c r="N96" s="55">
        <f t="shared" si="58"/>
        <v>13.793103448275861</v>
      </c>
      <c r="O96" s="55">
        <f t="shared" si="58"/>
        <v>36.206896551724135</v>
      </c>
      <c r="P96" s="55">
        <f t="shared" si="58"/>
        <v>44.827586206896555</v>
      </c>
      <c r="Q96" s="55">
        <f t="shared" si="58"/>
        <v>5.1724137931034484</v>
      </c>
    </row>
    <row r="97" spans="1:17" ht="15" customHeight="1">
      <c r="A97" s="56"/>
      <c r="B97" s="56" t="s">
        <v>288</v>
      </c>
      <c r="C97" s="54">
        <f t="shared" si="53"/>
        <v>69</v>
      </c>
      <c r="D97" s="55">
        <f t="shared" si="54"/>
        <v>5.7971014492753623</v>
      </c>
      <c r="E97" s="55">
        <f t="shared" si="54"/>
        <v>18.840579710144929</v>
      </c>
      <c r="F97" s="55">
        <f t="shared" si="54"/>
        <v>63.768115942028977</v>
      </c>
      <c r="G97" s="55">
        <f t="shared" si="54"/>
        <v>11.594202898550725</v>
      </c>
      <c r="H97" s="54">
        <f t="shared" si="55"/>
        <v>20</v>
      </c>
      <c r="I97" s="55">
        <f t="shared" si="56"/>
        <v>20</v>
      </c>
      <c r="J97" s="55">
        <f t="shared" si="56"/>
        <v>20</v>
      </c>
      <c r="K97" s="55">
        <f t="shared" si="56"/>
        <v>55.000000000000007</v>
      </c>
      <c r="L97" s="55">
        <f t="shared" si="56"/>
        <v>5</v>
      </c>
      <c r="M97" s="54">
        <f t="shared" si="57"/>
        <v>62</v>
      </c>
      <c r="N97" s="55">
        <f t="shared" si="58"/>
        <v>8.064516129032258</v>
      </c>
      <c r="O97" s="55">
        <f t="shared" si="58"/>
        <v>40.322580645161288</v>
      </c>
      <c r="P97" s="55">
        <f t="shared" si="58"/>
        <v>41.935483870967744</v>
      </c>
      <c r="Q97" s="55">
        <f t="shared" si="58"/>
        <v>9.67741935483871</v>
      </c>
    </row>
    <row r="98" spans="1:17" ht="15" customHeight="1">
      <c r="A98" s="56"/>
      <c r="B98" s="56" t="s">
        <v>289</v>
      </c>
      <c r="C98" s="54">
        <f t="shared" si="53"/>
        <v>375</v>
      </c>
      <c r="D98" s="55">
        <f t="shared" si="54"/>
        <v>7.7333333333333334</v>
      </c>
      <c r="E98" s="55">
        <f t="shared" si="54"/>
        <v>22.666666666666664</v>
      </c>
      <c r="F98" s="55">
        <f t="shared" si="54"/>
        <v>60.8</v>
      </c>
      <c r="G98" s="55">
        <f t="shared" si="54"/>
        <v>8.7999999999999989</v>
      </c>
      <c r="H98" s="54">
        <f t="shared" si="55"/>
        <v>130</v>
      </c>
      <c r="I98" s="55">
        <f t="shared" si="56"/>
        <v>17.692307692307693</v>
      </c>
      <c r="J98" s="55">
        <f t="shared" si="56"/>
        <v>22.30769230769231</v>
      </c>
      <c r="K98" s="55">
        <f t="shared" si="56"/>
        <v>50</v>
      </c>
      <c r="L98" s="55">
        <f t="shared" si="56"/>
        <v>10</v>
      </c>
      <c r="M98" s="54">
        <f t="shared" si="57"/>
        <v>290</v>
      </c>
      <c r="N98" s="55">
        <f t="shared" si="58"/>
        <v>12.068965517241379</v>
      </c>
      <c r="O98" s="55">
        <f t="shared" si="58"/>
        <v>23.793103448275861</v>
      </c>
      <c r="P98" s="55">
        <f t="shared" si="58"/>
        <v>54.137931034482754</v>
      </c>
      <c r="Q98" s="55">
        <f t="shared" si="58"/>
        <v>10</v>
      </c>
    </row>
    <row r="99" spans="1:17" ht="15" customHeight="1">
      <c r="A99" s="35"/>
      <c r="B99" s="35" t="s">
        <v>230</v>
      </c>
      <c r="C99" s="60">
        <f t="shared" si="53"/>
        <v>95</v>
      </c>
      <c r="D99" s="61">
        <f t="shared" si="54"/>
        <v>1.0526315789473684</v>
      </c>
      <c r="E99" s="61">
        <f t="shared" si="54"/>
        <v>27.368421052631582</v>
      </c>
      <c r="F99" s="61">
        <f t="shared" si="54"/>
        <v>56.84210526315789</v>
      </c>
      <c r="G99" s="61">
        <f t="shared" si="54"/>
        <v>14.736842105263156</v>
      </c>
      <c r="H99" s="60">
        <f t="shared" si="55"/>
        <v>37</v>
      </c>
      <c r="I99" s="61">
        <f t="shared" si="56"/>
        <v>18.918918918918919</v>
      </c>
      <c r="J99" s="61">
        <f t="shared" si="56"/>
        <v>21.621621621621621</v>
      </c>
      <c r="K99" s="61">
        <f t="shared" si="56"/>
        <v>43.243243243243242</v>
      </c>
      <c r="L99" s="61">
        <f t="shared" si="56"/>
        <v>16.216216216216218</v>
      </c>
      <c r="M99" s="60">
        <f t="shared" si="57"/>
        <v>89</v>
      </c>
      <c r="N99" s="61">
        <f t="shared" si="58"/>
        <v>5.6179775280898872</v>
      </c>
      <c r="O99" s="61">
        <f t="shared" si="58"/>
        <v>26.966292134831459</v>
      </c>
      <c r="P99" s="61">
        <f t="shared" si="58"/>
        <v>59.550561797752813</v>
      </c>
      <c r="Q99" s="61">
        <f t="shared" si="58"/>
        <v>7.8651685393258424</v>
      </c>
    </row>
    <row r="100" spans="1:17" ht="15" customHeight="1">
      <c r="A100" s="32" t="s">
        <v>362</v>
      </c>
      <c r="B100" s="32" t="s">
        <v>176</v>
      </c>
      <c r="C100" s="46">
        <f t="shared" si="53"/>
        <v>480</v>
      </c>
      <c r="D100" s="47">
        <f t="shared" si="53"/>
        <v>29</v>
      </c>
      <c r="E100" s="47">
        <f t="shared" si="53"/>
        <v>116</v>
      </c>
      <c r="F100" s="47">
        <f t="shared" si="53"/>
        <v>304</v>
      </c>
      <c r="G100" s="47">
        <f t="shared" si="53"/>
        <v>31</v>
      </c>
      <c r="H100" s="46">
        <f t="shared" si="53"/>
        <v>173</v>
      </c>
      <c r="I100" s="47">
        <f t="shared" si="53"/>
        <v>33</v>
      </c>
      <c r="J100" s="47">
        <f t="shared" si="53"/>
        <v>42</v>
      </c>
      <c r="K100" s="47">
        <f t="shared" si="53"/>
        <v>87</v>
      </c>
      <c r="L100" s="47">
        <f t="shared" si="53"/>
        <v>11</v>
      </c>
      <c r="M100" s="46">
        <f t="shared" si="53"/>
        <v>375</v>
      </c>
      <c r="N100" s="47">
        <f t="shared" si="53"/>
        <v>33</v>
      </c>
      <c r="O100" s="47">
        <f t="shared" si="53"/>
        <v>129</v>
      </c>
      <c r="P100" s="47">
        <f t="shared" si="53"/>
        <v>191</v>
      </c>
      <c r="Q100" s="47">
        <f t="shared" si="53"/>
        <v>22</v>
      </c>
    </row>
    <row r="101" spans="1:17" ht="15" customHeight="1">
      <c r="A101" s="401" t="s">
        <v>1074</v>
      </c>
      <c r="B101" s="135"/>
      <c r="C101" s="51">
        <f>IF(SUM(D101:G101)&gt;100,"－",SUM(D101:G101))</f>
        <v>99.999999999999986</v>
      </c>
      <c r="D101" s="52">
        <f>D221/$C100*100</f>
        <v>6.041666666666667</v>
      </c>
      <c r="E101" s="52">
        <f>E221/$C100*100</f>
        <v>24.166666666666668</v>
      </c>
      <c r="F101" s="52">
        <f>F221/$C100*100</f>
        <v>63.333333333333329</v>
      </c>
      <c r="G101" s="52">
        <f>G221/$C100*100</f>
        <v>6.4583333333333339</v>
      </c>
      <c r="H101" s="51">
        <f>IF(SUM(I101:L101)&gt;100,"－",SUM(I101:L101))</f>
        <v>99.999999999999986</v>
      </c>
      <c r="I101" s="52">
        <f>I221/$H100*100</f>
        <v>19.075144508670519</v>
      </c>
      <c r="J101" s="52">
        <f>J221/$H100*100</f>
        <v>24.277456647398843</v>
      </c>
      <c r="K101" s="52">
        <f>K221/$H100*100</f>
        <v>50.289017341040463</v>
      </c>
      <c r="L101" s="52">
        <f>L221/$H100*100</f>
        <v>6.3583815028901727</v>
      </c>
      <c r="M101" s="51">
        <f>IF(SUM(N101:Q101)&gt;100,"－",SUM(N101:Q101))</f>
        <v>99.999999999999986</v>
      </c>
      <c r="N101" s="52">
        <f>N221/$M100*100</f>
        <v>8.7999999999999989</v>
      </c>
      <c r="O101" s="52">
        <f>O221/$M100*100</f>
        <v>34.4</v>
      </c>
      <c r="P101" s="52">
        <f>P221/$M100*100</f>
        <v>50.93333333333333</v>
      </c>
      <c r="Q101" s="52">
        <f>Q221/$M100*100</f>
        <v>5.8666666666666663</v>
      </c>
    </row>
    <row r="102" spans="1:17" ht="15" customHeight="1">
      <c r="A102" s="401"/>
      <c r="B102" s="56" t="s">
        <v>283</v>
      </c>
      <c r="C102" s="54">
        <f t="shared" ref="C102:C121" si="59">C223</f>
        <v>283</v>
      </c>
      <c r="D102" s="55">
        <f t="shared" ref="D102:G117" si="60">IF($C102=0,0,D223/$C102*100)</f>
        <v>5.3003533568904597</v>
      </c>
      <c r="E102" s="55">
        <f t="shared" si="60"/>
        <v>25.441696113074201</v>
      </c>
      <c r="F102" s="55">
        <f t="shared" si="60"/>
        <v>63.250883392226157</v>
      </c>
      <c r="G102" s="55">
        <f t="shared" si="60"/>
        <v>6.0070671378091873</v>
      </c>
      <c r="H102" s="54">
        <f t="shared" ref="H102:H121" si="61">H223</f>
        <v>95</v>
      </c>
      <c r="I102" s="55">
        <f t="shared" ref="I102:L117" si="62">IF($H102=0,0,I223/$H102*100)</f>
        <v>20</v>
      </c>
      <c r="J102" s="55">
        <f t="shared" si="62"/>
        <v>18.947368421052634</v>
      </c>
      <c r="K102" s="55">
        <f t="shared" si="62"/>
        <v>52.631578947368418</v>
      </c>
      <c r="L102" s="55">
        <f t="shared" si="62"/>
        <v>8.4210526315789469</v>
      </c>
      <c r="M102" s="54">
        <f t="shared" ref="M102:M121" si="63">M223</f>
        <v>244</v>
      </c>
      <c r="N102" s="55">
        <f t="shared" ref="N102:Q117" si="64">IF($M102=0,0,N223/$M102*100)</f>
        <v>6.1475409836065573</v>
      </c>
      <c r="O102" s="55">
        <f t="shared" si="64"/>
        <v>35.655737704918032</v>
      </c>
      <c r="P102" s="55">
        <f t="shared" si="64"/>
        <v>53.278688524590166</v>
      </c>
      <c r="Q102" s="55">
        <f t="shared" si="64"/>
        <v>4.918032786885246</v>
      </c>
    </row>
    <row r="103" spans="1:17" ht="15" customHeight="1">
      <c r="A103" s="401"/>
      <c r="B103" s="56" t="s">
        <v>284</v>
      </c>
      <c r="C103" s="54">
        <f t="shared" si="59"/>
        <v>5</v>
      </c>
      <c r="D103" s="55">
        <f t="shared" si="60"/>
        <v>0</v>
      </c>
      <c r="E103" s="55">
        <f t="shared" si="60"/>
        <v>0</v>
      </c>
      <c r="F103" s="55">
        <f t="shared" si="60"/>
        <v>80</v>
      </c>
      <c r="G103" s="55">
        <f t="shared" si="60"/>
        <v>20</v>
      </c>
      <c r="H103" s="54">
        <f t="shared" si="61"/>
        <v>2</v>
      </c>
      <c r="I103" s="55">
        <f t="shared" si="62"/>
        <v>0</v>
      </c>
      <c r="J103" s="55">
        <f t="shared" si="62"/>
        <v>0</v>
      </c>
      <c r="K103" s="55">
        <f t="shared" si="62"/>
        <v>50</v>
      </c>
      <c r="L103" s="55">
        <f t="shared" si="62"/>
        <v>50</v>
      </c>
      <c r="M103" s="54">
        <f t="shared" si="63"/>
        <v>5</v>
      </c>
      <c r="N103" s="55">
        <f t="shared" si="64"/>
        <v>0</v>
      </c>
      <c r="O103" s="55">
        <f t="shared" si="64"/>
        <v>0</v>
      </c>
      <c r="P103" s="55">
        <f t="shared" si="64"/>
        <v>60</v>
      </c>
      <c r="Q103" s="55">
        <f t="shared" si="64"/>
        <v>40</v>
      </c>
    </row>
    <row r="104" spans="1:17" ht="15" customHeight="1">
      <c r="A104" s="70"/>
      <c r="B104" s="56" t="s">
        <v>285</v>
      </c>
      <c r="C104" s="54">
        <f t="shared" si="59"/>
        <v>27</v>
      </c>
      <c r="D104" s="55">
        <f t="shared" si="60"/>
        <v>7.4074074074074066</v>
      </c>
      <c r="E104" s="55">
        <f t="shared" si="60"/>
        <v>25.925925925925924</v>
      </c>
      <c r="F104" s="55">
        <f t="shared" si="60"/>
        <v>59.259259259259252</v>
      </c>
      <c r="G104" s="55">
        <f t="shared" si="60"/>
        <v>7.4074074074074066</v>
      </c>
      <c r="H104" s="54">
        <f t="shared" si="61"/>
        <v>10</v>
      </c>
      <c r="I104" s="55">
        <f t="shared" si="62"/>
        <v>20</v>
      </c>
      <c r="J104" s="55">
        <f t="shared" si="62"/>
        <v>20</v>
      </c>
      <c r="K104" s="55">
        <f t="shared" si="62"/>
        <v>60</v>
      </c>
      <c r="L104" s="55">
        <f t="shared" si="62"/>
        <v>0</v>
      </c>
      <c r="M104" s="54">
        <f t="shared" si="63"/>
        <v>15</v>
      </c>
      <c r="N104" s="55">
        <f t="shared" si="64"/>
        <v>20</v>
      </c>
      <c r="O104" s="55">
        <f t="shared" si="64"/>
        <v>33.333333333333329</v>
      </c>
      <c r="P104" s="55">
        <f t="shared" si="64"/>
        <v>46.666666666666664</v>
      </c>
      <c r="Q104" s="55">
        <f t="shared" si="64"/>
        <v>0</v>
      </c>
    </row>
    <row r="105" spans="1:17" ht="15" customHeight="1">
      <c r="A105" s="70"/>
      <c r="B105" s="56" t="s">
        <v>286</v>
      </c>
      <c r="C105" s="54">
        <f t="shared" si="59"/>
        <v>31</v>
      </c>
      <c r="D105" s="55">
        <f t="shared" si="60"/>
        <v>9.67741935483871</v>
      </c>
      <c r="E105" s="55">
        <f t="shared" si="60"/>
        <v>35.483870967741936</v>
      </c>
      <c r="F105" s="55">
        <f t="shared" si="60"/>
        <v>45.161290322580641</v>
      </c>
      <c r="G105" s="55">
        <f t="shared" si="60"/>
        <v>9.67741935483871</v>
      </c>
      <c r="H105" s="54">
        <f t="shared" si="61"/>
        <v>12</v>
      </c>
      <c r="I105" s="55">
        <f t="shared" si="62"/>
        <v>41.666666666666671</v>
      </c>
      <c r="J105" s="55">
        <f t="shared" si="62"/>
        <v>33.333333333333329</v>
      </c>
      <c r="K105" s="55">
        <f t="shared" si="62"/>
        <v>25</v>
      </c>
      <c r="L105" s="55">
        <f t="shared" si="62"/>
        <v>0</v>
      </c>
      <c r="M105" s="54">
        <f t="shared" si="63"/>
        <v>21</v>
      </c>
      <c r="N105" s="55">
        <f t="shared" si="64"/>
        <v>9.5238095238095237</v>
      </c>
      <c r="O105" s="55">
        <f t="shared" si="64"/>
        <v>42.857142857142854</v>
      </c>
      <c r="P105" s="55">
        <f t="shared" si="64"/>
        <v>33.333333333333329</v>
      </c>
      <c r="Q105" s="55">
        <f t="shared" si="64"/>
        <v>14.285714285714285</v>
      </c>
    </row>
    <row r="106" spans="1:17" ht="15" customHeight="1">
      <c r="A106" s="56"/>
      <c r="B106" s="56" t="s">
        <v>287</v>
      </c>
      <c r="C106" s="54">
        <f t="shared" si="59"/>
        <v>18</v>
      </c>
      <c r="D106" s="55">
        <f t="shared" si="60"/>
        <v>11.111111111111111</v>
      </c>
      <c r="E106" s="55">
        <f t="shared" si="60"/>
        <v>33.333333333333329</v>
      </c>
      <c r="F106" s="55">
        <f t="shared" si="60"/>
        <v>50</v>
      </c>
      <c r="G106" s="55">
        <f t="shared" si="60"/>
        <v>5.5555555555555554</v>
      </c>
      <c r="H106" s="54">
        <f t="shared" si="61"/>
        <v>9</v>
      </c>
      <c r="I106" s="55">
        <f t="shared" si="62"/>
        <v>0</v>
      </c>
      <c r="J106" s="55">
        <f t="shared" si="62"/>
        <v>33.333333333333329</v>
      </c>
      <c r="K106" s="55">
        <f t="shared" si="62"/>
        <v>55.555555555555557</v>
      </c>
      <c r="L106" s="55">
        <f t="shared" si="62"/>
        <v>11.111111111111111</v>
      </c>
      <c r="M106" s="54">
        <f t="shared" si="63"/>
        <v>12</v>
      </c>
      <c r="N106" s="55">
        <f t="shared" si="64"/>
        <v>16.666666666666664</v>
      </c>
      <c r="O106" s="55">
        <f t="shared" si="64"/>
        <v>50</v>
      </c>
      <c r="P106" s="55">
        <f t="shared" si="64"/>
        <v>33.333333333333329</v>
      </c>
      <c r="Q106" s="55">
        <f t="shared" si="64"/>
        <v>0</v>
      </c>
    </row>
    <row r="107" spans="1:17" ht="15" customHeight="1">
      <c r="A107" s="56"/>
      <c r="B107" s="56" t="s">
        <v>288</v>
      </c>
      <c r="C107" s="54">
        <f t="shared" si="59"/>
        <v>8</v>
      </c>
      <c r="D107" s="55">
        <f t="shared" si="60"/>
        <v>0</v>
      </c>
      <c r="E107" s="55">
        <f t="shared" si="60"/>
        <v>0</v>
      </c>
      <c r="F107" s="55">
        <f t="shared" si="60"/>
        <v>100</v>
      </c>
      <c r="G107" s="55">
        <f t="shared" si="60"/>
        <v>0</v>
      </c>
      <c r="H107" s="54">
        <f t="shared" si="61"/>
        <v>2</v>
      </c>
      <c r="I107" s="55">
        <f t="shared" si="62"/>
        <v>0</v>
      </c>
      <c r="J107" s="55">
        <f t="shared" si="62"/>
        <v>50</v>
      </c>
      <c r="K107" s="55">
        <f t="shared" si="62"/>
        <v>50</v>
      </c>
      <c r="L107" s="55">
        <f t="shared" si="62"/>
        <v>0</v>
      </c>
      <c r="M107" s="54">
        <f t="shared" si="63"/>
        <v>3</v>
      </c>
      <c r="N107" s="55">
        <f t="shared" si="64"/>
        <v>33.333333333333329</v>
      </c>
      <c r="O107" s="55">
        <f t="shared" si="64"/>
        <v>33.333333333333329</v>
      </c>
      <c r="P107" s="55">
        <f t="shared" si="64"/>
        <v>0</v>
      </c>
      <c r="Q107" s="55">
        <f t="shared" si="64"/>
        <v>33.333333333333329</v>
      </c>
    </row>
    <row r="108" spans="1:17" ht="15" customHeight="1">
      <c r="A108" s="56"/>
      <c r="B108" s="56" t="s">
        <v>289</v>
      </c>
      <c r="C108" s="54">
        <f t="shared" si="59"/>
        <v>98</v>
      </c>
      <c r="D108" s="55">
        <f t="shared" si="60"/>
        <v>7.1428571428571423</v>
      </c>
      <c r="E108" s="55">
        <f t="shared" si="60"/>
        <v>19.387755102040817</v>
      </c>
      <c r="F108" s="55">
        <f t="shared" si="60"/>
        <v>66.326530612244895</v>
      </c>
      <c r="G108" s="55">
        <f t="shared" si="60"/>
        <v>7.1428571428571423</v>
      </c>
      <c r="H108" s="54">
        <f t="shared" si="61"/>
        <v>35</v>
      </c>
      <c r="I108" s="55">
        <f t="shared" si="62"/>
        <v>20</v>
      </c>
      <c r="J108" s="55">
        <f t="shared" si="62"/>
        <v>34.285714285714285</v>
      </c>
      <c r="K108" s="55">
        <f t="shared" si="62"/>
        <v>45.714285714285715</v>
      </c>
      <c r="L108" s="55">
        <f t="shared" si="62"/>
        <v>0</v>
      </c>
      <c r="M108" s="54">
        <f t="shared" si="63"/>
        <v>64</v>
      </c>
      <c r="N108" s="55">
        <f t="shared" si="64"/>
        <v>14.0625</v>
      </c>
      <c r="O108" s="55">
        <f t="shared" si="64"/>
        <v>28.125</v>
      </c>
      <c r="P108" s="55">
        <f t="shared" si="64"/>
        <v>53.125</v>
      </c>
      <c r="Q108" s="55">
        <f t="shared" si="64"/>
        <v>4.6875</v>
      </c>
    </row>
    <row r="109" spans="1:17" ht="15" customHeight="1">
      <c r="A109" s="35"/>
      <c r="B109" s="35" t="s">
        <v>230</v>
      </c>
      <c r="C109" s="60">
        <f t="shared" si="59"/>
        <v>10</v>
      </c>
      <c r="D109" s="61">
        <f t="shared" si="60"/>
        <v>0</v>
      </c>
      <c r="E109" s="61">
        <f t="shared" si="60"/>
        <v>10</v>
      </c>
      <c r="F109" s="61">
        <f t="shared" si="60"/>
        <v>90</v>
      </c>
      <c r="G109" s="61">
        <f t="shared" si="60"/>
        <v>0</v>
      </c>
      <c r="H109" s="60">
        <f t="shared" si="61"/>
        <v>8</v>
      </c>
      <c r="I109" s="61">
        <f t="shared" si="62"/>
        <v>0</v>
      </c>
      <c r="J109" s="61">
        <f t="shared" si="62"/>
        <v>25</v>
      </c>
      <c r="K109" s="61">
        <f t="shared" si="62"/>
        <v>62.5</v>
      </c>
      <c r="L109" s="61">
        <f t="shared" si="62"/>
        <v>12.5</v>
      </c>
      <c r="M109" s="60">
        <f t="shared" si="63"/>
        <v>11</v>
      </c>
      <c r="N109" s="61">
        <f t="shared" si="64"/>
        <v>9.0909090909090917</v>
      </c>
      <c r="O109" s="61">
        <f t="shared" si="64"/>
        <v>27.27272727272727</v>
      </c>
      <c r="P109" s="61">
        <f t="shared" si="64"/>
        <v>54.54545454545454</v>
      </c>
      <c r="Q109" s="61">
        <f t="shared" si="64"/>
        <v>9.0909090909090917</v>
      </c>
    </row>
    <row r="110" spans="1:17" ht="21" customHeight="1">
      <c r="A110" s="48" t="s">
        <v>331</v>
      </c>
      <c r="B110" s="53" t="s">
        <v>380</v>
      </c>
      <c r="C110" s="54">
        <f t="shared" si="59"/>
        <v>118</v>
      </c>
      <c r="D110" s="55">
        <f t="shared" si="60"/>
        <v>1.6949152542372881</v>
      </c>
      <c r="E110" s="55">
        <f t="shared" si="60"/>
        <v>7.6271186440677967</v>
      </c>
      <c r="F110" s="55">
        <f t="shared" si="60"/>
        <v>77.966101694915253</v>
      </c>
      <c r="G110" s="55">
        <f t="shared" si="60"/>
        <v>12.711864406779661</v>
      </c>
      <c r="H110" s="54">
        <f t="shared" si="61"/>
        <v>84</v>
      </c>
      <c r="I110" s="55">
        <f t="shared" si="62"/>
        <v>5.9523809523809517</v>
      </c>
      <c r="J110" s="55">
        <f t="shared" si="62"/>
        <v>15.476190476190476</v>
      </c>
      <c r="K110" s="55">
        <f t="shared" si="62"/>
        <v>72.61904761904762</v>
      </c>
      <c r="L110" s="55">
        <f t="shared" si="62"/>
        <v>5.9523809523809517</v>
      </c>
      <c r="M110" s="54">
        <f t="shared" si="63"/>
        <v>63</v>
      </c>
      <c r="N110" s="55">
        <f t="shared" si="64"/>
        <v>9.5238095238095237</v>
      </c>
      <c r="O110" s="55">
        <f t="shared" si="64"/>
        <v>28.571428571428569</v>
      </c>
      <c r="P110" s="55">
        <f t="shared" si="64"/>
        <v>52.380952380952387</v>
      </c>
      <c r="Q110" s="55">
        <f t="shared" si="64"/>
        <v>9.5238095238095237</v>
      </c>
    </row>
    <row r="111" spans="1:17" ht="23.1" customHeight="1">
      <c r="A111" s="140" t="s">
        <v>1069</v>
      </c>
      <c r="B111" s="59" t="s">
        <v>382</v>
      </c>
      <c r="C111" s="60">
        <f t="shared" si="59"/>
        <v>937</v>
      </c>
      <c r="D111" s="61">
        <f t="shared" si="60"/>
        <v>6.7235859124866595</v>
      </c>
      <c r="E111" s="61">
        <f t="shared" si="60"/>
        <v>23.90608324439701</v>
      </c>
      <c r="F111" s="61">
        <f t="shared" si="60"/>
        <v>61.579509071504802</v>
      </c>
      <c r="G111" s="61">
        <f t="shared" si="60"/>
        <v>7.7908217716115269</v>
      </c>
      <c r="H111" s="60">
        <f t="shared" si="61"/>
        <v>272</v>
      </c>
      <c r="I111" s="61">
        <f t="shared" si="62"/>
        <v>22.058823529411764</v>
      </c>
      <c r="J111" s="61">
        <f t="shared" si="62"/>
        <v>29.411764705882355</v>
      </c>
      <c r="K111" s="61">
        <f t="shared" si="62"/>
        <v>38.970588235294116</v>
      </c>
      <c r="L111" s="61">
        <f t="shared" si="62"/>
        <v>9.5588235294117645</v>
      </c>
      <c r="M111" s="60">
        <f t="shared" si="63"/>
        <v>828</v>
      </c>
      <c r="N111" s="61">
        <f t="shared" si="64"/>
        <v>10.386473429951691</v>
      </c>
      <c r="O111" s="61">
        <f t="shared" si="64"/>
        <v>28.502415458937197</v>
      </c>
      <c r="P111" s="61">
        <f t="shared" si="64"/>
        <v>53.381642512077299</v>
      </c>
      <c r="Q111" s="61">
        <f t="shared" si="64"/>
        <v>7.7294685990338161</v>
      </c>
    </row>
    <row r="112" spans="1:17" ht="21" customHeight="1">
      <c r="A112" s="48" t="s">
        <v>383</v>
      </c>
      <c r="B112" s="141" t="s">
        <v>384</v>
      </c>
      <c r="C112" s="150">
        <f t="shared" si="59"/>
        <v>113</v>
      </c>
      <c r="D112" s="151">
        <f t="shared" si="60"/>
        <v>2.6548672566371683</v>
      </c>
      <c r="E112" s="151">
        <f t="shared" si="60"/>
        <v>16.814159292035399</v>
      </c>
      <c r="F112" s="151">
        <f t="shared" si="60"/>
        <v>65.486725663716811</v>
      </c>
      <c r="G112" s="151">
        <f t="shared" si="60"/>
        <v>15.044247787610621</v>
      </c>
      <c r="H112" s="150">
        <f t="shared" si="61"/>
        <v>38</v>
      </c>
      <c r="I112" s="151">
        <f t="shared" si="62"/>
        <v>26.315789473684209</v>
      </c>
      <c r="J112" s="151">
        <f t="shared" si="62"/>
        <v>18.421052631578945</v>
      </c>
      <c r="K112" s="151">
        <f t="shared" si="62"/>
        <v>47.368421052631575</v>
      </c>
      <c r="L112" s="151">
        <f t="shared" si="62"/>
        <v>7.8947368421052628</v>
      </c>
      <c r="M112" s="150">
        <f t="shared" si="63"/>
        <v>85</v>
      </c>
      <c r="N112" s="151">
        <f t="shared" si="64"/>
        <v>8.235294117647058</v>
      </c>
      <c r="O112" s="151">
        <f t="shared" si="64"/>
        <v>30.588235294117649</v>
      </c>
      <c r="P112" s="151">
        <f t="shared" si="64"/>
        <v>50.588235294117645</v>
      </c>
      <c r="Q112" s="151">
        <f t="shared" si="64"/>
        <v>10.588235294117647</v>
      </c>
    </row>
    <row r="113" spans="1:17" ht="35.1" customHeight="1">
      <c r="A113" s="140" t="s">
        <v>1070</v>
      </c>
      <c r="B113" s="111" t="s">
        <v>385</v>
      </c>
      <c r="C113" s="60">
        <f t="shared" si="59"/>
        <v>942</v>
      </c>
      <c r="D113" s="61">
        <f t="shared" si="60"/>
        <v>6.5817409766454356</v>
      </c>
      <c r="E113" s="61">
        <f t="shared" si="60"/>
        <v>22.717622080679405</v>
      </c>
      <c r="F113" s="61">
        <f t="shared" si="60"/>
        <v>63.163481953290869</v>
      </c>
      <c r="G113" s="61">
        <f t="shared" si="60"/>
        <v>7.5371549893842884</v>
      </c>
      <c r="H113" s="60">
        <f t="shared" si="61"/>
        <v>318</v>
      </c>
      <c r="I113" s="61">
        <f t="shared" si="62"/>
        <v>17.29559748427673</v>
      </c>
      <c r="J113" s="61">
        <f t="shared" si="62"/>
        <v>27.044025157232703</v>
      </c>
      <c r="K113" s="61">
        <f t="shared" si="62"/>
        <v>46.855345911949684</v>
      </c>
      <c r="L113" s="61">
        <f t="shared" si="62"/>
        <v>8.8050314465408803</v>
      </c>
      <c r="M113" s="60">
        <f t="shared" si="63"/>
        <v>806</v>
      </c>
      <c r="N113" s="61">
        <f t="shared" si="64"/>
        <v>10.545905707196029</v>
      </c>
      <c r="O113" s="61">
        <f t="shared" si="64"/>
        <v>28.287841191066999</v>
      </c>
      <c r="P113" s="61">
        <f t="shared" si="64"/>
        <v>53.598014888337467</v>
      </c>
      <c r="Q113" s="61">
        <f t="shared" si="64"/>
        <v>7.5682382133995043</v>
      </c>
    </row>
    <row r="114" spans="1:17" ht="21" customHeight="1">
      <c r="A114" s="48" t="s">
        <v>383</v>
      </c>
      <c r="B114" s="141" t="s">
        <v>384</v>
      </c>
      <c r="C114" s="150">
        <f t="shared" si="59"/>
        <v>30</v>
      </c>
      <c r="D114" s="151">
        <f t="shared" si="60"/>
        <v>0</v>
      </c>
      <c r="E114" s="151">
        <f t="shared" si="60"/>
        <v>16.666666666666664</v>
      </c>
      <c r="F114" s="151">
        <f t="shared" si="60"/>
        <v>76.666666666666671</v>
      </c>
      <c r="G114" s="151">
        <f t="shared" si="60"/>
        <v>6.666666666666667</v>
      </c>
      <c r="H114" s="150">
        <f t="shared" si="61"/>
        <v>10</v>
      </c>
      <c r="I114" s="151">
        <f t="shared" si="62"/>
        <v>30</v>
      </c>
      <c r="J114" s="151">
        <f t="shared" si="62"/>
        <v>20</v>
      </c>
      <c r="K114" s="151">
        <f t="shared" si="62"/>
        <v>50</v>
      </c>
      <c r="L114" s="151">
        <f t="shared" si="62"/>
        <v>0</v>
      </c>
      <c r="M114" s="150">
        <f t="shared" si="63"/>
        <v>23</v>
      </c>
      <c r="N114" s="151">
        <f t="shared" si="64"/>
        <v>13.043478260869565</v>
      </c>
      <c r="O114" s="151">
        <f t="shared" si="64"/>
        <v>30.434782608695656</v>
      </c>
      <c r="P114" s="151">
        <f t="shared" si="64"/>
        <v>47.826086956521742</v>
      </c>
      <c r="Q114" s="151">
        <f t="shared" si="64"/>
        <v>8.695652173913043</v>
      </c>
    </row>
    <row r="115" spans="1:17" ht="35.1" customHeight="1">
      <c r="A115" s="140" t="s">
        <v>1071</v>
      </c>
      <c r="B115" s="111" t="s">
        <v>385</v>
      </c>
      <c r="C115" s="60">
        <f t="shared" si="59"/>
        <v>1025</v>
      </c>
      <c r="D115" s="61">
        <f t="shared" si="60"/>
        <v>6.3414634146341466</v>
      </c>
      <c r="E115" s="61">
        <f t="shared" si="60"/>
        <v>22.243902439024392</v>
      </c>
      <c r="F115" s="61">
        <f t="shared" si="60"/>
        <v>63.024390243902438</v>
      </c>
      <c r="G115" s="61">
        <f t="shared" si="60"/>
        <v>8.3902439024390247</v>
      </c>
      <c r="H115" s="60">
        <f t="shared" si="61"/>
        <v>346</v>
      </c>
      <c r="I115" s="61">
        <f t="shared" si="62"/>
        <v>17.919075144508671</v>
      </c>
      <c r="J115" s="61">
        <f t="shared" si="62"/>
        <v>26.300578034682083</v>
      </c>
      <c r="K115" s="61">
        <f t="shared" si="62"/>
        <v>46.820809248554909</v>
      </c>
      <c r="L115" s="61">
        <f t="shared" si="62"/>
        <v>8.9595375722543356</v>
      </c>
      <c r="M115" s="60">
        <f t="shared" si="63"/>
        <v>868</v>
      </c>
      <c r="N115" s="61">
        <f t="shared" si="64"/>
        <v>10.253456221198157</v>
      </c>
      <c r="O115" s="61">
        <f t="shared" si="64"/>
        <v>28.456221198156683</v>
      </c>
      <c r="P115" s="61">
        <f t="shared" si="64"/>
        <v>53.456221198156683</v>
      </c>
      <c r="Q115" s="61">
        <f t="shared" si="64"/>
        <v>7.8341013824884786</v>
      </c>
    </row>
    <row r="116" spans="1:17" ht="21" customHeight="1">
      <c r="A116" s="48" t="s">
        <v>383</v>
      </c>
      <c r="B116" s="141" t="s">
        <v>384</v>
      </c>
      <c r="C116" s="150">
        <f t="shared" si="59"/>
        <v>210</v>
      </c>
      <c r="D116" s="151">
        <f t="shared" si="60"/>
        <v>3.8095238095238098</v>
      </c>
      <c r="E116" s="151">
        <f t="shared" si="60"/>
        <v>7.6190476190476195</v>
      </c>
      <c r="F116" s="151">
        <f t="shared" si="60"/>
        <v>81.428571428571431</v>
      </c>
      <c r="G116" s="151">
        <f t="shared" si="60"/>
        <v>7.1428571428571423</v>
      </c>
      <c r="H116" s="150">
        <f t="shared" si="61"/>
        <v>66</v>
      </c>
      <c r="I116" s="151">
        <f t="shared" si="62"/>
        <v>15.151515151515152</v>
      </c>
      <c r="J116" s="151">
        <f t="shared" si="62"/>
        <v>10.606060606060606</v>
      </c>
      <c r="K116" s="151">
        <f t="shared" si="62"/>
        <v>69.696969696969703</v>
      </c>
      <c r="L116" s="151">
        <f t="shared" si="62"/>
        <v>4.5454545454545459</v>
      </c>
      <c r="M116" s="150">
        <f t="shared" si="63"/>
        <v>194</v>
      </c>
      <c r="N116" s="151">
        <f t="shared" si="64"/>
        <v>4.1237113402061851</v>
      </c>
      <c r="O116" s="151">
        <f t="shared" si="64"/>
        <v>17.010309278350515</v>
      </c>
      <c r="P116" s="151">
        <f t="shared" si="64"/>
        <v>71.134020618556704</v>
      </c>
      <c r="Q116" s="151">
        <f t="shared" si="64"/>
        <v>7.731958762886598</v>
      </c>
    </row>
    <row r="117" spans="1:17" ht="35.1" customHeight="1">
      <c r="A117" s="140" t="s">
        <v>1075</v>
      </c>
      <c r="B117" s="111" t="s">
        <v>385</v>
      </c>
      <c r="C117" s="60">
        <f t="shared" si="59"/>
        <v>845</v>
      </c>
      <c r="D117" s="61">
        <f t="shared" si="60"/>
        <v>6.7455621301775155</v>
      </c>
      <c r="E117" s="61">
        <f t="shared" si="60"/>
        <v>25.680473372781066</v>
      </c>
      <c r="F117" s="61">
        <f t="shared" si="60"/>
        <v>58.934911242603548</v>
      </c>
      <c r="G117" s="61">
        <f t="shared" si="60"/>
        <v>8.6390532544378704</v>
      </c>
      <c r="H117" s="60">
        <f t="shared" si="61"/>
        <v>290</v>
      </c>
      <c r="I117" s="61">
        <f t="shared" si="62"/>
        <v>18.96551724137931</v>
      </c>
      <c r="J117" s="61">
        <f t="shared" si="62"/>
        <v>29.655172413793103</v>
      </c>
      <c r="K117" s="61">
        <f t="shared" si="62"/>
        <v>41.724137931034484</v>
      </c>
      <c r="L117" s="61">
        <f t="shared" si="62"/>
        <v>9.6551724137931032</v>
      </c>
      <c r="M117" s="60">
        <f t="shared" si="63"/>
        <v>697</v>
      </c>
      <c r="N117" s="61">
        <f t="shared" si="64"/>
        <v>12.051649928263988</v>
      </c>
      <c r="O117" s="61">
        <f t="shared" si="64"/>
        <v>31.707317073170731</v>
      </c>
      <c r="P117" s="61">
        <f t="shared" si="64"/>
        <v>48.350071736011479</v>
      </c>
      <c r="Q117" s="61">
        <f t="shared" si="64"/>
        <v>7.8909612625538017</v>
      </c>
    </row>
    <row r="118" spans="1:17" ht="21" customHeight="1">
      <c r="A118" s="48" t="s">
        <v>386</v>
      </c>
      <c r="B118" s="144" t="s">
        <v>343</v>
      </c>
      <c r="C118" s="150">
        <f t="shared" si="59"/>
        <v>756</v>
      </c>
      <c r="D118" s="151">
        <f t="shared" ref="D118:G121" si="65">IF($C118=0,0,D239/$C118*100)</f>
        <v>6.481481481481481</v>
      </c>
      <c r="E118" s="151">
        <f t="shared" si="65"/>
        <v>24.867724867724867</v>
      </c>
      <c r="F118" s="151">
        <f t="shared" si="65"/>
        <v>60.978835978835974</v>
      </c>
      <c r="G118" s="151">
        <f t="shared" si="65"/>
        <v>7.6719576719576716</v>
      </c>
      <c r="H118" s="150">
        <f t="shared" si="61"/>
        <v>245</v>
      </c>
      <c r="I118" s="151">
        <f t="shared" ref="I118:L121" si="66">IF($H118=0,0,I239/$H118*100)</f>
        <v>22.448979591836736</v>
      </c>
      <c r="J118" s="151">
        <f t="shared" si="66"/>
        <v>25.30612244897959</v>
      </c>
      <c r="K118" s="151">
        <f t="shared" si="66"/>
        <v>45.306122448979593</v>
      </c>
      <c r="L118" s="151">
        <f t="shared" si="66"/>
        <v>6.9387755102040813</v>
      </c>
      <c r="M118" s="150">
        <f t="shared" si="63"/>
        <v>610</v>
      </c>
      <c r="N118" s="151">
        <f t="shared" ref="N118:Q121" si="67">IF($M118=0,0,N239/$M118*100)</f>
        <v>11.311475409836065</v>
      </c>
      <c r="O118" s="151">
        <f t="shared" si="67"/>
        <v>33.442622950819676</v>
      </c>
      <c r="P118" s="151">
        <f t="shared" si="67"/>
        <v>48.196721311475407</v>
      </c>
      <c r="Q118" s="151">
        <f t="shared" si="67"/>
        <v>7.0491803278688518</v>
      </c>
    </row>
    <row r="119" spans="1:17" ht="35.1" customHeight="1">
      <c r="A119" s="140" t="s">
        <v>1073</v>
      </c>
      <c r="B119" s="59" t="s">
        <v>344</v>
      </c>
      <c r="C119" s="60">
        <f t="shared" si="59"/>
        <v>299</v>
      </c>
      <c r="D119" s="61">
        <f t="shared" si="65"/>
        <v>5.3511705685618729</v>
      </c>
      <c r="E119" s="61">
        <f t="shared" si="65"/>
        <v>15.050167224080269</v>
      </c>
      <c r="F119" s="61">
        <f t="shared" si="65"/>
        <v>69.565217391304344</v>
      </c>
      <c r="G119" s="61">
        <f t="shared" si="65"/>
        <v>10.033444816053512</v>
      </c>
      <c r="H119" s="60">
        <f t="shared" si="61"/>
        <v>111</v>
      </c>
      <c r="I119" s="61">
        <f t="shared" si="66"/>
        <v>9.0090090090090094</v>
      </c>
      <c r="J119" s="61">
        <f t="shared" si="66"/>
        <v>27.927927927927925</v>
      </c>
      <c r="K119" s="61">
        <f t="shared" si="66"/>
        <v>50.450450450450447</v>
      </c>
      <c r="L119" s="61">
        <f t="shared" si="66"/>
        <v>12.612612612612612</v>
      </c>
      <c r="M119" s="60">
        <f t="shared" si="63"/>
        <v>281</v>
      </c>
      <c r="N119" s="61">
        <f t="shared" si="67"/>
        <v>8.185053380782918</v>
      </c>
      <c r="O119" s="61">
        <f t="shared" si="67"/>
        <v>17.793594306049823</v>
      </c>
      <c r="P119" s="61">
        <f t="shared" si="67"/>
        <v>64.412811387900362</v>
      </c>
      <c r="Q119" s="61">
        <f t="shared" si="67"/>
        <v>9.6085409252669027</v>
      </c>
    </row>
    <row r="120" spans="1:17" ht="21" customHeight="1">
      <c r="A120" s="48" t="s">
        <v>387</v>
      </c>
      <c r="B120" s="53" t="s">
        <v>388</v>
      </c>
      <c r="C120" s="54">
        <f t="shared" si="59"/>
        <v>178</v>
      </c>
      <c r="D120" s="55">
        <f t="shared" si="65"/>
        <v>5.6179775280898872</v>
      </c>
      <c r="E120" s="55">
        <f t="shared" si="65"/>
        <v>26.40449438202247</v>
      </c>
      <c r="F120" s="55">
        <f t="shared" si="65"/>
        <v>61.797752808988761</v>
      </c>
      <c r="G120" s="55">
        <f t="shared" si="65"/>
        <v>6.179775280898876</v>
      </c>
      <c r="H120" s="54">
        <f t="shared" si="61"/>
        <v>63</v>
      </c>
      <c r="I120" s="55">
        <f t="shared" si="66"/>
        <v>14.285714285714285</v>
      </c>
      <c r="J120" s="55">
        <f t="shared" si="66"/>
        <v>30.158730158730158</v>
      </c>
      <c r="K120" s="55">
        <f t="shared" si="66"/>
        <v>46.031746031746032</v>
      </c>
      <c r="L120" s="55">
        <f t="shared" si="66"/>
        <v>9.5238095238095237</v>
      </c>
      <c r="M120" s="54">
        <f t="shared" si="63"/>
        <v>113</v>
      </c>
      <c r="N120" s="55">
        <f t="shared" si="67"/>
        <v>6.1946902654867255</v>
      </c>
      <c r="O120" s="55">
        <f t="shared" si="67"/>
        <v>25.663716814159294</v>
      </c>
      <c r="P120" s="55">
        <f t="shared" si="67"/>
        <v>61.946902654867252</v>
      </c>
      <c r="Q120" s="55">
        <f t="shared" si="67"/>
        <v>6.1946902654867255</v>
      </c>
    </row>
    <row r="121" spans="1:17" ht="23.1" customHeight="1">
      <c r="A121" s="140" t="s">
        <v>1061</v>
      </c>
      <c r="B121" s="59" t="s">
        <v>389</v>
      </c>
      <c r="C121" s="60">
        <f t="shared" si="59"/>
        <v>877</v>
      </c>
      <c r="D121" s="61">
        <f t="shared" si="65"/>
        <v>6.2713797035347785</v>
      </c>
      <c r="E121" s="61">
        <f t="shared" si="65"/>
        <v>21.20866590649943</v>
      </c>
      <c r="F121" s="61">
        <f t="shared" si="65"/>
        <v>63.740022805017105</v>
      </c>
      <c r="G121" s="61">
        <f t="shared" si="65"/>
        <v>8.7799315849486881</v>
      </c>
      <c r="H121" s="60">
        <f t="shared" si="61"/>
        <v>293</v>
      </c>
      <c r="I121" s="61">
        <f t="shared" si="66"/>
        <v>19.112627986348123</v>
      </c>
      <c r="J121" s="61">
        <f t="shared" si="66"/>
        <v>25.255972696245731</v>
      </c>
      <c r="K121" s="61">
        <f t="shared" si="66"/>
        <v>47.098976109215016</v>
      </c>
      <c r="L121" s="61">
        <f t="shared" si="66"/>
        <v>8.5324232081911262</v>
      </c>
      <c r="M121" s="60">
        <f t="shared" si="63"/>
        <v>778</v>
      </c>
      <c r="N121" s="61">
        <f t="shared" si="67"/>
        <v>10.925449871465295</v>
      </c>
      <c r="O121" s="61">
        <f t="shared" si="67"/>
        <v>28.920308483290491</v>
      </c>
      <c r="P121" s="61">
        <f t="shared" si="67"/>
        <v>52.056555269922875</v>
      </c>
      <c r="Q121" s="61">
        <f t="shared" si="67"/>
        <v>8.0976863753213362</v>
      </c>
    </row>
    <row r="125" spans="1:17" ht="15" customHeight="1">
      <c r="A125" s="32" t="s">
        <v>175</v>
      </c>
      <c r="B125" s="45" t="s">
        <v>176</v>
      </c>
      <c r="C125" s="104">
        <v>1055</v>
      </c>
      <c r="D125" s="104">
        <v>65</v>
      </c>
      <c r="E125" s="104">
        <v>233</v>
      </c>
      <c r="F125" s="104">
        <v>669</v>
      </c>
      <c r="G125" s="104">
        <v>88</v>
      </c>
      <c r="H125" s="104">
        <v>356</v>
      </c>
      <c r="I125" s="104">
        <v>65</v>
      </c>
      <c r="J125" s="104">
        <v>93</v>
      </c>
      <c r="K125" s="104">
        <v>167</v>
      </c>
      <c r="L125" s="104">
        <v>31</v>
      </c>
      <c r="M125" s="104">
        <v>891</v>
      </c>
      <c r="N125" s="104">
        <v>92</v>
      </c>
      <c r="O125" s="104">
        <v>254</v>
      </c>
      <c r="P125" s="104">
        <v>475</v>
      </c>
      <c r="Q125" s="104">
        <v>70</v>
      </c>
    </row>
    <row r="126" spans="1:17" ht="15" customHeight="1">
      <c r="A126" s="48"/>
      <c r="B126" s="50"/>
      <c r="C126" s="104"/>
      <c r="D126" s="104"/>
      <c r="E126" s="104"/>
      <c r="F126" s="104"/>
      <c r="G126" s="104"/>
      <c r="H126" s="104"/>
      <c r="I126" s="104"/>
      <c r="J126" s="104"/>
      <c r="K126" s="104"/>
      <c r="L126" s="104"/>
      <c r="M126" s="104"/>
      <c r="N126" s="104"/>
      <c r="O126" s="104"/>
      <c r="P126" s="104"/>
      <c r="Q126" s="104"/>
    </row>
    <row r="127" spans="1:17" ht="15" customHeight="1">
      <c r="A127" s="48"/>
      <c r="B127" s="53" t="s">
        <v>177</v>
      </c>
      <c r="C127" s="104">
        <v>27</v>
      </c>
      <c r="D127" s="104">
        <v>2</v>
      </c>
      <c r="E127" s="104">
        <v>15</v>
      </c>
      <c r="F127" s="104">
        <v>10</v>
      </c>
      <c r="G127" s="104">
        <v>0</v>
      </c>
      <c r="H127" s="104">
        <v>9</v>
      </c>
      <c r="I127" s="104">
        <v>5</v>
      </c>
      <c r="J127" s="104">
        <v>1</v>
      </c>
      <c r="K127" s="104">
        <v>2</v>
      </c>
      <c r="L127" s="104">
        <v>1</v>
      </c>
      <c r="M127" s="104">
        <v>5</v>
      </c>
      <c r="N127" s="104">
        <v>0</v>
      </c>
      <c r="O127" s="104">
        <v>5</v>
      </c>
      <c r="P127" s="104">
        <v>0</v>
      </c>
      <c r="Q127" s="104">
        <v>0</v>
      </c>
    </row>
    <row r="128" spans="1:17" ht="15" customHeight="1">
      <c r="A128" s="48"/>
      <c r="B128" s="53" t="s">
        <v>178</v>
      </c>
      <c r="C128" s="104">
        <v>76</v>
      </c>
      <c r="D128" s="104">
        <v>5</v>
      </c>
      <c r="E128" s="104">
        <v>20</v>
      </c>
      <c r="F128" s="104">
        <v>40</v>
      </c>
      <c r="G128" s="104">
        <v>11</v>
      </c>
      <c r="H128" s="104">
        <v>26</v>
      </c>
      <c r="I128" s="104">
        <v>3</v>
      </c>
      <c r="J128" s="104">
        <v>7</v>
      </c>
      <c r="K128" s="104">
        <v>13</v>
      </c>
      <c r="L128" s="104">
        <v>3</v>
      </c>
      <c r="M128" s="104">
        <v>30</v>
      </c>
      <c r="N128" s="104">
        <v>8</v>
      </c>
      <c r="O128" s="104">
        <v>7</v>
      </c>
      <c r="P128" s="104">
        <v>11</v>
      </c>
      <c r="Q128" s="104">
        <v>4</v>
      </c>
    </row>
    <row r="129" spans="1:17" ht="15" customHeight="1">
      <c r="A129" s="56"/>
      <c r="B129" s="53" t="s">
        <v>179</v>
      </c>
      <c r="C129" s="104">
        <v>68</v>
      </c>
      <c r="D129" s="104">
        <v>8</v>
      </c>
      <c r="E129" s="104">
        <v>15</v>
      </c>
      <c r="F129" s="104">
        <v>42</v>
      </c>
      <c r="G129" s="104">
        <v>3</v>
      </c>
      <c r="H129" s="104">
        <v>20</v>
      </c>
      <c r="I129" s="104">
        <v>1</v>
      </c>
      <c r="J129" s="104">
        <v>4</v>
      </c>
      <c r="K129" s="104">
        <v>13</v>
      </c>
      <c r="L129" s="104">
        <v>2</v>
      </c>
      <c r="M129" s="104">
        <v>30</v>
      </c>
      <c r="N129" s="104">
        <v>6</v>
      </c>
      <c r="O129" s="104">
        <v>12</v>
      </c>
      <c r="P129" s="104">
        <v>11</v>
      </c>
      <c r="Q129" s="104">
        <v>1</v>
      </c>
    </row>
    <row r="130" spans="1:17" ht="15" customHeight="1">
      <c r="A130" s="56"/>
      <c r="B130" s="53" t="s">
        <v>180</v>
      </c>
      <c r="C130" s="104">
        <v>48</v>
      </c>
      <c r="D130" s="104">
        <v>2</v>
      </c>
      <c r="E130" s="104">
        <v>15</v>
      </c>
      <c r="F130" s="104">
        <v>27</v>
      </c>
      <c r="G130" s="104">
        <v>4</v>
      </c>
      <c r="H130" s="104">
        <v>19</v>
      </c>
      <c r="I130" s="104">
        <v>3</v>
      </c>
      <c r="J130" s="104">
        <v>6</v>
      </c>
      <c r="K130" s="104">
        <v>9</v>
      </c>
      <c r="L130" s="104">
        <v>1</v>
      </c>
      <c r="M130" s="104">
        <v>25</v>
      </c>
      <c r="N130" s="104">
        <v>8</v>
      </c>
      <c r="O130" s="104">
        <v>8</v>
      </c>
      <c r="P130" s="104">
        <v>7</v>
      </c>
      <c r="Q130" s="104">
        <v>2</v>
      </c>
    </row>
    <row r="131" spans="1:17" ht="15" customHeight="1">
      <c r="A131" s="56"/>
      <c r="B131" s="48" t="s">
        <v>181</v>
      </c>
      <c r="C131" s="104">
        <v>145</v>
      </c>
      <c r="D131" s="104">
        <v>10</v>
      </c>
      <c r="E131" s="104">
        <v>29</v>
      </c>
      <c r="F131" s="104">
        <v>97</v>
      </c>
      <c r="G131" s="104">
        <v>9</v>
      </c>
      <c r="H131" s="104">
        <v>48</v>
      </c>
      <c r="I131" s="104">
        <v>6</v>
      </c>
      <c r="J131" s="104">
        <v>17</v>
      </c>
      <c r="K131" s="104">
        <v>22</v>
      </c>
      <c r="L131" s="104">
        <v>3</v>
      </c>
      <c r="M131" s="104">
        <v>77</v>
      </c>
      <c r="N131" s="104">
        <v>12</v>
      </c>
      <c r="O131" s="104">
        <v>27</v>
      </c>
      <c r="P131" s="104">
        <v>34</v>
      </c>
      <c r="Q131" s="104">
        <v>4</v>
      </c>
    </row>
    <row r="132" spans="1:17" ht="15" customHeight="1">
      <c r="A132" s="56"/>
      <c r="B132" s="48" t="s">
        <v>182</v>
      </c>
      <c r="C132" s="104">
        <v>132</v>
      </c>
      <c r="D132" s="104">
        <v>3</v>
      </c>
      <c r="E132" s="104">
        <v>28</v>
      </c>
      <c r="F132" s="104">
        <v>96</v>
      </c>
      <c r="G132" s="104">
        <v>5</v>
      </c>
      <c r="H132" s="104">
        <v>52</v>
      </c>
      <c r="I132" s="104">
        <v>7</v>
      </c>
      <c r="J132" s="104">
        <v>14</v>
      </c>
      <c r="K132" s="104">
        <v>27</v>
      </c>
      <c r="L132" s="104">
        <v>4</v>
      </c>
      <c r="M132" s="104">
        <v>93</v>
      </c>
      <c r="N132" s="104">
        <v>10</v>
      </c>
      <c r="O132" s="104">
        <v>32</v>
      </c>
      <c r="P132" s="104">
        <v>45</v>
      </c>
      <c r="Q132" s="104">
        <v>6</v>
      </c>
    </row>
    <row r="133" spans="1:17" ht="15" customHeight="1">
      <c r="A133" s="56"/>
      <c r="B133" s="48" t="s">
        <v>183</v>
      </c>
      <c r="C133" s="104">
        <v>155</v>
      </c>
      <c r="D133" s="104">
        <v>11</v>
      </c>
      <c r="E133" s="104">
        <v>38</v>
      </c>
      <c r="F133" s="104">
        <v>87</v>
      </c>
      <c r="G133" s="104">
        <v>19</v>
      </c>
      <c r="H133" s="104">
        <v>58</v>
      </c>
      <c r="I133" s="104">
        <v>11</v>
      </c>
      <c r="J133" s="104">
        <v>12</v>
      </c>
      <c r="K133" s="104">
        <v>25</v>
      </c>
      <c r="L133" s="104">
        <v>10</v>
      </c>
      <c r="M133" s="104">
        <v>159</v>
      </c>
      <c r="N133" s="104">
        <v>8</v>
      </c>
      <c r="O133" s="104">
        <v>45</v>
      </c>
      <c r="P133" s="104">
        <v>86</v>
      </c>
      <c r="Q133" s="104">
        <v>20</v>
      </c>
    </row>
    <row r="134" spans="1:17" ht="15" customHeight="1">
      <c r="A134" s="35"/>
      <c r="B134" s="59" t="s">
        <v>184</v>
      </c>
      <c r="C134" s="104">
        <v>404</v>
      </c>
      <c r="D134" s="104">
        <v>24</v>
      </c>
      <c r="E134" s="104">
        <v>73</v>
      </c>
      <c r="F134" s="104">
        <v>270</v>
      </c>
      <c r="G134" s="104">
        <v>37</v>
      </c>
      <c r="H134" s="104">
        <v>124</v>
      </c>
      <c r="I134" s="104">
        <v>29</v>
      </c>
      <c r="J134" s="104">
        <v>32</v>
      </c>
      <c r="K134" s="104">
        <v>56</v>
      </c>
      <c r="L134" s="104">
        <v>7</v>
      </c>
      <c r="M134" s="104">
        <v>472</v>
      </c>
      <c r="N134" s="104">
        <v>40</v>
      </c>
      <c r="O134" s="104">
        <v>118</v>
      </c>
      <c r="P134" s="104">
        <v>281</v>
      </c>
      <c r="Q134" s="104">
        <v>33</v>
      </c>
    </row>
    <row r="135" spans="1:17" ht="15" customHeight="1">
      <c r="A135" s="32" t="s">
        <v>189</v>
      </c>
      <c r="B135" s="45" t="s">
        <v>176</v>
      </c>
      <c r="C135" s="104">
        <v>1055</v>
      </c>
      <c r="D135" s="104">
        <v>65</v>
      </c>
      <c r="E135" s="104">
        <v>233</v>
      </c>
      <c r="F135" s="104">
        <v>669</v>
      </c>
      <c r="G135" s="104">
        <v>88</v>
      </c>
      <c r="H135" s="104">
        <v>356</v>
      </c>
      <c r="I135" s="104">
        <v>65</v>
      </c>
      <c r="J135" s="104">
        <v>93</v>
      </c>
      <c r="K135" s="104">
        <v>167</v>
      </c>
      <c r="L135" s="104">
        <v>31</v>
      </c>
      <c r="M135" s="104">
        <v>891</v>
      </c>
      <c r="N135" s="104">
        <v>92</v>
      </c>
      <c r="O135" s="104">
        <v>254</v>
      </c>
      <c r="P135" s="104">
        <v>475</v>
      </c>
      <c r="Q135" s="104">
        <v>70</v>
      </c>
    </row>
    <row r="136" spans="1:17" ht="15" customHeight="1">
      <c r="A136" s="48"/>
      <c r="B136" s="50"/>
      <c r="C136" s="104"/>
      <c r="D136" s="104"/>
      <c r="E136" s="104"/>
      <c r="F136" s="104"/>
      <c r="G136" s="104"/>
      <c r="H136" s="104"/>
      <c r="I136" s="104"/>
      <c r="J136" s="104"/>
      <c r="K136" s="104"/>
      <c r="L136" s="104"/>
      <c r="M136" s="104"/>
      <c r="N136" s="104"/>
      <c r="O136" s="104"/>
      <c r="P136" s="104"/>
      <c r="Q136" s="104"/>
    </row>
    <row r="137" spans="1:17" ht="15" customHeight="1">
      <c r="A137" s="48"/>
      <c r="B137" s="53" t="s">
        <v>190</v>
      </c>
      <c r="C137" s="104">
        <v>287</v>
      </c>
      <c r="D137" s="104">
        <v>18</v>
      </c>
      <c r="E137" s="104">
        <v>76</v>
      </c>
      <c r="F137" s="104">
        <v>165</v>
      </c>
      <c r="G137" s="104">
        <v>28</v>
      </c>
      <c r="H137" s="104">
        <v>102</v>
      </c>
      <c r="I137" s="104">
        <v>17</v>
      </c>
      <c r="J137" s="104">
        <v>27</v>
      </c>
      <c r="K137" s="104">
        <v>45</v>
      </c>
      <c r="L137" s="104">
        <v>13</v>
      </c>
      <c r="M137" s="104">
        <v>156</v>
      </c>
      <c r="N137" s="104">
        <v>25</v>
      </c>
      <c r="O137" s="104">
        <v>57</v>
      </c>
      <c r="P137" s="104">
        <v>61</v>
      </c>
      <c r="Q137" s="104">
        <v>13</v>
      </c>
    </row>
    <row r="138" spans="1:17" ht="15" customHeight="1">
      <c r="A138" s="48"/>
      <c r="B138" s="53" t="s">
        <v>191</v>
      </c>
      <c r="C138" s="104">
        <v>257</v>
      </c>
      <c r="D138" s="104">
        <v>11</v>
      </c>
      <c r="E138" s="104">
        <v>57</v>
      </c>
      <c r="F138" s="104">
        <v>168</v>
      </c>
      <c r="G138" s="104">
        <v>21</v>
      </c>
      <c r="H138" s="104">
        <v>90</v>
      </c>
      <c r="I138" s="104">
        <v>15</v>
      </c>
      <c r="J138" s="104">
        <v>25</v>
      </c>
      <c r="K138" s="104">
        <v>44</v>
      </c>
      <c r="L138" s="104">
        <v>6</v>
      </c>
      <c r="M138" s="104">
        <v>208</v>
      </c>
      <c r="N138" s="104">
        <v>17</v>
      </c>
      <c r="O138" s="104">
        <v>64</v>
      </c>
      <c r="P138" s="104">
        <v>112</v>
      </c>
      <c r="Q138" s="104">
        <v>15</v>
      </c>
    </row>
    <row r="139" spans="1:17" ht="15" customHeight="1">
      <c r="A139" s="56"/>
      <c r="B139" s="53" t="s">
        <v>192</v>
      </c>
      <c r="C139" s="104">
        <v>439</v>
      </c>
      <c r="D139" s="104">
        <v>33</v>
      </c>
      <c r="E139" s="104">
        <v>87</v>
      </c>
      <c r="F139" s="104">
        <v>284</v>
      </c>
      <c r="G139" s="104">
        <v>35</v>
      </c>
      <c r="H139" s="104">
        <v>142</v>
      </c>
      <c r="I139" s="104">
        <v>26</v>
      </c>
      <c r="J139" s="104">
        <v>36</v>
      </c>
      <c r="K139" s="104">
        <v>69</v>
      </c>
      <c r="L139" s="104">
        <v>11</v>
      </c>
      <c r="M139" s="104">
        <v>444</v>
      </c>
      <c r="N139" s="104">
        <v>41</v>
      </c>
      <c r="O139" s="104">
        <v>113</v>
      </c>
      <c r="P139" s="104">
        <v>253</v>
      </c>
      <c r="Q139" s="104">
        <v>37</v>
      </c>
    </row>
    <row r="140" spans="1:17" ht="15" customHeight="1">
      <c r="A140" s="35"/>
      <c r="B140" s="59" t="s">
        <v>193</v>
      </c>
      <c r="C140" s="104">
        <v>72</v>
      </c>
      <c r="D140" s="104">
        <v>3</v>
      </c>
      <c r="E140" s="104">
        <v>13</v>
      </c>
      <c r="F140" s="104">
        <v>52</v>
      </c>
      <c r="G140" s="104">
        <v>4</v>
      </c>
      <c r="H140" s="104">
        <v>22</v>
      </c>
      <c r="I140" s="104">
        <v>7</v>
      </c>
      <c r="J140" s="104">
        <v>5</v>
      </c>
      <c r="K140" s="104">
        <v>9</v>
      </c>
      <c r="L140" s="104">
        <v>1</v>
      </c>
      <c r="M140" s="104">
        <v>83</v>
      </c>
      <c r="N140" s="104">
        <v>9</v>
      </c>
      <c r="O140" s="104">
        <v>20</v>
      </c>
      <c r="P140" s="104">
        <v>49</v>
      </c>
      <c r="Q140" s="104">
        <v>5</v>
      </c>
    </row>
    <row r="141" spans="1:17" ht="15" customHeight="1">
      <c r="A141" s="32" t="s">
        <v>204</v>
      </c>
      <c r="B141" s="45" t="s">
        <v>176</v>
      </c>
      <c r="C141" s="104">
        <v>1055</v>
      </c>
      <c r="D141" s="104">
        <v>65</v>
      </c>
      <c r="E141" s="104">
        <v>233</v>
      </c>
      <c r="F141" s="104">
        <v>669</v>
      </c>
      <c r="G141" s="104">
        <v>88</v>
      </c>
      <c r="H141" s="104">
        <v>356</v>
      </c>
      <c r="I141" s="104">
        <v>65</v>
      </c>
      <c r="J141" s="104">
        <v>93</v>
      </c>
      <c r="K141" s="104">
        <v>167</v>
      </c>
      <c r="L141" s="104">
        <v>31</v>
      </c>
      <c r="M141" s="104">
        <v>891</v>
      </c>
      <c r="N141" s="104">
        <v>92</v>
      </c>
      <c r="O141" s="104">
        <v>254</v>
      </c>
      <c r="P141" s="104">
        <v>475</v>
      </c>
      <c r="Q141" s="104">
        <v>70</v>
      </c>
    </row>
    <row r="142" spans="1:17" ht="15" customHeight="1">
      <c r="A142" s="394" t="s">
        <v>205</v>
      </c>
      <c r="B142" s="50"/>
      <c r="C142" s="104"/>
      <c r="D142" s="104"/>
      <c r="E142" s="104"/>
      <c r="F142" s="104"/>
      <c r="G142" s="104"/>
      <c r="H142" s="104"/>
      <c r="I142" s="104"/>
      <c r="J142" s="104"/>
      <c r="K142" s="104"/>
      <c r="L142" s="104"/>
      <c r="M142" s="104"/>
      <c r="N142" s="104"/>
      <c r="O142" s="104"/>
      <c r="P142" s="104"/>
      <c r="Q142" s="104"/>
    </row>
    <row r="143" spans="1:17" ht="15" customHeight="1">
      <c r="A143" s="394"/>
      <c r="B143" s="53" t="s">
        <v>206</v>
      </c>
      <c r="C143" s="104">
        <v>693</v>
      </c>
      <c r="D143" s="104">
        <v>34</v>
      </c>
      <c r="E143" s="104">
        <v>155</v>
      </c>
      <c r="F143" s="104">
        <v>460</v>
      </c>
      <c r="G143" s="104">
        <v>44</v>
      </c>
      <c r="H143" s="104">
        <v>214</v>
      </c>
      <c r="I143" s="104">
        <v>26</v>
      </c>
      <c r="J143" s="104">
        <v>60</v>
      </c>
      <c r="K143" s="104">
        <v>113</v>
      </c>
      <c r="L143" s="104">
        <v>15</v>
      </c>
      <c r="M143" s="104">
        <v>483</v>
      </c>
      <c r="N143" s="104">
        <v>40</v>
      </c>
      <c r="O143" s="104">
        <v>132</v>
      </c>
      <c r="P143" s="104">
        <v>281</v>
      </c>
      <c r="Q143" s="104">
        <v>30</v>
      </c>
    </row>
    <row r="144" spans="1:17" ht="15" customHeight="1">
      <c r="A144" s="48"/>
      <c r="B144" s="53" t="s">
        <v>207</v>
      </c>
      <c r="C144" s="104">
        <v>130</v>
      </c>
      <c r="D144" s="104">
        <v>10</v>
      </c>
      <c r="E144" s="104">
        <v>22</v>
      </c>
      <c r="F144" s="104">
        <v>84</v>
      </c>
      <c r="G144" s="104">
        <v>14</v>
      </c>
      <c r="H144" s="104">
        <v>41</v>
      </c>
      <c r="I144" s="104">
        <v>10</v>
      </c>
      <c r="J144" s="104">
        <v>8</v>
      </c>
      <c r="K144" s="104">
        <v>19</v>
      </c>
      <c r="L144" s="104">
        <v>4</v>
      </c>
      <c r="M144" s="104">
        <v>162</v>
      </c>
      <c r="N144" s="104">
        <v>9</v>
      </c>
      <c r="O144" s="104">
        <v>40</v>
      </c>
      <c r="P144" s="104">
        <v>99</v>
      </c>
      <c r="Q144" s="104">
        <v>14</v>
      </c>
    </row>
    <row r="145" spans="1:17" ht="15" customHeight="1">
      <c r="A145" s="56"/>
      <c r="B145" s="53" t="s">
        <v>208</v>
      </c>
      <c r="C145" s="104">
        <v>84</v>
      </c>
      <c r="D145" s="104">
        <v>9</v>
      </c>
      <c r="E145" s="104">
        <v>28</v>
      </c>
      <c r="F145" s="104">
        <v>36</v>
      </c>
      <c r="G145" s="104">
        <v>11</v>
      </c>
      <c r="H145" s="104">
        <v>17</v>
      </c>
      <c r="I145" s="104">
        <v>5</v>
      </c>
      <c r="J145" s="104">
        <v>6</v>
      </c>
      <c r="K145" s="104">
        <v>5</v>
      </c>
      <c r="L145" s="104">
        <v>1</v>
      </c>
      <c r="M145" s="104">
        <v>94</v>
      </c>
      <c r="N145" s="104">
        <v>19</v>
      </c>
      <c r="O145" s="104">
        <v>34</v>
      </c>
      <c r="P145" s="104">
        <v>28</v>
      </c>
      <c r="Q145" s="104">
        <v>13</v>
      </c>
    </row>
    <row r="146" spans="1:17" ht="15" customHeight="1">
      <c r="A146" s="56"/>
      <c r="B146" s="53" t="s">
        <v>209</v>
      </c>
      <c r="C146" s="104">
        <v>99</v>
      </c>
      <c r="D146" s="104">
        <v>7</v>
      </c>
      <c r="E146" s="104">
        <v>21</v>
      </c>
      <c r="F146" s="104">
        <v>60</v>
      </c>
      <c r="G146" s="104">
        <v>11</v>
      </c>
      <c r="H146" s="104">
        <v>71</v>
      </c>
      <c r="I146" s="104">
        <v>20</v>
      </c>
      <c r="J146" s="104">
        <v>18</v>
      </c>
      <c r="K146" s="104">
        <v>26</v>
      </c>
      <c r="L146" s="104">
        <v>7</v>
      </c>
      <c r="M146" s="104">
        <v>100</v>
      </c>
      <c r="N146" s="104">
        <v>17</v>
      </c>
      <c r="O146" s="104">
        <v>37</v>
      </c>
      <c r="P146" s="104">
        <v>38</v>
      </c>
      <c r="Q146" s="104">
        <v>8</v>
      </c>
    </row>
    <row r="147" spans="1:17" ht="15" customHeight="1">
      <c r="A147" s="56"/>
      <c r="B147" s="53" t="s">
        <v>210</v>
      </c>
      <c r="C147" s="104">
        <v>10</v>
      </c>
      <c r="D147" s="104">
        <v>0</v>
      </c>
      <c r="E147" s="104">
        <v>2</v>
      </c>
      <c r="F147" s="104">
        <v>7</v>
      </c>
      <c r="G147" s="104">
        <v>1</v>
      </c>
      <c r="H147" s="104">
        <v>3</v>
      </c>
      <c r="I147" s="104">
        <v>1</v>
      </c>
      <c r="J147" s="104">
        <v>0</v>
      </c>
      <c r="K147" s="104">
        <v>1</v>
      </c>
      <c r="L147" s="104">
        <v>1</v>
      </c>
      <c r="M147" s="104">
        <v>7</v>
      </c>
      <c r="N147" s="104">
        <v>1</v>
      </c>
      <c r="O147" s="104">
        <v>4</v>
      </c>
      <c r="P147" s="104">
        <v>1</v>
      </c>
      <c r="Q147" s="104">
        <v>1</v>
      </c>
    </row>
    <row r="148" spans="1:17" ht="15" customHeight="1">
      <c r="A148" s="56"/>
      <c r="B148" s="53" t="s">
        <v>211</v>
      </c>
      <c r="C148" s="104">
        <v>27</v>
      </c>
      <c r="D148" s="104">
        <v>4</v>
      </c>
      <c r="E148" s="104">
        <v>2</v>
      </c>
      <c r="F148" s="104">
        <v>16</v>
      </c>
      <c r="G148" s="104">
        <v>5</v>
      </c>
      <c r="H148" s="104">
        <v>4</v>
      </c>
      <c r="I148" s="104">
        <v>0</v>
      </c>
      <c r="J148" s="104">
        <v>1</v>
      </c>
      <c r="K148" s="104">
        <v>2</v>
      </c>
      <c r="L148" s="104">
        <v>1</v>
      </c>
      <c r="M148" s="104">
        <v>36</v>
      </c>
      <c r="N148" s="104">
        <v>6</v>
      </c>
      <c r="O148" s="104">
        <v>6</v>
      </c>
      <c r="P148" s="104">
        <v>21</v>
      </c>
      <c r="Q148" s="104">
        <v>3</v>
      </c>
    </row>
    <row r="149" spans="1:17" ht="15" customHeight="1">
      <c r="A149" s="35"/>
      <c r="B149" s="59" t="s">
        <v>184</v>
      </c>
      <c r="C149" s="104">
        <v>12</v>
      </c>
      <c r="D149" s="104">
        <v>1</v>
      </c>
      <c r="E149" s="104">
        <v>3</v>
      </c>
      <c r="F149" s="104">
        <v>6</v>
      </c>
      <c r="G149" s="104">
        <v>2</v>
      </c>
      <c r="H149" s="104">
        <v>6</v>
      </c>
      <c r="I149" s="104">
        <v>3</v>
      </c>
      <c r="J149" s="104">
        <v>0</v>
      </c>
      <c r="K149" s="104">
        <v>1</v>
      </c>
      <c r="L149" s="104">
        <v>2</v>
      </c>
      <c r="M149" s="104">
        <v>9</v>
      </c>
      <c r="N149" s="104">
        <v>0</v>
      </c>
      <c r="O149" s="104">
        <v>1</v>
      </c>
      <c r="P149" s="104">
        <v>7</v>
      </c>
      <c r="Q149" s="104">
        <v>1</v>
      </c>
    </row>
    <row r="150" spans="1:17" ht="15" customHeight="1">
      <c r="A150" s="32" t="s">
        <v>212</v>
      </c>
      <c r="B150" s="45" t="s">
        <v>176</v>
      </c>
      <c r="C150" s="104">
        <v>1055</v>
      </c>
      <c r="D150" s="104">
        <v>65</v>
      </c>
      <c r="E150" s="104">
        <v>233</v>
      </c>
      <c r="F150" s="104">
        <v>669</v>
      </c>
      <c r="G150" s="104">
        <v>88</v>
      </c>
      <c r="H150" s="104">
        <v>356</v>
      </c>
      <c r="I150" s="104">
        <v>65</v>
      </c>
      <c r="J150" s="104">
        <v>93</v>
      </c>
      <c r="K150" s="104">
        <v>167</v>
      </c>
      <c r="L150" s="104">
        <v>31</v>
      </c>
      <c r="M150" s="104">
        <v>891</v>
      </c>
      <c r="N150" s="104">
        <v>92</v>
      </c>
      <c r="O150" s="104">
        <v>254</v>
      </c>
      <c r="P150" s="104">
        <v>475</v>
      </c>
      <c r="Q150" s="104">
        <v>70</v>
      </c>
    </row>
    <row r="151" spans="1:17" ht="15" customHeight="1">
      <c r="A151" s="48" t="s">
        <v>213</v>
      </c>
      <c r="B151" s="50"/>
      <c r="C151" s="104"/>
      <c r="D151" s="104"/>
      <c r="E151" s="104"/>
      <c r="F151" s="104"/>
      <c r="G151" s="104"/>
      <c r="H151" s="104"/>
      <c r="I151" s="104"/>
      <c r="J151" s="104"/>
      <c r="K151" s="104"/>
      <c r="L151" s="104"/>
      <c r="M151" s="104"/>
      <c r="N151" s="104"/>
      <c r="O151" s="104"/>
      <c r="P151" s="104"/>
      <c r="Q151" s="104"/>
    </row>
    <row r="152" spans="1:17" ht="15" customHeight="1">
      <c r="A152" s="48"/>
      <c r="B152" s="53" t="s">
        <v>214</v>
      </c>
      <c r="C152" s="104">
        <v>392</v>
      </c>
      <c r="D152" s="104">
        <v>26</v>
      </c>
      <c r="E152" s="104">
        <v>86</v>
      </c>
      <c r="F152" s="104">
        <v>243</v>
      </c>
      <c r="G152" s="104">
        <v>37</v>
      </c>
      <c r="H152" s="104">
        <v>135</v>
      </c>
      <c r="I152" s="104">
        <v>34</v>
      </c>
      <c r="J152" s="104">
        <v>28</v>
      </c>
      <c r="K152" s="104">
        <v>63</v>
      </c>
      <c r="L152" s="104">
        <v>10</v>
      </c>
      <c r="M152" s="104">
        <v>413</v>
      </c>
      <c r="N152" s="104">
        <v>46</v>
      </c>
      <c r="O152" s="104">
        <v>115</v>
      </c>
      <c r="P152" s="104">
        <v>217</v>
      </c>
      <c r="Q152" s="104">
        <v>35</v>
      </c>
    </row>
    <row r="153" spans="1:17" ht="15" customHeight="1">
      <c r="A153" s="66"/>
      <c r="B153" s="53" t="s">
        <v>215</v>
      </c>
      <c r="C153" s="104">
        <v>160</v>
      </c>
      <c r="D153" s="104">
        <v>12</v>
      </c>
      <c r="E153" s="104">
        <v>16</v>
      </c>
      <c r="F153" s="104">
        <v>112</v>
      </c>
      <c r="G153" s="104">
        <v>20</v>
      </c>
      <c r="H153" s="104">
        <v>62</v>
      </c>
      <c r="I153" s="104">
        <v>10</v>
      </c>
      <c r="J153" s="104">
        <v>16</v>
      </c>
      <c r="K153" s="104">
        <v>30</v>
      </c>
      <c r="L153" s="104">
        <v>6</v>
      </c>
      <c r="M153" s="104">
        <v>152</v>
      </c>
      <c r="N153" s="104">
        <v>18</v>
      </c>
      <c r="O153" s="104">
        <v>34</v>
      </c>
      <c r="P153" s="104">
        <v>85</v>
      </c>
      <c r="Q153" s="104">
        <v>15</v>
      </c>
    </row>
    <row r="154" spans="1:17" ht="15" customHeight="1">
      <c r="A154" s="56"/>
      <c r="B154" s="53" t="s">
        <v>216</v>
      </c>
      <c r="C154" s="104">
        <v>190</v>
      </c>
      <c r="D154" s="104">
        <v>9</v>
      </c>
      <c r="E154" s="104">
        <v>35</v>
      </c>
      <c r="F154" s="104">
        <v>128</v>
      </c>
      <c r="G154" s="104">
        <v>18</v>
      </c>
      <c r="H154" s="104">
        <v>65</v>
      </c>
      <c r="I154" s="104">
        <v>7</v>
      </c>
      <c r="J154" s="104">
        <v>19</v>
      </c>
      <c r="K154" s="104">
        <v>33</v>
      </c>
      <c r="L154" s="104">
        <v>6</v>
      </c>
      <c r="M154" s="104">
        <v>167</v>
      </c>
      <c r="N154" s="104">
        <v>14</v>
      </c>
      <c r="O154" s="104">
        <v>49</v>
      </c>
      <c r="P154" s="104">
        <v>92</v>
      </c>
      <c r="Q154" s="104">
        <v>12</v>
      </c>
    </row>
    <row r="155" spans="1:17" ht="15" customHeight="1">
      <c r="A155" s="56"/>
      <c r="B155" s="53" t="s">
        <v>217</v>
      </c>
      <c r="C155" s="104">
        <v>114</v>
      </c>
      <c r="D155" s="104">
        <v>6</v>
      </c>
      <c r="E155" s="104">
        <v>19</v>
      </c>
      <c r="F155" s="104">
        <v>83</v>
      </c>
      <c r="G155" s="104">
        <v>6</v>
      </c>
      <c r="H155" s="104">
        <v>45</v>
      </c>
      <c r="I155" s="104">
        <v>6</v>
      </c>
      <c r="J155" s="104">
        <v>11</v>
      </c>
      <c r="K155" s="104">
        <v>23</v>
      </c>
      <c r="L155" s="104">
        <v>5</v>
      </c>
      <c r="M155" s="104">
        <v>72</v>
      </c>
      <c r="N155" s="104">
        <v>6</v>
      </c>
      <c r="O155" s="104">
        <v>22</v>
      </c>
      <c r="P155" s="104">
        <v>39</v>
      </c>
      <c r="Q155" s="104">
        <v>5</v>
      </c>
    </row>
    <row r="156" spans="1:17" ht="15" customHeight="1">
      <c r="A156" s="56"/>
      <c r="B156" s="53" t="s">
        <v>218</v>
      </c>
      <c r="C156" s="104">
        <v>178</v>
      </c>
      <c r="D156" s="104">
        <v>10</v>
      </c>
      <c r="E156" s="104">
        <v>72</v>
      </c>
      <c r="F156" s="104">
        <v>92</v>
      </c>
      <c r="G156" s="104">
        <v>4</v>
      </c>
      <c r="H156" s="104">
        <v>39</v>
      </c>
      <c r="I156" s="104">
        <v>6</v>
      </c>
      <c r="J156" s="104">
        <v>14</v>
      </c>
      <c r="K156" s="104">
        <v>16</v>
      </c>
      <c r="L156" s="104">
        <v>3</v>
      </c>
      <c r="M156" s="104">
        <v>67</v>
      </c>
      <c r="N156" s="104">
        <v>8</v>
      </c>
      <c r="O156" s="104">
        <v>26</v>
      </c>
      <c r="P156" s="104">
        <v>31</v>
      </c>
      <c r="Q156" s="104">
        <v>2</v>
      </c>
    </row>
    <row r="157" spans="1:17" ht="15" customHeight="1">
      <c r="A157" s="35"/>
      <c r="B157" s="59" t="s">
        <v>174</v>
      </c>
      <c r="C157" s="104">
        <v>21</v>
      </c>
      <c r="D157" s="104">
        <v>2</v>
      </c>
      <c r="E157" s="104">
        <v>5</v>
      </c>
      <c r="F157" s="104">
        <v>11</v>
      </c>
      <c r="G157" s="104">
        <v>3</v>
      </c>
      <c r="H157" s="104">
        <v>10</v>
      </c>
      <c r="I157" s="104">
        <v>2</v>
      </c>
      <c r="J157" s="104">
        <v>5</v>
      </c>
      <c r="K157" s="104">
        <v>2</v>
      </c>
      <c r="L157" s="104">
        <v>1</v>
      </c>
      <c r="M157" s="104">
        <v>20</v>
      </c>
      <c r="N157" s="104">
        <v>0</v>
      </c>
      <c r="O157" s="104">
        <v>8</v>
      </c>
      <c r="P157" s="104">
        <v>11</v>
      </c>
      <c r="Q157" s="104">
        <v>1</v>
      </c>
    </row>
    <row r="158" spans="1:17" ht="15" customHeight="1">
      <c r="A158" s="32" t="s">
        <v>219</v>
      </c>
      <c r="B158" s="45" t="s">
        <v>176</v>
      </c>
      <c r="C158" s="104">
        <v>1055</v>
      </c>
      <c r="D158" s="104">
        <v>65</v>
      </c>
      <c r="E158" s="104">
        <v>233</v>
      </c>
      <c r="F158" s="104">
        <v>669</v>
      </c>
      <c r="G158" s="104">
        <v>88</v>
      </c>
      <c r="H158" s="104">
        <v>356</v>
      </c>
      <c r="I158" s="104">
        <v>65</v>
      </c>
      <c r="J158" s="104">
        <v>93</v>
      </c>
      <c r="K158" s="104">
        <v>167</v>
      </c>
      <c r="L158" s="104">
        <v>31</v>
      </c>
      <c r="M158" s="104">
        <v>891</v>
      </c>
      <c r="N158" s="104">
        <v>92</v>
      </c>
      <c r="O158" s="104">
        <v>254</v>
      </c>
      <c r="P158" s="104">
        <v>475</v>
      </c>
      <c r="Q158" s="104">
        <v>70</v>
      </c>
    </row>
    <row r="159" spans="1:17" ht="15" customHeight="1">
      <c r="A159" s="66" t="s">
        <v>220</v>
      </c>
      <c r="B159" s="50"/>
      <c r="C159" s="104"/>
      <c r="D159" s="104"/>
      <c r="E159" s="104"/>
      <c r="F159" s="104"/>
      <c r="G159" s="104"/>
      <c r="H159" s="104"/>
      <c r="I159" s="104"/>
      <c r="J159" s="104"/>
      <c r="K159" s="104"/>
      <c r="L159" s="104"/>
      <c r="M159" s="104"/>
      <c r="N159" s="104"/>
      <c r="O159" s="104"/>
      <c r="P159" s="104"/>
      <c r="Q159" s="104"/>
    </row>
    <row r="160" spans="1:17" ht="15" customHeight="1">
      <c r="A160" s="66"/>
      <c r="B160" s="53" t="s">
        <v>221</v>
      </c>
      <c r="C160" s="104">
        <v>28</v>
      </c>
      <c r="D160" s="104">
        <v>6</v>
      </c>
      <c r="E160" s="104">
        <v>5</v>
      </c>
      <c r="F160" s="104">
        <v>13</v>
      </c>
      <c r="G160" s="104">
        <v>4</v>
      </c>
      <c r="H160" s="104">
        <v>8</v>
      </c>
      <c r="I160" s="104">
        <v>1</v>
      </c>
      <c r="J160" s="104">
        <v>5</v>
      </c>
      <c r="K160" s="104">
        <v>2</v>
      </c>
      <c r="L160" s="104">
        <v>0</v>
      </c>
      <c r="M160" s="104">
        <v>53</v>
      </c>
      <c r="N160" s="104">
        <v>8</v>
      </c>
      <c r="O160" s="104">
        <v>11</v>
      </c>
      <c r="P160" s="104">
        <v>31</v>
      </c>
      <c r="Q160" s="104">
        <v>3</v>
      </c>
    </row>
    <row r="161" spans="1:17" ht="15" customHeight="1">
      <c r="A161" s="66"/>
      <c r="B161" s="53" t="s">
        <v>222</v>
      </c>
      <c r="C161" s="104">
        <v>141</v>
      </c>
      <c r="D161" s="104">
        <v>14</v>
      </c>
      <c r="E161" s="104">
        <v>27</v>
      </c>
      <c r="F161" s="104">
        <v>86</v>
      </c>
      <c r="G161" s="104">
        <v>14</v>
      </c>
      <c r="H161" s="104">
        <v>43</v>
      </c>
      <c r="I161" s="104">
        <v>11</v>
      </c>
      <c r="J161" s="104">
        <v>8</v>
      </c>
      <c r="K161" s="104">
        <v>20</v>
      </c>
      <c r="L161" s="104">
        <v>4</v>
      </c>
      <c r="M161" s="104">
        <v>207</v>
      </c>
      <c r="N161" s="104">
        <v>21</v>
      </c>
      <c r="O161" s="104">
        <v>41</v>
      </c>
      <c r="P161" s="104">
        <v>120</v>
      </c>
      <c r="Q161" s="104">
        <v>25</v>
      </c>
    </row>
    <row r="162" spans="1:17" ht="15" customHeight="1">
      <c r="A162" s="56"/>
      <c r="B162" s="53" t="s">
        <v>223</v>
      </c>
      <c r="C162" s="104">
        <v>233</v>
      </c>
      <c r="D162" s="104">
        <v>17</v>
      </c>
      <c r="E162" s="104">
        <v>42</v>
      </c>
      <c r="F162" s="104">
        <v>155</v>
      </c>
      <c r="G162" s="104">
        <v>19</v>
      </c>
      <c r="H162" s="104">
        <v>81</v>
      </c>
      <c r="I162" s="104">
        <v>23</v>
      </c>
      <c r="J162" s="104">
        <v>16</v>
      </c>
      <c r="K162" s="104">
        <v>36</v>
      </c>
      <c r="L162" s="104">
        <v>6</v>
      </c>
      <c r="M162" s="104">
        <v>238</v>
      </c>
      <c r="N162" s="104">
        <v>22</v>
      </c>
      <c r="O162" s="104">
        <v>68</v>
      </c>
      <c r="P162" s="104">
        <v>138</v>
      </c>
      <c r="Q162" s="104">
        <v>10</v>
      </c>
    </row>
    <row r="163" spans="1:17" ht="15" customHeight="1">
      <c r="A163" s="56"/>
      <c r="B163" s="53" t="s">
        <v>224</v>
      </c>
      <c r="C163" s="104">
        <v>221</v>
      </c>
      <c r="D163" s="104">
        <v>9</v>
      </c>
      <c r="E163" s="104">
        <v>30</v>
      </c>
      <c r="F163" s="104">
        <v>161</v>
      </c>
      <c r="G163" s="104">
        <v>21</v>
      </c>
      <c r="H163" s="104">
        <v>59</v>
      </c>
      <c r="I163" s="104">
        <v>8</v>
      </c>
      <c r="J163" s="104">
        <v>14</v>
      </c>
      <c r="K163" s="104">
        <v>30</v>
      </c>
      <c r="L163" s="104">
        <v>7</v>
      </c>
      <c r="M163" s="104">
        <v>157</v>
      </c>
      <c r="N163" s="104">
        <v>14</v>
      </c>
      <c r="O163" s="104">
        <v>34</v>
      </c>
      <c r="P163" s="104">
        <v>95</v>
      </c>
      <c r="Q163" s="104">
        <v>14</v>
      </c>
    </row>
    <row r="164" spans="1:17" ht="15" customHeight="1">
      <c r="A164" s="56"/>
      <c r="B164" s="53" t="s">
        <v>225</v>
      </c>
      <c r="C164" s="104">
        <v>146</v>
      </c>
      <c r="D164" s="104">
        <v>8</v>
      </c>
      <c r="E164" s="104">
        <v>32</v>
      </c>
      <c r="F164" s="104">
        <v>98</v>
      </c>
      <c r="G164" s="104">
        <v>8</v>
      </c>
      <c r="H164" s="104">
        <v>53</v>
      </c>
      <c r="I164" s="104">
        <v>7</v>
      </c>
      <c r="J164" s="104">
        <v>12</v>
      </c>
      <c r="K164" s="104">
        <v>29</v>
      </c>
      <c r="L164" s="104">
        <v>5</v>
      </c>
      <c r="M164" s="104">
        <v>87</v>
      </c>
      <c r="N164" s="104">
        <v>12</v>
      </c>
      <c r="O164" s="104">
        <v>26</v>
      </c>
      <c r="P164" s="104">
        <v>43</v>
      </c>
      <c r="Q164" s="104">
        <v>6</v>
      </c>
    </row>
    <row r="165" spans="1:17" ht="15" customHeight="1">
      <c r="A165" s="56"/>
      <c r="B165" s="53" t="s">
        <v>226</v>
      </c>
      <c r="C165" s="104">
        <v>122</v>
      </c>
      <c r="D165" s="104">
        <v>5</v>
      </c>
      <c r="E165" s="104">
        <v>34</v>
      </c>
      <c r="F165" s="104">
        <v>73</v>
      </c>
      <c r="G165" s="104">
        <v>10</v>
      </c>
      <c r="H165" s="104">
        <v>42</v>
      </c>
      <c r="I165" s="104">
        <v>3</v>
      </c>
      <c r="J165" s="104">
        <v>12</v>
      </c>
      <c r="K165" s="104">
        <v>24</v>
      </c>
      <c r="L165" s="104">
        <v>3</v>
      </c>
      <c r="M165" s="104">
        <v>47</v>
      </c>
      <c r="N165" s="104">
        <v>3</v>
      </c>
      <c r="O165" s="104">
        <v>21</v>
      </c>
      <c r="P165" s="104">
        <v>17</v>
      </c>
      <c r="Q165" s="104">
        <v>6</v>
      </c>
    </row>
    <row r="166" spans="1:17" ht="15" customHeight="1">
      <c r="A166" s="56"/>
      <c r="B166" s="53" t="s">
        <v>227</v>
      </c>
      <c r="C166" s="104">
        <v>82</v>
      </c>
      <c r="D166" s="104">
        <v>2</v>
      </c>
      <c r="E166" s="104">
        <v>31</v>
      </c>
      <c r="F166" s="104">
        <v>47</v>
      </c>
      <c r="G166" s="104">
        <v>2</v>
      </c>
      <c r="H166" s="104">
        <v>22</v>
      </c>
      <c r="I166" s="104">
        <v>5</v>
      </c>
      <c r="J166" s="104">
        <v>5</v>
      </c>
      <c r="K166" s="104">
        <v>12</v>
      </c>
      <c r="L166" s="104">
        <v>0</v>
      </c>
      <c r="M166" s="104">
        <v>42</v>
      </c>
      <c r="N166" s="104">
        <v>4</v>
      </c>
      <c r="O166" s="104">
        <v>20</v>
      </c>
      <c r="P166" s="104">
        <v>16</v>
      </c>
      <c r="Q166" s="104">
        <v>2</v>
      </c>
    </row>
    <row r="167" spans="1:17" ht="15" customHeight="1">
      <c r="A167" s="56"/>
      <c r="B167" s="53" t="s">
        <v>228</v>
      </c>
      <c r="C167" s="104">
        <v>42</v>
      </c>
      <c r="D167" s="104">
        <v>1</v>
      </c>
      <c r="E167" s="104">
        <v>14</v>
      </c>
      <c r="F167" s="104">
        <v>24</v>
      </c>
      <c r="G167" s="104">
        <v>3</v>
      </c>
      <c r="H167" s="104">
        <v>21</v>
      </c>
      <c r="I167" s="104">
        <v>3</v>
      </c>
      <c r="J167" s="104">
        <v>8</v>
      </c>
      <c r="K167" s="104">
        <v>8</v>
      </c>
      <c r="L167" s="104">
        <v>2</v>
      </c>
      <c r="M167" s="104">
        <v>25</v>
      </c>
      <c r="N167" s="104">
        <v>3</v>
      </c>
      <c r="O167" s="104">
        <v>17</v>
      </c>
      <c r="P167" s="104">
        <v>5</v>
      </c>
      <c r="Q167" s="104">
        <v>0</v>
      </c>
    </row>
    <row r="168" spans="1:17" ht="15" customHeight="1">
      <c r="A168" s="56"/>
      <c r="B168" s="53" t="s">
        <v>229</v>
      </c>
      <c r="C168" s="104">
        <v>25</v>
      </c>
      <c r="D168" s="104">
        <v>2</v>
      </c>
      <c r="E168" s="104">
        <v>14</v>
      </c>
      <c r="F168" s="104">
        <v>6</v>
      </c>
      <c r="G168" s="104">
        <v>3</v>
      </c>
      <c r="H168" s="104">
        <v>21</v>
      </c>
      <c r="I168" s="104">
        <v>3</v>
      </c>
      <c r="J168" s="104">
        <v>11</v>
      </c>
      <c r="K168" s="104">
        <v>4</v>
      </c>
      <c r="L168" s="104">
        <v>3</v>
      </c>
      <c r="M168" s="104">
        <v>18</v>
      </c>
      <c r="N168" s="104">
        <v>2</v>
      </c>
      <c r="O168" s="104">
        <v>7</v>
      </c>
      <c r="P168" s="104">
        <v>7</v>
      </c>
      <c r="Q168" s="104">
        <v>2</v>
      </c>
    </row>
    <row r="169" spans="1:17" ht="15" customHeight="1">
      <c r="A169" s="35"/>
      <c r="B169" s="59" t="s">
        <v>230</v>
      </c>
      <c r="C169" s="104">
        <v>15</v>
      </c>
      <c r="D169" s="104">
        <v>1</v>
      </c>
      <c r="E169" s="104">
        <v>4</v>
      </c>
      <c r="F169" s="104">
        <v>6</v>
      </c>
      <c r="G169" s="104">
        <v>4</v>
      </c>
      <c r="H169" s="104">
        <v>6</v>
      </c>
      <c r="I169" s="104">
        <v>1</v>
      </c>
      <c r="J169" s="104">
        <v>2</v>
      </c>
      <c r="K169" s="104">
        <v>2</v>
      </c>
      <c r="L169" s="104">
        <v>1</v>
      </c>
      <c r="M169" s="104">
        <v>17</v>
      </c>
      <c r="N169" s="104">
        <v>3</v>
      </c>
      <c r="O169" s="104">
        <v>9</v>
      </c>
      <c r="P169" s="104">
        <v>3</v>
      </c>
      <c r="Q169" s="104">
        <v>2</v>
      </c>
    </row>
    <row r="170" spans="1:17" ht="15" customHeight="1">
      <c r="A170" s="32" t="s">
        <v>236</v>
      </c>
      <c r="B170" s="45" t="s">
        <v>176</v>
      </c>
      <c r="C170" s="104">
        <v>1055</v>
      </c>
      <c r="D170" s="104">
        <v>65</v>
      </c>
      <c r="E170" s="104">
        <v>233</v>
      </c>
      <c r="F170" s="104">
        <v>669</v>
      </c>
      <c r="G170" s="104">
        <v>88</v>
      </c>
      <c r="H170" s="104">
        <v>356</v>
      </c>
      <c r="I170" s="104">
        <v>65</v>
      </c>
      <c r="J170" s="104">
        <v>93</v>
      </c>
      <c r="K170" s="104">
        <v>167</v>
      </c>
      <c r="L170" s="104">
        <v>31</v>
      </c>
      <c r="M170" s="104">
        <v>891</v>
      </c>
      <c r="N170" s="104">
        <v>92</v>
      </c>
      <c r="O170" s="104">
        <v>254</v>
      </c>
      <c r="P170" s="104">
        <v>475</v>
      </c>
      <c r="Q170" s="104">
        <v>70</v>
      </c>
    </row>
    <row r="171" spans="1:17" ht="15" customHeight="1">
      <c r="A171" s="66" t="s">
        <v>62</v>
      </c>
      <c r="B171" s="50"/>
      <c r="C171" s="104"/>
      <c r="D171" s="104"/>
      <c r="E171" s="104"/>
      <c r="F171" s="104"/>
      <c r="G171" s="104"/>
      <c r="H171" s="104"/>
      <c r="I171" s="104"/>
      <c r="J171" s="104"/>
      <c r="K171" s="104"/>
      <c r="L171" s="104"/>
      <c r="M171" s="104"/>
      <c r="N171" s="104"/>
      <c r="O171" s="104"/>
      <c r="P171" s="104"/>
      <c r="Q171" s="104"/>
    </row>
    <row r="172" spans="1:17" ht="15" customHeight="1">
      <c r="A172" s="66"/>
      <c r="B172" s="53" t="s">
        <v>237</v>
      </c>
      <c r="C172" s="104">
        <v>77</v>
      </c>
      <c r="D172" s="104">
        <v>5</v>
      </c>
      <c r="E172" s="104">
        <v>7</v>
      </c>
      <c r="F172" s="104">
        <v>58</v>
      </c>
      <c r="G172" s="104">
        <v>7</v>
      </c>
      <c r="H172" s="104">
        <v>22</v>
      </c>
      <c r="I172" s="104">
        <v>1</v>
      </c>
      <c r="J172" s="104">
        <v>5</v>
      </c>
      <c r="K172" s="104">
        <v>15</v>
      </c>
      <c r="L172" s="104">
        <v>1</v>
      </c>
      <c r="M172" s="104">
        <v>90</v>
      </c>
      <c r="N172" s="104">
        <v>9</v>
      </c>
      <c r="O172" s="104">
        <v>13</v>
      </c>
      <c r="P172" s="104">
        <v>62</v>
      </c>
      <c r="Q172" s="104">
        <v>6</v>
      </c>
    </row>
    <row r="173" spans="1:17" ht="15" customHeight="1">
      <c r="A173" s="66"/>
      <c r="B173" s="53" t="s">
        <v>238</v>
      </c>
      <c r="C173" s="104">
        <v>199</v>
      </c>
      <c r="D173" s="104">
        <v>12</v>
      </c>
      <c r="E173" s="104">
        <v>25</v>
      </c>
      <c r="F173" s="104">
        <v>146</v>
      </c>
      <c r="G173" s="104">
        <v>16</v>
      </c>
      <c r="H173" s="104">
        <v>79</v>
      </c>
      <c r="I173" s="104">
        <v>10</v>
      </c>
      <c r="J173" s="104">
        <v>12</v>
      </c>
      <c r="K173" s="104">
        <v>49</v>
      </c>
      <c r="L173" s="104">
        <v>8</v>
      </c>
      <c r="M173" s="104">
        <v>191</v>
      </c>
      <c r="N173" s="104">
        <v>12</v>
      </c>
      <c r="O173" s="104">
        <v>32</v>
      </c>
      <c r="P173" s="104">
        <v>134</v>
      </c>
      <c r="Q173" s="104">
        <v>13</v>
      </c>
    </row>
    <row r="174" spans="1:17" ht="15" customHeight="1">
      <c r="A174" s="56"/>
      <c r="B174" s="53" t="s">
        <v>239</v>
      </c>
      <c r="C174" s="104">
        <v>514</v>
      </c>
      <c r="D174" s="104">
        <v>28</v>
      </c>
      <c r="E174" s="104">
        <v>113</v>
      </c>
      <c r="F174" s="104">
        <v>339</v>
      </c>
      <c r="G174" s="104">
        <v>34</v>
      </c>
      <c r="H174" s="104">
        <v>172</v>
      </c>
      <c r="I174" s="104">
        <v>38</v>
      </c>
      <c r="J174" s="104">
        <v>51</v>
      </c>
      <c r="K174" s="104">
        <v>72</v>
      </c>
      <c r="L174" s="104">
        <v>11</v>
      </c>
      <c r="M174" s="104">
        <v>394</v>
      </c>
      <c r="N174" s="104">
        <v>40</v>
      </c>
      <c r="O174" s="104">
        <v>139</v>
      </c>
      <c r="P174" s="104">
        <v>187</v>
      </c>
      <c r="Q174" s="104">
        <v>28</v>
      </c>
    </row>
    <row r="175" spans="1:17" ht="15" customHeight="1">
      <c r="A175" s="56"/>
      <c r="B175" s="53" t="s">
        <v>240</v>
      </c>
      <c r="C175" s="104">
        <v>107</v>
      </c>
      <c r="D175" s="104">
        <v>13</v>
      </c>
      <c r="E175" s="104">
        <v>53</v>
      </c>
      <c r="F175" s="104">
        <v>32</v>
      </c>
      <c r="G175" s="104">
        <v>9</v>
      </c>
      <c r="H175" s="104">
        <v>23</v>
      </c>
      <c r="I175" s="104">
        <v>9</v>
      </c>
      <c r="J175" s="104">
        <v>10</v>
      </c>
      <c r="K175" s="104">
        <v>3</v>
      </c>
      <c r="L175" s="104">
        <v>1</v>
      </c>
      <c r="M175" s="104">
        <v>72</v>
      </c>
      <c r="N175" s="104">
        <v>11</v>
      </c>
      <c r="O175" s="104">
        <v>31</v>
      </c>
      <c r="P175" s="104">
        <v>24</v>
      </c>
      <c r="Q175" s="104">
        <v>6</v>
      </c>
    </row>
    <row r="176" spans="1:17" ht="15" customHeight="1">
      <c r="A176" s="56"/>
      <c r="B176" s="53" t="s">
        <v>241</v>
      </c>
      <c r="C176" s="104">
        <v>43</v>
      </c>
      <c r="D176" s="104">
        <v>3</v>
      </c>
      <c r="E176" s="104">
        <v>22</v>
      </c>
      <c r="F176" s="104">
        <v>12</v>
      </c>
      <c r="G176" s="104">
        <v>6</v>
      </c>
      <c r="H176" s="104">
        <v>17</v>
      </c>
      <c r="I176" s="104">
        <v>4</v>
      </c>
      <c r="J176" s="104">
        <v>5</v>
      </c>
      <c r="K176" s="104">
        <v>3</v>
      </c>
      <c r="L176" s="104">
        <v>5</v>
      </c>
      <c r="M176" s="104">
        <v>48</v>
      </c>
      <c r="N176" s="104">
        <v>14</v>
      </c>
      <c r="O176" s="104">
        <v>19</v>
      </c>
      <c r="P176" s="104">
        <v>10</v>
      </c>
      <c r="Q176" s="104">
        <v>5</v>
      </c>
    </row>
    <row r="177" spans="1:17" ht="15" customHeight="1">
      <c r="A177" s="35"/>
      <c r="B177" s="59" t="s">
        <v>230</v>
      </c>
      <c r="C177" s="104">
        <v>115</v>
      </c>
      <c r="D177" s="104">
        <v>4</v>
      </c>
      <c r="E177" s="104">
        <v>13</v>
      </c>
      <c r="F177" s="104">
        <v>82</v>
      </c>
      <c r="G177" s="104">
        <v>16</v>
      </c>
      <c r="H177" s="104">
        <v>43</v>
      </c>
      <c r="I177" s="104">
        <v>3</v>
      </c>
      <c r="J177" s="104">
        <v>10</v>
      </c>
      <c r="K177" s="104">
        <v>25</v>
      </c>
      <c r="L177" s="104">
        <v>5</v>
      </c>
      <c r="M177" s="104">
        <v>96</v>
      </c>
      <c r="N177" s="104">
        <v>6</v>
      </c>
      <c r="O177" s="104">
        <v>20</v>
      </c>
      <c r="P177" s="104">
        <v>58</v>
      </c>
      <c r="Q177" s="104">
        <v>12</v>
      </c>
    </row>
    <row r="178" spans="1:17" ht="15" customHeight="1">
      <c r="A178" s="32" t="s">
        <v>242</v>
      </c>
      <c r="B178" s="45" t="s">
        <v>176</v>
      </c>
      <c r="C178" s="104">
        <v>1055</v>
      </c>
      <c r="D178" s="104">
        <v>65</v>
      </c>
      <c r="E178" s="104">
        <v>233</v>
      </c>
      <c r="F178" s="104">
        <v>669</v>
      </c>
      <c r="G178" s="104">
        <v>88</v>
      </c>
      <c r="H178" s="104">
        <v>356</v>
      </c>
      <c r="I178" s="104">
        <v>65</v>
      </c>
      <c r="J178" s="104">
        <v>93</v>
      </c>
      <c r="K178" s="104">
        <v>167</v>
      </c>
      <c r="L178" s="104">
        <v>31</v>
      </c>
      <c r="M178" s="104">
        <v>891</v>
      </c>
      <c r="N178" s="104">
        <v>92</v>
      </c>
      <c r="O178" s="104">
        <v>254</v>
      </c>
      <c r="P178" s="104">
        <v>475</v>
      </c>
      <c r="Q178" s="104">
        <v>70</v>
      </c>
    </row>
    <row r="179" spans="1:17" ht="15" customHeight="1">
      <c r="A179" s="394" t="s">
        <v>1039</v>
      </c>
      <c r="B179" s="50"/>
      <c r="C179" s="104"/>
      <c r="D179" s="104"/>
      <c r="E179" s="104"/>
      <c r="F179" s="104"/>
      <c r="G179" s="104"/>
      <c r="H179" s="104"/>
      <c r="I179" s="104"/>
      <c r="J179" s="104"/>
      <c r="K179" s="104"/>
      <c r="L179" s="104"/>
      <c r="M179" s="104"/>
      <c r="N179" s="104"/>
      <c r="O179" s="104"/>
      <c r="P179" s="104"/>
      <c r="Q179" s="104"/>
    </row>
    <row r="180" spans="1:17" ht="15" customHeight="1">
      <c r="A180" s="394"/>
      <c r="B180" s="53" t="s">
        <v>243</v>
      </c>
      <c r="C180" s="104">
        <v>96</v>
      </c>
      <c r="D180" s="104">
        <v>5</v>
      </c>
      <c r="E180" s="104">
        <v>11</v>
      </c>
      <c r="F180" s="104">
        <v>71</v>
      </c>
      <c r="G180" s="104">
        <v>9</v>
      </c>
      <c r="H180" s="104">
        <v>36</v>
      </c>
      <c r="I180" s="104">
        <v>7</v>
      </c>
      <c r="J180" s="104">
        <v>7</v>
      </c>
      <c r="K180" s="104">
        <v>20</v>
      </c>
      <c r="L180" s="104">
        <v>2</v>
      </c>
      <c r="M180" s="104">
        <v>108</v>
      </c>
      <c r="N180" s="104">
        <v>8</v>
      </c>
      <c r="O180" s="104">
        <v>22</v>
      </c>
      <c r="P180" s="104">
        <v>71</v>
      </c>
      <c r="Q180" s="104">
        <v>7</v>
      </c>
    </row>
    <row r="181" spans="1:17" ht="15" customHeight="1">
      <c r="A181" s="66"/>
      <c r="B181" s="53" t="s">
        <v>244</v>
      </c>
      <c r="C181" s="104">
        <v>94</v>
      </c>
      <c r="D181" s="104">
        <v>3</v>
      </c>
      <c r="E181" s="104">
        <v>19</v>
      </c>
      <c r="F181" s="104">
        <v>66</v>
      </c>
      <c r="G181" s="104">
        <v>6</v>
      </c>
      <c r="H181" s="104">
        <v>29</v>
      </c>
      <c r="I181" s="104">
        <v>2</v>
      </c>
      <c r="J181" s="104">
        <v>8</v>
      </c>
      <c r="K181" s="104">
        <v>16</v>
      </c>
      <c r="L181" s="104">
        <v>3</v>
      </c>
      <c r="M181" s="104">
        <v>103</v>
      </c>
      <c r="N181" s="104">
        <v>3</v>
      </c>
      <c r="O181" s="104">
        <v>20</v>
      </c>
      <c r="P181" s="104">
        <v>72</v>
      </c>
      <c r="Q181" s="104">
        <v>8</v>
      </c>
    </row>
    <row r="182" spans="1:17" ht="15" customHeight="1">
      <c r="A182" s="56"/>
      <c r="B182" s="53" t="s">
        <v>245</v>
      </c>
      <c r="C182" s="104">
        <v>148</v>
      </c>
      <c r="D182" s="104">
        <v>9</v>
      </c>
      <c r="E182" s="104">
        <v>19</v>
      </c>
      <c r="F182" s="104">
        <v>106</v>
      </c>
      <c r="G182" s="104">
        <v>14</v>
      </c>
      <c r="H182" s="104">
        <v>46</v>
      </c>
      <c r="I182" s="104">
        <v>8</v>
      </c>
      <c r="J182" s="104">
        <v>9</v>
      </c>
      <c r="K182" s="104">
        <v>26</v>
      </c>
      <c r="L182" s="104">
        <v>3</v>
      </c>
      <c r="M182" s="104">
        <v>125</v>
      </c>
      <c r="N182" s="104">
        <v>11</v>
      </c>
      <c r="O182" s="104">
        <v>43</v>
      </c>
      <c r="P182" s="104">
        <v>64</v>
      </c>
      <c r="Q182" s="104">
        <v>7</v>
      </c>
    </row>
    <row r="183" spans="1:17" ht="15" customHeight="1">
      <c r="A183" s="56"/>
      <c r="B183" s="53" t="s">
        <v>246</v>
      </c>
      <c r="C183" s="104">
        <v>108</v>
      </c>
      <c r="D183" s="104">
        <v>6</v>
      </c>
      <c r="E183" s="104">
        <v>23</v>
      </c>
      <c r="F183" s="104">
        <v>73</v>
      </c>
      <c r="G183" s="104">
        <v>6</v>
      </c>
      <c r="H183" s="104">
        <v>45</v>
      </c>
      <c r="I183" s="104">
        <v>12</v>
      </c>
      <c r="J183" s="104">
        <v>12</v>
      </c>
      <c r="K183" s="104">
        <v>20</v>
      </c>
      <c r="L183" s="104">
        <v>1</v>
      </c>
      <c r="M183" s="104">
        <v>93</v>
      </c>
      <c r="N183" s="104">
        <v>11</v>
      </c>
      <c r="O183" s="104">
        <v>30</v>
      </c>
      <c r="P183" s="104">
        <v>45</v>
      </c>
      <c r="Q183" s="104">
        <v>7</v>
      </c>
    </row>
    <row r="184" spans="1:17" ht="15" customHeight="1">
      <c r="A184" s="56"/>
      <c r="B184" s="53" t="s">
        <v>247</v>
      </c>
      <c r="C184" s="104">
        <v>74</v>
      </c>
      <c r="D184" s="104">
        <v>4</v>
      </c>
      <c r="E184" s="104">
        <v>31</v>
      </c>
      <c r="F184" s="104">
        <v>34</v>
      </c>
      <c r="G184" s="104">
        <v>5</v>
      </c>
      <c r="H184" s="104">
        <v>25</v>
      </c>
      <c r="I184" s="104">
        <v>5</v>
      </c>
      <c r="J184" s="104">
        <v>7</v>
      </c>
      <c r="K184" s="104">
        <v>11</v>
      </c>
      <c r="L184" s="104">
        <v>2</v>
      </c>
      <c r="M184" s="104">
        <v>51</v>
      </c>
      <c r="N184" s="104">
        <v>9</v>
      </c>
      <c r="O184" s="104">
        <v>20</v>
      </c>
      <c r="P184" s="104">
        <v>20</v>
      </c>
      <c r="Q184" s="104">
        <v>2</v>
      </c>
    </row>
    <row r="185" spans="1:17" ht="15" customHeight="1">
      <c r="A185" s="56"/>
      <c r="B185" s="53" t="s">
        <v>248</v>
      </c>
      <c r="C185" s="104">
        <v>48</v>
      </c>
      <c r="D185" s="104">
        <v>2</v>
      </c>
      <c r="E185" s="104">
        <v>18</v>
      </c>
      <c r="F185" s="104">
        <v>25</v>
      </c>
      <c r="G185" s="104">
        <v>3</v>
      </c>
      <c r="H185" s="104">
        <v>10</v>
      </c>
      <c r="I185" s="104">
        <v>2</v>
      </c>
      <c r="J185" s="104">
        <v>4</v>
      </c>
      <c r="K185" s="104">
        <v>4</v>
      </c>
      <c r="L185" s="104">
        <v>0</v>
      </c>
      <c r="M185" s="104">
        <v>21</v>
      </c>
      <c r="N185" s="104">
        <v>3</v>
      </c>
      <c r="O185" s="104">
        <v>12</v>
      </c>
      <c r="P185" s="104">
        <v>3</v>
      </c>
      <c r="Q185" s="104">
        <v>3</v>
      </c>
    </row>
    <row r="186" spans="1:17" ht="15" customHeight="1">
      <c r="A186" s="56"/>
      <c r="B186" s="53" t="s">
        <v>249</v>
      </c>
      <c r="C186" s="104">
        <v>65</v>
      </c>
      <c r="D186" s="104">
        <v>8</v>
      </c>
      <c r="E186" s="104">
        <v>36</v>
      </c>
      <c r="F186" s="104">
        <v>20</v>
      </c>
      <c r="G186" s="104">
        <v>1</v>
      </c>
      <c r="H186" s="104">
        <v>16</v>
      </c>
      <c r="I186" s="104">
        <v>3</v>
      </c>
      <c r="J186" s="104">
        <v>9</v>
      </c>
      <c r="K186" s="104">
        <v>4</v>
      </c>
      <c r="L186" s="104">
        <v>0</v>
      </c>
      <c r="M186" s="104">
        <v>30</v>
      </c>
      <c r="N186" s="104">
        <v>1</v>
      </c>
      <c r="O186" s="104">
        <v>20</v>
      </c>
      <c r="P186" s="104">
        <v>8</v>
      </c>
      <c r="Q186" s="104">
        <v>1</v>
      </c>
    </row>
    <row r="187" spans="1:17" ht="15" customHeight="1">
      <c r="A187" s="56"/>
      <c r="B187" s="53" t="s">
        <v>250</v>
      </c>
      <c r="C187" s="104">
        <v>12</v>
      </c>
      <c r="D187" s="104">
        <v>2</v>
      </c>
      <c r="E187" s="104">
        <v>4</v>
      </c>
      <c r="F187" s="104">
        <v>6</v>
      </c>
      <c r="G187" s="104">
        <v>0</v>
      </c>
      <c r="H187" s="104">
        <v>4</v>
      </c>
      <c r="I187" s="104">
        <v>2</v>
      </c>
      <c r="J187" s="104">
        <v>2</v>
      </c>
      <c r="K187" s="104">
        <v>0</v>
      </c>
      <c r="L187" s="104">
        <v>0</v>
      </c>
      <c r="M187" s="104">
        <v>1</v>
      </c>
      <c r="N187" s="104">
        <v>1</v>
      </c>
      <c r="O187" s="104">
        <v>0</v>
      </c>
      <c r="P187" s="104">
        <v>0</v>
      </c>
      <c r="Q187" s="104">
        <v>0</v>
      </c>
    </row>
    <row r="188" spans="1:17" ht="15" customHeight="1">
      <c r="A188" s="56"/>
      <c r="B188" s="53" t="s">
        <v>251</v>
      </c>
      <c r="C188" s="104">
        <v>24</v>
      </c>
      <c r="D188" s="104">
        <v>1</v>
      </c>
      <c r="E188" s="104">
        <v>5</v>
      </c>
      <c r="F188" s="104">
        <v>18</v>
      </c>
      <c r="G188" s="104">
        <v>0</v>
      </c>
      <c r="H188" s="104">
        <v>6</v>
      </c>
      <c r="I188" s="104">
        <v>2</v>
      </c>
      <c r="J188" s="104">
        <v>2</v>
      </c>
      <c r="K188" s="104">
        <v>2</v>
      </c>
      <c r="L188" s="104">
        <v>0</v>
      </c>
      <c r="M188" s="104">
        <v>9</v>
      </c>
      <c r="N188" s="104">
        <v>5</v>
      </c>
      <c r="O188" s="104">
        <v>2</v>
      </c>
      <c r="P188" s="104">
        <v>2</v>
      </c>
      <c r="Q188" s="104">
        <v>0</v>
      </c>
    </row>
    <row r="189" spans="1:17" ht="15" customHeight="1">
      <c r="A189" s="35"/>
      <c r="B189" s="59" t="s">
        <v>230</v>
      </c>
      <c r="C189" s="104">
        <v>386</v>
      </c>
      <c r="D189" s="104">
        <v>25</v>
      </c>
      <c r="E189" s="104">
        <v>67</v>
      </c>
      <c r="F189" s="104">
        <v>250</v>
      </c>
      <c r="G189" s="104">
        <v>44</v>
      </c>
      <c r="H189" s="104">
        <v>139</v>
      </c>
      <c r="I189" s="104">
        <v>22</v>
      </c>
      <c r="J189" s="104">
        <v>33</v>
      </c>
      <c r="K189" s="104">
        <v>64</v>
      </c>
      <c r="L189" s="104">
        <v>20</v>
      </c>
      <c r="M189" s="104">
        <v>350</v>
      </c>
      <c r="N189" s="104">
        <v>40</v>
      </c>
      <c r="O189" s="104">
        <v>85</v>
      </c>
      <c r="P189" s="104">
        <v>190</v>
      </c>
      <c r="Q189" s="104">
        <v>35</v>
      </c>
    </row>
    <row r="190" spans="1:17" ht="15" customHeight="1">
      <c r="A190" s="32" t="s">
        <v>252</v>
      </c>
      <c r="B190" s="45" t="s">
        <v>176</v>
      </c>
      <c r="C190" s="104">
        <v>1055</v>
      </c>
      <c r="D190" s="104">
        <v>65</v>
      </c>
      <c r="E190" s="104">
        <v>233</v>
      </c>
      <c r="F190" s="104">
        <v>669</v>
      </c>
      <c r="G190" s="104">
        <v>88</v>
      </c>
      <c r="H190" s="104">
        <v>356</v>
      </c>
      <c r="I190" s="104">
        <v>65</v>
      </c>
      <c r="J190" s="104">
        <v>93</v>
      </c>
      <c r="K190" s="104">
        <v>167</v>
      </c>
      <c r="L190" s="104">
        <v>31</v>
      </c>
      <c r="M190" s="104">
        <v>891</v>
      </c>
      <c r="N190" s="104">
        <v>92</v>
      </c>
      <c r="O190" s="104">
        <v>254</v>
      </c>
      <c r="P190" s="104">
        <v>475</v>
      </c>
      <c r="Q190" s="104">
        <v>70</v>
      </c>
    </row>
    <row r="191" spans="1:17" ht="15" customHeight="1">
      <c r="A191" s="66" t="s">
        <v>63</v>
      </c>
      <c r="B191" s="50"/>
      <c r="C191" s="104"/>
      <c r="D191" s="104"/>
      <c r="E191" s="104"/>
      <c r="F191" s="104"/>
      <c r="G191" s="104"/>
      <c r="H191" s="104"/>
      <c r="I191" s="104"/>
      <c r="J191" s="104"/>
      <c r="K191" s="104"/>
      <c r="L191" s="104"/>
      <c r="M191" s="104"/>
      <c r="N191" s="104"/>
      <c r="O191" s="104"/>
      <c r="P191" s="104"/>
      <c r="Q191" s="104"/>
    </row>
    <row r="192" spans="1:17" ht="15" customHeight="1">
      <c r="A192" s="66"/>
      <c r="B192" s="53" t="s">
        <v>253</v>
      </c>
      <c r="C192" s="104">
        <v>9</v>
      </c>
      <c r="D192" s="104">
        <v>0</v>
      </c>
      <c r="E192" s="104">
        <v>2</v>
      </c>
      <c r="F192" s="104">
        <v>7</v>
      </c>
      <c r="G192" s="104">
        <v>0</v>
      </c>
      <c r="H192" s="104">
        <v>4</v>
      </c>
      <c r="I192" s="104">
        <v>2</v>
      </c>
      <c r="J192" s="104">
        <v>1</v>
      </c>
      <c r="K192" s="104">
        <v>1</v>
      </c>
      <c r="L192" s="104">
        <v>0</v>
      </c>
      <c r="M192" s="104">
        <v>5</v>
      </c>
      <c r="N192" s="104">
        <v>1</v>
      </c>
      <c r="O192" s="104">
        <v>2</v>
      </c>
      <c r="P192" s="104">
        <v>2</v>
      </c>
      <c r="Q192" s="104">
        <v>0</v>
      </c>
    </row>
    <row r="193" spans="1:17" ht="15" customHeight="1">
      <c r="A193" s="66"/>
      <c r="B193" s="53" t="s">
        <v>254</v>
      </c>
      <c r="C193" s="104">
        <v>77</v>
      </c>
      <c r="D193" s="104">
        <v>4</v>
      </c>
      <c r="E193" s="104">
        <v>10</v>
      </c>
      <c r="F193" s="104">
        <v>55</v>
      </c>
      <c r="G193" s="104">
        <v>8</v>
      </c>
      <c r="H193" s="104">
        <v>16</v>
      </c>
      <c r="I193" s="104">
        <v>5</v>
      </c>
      <c r="J193" s="104">
        <v>5</v>
      </c>
      <c r="K193" s="104">
        <v>6</v>
      </c>
      <c r="L193" s="104">
        <v>0</v>
      </c>
      <c r="M193" s="104">
        <v>85</v>
      </c>
      <c r="N193" s="104">
        <v>7</v>
      </c>
      <c r="O193" s="104">
        <v>16</v>
      </c>
      <c r="P193" s="104">
        <v>57</v>
      </c>
      <c r="Q193" s="104">
        <v>5</v>
      </c>
    </row>
    <row r="194" spans="1:17" ht="15" customHeight="1">
      <c r="A194" s="56"/>
      <c r="B194" s="53" t="s">
        <v>255</v>
      </c>
      <c r="C194" s="104">
        <v>175</v>
      </c>
      <c r="D194" s="104">
        <v>12</v>
      </c>
      <c r="E194" s="104">
        <v>23</v>
      </c>
      <c r="F194" s="104">
        <v>125</v>
      </c>
      <c r="G194" s="104">
        <v>15</v>
      </c>
      <c r="H194" s="104">
        <v>61</v>
      </c>
      <c r="I194" s="104">
        <v>6</v>
      </c>
      <c r="J194" s="104">
        <v>9</v>
      </c>
      <c r="K194" s="104">
        <v>40</v>
      </c>
      <c r="L194" s="104">
        <v>6</v>
      </c>
      <c r="M194" s="104">
        <v>187</v>
      </c>
      <c r="N194" s="104">
        <v>13</v>
      </c>
      <c r="O194" s="104">
        <v>35</v>
      </c>
      <c r="P194" s="104">
        <v>124</v>
      </c>
      <c r="Q194" s="104">
        <v>15</v>
      </c>
    </row>
    <row r="195" spans="1:17" ht="15" customHeight="1">
      <c r="A195" s="56"/>
      <c r="B195" s="53" t="s">
        <v>256</v>
      </c>
      <c r="C195" s="104">
        <v>218</v>
      </c>
      <c r="D195" s="104">
        <v>8</v>
      </c>
      <c r="E195" s="104">
        <v>26</v>
      </c>
      <c r="F195" s="104">
        <v>164</v>
      </c>
      <c r="G195" s="104">
        <v>20</v>
      </c>
      <c r="H195" s="104">
        <v>73</v>
      </c>
      <c r="I195" s="104">
        <v>12</v>
      </c>
      <c r="J195" s="104">
        <v>12</v>
      </c>
      <c r="K195" s="104">
        <v>42</v>
      </c>
      <c r="L195" s="104">
        <v>7</v>
      </c>
      <c r="M195" s="104">
        <v>186</v>
      </c>
      <c r="N195" s="104">
        <v>14</v>
      </c>
      <c r="O195" s="104">
        <v>44</v>
      </c>
      <c r="P195" s="104">
        <v>111</v>
      </c>
      <c r="Q195" s="104">
        <v>17</v>
      </c>
    </row>
    <row r="196" spans="1:17" ht="15" customHeight="1">
      <c r="A196" s="56"/>
      <c r="B196" s="53" t="s">
        <v>257</v>
      </c>
      <c r="C196" s="104">
        <v>196</v>
      </c>
      <c r="D196" s="104">
        <v>11</v>
      </c>
      <c r="E196" s="104">
        <v>42</v>
      </c>
      <c r="F196" s="104">
        <v>126</v>
      </c>
      <c r="G196" s="104">
        <v>17</v>
      </c>
      <c r="H196" s="104">
        <v>67</v>
      </c>
      <c r="I196" s="104">
        <v>11</v>
      </c>
      <c r="J196" s="104">
        <v>23</v>
      </c>
      <c r="K196" s="104">
        <v>25</v>
      </c>
      <c r="L196" s="104">
        <v>8</v>
      </c>
      <c r="M196" s="104">
        <v>166</v>
      </c>
      <c r="N196" s="104">
        <v>10</v>
      </c>
      <c r="O196" s="104">
        <v>59</v>
      </c>
      <c r="P196" s="104">
        <v>81</v>
      </c>
      <c r="Q196" s="104">
        <v>16</v>
      </c>
    </row>
    <row r="197" spans="1:17" ht="15" customHeight="1">
      <c r="A197" s="56"/>
      <c r="B197" s="53" t="s">
        <v>258</v>
      </c>
      <c r="C197" s="104">
        <v>131</v>
      </c>
      <c r="D197" s="104">
        <v>10</v>
      </c>
      <c r="E197" s="104">
        <v>35</v>
      </c>
      <c r="F197" s="104">
        <v>76</v>
      </c>
      <c r="G197" s="104">
        <v>10</v>
      </c>
      <c r="H197" s="104">
        <v>53</v>
      </c>
      <c r="I197" s="104">
        <v>10</v>
      </c>
      <c r="J197" s="104">
        <v>12</v>
      </c>
      <c r="K197" s="104">
        <v>27</v>
      </c>
      <c r="L197" s="104">
        <v>4</v>
      </c>
      <c r="M197" s="104">
        <v>105</v>
      </c>
      <c r="N197" s="104">
        <v>16</v>
      </c>
      <c r="O197" s="104">
        <v>39</v>
      </c>
      <c r="P197" s="104">
        <v>45</v>
      </c>
      <c r="Q197" s="104">
        <v>5</v>
      </c>
    </row>
    <row r="198" spans="1:17" ht="15" customHeight="1">
      <c r="A198" s="56"/>
      <c r="B198" s="53" t="s">
        <v>259</v>
      </c>
      <c r="C198" s="104">
        <v>80</v>
      </c>
      <c r="D198" s="104">
        <v>5</v>
      </c>
      <c r="E198" s="104">
        <v>27</v>
      </c>
      <c r="F198" s="104">
        <v>45</v>
      </c>
      <c r="G198" s="104">
        <v>3</v>
      </c>
      <c r="H198" s="104">
        <v>26</v>
      </c>
      <c r="I198" s="104">
        <v>6</v>
      </c>
      <c r="J198" s="104">
        <v>11</v>
      </c>
      <c r="K198" s="104">
        <v>8</v>
      </c>
      <c r="L198" s="104">
        <v>1</v>
      </c>
      <c r="M198" s="104">
        <v>51</v>
      </c>
      <c r="N198" s="104">
        <v>7</v>
      </c>
      <c r="O198" s="104">
        <v>25</v>
      </c>
      <c r="P198" s="104">
        <v>17</v>
      </c>
      <c r="Q198" s="104">
        <v>2</v>
      </c>
    </row>
    <row r="199" spans="1:17" ht="15" customHeight="1">
      <c r="A199" s="56"/>
      <c r="B199" s="53" t="s">
        <v>260</v>
      </c>
      <c r="C199" s="104">
        <v>55</v>
      </c>
      <c r="D199" s="104">
        <v>5</v>
      </c>
      <c r="E199" s="104">
        <v>23</v>
      </c>
      <c r="F199" s="104">
        <v>23</v>
      </c>
      <c r="G199" s="104">
        <v>4</v>
      </c>
      <c r="H199" s="104">
        <v>19</v>
      </c>
      <c r="I199" s="104">
        <v>3</v>
      </c>
      <c r="J199" s="104">
        <v>7</v>
      </c>
      <c r="K199" s="104">
        <v>8</v>
      </c>
      <c r="L199" s="104">
        <v>1</v>
      </c>
      <c r="M199" s="104">
        <v>34</v>
      </c>
      <c r="N199" s="104">
        <v>10</v>
      </c>
      <c r="O199" s="104">
        <v>15</v>
      </c>
      <c r="P199" s="104">
        <v>5</v>
      </c>
      <c r="Q199" s="104">
        <v>4</v>
      </c>
    </row>
    <row r="200" spans="1:17" ht="15" customHeight="1">
      <c r="A200" s="56"/>
      <c r="B200" s="53" t="s">
        <v>261</v>
      </c>
      <c r="C200" s="104">
        <v>46</v>
      </c>
      <c r="D200" s="104">
        <v>8</v>
      </c>
      <c r="E200" s="104">
        <v>29</v>
      </c>
      <c r="F200" s="104">
        <v>8</v>
      </c>
      <c r="G200" s="104">
        <v>1</v>
      </c>
      <c r="H200" s="104">
        <v>18</v>
      </c>
      <c r="I200" s="104">
        <v>6</v>
      </c>
      <c r="J200" s="104">
        <v>9</v>
      </c>
      <c r="K200" s="104">
        <v>2</v>
      </c>
      <c r="L200" s="104">
        <v>1</v>
      </c>
      <c r="M200" s="104">
        <v>13</v>
      </c>
      <c r="N200" s="104">
        <v>4</v>
      </c>
      <c r="O200" s="104">
        <v>5</v>
      </c>
      <c r="P200" s="104">
        <v>3</v>
      </c>
      <c r="Q200" s="104">
        <v>1</v>
      </c>
    </row>
    <row r="201" spans="1:17" ht="15" customHeight="1">
      <c r="A201" s="56"/>
      <c r="B201" s="53" t="s">
        <v>262</v>
      </c>
      <c r="C201" s="104">
        <v>15</v>
      </c>
      <c r="D201" s="104">
        <v>1</v>
      </c>
      <c r="E201" s="104">
        <v>7</v>
      </c>
      <c r="F201" s="104">
        <v>7</v>
      </c>
      <c r="G201" s="104">
        <v>0</v>
      </c>
      <c r="H201" s="104">
        <v>1</v>
      </c>
      <c r="I201" s="104">
        <v>0</v>
      </c>
      <c r="J201" s="104">
        <v>0</v>
      </c>
      <c r="K201" s="104">
        <v>1</v>
      </c>
      <c r="L201" s="104">
        <v>0</v>
      </c>
      <c r="M201" s="104">
        <v>6</v>
      </c>
      <c r="N201" s="104">
        <v>3</v>
      </c>
      <c r="O201" s="104">
        <v>2</v>
      </c>
      <c r="P201" s="104">
        <v>1</v>
      </c>
      <c r="Q201" s="104">
        <v>0</v>
      </c>
    </row>
    <row r="202" spans="1:17" ht="15" customHeight="1">
      <c r="A202" s="35"/>
      <c r="B202" s="59" t="s">
        <v>306</v>
      </c>
      <c r="C202" s="104">
        <v>53</v>
      </c>
      <c r="D202" s="104">
        <v>1</v>
      </c>
      <c r="E202" s="104">
        <v>9</v>
      </c>
      <c r="F202" s="104">
        <v>33</v>
      </c>
      <c r="G202" s="104">
        <v>10</v>
      </c>
      <c r="H202" s="104">
        <v>18</v>
      </c>
      <c r="I202" s="104">
        <v>4</v>
      </c>
      <c r="J202" s="104">
        <v>4</v>
      </c>
      <c r="K202" s="104">
        <v>7</v>
      </c>
      <c r="L202" s="104">
        <v>3</v>
      </c>
      <c r="M202" s="104">
        <v>53</v>
      </c>
      <c r="N202" s="104">
        <v>7</v>
      </c>
      <c r="O202" s="104">
        <v>12</v>
      </c>
      <c r="P202" s="104">
        <v>29</v>
      </c>
      <c r="Q202" s="104">
        <v>5</v>
      </c>
    </row>
    <row r="203" spans="1:17" ht="15" customHeight="1">
      <c r="A203" s="32" t="s">
        <v>263</v>
      </c>
      <c r="B203" s="45" t="s">
        <v>176</v>
      </c>
      <c r="C203" s="104">
        <v>1055</v>
      </c>
      <c r="D203" s="104">
        <v>65</v>
      </c>
      <c r="E203" s="104">
        <v>233</v>
      </c>
      <c r="F203" s="104">
        <v>669</v>
      </c>
      <c r="G203" s="104">
        <v>88</v>
      </c>
      <c r="H203" s="104">
        <v>356</v>
      </c>
      <c r="I203" s="104">
        <v>65</v>
      </c>
      <c r="J203" s="104">
        <v>93</v>
      </c>
      <c r="K203" s="104">
        <v>167</v>
      </c>
      <c r="L203" s="104">
        <v>31</v>
      </c>
      <c r="M203" s="104">
        <v>891</v>
      </c>
      <c r="N203" s="104">
        <v>92</v>
      </c>
      <c r="O203" s="104">
        <v>254</v>
      </c>
      <c r="P203" s="104">
        <v>475</v>
      </c>
      <c r="Q203" s="104">
        <v>70</v>
      </c>
    </row>
    <row r="204" spans="1:17" ht="15" customHeight="1">
      <c r="A204" s="48" t="s">
        <v>264</v>
      </c>
      <c r="B204" s="50"/>
      <c r="C204" s="104"/>
      <c r="D204" s="104"/>
      <c r="E204" s="104"/>
      <c r="F204" s="104"/>
      <c r="G204" s="104"/>
      <c r="H204" s="104"/>
      <c r="I204" s="104"/>
      <c r="J204" s="104"/>
      <c r="K204" s="104"/>
      <c r="L204" s="104"/>
      <c r="M204" s="104"/>
      <c r="N204" s="104"/>
      <c r="O204" s="104"/>
      <c r="P204" s="104"/>
      <c r="Q204" s="104"/>
    </row>
    <row r="205" spans="1:17" ht="15" customHeight="1">
      <c r="A205" s="48"/>
      <c r="B205" s="78" t="s">
        <v>265</v>
      </c>
      <c r="C205" s="104">
        <v>570</v>
      </c>
      <c r="D205" s="104">
        <v>33</v>
      </c>
      <c r="E205" s="104">
        <v>133</v>
      </c>
      <c r="F205" s="104">
        <v>347</v>
      </c>
      <c r="G205" s="104">
        <v>57</v>
      </c>
      <c r="H205" s="104">
        <v>209</v>
      </c>
      <c r="I205" s="104">
        <v>43</v>
      </c>
      <c r="J205" s="104">
        <v>51</v>
      </c>
      <c r="K205" s="104">
        <v>94</v>
      </c>
      <c r="L205" s="104">
        <v>21</v>
      </c>
      <c r="M205" s="104">
        <v>507</v>
      </c>
      <c r="N205" s="104">
        <v>59</v>
      </c>
      <c r="O205" s="104">
        <v>148</v>
      </c>
      <c r="P205" s="104">
        <v>259</v>
      </c>
      <c r="Q205" s="104">
        <v>41</v>
      </c>
    </row>
    <row r="206" spans="1:17" ht="15" customHeight="1">
      <c r="A206" s="66"/>
      <c r="B206" s="78" t="s">
        <v>266</v>
      </c>
      <c r="C206" s="104">
        <v>256</v>
      </c>
      <c r="D206" s="104">
        <v>19</v>
      </c>
      <c r="E206" s="104">
        <v>63</v>
      </c>
      <c r="F206" s="104">
        <v>165</v>
      </c>
      <c r="G206" s="104">
        <v>9</v>
      </c>
      <c r="H206" s="104">
        <v>80</v>
      </c>
      <c r="I206" s="104">
        <v>10</v>
      </c>
      <c r="J206" s="104">
        <v>24</v>
      </c>
      <c r="K206" s="104">
        <v>43</v>
      </c>
      <c r="L206" s="104">
        <v>3</v>
      </c>
      <c r="M206" s="104">
        <v>176</v>
      </c>
      <c r="N206" s="104">
        <v>14</v>
      </c>
      <c r="O206" s="104">
        <v>52</v>
      </c>
      <c r="P206" s="104">
        <v>104</v>
      </c>
      <c r="Q206" s="104">
        <v>6</v>
      </c>
    </row>
    <row r="207" spans="1:17" ht="15" customHeight="1">
      <c r="A207" s="56"/>
      <c r="B207" s="78" t="s">
        <v>267</v>
      </c>
      <c r="C207" s="104">
        <v>152</v>
      </c>
      <c r="D207" s="104">
        <v>7</v>
      </c>
      <c r="E207" s="104">
        <v>27</v>
      </c>
      <c r="F207" s="104">
        <v>107</v>
      </c>
      <c r="G207" s="104">
        <v>11</v>
      </c>
      <c r="H207" s="104">
        <v>47</v>
      </c>
      <c r="I207" s="104">
        <v>11</v>
      </c>
      <c r="J207" s="104">
        <v>13</v>
      </c>
      <c r="K207" s="104">
        <v>20</v>
      </c>
      <c r="L207" s="104">
        <v>3</v>
      </c>
      <c r="M207" s="104">
        <v>138</v>
      </c>
      <c r="N207" s="104">
        <v>10</v>
      </c>
      <c r="O207" s="104">
        <v>43</v>
      </c>
      <c r="P207" s="104">
        <v>74</v>
      </c>
      <c r="Q207" s="104">
        <v>11</v>
      </c>
    </row>
    <row r="208" spans="1:17" ht="15" customHeight="1">
      <c r="A208" s="56"/>
      <c r="B208" s="145" t="s">
        <v>268</v>
      </c>
      <c r="C208" s="104">
        <v>4</v>
      </c>
      <c r="D208" s="104">
        <v>0</v>
      </c>
      <c r="E208" s="104">
        <v>0</v>
      </c>
      <c r="F208" s="104">
        <v>3</v>
      </c>
      <c r="G208" s="104">
        <v>1</v>
      </c>
      <c r="H208" s="104">
        <v>1</v>
      </c>
      <c r="I208" s="104">
        <v>0</v>
      </c>
      <c r="J208" s="104">
        <v>0</v>
      </c>
      <c r="K208" s="104">
        <v>0</v>
      </c>
      <c r="L208" s="104">
        <v>1</v>
      </c>
      <c r="M208" s="104">
        <v>3</v>
      </c>
      <c r="N208" s="104">
        <v>2</v>
      </c>
      <c r="O208" s="104">
        <v>1</v>
      </c>
      <c r="P208" s="104">
        <v>0</v>
      </c>
      <c r="Q208" s="104">
        <v>0</v>
      </c>
    </row>
    <row r="209" spans="1:17" ht="15" customHeight="1">
      <c r="A209" s="56"/>
      <c r="B209" s="78" t="s">
        <v>269</v>
      </c>
      <c r="C209" s="104">
        <v>0</v>
      </c>
      <c r="D209" s="104">
        <v>0</v>
      </c>
      <c r="E209" s="104">
        <v>0</v>
      </c>
      <c r="F209" s="104">
        <v>0</v>
      </c>
      <c r="G209" s="104">
        <v>0</v>
      </c>
      <c r="H209" s="104">
        <v>0</v>
      </c>
      <c r="I209" s="104">
        <v>0</v>
      </c>
      <c r="J209" s="104">
        <v>0</v>
      </c>
      <c r="K209" s="104">
        <v>0</v>
      </c>
      <c r="L209" s="104">
        <v>0</v>
      </c>
      <c r="M209" s="104">
        <v>0</v>
      </c>
      <c r="N209" s="104">
        <v>0</v>
      </c>
      <c r="O209" s="104">
        <v>0</v>
      </c>
      <c r="P209" s="104">
        <v>0</v>
      </c>
      <c r="Q209" s="104">
        <v>0</v>
      </c>
    </row>
    <row r="210" spans="1:17" ht="15" customHeight="1">
      <c r="A210" s="56"/>
      <c r="B210" s="81" t="s">
        <v>173</v>
      </c>
      <c r="C210" s="104">
        <v>3</v>
      </c>
      <c r="D210" s="104">
        <v>2</v>
      </c>
      <c r="E210" s="104">
        <v>0</v>
      </c>
      <c r="F210" s="104">
        <v>1</v>
      </c>
      <c r="G210" s="104">
        <v>0</v>
      </c>
      <c r="H210" s="104">
        <v>0</v>
      </c>
      <c r="I210" s="104">
        <v>0</v>
      </c>
      <c r="J210" s="104">
        <v>0</v>
      </c>
      <c r="K210" s="104">
        <v>0</v>
      </c>
      <c r="L210" s="104">
        <v>0</v>
      </c>
      <c r="M210" s="104">
        <v>2</v>
      </c>
      <c r="N210" s="104">
        <v>0</v>
      </c>
      <c r="O210" s="104">
        <v>1</v>
      </c>
      <c r="P210" s="104">
        <v>1</v>
      </c>
      <c r="Q210" s="104">
        <v>0</v>
      </c>
    </row>
    <row r="211" spans="1:17" ht="15" customHeight="1">
      <c r="A211" s="35"/>
      <c r="B211" s="77" t="s">
        <v>174</v>
      </c>
      <c r="C211" s="104">
        <v>70</v>
      </c>
      <c r="D211" s="104">
        <v>4</v>
      </c>
      <c r="E211" s="104">
        <v>10</v>
      </c>
      <c r="F211" s="104">
        <v>46</v>
      </c>
      <c r="G211" s="104">
        <v>10</v>
      </c>
      <c r="H211" s="104">
        <v>19</v>
      </c>
      <c r="I211" s="104">
        <v>1</v>
      </c>
      <c r="J211" s="104">
        <v>5</v>
      </c>
      <c r="K211" s="104">
        <v>10</v>
      </c>
      <c r="L211" s="104">
        <v>3</v>
      </c>
      <c r="M211" s="104">
        <v>65</v>
      </c>
      <c r="N211" s="104">
        <v>7</v>
      </c>
      <c r="O211" s="104">
        <v>9</v>
      </c>
      <c r="P211" s="104">
        <v>37</v>
      </c>
      <c r="Q211" s="104">
        <v>12</v>
      </c>
    </row>
    <row r="212" spans="1:17" ht="15" customHeight="1">
      <c r="A212" s="32" t="s">
        <v>360</v>
      </c>
      <c r="B212" s="45" t="s">
        <v>176</v>
      </c>
      <c r="C212" s="104">
        <v>949</v>
      </c>
      <c r="D212" s="104">
        <v>58</v>
      </c>
      <c r="E212" s="104">
        <v>209</v>
      </c>
      <c r="F212" s="104">
        <v>607</v>
      </c>
      <c r="G212" s="104">
        <v>75</v>
      </c>
      <c r="H212" s="104">
        <v>301</v>
      </c>
      <c r="I212" s="104">
        <v>60</v>
      </c>
      <c r="J212" s="104">
        <v>79</v>
      </c>
      <c r="K212" s="104">
        <v>138</v>
      </c>
      <c r="L212" s="104">
        <v>24</v>
      </c>
      <c r="M212" s="104">
        <v>811</v>
      </c>
      <c r="N212" s="104">
        <v>80</v>
      </c>
      <c r="O212" s="104">
        <v>222</v>
      </c>
      <c r="P212" s="104">
        <v>447</v>
      </c>
      <c r="Q212" s="104">
        <v>62</v>
      </c>
    </row>
    <row r="213" spans="1:17" ht="15" customHeight="1">
      <c r="A213" s="393" t="s">
        <v>390</v>
      </c>
      <c r="B213" s="50"/>
      <c r="C213" s="104"/>
      <c r="D213" s="104"/>
      <c r="E213" s="104"/>
      <c r="F213" s="104"/>
      <c r="G213" s="104"/>
      <c r="H213" s="104"/>
      <c r="I213" s="104"/>
      <c r="J213" s="104"/>
      <c r="K213" s="104"/>
      <c r="L213" s="104"/>
      <c r="M213" s="104"/>
      <c r="N213" s="104"/>
      <c r="O213" s="104"/>
      <c r="P213" s="104"/>
      <c r="Q213" s="104"/>
    </row>
    <row r="214" spans="1:17" ht="15" customHeight="1">
      <c r="A214" s="393"/>
      <c r="B214" s="53" t="s">
        <v>284</v>
      </c>
      <c r="C214" s="104">
        <v>261</v>
      </c>
      <c r="D214" s="104">
        <v>10</v>
      </c>
      <c r="E214" s="104">
        <v>47</v>
      </c>
      <c r="F214" s="104">
        <v>192</v>
      </c>
      <c r="G214" s="104">
        <v>12</v>
      </c>
      <c r="H214" s="104">
        <v>60</v>
      </c>
      <c r="I214" s="104">
        <v>11</v>
      </c>
      <c r="J214" s="104">
        <v>18</v>
      </c>
      <c r="K214" s="104">
        <v>29</v>
      </c>
      <c r="L214" s="104">
        <v>2</v>
      </c>
      <c r="M214" s="104">
        <v>230</v>
      </c>
      <c r="N214" s="104">
        <v>19</v>
      </c>
      <c r="O214" s="104">
        <v>47</v>
      </c>
      <c r="P214" s="104">
        <v>154</v>
      </c>
      <c r="Q214" s="104">
        <v>10</v>
      </c>
    </row>
    <row r="215" spans="1:17" ht="15" customHeight="1">
      <c r="A215" s="70"/>
      <c r="B215" s="53" t="s">
        <v>285</v>
      </c>
      <c r="C215" s="104">
        <v>45</v>
      </c>
      <c r="D215" s="104">
        <v>4</v>
      </c>
      <c r="E215" s="104">
        <v>13</v>
      </c>
      <c r="F215" s="104">
        <v>26</v>
      </c>
      <c r="G215" s="104">
        <v>2</v>
      </c>
      <c r="H215" s="104">
        <v>12</v>
      </c>
      <c r="I215" s="104">
        <v>3</v>
      </c>
      <c r="J215" s="104">
        <v>3</v>
      </c>
      <c r="K215" s="104">
        <v>5</v>
      </c>
      <c r="L215" s="104">
        <v>1</v>
      </c>
      <c r="M215" s="104">
        <v>38</v>
      </c>
      <c r="N215" s="104">
        <v>5</v>
      </c>
      <c r="O215" s="104">
        <v>15</v>
      </c>
      <c r="P215" s="104">
        <v>15</v>
      </c>
      <c r="Q215" s="104">
        <v>3</v>
      </c>
    </row>
    <row r="216" spans="1:17" ht="15" customHeight="1">
      <c r="A216" s="70"/>
      <c r="B216" s="53" t="s">
        <v>286</v>
      </c>
      <c r="C216" s="104">
        <v>43</v>
      </c>
      <c r="D216" s="104">
        <v>5</v>
      </c>
      <c r="E216" s="104">
        <v>14</v>
      </c>
      <c r="F216" s="104">
        <v>22</v>
      </c>
      <c r="G216" s="104">
        <v>2</v>
      </c>
      <c r="H216" s="104">
        <v>18</v>
      </c>
      <c r="I216" s="104">
        <v>4</v>
      </c>
      <c r="J216" s="104">
        <v>10</v>
      </c>
      <c r="K216" s="104">
        <v>4</v>
      </c>
      <c r="L216" s="104">
        <v>0</v>
      </c>
      <c r="M216" s="104">
        <v>44</v>
      </c>
      <c r="N216" s="104">
        <v>3</v>
      </c>
      <c r="O216" s="104">
        <v>21</v>
      </c>
      <c r="P216" s="104">
        <v>16</v>
      </c>
      <c r="Q216" s="104">
        <v>4</v>
      </c>
    </row>
    <row r="217" spans="1:17" ht="15" customHeight="1">
      <c r="A217" s="70"/>
      <c r="B217" s="53" t="s">
        <v>287</v>
      </c>
      <c r="C217" s="104">
        <v>61</v>
      </c>
      <c r="D217" s="104">
        <v>5</v>
      </c>
      <c r="E217" s="104">
        <v>11</v>
      </c>
      <c r="F217" s="104">
        <v>41</v>
      </c>
      <c r="G217" s="104">
        <v>4</v>
      </c>
      <c r="H217" s="104">
        <v>24</v>
      </c>
      <c r="I217" s="104">
        <v>8</v>
      </c>
      <c r="J217" s="104">
        <v>7</v>
      </c>
      <c r="K217" s="104">
        <v>8</v>
      </c>
      <c r="L217" s="104">
        <v>1</v>
      </c>
      <c r="M217" s="104">
        <v>58</v>
      </c>
      <c r="N217" s="104">
        <v>8</v>
      </c>
      <c r="O217" s="104">
        <v>21</v>
      </c>
      <c r="P217" s="104">
        <v>26</v>
      </c>
      <c r="Q217" s="104">
        <v>3</v>
      </c>
    </row>
    <row r="218" spans="1:17" ht="15" customHeight="1">
      <c r="A218" s="56"/>
      <c r="B218" s="53" t="s">
        <v>288</v>
      </c>
      <c r="C218" s="104">
        <v>69</v>
      </c>
      <c r="D218" s="104">
        <v>4</v>
      </c>
      <c r="E218" s="104">
        <v>13</v>
      </c>
      <c r="F218" s="104">
        <v>44</v>
      </c>
      <c r="G218" s="104">
        <v>8</v>
      </c>
      <c r="H218" s="104">
        <v>20</v>
      </c>
      <c r="I218" s="104">
        <v>4</v>
      </c>
      <c r="J218" s="104">
        <v>4</v>
      </c>
      <c r="K218" s="104">
        <v>11</v>
      </c>
      <c r="L218" s="104">
        <v>1</v>
      </c>
      <c r="M218" s="104">
        <v>62</v>
      </c>
      <c r="N218" s="104">
        <v>5</v>
      </c>
      <c r="O218" s="104">
        <v>25</v>
      </c>
      <c r="P218" s="104">
        <v>26</v>
      </c>
      <c r="Q218" s="104">
        <v>6</v>
      </c>
    </row>
    <row r="219" spans="1:17" ht="15" customHeight="1">
      <c r="A219" s="56"/>
      <c r="B219" s="53" t="s">
        <v>289</v>
      </c>
      <c r="C219" s="104">
        <v>375</v>
      </c>
      <c r="D219" s="104">
        <v>29</v>
      </c>
      <c r="E219" s="104">
        <v>85</v>
      </c>
      <c r="F219" s="104">
        <v>228</v>
      </c>
      <c r="G219" s="104">
        <v>33</v>
      </c>
      <c r="H219" s="104">
        <v>130</v>
      </c>
      <c r="I219" s="104">
        <v>23</v>
      </c>
      <c r="J219" s="104">
        <v>29</v>
      </c>
      <c r="K219" s="104">
        <v>65</v>
      </c>
      <c r="L219" s="104">
        <v>13</v>
      </c>
      <c r="M219" s="104">
        <v>290</v>
      </c>
      <c r="N219" s="104">
        <v>35</v>
      </c>
      <c r="O219" s="104">
        <v>69</v>
      </c>
      <c r="P219" s="104">
        <v>157</v>
      </c>
      <c r="Q219" s="104">
        <v>29</v>
      </c>
    </row>
    <row r="220" spans="1:17" ht="15" customHeight="1">
      <c r="A220" s="35"/>
      <c r="B220" s="59" t="s">
        <v>230</v>
      </c>
      <c r="C220" s="104">
        <v>95</v>
      </c>
      <c r="D220" s="104">
        <v>1</v>
      </c>
      <c r="E220" s="104">
        <v>26</v>
      </c>
      <c r="F220" s="104">
        <v>54</v>
      </c>
      <c r="G220" s="104">
        <v>14</v>
      </c>
      <c r="H220" s="104">
        <v>37</v>
      </c>
      <c r="I220" s="104">
        <v>7</v>
      </c>
      <c r="J220" s="104">
        <v>8</v>
      </c>
      <c r="K220" s="104">
        <v>16</v>
      </c>
      <c r="L220" s="104">
        <v>6</v>
      </c>
      <c r="M220" s="104">
        <v>89</v>
      </c>
      <c r="N220" s="104">
        <v>5</v>
      </c>
      <c r="O220" s="104">
        <v>24</v>
      </c>
      <c r="P220" s="104">
        <v>53</v>
      </c>
      <c r="Q220" s="104">
        <v>7</v>
      </c>
    </row>
    <row r="221" spans="1:17" ht="15" customHeight="1">
      <c r="A221" s="32" t="s">
        <v>362</v>
      </c>
      <c r="B221" s="45" t="s">
        <v>176</v>
      </c>
      <c r="C221" s="104">
        <v>480</v>
      </c>
      <c r="D221" s="104">
        <v>29</v>
      </c>
      <c r="E221" s="104">
        <v>116</v>
      </c>
      <c r="F221" s="104">
        <v>304</v>
      </c>
      <c r="G221" s="104">
        <v>31</v>
      </c>
      <c r="H221" s="104">
        <v>173</v>
      </c>
      <c r="I221" s="104">
        <v>33</v>
      </c>
      <c r="J221" s="104">
        <v>42</v>
      </c>
      <c r="K221" s="104">
        <v>87</v>
      </c>
      <c r="L221" s="104">
        <v>11</v>
      </c>
      <c r="M221" s="104">
        <v>375</v>
      </c>
      <c r="N221" s="104">
        <v>33</v>
      </c>
      <c r="O221" s="104">
        <v>129</v>
      </c>
      <c r="P221" s="104">
        <v>191</v>
      </c>
      <c r="Q221" s="104">
        <v>22</v>
      </c>
    </row>
    <row r="222" spans="1:17" ht="15" customHeight="1">
      <c r="A222" s="393" t="s">
        <v>363</v>
      </c>
      <c r="B222" s="50"/>
      <c r="C222" s="104"/>
      <c r="D222" s="104"/>
      <c r="E222" s="104"/>
      <c r="F222" s="104"/>
      <c r="G222" s="104"/>
      <c r="H222" s="104"/>
      <c r="I222" s="104"/>
      <c r="J222" s="104"/>
      <c r="K222" s="104"/>
      <c r="L222" s="104"/>
      <c r="M222" s="104"/>
      <c r="N222" s="104"/>
      <c r="O222" s="104"/>
      <c r="P222" s="104"/>
      <c r="Q222" s="104"/>
    </row>
    <row r="223" spans="1:17" ht="15" customHeight="1">
      <c r="A223" s="393"/>
      <c r="B223" s="53" t="s">
        <v>283</v>
      </c>
      <c r="C223" s="104">
        <v>283</v>
      </c>
      <c r="D223" s="104">
        <v>15</v>
      </c>
      <c r="E223" s="104">
        <v>72</v>
      </c>
      <c r="F223" s="104">
        <v>179</v>
      </c>
      <c r="G223" s="104">
        <v>17</v>
      </c>
      <c r="H223" s="104">
        <v>95</v>
      </c>
      <c r="I223" s="104">
        <v>19</v>
      </c>
      <c r="J223" s="104">
        <v>18</v>
      </c>
      <c r="K223" s="104">
        <v>50</v>
      </c>
      <c r="L223" s="104">
        <v>8</v>
      </c>
      <c r="M223" s="104">
        <v>244</v>
      </c>
      <c r="N223" s="104">
        <v>15</v>
      </c>
      <c r="O223" s="104">
        <v>87</v>
      </c>
      <c r="P223" s="104">
        <v>130</v>
      </c>
      <c r="Q223" s="104">
        <v>12</v>
      </c>
    </row>
    <row r="224" spans="1:17" ht="15" customHeight="1">
      <c r="A224" s="70"/>
      <c r="B224" s="53" t="s">
        <v>284</v>
      </c>
      <c r="C224" s="104">
        <v>5</v>
      </c>
      <c r="D224" s="104">
        <v>0</v>
      </c>
      <c r="E224" s="104">
        <v>0</v>
      </c>
      <c r="F224" s="104">
        <v>4</v>
      </c>
      <c r="G224" s="104">
        <v>1</v>
      </c>
      <c r="H224" s="104">
        <v>2</v>
      </c>
      <c r="I224" s="104">
        <v>0</v>
      </c>
      <c r="J224" s="104">
        <v>0</v>
      </c>
      <c r="K224" s="104">
        <v>1</v>
      </c>
      <c r="L224" s="104">
        <v>1</v>
      </c>
      <c r="M224" s="104">
        <v>5</v>
      </c>
      <c r="N224" s="104">
        <v>0</v>
      </c>
      <c r="O224" s="104">
        <v>0</v>
      </c>
      <c r="P224" s="104">
        <v>3</v>
      </c>
      <c r="Q224" s="104">
        <v>2</v>
      </c>
    </row>
    <row r="225" spans="1:17" ht="15" customHeight="1">
      <c r="A225" s="70"/>
      <c r="B225" s="53" t="s">
        <v>285</v>
      </c>
      <c r="C225" s="104">
        <v>27</v>
      </c>
      <c r="D225" s="104">
        <v>2</v>
      </c>
      <c r="E225" s="104">
        <v>7</v>
      </c>
      <c r="F225" s="104">
        <v>16</v>
      </c>
      <c r="G225" s="104">
        <v>2</v>
      </c>
      <c r="H225" s="104">
        <v>10</v>
      </c>
      <c r="I225" s="104">
        <v>2</v>
      </c>
      <c r="J225" s="104">
        <v>2</v>
      </c>
      <c r="K225" s="104">
        <v>6</v>
      </c>
      <c r="L225" s="104">
        <v>0</v>
      </c>
      <c r="M225" s="104">
        <v>15</v>
      </c>
      <c r="N225" s="104">
        <v>3</v>
      </c>
      <c r="O225" s="104">
        <v>5</v>
      </c>
      <c r="P225" s="104">
        <v>7</v>
      </c>
      <c r="Q225" s="104">
        <v>0</v>
      </c>
    </row>
    <row r="226" spans="1:17" ht="15" customHeight="1">
      <c r="A226" s="70"/>
      <c r="B226" s="53" t="s">
        <v>286</v>
      </c>
      <c r="C226" s="104">
        <v>31</v>
      </c>
      <c r="D226" s="104">
        <v>3</v>
      </c>
      <c r="E226" s="104">
        <v>11</v>
      </c>
      <c r="F226" s="104">
        <v>14</v>
      </c>
      <c r="G226" s="104">
        <v>3</v>
      </c>
      <c r="H226" s="104">
        <v>12</v>
      </c>
      <c r="I226" s="104">
        <v>5</v>
      </c>
      <c r="J226" s="104">
        <v>4</v>
      </c>
      <c r="K226" s="104">
        <v>3</v>
      </c>
      <c r="L226" s="104">
        <v>0</v>
      </c>
      <c r="M226" s="104">
        <v>21</v>
      </c>
      <c r="N226" s="104">
        <v>2</v>
      </c>
      <c r="O226" s="104">
        <v>9</v>
      </c>
      <c r="P226" s="104">
        <v>7</v>
      </c>
      <c r="Q226" s="104">
        <v>3</v>
      </c>
    </row>
    <row r="227" spans="1:17" ht="15" customHeight="1">
      <c r="A227" s="56"/>
      <c r="B227" s="53" t="s">
        <v>287</v>
      </c>
      <c r="C227" s="104">
        <v>18</v>
      </c>
      <c r="D227" s="104">
        <v>2</v>
      </c>
      <c r="E227" s="104">
        <v>6</v>
      </c>
      <c r="F227" s="104">
        <v>9</v>
      </c>
      <c r="G227" s="104">
        <v>1</v>
      </c>
      <c r="H227" s="104">
        <v>9</v>
      </c>
      <c r="I227" s="104">
        <v>0</v>
      </c>
      <c r="J227" s="104">
        <v>3</v>
      </c>
      <c r="K227" s="104">
        <v>5</v>
      </c>
      <c r="L227" s="104">
        <v>1</v>
      </c>
      <c r="M227" s="104">
        <v>12</v>
      </c>
      <c r="N227" s="104">
        <v>2</v>
      </c>
      <c r="O227" s="104">
        <v>6</v>
      </c>
      <c r="P227" s="104">
        <v>4</v>
      </c>
      <c r="Q227" s="104">
        <v>0</v>
      </c>
    </row>
    <row r="228" spans="1:17" ht="15" customHeight="1">
      <c r="A228" s="56"/>
      <c r="B228" s="53" t="s">
        <v>288</v>
      </c>
      <c r="C228" s="104">
        <v>8</v>
      </c>
      <c r="D228" s="104">
        <v>0</v>
      </c>
      <c r="E228" s="104">
        <v>0</v>
      </c>
      <c r="F228" s="104">
        <v>8</v>
      </c>
      <c r="G228" s="104">
        <v>0</v>
      </c>
      <c r="H228" s="104">
        <v>2</v>
      </c>
      <c r="I228" s="104">
        <v>0</v>
      </c>
      <c r="J228" s="104">
        <v>1</v>
      </c>
      <c r="K228" s="104">
        <v>1</v>
      </c>
      <c r="L228" s="104">
        <v>0</v>
      </c>
      <c r="M228" s="104">
        <v>3</v>
      </c>
      <c r="N228" s="104">
        <v>1</v>
      </c>
      <c r="O228" s="104">
        <v>1</v>
      </c>
      <c r="P228" s="104">
        <v>0</v>
      </c>
      <c r="Q228" s="104">
        <v>1</v>
      </c>
    </row>
    <row r="229" spans="1:17" ht="15" customHeight="1">
      <c r="A229" s="56"/>
      <c r="B229" s="53" t="s">
        <v>289</v>
      </c>
      <c r="C229" s="104">
        <v>98</v>
      </c>
      <c r="D229" s="104">
        <v>7</v>
      </c>
      <c r="E229" s="104">
        <v>19</v>
      </c>
      <c r="F229" s="104">
        <v>65</v>
      </c>
      <c r="G229" s="104">
        <v>7</v>
      </c>
      <c r="H229" s="104">
        <v>35</v>
      </c>
      <c r="I229" s="104">
        <v>7</v>
      </c>
      <c r="J229" s="104">
        <v>12</v>
      </c>
      <c r="K229" s="104">
        <v>16</v>
      </c>
      <c r="L229" s="104">
        <v>0</v>
      </c>
      <c r="M229" s="104">
        <v>64</v>
      </c>
      <c r="N229" s="104">
        <v>9</v>
      </c>
      <c r="O229" s="104">
        <v>18</v>
      </c>
      <c r="P229" s="104">
        <v>34</v>
      </c>
      <c r="Q229" s="104">
        <v>3</v>
      </c>
    </row>
    <row r="230" spans="1:17" ht="15" customHeight="1">
      <c r="A230" s="35"/>
      <c r="B230" s="59" t="s">
        <v>230</v>
      </c>
      <c r="C230" s="104">
        <v>10</v>
      </c>
      <c r="D230" s="104">
        <v>0</v>
      </c>
      <c r="E230" s="104">
        <v>1</v>
      </c>
      <c r="F230" s="104">
        <v>9</v>
      </c>
      <c r="G230" s="104">
        <v>0</v>
      </c>
      <c r="H230" s="104">
        <v>8</v>
      </c>
      <c r="I230" s="104">
        <v>0</v>
      </c>
      <c r="J230" s="104">
        <v>2</v>
      </c>
      <c r="K230" s="104">
        <v>5</v>
      </c>
      <c r="L230" s="104">
        <v>1</v>
      </c>
      <c r="M230" s="104">
        <v>11</v>
      </c>
      <c r="N230" s="104">
        <v>1</v>
      </c>
      <c r="O230" s="104">
        <v>3</v>
      </c>
      <c r="P230" s="104">
        <v>6</v>
      </c>
      <c r="Q230" s="104">
        <v>1</v>
      </c>
    </row>
    <row r="231" spans="1:17" ht="15" customHeight="1">
      <c r="A231" s="48" t="s">
        <v>331</v>
      </c>
      <c r="B231" s="53" t="s">
        <v>380</v>
      </c>
      <c r="C231" s="104">
        <v>118</v>
      </c>
      <c r="D231" s="104">
        <v>2</v>
      </c>
      <c r="E231" s="104">
        <v>9</v>
      </c>
      <c r="F231" s="104">
        <v>92</v>
      </c>
      <c r="G231" s="104">
        <v>15</v>
      </c>
      <c r="H231" s="104">
        <v>84</v>
      </c>
      <c r="I231" s="104">
        <v>5</v>
      </c>
      <c r="J231" s="104">
        <v>13</v>
      </c>
      <c r="K231" s="104">
        <v>61</v>
      </c>
      <c r="L231" s="104">
        <v>5</v>
      </c>
      <c r="M231" s="104">
        <v>63</v>
      </c>
      <c r="N231" s="104">
        <v>6</v>
      </c>
      <c r="O231" s="104">
        <v>18</v>
      </c>
      <c r="P231" s="104">
        <v>33</v>
      </c>
      <c r="Q231" s="104">
        <v>6</v>
      </c>
    </row>
    <row r="232" spans="1:17" ht="15" customHeight="1">
      <c r="A232" s="146" t="s">
        <v>1069</v>
      </c>
      <c r="B232" s="59" t="s">
        <v>382</v>
      </c>
      <c r="C232" s="104">
        <v>937</v>
      </c>
      <c r="D232" s="104">
        <v>63</v>
      </c>
      <c r="E232" s="104">
        <v>224</v>
      </c>
      <c r="F232" s="104">
        <v>577</v>
      </c>
      <c r="G232" s="104">
        <v>73</v>
      </c>
      <c r="H232" s="104">
        <v>272</v>
      </c>
      <c r="I232" s="104">
        <v>60</v>
      </c>
      <c r="J232" s="104">
        <v>80</v>
      </c>
      <c r="K232" s="104">
        <v>106</v>
      </c>
      <c r="L232" s="104">
        <v>26</v>
      </c>
      <c r="M232" s="104">
        <v>828</v>
      </c>
      <c r="N232" s="104">
        <v>86</v>
      </c>
      <c r="O232" s="104">
        <v>236</v>
      </c>
      <c r="P232" s="104">
        <v>442</v>
      </c>
      <c r="Q232" s="104">
        <v>64</v>
      </c>
    </row>
    <row r="233" spans="1:17" ht="15" customHeight="1">
      <c r="A233" s="48" t="s">
        <v>383</v>
      </c>
      <c r="B233" s="147" t="s">
        <v>384</v>
      </c>
      <c r="C233" s="104">
        <v>113</v>
      </c>
      <c r="D233" s="104">
        <v>3</v>
      </c>
      <c r="E233" s="104">
        <v>19</v>
      </c>
      <c r="F233" s="104">
        <v>74</v>
      </c>
      <c r="G233" s="104">
        <v>17</v>
      </c>
      <c r="H233" s="104">
        <v>38</v>
      </c>
      <c r="I233" s="104">
        <v>10</v>
      </c>
      <c r="J233" s="104">
        <v>7</v>
      </c>
      <c r="K233" s="104">
        <v>18</v>
      </c>
      <c r="L233" s="104">
        <v>3</v>
      </c>
      <c r="M233" s="104">
        <v>85</v>
      </c>
      <c r="N233" s="104">
        <v>7</v>
      </c>
      <c r="O233" s="104">
        <v>26</v>
      </c>
      <c r="P233" s="104">
        <v>43</v>
      </c>
      <c r="Q233" s="104">
        <v>9</v>
      </c>
    </row>
    <row r="234" spans="1:17" ht="15" customHeight="1">
      <c r="A234" s="148" t="s">
        <v>1070</v>
      </c>
      <c r="B234" s="111" t="s">
        <v>385</v>
      </c>
      <c r="C234" s="104">
        <v>942</v>
      </c>
      <c r="D234" s="104">
        <v>62</v>
      </c>
      <c r="E234" s="104">
        <v>214</v>
      </c>
      <c r="F234" s="104">
        <v>595</v>
      </c>
      <c r="G234" s="104">
        <v>71</v>
      </c>
      <c r="H234" s="104">
        <v>318</v>
      </c>
      <c r="I234" s="104">
        <v>55</v>
      </c>
      <c r="J234" s="104">
        <v>86</v>
      </c>
      <c r="K234" s="104">
        <v>149</v>
      </c>
      <c r="L234" s="104">
        <v>28</v>
      </c>
      <c r="M234" s="104">
        <v>806</v>
      </c>
      <c r="N234" s="104">
        <v>85</v>
      </c>
      <c r="O234" s="104">
        <v>228</v>
      </c>
      <c r="P234" s="104">
        <v>432</v>
      </c>
      <c r="Q234" s="104">
        <v>61</v>
      </c>
    </row>
    <row r="235" spans="1:17" ht="15" customHeight="1">
      <c r="A235" s="48" t="s">
        <v>383</v>
      </c>
      <c r="B235" s="147" t="s">
        <v>384</v>
      </c>
      <c r="C235" s="104">
        <v>30</v>
      </c>
      <c r="D235" s="104">
        <v>0</v>
      </c>
      <c r="E235" s="104">
        <v>5</v>
      </c>
      <c r="F235" s="104">
        <v>23</v>
      </c>
      <c r="G235" s="104">
        <v>2</v>
      </c>
      <c r="H235" s="104">
        <v>10</v>
      </c>
      <c r="I235" s="104">
        <v>3</v>
      </c>
      <c r="J235" s="104">
        <v>2</v>
      </c>
      <c r="K235" s="104">
        <v>5</v>
      </c>
      <c r="L235" s="104">
        <v>0</v>
      </c>
      <c r="M235" s="104">
        <v>23</v>
      </c>
      <c r="N235" s="104">
        <v>3</v>
      </c>
      <c r="O235" s="104">
        <v>7</v>
      </c>
      <c r="P235" s="104">
        <v>11</v>
      </c>
      <c r="Q235" s="104">
        <v>2</v>
      </c>
    </row>
    <row r="236" spans="1:17" ht="15" customHeight="1">
      <c r="A236" s="146" t="s">
        <v>1071</v>
      </c>
      <c r="B236" s="111" t="s">
        <v>385</v>
      </c>
      <c r="C236" s="104">
        <v>1025</v>
      </c>
      <c r="D236" s="104">
        <v>65</v>
      </c>
      <c r="E236" s="104">
        <v>228</v>
      </c>
      <c r="F236" s="104">
        <v>646</v>
      </c>
      <c r="G236" s="104">
        <v>86</v>
      </c>
      <c r="H236" s="104">
        <v>346</v>
      </c>
      <c r="I236" s="104">
        <v>62</v>
      </c>
      <c r="J236" s="104">
        <v>91</v>
      </c>
      <c r="K236" s="104">
        <v>162</v>
      </c>
      <c r="L236" s="104">
        <v>31</v>
      </c>
      <c r="M236" s="104">
        <v>868</v>
      </c>
      <c r="N236" s="104">
        <v>89</v>
      </c>
      <c r="O236" s="104">
        <v>247</v>
      </c>
      <c r="P236" s="104">
        <v>464</v>
      </c>
      <c r="Q236" s="104">
        <v>68</v>
      </c>
    </row>
    <row r="237" spans="1:17" ht="15" customHeight="1">
      <c r="A237" s="48" t="s">
        <v>383</v>
      </c>
      <c r="B237" s="147" t="s">
        <v>384</v>
      </c>
      <c r="C237" s="104">
        <v>210</v>
      </c>
      <c r="D237" s="104">
        <v>8</v>
      </c>
      <c r="E237" s="104">
        <v>16</v>
      </c>
      <c r="F237" s="104">
        <v>171</v>
      </c>
      <c r="G237" s="104">
        <v>15</v>
      </c>
      <c r="H237" s="104">
        <v>66</v>
      </c>
      <c r="I237" s="104">
        <v>10</v>
      </c>
      <c r="J237" s="104">
        <v>7</v>
      </c>
      <c r="K237" s="104">
        <v>46</v>
      </c>
      <c r="L237" s="104">
        <v>3</v>
      </c>
      <c r="M237" s="104">
        <v>194</v>
      </c>
      <c r="N237" s="104">
        <v>8</v>
      </c>
      <c r="O237" s="104">
        <v>33</v>
      </c>
      <c r="P237" s="104">
        <v>138</v>
      </c>
      <c r="Q237" s="104">
        <v>15</v>
      </c>
    </row>
    <row r="238" spans="1:17" ht="15" customHeight="1">
      <c r="A238" s="146" t="s">
        <v>1072</v>
      </c>
      <c r="B238" s="111" t="s">
        <v>385</v>
      </c>
      <c r="C238" s="104">
        <v>845</v>
      </c>
      <c r="D238" s="104">
        <v>57</v>
      </c>
      <c r="E238" s="104">
        <v>217</v>
      </c>
      <c r="F238" s="104">
        <v>498</v>
      </c>
      <c r="G238" s="104">
        <v>73</v>
      </c>
      <c r="H238" s="104">
        <v>290</v>
      </c>
      <c r="I238" s="104">
        <v>55</v>
      </c>
      <c r="J238" s="104">
        <v>86</v>
      </c>
      <c r="K238" s="104">
        <v>121</v>
      </c>
      <c r="L238" s="104">
        <v>28</v>
      </c>
      <c r="M238" s="104">
        <v>697</v>
      </c>
      <c r="N238" s="104">
        <v>84</v>
      </c>
      <c r="O238" s="104">
        <v>221</v>
      </c>
      <c r="P238" s="104">
        <v>337</v>
      </c>
      <c r="Q238" s="104">
        <v>55</v>
      </c>
    </row>
    <row r="239" spans="1:17" ht="15" customHeight="1">
      <c r="A239" s="48" t="s">
        <v>386</v>
      </c>
      <c r="B239" s="53" t="s">
        <v>343</v>
      </c>
      <c r="C239" s="104">
        <v>756</v>
      </c>
      <c r="D239" s="104">
        <v>49</v>
      </c>
      <c r="E239" s="104">
        <v>188</v>
      </c>
      <c r="F239" s="104">
        <v>461</v>
      </c>
      <c r="G239" s="104">
        <v>58</v>
      </c>
      <c r="H239" s="104">
        <v>245</v>
      </c>
      <c r="I239" s="104">
        <v>55</v>
      </c>
      <c r="J239" s="104">
        <v>62</v>
      </c>
      <c r="K239" s="104">
        <v>111</v>
      </c>
      <c r="L239" s="104">
        <v>17</v>
      </c>
      <c r="M239" s="104">
        <v>610</v>
      </c>
      <c r="N239" s="104">
        <v>69</v>
      </c>
      <c r="O239" s="104">
        <v>204</v>
      </c>
      <c r="P239" s="104">
        <v>294</v>
      </c>
      <c r="Q239" s="104">
        <v>43</v>
      </c>
    </row>
    <row r="240" spans="1:17" ht="15" customHeight="1">
      <c r="A240" s="146" t="s">
        <v>1073</v>
      </c>
      <c r="B240" s="59" t="s">
        <v>344</v>
      </c>
      <c r="C240" s="104">
        <v>299</v>
      </c>
      <c r="D240" s="104">
        <v>16</v>
      </c>
      <c r="E240" s="104">
        <v>45</v>
      </c>
      <c r="F240" s="104">
        <v>208</v>
      </c>
      <c r="G240" s="104">
        <v>30</v>
      </c>
      <c r="H240" s="104">
        <v>111</v>
      </c>
      <c r="I240" s="104">
        <v>10</v>
      </c>
      <c r="J240" s="104">
        <v>31</v>
      </c>
      <c r="K240" s="104">
        <v>56</v>
      </c>
      <c r="L240" s="104">
        <v>14</v>
      </c>
      <c r="M240" s="104">
        <v>281</v>
      </c>
      <c r="N240" s="104">
        <v>23</v>
      </c>
      <c r="O240" s="104">
        <v>50</v>
      </c>
      <c r="P240" s="104">
        <v>181</v>
      </c>
      <c r="Q240" s="104">
        <v>27</v>
      </c>
    </row>
    <row r="241" spans="1:17" ht="15" customHeight="1">
      <c r="A241" s="48" t="s">
        <v>387</v>
      </c>
      <c r="B241" s="53" t="s">
        <v>388</v>
      </c>
      <c r="C241" s="104">
        <v>178</v>
      </c>
      <c r="D241" s="104">
        <v>10</v>
      </c>
      <c r="E241" s="104">
        <v>47</v>
      </c>
      <c r="F241" s="104">
        <v>110</v>
      </c>
      <c r="G241" s="104">
        <v>11</v>
      </c>
      <c r="H241" s="104">
        <v>63</v>
      </c>
      <c r="I241" s="104">
        <v>9</v>
      </c>
      <c r="J241" s="104">
        <v>19</v>
      </c>
      <c r="K241" s="104">
        <v>29</v>
      </c>
      <c r="L241" s="104">
        <v>6</v>
      </c>
      <c r="M241" s="104">
        <v>113</v>
      </c>
      <c r="N241" s="104">
        <v>7</v>
      </c>
      <c r="O241" s="104">
        <v>29</v>
      </c>
      <c r="P241" s="104">
        <v>70</v>
      </c>
      <c r="Q241" s="104">
        <v>7</v>
      </c>
    </row>
    <row r="242" spans="1:17" ht="15" customHeight="1">
      <c r="A242" s="146" t="s">
        <v>1061</v>
      </c>
      <c r="B242" s="59" t="s">
        <v>389</v>
      </c>
      <c r="C242" s="104">
        <v>877</v>
      </c>
      <c r="D242" s="104">
        <v>55</v>
      </c>
      <c r="E242" s="104">
        <v>186</v>
      </c>
      <c r="F242" s="104">
        <v>559</v>
      </c>
      <c r="G242" s="104">
        <v>77</v>
      </c>
      <c r="H242" s="104">
        <v>293</v>
      </c>
      <c r="I242" s="104">
        <v>56</v>
      </c>
      <c r="J242" s="104">
        <v>74</v>
      </c>
      <c r="K242" s="104">
        <v>138</v>
      </c>
      <c r="L242" s="104">
        <v>25</v>
      </c>
      <c r="M242" s="104">
        <v>778</v>
      </c>
      <c r="N242" s="104">
        <v>85</v>
      </c>
      <c r="O242" s="104">
        <v>225</v>
      </c>
      <c r="P242" s="104">
        <v>405</v>
      </c>
      <c r="Q242" s="104">
        <v>63</v>
      </c>
    </row>
  </sheetData>
  <mergeCells count="8">
    <mergeCell ref="A213:A214"/>
    <mergeCell ref="A222:A223"/>
    <mergeCell ref="A21:A22"/>
    <mergeCell ref="A58:A59"/>
    <mergeCell ref="A92:A94"/>
    <mergeCell ref="A101:A103"/>
    <mergeCell ref="A142:A143"/>
    <mergeCell ref="A179:A180"/>
  </mergeCells>
  <phoneticPr fontId="2"/>
  <pageMargins left="0.35433070866141736" right="0.27559055118110237" top="0.39370078740157483" bottom="0.19685039370078741" header="0.19685039370078741" footer="0.19685039370078741"/>
  <pageSetup paperSize="9" scale="54" fitToWidth="2" fitToHeight="0" orientation="portrait" horizontalDpi="200" verticalDpi="200" r:id="rId1"/>
  <headerFooter alignWithMargins="0">
    <oddHeader>&amp;R&amp;"Meiryo UI,標準"&amp;9&amp;F＿&amp;A</oddHeader>
  </headerFooter>
  <rowBreaks count="1" manualBreakCount="1">
    <brk id="81" max="16" man="1"/>
  </rowBreaks>
  <colBreaks count="1" manualBreakCount="1">
    <brk id="12" max="120"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0AAA5-6D00-4C13-911C-1033B54CA067}">
  <sheetPr codeName="Sheet15"/>
  <dimension ref="A1:AF242"/>
  <sheetViews>
    <sheetView showGridLines="0" view="pageBreakPreview" zoomScaleNormal="100" zoomScaleSheetLayoutView="100" workbookViewId="0">
      <selection activeCell="B2" sqref="B2"/>
    </sheetView>
  </sheetViews>
  <sheetFormatPr defaultColWidth="7.25" defaultRowHeight="15" customHeight="1"/>
  <cols>
    <col min="1" max="1" width="22.875" style="31" customWidth="1"/>
    <col min="2" max="2" width="26.875" style="31" customWidth="1"/>
    <col min="3" max="3" width="6.75" style="103" customWidth="1"/>
    <col min="4" max="4" width="6.375" style="103" customWidth="1"/>
    <col min="5" max="13" width="6.75" style="103" customWidth="1"/>
    <col min="14" max="15" width="6.375" style="103" customWidth="1"/>
    <col min="16" max="16" width="6.75" style="103" customWidth="1"/>
    <col min="17" max="17" width="8" style="103" customWidth="1"/>
    <col min="18" max="18" width="6.75" style="103" customWidth="1"/>
    <col min="19" max="19" width="6.375" style="103" customWidth="1"/>
    <col min="20" max="28" width="6.75" style="103" customWidth="1"/>
    <col min="29" max="30" width="6.375" style="103" customWidth="1"/>
    <col min="31" max="31" width="6.75" style="103" customWidth="1"/>
    <col min="32" max="32" width="8" style="103" customWidth="1"/>
    <col min="33" max="16384" width="7.25" style="31"/>
  </cols>
  <sheetData>
    <row r="1" spans="1:32" ht="15" customHeight="1">
      <c r="C1" s="95" t="s">
        <v>391</v>
      </c>
      <c r="D1" s="96"/>
      <c r="E1" s="96"/>
      <c r="F1" s="96"/>
      <c r="G1" s="96"/>
      <c r="H1" s="96"/>
      <c r="I1" s="96"/>
      <c r="J1" s="96"/>
      <c r="K1" s="96"/>
      <c r="L1" s="96"/>
      <c r="M1" s="96"/>
      <c r="N1" s="96"/>
      <c r="O1" s="96"/>
      <c r="P1" s="96"/>
      <c r="Q1" s="97"/>
      <c r="R1" s="95" t="s">
        <v>391</v>
      </c>
      <c r="S1" s="96"/>
      <c r="T1" s="96"/>
      <c r="U1" s="96"/>
      <c r="V1" s="96"/>
      <c r="W1" s="96"/>
      <c r="X1" s="96"/>
      <c r="Y1" s="96"/>
      <c r="Z1" s="96"/>
      <c r="AA1" s="96"/>
      <c r="AB1" s="96"/>
      <c r="AC1" s="96"/>
      <c r="AD1" s="96"/>
      <c r="AE1" s="96"/>
      <c r="AF1" s="97"/>
    </row>
    <row r="2" spans="1:32" ht="15" customHeight="1">
      <c r="C2" s="98" t="s">
        <v>392</v>
      </c>
      <c r="D2" s="99"/>
      <c r="E2" s="99"/>
      <c r="F2" s="99"/>
      <c r="G2" s="99"/>
      <c r="H2" s="99"/>
      <c r="I2" s="99"/>
      <c r="J2" s="99"/>
      <c r="K2" s="99"/>
      <c r="L2" s="99"/>
      <c r="M2" s="99"/>
      <c r="N2" s="99"/>
      <c r="O2" s="99"/>
      <c r="P2" s="99"/>
      <c r="Q2" s="100"/>
      <c r="R2" s="98" t="s">
        <v>393</v>
      </c>
      <c r="S2" s="99"/>
      <c r="T2" s="99"/>
      <c r="U2" s="99"/>
      <c r="V2" s="99"/>
      <c r="W2" s="99"/>
      <c r="X2" s="99"/>
      <c r="Y2" s="99"/>
      <c r="Z2" s="99"/>
      <c r="AA2" s="99"/>
      <c r="AB2" s="99"/>
      <c r="AC2" s="99"/>
      <c r="AD2" s="99"/>
      <c r="AE2" s="99"/>
      <c r="AF2" s="100"/>
    </row>
    <row r="3" spans="1:32" s="43" customFormat="1" ht="36" customHeight="1">
      <c r="A3" s="107"/>
      <c r="B3" s="39"/>
      <c r="C3" s="101" t="s">
        <v>165</v>
      </c>
      <c r="D3" s="101" t="s">
        <v>283</v>
      </c>
      <c r="E3" s="245" t="s">
        <v>394</v>
      </c>
      <c r="F3" s="246" t="s">
        <v>395</v>
      </c>
      <c r="G3" s="246" t="s">
        <v>396</v>
      </c>
      <c r="H3" s="246" t="s">
        <v>397</v>
      </c>
      <c r="I3" s="246" t="s">
        <v>398</v>
      </c>
      <c r="J3" s="246" t="s">
        <v>399</v>
      </c>
      <c r="K3" s="246" t="s">
        <v>400</v>
      </c>
      <c r="L3" s="246" t="s">
        <v>401</v>
      </c>
      <c r="M3" s="246" t="s">
        <v>402</v>
      </c>
      <c r="N3" s="246" t="s">
        <v>403</v>
      </c>
      <c r="O3" s="101" t="s">
        <v>289</v>
      </c>
      <c r="P3" s="101" t="s">
        <v>404</v>
      </c>
      <c r="Q3" s="101" t="s">
        <v>405</v>
      </c>
      <c r="R3" s="101" t="s">
        <v>165</v>
      </c>
      <c r="S3" s="101" t="s">
        <v>283</v>
      </c>
      <c r="T3" s="245" t="s">
        <v>394</v>
      </c>
      <c r="U3" s="246" t="s">
        <v>395</v>
      </c>
      <c r="V3" s="246" t="s">
        <v>396</v>
      </c>
      <c r="W3" s="246" t="s">
        <v>397</v>
      </c>
      <c r="X3" s="246" t="s">
        <v>398</v>
      </c>
      <c r="Y3" s="246" t="s">
        <v>399</v>
      </c>
      <c r="Z3" s="246" t="s">
        <v>400</v>
      </c>
      <c r="AA3" s="246" t="s">
        <v>401</v>
      </c>
      <c r="AB3" s="246" t="s">
        <v>402</v>
      </c>
      <c r="AC3" s="246" t="s">
        <v>403</v>
      </c>
      <c r="AD3" s="101" t="s">
        <v>289</v>
      </c>
      <c r="AE3" s="101" t="s">
        <v>404</v>
      </c>
      <c r="AF3" s="101" t="s">
        <v>405</v>
      </c>
    </row>
    <row r="4" spans="1:32" ht="14.45" customHeight="1">
      <c r="A4" s="32" t="s">
        <v>175</v>
      </c>
      <c r="B4" s="32" t="s">
        <v>176</v>
      </c>
      <c r="C4" s="46">
        <f t="shared" ref="C4:D4" si="0">C125</f>
        <v>1806</v>
      </c>
      <c r="D4" s="47">
        <f t="shared" si="0"/>
        <v>581</v>
      </c>
      <c r="E4" s="47">
        <f>E125</f>
        <v>27</v>
      </c>
      <c r="F4" s="47">
        <f>F125</f>
        <v>50</v>
      </c>
      <c r="G4" s="47">
        <f t="shared" ref="G4:O4" si="1">G125</f>
        <v>54</v>
      </c>
      <c r="H4" s="47">
        <f t="shared" si="1"/>
        <v>38</v>
      </c>
      <c r="I4" s="47">
        <f t="shared" si="1"/>
        <v>40</v>
      </c>
      <c r="J4" s="47">
        <f t="shared" si="1"/>
        <v>36</v>
      </c>
      <c r="K4" s="47">
        <f t="shared" si="1"/>
        <v>49</v>
      </c>
      <c r="L4" s="47">
        <f t="shared" si="1"/>
        <v>47</v>
      </c>
      <c r="M4" s="47">
        <f t="shared" si="1"/>
        <v>66</v>
      </c>
      <c r="N4" s="47">
        <f t="shared" si="1"/>
        <v>97</v>
      </c>
      <c r="O4" s="47">
        <f t="shared" si="1"/>
        <v>721</v>
      </c>
      <c r="P4" s="128">
        <f t="shared" ref="P4:Q19" si="2">IF(P125="","－",P125)</f>
        <v>55.826723690128006</v>
      </c>
      <c r="Q4" s="128">
        <f t="shared" si="2"/>
        <v>82.304541211731575</v>
      </c>
      <c r="R4" s="46">
        <f>R125</f>
        <v>1806</v>
      </c>
      <c r="S4" s="47">
        <f>S125</f>
        <v>820</v>
      </c>
      <c r="T4" s="47">
        <f>T125</f>
        <v>48</v>
      </c>
      <c r="U4" s="47">
        <f>U125</f>
        <v>78</v>
      </c>
      <c r="V4" s="47">
        <f t="shared" ref="V4:AD4" si="3">V125</f>
        <v>54</v>
      </c>
      <c r="W4" s="47">
        <f t="shared" si="3"/>
        <v>58</v>
      </c>
      <c r="X4" s="47">
        <f t="shared" si="3"/>
        <v>49</v>
      </c>
      <c r="Y4" s="47">
        <f t="shared" si="3"/>
        <v>66</v>
      </c>
      <c r="Z4" s="47">
        <f t="shared" si="3"/>
        <v>48</v>
      </c>
      <c r="AA4" s="47">
        <f t="shared" si="3"/>
        <v>61</v>
      </c>
      <c r="AB4" s="47">
        <f t="shared" si="3"/>
        <v>76</v>
      </c>
      <c r="AC4" s="47">
        <f t="shared" si="3"/>
        <v>76</v>
      </c>
      <c r="AD4" s="47">
        <f t="shared" si="3"/>
        <v>372</v>
      </c>
      <c r="AE4" s="128">
        <f>IF(AE125="","－",AE125)</f>
        <v>38.116985535719699</v>
      </c>
      <c r="AF4" s="128">
        <f>IF(AF125="","－",AF125)</f>
        <v>69.816709814918639</v>
      </c>
    </row>
    <row r="5" spans="1:32" ht="14.45" customHeight="1">
      <c r="A5" s="48"/>
      <c r="B5" s="135"/>
      <c r="C5" s="51">
        <f>IF(SUM(D5:O5)&gt;100,"－",SUM(D5:O5))</f>
        <v>100</v>
      </c>
      <c r="D5" s="52">
        <f t="shared" ref="D5:O5" si="4">D125/$C4*100</f>
        <v>32.170542635658919</v>
      </c>
      <c r="E5" s="52">
        <f t="shared" si="4"/>
        <v>1.4950166112956811</v>
      </c>
      <c r="F5" s="52">
        <f t="shared" si="4"/>
        <v>2.7685492801771869</v>
      </c>
      <c r="G5" s="52">
        <f t="shared" si="4"/>
        <v>2.9900332225913622</v>
      </c>
      <c r="H5" s="52">
        <f t="shared" si="4"/>
        <v>2.1040974529346621</v>
      </c>
      <c r="I5" s="52">
        <f t="shared" si="4"/>
        <v>2.2148394241417497</v>
      </c>
      <c r="J5" s="52">
        <f t="shared" si="4"/>
        <v>1.9933554817275747</v>
      </c>
      <c r="K5" s="52">
        <f t="shared" si="4"/>
        <v>2.7131782945736433</v>
      </c>
      <c r="L5" s="52">
        <f t="shared" si="4"/>
        <v>2.6024363233665562</v>
      </c>
      <c r="M5" s="52">
        <f t="shared" si="4"/>
        <v>3.6544850498338874</v>
      </c>
      <c r="N5" s="52">
        <f t="shared" si="4"/>
        <v>5.3709856035437431</v>
      </c>
      <c r="O5" s="52">
        <f t="shared" si="4"/>
        <v>39.922480620155035</v>
      </c>
      <c r="P5" s="51" t="str">
        <f t="shared" si="2"/>
        <v>－</v>
      </c>
      <c r="Q5" s="51" t="str">
        <f t="shared" si="2"/>
        <v>－</v>
      </c>
      <c r="R5" s="51">
        <f>IF(SUM(S5:AD5)&gt;100,"－",SUM(S5:AD5))</f>
        <v>100</v>
      </c>
      <c r="S5" s="52">
        <f t="shared" ref="S5:AD5" si="5">S125/$R4*100</f>
        <v>45.40420819490587</v>
      </c>
      <c r="T5" s="52">
        <f t="shared" si="5"/>
        <v>2.6578073089700998</v>
      </c>
      <c r="U5" s="52">
        <f t="shared" si="5"/>
        <v>4.3189368770764114</v>
      </c>
      <c r="V5" s="52">
        <f t="shared" si="5"/>
        <v>2.9900332225913622</v>
      </c>
      <c r="W5" s="52">
        <f t="shared" si="5"/>
        <v>3.211517165005537</v>
      </c>
      <c r="X5" s="52">
        <f t="shared" si="5"/>
        <v>2.7131782945736433</v>
      </c>
      <c r="Y5" s="52">
        <f t="shared" si="5"/>
        <v>3.6544850498338874</v>
      </c>
      <c r="Z5" s="52">
        <f t="shared" si="5"/>
        <v>2.6578073089700998</v>
      </c>
      <c r="AA5" s="52">
        <f t="shared" si="5"/>
        <v>3.3776301218161686</v>
      </c>
      <c r="AB5" s="52">
        <f t="shared" si="5"/>
        <v>4.2081949058693242</v>
      </c>
      <c r="AC5" s="52">
        <f t="shared" si="5"/>
        <v>4.2081949058693242</v>
      </c>
      <c r="AD5" s="52">
        <f t="shared" si="5"/>
        <v>20.598006644518271</v>
      </c>
      <c r="AE5" s="51" t="str">
        <f t="shared" ref="AE5:AF20" si="6">IF(AE126="","－",AE126)</f>
        <v>－</v>
      </c>
      <c r="AF5" s="51" t="str">
        <f t="shared" si="6"/>
        <v>－</v>
      </c>
    </row>
    <row r="6" spans="1:32" ht="14.45" customHeight="1">
      <c r="A6" s="48"/>
      <c r="B6" s="56" t="s">
        <v>177</v>
      </c>
      <c r="C6" s="54">
        <f t="shared" ref="C6:C14" si="7">C127</f>
        <v>36</v>
      </c>
      <c r="D6" s="55">
        <f t="shared" ref="D6:O13" si="8">IF($C6=0,0,D127/$C6*100)</f>
        <v>13.888888888888889</v>
      </c>
      <c r="E6" s="55">
        <f t="shared" si="8"/>
        <v>0</v>
      </c>
      <c r="F6" s="55">
        <f t="shared" si="8"/>
        <v>0</v>
      </c>
      <c r="G6" s="55">
        <f t="shared" si="8"/>
        <v>2.7777777777777777</v>
      </c>
      <c r="H6" s="55">
        <f t="shared" si="8"/>
        <v>5.5555555555555554</v>
      </c>
      <c r="I6" s="55">
        <f t="shared" si="8"/>
        <v>5.5555555555555554</v>
      </c>
      <c r="J6" s="55">
        <f t="shared" si="8"/>
        <v>5.5555555555555554</v>
      </c>
      <c r="K6" s="55">
        <f t="shared" si="8"/>
        <v>0</v>
      </c>
      <c r="L6" s="55">
        <f t="shared" si="8"/>
        <v>13.888888888888889</v>
      </c>
      <c r="M6" s="55">
        <f t="shared" si="8"/>
        <v>2.7777777777777777</v>
      </c>
      <c r="N6" s="55">
        <f t="shared" si="8"/>
        <v>5.5555555555555554</v>
      </c>
      <c r="O6" s="55">
        <f t="shared" si="8"/>
        <v>44.444444444444443</v>
      </c>
      <c r="P6" s="129">
        <f t="shared" si="2"/>
        <v>70.225460861625436</v>
      </c>
      <c r="Q6" s="129">
        <f t="shared" si="2"/>
        <v>81.552148097371486</v>
      </c>
      <c r="R6" s="54">
        <f t="shared" ref="R6:R14" si="9">R127</f>
        <v>36</v>
      </c>
      <c r="S6" s="55">
        <f t="shared" ref="S6:AD13" si="10">IF($R6=0,0,S127/$R6*100)</f>
        <v>52.777777777777779</v>
      </c>
      <c r="T6" s="55">
        <f t="shared" si="10"/>
        <v>2.7777777777777777</v>
      </c>
      <c r="U6" s="55">
        <f t="shared" si="10"/>
        <v>11.111111111111111</v>
      </c>
      <c r="V6" s="55">
        <f t="shared" si="10"/>
        <v>8.3333333333333321</v>
      </c>
      <c r="W6" s="55">
        <f t="shared" si="10"/>
        <v>2.7777777777777777</v>
      </c>
      <c r="X6" s="55">
        <f t="shared" si="10"/>
        <v>5.5555555555555554</v>
      </c>
      <c r="Y6" s="55">
        <f t="shared" si="10"/>
        <v>5.5555555555555554</v>
      </c>
      <c r="Z6" s="55">
        <f t="shared" si="10"/>
        <v>0</v>
      </c>
      <c r="AA6" s="55">
        <f t="shared" si="10"/>
        <v>2.7777777777777777</v>
      </c>
      <c r="AB6" s="55">
        <f t="shared" si="10"/>
        <v>2.7777777777777777</v>
      </c>
      <c r="AC6" s="55">
        <f t="shared" si="10"/>
        <v>2.7777777777777777</v>
      </c>
      <c r="AD6" s="55">
        <f t="shared" si="10"/>
        <v>2.7777777777777777</v>
      </c>
      <c r="AE6" s="129">
        <f t="shared" si="6"/>
        <v>19.76587974821102</v>
      </c>
      <c r="AF6" s="129">
        <f t="shared" si="6"/>
        <v>41.857157113858626</v>
      </c>
    </row>
    <row r="7" spans="1:32" ht="14.45" customHeight="1">
      <c r="A7" s="48"/>
      <c r="B7" s="56" t="s">
        <v>178</v>
      </c>
      <c r="C7" s="54">
        <f t="shared" si="7"/>
        <v>99</v>
      </c>
      <c r="D7" s="55">
        <f t="shared" si="8"/>
        <v>19.19191919191919</v>
      </c>
      <c r="E7" s="55">
        <f t="shared" si="8"/>
        <v>1.0101010101010102</v>
      </c>
      <c r="F7" s="55">
        <f t="shared" si="8"/>
        <v>2.0202020202020203</v>
      </c>
      <c r="G7" s="55">
        <f t="shared" si="8"/>
        <v>4.0404040404040407</v>
      </c>
      <c r="H7" s="55">
        <f t="shared" si="8"/>
        <v>6.0606060606060606</v>
      </c>
      <c r="I7" s="55">
        <f t="shared" si="8"/>
        <v>6.0606060606060606</v>
      </c>
      <c r="J7" s="55">
        <f t="shared" si="8"/>
        <v>3.0303030303030303</v>
      </c>
      <c r="K7" s="55">
        <f t="shared" si="8"/>
        <v>1.0101010101010102</v>
      </c>
      <c r="L7" s="55">
        <f t="shared" si="8"/>
        <v>1.0101010101010102</v>
      </c>
      <c r="M7" s="55">
        <f t="shared" si="8"/>
        <v>4.0404040404040407</v>
      </c>
      <c r="N7" s="55">
        <f t="shared" si="8"/>
        <v>5.0505050505050502</v>
      </c>
      <c r="O7" s="55">
        <f t="shared" si="8"/>
        <v>47.474747474747474</v>
      </c>
      <c r="P7" s="129">
        <f t="shared" si="2"/>
        <v>65.080390579471867</v>
      </c>
      <c r="Q7" s="129">
        <f t="shared" si="2"/>
        <v>80.536983342096434</v>
      </c>
      <c r="R7" s="54">
        <f t="shared" si="9"/>
        <v>99</v>
      </c>
      <c r="S7" s="55">
        <f t="shared" si="10"/>
        <v>63.636363636363633</v>
      </c>
      <c r="T7" s="55">
        <f t="shared" si="10"/>
        <v>6.0606060606060606</v>
      </c>
      <c r="U7" s="55">
        <f t="shared" si="10"/>
        <v>7.0707070707070701</v>
      </c>
      <c r="V7" s="55">
        <f t="shared" si="10"/>
        <v>4.0404040404040407</v>
      </c>
      <c r="W7" s="55">
        <f t="shared" si="10"/>
        <v>2.0202020202020203</v>
      </c>
      <c r="X7" s="55">
        <f t="shared" si="10"/>
        <v>1.0101010101010102</v>
      </c>
      <c r="Y7" s="55">
        <f t="shared" si="10"/>
        <v>3.0303030303030303</v>
      </c>
      <c r="Z7" s="55">
        <f t="shared" si="10"/>
        <v>5.0505050505050502</v>
      </c>
      <c r="AA7" s="55">
        <f t="shared" si="10"/>
        <v>1.0101010101010102</v>
      </c>
      <c r="AB7" s="55">
        <f t="shared" si="10"/>
        <v>3.0303030303030303</v>
      </c>
      <c r="AC7" s="55">
        <f t="shared" si="10"/>
        <v>2.0202020202020203</v>
      </c>
      <c r="AD7" s="55">
        <f t="shared" si="10"/>
        <v>2.0202020202020203</v>
      </c>
      <c r="AE7" s="129">
        <f t="shared" si="6"/>
        <v>15.503163895024453</v>
      </c>
      <c r="AF7" s="129">
        <f t="shared" si="6"/>
        <v>42.633700711317246</v>
      </c>
    </row>
    <row r="8" spans="1:32" ht="14.45" customHeight="1">
      <c r="A8" s="56"/>
      <c r="B8" s="56" t="s">
        <v>179</v>
      </c>
      <c r="C8" s="54">
        <f t="shared" si="7"/>
        <v>105</v>
      </c>
      <c r="D8" s="55">
        <f t="shared" si="8"/>
        <v>28.571428571428569</v>
      </c>
      <c r="E8" s="55">
        <f t="shared" si="8"/>
        <v>0</v>
      </c>
      <c r="F8" s="55">
        <f t="shared" si="8"/>
        <v>3.8095238095238098</v>
      </c>
      <c r="G8" s="55">
        <f t="shared" si="8"/>
        <v>4.7619047619047619</v>
      </c>
      <c r="H8" s="55">
        <f t="shared" si="8"/>
        <v>1.9047619047619049</v>
      </c>
      <c r="I8" s="55">
        <f t="shared" si="8"/>
        <v>2.8571428571428572</v>
      </c>
      <c r="J8" s="55">
        <f t="shared" si="8"/>
        <v>3.8095238095238098</v>
      </c>
      <c r="K8" s="55">
        <f t="shared" si="8"/>
        <v>2.8571428571428572</v>
      </c>
      <c r="L8" s="55">
        <f t="shared" si="8"/>
        <v>1.9047619047619049</v>
      </c>
      <c r="M8" s="55">
        <f t="shared" si="8"/>
        <v>5.7142857142857144</v>
      </c>
      <c r="N8" s="55">
        <f t="shared" si="8"/>
        <v>6.666666666666667</v>
      </c>
      <c r="O8" s="55">
        <f t="shared" si="8"/>
        <v>37.142857142857146</v>
      </c>
      <c r="P8" s="129">
        <f t="shared" si="2"/>
        <v>57.242340897385681</v>
      </c>
      <c r="Q8" s="129">
        <f t="shared" si="2"/>
        <v>80.139277256339952</v>
      </c>
      <c r="R8" s="54">
        <f t="shared" si="9"/>
        <v>105</v>
      </c>
      <c r="S8" s="55">
        <f t="shared" si="10"/>
        <v>66.666666666666657</v>
      </c>
      <c r="T8" s="55">
        <f t="shared" si="10"/>
        <v>1.9047619047619049</v>
      </c>
      <c r="U8" s="55">
        <f t="shared" si="10"/>
        <v>2.8571428571428572</v>
      </c>
      <c r="V8" s="55">
        <f t="shared" si="10"/>
        <v>1.9047619047619049</v>
      </c>
      <c r="W8" s="55">
        <f t="shared" si="10"/>
        <v>2.8571428571428572</v>
      </c>
      <c r="X8" s="55">
        <f t="shared" si="10"/>
        <v>2.8571428571428572</v>
      </c>
      <c r="Y8" s="55">
        <f t="shared" si="10"/>
        <v>4.7619047619047619</v>
      </c>
      <c r="Z8" s="55">
        <f t="shared" si="10"/>
        <v>1.9047619047619049</v>
      </c>
      <c r="AA8" s="55">
        <f t="shared" si="10"/>
        <v>2.8571428571428572</v>
      </c>
      <c r="AB8" s="55">
        <f t="shared" si="10"/>
        <v>1.9047619047619049</v>
      </c>
      <c r="AC8" s="55">
        <f t="shared" si="10"/>
        <v>1.9047619047619049</v>
      </c>
      <c r="AD8" s="55">
        <f t="shared" si="10"/>
        <v>7.6190476190476195</v>
      </c>
      <c r="AE8" s="129">
        <f t="shared" si="6"/>
        <v>20.167121231800067</v>
      </c>
      <c r="AF8" s="129">
        <f t="shared" si="6"/>
        <v>60.501363695400208</v>
      </c>
    </row>
    <row r="9" spans="1:32" ht="14.45" customHeight="1">
      <c r="A9" s="56"/>
      <c r="B9" s="56" t="s">
        <v>180</v>
      </c>
      <c r="C9" s="54">
        <f t="shared" si="7"/>
        <v>89</v>
      </c>
      <c r="D9" s="55">
        <f t="shared" si="8"/>
        <v>21.348314606741571</v>
      </c>
      <c r="E9" s="55">
        <f t="shared" si="8"/>
        <v>3.3707865168539324</v>
      </c>
      <c r="F9" s="55">
        <f t="shared" si="8"/>
        <v>2.2471910112359552</v>
      </c>
      <c r="G9" s="55">
        <f t="shared" si="8"/>
        <v>5.6179775280898872</v>
      </c>
      <c r="H9" s="55">
        <f t="shared" si="8"/>
        <v>1.1235955056179776</v>
      </c>
      <c r="I9" s="55">
        <f t="shared" si="8"/>
        <v>3.3707865168539324</v>
      </c>
      <c r="J9" s="55">
        <f t="shared" si="8"/>
        <v>0</v>
      </c>
      <c r="K9" s="55">
        <f t="shared" si="8"/>
        <v>6.7415730337078648</v>
      </c>
      <c r="L9" s="55">
        <f t="shared" si="8"/>
        <v>1.1235955056179776</v>
      </c>
      <c r="M9" s="55">
        <f t="shared" si="8"/>
        <v>2.2471910112359552</v>
      </c>
      <c r="N9" s="55">
        <f t="shared" si="8"/>
        <v>7.8651685393258424</v>
      </c>
      <c r="O9" s="55">
        <f t="shared" si="8"/>
        <v>44.943820224719097</v>
      </c>
      <c r="P9" s="129">
        <f t="shared" si="2"/>
        <v>63.278937797192157</v>
      </c>
      <c r="Q9" s="129">
        <f t="shared" si="2"/>
        <v>80.454649485001454</v>
      </c>
      <c r="R9" s="54">
        <f t="shared" si="9"/>
        <v>89</v>
      </c>
      <c r="S9" s="55">
        <f t="shared" si="10"/>
        <v>59.550561797752813</v>
      </c>
      <c r="T9" s="55">
        <f t="shared" si="10"/>
        <v>7.8651685393258424</v>
      </c>
      <c r="U9" s="55">
        <f t="shared" si="10"/>
        <v>3.3707865168539324</v>
      </c>
      <c r="V9" s="55">
        <f t="shared" si="10"/>
        <v>3.3707865168539324</v>
      </c>
      <c r="W9" s="55">
        <f t="shared" si="10"/>
        <v>2.2471910112359552</v>
      </c>
      <c r="X9" s="55">
        <f t="shared" si="10"/>
        <v>5.6179775280898872</v>
      </c>
      <c r="Y9" s="55">
        <f t="shared" si="10"/>
        <v>2.2471910112359552</v>
      </c>
      <c r="Z9" s="55">
        <f t="shared" si="10"/>
        <v>1.1235955056179776</v>
      </c>
      <c r="AA9" s="55">
        <f t="shared" si="10"/>
        <v>2.2471910112359552</v>
      </c>
      <c r="AB9" s="55">
        <f t="shared" si="10"/>
        <v>3.3707865168539324</v>
      </c>
      <c r="AC9" s="55">
        <f t="shared" si="10"/>
        <v>1.1235955056179776</v>
      </c>
      <c r="AD9" s="55">
        <f t="shared" si="10"/>
        <v>7.8651685393258424</v>
      </c>
      <c r="AE9" s="129">
        <f t="shared" si="6"/>
        <v>20.321472037743117</v>
      </c>
      <c r="AF9" s="129">
        <f t="shared" si="6"/>
        <v>50.239194759976037</v>
      </c>
    </row>
    <row r="10" spans="1:32" ht="14.45" customHeight="1">
      <c r="A10" s="56"/>
      <c r="B10" s="136" t="s">
        <v>181</v>
      </c>
      <c r="C10" s="54">
        <f t="shared" si="7"/>
        <v>206</v>
      </c>
      <c r="D10" s="55">
        <f t="shared" si="8"/>
        <v>29.126213592233007</v>
      </c>
      <c r="E10" s="55">
        <f t="shared" si="8"/>
        <v>1.4563106796116505</v>
      </c>
      <c r="F10" s="55">
        <f t="shared" si="8"/>
        <v>1.9417475728155338</v>
      </c>
      <c r="G10" s="55">
        <f t="shared" si="8"/>
        <v>2.4271844660194173</v>
      </c>
      <c r="H10" s="55">
        <f t="shared" si="8"/>
        <v>0.97087378640776689</v>
      </c>
      <c r="I10" s="55">
        <f t="shared" si="8"/>
        <v>1.9417475728155338</v>
      </c>
      <c r="J10" s="55">
        <f t="shared" si="8"/>
        <v>1.4563106796116505</v>
      </c>
      <c r="K10" s="55">
        <f t="shared" si="8"/>
        <v>1.4563106796116505</v>
      </c>
      <c r="L10" s="55">
        <f t="shared" si="8"/>
        <v>2.912621359223301</v>
      </c>
      <c r="M10" s="55">
        <f t="shared" si="8"/>
        <v>4.3689320388349513</v>
      </c>
      <c r="N10" s="55">
        <f t="shared" si="8"/>
        <v>4.8543689320388346</v>
      </c>
      <c r="O10" s="55">
        <f t="shared" si="8"/>
        <v>47.087378640776699</v>
      </c>
      <c r="P10" s="129">
        <f t="shared" si="2"/>
        <v>61.439197324065177</v>
      </c>
      <c r="Q10" s="129">
        <f t="shared" si="2"/>
        <v>86.688182525735797</v>
      </c>
      <c r="R10" s="54">
        <f t="shared" si="9"/>
        <v>206</v>
      </c>
      <c r="S10" s="55">
        <f t="shared" si="10"/>
        <v>50.970873786407765</v>
      </c>
      <c r="T10" s="55">
        <f t="shared" si="10"/>
        <v>1.4563106796116505</v>
      </c>
      <c r="U10" s="55">
        <f t="shared" si="10"/>
        <v>4.3689320388349513</v>
      </c>
      <c r="V10" s="55">
        <f t="shared" si="10"/>
        <v>5.3398058252427179</v>
      </c>
      <c r="W10" s="55">
        <f t="shared" si="10"/>
        <v>4.8543689320388346</v>
      </c>
      <c r="X10" s="55">
        <f t="shared" si="10"/>
        <v>2.912621359223301</v>
      </c>
      <c r="Y10" s="55">
        <f t="shared" si="10"/>
        <v>3.8834951456310676</v>
      </c>
      <c r="Z10" s="55">
        <f t="shared" si="10"/>
        <v>2.912621359223301</v>
      </c>
      <c r="AA10" s="55">
        <f t="shared" si="10"/>
        <v>2.912621359223301</v>
      </c>
      <c r="AB10" s="55">
        <f t="shared" si="10"/>
        <v>3.3980582524271843</v>
      </c>
      <c r="AC10" s="55">
        <f t="shared" si="10"/>
        <v>5.825242718446602</v>
      </c>
      <c r="AD10" s="55">
        <f t="shared" si="10"/>
        <v>11.165048543689322</v>
      </c>
      <c r="AE10" s="129">
        <f t="shared" si="6"/>
        <v>30.686734105457532</v>
      </c>
      <c r="AF10" s="129">
        <f t="shared" si="6"/>
        <v>62.588784413111405</v>
      </c>
    </row>
    <row r="11" spans="1:32" ht="14.45" customHeight="1">
      <c r="A11" s="56"/>
      <c r="B11" s="136" t="s">
        <v>182</v>
      </c>
      <c r="C11" s="54">
        <f t="shared" si="7"/>
        <v>194</v>
      </c>
      <c r="D11" s="55">
        <f t="shared" si="8"/>
        <v>22.680412371134022</v>
      </c>
      <c r="E11" s="55">
        <f t="shared" si="8"/>
        <v>1.0309278350515463</v>
      </c>
      <c r="F11" s="55">
        <f t="shared" si="8"/>
        <v>1.5463917525773196</v>
      </c>
      <c r="G11" s="55">
        <f t="shared" si="8"/>
        <v>2.5773195876288657</v>
      </c>
      <c r="H11" s="55">
        <f t="shared" si="8"/>
        <v>1.5463917525773196</v>
      </c>
      <c r="I11" s="55">
        <f t="shared" si="8"/>
        <v>1.0309278350515463</v>
      </c>
      <c r="J11" s="55">
        <f t="shared" si="8"/>
        <v>0.51546391752577314</v>
      </c>
      <c r="K11" s="55">
        <f t="shared" si="8"/>
        <v>1.5463917525773196</v>
      </c>
      <c r="L11" s="55">
        <f t="shared" si="8"/>
        <v>3.0927835051546393</v>
      </c>
      <c r="M11" s="55">
        <f t="shared" si="8"/>
        <v>2.5773195876288657</v>
      </c>
      <c r="N11" s="55">
        <f t="shared" si="8"/>
        <v>6.1855670103092786</v>
      </c>
      <c r="O11" s="55">
        <f t="shared" si="8"/>
        <v>55.670103092783506</v>
      </c>
      <c r="P11" s="129">
        <f t="shared" si="2"/>
        <v>69.249217143976878</v>
      </c>
      <c r="Q11" s="129">
        <f t="shared" si="2"/>
        <v>89.562320839543432</v>
      </c>
      <c r="R11" s="54">
        <f t="shared" si="9"/>
        <v>194</v>
      </c>
      <c r="S11" s="55">
        <f t="shared" si="10"/>
        <v>41.237113402061851</v>
      </c>
      <c r="T11" s="55">
        <f t="shared" si="10"/>
        <v>4.6391752577319592</v>
      </c>
      <c r="U11" s="55">
        <f t="shared" si="10"/>
        <v>7.216494845360824</v>
      </c>
      <c r="V11" s="55">
        <f t="shared" si="10"/>
        <v>2.5773195876288657</v>
      </c>
      <c r="W11" s="55">
        <f t="shared" si="10"/>
        <v>4.1237113402061851</v>
      </c>
      <c r="X11" s="55">
        <f t="shared" si="10"/>
        <v>3.608247422680412</v>
      </c>
      <c r="Y11" s="55">
        <f t="shared" si="10"/>
        <v>4.6391752577319592</v>
      </c>
      <c r="Z11" s="55">
        <f t="shared" si="10"/>
        <v>3.0927835051546393</v>
      </c>
      <c r="AA11" s="55">
        <f t="shared" si="10"/>
        <v>5.1546391752577314</v>
      </c>
      <c r="AB11" s="55">
        <f t="shared" si="10"/>
        <v>4.6391752577319592</v>
      </c>
      <c r="AC11" s="55">
        <f t="shared" si="10"/>
        <v>3.0927835051546393</v>
      </c>
      <c r="AD11" s="55">
        <f t="shared" si="10"/>
        <v>15.979381443298967</v>
      </c>
      <c r="AE11" s="129">
        <f t="shared" si="6"/>
        <v>36.180519447503578</v>
      </c>
      <c r="AF11" s="129">
        <f t="shared" si="6"/>
        <v>61.570357656278027</v>
      </c>
    </row>
    <row r="12" spans="1:32" ht="14.45" customHeight="1">
      <c r="A12" s="56"/>
      <c r="B12" s="136" t="s">
        <v>183</v>
      </c>
      <c r="C12" s="54">
        <f t="shared" si="7"/>
        <v>290</v>
      </c>
      <c r="D12" s="55">
        <f t="shared" si="8"/>
        <v>33.793103448275865</v>
      </c>
      <c r="E12" s="55">
        <f t="shared" si="8"/>
        <v>2.0689655172413794</v>
      </c>
      <c r="F12" s="55">
        <f t="shared" si="8"/>
        <v>4.4827586206896548</v>
      </c>
      <c r="G12" s="55">
        <f t="shared" si="8"/>
        <v>3.4482758620689653</v>
      </c>
      <c r="H12" s="55">
        <f t="shared" si="8"/>
        <v>1.7241379310344827</v>
      </c>
      <c r="I12" s="55">
        <f t="shared" si="8"/>
        <v>3.103448275862069</v>
      </c>
      <c r="J12" s="55">
        <f t="shared" si="8"/>
        <v>2.4137931034482758</v>
      </c>
      <c r="K12" s="55">
        <f t="shared" si="8"/>
        <v>4.8275862068965516</v>
      </c>
      <c r="L12" s="55">
        <f t="shared" si="8"/>
        <v>0.68965517241379315</v>
      </c>
      <c r="M12" s="55">
        <f t="shared" si="8"/>
        <v>3.7931034482758621</v>
      </c>
      <c r="N12" s="55">
        <f t="shared" si="8"/>
        <v>6.2068965517241379</v>
      </c>
      <c r="O12" s="55">
        <f t="shared" si="8"/>
        <v>33.448275862068968</v>
      </c>
      <c r="P12" s="129">
        <f t="shared" si="2"/>
        <v>50.993493675790745</v>
      </c>
      <c r="Q12" s="129">
        <f t="shared" si="2"/>
        <v>77.021422739475597</v>
      </c>
      <c r="R12" s="54">
        <f t="shared" si="9"/>
        <v>290</v>
      </c>
      <c r="S12" s="55">
        <f t="shared" si="10"/>
        <v>43.448275862068961</v>
      </c>
      <c r="T12" s="55">
        <f t="shared" si="10"/>
        <v>2.4137931034482758</v>
      </c>
      <c r="U12" s="55">
        <f t="shared" si="10"/>
        <v>4.8275862068965516</v>
      </c>
      <c r="V12" s="55">
        <f t="shared" si="10"/>
        <v>2.7586206896551726</v>
      </c>
      <c r="W12" s="55">
        <f t="shared" si="10"/>
        <v>4.8275862068965516</v>
      </c>
      <c r="X12" s="55">
        <f t="shared" si="10"/>
        <v>3.103448275862069</v>
      </c>
      <c r="Y12" s="55">
        <f t="shared" si="10"/>
        <v>4.4827586206896548</v>
      </c>
      <c r="Z12" s="55">
        <f t="shared" si="10"/>
        <v>1.3793103448275863</v>
      </c>
      <c r="AA12" s="55">
        <f t="shared" si="10"/>
        <v>3.103448275862069</v>
      </c>
      <c r="AB12" s="55">
        <f t="shared" si="10"/>
        <v>4.1379310344827589</v>
      </c>
      <c r="AC12" s="55">
        <f t="shared" si="10"/>
        <v>4.4827586206896548</v>
      </c>
      <c r="AD12" s="55">
        <f t="shared" si="10"/>
        <v>21.03448275862069</v>
      </c>
      <c r="AE12" s="129">
        <f t="shared" si="6"/>
        <v>38.792690156751448</v>
      </c>
      <c r="AF12" s="129">
        <f t="shared" si="6"/>
        <v>68.596830155231217</v>
      </c>
    </row>
    <row r="13" spans="1:32" ht="14.45" customHeight="1">
      <c r="A13" s="35"/>
      <c r="B13" s="35" t="s">
        <v>184</v>
      </c>
      <c r="C13" s="60">
        <f t="shared" si="7"/>
        <v>787</v>
      </c>
      <c r="D13" s="61">
        <f t="shared" si="8"/>
        <v>38.881829733163912</v>
      </c>
      <c r="E13" s="61">
        <f t="shared" si="8"/>
        <v>1.5247776365946633</v>
      </c>
      <c r="F13" s="61">
        <f t="shared" si="8"/>
        <v>2.7954256670902162</v>
      </c>
      <c r="G13" s="61">
        <f t="shared" si="8"/>
        <v>2.4142312579415499</v>
      </c>
      <c r="H13" s="61">
        <f t="shared" si="8"/>
        <v>2.1601016518424396</v>
      </c>
      <c r="I13" s="61">
        <f t="shared" si="8"/>
        <v>1.3977128335451081</v>
      </c>
      <c r="J13" s="61">
        <f t="shared" si="8"/>
        <v>2.0330368487928845</v>
      </c>
      <c r="K13" s="61">
        <f t="shared" si="8"/>
        <v>2.4142312579415499</v>
      </c>
      <c r="L13" s="61">
        <f t="shared" si="8"/>
        <v>3.0495552731893265</v>
      </c>
      <c r="M13" s="61">
        <f t="shared" si="8"/>
        <v>3.5578144853875475</v>
      </c>
      <c r="N13" s="61">
        <f t="shared" si="8"/>
        <v>4.5743329097839895</v>
      </c>
      <c r="O13" s="61">
        <f t="shared" si="8"/>
        <v>35.196950444726809</v>
      </c>
      <c r="P13" s="130">
        <f t="shared" si="2"/>
        <v>49.975578814664672</v>
      </c>
      <c r="Q13" s="130">
        <f t="shared" si="2"/>
        <v>81.768774484700828</v>
      </c>
      <c r="R13" s="60">
        <f t="shared" si="9"/>
        <v>787</v>
      </c>
      <c r="S13" s="61">
        <f t="shared" si="10"/>
        <v>38.627700127064799</v>
      </c>
      <c r="T13" s="61">
        <f t="shared" si="10"/>
        <v>1.6518424396442184</v>
      </c>
      <c r="U13" s="61">
        <f t="shared" si="10"/>
        <v>3.0495552731893265</v>
      </c>
      <c r="V13" s="61">
        <f t="shared" si="10"/>
        <v>2.2871664548919948</v>
      </c>
      <c r="W13" s="61">
        <f t="shared" si="10"/>
        <v>2.2871664548919948</v>
      </c>
      <c r="X13" s="61">
        <f t="shared" si="10"/>
        <v>2.0330368487928845</v>
      </c>
      <c r="Y13" s="61">
        <f t="shared" si="10"/>
        <v>3.0495552731893265</v>
      </c>
      <c r="Z13" s="61">
        <f t="shared" si="10"/>
        <v>3.0495552731893265</v>
      </c>
      <c r="AA13" s="61">
        <f t="shared" si="10"/>
        <v>3.6848792884371027</v>
      </c>
      <c r="AB13" s="61">
        <f t="shared" si="10"/>
        <v>4.9555273189326554</v>
      </c>
      <c r="AC13" s="61">
        <f t="shared" si="10"/>
        <v>4.9555273189326554</v>
      </c>
      <c r="AD13" s="61">
        <f t="shared" si="10"/>
        <v>30.368487928843713</v>
      </c>
      <c r="AE13" s="130">
        <f t="shared" si="6"/>
        <v>48.381657047357997</v>
      </c>
      <c r="AF13" s="130">
        <f t="shared" si="6"/>
        <v>78.833051959152684</v>
      </c>
    </row>
    <row r="14" spans="1:32" ht="14.45" customHeight="1">
      <c r="A14" s="32" t="s">
        <v>189</v>
      </c>
      <c r="B14" s="32" t="s">
        <v>176</v>
      </c>
      <c r="C14" s="46">
        <f t="shared" si="7"/>
        <v>1806</v>
      </c>
      <c r="D14" s="47">
        <f>D135</f>
        <v>581</v>
      </c>
      <c r="E14" s="47">
        <f>E135</f>
        <v>27</v>
      </c>
      <c r="F14" s="47">
        <f>F135</f>
        <v>50</v>
      </c>
      <c r="G14" s="47">
        <f t="shared" ref="G14:O14" si="11">G135</f>
        <v>54</v>
      </c>
      <c r="H14" s="47">
        <f t="shared" si="11"/>
        <v>38</v>
      </c>
      <c r="I14" s="47">
        <f t="shared" si="11"/>
        <v>40</v>
      </c>
      <c r="J14" s="47">
        <f t="shared" si="11"/>
        <v>36</v>
      </c>
      <c r="K14" s="47">
        <f t="shared" si="11"/>
        <v>49</v>
      </c>
      <c r="L14" s="47">
        <f t="shared" si="11"/>
        <v>47</v>
      </c>
      <c r="M14" s="47">
        <f t="shared" si="11"/>
        <v>66</v>
      </c>
      <c r="N14" s="47">
        <f t="shared" si="11"/>
        <v>97</v>
      </c>
      <c r="O14" s="47">
        <f t="shared" si="11"/>
        <v>721</v>
      </c>
      <c r="P14" s="128">
        <f t="shared" si="2"/>
        <v>55.82672369012802</v>
      </c>
      <c r="Q14" s="128">
        <f t="shared" si="2"/>
        <v>82.304541211731603</v>
      </c>
      <c r="R14" s="46">
        <f t="shared" si="9"/>
        <v>1806</v>
      </c>
      <c r="S14" s="47">
        <f>S135</f>
        <v>820</v>
      </c>
      <c r="T14" s="47">
        <f>T135</f>
        <v>48</v>
      </c>
      <c r="U14" s="47">
        <f>U135</f>
        <v>78</v>
      </c>
      <c r="V14" s="47">
        <f t="shared" ref="V14:AD14" si="12">V135</f>
        <v>54</v>
      </c>
      <c r="W14" s="47">
        <f t="shared" si="12"/>
        <v>58</v>
      </c>
      <c r="X14" s="47">
        <f t="shared" si="12"/>
        <v>49</v>
      </c>
      <c r="Y14" s="47">
        <f t="shared" si="12"/>
        <v>66</v>
      </c>
      <c r="Z14" s="47">
        <f t="shared" si="12"/>
        <v>48</v>
      </c>
      <c r="AA14" s="47">
        <f t="shared" si="12"/>
        <v>61</v>
      </c>
      <c r="AB14" s="47">
        <f t="shared" si="12"/>
        <v>76</v>
      </c>
      <c r="AC14" s="47">
        <f t="shared" si="12"/>
        <v>76</v>
      </c>
      <c r="AD14" s="47">
        <f t="shared" si="12"/>
        <v>372</v>
      </c>
      <c r="AE14" s="128">
        <f t="shared" si="6"/>
        <v>38.116985535719721</v>
      </c>
      <c r="AF14" s="128">
        <f t="shared" si="6"/>
        <v>69.816709814918681</v>
      </c>
    </row>
    <row r="15" spans="1:32" ht="14.45" customHeight="1">
      <c r="A15" s="48"/>
      <c r="B15" s="135"/>
      <c r="C15" s="51">
        <f>IF(SUM(D15:O15)&gt;100,"－",SUM(D15:O15))</f>
        <v>100</v>
      </c>
      <c r="D15" s="52">
        <f t="shared" ref="D15:O15" si="13">D135/$C14*100</f>
        <v>32.170542635658919</v>
      </c>
      <c r="E15" s="52">
        <f t="shared" si="13"/>
        <v>1.4950166112956811</v>
      </c>
      <c r="F15" s="52">
        <f t="shared" si="13"/>
        <v>2.7685492801771869</v>
      </c>
      <c r="G15" s="52">
        <f t="shared" si="13"/>
        <v>2.9900332225913622</v>
      </c>
      <c r="H15" s="52">
        <f t="shared" si="13"/>
        <v>2.1040974529346621</v>
      </c>
      <c r="I15" s="52">
        <f t="shared" si="13"/>
        <v>2.2148394241417497</v>
      </c>
      <c r="J15" s="52">
        <f t="shared" si="13"/>
        <v>1.9933554817275747</v>
      </c>
      <c r="K15" s="52">
        <f t="shared" si="13"/>
        <v>2.7131782945736433</v>
      </c>
      <c r="L15" s="52">
        <f t="shared" si="13"/>
        <v>2.6024363233665562</v>
      </c>
      <c r="M15" s="52">
        <f t="shared" si="13"/>
        <v>3.6544850498338874</v>
      </c>
      <c r="N15" s="52">
        <f t="shared" si="13"/>
        <v>5.3709856035437431</v>
      </c>
      <c r="O15" s="52">
        <f t="shared" si="13"/>
        <v>39.922480620155035</v>
      </c>
      <c r="P15" s="51" t="str">
        <f t="shared" si="2"/>
        <v>－</v>
      </c>
      <c r="Q15" s="51" t="str">
        <f t="shared" si="2"/>
        <v>－</v>
      </c>
      <c r="R15" s="51">
        <f>IF(SUM(S15:AD15)&gt;100,"－",SUM(S15:AD15))</f>
        <v>100</v>
      </c>
      <c r="S15" s="52">
        <f t="shared" ref="S15:AD15" si="14">S135/$R14*100</f>
        <v>45.40420819490587</v>
      </c>
      <c r="T15" s="52">
        <f t="shared" si="14"/>
        <v>2.6578073089700998</v>
      </c>
      <c r="U15" s="52">
        <f t="shared" si="14"/>
        <v>4.3189368770764114</v>
      </c>
      <c r="V15" s="52">
        <f t="shared" si="14"/>
        <v>2.9900332225913622</v>
      </c>
      <c r="W15" s="52">
        <f t="shared" si="14"/>
        <v>3.211517165005537</v>
      </c>
      <c r="X15" s="52">
        <f t="shared" si="14"/>
        <v>2.7131782945736433</v>
      </c>
      <c r="Y15" s="52">
        <f t="shared" si="14"/>
        <v>3.6544850498338874</v>
      </c>
      <c r="Z15" s="52">
        <f t="shared" si="14"/>
        <v>2.6578073089700998</v>
      </c>
      <c r="AA15" s="52">
        <f t="shared" si="14"/>
        <v>3.3776301218161686</v>
      </c>
      <c r="AB15" s="52">
        <f t="shared" si="14"/>
        <v>4.2081949058693242</v>
      </c>
      <c r="AC15" s="52">
        <f t="shared" si="14"/>
        <v>4.2081949058693242</v>
      </c>
      <c r="AD15" s="52">
        <f t="shared" si="14"/>
        <v>20.598006644518271</v>
      </c>
      <c r="AE15" s="51" t="str">
        <f t="shared" si="6"/>
        <v>－</v>
      </c>
      <c r="AF15" s="51" t="str">
        <f t="shared" si="6"/>
        <v>－</v>
      </c>
    </row>
    <row r="16" spans="1:32" ht="14.45" customHeight="1">
      <c r="A16" s="48"/>
      <c r="B16" s="56" t="s">
        <v>190</v>
      </c>
      <c r="C16" s="54">
        <f>C137</f>
        <v>445</v>
      </c>
      <c r="D16" s="55">
        <f t="shared" ref="D16:O19" si="15">IF($C16=0,0,D137/$C16*100)</f>
        <v>26.067415730337078</v>
      </c>
      <c r="E16" s="55">
        <f t="shared" si="15"/>
        <v>2.0224719101123596</v>
      </c>
      <c r="F16" s="55">
        <f t="shared" si="15"/>
        <v>2.9213483146067416</v>
      </c>
      <c r="G16" s="55">
        <f t="shared" si="15"/>
        <v>4.2696629213483144</v>
      </c>
      <c r="H16" s="55">
        <f t="shared" si="15"/>
        <v>2.9213483146067416</v>
      </c>
      <c r="I16" s="55">
        <f t="shared" si="15"/>
        <v>4.4943820224719104</v>
      </c>
      <c r="J16" s="55">
        <f t="shared" si="15"/>
        <v>2.0224719101123596</v>
      </c>
      <c r="K16" s="55">
        <f t="shared" si="15"/>
        <v>2.9213483146067416</v>
      </c>
      <c r="L16" s="55">
        <f t="shared" si="15"/>
        <v>2.9213483146067416</v>
      </c>
      <c r="M16" s="55">
        <f t="shared" si="15"/>
        <v>4.2696629213483144</v>
      </c>
      <c r="N16" s="55">
        <f t="shared" si="15"/>
        <v>6.5168539325842696</v>
      </c>
      <c r="O16" s="55">
        <f t="shared" si="15"/>
        <v>38.651685393258425</v>
      </c>
      <c r="P16" s="129">
        <f t="shared" si="2"/>
        <v>58.296982657840914</v>
      </c>
      <c r="Q16" s="129">
        <f t="shared" si="2"/>
        <v>78.851541892824343</v>
      </c>
      <c r="R16" s="54">
        <f>R137</f>
        <v>445</v>
      </c>
      <c r="S16" s="55">
        <f t="shared" ref="S16:AD19" si="16">IF($R16=0,0,S137/$R16*100)</f>
        <v>54.157303370786515</v>
      </c>
      <c r="T16" s="55">
        <f t="shared" si="16"/>
        <v>2.9213483146067416</v>
      </c>
      <c r="U16" s="55">
        <f t="shared" si="16"/>
        <v>6.9662921348314599</v>
      </c>
      <c r="V16" s="55">
        <f t="shared" si="16"/>
        <v>3.1460674157303372</v>
      </c>
      <c r="W16" s="55">
        <f t="shared" si="16"/>
        <v>3.8202247191011236</v>
      </c>
      <c r="X16" s="55">
        <f t="shared" si="16"/>
        <v>2.2471910112359552</v>
      </c>
      <c r="Y16" s="55">
        <f t="shared" si="16"/>
        <v>4.7191011235955056</v>
      </c>
      <c r="Z16" s="55">
        <f t="shared" si="16"/>
        <v>3.1460674157303372</v>
      </c>
      <c r="AA16" s="55">
        <f t="shared" si="16"/>
        <v>2.9213483146067416</v>
      </c>
      <c r="AB16" s="55">
        <f t="shared" si="16"/>
        <v>3.3707865168539324</v>
      </c>
      <c r="AC16" s="55">
        <f t="shared" si="16"/>
        <v>3.8202247191011236</v>
      </c>
      <c r="AD16" s="55">
        <f t="shared" si="16"/>
        <v>8.7640449438202239</v>
      </c>
      <c r="AE16" s="129">
        <f t="shared" si="6"/>
        <v>26.237852289721513</v>
      </c>
      <c r="AF16" s="129">
        <f t="shared" si="6"/>
        <v>57.234530730029775</v>
      </c>
    </row>
    <row r="17" spans="1:32" ht="14.45" customHeight="1">
      <c r="A17" s="48"/>
      <c r="B17" s="56" t="s">
        <v>191</v>
      </c>
      <c r="C17" s="54">
        <f>C138</f>
        <v>439</v>
      </c>
      <c r="D17" s="55">
        <f t="shared" si="15"/>
        <v>32.574031890660592</v>
      </c>
      <c r="E17" s="55">
        <f t="shared" si="15"/>
        <v>0.91116173120728927</v>
      </c>
      <c r="F17" s="55">
        <f t="shared" si="15"/>
        <v>1.5945330296127564</v>
      </c>
      <c r="G17" s="55">
        <f t="shared" si="15"/>
        <v>2.9612756264236904</v>
      </c>
      <c r="H17" s="55">
        <f t="shared" si="15"/>
        <v>1.8223234624145785</v>
      </c>
      <c r="I17" s="55">
        <f t="shared" si="15"/>
        <v>1.1389521640091116</v>
      </c>
      <c r="J17" s="55">
        <f t="shared" si="15"/>
        <v>1.3667425968109339</v>
      </c>
      <c r="K17" s="55">
        <f t="shared" si="15"/>
        <v>2.0501138952164011</v>
      </c>
      <c r="L17" s="55">
        <f t="shared" si="15"/>
        <v>2.2779043280182232</v>
      </c>
      <c r="M17" s="55">
        <f t="shared" si="15"/>
        <v>3.416856492027335</v>
      </c>
      <c r="N17" s="55">
        <f t="shared" si="15"/>
        <v>4.5558086560364464</v>
      </c>
      <c r="O17" s="55">
        <f t="shared" si="15"/>
        <v>45.33029612756264</v>
      </c>
      <c r="P17" s="129">
        <f t="shared" si="2"/>
        <v>58.505881751039432</v>
      </c>
      <c r="Q17" s="129">
        <f t="shared" si="2"/>
        <v>86.770547596980776</v>
      </c>
      <c r="R17" s="54">
        <f>R138</f>
        <v>439</v>
      </c>
      <c r="S17" s="55">
        <f t="shared" si="16"/>
        <v>47.608200455580871</v>
      </c>
      <c r="T17" s="55">
        <f t="shared" si="16"/>
        <v>2.9612756264236904</v>
      </c>
      <c r="U17" s="55">
        <f t="shared" si="16"/>
        <v>2.9612756264236904</v>
      </c>
      <c r="V17" s="55">
        <f t="shared" si="16"/>
        <v>3.416856492027335</v>
      </c>
      <c r="W17" s="55">
        <f t="shared" si="16"/>
        <v>3.6446469248291571</v>
      </c>
      <c r="X17" s="55">
        <f t="shared" si="16"/>
        <v>3.6446469248291571</v>
      </c>
      <c r="Y17" s="55">
        <f t="shared" si="16"/>
        <v>2.9612756264236904</v>
      </c>
      <c r="Z17" s="55">
        <f t="shared" si="16"/>
        <v>1.8223234624145785</v>
      </c>
      <c r="AA17" s="55">
        <f t="shared" si="16"/>
        <v>3.416856492027335</v>
      </c>
      <c r="AB17" s="55">
        <f t="shared" si="16"/>
        <v>3.8724373576309796</v>
      </c>
      <c r="AC17" s="55">
        <f t="shared" si="16"/>
        <v>4.3280182232346238</v>
      </c>
      <c r="AD17" s="55">
        <f t="shared" si="16"/>
        <v>19.362186788154897</v>
      </c>
      <c r="AE17" s="129">
        <f t="shared" si="6"/>
        <v>36.307220468964879</v>
      </c>
      <c r="AF17" s="129">
        <f t="shared" si="6"/>
        <v>69.299433851632955</v>
      </c>
    </row>
    <row r="18" spans="1:32" ht="14.45" customHeight="1">
      <c r="A18" s="56"/>
      <c r="B18" s="56" t="s">
        <v>192</v>
      </c>
      <c r="C18" s="54">
        <f>C139</f>
        <v>788</v>
      </c>
      <c r="D18" s="55">
        <f t="shared" si="15"/>
        <v>34.01015228426396</v>
      </c>
      <c r="E18" s="55">
        <f t="shared" si="15"/>
        <v>1.7766497461928936</v>
      </c>
      <c r="F18" s="55">
        <f t="shared" si="15"/>
        <v>3.4263959390862944</v>
      </c>
      <c r="G18" s="55">
        <f t="shared" si="15"/>
        <v>2.2842639593908629</v>
      </c>
      <c r="H18" s="55">
        <f t="shared" si="15"/>
        <v>1.9035532994923861</v>
      </c>
      <c r="I18" s="55">
        <f t="shared" si="15"/>
        <v>1.7766497461928936</v>
      </c>
      <c r="J18" s="55">
        <f t="shared" si="15"/>
        <v>2.5380710659898478</v>
      </c>
      <c r="K18" s="55">
        <f t="shared" si="15"/>
        <v>3.0456852791878175</v>
      </c>
      <c r="L18" s="55">
        <f t="shared" si="15"/>
        <v>2.6649746192893402</v>
      </c>
      <c r="M18" s="55">
        <f t="shared" si="15"/>
        <v>3.6802030456852792</v>
      </c>
      <c r="N18" s="55">
        <f t="shared" si="15"/>
        <v>5.3299492385786804</v>
      </c>
      <c r="O18" s="55">
        <f t="shared" si="15"/>
        <v>37.56345177664975</v>
      </c>
      <c r="P18" s="129">
        <f t="shared" si="2"/>
        <v>53.603558994695149</v>
      </c>
      <c r="Q18" s="129">
        <f t="shared" si="2"/>
        <v>81.230008630422645</v>
      </c>
      <c r="R18" s="54">
        <f>R139</f>
        <v>788</v>
      </c>
      <c r="S18" s="55">
        <f t="shared" si="16"/>
        <v>39.974619289340104</v>
      </c>
      <c r="T18" s="55">
        <f t="shared" si="16"/>
        <v>2.2842639593908629</v>
      </c>
      <c r="U18" s="55">
        <f t="shared" si="16"/>
        <v>4.0609137055837561</v>
      </c>
      <c r="V18" s="55">
        <f t="shared" si="16"/>
        <v>2.5380710659898478</v>
      </c>
      <c r="W18" s="55">
        <f t="shared" si="16"/>
        <v>3.0456852791878175</v>
      </c>
      <c r="X18" s="55">
        <f t="shared" si="16"/>
        <v>2.6649746192893402</v>
      </c>
      <c r="Y18" s="55">
        <f t="shared" si="16"/>
        <v>3.5532994923857872</v>
      </c>
      <c r="Z18" s="55">
        <f t="shared" si="16"/>
        <v>2.7918781725888326</v>
      </c>
      <c r="AA18" s="55">
        <f t="shared" si="16"/>
        <v>3.6802030456852792</v>
      </c>
      <c r="AB18" s="55">
        <f t="shared" si="16"/>
        <v>4.6954314720812187</v>
      </c>
      <c r="AC18" s="55">
        <f t="shared" si="16"/>
        <v>4.8223350253807107</v>
      </c>
      <c r="AD18" s="55">
        <f t="shared" si="16"/>
        <v>25.888324873096447</v>
      </c>
      <c r="AE18" s="129">
        <f t="shared" si="6"/>
        <v>44.384613179278944</v>
      </c>
      <c r="AF18" s="129">
        <f t="shared" si="6"/>
        <v>73.943076501631737</v>
      </c>
    </row>
    <row r="19" spans="1:32" ht="14.45" customHeight="1">
      <c r="A19" s="35"/>
      <c r="B19" s="35" t="s">
        <v>193</v>
      </c>
      <c r="C19" s="60">
        <f>C140</f>
        <v>134</v>
      </c>
      <c r="D19" s="61">
        <f t="shared" si="15"/>
        <v>40.298507462686565</v>
      </c>
      <c r="E19" s="61">
        <f t="shared" si="15"/>
        <v>0</v>
      </c>
      <c r="F19" s="61">
        <f t="shared" si="15"/>
        <v>2.2388059701492535</v>
      </c>
      <c r="G19" s="61">
        <f t="shared" si="15"/>
        <v>2.9850746268656714</v>
      </c>
      <c r="H19" s="61">
        <f t="shared" si="15"/>
        <v>1.4925373134328357</v>
      </c>
      <c r="I19" s="61">
        <f t="shared" si="15"/>
        <v>0.74626865671641784</v>
      </c>
      <c r="J19" s="61">
        <f t="shared" si="15"/>
        <v>0.74626865671641784</v>
      </c>
      <c r="K19" s="61">
        <f t="shared" si="15"/>
        <v>2.2388059701492535</v>
      </c>
      <c r="L19" s="61">
        <f t="shared" si="15"/>
        <v>2.2388059701492535</v>
      </c>
      <c r="M19" s="61">
        <f t="shared" si="15"/>
        <v>2.2388059701492535</v>
      </c>
      <c r="N19" s="61">
        <f t="shared" si="15"/>
        <v>4.4776119402985071</v>
      </c>
      <c r="O19" s="61">
        <f t="shared" si="15"/>
        <v>40.298507462686565</v>
      </c>
      <c r="P19" s="130">
        <f t="shared" si="2"/>
        <v>51.919545709745634</v>
      </c>
      <c r="Q19" s="130">
        <f t="shared" si="2"/>
        <v>86.96523906382393</v>
      </c>
      <c r="R19" s="60">
        <f>R140</f>
        <v>134</v>
      </c>
      <c r="S19" s="61">
        <f t="shared" si="16"/>
        <v>41.044776119402989</v>
      </c>
      <c r="T19" s="61">
        <f t="shared" si="16"/>
        <v>2.9850746268656714</v>
      </c>
      <c r="U19" s="61">
        <f t="shared" si="16"/>
        <v>1.4925373134328357</v>
      </c>
      <c r="V19" s="61">
        <f t="shared" si="16"/>
        <v>3.7313432835820892</v>
      </c>
      <c r="W19" s="61">
        <f t="shared" si="16"/>
        <v>0.74626865671641784</v>
      </c>
      <c r="X19" s="61">
        <f t="shared" si="16"/>
        <v>1.4925373134328357</v>
      </c>
      <c r="Y19" s="61">
        <f t="shared" si="16"/>
        <v>2.9850746268656714</v>
      </c>
      <c r="Z19" s="61">
        <f t="shared" si="16"/>
        <v>2.9850746268656714</v>
      </c>
      <c r="AA19" s="61">
        <f t="shared" si="16"/>
        <v>2.9850746268656714</v>
      </c>
      <c r="AB19" s="61">
        <f t="shared" si="16"/>
        <v>5.2238805970149249</v>
      </c>
      <c r="AC19" s="61">
        <f t="shared" si="16"/>
        <v>1.4925373134328357</v>
      </c>
      <c r="AD19" s="61">
        <f t="shared" si="16"/>
        <v>32.835820895522389</v>
      </c>
      <c r="AE19" s="130">
        <f t="shared" si="6"/>
        <v>46.637959980868281</v>
      </c>
      <c r="AF19" s="130">
        <f t="shared" si="6"/>
        <v>79.107425790333551</v>
      </c>
    </row>
    <row r="20" spans="1:32" ht="14.45" customHeight="1">
      <c r="A20" s="32" t="s">
        <v>204</v>
      </c>
      <c r="B20" s="32" t="s">
        <v>176</v>
      </c>
      <c r="C20" s="46">
        <f>C141</f>
        <v>1806</v>
      </c>
      <c r="D20" s="47">
        <f>D141</f>
        <v>581</v>
      </c>
      <c r="E20" s="47">
        <f>E141</f>
        <v>27</v>
      </c>
      <c r="F20" s="47">
        <f>F141</f>
        <v>50</v>
      </c>
      <c r="G20" s="47">
        <f t="shared" ref="G20:O20" si="17">G141</f>
        <v>54</v>
      </c>
      <c r="H20" s="47">
        <f t="shared" si="17"/>
        <v>38</v>
      </c>
      <c r="I20" s="47">
        <f t="shared" si="17"/>
        <v>40</v>
      </c>
      <c r="J20" s="47">
        <f t="shared" si="17"/>
        <v>36</v>
      </c>
      <c r="K20" s="47">
        <f t="shared" si="17"/>
        <v>49</v>
      </c>
      <c r="L20" s="47">
        <f t="shared" si="17"/>
        <v>47</v>
      </c>
      <c r="M20" s="47">
        <f t="shared" si="17"/>
        <v>66</v>
      </c>
      <c r="N20" s="47">
        <f t="shared" si="17"/>
        <v>97</v>
      </c>
      <c r="O20" s="47">
        <f t="shared" si="17"/>
        <v>721</v>
      </c>
      <c r="P20" s="128">
        <f t="shared" ref="P20:Q35" si="18">IF(P141="","－",P141)</f>
        <v>55.826723690127992</v>
      </c>
      <c r="Q20" s="128">
        <f t="shared" si="18"/>
        <v>82.304541211731546</v>
      </c>
      <c r="R20" s="46">
        <f>R141</f>
        <v>1806</v>
      </c>
      <c r="S20" s="47">
        <f>S141</f>
        <v>820</v>
      </c>
      <c r="T20" s="47">
        <f>T141</f>
        <v>48</v>
      </c>
      <c r="U20" s="47">
        <f>U141</f>
        <v>78</v>
      </c>
      <c r="V20" s="47">
        <f t="shared" ref="V20:AD20" si="19">V141</f>
        <v>54</v>
      </c>
      <c r="W20" s="47">
        <f t="shared" si="19"/>
        <v>58</v>
      </c>
      <c r="X20" s="47">
        <f t="shared" si="19"/>
        <v>49</v>
      </c>
      <c r="Y20" s="47">
        <f t="shared" si="19"/>
        <v>66</v>
      </c>
      <c r="Z20" s="47">
        <f t="shared" si="19"/>
        <v>48</v>
      </c>
      <c r="AA20" s="47">
        <f t="shared" si="19"/>
        <v>61</v>
      </c>
      <c r="AB20" s="47">
        <f t="shared" si="19"/>
        <v>76</v>
      </c>
      <c r="AC20" s="47">
        <f t="shared" si="19"/>
        <v>76</v>
      </c>
      <c r="AD20" s="47">
        <f t="shared" si="19"/>
        <v>372</v>
      </c>
      <c r="AE20" s="128">
        <f t="shared" si="6"/>
        <v>38.116985535719699</v>
      </c>
      <c r="AF20" s="128">
        <f t="shared" si="6"/>
        <v>69.816709814918639</v>
      </c>
    </row>
    <row r="21" spans="1:32" ht="14.45" customHeight="1">
      <c r="A21" s="394" t="s">
        <v>205</v>
      </c>
      <c r="B21" s="135"/>
      <c r="C21" s="51">
        <f>IF(SUM(D21:O21)&gt;100,"－",SUM(D21:O21))</f>
        <v>100</v>
      </c>
      <c r="D21" s="52">
        <f t="shared" ref="D21:O21" si="20">D141/$C20*100</f>
        <v>32.170542635658919</v>
      </c>
      <c r="E21" s="52">
        <f t="shared" si="20"/>
        <v>1.4950166112956811</v>
      </c>
      <c r="F21" s="52">
        <f t="shared" si="20"/>
        <v>2.7685492801771869</v>
      </c>
      <c r="G21" s="52">
        <f t="shared" si="20"/>
        <v>2.9900332225913622</v>
      </c>
      <c r="H21" s="52">
        <f t="shared" si="20"/>
        <v>2.1040974529346621</v>
      </c>
      <c r="I21" s="52">
        <f t="shared" si="20"/>
        <v>2.2148394241417497</v>
      </c>
      <c r="J21" s="52">
        <f t="shared" si="20"/>
        <v>1.9933554817275747</v>
      </c>
      <c r="K21" s="52">
        <f t="shared" si="20"/>
        <v>2.7131782945736433</v>
      </c>
      <c r="L21" s="52">
        <f t="shared" si="20"/>
        <v>2.6024363233665562</v>
      </c>
      <c r="M21" s="52">
        <f t="shared" si="20"/>
        <v>3.6544850498338874</v>
      </c>
      <c r="N21" s="52">
        <f t="shared" si="20"/>
        <v>5.3709856035437431</v>
      </c>
      <c r="O21" s="52">
        <f t="shared" si="20"/>
        <v>39.922480620155035</v>
      </c>
      <c r="P21" s="51" t="str">
        <f t="shared" si="18"/>
        <v>－</v>
      </c>
      <c r="Q21" s="51" t="str">
        <f t="shared" si="18"/>
        <v>－</v>
      </c>
      <c r="R21" s="51">
        <f>IF(SUM(S21:AD21)&gt;100,"－",SUM(S21:AD21))</f>
        <v>100</v>
      </c>
      <c r="S21" s="52">
        <f t="shared" ref="S21:AD21" si="21">S141/$R20*100</f>
        <v>45.40420819490587</v>
      </c>
      <c r="T21" s="52">
        <f t="shared" si="21"/>
        <v>2.6578073089700998</v>
      </c>
      <c r="U21" s="52">
        <f t="shared" si="21"/>
        <v>4.3189368770764114</v>
      </c>
      <c r="V21" s="52">
        <f t="shared" si="21"/>
        <v>2.9900332225913622</v>
      </c>
      <c r="W21" s="52">
        <f t="shared" si="21"/>
        <v>3.211517165005537</v>
      </c>
      <c r="X21" s="52">
        <f t="shared" si="21"/>
        <v>2.7131782945736433</v>
      </c>
      <c r="Y21" s="52">
        <f t="shared" si="21"/>
        <v>3.6544850498338874</v>
      </c>
      <c r="Z21" s="52">
        <f t="shared" si="21"/>
        <v>2.6578073089700998</v>
      </c>
      <c r="AA21" s="52">
        <f t="shared" si="21"/>
        <v>3.3776301218161686</v>
      </c>
      <c r="AB21" s="52">
        <f t="shared" si="21"/>
        <v>4.2081949058693242</v>
      </c>
      <c r="AC21" s="52">
        <f t="shared" si="21"/>
        <v>4.2081949058693242</v>
      </c>
      <c r="AD21" s="52">
        <f t="shared" si="21"/>
        <v>20.598006644518271</v>
      </c>
      <c r="AE21" s="51" t="str">
        <f t="shared" ref="AE21:AF36" si="22">IF(AE142="","－",AE142)</f>
        <v>－</v>
      </c>
      <c r="AF21" s="51" t="str">
        <f t="shared" si="22"/>
        <v>－</v>
      </c>
    </row>
    <row r="22" spans="1:32" ht="14.45" customHeight="1">
      <c r="A22" s="394"/>
      <c r="B22" s="56" t="s">
        <v>206</v>
      </c>
      <c r="C22" s="54">
        <f t="shared" ref="C22:C29" si="23">C143</f>
        <v>1157</v>
      </c>
      <c r="D22" s="55">
        <f t="shared" ref="D22:O28" si="24">IF($C22=0,0,D143/$C22*100)</f>
        <v>29.904926534140021</v>
      </c>
      <c r="E22" s="55">
        <f t="shared" si="24"/>
        <v>1.3828867761452031</v>
      </c>
      <c r="F22" s="55">
        <f t="shared" si="24"/>
        <v>2.4200518582541055</v>
      </c>
      <c r="G22" s="55">
        <f t="shared" si="24"/>
        <v>3.1114952463267067</v>
      </c>
      <c r="H22" s="55">
        <f t="shared" si="24"/>
        <v>1.8150388936905792</v>
      </c>
      <c r="I22" s="55">
        <f t="shared" si="24"/>
        <v>2.5064822817631804</v>
      </c>
      <c r="J22" s="55">
        <f t="shared" si="24"/>
        <v>1.8150388936905792</v>
      </c>
      <c r="K22" s="55">
        <f t="shared" si="24"/>
        <v>2.4200518582541055</v>
      </c>
      <c r="L22" s="55">
        <f t="shared" si="24"/>
        <v>3.0250648228176318</v>
      </c>
      <c r="M22" s="55">
        <f t="shared" si="24"/>
        <v>3.1114952463267067</v>
      </c>
      <c r="N22" s="55">
        <f t="shared" si="24"/>
        <v>5.0129645635263609</v>
      </c>
      <c r="O22" s="55">
        <f t="shared" si="24"/>
        <v>43.47450302506482</v>
      </c>
      <c r="P22" s="129">
        <f t="shared" si="18"/>
        <v>58.646093649319781</v>
      </c>
      <c r="Q22" s="129">
        <f t="shared" si="18"/>
        <v>83.666498584787902</v>
      </c>
      <c r="R22" s="54">
        <f t="shared" ref="R22:R29" si="25">R143</f>
        <v>1157</v>
      </c>
      <c r="S22" s="55">
        <f t="shared" ref="S22:AD28" si="26">IF($R22=0,0,S143/$R22*100)</f>
        <v>49.524632670700086</v>
      </c>
      <c r="T22" s="55">
        <f t="shared" si="26"/>
        <v>2.6793431287813312</v>
      </c>
      <c r="U22" s="55">
        <f t="shared" si="26"/>
        <v>4.3215211754537597</v>
      </c>
      <c r="V22" s="55">
        <f t="shared" si="26"/>
        <v>2.8522039757994815</v>
      </c>
      <c r="W22" s="55">
        <f t="shared" si="26"/>
        <v>3.1979256698357821</v>
      </c>
      <c r="X22" s="55">
        <f t="shared" si="26"/>
        <v>2.5929127052722558</v>
      </c>
      <c r="Y22" s="55">
        <f t="shared" si="26"/>
        <v>3.3707865168539324</v>
      </c>
      <c r="Z22" s="55">
        <f t="shared" si="26"/>
        <v>2.5064822817631804</v>
      </c>
      <c r="AA22" s="55">
        <f t="shared" si="26"/>
        <v>2.3336214347450301</v>
      </c>
      <c r="AB22" s="55">
        <f t="shared" si="26"/>
        <v>3.6300777873811585</v>
      </c>
      <c r="AC22" s="55">
        <f t="shared" si="26"/>
        <v>3.3707865168539324</v>
      </c>
      <c r="AD22" s="55">
        <f t="shared" si="26"/>
        <v>19.619706136560069</v>
      </c>
      <c r="AE22" s="129">
        <f t="shared" si="22"/>
        <v>34.83302957650502</v>
      </c>
      <c r="AF22" s="129">
        <f t="shared" si="22"/>
        <v>69.009957568521074</v>
      </c>
    </row>
    <row r="23" spans="1:32" ht="14.45" customHeight="1">
      <c r="A23" s="48"/>
      <c r="B23" s="56" t="s">
        <v>207</v>
      </c>
      <c r="C23" s="54">
        <f t="shared" si="23"/>
        <v>280</v>
      </c>
      <c r="D23" s="55">
        <f t="shared" si="24"/>
        <v>39.642857142857139</v>
      </c>
      <c r="E23" s="55">
        <f t="shared" si="24"/>
        <v>1.4285714285714286</v>
      </c>
      <c r="F23" s="55">
        <f t="shared" si="24"/>
        <v>2.5</v>
      </c>
      <c r="G23" s="55">
        <f t="shared" si="24"/>
        <v>0.7142857142857143</v>
      </c>
      <c r="H23" s="55">
        <f t="shared" si="24"/>
        <v>1.4285714285714286</v>
      </c>
      <c r="I23" s="55">
        <f t="shared" si="24"/>
        <v>1.4285714285714286</v>
      </c>
      <c r="J23" s="55">
        <f t="shared" si="24"/>
        <v>1.7857142857142856</v>
      </c>
      <c r="K23" s="55">
        <f t="shared" si="24"/>
        <v>3.214285714285714</v>
      </c>
      <c r="L23" s="55">
        <f t="shared" si="24"/>
        <v>1.0714285714285714</v>
      </c>
      <c r="M23" s="55">
        <f t="shared" si="24"/>
        <v>4.6428571428571432</v>
      </c>
      <c r="N23" s="55">
        <f t="shared" si="24"/>
        <v>3.9285714285714284</v>
      </c>
      <c r="O23" s="55">
        <f t="shared" si="24"/>
        <v>38.214285714285708</v>
      </c>
      <c r="P23" s="129">
        <f t="shared" si="18"/>
        <v>51.497130458314381</v>
      </c>
      <c r="Q23" s="129">
        <f t="shared" si="18"/>
        <v>85.320689516733879</v>
      </c>
      <c r="R23" s="54">
        <f t="shared" si="25"/>
        <v>280</v>
      </c>
      <c r="S23" s="55">
        <f t="shared" si="26"/>
        <v>41.785714285714285</v>
      </c>
      <c r="T23" s="55">
        <f t="shared" si="26"/>
        <v>2.1428571428571428</v>
      </c>
      <c r="U23" s="55">
        <f t="shared" si="26"/>
        <v>4.2857142857142856</v>
      </c>
      <c r="V23" s="55">
        <f t="shared" si="26"/>
        <v>2.8571428571428572</v>
      </c>
      <c r="W23" s="55">
        <f t="shared" si="26"/>
        <v>1.7857142857142856</v>
      </c>
      <c r="X23" s="55">
        <f t="shared" si="26"/>
        <v>1.7857142857142856</v>
      </c>
      <c r="Y23" s="55">
        <f t="shared" si="26"/>
        <v>2.1428571428571428</v>
      </c>
      <c r="Z23" s="55">
        <f t="shared" si="26"/>
        <v>1.7857142857142856</v>
      </c>
      <c r="AA23" s="55">
        <f t="shared" si="26"/>
        <v>3.5714285714285712</v>
      </c>
      <c r="AB23" s="55">
        <f t="shared" si="26"/>
        <v>4.2857142857142856</v>
      </c>
      <c r="AC23" s="55">
        <f t="shared" si="26"/>
        <v>4.2857142857142856</v>
      </c>
      <c r="AD23" s="55">
        <f t="shared" si="26"/>
        <v>29.285714285714288</v>
      </c>
      <c r="AE23" s="129">
        <f t="shared" si="22"/>
        <v>44.627229364514726</v>
      </c>
      <c r="AF23" s="129">
        <f t="shared" si="22"/>
        <v>76.660271301006887</v>
      </c>
    </row>
    <row r="24" spans="1:32" ht="14.45" customHeight="1">
      <c r="A24" s="56"/>
      <c r="B24" s="56" t="s">
        <v>208</v>
      </c>
      <c r="C24" s="54">
        <f t="shared" si="23"/>
        <v>131</v>
      </c>
      <c r="D24" s="55">
        <f t="shared" si="24"/>
        <v>30.534351145038169</v>
      </c>
      <c r="E24" s="55">
        <f t="shared" si="24"/>
        <v>3.0534351145038165</v>
      </c>
      <c r="F24" s="55">
        <f t="shared" si="24"/>
        <v>9.1603053435114496</v>
      </c>
      <c r="G24" s="55">
        <f t="shared" si="24"/>
        <v>5.343511450381679</v>
      </c>
      <c r="H24" s="55">
        <f t="shared" si="24"/>
        <v>4.5801526717557248</v>
      </c>
      <c r="I24" s="55">
        <f t="shared" si="24"/>
        <v>2.2900763358778624</v>
      </c>
      <c r="J24" s="55">
        <f t="shared" si="24"/>
        <v>3.8167938931297711</v>
      </c>
      <c r="K24" s="55">
        <f t="shared" si="24"/>
        <v>3.8167938931297711</v>
      </c>
      <c r="L24" s="55">
        <f t="shared" si="24"/>
        <v>2.2900763358778624</v>
      </c>
      <c r="M24" s="55">
        <f t="shared" si="24"/>
        <v>4.5801526717557248</v>
      </c>
      <c r="N24" s="55">
        <f t="shared" si="24"/>
        <v>6.1068702290076331</v>
      </c>
      <c r="O24" s="55">
        <f t="shared" si="24"/>
        <v>24.427480916030532</v>
      </c>
      <c r="P24" s="129">
        <f t="shared" si="18"/>
        <v>45.579706891786373</v>
      </c>
      <c r="Q24" s="129">
        <f t="shared" si="18"/>
        <v>65.614742888175982</v>
      </c>
      <c r="R24" s="54">
        <f t="shared" si="25"/>
        <v>131</v>
      </c>
      <c r="S24" s="55">
        <f t="shared" si="26"/>
        <v>35.114503816793892</v>
      </c>
      <c r="T24" s="55">
        <f t="shared" si="26"/>
        <v>3.0534351145038165</v>
      </c>
      <c r="U24" s="55">
        <f t="shared" si="26"/>
        <v>5.343511450381679</v>
      </c>
      <c r="V24" s="55">
        <f t="shared" si="26"/>
        <v>3.0534351145038165</v>
      </c>
      <c r="W24" s="55">
        <f t="shared" si="26"/>
        <v>6.1068702290076331</v>
      </c>
      <c r="X24" s="55">
        <f t="shared" si="26"/>
        <v>3.8167938931297711</v>
      </c>
      <c r="Y24" s="55">
        <f t="shared" si="26"/>
        <v>5.343511450381679</v>
      </c>
      <c r="Z24" s="55">
        <f t="shared" si="26"/>
        <v>4.5801526717557248</v>
      </c>
      <c r="AA24" s="55">
        <f t="shared" si="26"/>
        <v>6.8702290076335881</v>
      </c>
      <c r="AB24" s="55">
        <f t="shared" si="26"/>
        <v>6.8702290076335881</v>
      </c>
      <c r="AC24" s="55">
        <f t="shared" si="26"/>
        <v>4.5801526717557248</v>
      </c>
      <c r="AD24" s="55">
        <f t="shared" si="26"/>
        <v>15.267175572519085</v>
      </c>
      <c r="AE24" s="129">
        <f t="shared" si="22"/>
        <v>41.318064378111188</v>
      </c>
      <c r="AF24" s="129">
        <f t="shared" si="22"/>
        <v>63.678428629794894</v>
      </c>
    </row>
    <row r="25" spans="1:32" ht="14.45" customHeight="1">
      <c r="A25" s="56"/>
      <c r="B25" s="56" t="s">
        <v>209</v>
      </c>
      <c r="C25" s="54">
        <f t="shared" si="23"/>
        <v>148</v>
      </c>
      <c r="D25" s="55">
        <f t="shared" si="24"/>
        <v>31.756756756756754</v>
      </c>
      <c r="E25" s="55">
        <f t="shared" si="24"/>
        <v>1.3513513513513513</v>
      </c>
      <c r="F25" s="55">
        <f t="shared" si="24"/>
        <v>1.3513513513513513</v>
      </c>
      <c r="G25" s="55">
        <f t="shared" si="24"/>
        <v>2.7027027027027026</v>
      </c>
      <c r="H25" s="55">
        <f t="shared" si="24"/>
        <v>4.0540540540540544</v>
      </c>
      <c r="I25" s="55">
        <f t="shared" si="24"/>
        <v>2.7027027027027026</v>
      </c>
      <c r="J25" s="55">
        <f t="shared" si="24"/>
        <v>3.3783783783783785</v>
      </c>
      <c r="K25" s="55">
        <f t="shared" si="24"/>
        <v>3.3783783783783785</v>
      </c>
      <c r="L25" s="55">
        <f t="shared" si="24"/>
        <v>2.7027027027027026</v>
      </c>
      <c r="M25" s="55">
        <f t="shared" si="24"/>
        <v>6.0810810810810816</v>
      </c>
      <c r="N25" s="55">
        <f t="shared" si="24"/>
        <v>9.4594594594594597</v>
      </c>
      <c r="O25" s="55">
        <f t="shared" si="24"/>
        <v>31.081081081081081</v>
      </c>
      <c r="P25" s="129">
        <f t="shared" si="18"/>
        <v>54.632493452739048</v>
      </c>
      <c r="Q25" s="129">
        <f t="shared" si="18"/>
        <v>80.055534960449307</v>
      </c>
      <c r="R25" s="54">
        <f t="shared" si="25"/>
        <v>148</v>
      </c>
      <c r="S25" s="55">
        <f t="shared" si="26"/>
        <v>30.405405405405407</v>
      </c>
      <c r="T25" s="55">
        <f t="shared" si="26"/>
        <v>3.3783783783783785</v>
      </c>
      <c r="U25" s="55">
        <f t="shared" si="26"/>
        <v>2.7027027027027026</v>
      </c>
      <c r="V25" s="55">
        <f t="shared" si="26"/>
        <v>4.0540540540540544</v>
      </c>
      <c r="W25" s="55">
        <f t="shared" si="26"/>
        <v>4.0540540540540544</v>
      </c>
      <c r="X25" s="55">
        <f t="shared" si="26"/>
        <v>4.7297297297297298</v>
      </c>
      <c r="Y25" s="55">
        <f t="shared" si="26"/>
        <v>6.756756756756757</v>
      </c>
      <c r="Z25" s="55">
        <f t="shared" si="26"/>
        <v>4.7297297297297298</v>
      </c>
      <c r="AA25" s="55">
        <f t="shared" si="26"/>
        <v>9.4594594594594597</v>
      </c>
      <c r="AB25" s="55">
        <f t="shared" si="26"/>
        <v>7.4324324324324325</v>
      </c>
      <c r="AC25" s="55">
        <f t="shared" si="26"/>
        <v>8.7837837837837842</v>
      </c>
      <c r="AD25" s="55">
        <f t="shared" si="26"/>
        <v>13.513513513513514</v>
      </c>
      <c r="AE25" s="129">
        <f t="shared" si="22"/>
        <v>46.780218159037737</v>
      </c>
      <c r="AF25" s="129">
        <f t="shared" si="22"/>
        <v>67.218177548908599</v>
      </c>
    </row>
    <row r="26" spans="1:32" ht="14.45" customHeight="1">
      <c r="A26" s="56"/>
      <c r="B26" s="56" t="s">
        <v>210</v>
      </c>
      <c r="C26" s="54">
        <f t="shared" si="23"/>
        <v>15</v>
      </c>
      <c r="D26" s="55">
        <f t="shared" si="24"/>
        <v>33.333333333333329</v>
      </c>
      <c r="E26" s="55">
        <f t="shared" si="24"/>
        <v>0</v>
      </c>
      <c r="F26" s="55">
        <f t="shared" si="24"/>
        <v>0</v>
      </c>
      <c r="G26" s="55">
        <f t="shared" si="24"/>
        <v>6.666666666666667</v>
      </c>
      <c r="H26" s="55">
        <f t="shared" si="24"/>
        <v>0</v>
      </c>
      <c r="I26" s="55">
        <f t="shared" si="24"/>
        <v>0</v>
      </c>
      <c r="J26" s="55">
        <f t="shared" si="24"/>
        <v>0</v>
      </c>
      <c r="K26" s="55">
        <f t="shared" si="24"/>
        <v>0</v>
      </c>
      <c r="L26" s="55">
        <f t="shared" si="24"/>
        <v>6.666666666666667</v>
      </c>
      <c r="M26" s="55">
        <f t="shared" si="24"/>
        <v>6.666666666666667</v>
      </c>
      <c r="N26" s="55">
        <f t="shared" si="24"/>
        <v>6.666666666666667</v>
      </c>
      <c r="O26" s="55">
        <f t="shared" si="24"/>
        <v>40</v>
      </c>
      <c r="P26" s="129">
        <f t="shared" si="18"/>
        <v>58.804299149126727</v>
      </c>
      <c r="Q26" s="129">
        <f t="shared" si="18"/>
        <v>88.206448723690102</v>
      </c>
      <c r="R26" s="54">
        <f t="shared" si="25"/>
        <v>15</v>
      </c>
      <c r="S26" s="55">
        <f t="shared" si="26"/>
        <v>53.333333333333336</v>
      </c>
      <c r="T26" s="55">
        <f t="shared" si="26"/>
        <v>6.666666666666667</v>
      </c>
      <c r="U26" s="55">
        <f t="shared" si="26"/>
        <v>0</v>
      </c>
      <c r="V26" s="55">
        <f t="shared" si="26"/>
        <v>6.666666666666667</v>
      </c>
      <c r="W26" s="55">
        <f t="shared" si="26"/>
        <v>6.666666666666667</v>
      </c>
      <c r="X26" s="55">
        <f t="shared" si="26"/>
        <v>6.666666666666667</v>
      </c>
      <c r="Y26" s="55">
        <f t="shared" si="26"/>
        <v>6.666666666666667</v>
      </c>
      <c r="Z26" s="55">
        <f t="shared" si="26"/>
        <v>0</v>
      </c>
      <c r="AA26" s="55">
        <f t="shared" si="26"/>
        <v>0</v>
      </c>
      <c r="AB26" s="55">
        <f t="shared" si="26"/>
        <v>0</v>
      </c>
      <c r="AC26" s="55">
        <f t="shared" si="26"/>
        <v>6.666666666666667</v>
      </c>
      <c r="AD26" s="55">
        <f t="shared" si="26"/>
        <v>6.666666666666667</v>
      </c>
      <c r="AE26" s="129">
        <f t="shared" si="22"/>
        <v>24.647880384722491</v>
      </c>
      <c r="AF26" s="129">
        <f t="shared" si="22"/>
        <v>52.816886538691051</v>
      </c>
    </row>
    <row r="27" spans="1:32" ht="14.45" customHeight="1">
      <c r="A27" s="56"/>
      <c r="B27" s="56" t="s">
        <v>211</v>
      </c>
      <c r="C27" s="54">
        <f t="shared" si="23"/>
        <v>57</v>
      </c>
      <c r="D27" s="55">
        <f t="shared" si="24"/>
        <v>43.859649122807014</v>
      </c>
      <c r="E27" s="55">
        <f t="shared" si="24"/>
        <v>1.7543859649122806</v>
      </c>
      <c r="F27" s="55">
        <f t="shared" si="24"/>
        <v>0</v>
      </c>
      <c r="G27" s="55">
        <f t="shared" si="24"/>
        <v>5.2631578947368416</v>
      </c>
      <c r="H27" s="55">
        <f t="shared" si="24"/>
        <v>0</v>
      </c>
      <c r="I27" s="55">
        <f t="shared" si="24"/>
        <v>0</v>
      </c>
      <c r="J27" s="55">
        <f t="shared" si="24"/>
        <v>0</v>
      </c>
      <c r="K27" s="55">
        <f t="shared" si="24"/>
        <v>1.7543859649122806</v>
      </c>
      <c r="L27" s="55">
        <f t="shared" si="24"/>
        <v>1.7543859649122806</v>
      </c>
      <c r="M27" s="55">
        <f t="shared" si="24"/>
        <v>1.7543859649122806</v>
      </c>
      <c r="N27" s="55">
        <f t="shared" si="24"/>
        <v>5.2631578947368416</v>
      </c>
      <c r="O27" s="55">
        <f t="shared" si="24"/>
        <v>38.596491228070171</v>
      </c>
      <c r="P27" s="129">
        <f t="shared" si="18"/>
        <v>48.889676056587149</v>
      </c>
      <c r="Q27" s="129">
        <f t="shared" si="18"/>
        <v>87.084735475795853</v>
      </c>
      <c r="R27" s="54">
        <f t="shared" si="25"/>
        <v>57</v>
      </c>
      <c r="S27" s="55">
        <f t="shared" si="26"/>
        <v>45.614035087719294</v>
      </c>
      <c r="T27" s="55">
        <f t="shared" si="26"/>
        <v>1.7543859649122806</v>
      </c>
      <c r="U27" s="55">
        <f t="shared" si="26"/>
        <v>5.2631578947368416</v>
      </c>
      <c r="V27" s="55">
        <f t="shared" si="26"/>
        <v>0</v>
      </c>
      <c r="W27" s="55">
        <f t="shared" si="26"/>
        <v>1.7543859649122806</v>
      </c>
      <c r="X27" s="55">
        <f t="shared" si="26"/>
        <v>0</v>
      </c>
      <c r="Y27" s="55">
        <f t="shared" si="26"/>
        <v>5.2631578947368416</v>
      </c>
      <c r="Z27" s="55">
        <f t="shared" si="26"/>
        <v>0</v>
      </c>
      <c r="AA27" s="55">
        <f t="shared" si="26"/>
        <v>1.7543859649122806</v>
      </c>
      <c r="AB27" s="55">
        <f t="shared" si="26"/>
        <v>3.5087719298245612</v>
      </c>
      <c r="AC27" s="55">
        <f t="shared" si="26"/>
        <v>5.2631578947368416</v>
      </c>
      <c r="AD27" s="55">
        <f t="shared" si="26"/>
        <v>29.82456140350877</v>
      </c>
      <c r="AE27" s="129">
        <f t="shared" si="22"/>
        <v>43.413498286536147</v>
      </c>
      <c r="AF27" s="129">
        <f t="shared" si="22"/>
        <v>79.824819430082599</v>
      </c>
    </row>
    <row r="28" spans="1:32" ht="14.45" customHeight="1">
      <c r="A28" s="35"/>
      <c r="B28" s="35" t="s">
        <v>184</v>
      </c>
      <c r="C28" s="60">
        <f t="shared" si="23"/>
        <v>18</v>
      </c>
      <c r="D28" s="61">
        <f t="shared" si="24"/>
        <v>38.888888888888893</v>
      </c>
      <c r="E28" s="61">
        <f t="shared" si="24"/>
        <v>0</v>
      </c>
      <c r="F28" s="61">
        <f t="shared" si="24"/>
        <v>5.5555555555555554</v>
      </c>
      <c r="G28" s="61">
        <f t="shared" si="24"/>
        <v>5.5555555555555554</v>
      </c>
      <c r="H28" s="61">
        <f t="shared" si="24"/>
        <v>5.5555555555555554</v>
      </c>
      <c r="I28" s="61">
        <f t="shared" si="24"/>
        <v>0</v>
      </c>
      <c r="J28" s="61">
        <f t="shared" si="24"/>
        <v>0</v>
      </c>
      <c r="K28" s="61">
        <f t="shared" si="24"/>
        <v>5.5555555555555554</v>
      </c>
      <c r="L28" s="61">
        <f t="shared" si="24"/>
        <v>0</v>
      </c>
      <c r="M28" s="61">
        <f t="shared" si="24"/>
        <v>0</v>
      </c>
      <c r="N28" s="61">
        <f t="shared" si="24"/>
        <v>11.111111111111111</v>
      </c>
      <c r="O28" s="61">
        <f t="shared" si="24"/>
        <v>27.777777777777779</v>
      </c>
      <c r="P28" s="130">
        <f t="shared" si="18"/>
        <v>45.833858193798889</v>
      </c>
      <c r="Q28" s="130">
        <f t="shared" si="18"/>
        <v>75.000858862580003</v>
      </c>
      <c r="R28" s="60">
        <f t="shared" si="25"/>
        <v>18</v>
      </c>
      <c r="S28" s="61">
        <f t="shared" si="26"/>
        <v>27.777777777777779</v>
      </c>
      <c r="T28" s="61">
        <f t="shared" si="26"/>
        <v>0</v>
      </c>
      <c r="U28" s="61">
        <f t="shared" si="26"/>
        <v>11.111111111111111</v>
      </c>
      <c r="V28" s="61">
        <f t="shared" si="26"/>
        <v>11.111111111111111</v>
      </c>
      <c r="W28" s="61">
        <f t="shared" si="26"/>
        <v>0</v>
      </c>
      <c r="X28" s="61">
        <f t="shared" si="26"/>
        <v>5.5555555555555554</v>
      </c>
      <c r="Y28" s="61">
        <f t="shared" si="26"/>
        <v>0</v>
      </c>
      <c r="Z28" s="61">
        <f t="shared" si="26"/>
        <v>5.5555555555555554</v>
      </c>
      <c r="AA28" s="61">
        <f t="shared" si="26"/>
        <v>0</v>
      </c>
      <c r="AB28" s="61">
        <f t="shared" si="26"/>
        <v>0</v>
      </c>
      <c r="AC28" s="61">
        <f t="shared" si="26"/>
        <v>11.111111111111111</v>
      </c>
      <c r="AD28" s="61">
        <f t="shared" si="26"/>
        <v>27.777777777777779</v>
      </c>
      <c r="AE28" s="130">
        <f t="shared" si="22"/>
        <v>47.856117014211492</v>
      </c>
      <c r="AF28" s="130">
        <f t="shared" si="22"/>
        <v>66.262315865831297</v>
      </c>
    </row>
    <row r="29" spans="1:32" ht="15" customHeight="1">
      <c r="A29" s="32" t="s">
        <v>212</v>
      </c>
      <c r="B29" s="32" t="s">
        <v>176</v>
      </c>
      <c r="C29" s="46">
        <f t="shared" si="23"/>
        <v>1806</v>
      </c>
      <c r="D29" s="47">
        <f>D150</f>
        <v>581</v>
      </c>
      <c r="E29" s="47">
        <f>E150</f>
        <v>27</v>
      </c>
      <c r="F29" s="47">
        <f>F150</f>
        <v>50</v>
      </c>
      <c r="G29" s="47">
        <f t="shared" ref="G29:O29" si="27">G150</f>
        <v>54</v>
      </c>
      <c r="H29" s="47">
        <f t="shared" si="27"/>
        <v>38</v>
      </c>
      <c r="I29" s="47">
        <f t="shared" si="27"/>
        <v>40</v>
      </c>
      <c r="J29" s="47">
        <f t="shared" si="27"/>
        <v>36</v>
      </c>
      <c r="K29" s="47">
        <f t="shared" si="27"/>
        <v>49</v>
      </c>
      <c r="L29" s="47">
        <f t="shared" si="27"/>
        <v>47</v>
      </c>
      <c r="M29" s="47">
        <f t="shared" si="27"/>
        <v>66</v>
      </c>
      <c r="N29" s="47">
        <f t="shared" si="27"/>
        <v>97</v>
      </c>
      <c r="O29" s="47">
        <f t="shared" si="27"/>
        <v>721</v>
      </c>
      <c r="P29" s="128">
        <f t="shared" si="18"/>
        <v>55.82672369012802</v>
      </c>
      <c r="Q29" s="128">
        <f t="shared" si="18"/>
        <v>82.304541211731603</v>
      </c>
      <c r="R29" s="46">
        <f t="shared" si="25"/>
        <v>1806</v>
      </c>
      <c r="S29" s="47">
        <f>S150</f>
        <v>820</v>
      </c>
      <c r="T29" s="47">
        <f>T150</f>
        <v>48</v>
      </c>
      <c r="U29" s="47">
        <f>U150</f>
        <v>78</v>
      </c>
      <c r="V29" s="47">
        <f t="shared" ref="V29:AD29" si="28">V150</f>
        <v>54</v>
      </c>
      <c r="W29" s="47">
        <f t="shared" si="28"/>
        <v>58</v>
      </c>
      <c r="X29" s="47">
        <f t="shared" si="28"/>
        <v>49</v>
      </c>
      <c r="Y29" s="47">
        <f t="shared" si="28"/>
        <v>66</v>
      </c>
      <c r="Z29" s="47">
        <f t="shared" si="28"/>
        <v>48</v>
      </c>
      <c r="AA29" s="47">
        <f t="shared" si="28"/>
        <v>61</v>
      </c>
      <c r="AB29" s="47">
        <f t="shared" si="28"/>
        <v>76</v>
      </c>
      <c r="AC29" s="47">
        <f t="shared" si="28"/>
        <v>76</v>
      </c>
      <c r="AD29" s="47">
        <f t="shared" si="28"/>
        <v>372</v>
      </c>
      <c r="AE29" s="128">
        <f t="shared" si="22"/>
        <v>38.116985535719699</v>
      </c>
      <c r="AF29" s="128">
        <f t="shared" si="22"/>
        <v>69.816709814918639</v>
      </c>
    </row>
    <row r="30" spans="1:32" ht="15" customHeight="1">
      <c r="A30" s="395" t="s">
        <v>1051</v>
      </c>
      <c r="B30" s="135"/>
      <c r="C30" s="51">
        <f>IF(SUM(D30:O30)&gt;100,"－",SUM(D30:O30))</f>
        <v>100</v>
      </c>
      <c r="D30" s="52">
        <f t="shared" ref="D30:O30" si="29">D150/$C29*100</f>
        <v>32.170542635658919</v>
      </c>
      <c r="E30" s="52">
        <f t="shared" si="29"/>
        <v>1.4950166112956811</v>
      </c>
      <c r="F30" s="52">
        <f t="shared" si="29"/>
        <v>2.7685492801771869</v>
      </c>
      <c r="G30" s="52">
        <f t="shared" si="29"/>
        <v>2.9900332225913622</v>
      </c>
      <c r="H30" s="52">
        <f t="shared" si="29"/>
        <v>2.1040974529346621</v>
      </c>
      <c r="I30" s="52">
        <f t="shared" si="29"/>
        <v>2.2148394241417497</v>
      </c>
      <c r="J30" s="52">
        <f t="shared" si="29"/>
        <v>1.9933554817275747</v>
      </c>
      <c r="K30" s="52">
        <f t="shared" si="29"/>
        <v>2.7131782945736433</v>
      </c>
      <c r="L30" s="52">
        <f t="shared" si="29"/>
        <v>2.6024363233665562</v>
      </c>
      <c r="M30" s="52">
        <f t="shared" si="29"/>
        <v>3.6544850498338874</v>
      </c>
      <c r="N30" s="52">
        <f t="shared" si="29"/>
        <v>5.3709856035437431</v>
      </c>
      <c r="O30" s="52">
        <f t="shared" si="29"/>
        <v>39.922480620155035</v>
      </c>
      <c r="P30" s="51" t="str">
        <f t="shared" si="18"/>
        <v>－</v>
      </c>
      <c r="Q30" s="51" t="str">
        <f t="shared" si="18"/>
        <v>－</v>
      </c>
      <c r="R30" s="51">
        <f>IF(SUM(S30:AD30)&gt;100,"－",SUM(S30:AD30))</f>
        <v>100</v>
      </c>
      <c r="S30" s="52">
        <f t="shared" ref="S30:AD30" si="30">S150/$R29*100</f>
        <v>45.40420819490587</v>
      </c>
      <c r="T30" s="52">
        <f t="shared" si="30"/>
        <v>2.6578073089700998</v>
      </c>
      <c r="U30" s="52">
        <f t="shared" si="30"/>
        <v>4.3189368770764114</v>
      </c>
      <c r="V30" s="52">
        <f t="shared" si="30"/>
        <v>2.9900332225913622</v>
      </c>
      <c r="W30" s="52">
        <f t="shared" si="30"/>
        <v>3.211517165005537</v>
      </c>
      <c r="X30" s="52">
        <f t="shared" si="30"/>
        <v>2.7131782945736433</v>
      </c>
      <c r="Y30" s="52">
        <f t="shared" si="30"/>
        <v>3.6544850498338874</v>
      </c>
      <c r="Z30" s="52">
        <f t="shared" si="30"/>
        <v>2.6578073089700998</v>
      </c>
      <c r="AA30" s="52">
        <f t="shared" si="30"/>
        <v>3.3776301218161686</v>
      </c>
      <c r="AB30" s="52">
        <f t="shared" si="30"/>
        <v>4.2081949058693242</v>
      </c>
      <c r="AC30" s="52">
        <f t="shared" si="30"/>
        <v>4.2081949058693242</v>
      </c>
      <c r="AD30" s="52">
        <f t="shared" si="30"/>
        <v>20.598006644518271</v>
      </c>
      <c r="AE30" s="51" t="str">
        <f t="shared" si="22"/>
        <v>－</v>
      </c>
      <c r="AF30" s="51" t="str">
        <f t="shared" si="22"/>
        <v>－</v>
      </c>
    </row>
    <row r="31" spans="1:32" ht="15" customHeight="1">
      <c r="A31" s="395"/>
      <c r="B31" s="56" t="s">
        <v>214</v>
      </c>
      <c r="C31" s="54">
        <f t="shared" ref="C31:C37" si="31">C152</f>
        <v>699</v>
      </c>
      <c r="D31" s="55">
        <f t="shared" ref="D31:O36" si="32">IF($C31=0,0,D152/$C31*100)</f>
        <v>36.766809728183119</v>
      </c>
      <c r="E31" s="55">
        <f t="shared" si="32"/>
        <v>1.5736766809728182</v>
      </c>
      <c r="F31" s="55">
        <f t="shared" si="32"/>
        <v>2.0028612303290414</v>
      </c>
      <c r="G31" s="55">
        <f t="shared" si="32"/>
        <v>1.8597997138769671</v>
      </c>
      <c r="H31" s="55">
        <f t="shared" si="32"/>
        <v>2.5751072961373391</v>
      </c>
      <c r="I31" s="55">
        <f t="shared" si="32"/>
        <v>1.5736766809728182</v>
      </c>
      <c r="J31" s="55">
        <f t="shared" si="32"/>
        <v>2.1459227467811157</v>
      </c>
      <c r="K31" s="55">
        <f t="shared" si="32"/>
        <v>2.0028612303290414</v>
      </c>
      <c r="L31" s="55">
        <f t="shared" si="32"/>
        <v>2.7181688125894135</v>
      </c>
      <c r="M31" s="55">
        <f t="shared" si="32"/>
        <v>3.2904148783977112</v>
      </c>
      <c r="N31" s="55">
        <f t="shared" si="32"/>
        <v>6.4377682403433472</v>
      </c>
      <c r="O31" s="55">
        <f t="shared" si="32"/>
        <v>37.052932761087263</v>
      </c>
      <c r="P31" s="129">
        <f t="shared" si="18"/>
        <v>52.87530845686203</v>
      </c>
      <c r="Q31" s="129">
        <f t="shared" si="18"/>
        <v>83.619548894449238</v>
      </c>
      <c r="R31" s="54">
        <f t="shared" ref="R31:R37" si="33">R152</f>
        <v>699</v>
      </c>
      <c r="S31" s="55">
        <f t="shared" ref="S31:AD36" si="34">IF($R31=0,0,S152/$R31*100)</f>
        <v>39.198855507868387</v>
      </c>
      <c r="T31" s="55">
        <f t="shared" si="34"/>
        <v>2.1459227467811157</v>
      </c>
      <c r="U31" s="55">
        <f t="shared" si="34"/>
        <v>4.2918454935622314</v>
      </c>
      <c r="V31" s="55">
        <f t="shared" si="34"/>
        <v>3.2904148783977112</v>
      </c>
      <c r="W31" s="55">
        <f t="shared" si="34"/>
        <v>2.8612303290414878</v>
      </c>
      <c r="X31" s="55">
        <f t="shared" si="34"/>
        <v>2.28898426323319</v>
      </c>
      <c r="Y31" s="55">
        <f t="shared" si="34"/>
        <v>3.7195994277539342</v>
      </c>
      <c r="Z31" s="55">
        <f t="shared" si="34"/>
        <v>2.7181688125894135</v>
      </c>
      <c r="AA31" s="55">
        <f t="shared" si="34"/>
        <v>4.0057224606580828</v>
      </c>
      <c r="AB31" s="55">
        <f t="shared" si="34"/>
        <v>5.0071530758226039</v>
      </c>
      <c r="AC31" s="55">
        <f t="shared" si="34"/>
        <v>5.5793991416309012</v>
      </c>
      <c r="AD31" s="55">
        <f t="shared" si="34"/>
        <v>24.892703862660944</v>
      </c>
      <c r="AE31" s="129">
        <f t="shared" si="22"/>
        <v>44.598589599982098</v>
      </c>
      <c r="AF31" s="129">
        <f t="shared" si="22"/>
        <v>73.351562659735265</v>
      </c>
    </row>
    <row r="32" spans="1:32" ht="15" customHeight="1">
      <c r="A32" s="395"/>
      <c r="B32" s="56" t="s">
        <v>215</v>
      </c>
      <c r="C32" s="54">
        <f t="shared" si="31"/>
        <v>288</v>
      </c>
      <c r="D32" s="55">
        <f t="shared" si="32"/>
        <v>31.25</v>
      </c>
      <c r="E32" s="55">
        <f t="shared" si="32"/>
        <v>1.3888888888888888</v>
      </c>
      <c r="F32" s="55">
        <f t="shared" si="32"/>
        <v>2.083333333333333</v>
      </c>
      <c r="G32" s="55">
        <f t="shared" si="32"/>
        <v>2.083333333333333</v>
      </c>
      <c r="H32" s="55">
        <f t="shared" si="32"/>
        <v>0.69444444444444442</v>
      </c>
      <c r="I32" s="55">
        <f t="shared" si="32"/>
        <v>1.3888888888888888</v>
      </c>
      <c r="J32" s="55">
        <f t="shared" si="32"/>
        <v>2.083333333333333</v>
      </c>
      <c r="K32" s="55">
        <f t="shared" si="32"/>
        <v>2.4305555555555558</v>
      </c>
      <c r="L32" s="55">
        <f t="shared" si="32"/>
        <v>2.4305555555555558</v>
      </c>
      <c r="M32" s="55">
        <f t="shared" si="32"/>
        <v>5.2083333333333339</v>
      </c>
      <c r="N32" s="55">
        <f t="shared" si="32"/>
        <v>5.2083333333333339</v>
      </c>
      <c r="O32" s="55">
        <f t="shared" si="32"/>
        <v>43.75</v>
      </c>
      <c r="P32" s="129">
        <f t="shared" si="18"/>
        <v>59.341388077399387</v>
      </c>
      <c r="Q32" s="129">
        <f t="shared" si="18"/>
        <v>86.314746294399114</v>
      </c>
      <c r="R32" s="54">
        <f t="shared" si="33"/>
        <v>288</v>
      </c>
      <c r="S32" s="55">
        <f t="shared" si="34"/>
        <v>40.277777777777779</v>
      </c>
      <c r="T32" s="55">
        <f t="shared" si="34"/>
        <v>2.7777777777777777</v>
      </c>
      <c r="U32" s="55">
        <f t="shared" si="34"/>
        <v>5.5555555555555554</v>
      </c>
      <c r="V32" s="55">
        <f t="shared" si="34"/>
        <v>1.7361111111111112</v>
      </c>
      <c r="W32" s="55">
        <f t="shared" si="34"/>
        <v>3.8194444444444446</v>
      </c>
      <c r="X32" s="55">
        <f t="shared" si="34"/>
        <v>3.4722222222222223</v>
      </c>
      <c r="Y32" s="55">
        <f t="shared" si="34"/>
        <v>4.5138888888888884</v>
      </c>
      <c r="Z32" s="55">
        <f t="shared" si="34"/>
        <v>3.4722222222222223</v>
      </c>
      <c r="AA32" s="55">
        <f t="shared" si="34"/>
        <v>3.8194444444444446</v>
      </c>
      <c r="AB32" s="55">
        <f t="shared" si="34"/>
        <v>5.9027777777777777</v>
      </c>
      <c r="AC32" s="55">
        <f t="shared" si="34"/>
        <v>4.8611111111111116</v>
      </c>
      <c r="AD32" s="55">
        <f t="shared" si="34"/>
        <v>19.791666666666664</v>
      </c>
      <c r="AE32" s="129">
        <f t="shared" si="22"/>
        <v>41.062882609595079</v>
      </c>
      <c r="AF32" s="129">
        <f t="shared" si="22"/>
        <v>68.756454602112683</v>
      </c>
    </row>
    <row r="33" spans="1:32" ht="15" customHeight="1">
      <c r="A33" s="395"/>
      <c r="B33" s="56" t="s">
        <v>216</v>
      </c>
      <c r="C33" s="54">
        <f t="shared" si="31"/>
        <v>363</v>
      </c>
      <c r="D33" s="55">
        <f t="shared" si="32"/>
        <v>30.02754820936639</v>
      </c>
      <c r="E33" s="55">
        <f t="shared" si="32"/>
        <v>1.9283746556473829</v>
      </c>
      <c r="F33" s="55">
        <f t="shared" si="32"/>
        <v>2.7548209366391188</v>
      </c>
      <c r="G33" s="55">
        <f t="shared" si="32"/>
        <v>3.3057851239669422</v>
      </c>
      <c r="H33" s="55">
        <f t="shared" si="32"/>
        <v>0.55096418732782371</v>
      </c>
      <c r="I33" s="55">
        <f t="shared" si="32"/>
        <v>1.3774104683195594</v>
      </c>
      <c r="J33" s="55">
        <f t="shared" si="32"/>
        <v>0.55096418732782371</v>
      </c>
      <c r="K33" s="55">
        <f t="shared" si="32"/>
        <v>4.1322314049586781</v>
      </c>
      <c r="L33" s="55">
        <f t="shared" si="32"/>
        <v>1.6528925619834711</v>
      </c>
      <c r="M33" s="55">
        <f t="shared" si="32"/>
        <v>3.3057851239669422</v>
      </c>
      <c r="N33" s="55">
        <f t="shared" si="32"/>
        <v>4.6831955922865012</v>
      </c>
      <c r="O33" s="55">
        <f t="shared" si="32"/>
        <v>45.730027548209371</v>
      </c>
      <c r="P33" s="129">
        <f t="shared" si="18"/>
        <v>59.257645631188581</v>
      </c>
      <c r="Q33" s="129">
        <f t="shared" si="18"/>
        <v>84.687107732761632</v>
      </c>
      <c r="R33" s="54">
        <f t="shared" si="33"/>
        <v>363</v>
      </c>
      <c r="S33" s="55">
        <f t="shared" si="34"/>
        <v>43.526170798898072</v>
      </c>
      <c r="T33" s="55">
        <f t="shared" si="34"/>
        <v>3.5812672176308542</v>
      </c>
      <c r="U33" s="55">
        <f t="shared" si="34"/>
        <v>3.3057851239669422</v>
      </c>
      <c r="V33" s="55">
        <f t="shared" si="34"/>
        <v>3.3057851239669422</v>
      </c>
      <c r="W33" s="55">
        <f t="shared" si="34"/>
        <v>3.0303030303030303</v>
      </c>
      <c r="X33" s="55">
        <f t="shared" si="34"/>
        <v>3.0303030303030303</v>
      </c>
      <c r="Y33" s="55">
        <f t="shared" si="34"/>
        <v>4.4077134986225897</v>
      </c>
      <c r="Z33" s="55">
        <f t="shared" si="34"/>
        <v>2.7548209366391188</v>
      </c>
      <c r="AA33" s="55">
        <f t="shared" si="34"/>
        <v>2.4793388429752068</v>
      </c>
      <c r="AB33" s="55">
        <f t="shared" si="34"/>
        <v>2.7548209366391188</v>
      </c>
      <c r="AC33" s="55">
        <f t="shared" si="34"/>
        <v>4.1322314049586781</v>
      </c>
      <c r="AD33" s="55">
        <f t="shared" si="34"/>
        <v>23.691460055096421</v>
      </c>
      <c r="AE33" s="129">
        <f t="shared" si="22"/>
        <v>39.83670036467403</v>
      </c>
      <c r="AF33" s="129">
        <f t="shared" si="22"/>
        <v>70.540108450617922</v>
      </c>
    </row>
    <row r="34" spans="1:32" ht="15" customHeight="1">
      <c r="A34" s="56"/>
      <c r="B34" s="56" t="s">
        <v>217</v>
      </c>
      <c r="C34" s="54">
        <f t="shared" si="31"/>
        <v>170</v>
      </c>
      <c r="D34" s="55">
        <f t="shared" si="32"/>
        <v>28.235294117647058</v>
      </c>
      <c r="E34" s="55">
        <f t="shared" si="32"/>
        <v>0</v>
      </c>
      <c r="F34" s="55">
        <f t="shared" si="32"/>
        <v>4.7058823529411766</v>
      </c>
      <c r="G34" s="55">
        <f t="shared" si="32"/>
        <v>1.1764705882352942</v>
      </c>
      <c r="H34" s="55">
        <f t="shared" si="32"/>
        <v>1.7647058823529411</v>
      </c>
      <c r="I34" s="55">
        <f t="shared" si="32"/>
        <v>1.1764705882352942</v>
      </c>
      <c r="J34" s="55">
        <f t="shared" si="32"/>
        <v>2.3529411764705883</v>
      </c>
      <c r="K34" s="55">
        <f t="shared" si="32"/>
        <v>3.5294117647058822</v>
      </c>
      <c r="L34" s="55">
        <f t="shared" si="32"/>
        <v>2.3529411764705883</v>
      </c>
      <c r="M34" s="55">
        <f t="shared" si="32"/>
        <v>4.117647058823529</v>
      </c>
      <c r="N34" s="55">
        <f t="shared" si="32"/>
        <v>2.3529411764705883</v>
      </c>
      <c r="O34" s="55">
        <f t="shared" si="32"/>
        <v>48.235294117647058</v>
      </c>
      <c r="P34" s="129">
        <f t="shared" si="18"/>
        <v>61.372182530906699</v>
      </c>
      <c r="Q34" s="129">
        <f t="shared" si="18"/>
        <v>85.518615002083095</v>
      </c>
      <c r="R34" s="54">
        <f t="shared" si="33"/>
        <v>170</v>
      </c>
      <c r="S34" s="55">
        <f t="shared" si="34"/>
        <v>48.235294117647058</v>
      </c>
      <c r="T34" s="55">
        <f t="shared" si="34"/>
        <v>2.9411764705882351</v>
      </c>
      <c r="U34" s="55">
        <f t="shared" si="34"/>
        <v>4.7058823529411766</v>
      </c>
      <c r="V34" s="55">
        <f t="shared" si="34"/>
        <v>2.9411764705882351</v>
      </c>
      <c r="W34" s="55">
        <f t="shared" si="34"/>
        <v>4.7058823529411766</v>
      </c>
      <c r="X34" s="55">
        <f t="shared" si="34"/>
        <v>2.9411764705882351</v>
      </c>
      <c r="Y34" s="55">
        <f t="shared" si="34"/>
        <v>2.3529411764705883</v>
      </c>
      <c r="Z34" s="55">
        <f t="shared" si="34"/>
        <v>3.5294117647058822</v>
      </c>
      <c r="AA34" s="55">
        <f t="shared" si="34"/>
        <v>4.117647058823529</v>
      </c>
      <c r="AB34" s="55">
        <f t="shared" si="34"/>
        <v>4.7058823529411766</v>
      </c>
      <c r="AC34" s="55">
        <f t="shared" si="34"/>
        <v>2.3529411764705883</v>
      </c>
      <c r="AD34" s="55">
        <f t="shared" si="34"/>
        <v>16.470588235294116</v>
      </c>
      <c r="AE34" s="129">
        <f t="shared" si="22"/>
        <v>33.662373160125462</v>
      </c>
      <c r="AF34" s="129">
        <f t="shared" si="22"/>
        <v>65.029584513878731</v>
      </c>
    </row>
    <row r="35" spans="1:32" ht="15" customHeight="1">
      <c r="A35" s="56"/>
      <c r="B35" s="56" t="s">
        <v>218</v>
      </c>
      <c r="C35" s="54">
        <f t="shared" si="31"/>
        <v>239</v>
      </c>
      <c r="D35" s="55">
        <f t="shared" si="32"/>
        <v>22.594142259414227</v>
      </c>
      <c r="E35" s="55">
        <f t="shared" si="32"/>
        <v>1.2552301255230125</v>
      </c>
      <c r="F35" s="55">
        <f t="shared" si="32"/>
        <v>5.02092050209205</v>
      </c>
      <c r="G35" s="55">
        <f t="shared" si="32"/>
        <v>8.3682008368200833</v>
      </c>
      <c r="H35" s="55">
        <f t="shared" si="32"/>
        <v>5.439330543933055</v>
      </c>
      <c r="I35" s="55">
        <f t="shared" si="32"/>
        <v>6.6945606694560666</v>
      </c>
      <c r="J35" s="55">
        <f t="shared" si="32"/>
        <v>3.7656903765690379</v>
      </c>
      <c r="K35" s="55">
        <f t="shared" si="32"/>
        <v>2.0920502092050208</v>
      </c>
      <c r="L35" s="55">
        <f t="shared" si="32"/>
        <v>4.1841004184100417</v>
      </c>
      <c r="M35" s="55">
        <f t="shared" si="32"/>
        <v>3.7656903765690379</v>
      </c>
      <c r="N35" s="55">
        <f t="shared" si="32"/>
        <v>5.439330543933055</v>
      </c>
      <c r="O35" s="55">
        <f t="shared" si="32"/>
        <v>31.380753138075313</v>
      </c>
      <c r="P35" s="129">
        <f t="shared" si="18"/>
        <v>54.062243304548709</v>
      </c>
      <c r="Q35" s="129">
        <f t="shared" si="18"/>
        <v>69.842573782633195</v>
      </c>
      <c r="R35" s="54">
        <f t="shared" si="33"/>
        <v>239</v>
      </c>
      <c r="S35" s="55">
        <f t="shared" si="34"/>
        <v>69.874476987447693</v>
      </c>
      <c r="T35" s="55">
        <f t="shared" si="34"/>
        <v>2.9288702928870292</v>
      </c>
      <c r="U35" s="55">
        <f t="shared" si="34"/>
        <v>5.02092050209205</v>
      </c>
      <c r="V35" s="55">
        <f t="shared" si="34"/>
        <v>3.7656903765690379</v>
      </c>
      <c r="W35" s="55">
        <f t="shared" si="34"/>
        <v>2.9288702928870292</v>
      </c>
      <c r="X35" s="55">
        <f t="shared" si="34"/>
        <v>2.510460251046025</v>
      </c>
      <c r="Y35" s="55">
        <f t="shared" si="34"/>
        <v>1.6736401673640167</v>
      </c>
      <c r="Z35" s="55">
        <f t="shared" si="34"/>
        <v>0.83682008368200833</v>
      </c>
      <c r="AA35" s="55">
        <f t="shared" si="34"/>
        <v>1.6736401673640167</v>
      </c>
      <c r="AB35" s="55">
        <f t="shared" si="34"/>
        <v>1.2552301255230125</v>
      </c>
      <c r="AC35" s="55">
        <f t="shared" si="34"/>
        <v>0.83682008368200833</v>
      </c>
      <c r="AD35" s="55">
        <f t="shared" si="34"/>
        <v>6.6945606694560666</v>
      </c>
      <c r="AE35" s="129">
        <f t="shared" si="22"/>
        <v>15.224219395569486</v>
      </c>
      <c r="AF35" s="129">
        <f t="shared" si="22"/>
        <v>50.535950493626487</v>
      </c>
    </row>
    <row r="36" spans="1:32" ht="15" customHeight="1">
      <c r="A36" s="35"/>
      <c r="B36" s="35" t="s">
        <v>174</v>
      </c>
      <c r="C36" s="60">
        <f t="shared" si="31"/>
        <v>47</v>
      </c>
      <c r="D36" s="61">
        <f t="shared" si="32"/>
        <v>48.936170212765958</v>
      </c>
      <c r="E36" s="61">
        <f t="shared" si="32"/>
        <v>4.2553191489361701</v>
      </c>
      <c r="F36" s="61">
        <f t="shared" si="32"/>
        <v>0</v>
      </c>
      <c r="G36" s="61">
        <f t="shared" si="32"/>
        <v>2.1276595744680851</v>
      </c>
      <c r="H36" s="61">
        <f t="shared" si="32"/>
        <v>0</v>
      </c>
      <c r="I36" s="61">
        <f t="shared" si="32"/>
        <v>4.2553191489361701</v>
      </c>
      <c r="J36" s="61">
        <f t="shared" si="32"/>
        <v>0</v>
      </c>
      <c r="K36" s="61">
        <f t="shared" si="32"/>
        <v>4.2553191489361701</v>
      </c>
      <c r="L36" s="61">
        <f t="shared" si="32"/>
        <v>2.1276595744680851</v>
      </c>
      <c r="M36" s="61">
        <f t="shared" si="32"/>
        <v>0</v>
      </c>
      <c r="N36" s="61">
        <f t="shared" si="32"/>
        <v>6.3829787234042552</v>
      </c>
      <c r="O36" s="61">
        <f t="shared" si="32"/>
        <v>27.659574468085108</v>
      </c>
      <c r="P36" s="130">
        <f t="shared" ref="P36:Q51" si="35">IF(P157="","－",P157)</f>
        <v>40.600639629167965</v>
      </c>
      <c r="Q36" s="130">
        <f t="shared" si="35"/>
        <v>79.509585940453931</v>
      </c>
      <c r="R36" s="60">
        <f t="shared" si="33"/>
        <v>47</v>
      </c>
      <c r="S36" s="61">
        <f t="shared" si="34"/>
        <v>48.936170212765958</v>
      </c>
      <c r="T36" s="61">
        <f t="shared" si="34"/>
        <v>0</v>
      </c>
      <c r="U36" s="61">
        <f t="shared" si="34"/>
        <v>0</v>
      </c>
      <c r="V36" s="61">
        <f t="shared" si="34"/>
        <v>0</v>
      </c>
      <c r="W36" s="61">
        <f t="shared" si="34"/>
        <v>2.1276595744680851</v>
      </c>
      <c r="X36" s="61">
        <f t="shared" si="34"/>
        <v>2.1276595744680851</v>
      </c>
      <c r="Y36" s="61">
        <f t="shared" si="34"/>
        <v>6.3829787234042552</v>
      </c>
      <c r="Z36" s="61">
        <f t="shared" si="34"/>
        <v>2.1276595744680851</v>
      </c>
      <c r="AA36" s="61">
        <f t="shared" si="34"/>
        <v>4.2553191489361701</v>
      </c>
      <c r="AB36" s="61">
        <f t="shared" si="34"/>
        <v>6.3829787234042552</v>
      </c>
      <c r="AC36" s="61">
        <f t="shared" si="34"/>
        <v>4.2553191489361701</v>
      </c>
      <c r="AD36" s="61">
        <f t="shared" si="34"/>
        <v>23.404255319148938</v>
      </c>
      <c r="AE36" s="130">
        <f t="shared" si="22"/>
        <v>42.91143511531476</v>
      </c>
      <c r="AF36" s="130">
        <f t="shared" si="22"/>
        <v>84.034893767491397</v>
      </c>
    </row>
    <row r="37" spans="1:32" ht="15" customHeight="1">
      <c r="A37" s="32" t="s">
        <v>219</v>
      </c>
      <c r="B37" s="32" t="s">
        <v>176</v>
      </c>
      <c r="C37" s="46">
        <f t="shared" si="31"/>
        <v>1806</v>
      </c>
      <c r="D37" s="47">
        <f>D158</f>
        <v>581</v>
      </c>
      <c r="E37" s="47">
        <f>E158</f>
        <v>27</v>
      </c>
      <c r="F37" s="47">
        <f>F158</f>
        <v>50</v>
      </c>
      <c r="G37" s="47">
        <f t="shared" ref="G37:O37" si="36">G158</f>
        <v>54</v>
      </c>
      <c r="H37" s="47">
        <f t="shared" si="36"/>
        <v>38</v>
      </c>
      <c r="I37" s="47">
        <f t="shared" si="36"/>
        <v>40</v>
      </c>
      <c r="J37" s="47">
        <f t="shared" si="36"/>
        <v>36</v>
      </c>
      <c r="K37" s="47">
        <f t="shared" si="36"/>
        <v>49</v>
      </c>
      <c r="L37" s="47">
        <f t="shared" si="36"/>
        <v>47</v>
      </c>
      <c r="M37" s="47">
        <f t="shared" si="36"/>
        <v>66</v>
      </c>
      <c r="N37" s="47">
        <f t="shared" si="36"/>
        <v>97</v>
      </c>
      <c r="O37" s="47">
        <f t="shared" si="36"/>
        <v>721</v>
      </c>
      <c r="P37" s="128">
        <f t="shared" si="35"/>
        <v>55.826723690128006</v>
      </c>
      <c r="Q37" s="128">
        <f t="shared" si="35"/>
        <v>82.304541211731575</v>
      </c>
      <c r="R37" s="46">
        <f t="shared" si="33"/>
        <v>1806</v>
      </c>
      <c r="S37" s="47">
        <f>S158</f>
        <v>820</v>
      </c>
      <c r="T37" s="47">
        <f>T158</f>
        <v>48</v>
      </c>
      <c r="U37" s="47">
        <f>U158</f>
        <v>78</v>
      </c>
      <c r="V37" s="47">
        <f t="shared" ref="V37:AD37" si="37">V158</f>
        <v>54</v>
      </c>
      <c r="W37" s="47">
        <f t="shared" si="37"/>
        <v>58</v>
      </c>
      <c r="X37" s="47">
        <f t="shared" si="37"/>
        <v>49</v>
      </c>
      <c r="Y37" s="47">
        <f t="shared" si="37"/>
        <v>66</v>
      </c>
      <c r="Z37" s="47">
        <f t="shared" si="37"/>
        <v>48</v>
      </c>
      <c r="AA37" s="47">
        <f t="shared" si="37"/>
        <v>61</v>
      </c>
      <c r="AB37" s="47">
        <f t="shared" si="37"/>
        <v>76</v>
      </c>
      <c r="AC37" s="47">
        <f t="shared" si="37"/>
        <v>76</v>
      </c>
      <c r="AD37" s="47">
        <f t="shared" si="37"/>
        <v>372</v>
      </c>
      <c r="AE37" s="128">
        <f t="shared" ref="AE37:AF52" si="38">IF(AE158="","－",AE158)</f>
        <v>38.116985535719706</v>
      </c>
      <c r="AF37" s="128">
        <f t="shared" si="38"/>
        <v>69.816709814918653</v>
      </c>
    </row>
    <row r="38" spans="1:32" ht="15" customHeight="1">
      <c r="A38" s="66" t="s">
        <v>220</v>
      </c>
      <c r="B38" s="135"/>
      <c r="C38" s="51">
        <f>IF(SUM(D38:O38)&gt;100,"－",SUM(D38:O38))</f>
        <v>100</v>
      </c>
      <c r="D38" s="52">
        <f t="shared" ref="D38:O38" si="39">D158/$C37*100</f>
        <v>32.170542635658919</v>
      </c>
      <c r="E38" s="52">
        <f t="shared" si="39"/>
        <v>1.4950166112956811</v>
      </c>
      <c r="F38" s="52">
        <f t="shared" si="39"/>
        <v>2.7685492801771869</v>
      </c>
      <c r="G38" s="52">
        <f t="shared" si="39"/>
        <v>2.9900332225913622</v>
      </c>
      <c r="H38" s="52">
        <f t="shared" si="39"/>
        <v>2.1040974529346621</v>
      </c>
      <c r="I38" s="52">
        <f t="shared" si="39"/>
        <v>2.2148394241417497</v>
      </c>
      <c r="J38" s="52">
        <f t="shared" si="39"/>
        <v>1.9933554817275747</v>
      </c>
      <c r="K38" s="52">
        <f t="shared" si="39"/>
        <v>2.7131782945736433</v>
      </c>
      <c r="L38" s="52">
        <f t="shared" si="39"/>
        <v>2.6024363233665562</v>
      </c>
      <c r="M38" s="52">
        <f t="shared" si="39"/>
        <v>3.6544850498338874</v>
      </c>
      <c r="N38" s="52">
        <f t="shared" si="39"/>
        <v>5.3709856035437431</v>
      </c>
      <c r="O38" s="52">
        <f t="shared" si="39"/>
        <v>39.922480620155035</v>
      </c>
      <c r="P38" s="51" t="str">
        <f t="shared" si="35"/>
        <v>－</v>
      </c>
      <c r="Q38" s="51" t="str">
        <f t="shared" si="35"/>
        <v>－</v>
      </c>
      <c r="R38" s="51">
        <f>IF(SUM(S38:AD38)&gt;100,"－",SUM(S38:AD38))</f>
        <v>100</v>
      </c>
      <c r="S38" s="52">
        <f t="shared" ref="S38:AD38" si="40">S158/$R37*100</f>
        <v>45.40420819490587</v>
      </c>
      <c r="T38" s="52">
        <f t="shared" si="40"/>
        <v>2.6578073089700998</v>
      </c>
      <c r="U38" s="52">
        <f t="shared" si="40"/>
        <v>4.3189368770764114</v>
      </c>
      <c r="V38" s="52">
        <f t="shared" si="40"/>
        <v>2.9900332225913622</v>
      </c>
      <c r="W38" s="52">
        <f t="shared" si="40"/>
        <v>3.211517165005537</v>
      </c>
      <c r="X38" s="52">
        <f t="shared" si="40"/>
        <v>2.7131782945736433</v>
      </c>
      <c r="Y38" s="52">
        <f t="shared" si="40"/>
        <v>3.6544850498338874</v>
      </c>
      <c r="Z38" s="52">
        <f t="shared" si="40"/>
        <v>2.6578073089700998</v>
      </c>
      <c r="AA38" s="52">
        <f t="shared" si="40"/>
        <v>3.3776301218161686</v>
      </c>
      <c r="AB38" s="52">
        <f t="shared" si="40"/>
        <v>4.2081949058693242</v>
      </c>
      <c r="AC38" s="52">
        <f t="shared" si="40"/>
        <v>4.2081949058693242</v>
      </c>
      <c r="AD38" s="52">
        <f t="shared" si="40"/>
        <v>20.598006644518271</v>
      </c>
      <c r="AE38" s="51" t="str">
        <f t="shared" si="38"/>
        <v>－</v>
      </c>
      <c r="AF38" s="51" t="str">
        <f t="shared" si="38"/>
        <v>－</v>
      </c>
    </row>
    <row r="39" spans="1:32" ht="15" customHeight="1">
      <c r="A39" s="66"/>
      <c r="B39" s="56" t="s">
        <v>221</v>
      </c>
      <c r="C39" s="54">
        <f t="shared" ref="C39:C49" si="41">C160</f>
        <v>113</v>
      </c>
      <c r="D39" s="55">
        <f t="shared" ref="D39:O48" si="42">IF($C39=0,0,D160/$C39*100)</f>
        <v>52.212389380530979</v>
      </c>
      <c r="E39" s="55">
        <f t="shared" si="42"/>
        <v>0</v>
      </c>
      <c r="F39" s="55">
        <f t="shared" si="42"/>
        <v>0.88495575221238942</v>
      </c>
      <c r="G39" s="55">
        <f t="shared" si="42"/>
        <v>2.6548672566371683</v>
      </c>
      <c r="H39" s="55">
        <f t="shared" si="42"/>
        <v>0</v>
      </c>
      <c r="I39" s="55">
        <f t="shared" si="42"/>
        <v>1.7699115044247788</v>
      </c>
      <c r="J39" s="55">
        <f t="shared" si="42"/>
        <v>2.6548672566371683</v>
      </c>
      <c r="K39" s="55">
        <f t="shared" si="42"/>
        <v>2.6548672566371683</v>
      </c>
      <c r="L39" s="55">
        <f t="shared" si="42"/>
        <v>1.7699115044247788</v>
      </c>
      <c r="M39" s="55">
        <f t="shared" si="42"/>
        <v>0.88495575221238942</v>
      </c>
      <c r="N39" s="55">
        <f t="shared" si="42"/>
        <v>0</v>
      </c>
      <c r="O39" s="55">
        <f t="shared" si="42"/>
        <v>34.513274336283182</v>
      </c>
      <c r="P39" s="129">
        <f t="shared" si="35"/>
        <v>41.13183031324624</v>
      </c>
      <c r="Q39" s="129">
        <f t="shared" si="35"/>
        <v>86.07216343327454</v>
      </c>
      <c r="R39" s="54">
        <f t="shared" ref="R39:R49" si="43">R160</f>
        <v>113</v>
      </c>
      <c r="S39" s="55">
        <f t="shared" ref="S39:AD48" si="44">IF($R39=0,0,S160/$R39*100)</f>
        <v>46.017699115044245</v>
      </c>
      <c r="T39" s="55">
        <f t="shared" si="44"/>
        <v>0</v>
      </c>
      <c r="U39" s="55">
        <f t="shared" si="44"/>
        <v>7.0796460176991154</v>
      </c>
      <c r="V39" s="55">
        <f t="shared" si="44"/>
        <v>0</v>
      </c>
      <c r="W39" s="55">
        <f t="shared" si="44"/>
        <v>1.7699115044247788</v>
      </c>
      <c r="X39" s="55">
        <f t="shared" si="44"/>
        <v>0.88495575221238942</v>
      </c>
      <c r="Y39" s="55">
        <f t="shared" si="44"/>
        <v>2.6548672566371683</v>
      </c>
      <c r="Z39" s="55">
        <f t="shared" si="44"/>
        <v>1.7699115044247788</v>
      </c>
      <c r="AA39" s="55">
        <f t="shared" si="44"/>
        <v>1.7699115044247788</v>
      </c>
      <c r="AB39" s="55">
        <f t="shared" si="44"/>
        <v>1.7699115044247788</v>
      </c>
      <c r="AC39" s="55">
        <f t="shared" si="44"/>
        <v>0</v>
      </c>
      <c r="AD39" s="55">
        <f t="shared" si="44"/>
        <v>36.283185840707965</v>
      </c>
      <c r="AE39" s="129">
        <f t="shared" si="38"/>
        <v>43.400407360584353</v>
      </c>
      <c r="AF39" s="129">
        <f t="shared" si="38"/>
        <v>80.397475930262814</v>
      </c>
    </row>
    <row r="40" spans="1:32" ht="15" customHeight="1">
      <c r="A40" s="66"/>
      <c r="B40" s="56" t="s">
        <v>222</v>
      </c>
      <c r="C40" s="54">
        <f t="shared" si="41"/>
        <v>378</v>
      </c>
      <c r="D40" s="55">
        <f t="shared" si="42"/>
        <v>44.444444444444443</v>
      </c>
      <c r="E40" s="55">
        <f t="shared" si="42"/>
        <v>1.0582010582010581</v>
      </c>
      <c r="F40" s="55">
        <f t="shared" si="42"/>
        <v>1.0582010582010581</v>
      </c>
      <c r="G40" s="55">
        <f t="shared" si="42"/>
        <v>2.1164021164021163</v>
      </c>
      <c r="H40" s="55">
        <f t="shared" si="42"/>
        <v>1.0582010582010581</v>
      </c>
      <c r="I40" s="55">
        <f t="shared" si="42"/>
        <v>1.0582010582010581</v>
      </c>
      <c r="J40" s="55">
        <f t="shared" si="42"/>
        <v>1.5873015873015872</v>
      </c>
      <c r="K40" s="55">
        <f t="shared" si="42"/>
        <v>2.9100529100529098</v>
      </c>
      <c r="L40" s="55">
        <f t="shared" si="42"/>
        <v>2.6455026455026456</v>
      </c>
      <c r="M40" s="55">
        <f t="shared" si="42"/>
        <v>3.1746031746031744</v>
      </c>
      <c r="N40" s="55">
        <f t="shared" si="42"/>
        <v>1.3227513227513228</v>
      </c>
      <c r="O40" s="55">
        <f t="shared" si="42"/>
        <v>37.566137566137563</v>
      </c>
      <c r="P40" s="129">
        <f t="shared" si="35"/>
        <v>47.791189867305405</v>
      </c>
      <c r="Q40" s="129">
        <f t="shared" si="35"/>
        <v>86.024141761149735</v>
      </c>
      <c r="R40" s="54">
        <f t="shared" si="43"/>
        <v>378</v>
      </c>
      <c r="S40" s="55">
        <f t="shared" si="44"/>
        <v>42.063492063492063</v>
      </c>
      <c r="T40" s="55">
        <f t="shared" si="44"/>
        <v>1.8518518518518516</v>
      </c>
      <c r="U40" s="55">
        <f t="shared" si="44"/>
        <v>2.9100529100529098</v>
      </c>
      <c r="V40" s="55">
        <f t="shared" si="44"/>
        <v>2.6455026455026456</v>
      </c>
      <c r="W40" s="55">
        <f t="shared" si="44"/>
        <v>2.1164021164021163</v>
      </c>
      <c r="X40" s="55">
        <f t="shared" si="44"/>
        <v>1.3227513227513228</v>
      </c>
      <c r="Y40" s="55">
        <f t="shared" si="44"/>
        <v>2.9100529100529098</v>
      </c>
      <c r="Z40" s="55">
        <f t="shared" si="44"/>
        <v>2.3809523809523809</v>
      </c>
      <c r="AA40" s="55">
        <f t="shared" si="44"/>
        <v>2.6455026455026456</v>
      </c>
      <c r="AB40" s="55">
        <f t="shared" si="44"/>
        <v>4.4973544973544968</v>
      </c>
      <c r="AC40" s="55">
        <f t="shared" si="44"/>
        <v>4.2328042328042326</v>
      </c>
      <c r="AD40" s="55">
        <f t="shared" si="44"/>
        <v>30.423280423280424</v>
      </c>
      <c r="AE40" s="129">
        <f t="shared" si="38"/>
        <v>45.696293789443331</v>
      </c>
      <c r="AF40" s="129">
        <f t="shared" si="38"/>
        <v>78.873055033833694</v>
      </c>
    </row>
    <row r="41" spans="1:32" ht="15" customHeight="1">
      <c r="A41" s="56"/>
      <c r="B41" s="56" t="s">
        <v>223</v>
      </c>
      <c r="C41" s="54">
        <f t="shared" si="41"/>
        <v>426</v>
      </c>
      <c r="D41" s="55">
        <f t="shared" si="42"/>
        <v>31.220657276995308</v>
      </c>
      <c r="E41" s="55">
        <f t="shared" si="42"/>
        <v>2.8169014084507045</v>
      </c>
      <c r="F41" s="55">
        <f t="shared" si="42"/>
        <v>3.5211267605633805</v>
      </c>
      <c r="G41" s="55">
        <f t="shared" si="42"/>
        <v>2.112676056338028</v>
      </c>
      <c r="H41" s="55">
        <f t="shared" si="42"/>
        <v>2.112676056338028</v>
      </c>
      <c r="I41" s="55">
        <f t="shared" si="42"/>
        <v>0.46948356807511737</v>
      </c>
      <c r="J41" s="55">
        <f t="shared" si="42"/>
        <v>1.4084507042253522</v>
      </c>
      <c r="K41" s="55">
        <f t="shared" si="42"/>
        <v>1.8779342723004695</v>
      </c>
      <c r="L41" s="55">
        <f t="shared" si="42"/>
        <v>2.5821596244131455</v>
      </c>
      <c r="M41" s="55">
        <f t="shared" si="42"/>
        <v>4.225352112676056</v>
      </c>
      <c r="N41" s="55">
        <f t="shared" si="42"/>
        <v>6.5727699530516439</v>
      </c>
      <c r="O41" s="55">
        <f t="shared" si="42"/>
        <v>41.079812206572768</v>
      </c>
      <c r="P41" s="129">
        <f t="shared" si="35"/>
        <v>56.732324840681933</v>
      </c>
      <c r="Q41" s="129">
        <f t="shared" si="35"/>
        <v>82.484540553346434</v>
      </c>
      <c r="R41" s="54">
        <f t="shared" si="43"/>
        <v>426</v>
      </c>
      <c r="S41" s="55">
        <f t="shared" si="44"/>
        <v>40.140845070422536</v>
      </c>
      <c r="T41" s="55">
        <f t="shared" si="44"/>
        <v>1.643192488262911</v>
      </c>
      <c r="U41" s="55">
        <f t="shared" si="44"/>
        <v>2.5821596244131455</v>
      </c>
      <c r="V41" s="55">
        <f t="shared" si="44"/>
        <v>2.5821596244131455</v>
      </c>
      <c r="W41" s="55">
        <f t="shared" si="44"/>
        <v>3.051643192488263</v>
      </c>
      <c r="X41" s="55">
        <f t="shared" si="44"/>
        <v>3.051643192488263</v>
      </c>
      <c r="Y41" s="55">
        <f t="shared" si="44"/>
        <v>3.286384976525822</v>
      </c>
      <c r="Z41" s="55">
        <f t="shared" si="44"/>
        <v>2.3474178403755865</v>
      </c>
      <c r="AA41" s="55">
        <f t="shared" si="44"/>
        <v>4.225352112676056</v>
      </c>
      <c r="AB41" s="55">
        <f t="shared" si="44"/>
        <v>5.868544600938967</v>
      </c>
      <c r="AC41" s="55">
        <f t="shared" si="44"/>
        <v>3.5211267605633805</v>
      </c>
      <c r="AD41" s="55">
        <f t="shared" si="44"/>
        <v>27.699530516431924</v>
      </c>
      <c r="AE41" s="129">
        <f t="shared" si="38"/>
        <v>45.989446174934081</v>
      </c>
      <c r="AF41" s="129">
        <f t="shared" si="38"/>
        <v>76.829427727536938</v>
      </c>
    </row>
    <row r="42" spans="1:32" ht="15" customHeight="1">
      <c r="A42" s="56"/>
      <c r="B42" s="56" t="s">
        <v>224</v>
      </c>
      <c r="C42" s="54">
        <f t="shared" si="41"/>
        <v>328</v>
      </c>
      <c r="D42" s="55">
        <f t="shared" si="42"/>
        <v>29.268292682926827</v>
      </c>
      <c r="E42" s="55">
        <f t="shared" si="42"/>
        <v>1.2195121951219512</v>
      </c>
      <c r="F42" s="55">
        <f t="shared" si="42"/>
        <v>1.8292682926829267</v>
      </c>
      <c r="G42" s="55">
        <f t="shared" si="42"/>
        <v>1.524390243902439</v>
      </c>
      <c r="H42" s="55">
        <f t="shared" si="42"/>
        <v>1.2195121951219512</v>
      </c>
      <c r="I42" s="55">
        <f t="shared" si="42"/>
        <v>2.7439024390243905</v>
      </c>
      <c r="J42" s="55">
        <f t="shared" si="42"/>
        <v>1.8292682926829267</v>
      </c>
      <c r="K42" s="55">
        <f t="shared" si="42"/>
        <v>2.4390243902439024</v>
      </c>
      <c r="L42" s="55">
        <f t="shared" si="42"/>
        <v>1.8292682926829267</v>
      </c>
      <c r="M42" s="55">
        <f t="shared" si="42"/>
        <v>2.4390243902439024</v>
      </c>
      <c r="N42" s="55">
        <f t="shared" si="42"/>
        <v>5.1829268292682924</v>
      </c>
      <c r="O42" s="55">
        <f t="shared" si="42"/>
        <v>48.475609756097562</v>
      </c>
      <c r="P42" s="129">
        <f t="shared" si="35"/>
        <v>61.886860778900228</v>
      </c>
      <c r="Q42" s="129">
        <f t="shared" si="35"/>
        <v>87.495216963272739</v>
      </c>
      <c r="R42" s="54">
        <f t="shared" si="43"/>
        <v>328</v>
      </c>
      <c r="S42" s="55">
        <f t="shared" si="44"/>
        <v>45.121951219512198</v>
      </c>
      <c r="T42" s="55">
        <f t="shared" si="44"/>
        <v>5.4878048780487809</v>
      </c>
      <c r="U42" s="55">
        <f t="shared" si="44"/>
        <v>5.4878048780487809</v>
      </c>
      <c r="V42" s="55">
        <f t="shared" si="44"/>
        <v>3.6585365853658534</v>
      </c>
      <c r="W42" s="55">
        <f t="shared" si="44"/>
        <v>3.6585365853658534</v>
      </c>
      <c r="X42" s="55">
        <f t="shared" si="44"/>
        <v>3.0487804878048781</v>
      </c>
      <c r="Y42" s="55">
        <f t="shared" si="44"/>
        <v>4.2682926829268295</v>
      </c>
      <c r="Z42" s="55">
        <f t="shared" si="44"/>
        <v>1.8292682926829267</v>
      </c>
      <c r="AA42" s="55">
        <f t="shared" si="44"/>
        <v>3.0487804878048781</v>
      </c>
      <c r="AB42" s="55">
        <f t="shared" si="44"/>
        <v>3.3536585365853662</v>
      </c>
      <c r="AC42" s="55">
        <f t="shared" si="44"/>
        <v>7.01219512195122</v>
      </c>
      <c r="AD42" s="55">
        <f t="shared" si="44"/>
        <v>14.02439024390244</v>
      </c>
      <c r="AE42" s="129">
        <f t="shared" si="38"/>
        <v>33.724815862318053</v>
      </c>
      <c r="AF42" s="129">
        <f t="shared" si="38"/>
        <v>61.454108904668452</v>
      </c>
    </row>
    <row r="43" spans="1:32" ht="15" customHeight="1">
      <c r="A43" s="56"/>
      <c r="B43" s="56" t="s">
        <v>225</v>
      </c>
      <c r="C43" s="54">
        <f t="shared" si="41"/>
        <v>196</v>
      </c>
      <c r="D43" s="55">
        <f t="shared" si="42"/>
        <v>24.489795918367346</v>
      </c>
      <c r="E43" s="55">
        <f t="shared" si="42"/>
        <v>2.0408163265306123</v>
      </c>
      <c r="F43" s="55">
        <f t="shared" si="42"/>
        <v>3.5714285714285712</v>
      </c>
      <c r="G43" s="55">
        <f t="shared" si="42"/>
        <v>2.5510204081632653</v>
      </c>
      <c r="H43" s="55">
        <f t="shared" si="42"/>
        <v>4.591836734693878</v>
      </c>
      <c r="I43" s="55">
        <f t="shared" si="42"/>
        <v>1.0204081632653061</v>
      </c>
      <c r="J43" s="55">
        <f t="shared" si="42"/>
        <v>2.5510204081632653</v>
      </c>
      <c r="K43" s="55">
        <f t="shared" si="42"/>
        <v>3.5714285714285712</v>
      </c>
      <c r="L43" s="55">
        <f t="shared" si="42"/>
        <v>2.5510204081632653</v>
      </c>
      <c r="M43" s="55">
        <f t="shared" si="42"/>
        <v>3.5714285714285712</v>
      </c>
      <c r="N43" s="55">
        <f t="shared" si="42"/>
        <v>6.6326530612244898</v>
      </c>
      <c r="O43" s="55">
        <f t="shared" si="42"/>
        <v>42.857142857142854</v>
      </c>
      <c r="P43" s="129">
        <f t="shared" si="35"/>
        <v>61.044628925003941</v>
      </c>
      <c r="Q43" s="129">
        <f t="shared" si="35"/>
        <v>80.842886954734951</v>
      </c>
      <c r="R43" s="54">
        <f t="shared" si="43"/>
        <v>196</v>
      </c>
      <c r="S43" s="55">
        <f t="shared" si="44"/>
        <v>46.938775510204081</v>
      </c>
      <c r="T43" s="55">
        <f t="shared" si="44"/>
        <v>2.5510204081632653</v>
      </c>
      <c r="U43" s="55">
        <f t="shared" si="44"/>
        <v>7.1428571428571423</v>
      </c>
      <c r="V43" s="55">
        <f t="shared" si="44"/>
        <v>3.0612244897959182</v>
      </c>
      <c r="W43" s="55">
        <f t="shared" si="44"/>
        <v>4.0816326530612246</v>
      </c>
      <c r="X43" s="55">
        <f t="shared" si="44"/>
        <v>3.0612244897959182</v>
      </c>
      <c r="Y43" s="55">
        <f t="shared" si="44"/>
        <v>2.5510204081632653</v>
      </c>
      <c r="Z43" s="55">
        <f t="shared" si="44"/>
        <v>3.5714285714285712</v>
      </c>
      <c r="AA43" s="55">
        <f t="shared" si="44"/>
        <v>5.1020408163265305</v>
      </c>
      <c r="AB43" s="55">
        <f t="shared" si="44"/>
        <v>3.0612244897959182</v>
      </c>
      <c r="AC43" s="55">
        <f t="shared" si="44"/>
        <v>4.0816326530612246</v>
      </c>
      <c r="AD43" s="55">
        <f t="shared" si="44"/>
        <v>14.795918367346939</v>
      </c>
      <c r="AE43" s="129">
        <f t="shared" si="38"/>
        <v>33.460283449033753</v>
      </c>
      <c r="AF43" s="129">
        <f t="shared" si="38"/>
        <v>63.059764961640539</v>
      </c>
    </row>
    <row r="44" spans="1:32" ht="15" customHeight="1">
      <c r="A44" s="56"/>
      <c r="B44" s="56" t="s">
        <v>226</v>
      </c>
      <c r="C44" s="54">
        <f t="shared" si="41"/>
        <v>150</v>
      </c>
      <c r="D44" s="55">
        <f t="shared" si="42"/>
        <v>22.666666666666664</v>
      </c>
      <c r="E44" s="55">
        <f t="shared" si="42"/>
        <v>0.66666666666666674</v>
      </c>
      <c r="F44" s="55">
        <f t="shared" si="42"/>
        <v>5.3333333333333339</v>
      </c>
      <c r="G44" s="55">
        <f t="shared" si="42"/>
        <v>7.333333333333333</v>
      </c>
      <c r="H44" s="55">
        <f t="shared" si="42"/>
        <v>3.3333333333333335</v>
      </c>
      <c r="I44" s="55">
        <f t="shared" si="42"/>
        <v>3.3333333333333335</v>
      </c>
      <c r="J44" s="55">
        <f t="shared" si="42"/>
        <v>2</v>
      </c>
      <c r="K44" s="55">
        <f t="shared" si="42"/>
        <v>2.666666666666667</v>
      </c>
      <c r="L44" s="55">
        <f t="shared" si="42"/>
        <v>4</v>
      </c>
      <c r="M44" s="55">
        <f t="shared" si="42"/>
        <v>4.666666666666667</v>
      </c>
      <c r="N44" s="55">
        <f t="shared" si="42"/>
        <v>8</v>
      </c>
      <c r="O44" s="55">
        <f t="shared" si="42"/>
        <v>36</v>
      </c>
      <c r="P44" s="129">
        <f t="shared" si="35"/>
        <v>58.831297168171488</v>
      </c>
      <c r="Q44" s="129">
        <f t="shared" si="35"/>
        <v>76.074953234704509</v>
      </c>
      <c r="R44" s="54">
        <f t="shared" si="43"/>
        <v>150</v>
      </c>
      <c r="S44" s="55">
        <f t="shared" si="44"/>
        <v>60</v>
      </c>
      <c r="T44" s="55">
        <f t="shared" si="44"/>
        <v>4</v>
      </c>
      <c r="U44" s="55">
        <f t="shared" si="44"/>
        <v>3.3333333333333335</v>
      </c>
      <c r="V44" s="55">
        <f t="shared" si="44"/>
        <v>5.3333333333333339</v>
      </c>
      <c r="W44" s="55">
        <f t="shared" si="44"/>
        <v>4.666666666666667</v>
      </c>
      <c r="X44" s="55">
        <f t="shared" si="44"/>
        <v>3.3333333333333335</v>
      </c>
      <c r="Y44" s="55">
        <f t="shared" si="44"/>
        <v>2</v>
      </c>
      <c r="Z44" s="55">
        <f t="shared" si="44"/>
        <v>0.66666666666666674</v>
      </c>
      <c r="AA44" s="55">
        <f t="shared" si="44"/>
        <v>1.3333333333333335</v>
      </c>
      <c r="AB44" s="55">
        <f t="shared" si="44"/>
        <v>4.666666666666667</v>
      </c>
      <c r="AC44" s="55">
        <f t="shared" si="44"/>
        <v>4.666666666666667</v>
      </c>
      <c r="AD44" s="55">
        <f t="shared" si="44"/>
        <v>6</v>
      </c>
      <c r="AE44" s="129">
        <f t="shared" si="38"/>
        <v>21.977203638190392</v>
      </c>
      <c r="AF44" s="129">
        <f t="shared" si="38"/>
        <v>54.943009095475979</v>
      </c>
    </row>
    <row r="45" spans="1:32" ht="15" customHeight="1">
      <c r="A45" s="56"/>
      <c r="B45" s="56" t="s">
        <v>227</v>
      </c>
      <c r="C45" s="54">
        <f t="shared" si="41"/>
        <v>113</v>
      </c>
      <c r="D45" s="55">
        <f t="shared" si="42"/>
        <v>17.699115044247787</v>
      </c>
      <c r="E45" s="55">
        <f t="shared" si="42"/>
        <v>0.88495575221238942</v>
      </c>
      <c r="F45" s="55">
        <f t="shared" si="42"/>
        <v>7.0796460176991154</v>
      </c>
      <c r="G45" s="55">
        <f t="shared" si="42"/>
        <v>7.9646017699115044</v>
      </c>
      <c r="H45" s="55">
        <f t="shared" si="42"/>
        <v>1.7699115044247788</v>
      </c>
      <c r="I45" s="55">
        <f t="shared" si="42"/>
        <v>6.1946902654867255</v>
      </c>
      <c r="J45" s="55">
        <f t="shared" si="42"/>
        <v>1.7699115044247788</v>
      </c>
      <c r="K45" s="55">
        <f t="shared" si="42"/>
        <v>3.5398230088495577</v>
      </c>
      <c r="L45" s="55">
        <f t="shared" si="42"/>
        <v>2.6548672566371683</v>
      </c>
      <c r="M45" s="55">
        <f t="shared" si="42"/>
        <v>3.5398230088495577</v>
      </c>
      <c r="N45" s="55">
        <f t="shared" si="42"/>
        <v>8.8495575221238933</v>
      </c>
      <c r="O45" s="55">
        <f t="shared" si="42"/>
        <v>38.053097345132741</v>
      </c>
      <c r="P45" s="129">
        <f t="shared" si="35"/>
        <v>61.217353398285802</v>
      </c>
      <c r="Q45" s="129">
        <f t="shared" si="35"/>
        <v>74.38237563447629</v>
      </c>
      <c r="R45" s="54">
        <f t="shared" si="43"/>
        <v>113</v>
      </c>
      <c r="S45" s="55">
        <f t="shared" si="44"/>
        <v>55.752212389380531</v>
      </c>
      <c r="T45" s="55">
        <f t="shared" si="44"/>
        <v>3.5398230088495577</v>
      </c>
      <c r="U45" s="55">
        <f t="shared" si="44"/>
        <v>4.4247787610619467</v>
      </c>
      <c r="V45" s="55">
        <f t="shared" si="44"/>
        <v>2.6548672566371683</v>
      </c>
      <c r="W45" s="55">
        <f t="shared" si="44"/>
        <v>3.5398230088495577</v>
      </c>
      <c r="X45" s="55">
        <f t="shared" si="44"/>
        <v>5.3097345132743365</v>
      </c>
      <c r="Y45" s="55">
        <f t="shared" si="44"/>
        <v>7.0796460176991154</v>
      </c>
      <c r="Z45" s="55">
        <f t="shared" si="44"/>
        <v>7.0796460176991154</v>
      </c>
      <c r="AA45" s="55">
        <f t="shared" si="44"/>
        <v>1.7699115044247788</v>
      </c>
      <c r="AB45" s="55">
        <f t="shared" si="44"/>
        <v>2.6548672566371683</v>
      </c>
      <c r="AC45" s="55">
        <f t="shared" si="44"/>
        <v>0.88495575221238942</v>
      </c>
      <c r="AD45" s="55">
        <f t="shared" si="44"/>
        <v>5.3097345132743365</v>
      </c>
      <c r="AE45" s="129">
        <f t="shared" si="38"/>
        <v>23.431890662884548</v>
      </c>
      <c r="AF45" s="129">
        <f t="shared" si="38"/>
        <v>52.956072898119082</v>
      </c>
    </row>
    <row r="46" spans="1:32" ht="15" customHeight="1">
      <c r="A46" s="56"/>
      <c r="B46" s="56" t="s">
        <v>228</v>
      </c>
      <c r="C46" s="54">
        <f t="shared" si="41"/>
        <v>50</v>
      </c>
      <c r="D46" s="55">
        <f t="shared" si="42"/>
        <v>22</v>
      </c>
      <c r="E46" s="55">
        <f t="shared" si="42"/>
        <v>0</v>
      </c>
      <c r="F46" s="55">
        <f t="shared" si="42"/>
        <v>0</v>
      </c>
      <c r="G46" s="55">
        <f t="shared" si="42"/>
        <v>4</v>
      </c>
      <c r="H46" s="55">
        <f t="shared" si="42"/>
        <v>6</v>
      </c>
      <c r="I46" s="55">
        <f t="shared" si="42"/>
        <v>8</v>
      </c>
      <c r="J46" s="55">
        <f t="shared" si="42"/>
        <v>2</v>
      </c>
      <c r="K46" s="55">
        <f t="shared" si="42"/>
        <v>4</v>
      </c>
      <c r="L46" s="55">
        <f t="shared" si="42"/>
        <v>6</v>
      </c>
      <c r="M46" s="55">
        <f t="shared" si="42"/>
        <v>8</v>
      </c>
      <c r="N46" s="55">
        <f t="shared" si="42"/>
        <v>16</v>
      </c>
      <c r="O46" s="55">
        <f t="shared" si="42"/>
        <v>24</v>
      </c>
      <c r="P46" s="129">
        <f t="shared" si="35"/>
        <v>61.025600582006525</v>
      </c>
      <c r="Q46" s="129">
        <f t="shared" si="35"/>
        <v>78.237949464110926</v>
      </c>
      <c r="R46" s="54">
        <f t="shared" si="43"/>
        <v>50</v>
      </c>
      <c r="S46" s="55">
        <f t="shared" si="44"/>
        <v>54</v>
      </c>
      <c r="T46" s="55">
        <f t="shared" si="44"/>
        <v>2</v>
      </c>
      <c r="U46" s="55">
        <f t="shared" si="44"/>
        <v>10</v>
      </c>
      <c r="V46" s="55">
        <f t="shared" si="44"/>
        <v>4</v>
      </c>
      <c r="W46" s="55">
        <f t="shared" si="44"/>
        <v>4</v>
      </c>
      <c r="X46" s="55">
        <f t="shared" si="44"/>
        <v>4</v>
      </c>
      <c r="Y46" s="55">
        <f t="shared" si="44"/>
        <v>6</v>
      </c>
      <c r="Z46" s="55">
        <f t="shared" si="44"/>
        <v>2</v>
      </c>
      <c r="AA46" s="55">
        <f t="shared" si="44"/>
        <v>6</v>
      </c>
      <c r="AB46" s="55">
        <f t="shared" si="44"/>
        <v>0</v>
      </c>
      <c r="AC46" s="55">
        <f t="shared" si="44"/>
        <v>2</v>
      </c>
      <c r="AD46" s="55">
        <f t="shared" si="44"/>
        <v>6</v>
      </c>
      <c r="AE46" s="129">
        <f t="shared" si="38"/>
        <v>22.23934147717555</v>
      </c>
      <c r="AF46" s="129">
        <f t="shared" si="38"/>
        <v>48.346394515599016</v>
      </c>
    </row>
    <row r="47" spans="1:32" ht="15" customHeight="1">
      <c r="A47" s="56"/>
      <c r="B47" s="56" t="s">
        <v>229</v>
      </c>
      <c r="C47" s="54">
        <f t="shared" si="41"/>
        <v>30</v>
      </c>
      <c r="D47" s="55">
        <f t="shared" si="42"/>
        <v>23.333333333333332</v>
      </c>
      <c r="E47" s="55">
        <f t="shared" si="42"/>
        <v>0</v>
      </c>
      <c r="F47" s="55">
        <f t="shared" si="42"/>
        <v>0</v>
      </c>
      <c r="G47" s="55">
        <f t="shared" si="42"/>
        <v>3.3333333333333335</v>
      </c>
      <c r="H47" s="55">
        <f t="shared" si="42"/>
        <v>6.666666666666667</v>
      </c>
      <c r="I47" s="55">
        <f t="shared" si="42"/>
        <v>10</v>
      </c>
      <c r="J47" s="55">
        <f t="shared" si="42"/>
        <v>3.3333333333333335</v>
      </c>
      <c r="K47" s="55">
        <f t="shared" si="42"/>
        <v>6.666666666666667</v>
      </c>
      <c r="L47" s="55">
        <f t="shared" si="42"/>
        <v>3.3333333333333335</v>
      </c>
      <c r="M47" s="55">
        <f t="shared" si="42"/>
        <v>13.333333333333334</v>
      </c>
      <c r="N47" s="55">
        <f t="shared" si="42"/>
        <v>6.666666666666667</v>
      </c>
      <c r="O47" s="55">
        <f t="shared" si="42"/>
        <v>23.333333333333332</v>
      </c>
      <c r="P47" s="129">
        <f t="shared" si="35"/>
        <v>56.692192036699588</v>
      </c>
      <c r="Q47" s="129">
        <f t="shared" si="35"/>
        <v>73.946337439173377</v>
      </c>
      <c r="R47" s="54">
        <f t="shared" si="43"/>
        <v>30</v>
      </c>
      <c r="S47" s="55">
        <f t="shared" si="44"/>
        <v>36.666666666666664</v>
      </c>
      <c r="T47" s="55">
        <f t="shared" si="44"/>
        <v>0</v>
      </c>
      <c r="U47" s="55">
        <f t="shared" si="44"/>
        <v>3.3333333333333335</v>
      </c>
      <c r="V47" s="55">
        <f t="shared" si="44"/>
        <v>6.666666666666667</v>
      </c>
      <c r="W47" s="55">
        <f t="shared" si="44"/>
        <v>6.666666666666667</v>
      </c>
      <c r="X47" s="55">
        <f t="shared" si="44"/>
        <v>0</v>
      </c>
      <c r="Y47" s="55">
        <f t="shared" si="44"/>
        <v>6.666666666666667</v>
      </c>
      <c r="Z47" s="55">
        <f t="shared" si="44"/>
        <v>6.666666666666667</v>
      </c>
      <c r="AA47" s="55">
        <f t="shared" si="44"/>
        <v>6.666666666666667</v>
      </c>
      <c r="AB47" s="55">
        <f t="shared" si="44"/>
        <v>13.333333333333334</v>
      </c>
      <c r="AC47" s="55">
        <f t="shared" si="44"/>
        <v>10</v>
      </c>
      <c r="AD47" s="55">
        <f t="shared" si="44"/>
        <v>3.3333333333333335</v>
      </c>
      <c r="AE47" s="129">
        <f t="shared" si="38"/>
        <v>41.194238697574974</v>
      </c>
      <c r="AF47" s="129">
        <f t="shared" si="38"/>
        <v>65.043534785644695</v>
      </c>
    </row>
    <row r="48" spans="1:32" ht="15" customHeight="1">
      <c r="A48" s="35"/>
      <c r="B48" s="35" t="s">
        <v>230</v>
      </c>
      <c r="C48" s="60">
        <f t="shared" si="41"/>
        <v>22</v>
      </c>
      <c r="D48" s="61">
        <f t="shared" si="42"/>
        <v>22.727272727272727</v>
      </c>
      <c r="E48" s="61">
        <f t="shared" si="42"/>
        <v>4.5454545454545459</v>
      </c>
      <c r="F48" s="61">
        <f t="shared" si="42"/>
        <v>4.5454545454545459</v>
      </c>
      <c r="G48" s="61">
        <f t="shared" si="42"/>
        <v>4.5454545454545459</v>
      </c>
      <c r="H48" s="61">
        <f t="shared" si="42"/>
        <v>0</v>
      </c>
      <c r="I48" s="61">
        <f t="shared" si="42"/>
        <v>9.0909090909090917</v>
      </c>
      <c r="J48" s="61">
        <f t="shared" si="42"/>
        <v>13.636363636363635</v>
      </c>
      <c r="K48" s="61">
        <f t="shared" si="42"/>
        <v>0</v>
      </c>
      <c r="L48" s="61">
        <f t="shared" si="42"/>
        <v>0</v>
      </c>
      <c r="M48" s="61">
        <f t="shared" si="42"/>
        <v>4.5454545454545459</v>
      </c>
      <c r="N48" s="61">
        <f t="shared" si="42"/>
        <v>9.0909090909090917</v>
      </c>
      <c r="O48" s="61">
        <f t="shared" si="42"/>
        <v>27.27272727272727</v>
      </c>
      <c r="P48" s="130">
        <f t="shared" si="35"/>
        <v>53.826686490410445</v>
      </c>
      <c r="Q48" s="130">
        <f t="shared" si="35"/>
        <v>69.658064869942919</v>
      </c>
      <c r="R48" s="60">
        <f t="shared" si="43"/>
        <v>22</v>
      </c>
      <c r="S48" s="61">
        <f t="shared" si="44"/>
        <v>31.818181818181817</v>
      </c>
      <c r="T48" s="61">
        <f t="shared" si="44"/>
        <v>0</v>
      </c>
      <c r="U48" s="61">
        <f t="shared" si="44"/>
        <v>0</v>
      </c>
      <c r="V48" s="61">
        <f t="shared" si="44"/>
        <v>0</v>
      </c>
      <c r="W48" s="61">
        <f t="shared" si="44"/>
        <v>0</v>
      </c>
      <c r="X48" s="61">
        <f t="shared" si="44"/>
        <v>4.5454545454545459</v>
      </c>
      <c r="Y48" s="61">
        <f t="shared" si="44"/>
        <v>13.636363636363635</v>
      </c>
      <c r="Z48" s="61">
        <f t="shared" si="44"/>
        <v>9.0909090909090917</v>
      </c>
      <c r="AA48" s="61">
        <f t="shared" si="44"/>
        <v>9.0909090909090917</v>
      </c>
      <c r="AB48" s="61">
        <f t="shared" si="44"/>
        <v>4.5454545454545459</v>
      </c>
      <c r="AC48" s="61">
        <f t="shared" si="44"/>
        <v>9.0909090909090917</v>
      </c>
      <c r="AD48" s="61">
        <f t="shared" si="44"/>
        <v>18.181818181818183</v>
      </c>
      <c r="AE48" s="130">
        <f t="shared" si="38"/>
        <v>52.645142661853903</v>
      </c>
      <c r="AF48" s="130">
        <f t="shared" si="38"/>
        <v>77.212875904052396</v>
      </c>
    </row>
    <row r="49" spans="1:32" ht="15" customHeight="1">
      <c r="A49" s="32" t="s">
        <v>236</v>
      </c>
      <c r="B49" s="32" t="s">
        <v>176</v>
      </c>
      <c r="C49" s="46">
        <f t="shared" si="41"/>
        <v>1806</v>
      </c>
      <c r="D49" s="47">
        <f>D170</f>
        <v>581</v>
      </c>
      <c r="E49" s="47">
        <f>E170</f>
        <v>27</v>
      </c>
      <c r="F49" s="47">
        <f>F170</f>
        <v>50</v>
      </c>
      <c r="G49" s="47">
        <f t="shared" ref="G49:O49" si="45">G170</f>
        <v>54</v>
      </c>
      <c r="H49" s="47">
        <f t="shared" si="45"/>
        <v>38</v>
      </c>
      <c r="I49" s="47">
        <f t="shared" si="45"/>
        <v>40</v>
      </c>
      <c r="J49" s="47">
        <f t="shared" si="45"/>
        <v>36</v>
      </c>
      <c r="K49" s="47">
        <f t="shared" si="45"/>
        <v>49</v>
      </c>
      <c r="L49" s="47">
        <f t="shared" si="45"/>
        <v>47</v>
      </c>
      <c r="M49" s="47">
        <f t="shared" si="45"/>
        <v>66</v>
      </c>
      <c r="N49" s="47">
        <f t="shared" si="45"/>
        <v>97</v>
      </c>
      <c r="O49" s="47">
        <f t="shared" si="45"/>
        <v>721</v>
      </c>
      <c r="P49" s="128">
        <f t="shared" si="35"/>
        <v>55.82672369012802</v>
      </c>
      <c r="Q49" s="128">
        <f t="shared" si="35"/>
        <v>82.304541211731603</v>
      </c>
      <c r="R49" s="46">
        <f t="shared" si="43"/>
        <v>1806</v>
      </c>
      <c r="S49" s="47">
        <f>S170</f>
        <v>820</v>
      </c>
      <c r="T49" s="47">
        <f>T170</f>
        <v>48</v>
      </c>
      <c r="U49" s="47">
        <f>U170</f>
        <v>78</v>
      </c>
      <c r="V49" s="47">
        <f t="shared" ref="V49:AD49" si="46">V170</f>
        <v>54</v>
      </c>
      <c r="W49" s="47">
        <f t="shared" si="46"/>
        <v>58</v>
      </c>
      <c r="X49" s="47">
        <f t="shared" si="46"/>
        <v>49</v>
      </c>
      <c r="Y49" s="47">
        <f t="shared" si="46"/>
        <v>66</v>
      </c>
      <c r="Z49" s="47">
        <f t="shared" si="46"/>
        <v>48</v>
      </c>
      <c r="AA49" s="47">
        <f t="shared" si="46"/>
        <v>61</v>
      </c>
      <c r="AB49" s="47">
        <f t="shared" si="46"/>
        <v>76</v>
      </c>
      <c r="AC49" s="47">
        <f t="shared" si="46"/>
        <v>76</v>
      </c>
      <c r="AD49" s="47">
        <f t="shared" si="46"/>
        <v>372</v>
      </c>
      <c r="AE49" s="128">
        <f t="shared" si="38"/>
        <v>38.116985535719692</v>
      </c>
      <c r="AF49" s="128">
        <f t="shared" si="38"/>
        <v>69.816709814918624</v>
      </c>
    </row>
    <row r="50" spans="1:32" ht="15" customHeight="1">
      <c r="A50" s="66" t="s">
        <v>62</v>
      </c>
      <c r="B50" s="135"/>
      <c r="C50" s="51">
        <f>IF(SUM(D50:O50)&gt;100,"－",SUM(D50:O50))</f>
        <v>100</v>
      </c>
      <c r="D50" s="52">
        <f t="shared" ref="D50:O50" si="47">D170/$C49*100</f>
        <v>32.170542635658919</v>
      </c>
      <c r="E50" s="52">
        <f t="shared" si="47"/>
        <v>1.4950166112956811</v>
      </c>
      <c r="F50" s="52">
        <f t="shared" si="47"/>
        <v>2.7685492801771869</v>
      </c>
      <c r="G50" s="52">
        <f t="shared" si="47"/>
        <v>2.9900332225913622</v>
      </c>
      <c r="H50" s="52">
        <f t="shared" si="47"/>
        <v>2.1040974529346621</v>
      </c>
      <c r="I50" s="52">
        <f t="shared" si="47"/>
        <v>2.2148394241417497</v>
      </c>
      <c r="J50" s="52">
        <f t="shared" si="47"/>
        <v>1.9933554817275747</v>
      </c>
      <c r="K50" s="52">
        <f t="shared" si="47"/>
        <v>2.7131782945736433</v>
      </c>
      <c r="L50" s="52">
        <f t="shared" si="47"/>
        <v>2.6024363233665562</v>
      </c>
      <c r="M50" s="52">
        <f t="shared" si="47"/>
        <v>3.6544850498338874</v>
      </c>
      <c r="N50" s="52">
        <f t="shared" si="47"/>
        <v>5.3709856035437431</v>
      </c>
      <c r="O50" s="52">
        <f t="shared" si="47"/>
        <v>39.922480620155035</v>
      </c>
      <c r="P50" s="51" t="str">
        <f t="shared" si="35"/>
        <v>－</v>
      </c>
      <c r="Q50" s="51" t="str">
        <f t="shared" si="35"/>
        <v>－</v>
      </c>
      <c r="R50" s="51">
        <f>IF(SUM(S50:AD50)&gt;100,"－",SUM(S50:AD50))</f>
        <v>100</v>
      </c>
      <c r="S50" s="52">
        <f t="shared" ref="S50:AD50" si="48">S170/$R49*100</f>
        <v>45.40420819490587</v>
      </c>
      <c r="T50" s="52">
        <f t="shared" si="48"/>
        <v>2.6578073089700998</v>
      </c>
      <c r="U50" s="52">
        <f t="shared" si="48"/>
        <v>4.3189368770764114</v>
      </c>
      <c r="V50" s="52">
        <f t="shared" si="48"/>
        <v>2.9900332225913622</v>
      </c>
      <c r="W50" s="52">
        <f t="shared" si="48"/>
        <v>3.211517165005537</v>
      </c>
      <c r="X50" s="52">
        <f t="shared" si="48"/>
        <v>2.7131782945736433</v>
      </c>
      <c r="Y50" s="52">
        <f t="shared" si="48"/>
        <v>3.6544850498338874</v>
      </c>
      <c r="Z50" s="52">
        <f t="shared" si="48"/>
        <v>2.6578073089700998</v>
      </c>
      <c r="AA50" s="52">
        <f t="shared" si="48"/>
        <v>3.3776301218161686</v>
      </c>
      <c r="AB50" s="52">
        <f t="shared" si="48"/>
        <v>4.2081949058693242</v>
      </c>
      <c r="AC50" s="52">
        <f t="shared" si="48"/>
        <v>4.2081949058693242</v>
      </c>
      <c r="AD50" s="52">
        <f t="shared" si="48"/>
        <v>20.598006644518271</v>
      </c>
      <c r="AE50" s="51" t="str">
        <f t="shared" si="38"/>
        <v>－</v>
      </c>
      <c r="AF50" s="51" t="str">
        <f t="shared" si="38"/>
        <v>－</v>
      </c>
    </row>
    <row r="51" spans="1:32" ht="15" customHeight="1">
      <c r="A51" s="66"/>
      <c r="B51" s="56" t="s">
        <v>237</v>
      </c>
      <c r="C51" s="54">
        <f t="shared" ref="C51:C57" si="49">C172</f>
        <v>197</v>
      </c>
      <c r="D51" s="55">
        <f t="shared" ref="D51:O56" si="50">IF($C51=0,0,D172/$C51*100)</f>
        <v>47.208121827411169</v>
      </c>
      <c r="E51" s="55">
        <f t="shared" si="50"/>
        <v>1.5228426395939088</v>
      </c>
      <c r="F51" s="55">
        <f t="shared" si="50"/>
        <v>1.5228426395939088</v>
      </c>
      <c r="G51" s="55">
        <f t="shared" si="50"/>
        <v>1.015228426395939</v>
      </c>
      <c r="H51" s="55">
        <f t="shared" si="50"/>
        <v>1.015228426395939</v>
      </c>
      <c r="I51" s="55">
        <f t="shared" si="50"/>
        <v>1.015228426395939</v>
      </c>
      <c r="J51" s="55">
        <f t="shared" si="50"/>
        <v>1.015228426395939</v>
      </c>
      <c r="K51" s="55">
        <f t="shared" si="50"/>
        <v>1.5228426395939088</v>
      </c>
      <c r="L51" s="55">
        <f t="shared" si="50"/>
        <v>1.5228426395939088</v>
      </c>
      <c r="M51" s="55">
        <f t="shared" si="50"/>
        <v>1.015228426395939</v>
      </c>
      <c r="N51" s="55">
        <f t="shared" si="50"/>
        <v>1.5228426395939088</v>
      </c>
      <c r="O51" s="55">
        <f t="shared" si="50"/>
        <v>40.101522842639589</v>
      </c>
      <c r="P51" s="129">
        <f t="shared" si="35"/>
        <v>46.449611333385853</v>
      </c>
      <c r="Q51" s="129">
        <f t="shared" si="35"/>
        <v>87.986283006509737</v>
      </c>
      <c r="R51" s="54">
        <f t="shared" ref="R51:R57" si="51">R172</f>
        <v>197</v>
      </c>
      <c r="S51" s="55">
        <f t="shared" ref="S51:AD56" si="52">IF($R51=0,0,S172/$R51*100)</f>
        <v>50.761421319796952</v>
      </c>
      <c r="T51" s="55">
        <f t="shared" si="52"/>
        <v>1.5228426395939088</v>
      </c>
      <c r="U51" s="55">
        <f t="shared" si="52"/>
        <v>6.091370558375635</v>
      </c>
      <c r="V51" s="55">
        <f t="shared" si="52"/>
        <v>1.015228426395939</v>
      </c>
      <c r="W51" s="55">
        <f t="shared" si="52"/>
        <v>3.0456852791878175</v>
      </c>
      <c r="X51" s="55">
        <f t="shared" si="52"/>
        <v>0</v>
      </c>
      <c r="Y51" s="55">
        <f t="shared" si="52"/>
        <v>1.5228426395939088</v>
      </c>
      <c r="Z51" s="55">
        <f t="shared" si="52"/>
        <v>1.015228426395939</v>
      </c>
      <c r="AA51" s="55">
        <f t="shared" si="52"/>
        <v>3.5532994923857872</v>
      </c>
      <c r="AB51" s="55">
        <f t="shared" si="52"/>
        <v>3.5532994923857872</v>
      </c>
      <c r="AC51" s="55">
        <f t="shared" si="52"/>
        <v>3.0456852791878175</v>
      </c>
      <c r="AD51" s="55">
        <f t="shared" si="52"/>
        <v>24.873096446700508</v>
      </c>
      <c r="AE51" s="129">
        <f t="shared" si="38"/>
        <v>37.014297838248218</v>
      </c>
      <c r="AF51" s="129">
        <f t="shared" si="38"/>
        <v>75.173367774586595</v>
      </c>
    </row>
    <row r="52" spans="1:32" ht="15" customHeight="1">
      <c r="A52" s="66"/>
      <c r="B52" s="56" t="s">
        <v>238</v>
      </c>
      <c r="C52" s="54">
        <f t="shared" si="49"/>
        <v>337</v>
      </c>
      <c r="D52" s="55">
        <f t="shared" si="50"/>
        <v>36.201780415430271</v>
      </c>
      <c r="E52" s="55">
        <f t="shared" si="50"/>
        <v>1.1869436201780417</v>
      </c>
      <c r="F52" s="55">
        <f t="shared" si="50"/>
        <v>2.0771513353115725</v>
      </c>
      <c r="G52" s="55">
        <f t="shared" si="50"/>
        <v>2.0771513353115725</v>
      </c>
      <c r="H52" s="55">
        <f t="shared" si="50"/>
        <v>0.59347181008902083</v>
      </c>
      <c r="I52" s="55">
        <f t="shared" si="50"/>
        <v>0.89020771513353114</v>
      </c>
      <c r="J52" s="55">
        <f t="shared" si="50"/>
        <v>0.89020771513353114</v>
      </c>
      <c r="K52" s="55">
        <f t="shared" si="50"/>
        <v>3.857566765578635</v>
      </c>
      <c r="L52" s="55">
        <f t="shared" si="50"/>
        <v>2.0771513353115725</v>
      </c>
      <c r="M52" s="55">
        <f t="shared" si="50"/>
        <v>2.0771513353115725</v>
      </c>
      <c r="N52" s="55">
        <f t="shared" si="50"/>
        <v>4.154302670623145</v>
      </c>
      <c r="O52" s="55">
        <f t="shared" si="50"/>
        <v>43.916913946587535</v>
      </c>
      <c r="P52" s="129">
        <f t="shared" ref="P52:Q67" si="53">IF(P173="","－",P173)</f>
        <v>55.696240713214294</v>
      </c>
      <c r="Q52" s="129">
        <f t="shared" si="53"/>
        <v>87.30061916443357</v>
      </c>
      <c r="R52" s="54">
        <f t="shared" si="51"/>
        <v>337</v>
      </c>
      <c r="S52" s="55">
        <f t="shared" si="52"/>
        <v>39.762611275964396</v>
      </c>
      <c r="T52" s="55">
        <f t="shared" si="52"/>
        <v>1.7804154302670623</v>
      </c>
      <c r="U52" s="55">
        <f t="shared" si="52"/>
        <v>3.5608308605341246</v>
      </c>
      <c r="V52" s="55">
        <f t="shared" si="52"/>
        <v>2.3738872403560833</v>
      </c>
      <c r="W52" s="55">
        <f t="shared" si="52"/>
        <v>2.3738872403560833</v>
      </c>
      <c r="X52" s="55">
        <f t="shared" si="52"/>
        <v>2.0771513353115725</v>
      </c>
      <c r="Y52" s="55">
        <f t="shared" si="52"/>
        <v>3.857566765578635</v>
      </c>
      <c r="Z52" s="55">
        <f t="shared" si="52"/>
        <v>2.0771513353115725</v>
      </c>
      <c r="AA52" s="55">
        <f t="shared" si="52"/>
        <v>1.4836795252225521</v>
      </c>
      <c r="AB52" s="55">
        <f t="shared" si="52"/>
        <v>4.154302670623145</v>
      </c>
      <c r="AC52" s="55">
        <f t="shared" si="52"/>
        <v>5.0445103857566762</v>
      </c>
      <c r="AD52" s="55">
        <f t="shared" si="52"/>
        <v>31.454005934718097</v>
      </c>
      <c r="AE52" s="129">
        <f t="shared" si="38"/>
        <v>47.202282672961744</v>
      </c>
      <c r="AF52" s="129">
        <f t="shared" si="38"/>
        <v>78.360439708315809</v>
      </c>
    </row>
    <row r="53" spans="1:32" ht="15" customHeight="1">
      <c r="A53" s="56"/>
      <c r="B53" s="56" t="s">
        <v>239</v>
      </c>
      <c r="C53" s="54">
        <f t="shared" si="49"/>
        <v>784</v>
      </c>
      <c r="D53" s="55">
        <f t="shared" si="50"/>
        <v>26.913265306122447</v>
      </c>
      <c r="E53" s="55">
        <f t="shared" si="50"/>
        <v>1.403061224489796</v>
      </c>
      <c r="F53" s="55">
        <f t="shared" si="50"/>
        <v>2.806122448979592</v>
      </c>
      <c r="G53" s="55">
        <f t="shared" si="50"/>
        <v>2.9336734693877551</v>
      </c>
      <c r="H53" s="55">
        <f t="shared" si="50"/>
        <v>2.0408163265306123</v>
      </c>
      <c r="I53" s="55">
        <f t="shared" si="50"/>
        <v>2.4234693877551021</v>
      </c>
      <c r="J53" s="55">
        <f t="shared" si="50"/>
        <v>1.7857142857142856</v>
      </c>
      <c r="K53" s="55">
        <f t="shared" si="50"/>
        <v>2.4234693877551021</v>
      </c>
      <c r="L53" s="55">
        <f t="shared" si="50"/>
        <v>2.6785714285714284</v>
      </c>
      <c r="M53" s="55">
        <f t="shared" si="50"/>
        <v>4.7193877551020407</v>
      </c>
      <c r="N53" s="55">
        <f t="shared" si="50"/>
        <v>8.1632653061224492</v>
      </c>
      <c r="O53" s="55">
        <f t="shared" si="50"/>
        <v>41.709183673469383</v>
      </c>
      <c r="P53" s="129">
        <f t="shared" si="53"/>
        <v>60.972947547606509</v>
      </c>
      <c r="Q53" s="129">
        <f t="shared" si="53"/>
        <v>83.425464009290579</v>
      </c>
      <c r="R53" s="54">
        <f t="shared" si="51"/>
        <v>784</v>
      </c>
      <c r="S53" s="55">
        <f t="shared" si="52"/>
        <v>45.790816326530617</v>
      </c>
      <c r="T53" s="55">
        <f t="shared" si="52"/>
        <v>3.4438775510204076</v>
      </c>
      <c r="U53" s="55">
        <f t="shared" si="52"/>
        <v>4.2091836734693873</v>
      </c>
      <c r="V53" s="55">
        <f t="shared" si="52"/>
        <v>3.8265306122448979</v>
      </c>
      <c r="W53" s="55">
        <f t="shared" si="52"/>
        <v>3.4438775510204076</v>
      </c>
      <c r="X53" s="55">
        <f t="shared" si="52"/>
        <v>3.0612244897959182</v>
      </c>
      <c r="Y53" s="55">
        <f t="shared" si="52"/>
        <v>3.1887755102040818</v>
      </c>
      <c r="Z53" s="55">
        <f t="shared" si="52"/>
        <v>3.1887755102040818</v>
      </c>
      <c r="AA53" s="55">
        <f t="shared" si="52"/>
        <v>4.3367346938775508</v>
      </c>
      <c r="AB53" s="55">
        <f t="shared" si="52"/>
        <v>5.1020408163265305</v>
      </c>
      <c r="AC53" s="55">
        <f t="shared" si="52"/>
        <v>4.4642857142857144</v>
      </c>
      <c r="AD53" s="55">
        <f t="shared" si="52"/>
        <v>15.943877551020408</v>
      </c>
      <c r="AE53" s="129">
        <f t="shared" ref="AE53:AF68" si="54">IF(AE174="","－",AE174)</f>
        <v>35.766470999618349</v>
      </c>
      <c r="AF53" s="129">
        <f t="shared" si="54"/>
        <v>65.978619444001851</v>
      </c>
    </row>
    <row r="54" spans="1:32" ht="15" customHeight="1">
      <c r="A54" s="56"/>
      <c r="B54" s="56" t="s">
        <v>240</v>
      </c>
      <c r="C54" s="54">
        <f t="shared" si="49"/>
        <v>187</v>
      </c>
      <c r="D54" s="55">
        <f t="shared" si="50"/>
        <v>21.925133689839569</v>
      </c>
      <c r="E54" s="55">
        <f t="shared" si="50"/>
        <v>2.6737967914438503</v>
      </c>
      <c r="F54" s="55">
        <f t="shared" si="50"/>
        <v>3.7433155080213902</v>
      </c>
      <c r="G54" s="55">
        <f t="shared" si="50"/>
        <v>9.0909090909090917</v>
      </c>
      <c r="H54" s="55">
        <f t="shared" si="50"/>
        <v>7.4866310160427805</v>
      </c>
      <c r="I54" s="55">
        <f t="shared" si="50"/>
        <v>4.8128342245989302</v>
      </c>
      <c r="J54" s="55">
        <f t="shared" si="50"/>
        <v>5.3475935828877006</v>
      </c>
      <c r="K54" s="55">
        <f t="shared" si="50"/>
        <v>4.2780748663101598</v>
      </c>
      <c r="L54" s="55">
        <f t="shared" si="50"/>
        <v>3.7433155080213902</v>
      </c>
      <c r="M54" s="55">
        <f t="shared" si="50"/>
        <v>6.9518716577540109</v>
      </c>
      <c r="N54" s="55">
        <f t="shared" si="50"/>
        <v>4.2780748663101598</v>
      </c>
      <c r="O54" s="55">
        <f t="shared" si="50"/>
        <v>25.668449197860966</v>
      </c>
      <c r="P54" s="129">
        <f t="shared" si="53"/>
        <v>51.676694659684415</v>
      </c>
      <c r="Q54" s="129">
        <f t="shared" si="53"/>
        <v>66.188643160006748</v>
      </c>
      <c r="R54" s="54">
        <f t="shared" si="51"/>
        <v>187</v>
      </c>
      <c r="S54" s="55">
        <f t="shared" si="52"/>
        <v>48.663101604278076</v>
      </c>
      <c r="T54" s="55">
        <f t="shared" si="52"/>
        <v>2.6737967914438503</v>
      </c>
      <c r="U54" s="55">
        <f t="shared" si="52"/>
        <v>4.8128342245989302</v>
      </c>
      <c r="V54" s="55">
        <f t="shared" si="52"/>
        <v>3.2085561497326207</v>
      </c>
      <c r="W54" s="55">
        <f t="shared" si="52"/>
        <v>3.7433155080213902</v>
      </c>
      <c r="X54" s="55">
        <f t="shared" si="52"/>
        <v>4.8128342245989302</v>
      </c>
      <c r="Y54" s="55">
        <f t="shared" si="52"/>
        <v>3.7433155080213902</v>
      </c>
      <c r="Z54" s="55">
        <f t="shared" si="52"/>
        <v>3.2085561497326207</v>
      </c>
      <c r="AA54" s="55">
        <f t="shared" si="52"/>
        <v>3.7433155080213902</v>
      </c>
      <c r="AB54" s="55">
        <f t="shared" si="52"/>
        <v>4.2780748663101598</v>
      </c>
      <c r="AC54" s="55">
        <f t="shared" si="52"/>
        <v>3.2085561497326207</v>
      </c>
      <c r="AD54" s="55">
        <f t="shared" si="52"/>
        <v>13.903743315508022</v>
      </c>
      <c r="AE54" s="129">
        <f t="shared" si="54"/>
        <v>32.329438390484761</v>
      </c>
      <c r="AF54" s="129">
        <f t="shared" si="54"/>
        <v>62.975051864798445</v>
      </c>
    </row>
    <row r="55" spans="1:32" ht="15" customHeight="1">
      <c r="A55" s="56"/>
      <c r="B55" s="56" t="s">
        <v>241</v>
      </c>
      <c r="C55" s="54">
        <f t="shared" si="49"/>
        <v>82</v>
      </c>
      <c r="D55" s="55">
        <f t="shared" si="50"/>
        <v>31.707317073170731</v>
      </c>
      <c r="E55" s="55">
        <f t="shared" si="50"/>
        <v>2.4390243902439024</v>
      </c>
      <c r="F55" s="55">
        <f t="shared" si="50"/>
        <v>4.8780487804878048</v>
      </c>
      <c r="G55" s="55">
        <f t="shared" si="50"/>
        <v>4.8780487804878048</v>
      </c>
      <c r="H55" s="55">
        <f t="shared" si="50"/>
        <v>3.6585365853658534</v>
      </c>
      <c r="I55" s="55">
        <f t="shared" si="50"/>
        <v>4.8780487804878048</v>
      </c>
      <c r="J55" s="55">
        <f t="shared" si="50"/>
        <v>6.0975609756097562</v>
      </c>
      <c r="K55" s="55">
        <f t="shared" si="50"/>
        <v>6.0975609756097562</v>
      </c>
      <c r="L55" s="55">
        <f t="shared" si="50"/>
        <v>6.0975609756097562</v>
      </c>
      <c r="M55" s="55">
        <f t="shared" si="50"/>
        <v>3.6585365853658534</v>
      </c>
      <c r="N55" s="55">
        <f t="shared" si="50"/>
        <v>3.6585365853658534</v>
      </c>
      <c r="O55" s="55">
        <f t="shared" si="50"/>
        <v>21.951219512195124</v>
      </c>
      <c r="P55" s="129">
        <f t="shared" si="53"/>
        <v>45.643557181877043</v>
      </c>
      <c r="Q55" s="129">
        <f t="shared" si="53"/>
        <v>66.835208730605672</v>
      </c>
      <c r="R55" s="54">
        <f t="shared" si="51"/>
        <v>82</v>
      </c>
      <c r="S55" s="55">
        <f t="shared" si="52"/>
        <v>43.902439024390247</v>
      </c>
      <c r="T55" s="55">
        <f t="shared" si="52"/>
        <v>0</v>
      </c>
      <c r="U55" s="55">
        <f t="shared" si="52"/>
        <v>3.6585365853658534</v>
      </c>
      <c r="V55" s="55">
        <f t="shared" si="52"/>
        <v>2.4390243902439024</v>
      </c>
      <c r="W55" s="55">
        <f t="shared" si="52"/>
        <v>6.0975609756097562</v>
      </c>
      <c r="X55" s="55">
        <f t="shared" si="52"/>
        <v>6.0975609756097562</v>
      </c>
      <c r="Y55" s="55">
        <f t="shared" si="52"/>
        <v>9.7560975609756095</v>
      </c>
      <c r="Z55" s="55">
        <f t="shared" si="52"/>
        <v>4.8780487804878048</v>
      </c>
      <c r="AA55" s="55">
        <f t="shared" si="52"/>
        <v>4.8780487804878048</v>
      </c>
      <c r="AB55" s="55">
        <f t="shared" si="52"/>
        <v>3.6585365853658534</v>
      </c>
      <c r="AC55" s="55">
        <f t="shared" si="52"/>
        <v>3.6585365853658534</v>
      </c>
      <c r="AD55" s="55">
        <f t="shared" si="52"/>
        <v>10.975609756097562</v>
      </c>
      <c r="AE55" s="129">
        <f t="shared" si="54"/>
        <v>35.424244082090006</v>
      </c>
      <c r="AF55" s="129">
        <f t="shared" si="54"/>
        <v>63.147565537638705</v>
      </c>
    </row>
    <row r="56" spans="1:32" ht="15" customHeight="1">
      <c r="A56" s="35"/>
      <c r="B56" s="35" t="s">
        <v>230</v>
      </c>
      <c r="C56" s="60">
        <f t="shared" si="49"/>
        <v>219</v>
      </c>
      <c r="D56" s="61">
        <f t="shared" si="50"/>
        <v>40.182648401826484</v>
      </c>
      <c r="E56" s="61">
        <f t="shared" si="50"/>
        <v>0.91324200913242004</v>
      </c>
      <c r="F56" s="61">
        <f t="shared" si="50"/>
        <v>3.1963470319634704</v>
      </c>
      <c r="G56" s="61">
        <f t="shared" si="50"/>
        <v>0.45662100456621002</v>
      </c>
      <c r="H56" s="61">
        <f t="shared" si="50"/>
        <v>0.45662100456621002</v>
      </c>
      <c r="I56" s="61">
        <f t="shared" si="50"/>
        <v>1.3698630136986301</v>
      </c>
      <c r="J56" s="61">
        <f t="shared" si="50"/>
        <v>0.91324200913242004</v>
      </c>
      <c r="K56" s="61">
        <f t="shared" si="50"/>
        <v>0.45662100456621002</v>
      </c>
      <c r="L56" s="61">
        <f t="shared" si="50"/>
        <v>1.8264840182648401</v>
      </c>
      <c r="M56" s="61">
        <f t="shared" si="50"/>
        <v>1.8264840182648401</v>
      </c>
      <c r="N56" s="61">
        <f t="shared" si="50"/>
        <v>2.2831050228310499</v>
      </c>
      <c r="O56" s="61">
        <f t="shared" si="50"/>
        <v>46.118721461187214</v>
      </c>
      <c r="P56" s="130">
        <f t="shared" si="53"/>
        <v>53.396127688322345</v>
      </c>
      <c r="Q56" s="130">
        <f t="shared" si="53"/>
        <v>89.265282165974</v>
      </c>
      <c r="R56" s="60">
        <f t="shared" si="51"/>
        <v>219</v>
      </c>
      <c r="S56" s="61">
        <f t="shared" si="52"/>
        <v>45.662100456621005</v>
      </c>
      <c r="T56" s="61">
        <f t="shared" si="52"/>
        <v>3.1963470319634704</v>
      </c>
      <c r="U56" s="61">
        <f t="shared" si="52"/>
        <v>4.10958904109589</v>
      </c>
      <c r="V56" s="61">
        <f t="shared" si="52"/>
        <v>2.7397260273972601</v>
      </c>
      <c r="W56" s="61">
        <f t="shared" si="52"/>
        <v>2.2831050228310499</v>
      </c>
      <c r="X56" s="61">
        <f t="shared" si="52"/>
        <v>1.8264840182648401</v>
      </c>
      <c r="Y56" s="61">
        <f t="shared" si="52"/>
        <v>4.5662100456620998</v>
      </c>
      <c r="Z56" s="61">
        <f t="shared" si="52"/>
        <v>1.8264840182648401</v>
      </c>
      <c r="AA56" s="61">
        <f t="shared" si="52"/>
        <v>1.8264840182648401</v>
      </c>
      <c r="AB56" s="61">
        <f t="shared" si="52"/>
        <v>1.8264840182648401</v>
      </c>
      <c r="AC56" s="61">
        <f t="shared" si="52"/>
        <v>4.10958904109589</v>
      </c>
      <c r="AD56" s="61">
        <f t="shared" si="52"/>
        <v>26.027397260273972</v>
      </c>
      <c r="AE56" s="130">
        <f t="shared" si="54"/>
        <v>39.493076187826212</v>
      </c>
      <c r="AF56" s="130">
        <f t="shared" si="54"/>
        <v>72.68053516919278</v>
      </c>
    </row>
    <row r="57" spans="1:32" ht="15" customHeight="1">
      <c r="A57" s="32" t="s">
        <v>242</v>
      </c>
      <c r="B57" s="32" t="s">
        <v>176</v>
      </c>
      <c r="C57" s="46">
        <f t="shared" si="49"/>
        <v>1806</v>
      </c>
      <c r="D57" s="47">
        <f>D178</f>
        <v>581</v>
      </c>
      <c r="E57" s="47">
        <f>E178</f>
        <v>27</v>
      </c>
      <c r="F57" s="47">
        <f>F178</f>
        <v>50</v>
      </c>
      <c r="G57" s="47">
        <f t="shared" ref="G57:O57" si="55">G178</f>
        <v>54</v>
      </c>
      <c r="H57" s="47">
        <f t="shared" si="55"/>
        <v>38</v>
      </c>
      <c r="I57" s="47">
        <f t="shared" si="55"/>
        <v>40</v>
      </c>
      <c r="J57" s="47">
        <f t="shared" si="55"/>
        <v>36</v>
      </c>
      <c r="K57" s="47">
        <f t="shared" si="55"/>
        <v>49</v>
      </c>
      <c r="L57" s="47">
        <f t="shared" si="55"/>
        <v>47</v>
      </c>
      <c r="M57" s="47">
        <f t="shared" si="55"/>
        <v>66</v>
      </c>
      <c r="N57" s="47">
        <f t="shared" si="55"/>
        <v>97</v>
      </c>
      <c r="O57" s="47">
        <f t="shared" si="55"/>
        <v>721</v>
      </c>
      <c r="P57" s="128">
        <f t="shared" si="53"/>
        <v>55.82672369012802</v>
      </c>
      <c r="Q57" s="128">
        <f t="shared" si="53"/>
        <v>82.304541211731603</v>
      </c>
      <c r="R57" s="46">
        <f t="shared" si="51"/>
        <v>1806</v>
      </c>
      <c r="S57" s="47">
        <f>S178</f>
        <v>820</v>
      </c>
      <c r="T57" s="47">
        <f>T178</f>
        <v>48</v>
      </c>
      <c r="U57" s="47">
        <f>U178</f>
        <v>78</v>
      </c>
      <c r="V57" s="47">
        <f t="shared" ref="V57:AD57" si="56">V178</f>
        <v>54</v>
      </c>
      <c r="W57" s="47">
        <f t="shared" si="56"/>
        <v>58</v>
      </c>
      <c r="X57" s="47">
        <f t="shared" si="56"/>
        <v>49</v>
      </c>
      <c r="Y57" s="47">
        <f t="shared" si="56"/>
        <v>66</v>
      </c>
      <c r="Z57" s="47">
        <f t="shared" si="56"/>
        <v>48</v>
      </c>
      <c r="AA57" s="47">
        <f t="shared" si="56"/>
        <v>61</v>
      </c>
      <c r="AB57" s="47">
        <f t="shared" si="56"/>
        <v>76</v>
      </c>
      <c r="AC57" s="47">
        <f t="shared" si="56"/>
        <v>76</v>
      </c>
      <c r="AD57" s="47">
        <f t="shared" si="56"/>
        <v>372</v>
      </c>
      <c r="AE57" s="128">
        <f t="shared" si="54"/>
        <v>38.116985535719706</v>
      </c>
      <c r="AF57" s="128">
        <f t="shared" si="54"/>
        <v>69.816709814918653</v>
      </c>
    </row>
    <row r="58" spans="1:32" ht="15" customHeight="1">
      <c r="A58" s="394" t="s">
        <v>1039</v>
      </c>
      <c r="B58" s="135"/>
      <c r="C58" s="51">
        <f>IF(SUM(D58:O58)&gt;100,"－",SUM(D58:O58))</f>
        <v>100</v>
      </c>
      <c r="D58" s="52">
        <f t="shared" ref="D58:O58" si="57">D178/$C57*100</f>
        <v>32.170542635658919</v>
      </c>
      <c r="E58" s="52">
        <f t="shared" si="57"/>
        <v>1.4950166112956811</v>
      </c>
      <c r="F58" s="52">
        <f t="shared" si="57"/>
        <v>2.7685492801771869</v>
      </c>
      <c r="G58" s="52">
        <f t="shared" si="57"/>
        <v>2.9900332225913622</v>
      </c>
      <c r="H58" s="52">
        <f t="shared" si="57"/>
        <v>2.1040974529346621</v>
      </c>
      <c r="I58" s="52">
        <f t="shared" si="57"/>
        <v>2.2148394241417497</v>
      </c>
      <c r="J58" s="52">
        <f t="shared" si="57"/>
        <v>1.9933554817275747</v>
      </c>
      <c r="K58" s="52">
        <f t="shared" si="57"/>
        <v>2.7131782945736433</v>
      </c>
      <c r="L58" s="52">
        <f t="shared" si="57"/>
        <v>2.6024363233665562</v>
      </c>
      <c r="M58" s="52">
        <f t="shared" si="57"/>
        <v>3.6544850498338874</v>
      </c>
      <c r="N58" s="52">
        <f t="shared" si="57"/>
        <v>5.3709856035437431</v>
      </c>
      <c r="O58" s="52">
        <f t="shared" si="57"/>
        <v>39.922480620155035</v>
      </c>
      <c r="P58" s="51" t="str">
        <f t="shared" si="53"/>
        <v>－</v>
      </c>
      <c r="Q58" s="51" t="str">
        <f t="shared" si="53"/>
        <v>－</v>
      </c>
      <c r="R58" s="51">
        <f>IF(SUM(S58:AD58)&gt;100,"－",SUM(S58:AD58))</f>
        <v>100</v>
      </c>
      <c r="S58" s="52">
        <f t="shared" ref="S58:AD58" si="58">S178/$R57*100</f>
        <v>45.40420819490587</v>
      </c>
      <c r="T58" s="52">
        <f t="shared" si="58"/>
        <v>2.6578073089700998</v>
      </c>
      <c r="U58" s="52">
        <f t="shared" si="58"/>
        <v>4.3189368770764114</v>
      </c>
      <c r="V58" s="52">
        <f t="shared" si="58"/>
        <v>2.9900332225913622</v>
      </c>
      <c r="W58" s="52">
        <f t="shared" si="58"/>
        <v>3.211517165005537</v>
      </c>
      <c r="X58" s="52">
        <f t="shared" si="58"/>
        <v>2.7131782945736433</v>
      </c>
      <c r="Y58" s="52">
        <f t="shared" si="58"/>
        <v>3.6544850498338874</v>
      </c>
      <c r="Z58" s="52">
        <f t="shared" si="58"/>
        <v>2.6578073089700998</v>
      </c>
      <c r="AA58" s="52">
        <f t="shared" si="58"/>
        <v>3.3776301218161686</v>
      </c>
      <c r="AB58" s="52">
        <f t="shared" si="58"/>
        <v>4.2081949058693242</v>
      </c>
      <c r="AC58" s="52">
        <f t="shared" si="58"/>
        <v>4.2081949058693242</v>
      </c>
      <c r="AD58" s="52">
        <f t="shared" si="58"/>
        <v>20.598006644518271</v>
      </c>
      <c r="AE58" s="51" t="str">
        <f t="shared" si="54"/>
        <v>－</v>
      </c>
      <c r="AF58" s="51" t="str">
        <f t="shared" si="54"/>
        <v>－</v>
      </c>
    </row>
    <row r="59" spans="1:32" ht="15" customHeight="1">
      <c r="A59" s="394"/>
      <c r="B59" s="56" t="s">
        <v>243</v>
      </c>
      <c r="C59" s="54">
        <f t="shared" ref="C59:C69" si="59">C180</f>
        <v>204</v>
      </c>
      <c r="D59" s="55">
        <f t="shared" ref="D59:O68" si="60">IF($C59=0,0,D180/$C59*100)</f>
        <v>37.254901960784316</v>
      </c>
      <c r="E59" s="55">
        <f t="shared" si="60"/>
        <v>0.49019607843137253</v>
      </c>
      <c r="F59" s="55">
        <f t="shared" si="60"/>
        <v>1.9607843137254901</v>
      </c>
      <c r="G59" s="55">
        <f t="shared" si="60"/>
        <v>1.9607843137254901</v>
      </c>
      <c r="H59" s="55">
        <f t="shared" si="60"/>
        <v>1.4705882352941175</v>
      </c>
      <c r="I59" s="55">
        <f t="shared" si="60"/>
        <v>0.49019607843137253</v>
      </c>
      <c r="J59" s="55">
        <f t="shared" si="60"/>
        <v>0.98039215686274506</v>
      </c>
      <c r="K59" s="55">
        <f t="shared" si="60"/>
        <v>3.4313725490196081</v>
      </c>
      <c r="L59" s="55">
        <f t="shared" si="60"/>
        <v>3.9215686274509802</v>
      </c>
      <c r="M59" s="55">
        <f t="shared" si="60"/>
        <v>1.4705882352941175</v>
      </c>
      <c r="N59" s="55">
        <f t="shared" si="60"/>
        <v>1.9607843137254901</v>
      </c>
      <c r="O59" s="55">
        <f t="shared" si="60"/>
        <v>44.607843137254903</v>
      </c>
      <c r="P59" s="129">
        <f t="shared" si="53"/>
        <v>55.154612623377098</v>
      </c>
      <c r="Q59" s="129">
        <f t="shared" si="53"/>
        <v>87.902663868507247</v>
      </c>
      <c r="R59" s="54">
        <f t="shared" ref="R59:R69" si="61">R180</f>
        <v>204</v>
      </c>
      <c r="S59" s="55">
        <f t="shared" ref="S59:AD68" si="62">IF($R59=0,0,S180/$R59*100)</f>
        <v>39.705882352941174</v>
      </c>
      <c r="T59" s="55">
        <f t="shared" si="62"/>
        <v>2.4509803921568629</v>
      </c>
      <c r="U59" s="55">
        <f t="shared" si="62"/>
        <v>3.4313725490196081</v>
      </c>
      <c r="V59" s="55">
        <f t="shared" si="62"/>
        <v>2.4509803921568629</v>
      </c>
      <c r="W59" s="55">
        <f t="shared" si="62"/>
        <v>1.9607843137254901</v>
      </c>
      <c r="X59" s="55">
        <f t="shared" si="62"/>
        <v>2.4509803921568629</v>
      </c>
      <c r="Y59" s="55">
        <f t="shared" si="62"/>
        <v>2.9411764705882351</v>
      </c>
      <c r="Z59" s="55">
        <f t="shared" si="62"/>
        <v>3.4313725490196081</v>
      </c>
      <c r="AA59" s="55">
        <f t="shared" si="62"/>
        <v>2.4509803921568629</v>
      </c>
      <c r="AB59" s="55">
        <f t="shared" si="62"/>
        <v>2.9411764705882351</v>
      </c>
      <c r="AC59" s="55">
        <f t="shared" si="62"/>
        <v>3.9215686274509802</v>
      </c>
      <c r="AD59" s="55">
        <f t="shared" si="62"/>
        <v>31.862745098039213</v>
      </c>
      <c r="AE59" s="129">
        <f t="shared" si="54"/>
        <v>46.51838002352951</v>
      </c>
      <c r="AF59" s="129">
        <f t="shared" si="54"/>
        <v>77.15243516097577</v>
      </c>
    </row>
    <row r="60" spans="1:32" ht="15" customHeight="1">
      <c r="A60" s="66"/>
      <c r="B60" s="56" t="s">
        <v>244</v>
      </c>
      <c r="C60" s="54">
        <f t="shared" si="59"/>
        <v>201</v>
      </c>
      <c r="D60" s="55">
        <f t="shared" si="60"/>
        <v>39.303482587064678</v>
      </c>
      <c r="E60" s="55">
        <f t="shared" si="60"/>
        <v>0.99502487562189057</v>
      </c>
      <c r="F60" s="55">
        <f t="shared" si="60"/>
        <v>0.99502487562189057</v>
      </c>
      <c r="G60" s="55">
        <f t="shared" si="60"/>
        <v>0.99502487562189057</v>
      </c>
      <c r="H60" s="55">
        <f t="shared" si="60"/>
        <v>3.4825870646766171</v>
      </c>
      <c r="I60" s="55">
        <f t="shared" si="60"/>
        <v>1.4925373134328357</v>
      </c>
      <c r="J60" s="55">
        <f t="shared" si="60"/>
        <v>0.99502487562189057</v>
      </c>
      <c r="K60" s="55">
        <f t="shared" si="60"/>
        <v>1.9900497512437811</v>
      </c>
      <c r="L60" s="55">
        <f t="shared" si="60"/>
        <v>1.4925373134328357</v>
      </c>
      <c r="M60" s="55">
        <f t="shared" si="60"/>
        <v>2.9850746268656714</v>
      </c>
      <c r="N60" s="55">
        <f t="shared" si="60"/>
        <v>3.9800995024875623</v>
      </c>
      <c r="O60" s="55">
        <f t="shared" si="60"/>
        <v>41.293532338308459</v>
      </c>
      <c r="P60" s="129">
        <f t="shared" si="53"/>
        <v>52.885141072697571</v>
      </c>
      <c r="Q60" s="129">
        <f t="shared" si="53"/>
        <v>87.130437341083706</v>
      </c>
      <c r="R60" s="54">
        <f t="shared" si="61"/>
        <v>201</v>
      </c>
      <c r="S60" s="55">
        <f t="shared" si="62"/>
        <v>46.268656716417908</v>
      </c>
      <c r="T60" s="55">
        <f t="shared" si="62"/>
        <v>1.4925373134328357</v>
      </c>
      <c r="U60" s="55">
        <f t="shared" si="62"/>
        <v>1.9900497512437811</v>
      </c>
      <c r="V60" s="55">
        <f t="shared" si="62"/>
        <v>2.4875621890547266</v>
      </c>
      <c r="W60" s="55">
        <f t="shared" si="62"/>
        <v>1.4925373134328357</v>
      </c>
      <c r="X60" s="55">
        <f t="shared" si="62"/>
        <v>2.4875621890547266</v>
      </c>
      <c r="Y60" s="55">
        <f t="shared" si="62"/>
        <v>3.4825870646766171</v>
      </c>
      <c r="Z60" s="55">
        <f t="shared" si="62"/>
        <v>2.9850746268656714</v>
      </c>
      <c r="AA60" s="55">
        <f t="shared" si="62"/>
        <v>2.4875621890547266</v>
      </c>
      <c r="AB60" s="55">
        <f t="shared" si="62"/>
        <v>3.4825870646766171</v>
      </c>
      <c r="AC60" s="55">
        <f t="shared" si="62"/>
        <v>2.9850746268656714</v>
      </c>
      <c r="AD60" s="55">
        <f t="shared" si="62"/>
        <v>28.35820895522388</v>
      </c>
      <c r="AE60" s="129">
        <f t="shared" si="54"/>
        <v>42.335943554178009</v>
      </c>
      <c r="AF60" s="129">
        <f t="shared" si="54"/>
        <v>78.79189494805351</v>
      </c>
    </row>
    <row r="61" spans="1:32" ht="15" customHeight="1">
      <c r="A61" s="56"/>
      <c r="B61" s="56" t="s">
        <v>245</v>
      </c>
      <c r="C61" s="54">
        <f t="shared" si="59"/>
        <v>239</v>
      </c>
      <c r="D61" s="55">
        <f t="shared" si="60"/>
        <v>30.543933054393307</v>
      </c>
      <c r="E61" s="55">
        <f t="shared" si="60"/>
        <v>1.6736401673640167</v>
      </c>
      <c r="F61" s="55">
        <f t="shared" si="60"/>
        <v>2.510460251046025</v>
      </c>
      <c r="G61" s="55">
        <f t="shared" si="60"/>
        <v>2.9288702928870292</v>
      </c>
      <c r="H61" s="55">
        <f t="shared" si="60"/>
        <v>1.6736401673640167</v>
      </c>
      <c r="I61" s="55">
        <f t="shared" si="60"/>
        <v>0.83682008368200833</v>
      </c>
      <c r="J61" s="55">
        <f t="shared" si="60"/>
        <v>2.510460251046025</v>
      </c>
      <c r="K61" s="55">
        <f t="shared" si="60"/>
        <v>2.510460251046025</v>
      </c>
      <c r="L61" s="55">
        <f t="shared" si="60"/>
        <v>0.41841004184100417</v>
      </c>
      <c r="M61" s="55">
        <f t="shared" si="60"/>
        <v>3.7656903765690379</v>
      </c>
      <c r="N61" s="55">
        <f t="shared" si="60"/>
        <v>6.6945606694560666</v>
      </c>
      <c r="O61" s="55">
        <f t="shared" si="60"/>
        <v>43.93305439330544</v>
      </c>
      <c r="P61" s="129">
        <f t="shared" si="53"/>
        <v>58.848564343813166</v>
      </c>
      <c r="Q61" s="129">
        <f t="shared" si="53"/>
        <v>84.727752278140642</v>
      </c>
      <c r="R61" s="54">
        <f t="shared" si="61"/>
        <v>239</v>
      </c>
      <c r="S61" s="55">
        <f t="shared" si="62"/>
        <v>36.401673640167367</v>
      </c>
      <c r="T61" s="55">
        <f t="shared" si="62"/>
        <v>0.83682008368200833</v>
      </c>
      <c r="U61" s="55">
        <f t="shared" si="62"/>
        <v>6.6945606694560666</v>
      </c>
      <c r="V61" s="55">
        <f t="shared" si="62"/>
        <v>2.9288702928870292</v>
      </c>
      <c r="W61" s="55">
        <f t="shared" si="62"/>
        <v>4.6025104602510458</v>
      </c>
      <c r="X61" s="55">
        <f t="shared" si="62"/>
        <v>2.510460251046025</v>
      </c>
      <c r="Y61" s="55">
        <f t="shared" si="62"/>
        <v>5.8577405857740583</v>
      </c>
      <c r="Z61" s="55">
        <f t="shared" si="62"/>
        <v>2.9288702928870292</v>
      </c>
      <c r="AA61" s="55">
        <f t="shared" si="62"/>
        <v>5.02092050209205</v>
      </c>
      <c r="AB61" s="55">
        <f t="shared" si="62"/>
        <v>5.8577405857740583</v>
      </c>
      <c r="AC61" s="55">
        <f t="shared" si="62"/>
        <v>4.6025104602510458</v>
      </c>
      <c r="AD61" s="55">
        <f t="shared" si="62"/>
        <v>21.75732217573222</v>
      </c>
      <c r="AE61" s="129">
        <f t="shared" si="54"/>
        <v>44.313702864162053</v>
      </c>
      <c r="AF61" s="129">
        <f t="shared" si="54"/>
        <v>69.677467003517961</v>
      </c>
    </row>
    <row r="62" spans="1:32" ht="15" customHeight="1">
      <c r="A62" s="56"/>
      <c r="B62" s="56" t="s">
        <v>246</v>
      </c>
      <c r="C62" s="54">
        <f t="shared" si="59"/>
        <v>170</v>
      </c>
      <c r="D62" s="55">
        <f t="shared" si="60"/>
        <v>28.235294117647058</v>
      </c>
      <c r="E62" s="55">
        <f t="shared" si="60"/>
        <v>0.58823529411764708</v>
      </c>
      <c r="F62" s="55">
        <f t="shared" si="60"/>
        <v>2.3529411764705883</v>
      </c>
      <c r="G62" s="55">
        <f t="shared" si="60"/>
        <v>4.117647058823529</v>
      </c>
      <c r="H62" s="55">
        <f t="shared" si="60"/>
        <v>1.7647058823529411</v>
      </c>
      <c r="I62" s="55">
        <f t="shared" si="60"/>
        <v>2.3529411764705883</v>
      </c>
      <c r="J62" s="55">
        <f t="shared" si="60"/>
        <v>1.7647058823529411</v>
      </c>
      <c r="K62" s="55">
        <f t="shared" si="60"/>
        <v>4.7058823529411766</v>
      </c>
      <c r="L62" s="55">
        <f t="shared" si="60"/>
        <v>1.7647058823529411</v>
      </c>
      <c r="M62" s="55">
        <f t="shared" si="60"/>
        <v>2.3529411764705883</v>
      </c>
      <c r="N62" s="55">
        <f t="shared" si="60"/>
        <v>8.8235294117647065</v>
      </c>
      <c r="O62" s="55">
        <f t="shared" si="60"/>
        <v>41.17647058823529</v>
      </c>
      <c r="P62" s="129">
        <f t="shared" si="53"/>
        <v>59.807457339410405</v>
      </c>
      <c r="Q62" s="129">
        <f t="shared" si="53"/>
        <v>83.338260227047286</v>
      </c>
      <c r="R62" s="54">
        <f t="shared" si="61"/>
        <v>170</v>
      </c>
      <c r="S62" s="55">
        <f t="shared" si="62"/>
        <v>38.82352941176471</v>
      </c>
      <c r="T62" s="55">
        <f t="shared" si="62"/>
        <v>1.1764705882352942</v>
      </c>
      <c r="U62" s="55">
        <f t="shared" si="62"/>
        <v>6.4705882352941186</v>
      </c>
      <c r="V62" s="55">
        <f t="shared" si="62"/>
        <v>2.3529411764705883</v>
      </c>
      <c r="W62" s="55">
        <f t="shared" si="62"/>
        <v>3.5294117647058822</v>
      </c>
      <c r="X62" s="55">
        <f t="shared" si="62"/>
        <v>3.5294117647058822</v>
      </c>
      <c r="Y62" s="55">
        <f t="shared" si="62"/>
        <v>4.7058823529411766</v>
      </c>
      <c r="Z62" s="55">
        <f t="shared" si="62"/>
        <v>2.9411764705882351</v>
      </c>
      <c r="AA62" s="55">
        <f t="shared" si="62"/>
        <v>4.117647058823529</v>
      </c>
      <c r="AB62" s="55">
        <f t="shared" si="62"/>
        <v>4.7058823529411766</v>
      </c>
      <c r="AC62" s="55">
        <f t="shared" si="62"/>
        <v>7.0588235294117645</v>
      </c>
      <c r="AD62" s="55">
        <f t="shared" si="62"/>
        <v>20.588235294117645</v>
      </c>
      <c r="AE62" s="129">
        <f t="shared" si="54"/>
        <v>43.201212456948369</v>
      </c>
      <c r="AF62" s="129">
        <f t="shared" si="54"/>
        <v>70.617366516165603</v>
      </c>
    </row>
    <row r="63" spans="1:32" ht="15" customHeight="1">
      <c r="A63" s="56"/>
      <c r="B63" s="56" t="s">
        <v>247</v>
      </c>
      <c r="C63" s="54">
        <f t="shared" si="59"/>
        <v>110</v>
      </c>
      <c r="D63" s="55">
        <f t="shared" si="60"/>
        <v>27.27272727272727</v>
      </c>
      <c r="E63" s="55">
        <f t="shared" si="60"/>
        <v>1.8181818181818181</v>
      </c>
      <c r="F63" s="55">
        <f t="shared" si="60"/>
        <v>2.7272727272727271</v>
      </c>
      <c r="G63" s="55">
        <f t="shared" si="60"/>
        <v>4.5454545454545459</v>
      </c>
      <c r="H63" s="55">
        <f t="shared" si="60"/>
        <v>3.6363636363636362</v>
      </c>
      <c r="I63" s="55">
        <f t="shared" si="60"/>
        <v>9.0909090909090917</v>
      </c>
      <c r="J63" s="55">
        <f t="shared" si="60"/>
        <v>1.8181818181818181</v>
      </c>
      <c r="K63" s="55">
        <f t="shared" si="60"/>
        <v>2.7272727272727271</v>
      </c>
      <c r="L63" s="55">
        <f t="shared" si="60"/>
        <v>5.4545454545454541</v>
      </c>
      <c r="M63" s="55">
        <f t="shared" si="60"/>
        <v>4.5454545454545459</v>
      </c>
      <c r="N63" s="55">
        <f t="shared" si="60"/>
        <v>8.1818181818181817</v>
      </c>
      <c r="O63" s="55">
        <f t="shared" si="60"/>
        <v>28.18181818181818</v>
      </c>
      <c r="P63" s="129">
        <f t="shared" si="53"/>
        <v>53.567537693065781</v>
      </c>
      <c r="Q63" s="129">
        <f t="shared" si="53"/>
        <v>73.655364327965444</v>
      </c>
      <c r="R63" s="54">
        <f t="shared" si="61"/>
        <v>110</v>
      </c>
      <c r="S63" s="55">
        <f t="shared" si="62"/>
        <v>51.81818181818182</v>
      </c>
      <c r="T63" s="55">
        <f t="shared" si="62"/>
        <v>3.6363636363636362</v>
      </c>
      <c r="U63" s="55">
        <f t="shared" si="62"/>
        <v>1.8181818181818181</v>
      </c>
      <c r="V63" s="55">
        <f t="shared" si="62"/>
        <v>3.6363636363636362</v>
      </c>
      <c r="W63" s="55">
        <f t="shared" si="62"/>
        <v>1.8181818181818181</v>
      </c>
      <c r="X63" s="55">
        <f t="shared" si="62"/>
        <v>1.8181818181818181</v>
      </c>
      <c r="Y63" s="55">
        <f t="shared" si="62"/>
        <v>8.1818181818181817</v>
      </c>
      <c r="Z63" s="55">
        <f t="shared" si="62"/>
        <v>0.90909090909090906</v>
      </c>
      <c r="AA63" s="55">
        <f t="shared" si="62"/>
        <v>6.3636363636363633</v>
      </c>
      <c r="AB63" s="55">
        <f t="shared" si="62"/>
        <v>3.6363636363636362</v>
      </c>
      <c r="AC63" s="55">
        <f t="shared" si="62"/>
        <v>1.8181818181818181</v>
      </c>
      <c r="AD63" s="55">
        <f t="shared" si="62"/>
        <v>14.545454545454545</v>
      </c>
      <c r="AE63" s="129">
        <f t="shared" si="54"/>
        <v>31.937827941738455</v>
      </c>
      <c r="AF63" s="129">
        <f t="shared" si="54"/>
        <v>66.286057992287354</v>
      </c>
    </row>
    <row r="64" spans="1:32" ht="15" customHeight="1">
      <c r="A64" s="56"/>
      <c r="B64" s="56" t="s">
        <v>248</v>
      </c>
      <c r="C64" s="54">
        <f t="shared" si="59"/>
        <v>63</v>
      </c>
      <c r="D64" s="55">
        <f t="shared" si="60"/>
        <v>12.698412698412698</v>
      </c>
      <c r="E64" s="55">
        <f t="shared" si="60"/>
        <v>1.5873015873015872</v>
      </c>
      <c r="F64" s="55">
        <f t="shared" si="60"/>
        <v>3.1746031746031744</v>
      </c>
      <c r="G64" s="55">
        <f t="shared" si="60"/>
        <v>6.3492063492063489</v>
      </c>
      <c r="H64" s="55">
        <f t="shared" si="60"/>
        <v>1.5873015873015872</v>
      </c>
      <c r="I64" s="55">
        <f t="shared" si="60"/>
        <v>3.1746031746031744</v>
      </c>
      <c r="J64" s="55">
        <f t="shared" si="60"/>
        <v>1.5873015873015872</v>
      </c>
      <c r="K64" s="55">
        <f t="shared" si="60"/>
        <v>0</v>
      </c>
      <c r="L64" s="55">
        <f t="shared" si="60"/>
        <v>4.7619047619047619</v>
      </c>
      <c r="M64" s="55">
        <f t="shared" si="60"/>
        <v>12.698412698412698</v>
      </c>
      <c r="N64" s="55">
        <f t="shared" si="60"/>
        <v>7.9365079365079358</v>
      </c>
      <c r="O64" s="55">
        <f t="shared" si="60"/>
        <v>44.444444444444443</v>
      </c>
      <c r="P64" s="129">
        <f t="shared" si="53"/>
        <v>71.286202531334354</v>
      </c>
      <c r="Q64" s="129">
        <f t="shared" si="53"/>
        <v>81.655104717710259</v>
      </c>
      <c r="R64" s="54">
        <f t="shared" si="61"/>
        <v>63</v>
      </c>
      <c r="S64" s="55">
        <f t="shared" si="62"/>
        <v>57.142857142857139</v>
      </c>
      <c r="T64" s="55">
        <f t="shared" si="62"/>
        <v>6.3492063492063489</v>
      </c>
      <c r="U64" s="55">
        <f t="shared" si="62"/>
        <v>4.7619047619047619</v>
      </c>
      <c r="V64" s="55">
        <f t="shared" si="62"/>
        <v>6.3492063492063489</v>
      </c>
      <c r="W64" s="55">
        <f t="shared" si="62"/>
        <v>3.1746031746031744</v>
      </c>
      <c r="X64" s="55">
        <f t="shared" si="62"/>
        <v>0</v>
      </c>
      <c r="Y64" s="55">
        <f t="shared" si="62"/>
        <v>4.7619047619047619</v>
      </c>
      <c r="Z64" s="55">
        <f t="shared" si="62"/>
        <v>0</v>
      </c>
      <c r="AA64" s="55">
        <f t="shared" si="62"/>
        <v>4.7619047619047619</v>
      </c>
      <c r="AB64" s="55">
        <f t="shared" si="62"/>
        <v>4.7619047619047619</v>
      </c>
      <c r="AC64" s="55">
        <f t="shared" si="62"/>
        <v>4.7619047619047619</v>
      </c>
      <c r="AD64" s="55">
        <f t="shared" si="62"/>
        <v>3.1746031746031744</v>
      </c>
      <c r="AE64" s="129">
        <f t="shared" si="54"/>
        <v>21.587764150330635</v>
      </c>
      <c r="AF64" s="129">
        <f t="shared" si="54"/>
        <v>50.37144968410481</v>
      </c>
    </row>
    <row r="65" spans="1:32" ht="15" customHeight="1">
      <c r="A65" s="56"/>
      <c r="B65" s="56" t="s">
        <v>249</v>
      </c>
      <c r="C65" s="54">
        <f t="shared" si="59"/>
        <v>87</v>
      </c>
      <c r="D65" s="55">
        <f t="shared" si="60"/>
        <v>13.793103448275861</v>
      </c>
      <c r="E65" s="55">
        <f t="shared" si="60"/>
        <v>2.2988505747126435</v>
      </c>
      <c r="F65" s="55">
        <f t="shared" si="60"/>
        <v>5.7471264367816088</v>
      </c>
      <c r="G65" s="55">
        <f t="shared" si="60"/>
        <v>11.494252873563218</v>
      </c>
      <c r="H65" s="55">
        <f t="shared" si="60"/>
        <v>8.0459770114942533</v>
      </c>
      <c r="I65" s="55">
        <f t="shared" si="60"/>
        <v>9.1954022988505741</v>
      </c>
      <c r="J65" s="55">
        <f t="shared" si="60"/>
        <v>5.7471264367816088</v>
      </c>
      <c r="K65" s="55">
        <f t="shared" si="60"/>
        <v>4.5977011494252871</v>
      </c>
      <c r="L65" s="55">
        <f t="shared" si="60"/>
        <v>5.7471264367816088</v>
      </c>
      <c r="M65" s="55">
        <f t="shared" si="60"/>
        <v>5.7471264367816088</v>
      </c>
      <c r="N65" s="55">
        <f t="shared" si="60"/>
        <v>1.1494252873563218</v>
      </c>
      <c r="O65" s="55">
        <f t="shared" si="60"/>
        <v>26.436781609195403</v>
      </c>
      <c r="P65" s="129">
        <f t="shared" si="53"/>
        <v>53.542411432990981</v>
      </c>
      <c r="Q65" s="129">
        <f t="shared" si="53"/>
        <v>62.109197262269539</v>
      </c>
      <c r="R65" s="54">
        <f t="shared" si="61"/>
        <v>87</v>
      </c>
      <c r="S65" s="55">
        <f t="shared" si="62"/>
        <v>56.321839080459768</v>
      </c>
      <c r="T65" s="55">
        <f t="shared" si="62"/>
        <v>2.2988505747126435</v>
      </c>
      <c r="U65" s="55">
        <f t="shared" si="62"/>
        <v>5.7471264367816088</v>
      </c>
      <c r="V65" s="55">
        <f t="shared" si="62"/>
        <v>6.8965517241379306</v>
      </c>
      <c r="W65" s="55">
        <f t="shared" si="62"/>
        <v>5.7471264367816088</v>
      </c>
      <c r="X65" s="55">
        <f t="shared" si="62"/>
        <v>4.5977011494252871</v>
      </c>
      <c r="Y65" s="55">
        <f t="shared" si="62"/>
        <v>2.2988505747126435</v>
      </c>
      <c r="Z65" s="55">
        <f t="shared" si="62"/>
        <v>1.1494252873563218</v>
      </c>
      <c r="AA65" s="55">
        <f t="shared" si="62"/>
        <v>3.4482758620689653</v>
      </c>
      <c r="AB65" s="55">
        <f t="shared" si="62"/>
        <v>4.5977011494252871</v>
      </c>
      <c r="AC65" s="55">
        <f t="shared" si="62"/>
        <v>2.2988505747126435</v>
      </c>
      <c r="AD65" s="55">
        <f t="shared" si="62"/>
        <v>4.5977011494252871</v>
      </c>
      <c r="AE65" s="129">
        <f t="shared" si="54"/>
        <v>21.878582273043357</v>
      </c>
      <c r="AF65" s="129">
        <f t="shared" si="54"/>
        <v>50.090438361967678</v>
      </c>
    </row>
    <row r="66" spans="1:32" ht="15" customHeight="1">
      <c r="A66" s="56"/>
      <c r="B66" s="56" t="s">
        <v>250</v>
      </c>
      <c r="C66" s="54">
        <f t="shared" si="59"/>
        <v>15</v>
      </c>
      <c r="D66" s="55">
        <f t="shared" si="60"/>
        <v>26.666666666666668</v>
      </c>
      <c r="E66" s="55">
        <f t="shared" si="60"/>
        <v>0</v>
      </c>
      <c r="F66" s="55">
        <f t="shared" si="60"/>
        <v>6.666666666666667</v>
      </c>
      <c r="G66" s="55">
        <f t="shared" si="60"/>
        <v>6.666666666666667</v>
      </c>
      <c r="H66" s="55">
        <f t="shared" si="60"/>
        <v>6.666666666666667</v>
      </c>
      <c r="I66" s="55">
        <f t="shared" si="60"/>
        <v>6.666666666666667</v>
      </c>
      <c r="J66" s="55">
        <f t="shared" si="60"/>
        <v>0</v>
      </c>
      <c r="K66" s="55">
        <f t="shared" si="60"/>
        <v>0</v>
      </c>
      <c r="L66" s="55">
        <f t="shared" si="60"/>
        <v>6.666666666666667</v>
      </c>
      <c r="M66" s="55">
        <f t="shared" si="60"/>
        <v>0</v>
      </c>
      <c r="N66" s="55">
        <f t="shared" si="60"/>
        <v>13.333333333333334</v>
      </c>
      <c r="O66" s="55">
        <f t="shared" si="60"/>
        <v>26.666666666666668</v>
      </c>
      <c r="P66" s="129">
        <f t="shared" si="53"/>
        <v>51.128629654945449</v>
      </c>
      <c r="Q66" s="129">
        <f t="shared" si="53"/>
        <v>69.720858620380156</v>
      </c>
      <c r="R66" s="54">
        <f t="shared" si="61"/>
        <v>15</v>
      </c>
      <c r="S66" s="55">
        <f t="shared" si="62"/>
        <v>60</v>
      </c>
      <c r="T66" s="55">
        <f t="shared" si="62"/>
        <v>13.333333333333334</v>
      </c>
      <c r="U66" s="55">
        <f t="shared" si="62"/>
        <v>6.666666666666667</v>
      </c>
      <c r="V66" s="55">
        <f t="shared" si="62"/>
        <v>6.666666666666667</v>
      </c>
      <c r="W66" s="55">
        <f t="shared" si="62"/>
        <v>0</v>
      </c>
      <c r="X66" s="55">
        <f t="shared" si="62"/>
        <v>13.333333333333334</v>
      </c>
      <c r="Y66" s="55">
        <f t="shared" si="62"/>
        <v>0</v>
      </c>
      <c r="Z66" s="55">
        <f t="shared" si="62"/>
        <v>0</v>
      </c>
      <c r="AA66" s="55">
        <f t="shared" si="62"/>
        <v>0</v>
      </c>
      <c r="AB66" s="55">
        <f t="shared" si="62"/>
        <v>0</v>
      </c>
      <c r="AC66" s="55">
        <f t="shared" si="62"/>
        <v>0</v>
      </c>
      <c r="AD66" s="55">
        <f t="shared" si="62"/>
        <v>0</v>
      </c>
      <c r="AE66" s="129">
        <f t="shared" si="54"/>
        <v>9.3453338471971996</v>
      </c>
      <c r="AF66" s="129">
        <f t="shared" si="54"/>
        <v>23.363334617993001</v>
      </c>
    </row>
    <row r="67" spans="1:32" ht="15" customHeight="1">
      <c r="A67" s="56"/>
      <c r="B67" s="56" t="s">
        <v>251</v>
      </c>
      <c r="C67" s="54">
        <f t="shared" si="59"/>
        <v>23</v>
      </c>
      <c r="D67" s="55">
        <f t="shared" si="60"/>
        <v>17.391304347826086</v>
      </c>
      <c r="E67" s="55">
        <f t="shared" si="60"/>
        <v>0</v>
      </c>
      <c r="F67" s="55">
        <f t="shared" si="60"/>
        <v>0</v>
      </c>
      <c r="G67" s="55">
        <f t="shared" si="60"/>
        <v>0</v>
      </c>
      <c r="H67" s="55">
        <f t="shared" si="60"/>
        <v>8.695652173913043</v>
      </c>
      <c r="I67" s="55">
        <f t="shared" si="60"/>
        <v>0</v>
      </c>
      <c r="J67" s="55">
        <f t="shared" si="60"/>
        <v>4.3478260869565215</v>
      </c>
      <c r="K67" s="55">
        <f t="shared" si="60"/>
        <v>0</v>
      </c>
      <c r="L67" s="55">
        <f t="shared" si="60"/>
        <v>4.3478260869565215</v>
      </c>
      <c r="M67" s="55">
        <f t="shared" si="60"/>
        <v>13.043478260869565</v>
      </c>
      <c r="N67" s="55">
        <f t="shared" si="60"/>
        <v>13.043478260869565</v>
      </c>
      <c r="O67" s="55">
        <f t="shared" si="60"/>
        <v>39.130434782608695</v>
      </c>
      <c r="P67" s="129">
        <f t="shared" si="53"/>
        <v>70.529024083398866</v>
      </c>
      <c r="Q67" s="129">
        <f t="shared" si="53"/>
        <v>85.377239679903894</v>
      </c>
      <c r="R67" s="54">
        <f t="shared" si="61"/>
        <v>23</v>
      </c>
      <c r="S67" s="55">
        <f t="shared" si="62"/>
        <v>78.260869565217391</v>
      </c>
      <c r="T67" s="55">
        <f t="shared" si="62"/>
        <v>4.3478260869565215</v>
      </c>
      <c r="U67" s="55">
        <f t="shared" si="62"/>
        <v>0</v>
      </c>
      <c r="V67" s="55">
        <f t="shared" si="62"/>
        <v>4.3478260869565215</v>
      </c>
      <c r="W67" s="55">
        <f t="shared" si="62"/>
        <v>4.3478260869565215</v>
      </c>
      <c r="X67" s="55">
        <f t="shared" si="62"/>
        <v>0</v>
      </c>
      <c r="Y67" s="55">
        <f t="shared" si="62"/>
        <v>0</v>
      </c>
      <c r="Z67" s="55">
        <f t="shared" si="62"/>
        <v>4.3478260869565215</v>
      </c>
      <c r="AA67" s="55">
        <f t="shared" si="62"/>
        <v>0</v>
      </c>
      <c r="AB67" s="55">
        <f t="shared" si="62"/>
        <v>4.3478260869565215</v>
      </c>
      <c r="AC67" s="55">
        <f t="shared" si="62"/>
        <v>0</v>
      </c>
      <c r="AD67" s="55">
        <f t="shared" si="62"/>
        <v>0</v>
      </c>
      <c r="AE67" s="129">
        <f t="shared" si="54"/>
        <v>9.52252951699775</v>
      </c>
      <c r="AF67" s="129">
        <f t="shared" si="54"/>
        <v>43.803635778189644</v>
      </c>
    </row>
    <row r="68" spans="1:32" ht="15" customHeight="1">
      <c r="A68" s="35"/>
      <c r="B68" s="35" t="s">
        <v>230</v>
      </c>
      <c r="C68" s="60">
        <f t="shared" si="59"/>
        <v>694</v>
      </c>
      <c r="D68" s="61">
        <f t="shared" si="60"/>
        <v>35.590778097982714</v>
      </c>
      <c r="E68" s="61">
        <f t="shared" si="60"/>
        <v>2.0172910662824206</v>
      </c>
      <c r="F68" s="61">
        <f t="shared" si="60"/>
        <v>3.3141210374639769</v>
      </c>
      <c r="G68" s="61">
        <f t="shared" si="60"/>
        <v>2.0172910662824206</v>
      </c>
      <c r="H68" s="61">
        <f t="shared" si="60"/>
        <v>0.86455331412103753</v>
      </c>
      <c r="I68" s="61">
        <f t="shared" si="60"/>
        <v>1.2968299711815563</v>
      </c>
      <c r="J68" s="61">
        <f t="shared" si="60"/>
        <v>2.0172910662824206</v>
      </c>
      <c r="K68" s="61">
        <f t="shared" si="60"/>
        <v>2.4495677233429394</v>
      </c>
      <c r="L68" s="61">
        <f t="shared" si="60"/>
        <v>2.3054755043227666</v>
      </c>
      <c r="M68" s="61">
        <f t="shared" si="60"/>
        <v>3.3141210374639769</v>
      </c>
      <c r="N68" s="61">
        <f t="shared" si="60"/>
        <v>4.8991354466858787</v>
      </c>
      <c r="O68" s="61">
        <f t="shared" si="60"/>
        <v>39.913544668587896</v>
      </c>
      <c r="P68" s="130">
        <f t="shared" ref="P68:Q83" si="63">IF(P189="","－",P189)</f>
        <v>53.715831885583682</v>
      </c>
      <c r="Q68" s="130">
        <f t="shared" si="63"/>
        <v>83.397734515872656</v>
      </c>
      <c r="R68" s="60">
        <f t="shared" si="61"/>
        <v>694</v>
      </c>
      <c r="S68" s="61">
        <f t="shared" si="62"/>
        <v>46.685878962536023</v>
      </c>
      <c r="T68" s="61">
        <f t="shared" si="62"/>
        <v>3.3141210374639769</v>
      </c>
      <c r="U68" s="61">
        <f t="shared" si="62"/>
        <v>4.1786743515850144</v>
      </c>
      <c r="V68" s="61">
        <f t="shared" si="62"/>
        <v>2.4495677233429394</v>
      </c>
      <c r="W68" s="61">
        <f t="shared" si="62"/>
        <v>3.4582132564841501</v>
      </c>
      <c r="X68" s="61">
        <f t="shared" si="62"/>
        <v>2.7377521613832854</v>
      </c>
      <c r="Y68" s="61">
        <f t="shared" si="62"/>
        <v>2.4495677233429394</v>
      </c>
      <c r="Z68" s="61">
        <f t="shared" si="62"/>
        <v>2.8818443804034581</v>
      </c>
      <c r="AA68" s="61">
        <f t="shared" si="62"/>
        <v>2.7377521613832854</v>
      </c>
      <c r="AB68" s="61">
        <f t="shared" si="62"/>
        <v>4.1786743515850144</v>
      </c>
      <c r="AC68" s="61">
        <f t="shared" si="62"/>
        <v>4.6109510086455332</v>
      </c>
      <c r="AD68" s="61">
        <f t="shared" si="62"/>
        <v>20.317002881844381</v>
      </c>
      <c r="AE68" s="130">
        <f t="shared" si="54"/>
        <v>37.131117488023477</v>
      </c>
      <c r="AF68" s="130">
        <f t="shared" si="54"/>
        <v>69.645933882941335</v>
      </c>
    </row>
    <row r="69" spans="1:32" ht="14.45" customHeight="1">
      <c r="A69" s="32" t="s">
        <v>252</v>
      </c>
      <c r="B69" s="32" t="s">
        <v>176</v>
      </c>
      <c r="C69" s="46">
        <f t="shared" si="59"/>
        <v>1806</v>
      </c>
      <c r="D69" s="47">
        <f>D190</f>
        <v>581</v>
      </c>
      <c r="E69" s="47">
        <f>E190</f>
        <v>27</v>
      </c>
      <c r="F69" s="47">
        <f>F190</f>
        <v>50</v>
      </c>
      <c r="G69" s="47">
        <f t="shared" ref="G69:O69" si="64">G190</f>
        <v>54</v>
      </c>
      <c r="H69" s="47">
        <f t="shared" si="64"/>
        <v>38</v>
      </c>
      <c r="I69" s="47">
        <f t="shared" si="64"/>
        <v>40</v>
      </c>
      <c r="J69" s="47">
        <f t="shared" si="64"/>
        <v>36</v>
      </c>
      <c r="K69" s="47">
        <f t="shared" si="64"/>
        <v>49</v>
      </c>
      <c r="L69" s="47">
        <f t="shared" si="64"/>
        <v>47</v>
      </c>
      <c r="M69" s="47">
        <f t="shared" si="64"/>
        <v>66</v>
      </c>
      <c r="N69" s="47">
        <f t="shared" si="64"/>
        <v>97</v>
      </c>
      <c r="O69" s="47">
        <f t="shared" si="64"/>
        <v>721</v>
      </c>
      <c r="P69" s="128">
        <f t="shared" si="63"/>
        <v>55.82672369012802</v>
      </c>
      <c r="Q69" s="128">
        <f t="shared" si="63"/>
        <v>82.304541211731603</v>
      </c>
      <c r="R69" s="46">
        <f t="shared" si="61"/>
        <v>1806</v>
      </c>
      <c r="S69" s="47">
        <f>S190</f>
        <v>820</v>
      </c>
      <c r="T69" s="47">
        <f>T190</f>
        <v>48</v>
      </c>
      <c r="U69" s="47">
        <f>U190</f>
        <v>78</v>
      </c>
      <c r="V69" s="47">
        <f t="shared" ref="V69:AD69" si="65">V190</f>
        <v>54</v>
      </c>
      <c r="W69" s="47">
        <f t="shared" si="65"/>
        <v>58</v>
      </c>
      <c r="X69" s="47">
        <f t="shared" si="65"/>
        <v>49</v>
      </c>
      <c r="Y69" s="47">
        <f t="shared" si="65"/>
        <v>66</v>
      </c>
      <c r="Z69" s="47">
        <f t="shared" si="65"/>
        <v>48</v>
      </c>
      <c r="AA69" s="47">
        <f t="shared" si="65"/>
        <v>61</v>
      </c>
      <c r="AB69" s="47">
        <f t="shared" si="65"/>
        <v>76</v>
      </c>
      <c r="AC69" s="47">
        <f t="shared" si="65"/>
        <v>76</v>
      </c>
      <c r="AD69" s="47">
        <f t="shared" si="65"/>
        <v>372</v>
      </c>
      <c r="AE69" s="128">
        <f t="shared" ref="AE69:AF84" si="66">IF(AE190="","－",AE190)</f>
        <v>38.116985535719706</v>
      </c>
      <c r="AF69" s="128">
        <f t="shared" si="66"/>
        <v>69.816709814918653</v>
      </c>
    </row>
    <row r="70" spans="1:32" ht="14.45" customHeight="1">
      <c r="A70" s="66" t="s">
        <v>63</v>
      </c>
      <c r="B70" s="135"/>
      <c r="C70" s="51">
        <f>IF(SUM(D70:O70)&gt;100,"－",SUM(D70:O70))</f>
        <v>100</v>
      </c>
      <c r="D70" s="52">
        <f t="shared" ref="D70:O70" si="67">D190/$C69*100</f>
        <v>32.170542635658919</v>
      </c>
      <c r="E70" s="52">
        <f t="shared" si="67"/>
        <v>1.4950166112956811</v>
      </c>
      <c r="F70" s="52">
        <f t="shared" si="67"/>
        <v>2.7685492801771869</v>
      </c>
      <c r="G70" s="52">
        <f t="shared" si="67"/>
        <v>2.9900332225913622</v>
      </c>
      <c r="H70" s="52">
        <f t="shared" si="67"/>
        <v>2.1040974529346621</v>
      </c>
      <c r="I70" s="52">
        <f t="shared" si="67"/>
        <v>2.2148394241417497</v>
      </c>
      <c r="J70" s="52">
        <f t="shared" si="67"/>
        <v>1.9933554817275747</v>
      </c>
      <c r="K70" s="52">
        <f t="shared" si="67"/>
        <v>2.7131782945736433</v>
      </c>
      <c r="L70" s="52">
        <f t="shared" si="67"/>
        <v>2.6024363233665562</v>
      </c>
      <c r="M70" s="52">
        <f t="shared" si="67"/>
        <v>3.6544850498338874</v>
      </c>
      <c r="N70" s="52">
        <f t="shared" si="67"/>
        <v>5.3709856035437431</v>
      </c>
      <c r="O70" s="52">
        <f t="shared" si="67"/>
        <v>39.922480620155035</v>
      </c>
      <c r="P70" s="51" t="str">
        <f t="shared" si="63"/>
        <v>－</v>
      </c>
      <c r="Q70" s="51" t="str">
        <f t="shared" si="63"/>
        <v>－</v>
      </c>
      <c r="R70" s="51">
        <f>IF(SUM(S70:AD70)&gt;100,"－",SUM(S70:AD70))</f>
        <v>100</v>
      </c>
      <c r="S70" s="52">
        <f t="shared" ref="S70:AD70" si="68">S190/$R69*100</f>
        <v>45.40420819490587</v>
      </c>
      <c r="T70" s="52">
        <f t="shared" si="68"/>
        <v>2.6578073089700998</v>
      </c>
      <c r="U70" s="52">
        <f t="shared" si="68"/>
        <v>4.3189368770764114</v>
      </c>
      <c r="V70" s="52">
        <f t="shared" si="68"/>
        <v>2.9900332225913622</v>
      </c>
      <c r="W70" s="52">
        <f t="shared" si="68"/>
        <v>3.211517165005537</v>
      </c>
      <c r="X70" s="52">
        <f t="shared" si="68"/>
        <v>2.7131782945736433</v>
      </c>
      <c r="Y70" s="52">
        <f t="shared" si="68"/>
        <v>3.6544850498338874</v>
      </c>
      <c r="Z70" s="52">
        <f t="shared" si="68"/>
        <v>2.6578073089700998</v>
      </c>
      <c r="AA70" s="52">
        <f t="shared" si="68"/>
        <v>3.3776301218161686</v>
      </c>
      <c r="AB70" s="52">
        <f t="shared" si="68"/>
        <v>4.2081949058693242</v>
      </c>
      <c r="AC70" s="52">
        <f t="shared" si="68"/>
        <v>4.2081949058693242</v>
      </c>
      <c r="AD70" s="52">
        <f t="shared" si="68"/>
        <v>20.598006644518271</v>
      </c>
      <c r="AE70" s="51" t="str">
        <f t="shared" si="66"/>
        <v>－</v>
      </c>
      <c r="AF70" s="51" t="str">
        <f t="shared" si="66"/>
        <v>－</v>
      </c>
    </row>
    <row r="71" spans="1:32" ht="14.45" customHeight="1">
      <c r="A71" s="66"/>
      <c r="B71" s="56" t="s">
        <v>253</v>
      </c>
      <c r="C71" s="54">
        <f t="shared" ref="C71:C82" si="69">C192</f>
        <v>15</v>
      </c>
      <c r="D71" s="55">
        <f t="shared" ref="D71:O81" si="70">IF($C71=0,0,D192/$C71*100)</f>
        <v>40</v>
      </c>
      <c r="E71" s="55">
        <f t="shared" si="70"/>
        <v>0</v>
      </c>
      <c r="F71" s="55">
        <f t="shared" si="70"/>
        <v>6.666666666666667</v>
      </c>
      <c r="G71" s="55">
        <f t="shared" si="70"/>
        <v>0</v>
      </c>
      <c r="H71" s="55">
        <f t="shared" si="70"/>
        <v>6.666666666666667</v>
      </c>
      <c r="I71" s="55">
        <f t="shared" si="70"/>
        <v>0</v>
      </c>
      <c r="J71" s="55">
        <f t="shared" si="70"/>
        <v>0</v>
      </c>
      <c r="K71" s="55">
        <f t="shared" si="70"/>
        <v>0</v>
      </c>
      <c r="L71" s="55">
        <f t="shared" si="70"/>
        <v>0</v>
      </c>
      <c r="M71" s="55">
        <f t="shared" si="70"/>
        <v>6.666666666666667</v>
      </c>
      <c r="N71" s="55">
        <f t="shared" si="70"/>
        <v>6.666666666666667</v>
      </c>
      <c r="O71" s="55">
        <f t="shared" si="70"/>
        <v>33.333333333333329</v>
      </c>
      <c r="P71" s="129">
        <f t="shared" si="63"/>
        <v>48.03293112116642</v>
      </c>
      <c r="Q71" s="129">
        <f t="shared" si="63"/>
        <v>80.054885201944046</v>
      </c>
      <c r="R71" s="54">
        <f t="shared" ref="R71:R82" si="71">R192</f>
        <v>15</v>
      </c>
      <c r="S71" s="55">
        <f t="shared" ref="S71:AD81" si="72">IF($R71=0,0,S192/$R71*100)</f>
        <v>53.333333333333336</v>
      </c>
      <c r="T71" s="55">
        <f t="shared" si="72"/>
        <v>0</v>
      </c>
      <c r="U71" s="55">
        <f t="shared" si="72"/>
        <v>0</v>
      </c>
      <c r="V71" s="55">
        <f t="shared" si="72"/>
        <v>13.333333333333334</v>
      </c>
      <c r="W71" s="55">
        <f t="shared" si="72"/>
        <v>0</v>
      </c>
      <c r="X71" s="55">
        <f t="shared" si="72"/>
        <v>0</v>
      </c>
      <c r="Y71" s="55">
        <f t="shared" si="72"/>
        <v>0</v>
      </c>
      <c r="Z71" s="55">
        <f t="shared" si="72"/>
        <v>6.666666666666667</v>
      </c>
      <c r="AA71" s="55">
        <f t="shared" si="72"/>
        <v>0</v>
      </c>
      <c r="AB71" s="55">
        <f t="shared" si="72"/>
        <v>6.666666666666667</v>
      </c>
      <c r="AC71" s="55">
        <f t="shared" si="72"/>
        <v>0</v>
      </c>
      <c r="AD71" s="55">
        <f t="shared" si="72"/>
        <v>20</v>
      </c>
      <c r="AE71" s="129">
        <f t="shared" si="66"/>
        <v>33.05959595959596</v>
      </c>
      <c r="AF71" s="129">
        <f t="shared" si="66"/>
        <v>70.841991341991346</v>
      </c>
    </row>
    <row r="72" spans="1:32" ht="14.45" customHeight="1">
      <c r="A72" s="66"/>
      <c r="B72" s="56" t="s">
        <v>254</v>
      </c>
      <c r="C72" s="54">
        <f t="shared" si="69"/>
        <v>160</v>
      </c>
      <c r="D72" s="55">
        <f t="shared" si="70"/>
        <v>35.625</v>
      </c>
      <c r="E72" s="55">
        <f t="shared" si="70"/>
        <v>1.25</v>
      </c>
      <c r="F72" s="55">
        <f t="shared" si="70"/>
        <v>2.5</v>
      </c>
      <c r="G72" s="55">
        <f t="shared" si="70"/>
        <v>2.5</v>
      </c>
      <c r="H72" s="55">
        <f t="shared" si="70"/>
        <v>0</v>
      </c>
      <c r="I72" s="55">
        <f t="shared" si="70"/>
        <v>1.25</v>
      </c>
      <c r="J72" s="55">
        <f t="shared" si="70"/>
        <v>0.625</v>
      </c>
      <c r="K72" s="55">
        <f t="shared" si="70"/>
        <v>4.375</v>
      </c>
      <c r="L72" s="55">
        <f t="shared" si="70"/>
        <v>3.75</v>
      </c>
      <c r="M72" s="55">
        <f t="shared" si="70"/>
        <v>1.875</v>
      </c>
      <c r="N72" s="55">
        <f t="shared" si="70"/>
        <v>2.5</v>
      </c>
      <c r="O72" s="55">
        <f t="shared" si="70"/>
        <v>43.75</v>
      </c>
      <c r="P72" s="129">
        <f t="shared" si="63"/>
        <v>55.269950511937736</v>
      </c>
      <c r="Q72" s="129">
        <f t="shared" si="63"/>
        <v>85.856233804951827</v>
      </c>
      <c r="R72" s="54">
        <f t="shared" si="71"/>
        <v>160</v>
      </c>
      <c r="S72" s="55">
        <f t="shared" si="72"/>
        <v>39.375</v>
      </c>
      <c r="T72" s="55">
        <f t="shared" si="72"/>
        <v>2.5</v>
      </c>
      <c r="U72" s="55">
        <f t="shared" si="72"/>
        <v>3.75</v>
      </c>
      <c r="V72" s="55">
        <f t="shared" si="72"/>
        <v>3.125</v>
      </c>
      <c r="W72" s="55">
        <f t="shared" si="72"/>
        <v>3.75</v>
      </c>
      <c r="X72" s="55">
        <f t="shared" si="72"/>
        <v>1.25</v>
      </c>
      <c r="Y72" s="55">
        <f t="shared" si="72"/>
        <v>1.875</v>
      </c>
      <c r="Z72" s="55">
        <f t="shared" si="72"/>
        <v>3.125</v>
      </c>
      <c r="AA72" s="55">
        <f t="shared" si="72"/>
        <v>2.5</v>
      </c>
      <c r="AB72" s="55">
        <f t="shared" si="72"/>
        <v>5</v>
      </c>
      <c r="AC72" s="55">
        <f t="shared" si="72"/>
        <v>2.5</v>
      </c>
      <c r="AD72" s="55">
        <f t="shared" si="72"/>
        <v>31.25</v>
      </c>
      <c r="AE72" s="129">
        <f t="shared" si="66"/>
        <v>45.965123501410297</v>
      </c>
      <c r="AF72" s="129">
        <f t="shared" si="66"/>
        <v>75.818760414697394</v>
      </c>
    </row>
    <row r="73" spans="1:32" ht="14.45" customHeight="1">
      <c r="A73" s="56"/>
      <c r="B73" s="56" t="s">
        <v>255</v>
      </c>
      <c r="C73" s="54">
        <f t="shared" si="69"/>
        <v>345</v>
      </c>
      <c r="D73" s="55">
        <f t="shared" si="70"/>
        <v>40.869565217391305</v>
      </c>
      <c r="E73" s="55">
        <f t="shared" si="70"/>
        <v>1.1594202898550725</v>
      </c>
      <c r="F73" s="55">
        <f t="shared" si="70"/>
        <v>2.318840579710145</v>
      </c>
      <c r="G73" s="55">
        <f t="shared" si="70"/>
        <v>1.7391304347826086</v>
      </c>
      <c r="H73" s="55">
        <f t="shared" si="70"/>
        <v>1.1594202898550725</v>
      </c>
      <c r="I73" s="55">
        <f t="shared" si="70"/>
        <v>0.28985507246376813</v>
      </c>
      <c r="J73" s="55">
        <f t="shared" si="70"/>
        <v>1.7391304347826086</v>
      </c>
      <c r="K73" s="55">
        <f t="shared" si="70"/>
        <v>2.0289855072463765</v>
      </c>
      <c r="L73" s="55">
        <f t="shared" si="70"/>
        <v>1.4492753623188406</v>
      </c>
      <c r="M73" s="55">
        <f t="shared" si="70"/>
        <v>2.6086956521739131</v>
      </c>
      <c r="N73" s="55">
        <f t="shared" si="70"/>
        <v>2.8985507246376812</v>
      </c>
      <c r="O73" s="55">
        <f t="shared" si="70"/>
        <v>41.739130434782609</v>
      </c>
      <c r="P73" s="129">
        <f t="shared" si="63"/>
        <v>51.512010054803831</v>
      </c>
      <c r="Q73" s="129">
        <f t="shared" si="63"/>
        <v>87.115899357388827</v>
      </c>
      <c r="R73" s="54">
        <f t="shared" si="71"/>
        <v>345</v>
      </c>
      <c r="S73" s="55">
        <f t="shared" si="72"/>
        <v>45.507246376811594</v>
      </c>
      <c r="T73" s="55">
        <f t="shared" si="72"/>
        <v>2.0289855072463765</v>
      </c>
      <c r="U73" s="55">
        <f t="shared" si="72"/>
        <v>2.8985507246376812</v>
      </c>
      <c r="V73" s="55">
        <f t="shared" si="72"/>
        <v>2.0289855072463765</v>
      </c>
      <c r="W73" s="55">
        <f t="shared" si="72"/>
        <v>3.1884057971014492</v>
      </c>
      <c r="X73" s="55">
        <f t="shared" si="72"/>
        <v>2.6086956521739131</v>
      </c>
      <c r="Y73" s="55">
        <f t="shared" si="72"/>
        <v>2.318840579710145</v>
      </c>
      <c r="Z73" s="55">
        <f t="shared" si="72"/>
        <v>2.318840579710145</v>
      </c>
      <c r="AA73" s="55">
        <f t="shared" si="72"/>
        <v>3.1884057971014492</v>
      </c>
      <c r="AB73" s="55">
        <f t="shared" si="72"/>
        <v>3.1884057971014492</v>
      </c>
      <c r="AC73" s="55">
        <f t="shared" si="72"/>
        <v>3.1884057971014492</v>
      </c>
      <c r="AD73" s="55">
        <f t="shared" si="72"/>
        <v>27.536231884057973</v>
      </c>
      <c r="AE73" s="129">
        <f t="shared" si="66"/>
        <v>41.652857420662507</v>
      </c>
      <c r="AF73" s="129">
        <f t="shared" si="66"/>
        <v>76.437424521960452</v>
      </c>
    </row>
    <row r="74" spans="1:32" ht="14.45" customHeight="1">
      <c r="A74" s="56"/>
      <c r="B74" s="56" t="s">
        <v>256</v>
      </c>
      <c r="C74" s="54">
        <f t="shared" si="69"/>
        <v>357</v>
      </c>
      <c r="D74" s="55">
        <f t="shared" si="70"/>
        <v>32.49299719887955</v>
      </c>
      <c r="E74" s="55">
        <f t="shared" si="70"/>
        <v>1.400560224089636</v>
      </c>
      <c r="F74" s="55">
        <f t="shared" si="70"/>
        <v>2.801120448179272</v>
      </c>
      <c r="G74" s="55">
        <f t="shared" si="70"/>
        <v>1.9607843137254901</v>
      </c>
      <c r="H74" s="55">
        <f t="shared" si="70"/>
        <v>1.400560224089636</v>
      </c>
      <c r="I74" s="55">
        <f t="shared" si="70"/>
        <v>1.1204481792717087</v>
      </c>
      <c r="J74" s="55">
        <f t="shared" si="70"/>
        <v>1.1204481792717087</v>
      </c>
      <c r="K74" s="55">
        <f t="shared" si="70"/>
        <v>2.2408963585434174</v>
      </c>
      <c r="L74" s="55">
        <f t="shared" si="70"/>
        <v>1.9607843137254901</v>
      </c>
      <c r="M74" s="55">
        <f t="shared" si="70"/>
        <v>3.3613445378151261</v>
      </c>
      <c r="N74" s="55">
        <f t="shared" si="70"/>
        <v>6.1624649859943981</v>
      </c>
      <c r="O74" s="55">
        <f t="shared" si="70"/>
        <v>43.977591036414566</v>
      </c>
      <c r="P74" s="129">
        <f t="shared" si="63"/>
        <v>58.117524555239598</v>
      </c>
      <c r="Q74" s="129">
        <f t="shared" si="63"/>
        <v>86.091104839089354</v>
      </c>
      <c r="R74" s="54">
        <f t="shared" si="71"/>
        <v>357</v>
      </c>
      <c r="S74" s="55">
        <f t="shared" si="72"/>
        <v>43.977591036414566</v>
      </c>
      <c r="T74" s="55">
        <f t="shared" si="72"/>
        <v>1.9607843137254901</v>
      </c>
      <c r="U74" s="55">
        <f t="shared" si="72"/>
        <v>3.9215686274509802</v>
      </c>
      <c r="V74" s="55">
        <f t="shared" si="72"/>
        <v>2.801120448179272</v>
      </c>
      <c r="W74" s="55">
        <f t="shared" si="72"/>
        <v>1.680672268907563</v>
      </c>
      <c r="X74" s="55">
        <f t="shared" si="72"/>
        <v>2.5210084033613445</v>
      </c>
      <c r="Y74" s="55">
        <f t="shared" si="72"/>
        <v>3.9215686274509802</v>
      </c>
      <c r="Z74" s="55">
        <f t="shared" si="72"/>
        <v>2.801120448179272</v>
      </c>
      <c r="AA74" s="55">
        <f t="shared" si="72"/>
        <v>2.801120448179272</v>
      </c>
      <c r="AB74" s="55">
        <f t="shared" si="72"/>
        <v>6.1624649859943981</v>
      </c>
      <c r="AC74" s="55">
        <f t="shared" si="72"/>
        <v>6.1624649859943981</v>
      </c>
      <c r="AD74" s="55">
        <f t="shared" si="72"/>
        <v>21.288515406162464</v>
      </c>
      <c r="AE74" s="129">
        <f t="shared" si="66"/>
        <v>41.328593326162697</v>
      </c>
      <c r="AF74" s="129">
        <f t="shared" si="66"/>
        <v>73.771539087200409</v>
      </c>
    </row>
    <row r="75" spans="1:32" ht="14.45" customHeight="1">
      <c r="A75" s="56"/>
      <c r="B75" s="56" t="s">
        <v>257</v>
      </c>
      <c r="C75" s="54">
        <f t="shared" si="69"/>
        <v>336</v>
      </c>
      <c r="D75" s="55">
        <f t="shared" si="70"/>
        <v>26.785714285714285</v>
      </c>
      <c r="E75" s="55">
        <f t="shared" si="70"/>
        <v>1.1904761904761905</v>
      </c>
      <c r="F75" s="55">
        <f t="shared" si="70"/>
        <v>2.3809523809523809</v>
      </c>
      <c r="G75" s="55">
        <f t="shared" si="70"/>
        <v>1.4880952380952379</v>
      </c>
      <c r="H75" s="55">
        <f t="shared" si="70"/>
        <v>2.3809523809523809</v>
      </c>
      <c r="I75" s="55">
        <f t="shared" si="70"/>
        <v>1.1904761904761905</v>
      </c>
      <c r="J75" s="55">
        <f t="shared" si="70"/>
        <v>2.3809523809523809</v>
      </c>
      <c r="K75" s="55">
        <f t="shared" si="70"/>
        <v>4.1666666666666661</v>
      </c>
      <c r="L75" s="55">
        <f t="shared" si="70"/>
        <v>2.3809523809523809</v>
      </c>
      <c r="M75" s="55">
        <f t="shared" si="70"/>
        <v>3.8690476190476191</v>
      </c>
      <c r="N75" s="55">
        <f t="shared" si="70"/>
        <v>6.25</v>
      </c>
      <c r="O75" s="55">
        <f t="shared" si="70"/>
        <v>45.535714285714285</v>
      </c>
      <c r="P75" s="129">
        <f t="shared" si="63"/>
        <v>62.618140581842574</v>
      </c>
      <c r="Q75" s="129">
        <f t="shared" si="63"/>
        <v>85.527216404467907</v>
      </c>
      <c r="R75" s="54">
        <f t="shared" si="71"/>
        <v>336</v>
      </c>
      <c r="S75" s="55">
        <f t="shared" si="72"/>
        <v>41.369047619047613</v>
      </c>
      <c r="T75" s="55">
        <f t="shared" si="72"/>
        <v>3.8690476190476191</v>
      </c>
      <c r="U75" s="55">
        <f t="shared" si="72"/>
        <v>4.7619047619047619</v>
      </c>
      <c r="V75" s="55">
        <f t="shared" si="72"/>
        <v>2.6785714285714284</v>
      </c>
      <c r="W75" s="55">
        <f t="shared" si="72"/>
        <v>2.3809523809523809</v>
      </c>
      <c r="X75" s="55">
        <f t="shared" si="72"/>
        <v>3.2738095238095242</v>
      </c>
      <c r="Y75" s="55">
        <f t="shared" si="72"/>
        <v>4.4642857142857144</v>
      </c>
      <c r="Z75" s="55">
        <f t="shared" si="72"/>
        <v>2.3809523809523809</v>
      </c>
      <c r="AA75" s="55">
        <f t="shared" si="72"/>
        <v>4.1666666666666661</v>
      </c>
      <c r="AB75" s="55">
        <f t="shared" si="72"/>
        <v>3.8690476190476191</v>
      </c>
      <c r="AC75" s="55">
        <f t="shared" si="72"/>
        <v>5.6547619047619051</v>
      </c>
      <c r="AD75" s="55">
        <f t="shared" si="72"/>
        <v>21.13095238095238</v>
      </c>
      <c r="AE75" s="129">
        <f t="shared" si="66"/>
        <v>40.614750992017235</v>
      </c>
      <c r="AF75" s="129">
        <f t="shared" si="66"/>
        <v>69.271859559988783</v>
      </c>
    </row>
    <row r="76" spans="1:32" ht="14.45" customHeight="1">
      <c r="A76" s="56"/>
      <c r="B76" s="56" t="s">
        <v>258</v>
      </c>
      <c r="C76" s="54">
        <f t="shared" si="69"/>
        <v>208</v>
      </c>
      <c r="D76" s="55">
        <f t="shared" si="70"/>
        <v>31.73076923076923</v>
      </c>
      <c r="E76" s="55">
        <f t="shared" si="70"/>
        <v>0.96153846153846156</v>
      </c>
      <c r="F76" s="55">
        <f t="shared" si="70"/>
        <v>1.9230769230769231</v>
      </c>
      <c r="G76" s="55">
        <f t="shared" si="70"/>
        <v>5.7692307692307692</v>
      </c>
      <c r="H76" s="55">
        <f t="shared" si="70"/>
        <v>3.3653846153846154</v>
      </c>
      <c r="I76" s="55">
        <f t="shared" si="70"/>
        <v>5.7692307692307692</v>
      </c>
      <c r="J76" s="55">
        <f t="shared" si="70"/>
        <v>1.4423076923076923</v>
      </c>
      <c r="K76" s="55">
        <f t="shared" si="70"/>
        <v>2.4038461538461542</v>
      </c>
      <c r="L76" s="55">
        <f t="shared" si="70"/>
        <v>4.3269230769230766</v>
      </c>
      <c r="M76" s="55">
        <f t="shared" si="70"/>
        <v>4.8076923076923084</v>
      </c>
      <c r="N76" s="55">
        <f t="shared" si="70"/>
        <v>6.7307692307692308</v>
      </c>
      <c r="O76" s="55">
        <f t="shared" si="70"/>
        <v>30.76923076923077</v>
      </c>
      <c r="P76" s="129">
        <f t="shared" si="63"/>
        <v>52.390445700408385</v>
      </c>
      <c r="Q76" s="129">
        <f t="shared" si="63"/>
        <v>76.740934547077075</v>
      </c>
      <c r="R76" s="54">
        <f t="shared" si="71"/>
        <v>208</v>
      </c>
      <c r="S76" s="55">
        <f t="shared" si="72"/>
        <v>44.711538461538467</v>
      </c>
      <c r="T76" s="55">
        <f t="shared" si="72"/>
        <v>2.4038461538461542</v>
      </c>
      <c r="U76" s="55">
        <f t="shared" si="72"/>
        <v>5.7692307692307692</v>
      </c>
      <c r="V76" s="55">
        <f t="shared" si="72"/>
        <v>2.4038461538461542</v>
      </c>
      <c r="W76" s="55">
        <f t="shared" si="72"/>
        <v>4.8076923076923084</v>
      </c>
      <c r="X76" s="55">
        <f t="shared" si="72"/>
        <v>2.4038461538461542</v>
      </c>
      <c r="Y76" s="55">
        <f t="shared" si="72"/>
        <v>5.2884615384615383</v>
      </c>
      <c r="Z76" s="55">
        <f t="shared" si="72"/>
        <v>2.8846153846153846</v>
      </c>
      <c r="AA76" s="55">
        <f t="shared" si="72"/>
        <v>5.7692307692307692</v>
      </c>
      <c r="AB76" s="55">
        <f t="shared" si="72"/>
        <v>2.4038461538461542</v>
      </c>
      <c r="AC76" s="55">
        <f t="shared" si="72"/>
        <v>3.3653846153846154</v>
      </c>
      <c r="AD76" s="55">
        <f t="shared" si="72"/>
        <v>17.78846153846154</v>
      </c>
      <c r="AE76" s="129">
        <f t="shared" si="66"/>
        <v>36.402074094864361</v>
      </c>
      <c r="AF76" s="129">
        <f t="shared" si="66"/>
        <v>65.840273145493796</v>
      </c>
    </row>
    <row r="77" spans="1:32" ht="14.45" customHeight="1">
      <c r="A77" s="56"/>
      <c r="B77" s="56" t="s">
        <v>259</v>
      </c>
      <c r="C77" s="54">
        <f t="shared" si="69"/>
        <v>111</v>
      </c>
      <c r="D77" s="55">
        <f t="shared" si="70"/>
        <v>24.324324324324326</v>
      </c>
      <c r="E77" s="55">
        <f t="shared" si="70"/>
        <v>2.7027027027027026</v>
      </c>
      <c r="F77" s="55">
        <f t="shared" si="70"/>
        <v>3.6036036036036037</v>
      </c>
      <c r="G77" s="55">
        <f t="shared" si="70"/>
        <v>0</v>
      </c>
      <c r="H77" s="55">
        <f t="shared" si="70"/>
        <v>2.7027027027027026</v>
      </c>
      <c r="I77" s="55">
        <f t="shared" si="70"/>
        <v>4.5045045045045047</v>
      </c>
      <c r="J77" s="55">
        <f t="shared" si="70"/>
        <v>2.7027027027027026</v>
      </c>
      <c r="K77" s="55">
        <f t="shared" si="70"/>
        <v>4.5045045045045047</v>
      </c>
      <c r="L77" s="55">
        <f t="shared" si="70"/>
        <v>2.7027027027027026</v>
      </c>
      <c r="M77" s="55">
        <f t="shared" si="70"/>
        <v>6.3063063063063058</v>
      </c>
      <c r="N77" s="55">
        <f t="shared" si="70"/>
        <v>7.2072072072072073</v>
      </c>
      <c r="O77" s="55">
        <f t="shared" si="70"/>
        <v>38.738738738738739</v>
      </c>
      <c r="P77" s="129">
        <f t="shared" si="63"/>
        <v>60.665232509286227</v>
      </c>
      <c r="Q77" s="129">
        <f t="shared" si="63"/>
        <v>80.16477153012822</v>
      </c>
      <c r="R77" s="54">
        <f t="shared" si="71"/>
        <v>111</v>
      </c>
      <c r="S77" s="55">
        <f t="shared" si="72"/>
        <v>42.342342342342342</v>
      </c>
      <c r="T77" s="55">
        <f t="shared" si="72"/>
        <v>2.7027027027027026</v>
      </c>
      <c r="U77" s="55">
        <f t="shared" si="72"/>
        <v>8.1081081081081088</v>
      </c>
      <c r="V77" s="55">
        <f t="shared" si="72"/>
        <v>4.5045045045045047</v>
      </c>
      <c r="W77" s="55">
        <f t="shared" si="72"/>
        <v>6.3063063063063058</v>
      </c>
      <c r="X77" s="55">
        <f t="shared" si="72"/>
        <v>1.8018018018018018</v>
      </c>
      <c r="Y77" s="55">
        <f t="shared" si="72"/>
        <v>4.5045045045045047</v>
      </c>
      <c r="Z77" s="55">
        <f t="shared" si="72"/>
        <v>1.8018018018018018</v>
      </c>
      <c r="AA77" s="55">
        <f t="shared" si="72"/>
        <v>4.5045045045045047</v>
      </c>
      <c r="AB77" s="55">
        <f t="shared" si="72"/>
        <v>7.2072072072072073</v>
      </c>
      <c r="AC77" s="55">
        <f t="shared" si="72"/>
        <v>5.4054054054054053</v>
      </c>
      <c r="AD77" s="55">
        <f t="shared" si="72"/>
        <v>10.810810810810811</v>
      </c>
      <c r="AE77" s="129">
        <f t="shared" si="66"/>
        <v>34.198912258084547</v>
      </c>
      <c r="AF77" s="129">
        <f t="shared" si="66"/>
        <v>59.313738447615385</v>
      </c>
    </row>
    <row r="78" spans="1:32" ht="14.45" customHeight="1">
      <c r="A78" s="56"/>
      <c r="B78" s="56" t="s">
        <v>260</v>
      </c>
      <c r="C78" s="54">
        <f t="shared" si="69"/>
        <v>92</v>
      </c>
      <c r="D78" s="55">
        <f t="shared" si="70"/>
        <v>19.565217391304348</v>
      </c>
      <c r="E78" s="55">
        <f t="shared" si="70"/>
        <v>3.2608695652173911</v>
      </c>
      <c r="F78" s="55">
        <f t="shared" si="70"/>
        <v>3.2608695652173911</v>
      </c>
      <c r="G78" s="55">
        <f t="shared" si="70"/>
        <v>8.695652173913043</v>
      </c>
      <c r="H78" s="55">
        <f t="shared" si="70"/>
        <v>4.3478260869565215</v>
      </c>
      <c r="I78" s="55">
        <f t="shared" si="70"/>
        <v>3.2608695652173911</v>
      </c>
      <c r="J78" s="55">
        <f t="shared" si="70"/>
        <v>3.2608695652173911</v>
      </c>
      <c r="K78" s="55">
        <f t="shared" si="70"/>
        <v>2.1739130434782608</v>
      </c>
      <c r="L78" s="55">
        <f t="shared" si="70"/>
        <v>2.1739130434782608</v>
      </c>
      <c r="M78" s="55">
        <f t="shared" si="70"/>
        <v>7.608695652173914</v>
      </c>
      <c r="N78" s="55">
        <f t="shared" si="70"/>
        <v>8.695652173913043</v>
      </c>
      <c r="O78" s="55">
        <f t="shared" si="70"/>
        <v>33.695652173913047</v>
      </c>
      <c r="P78" s="129">
        <f t="shared" si="63"/>
        <v>58.937282836417282</v>
      </c>
      <c r="Q78" s="129">
        <f t="shared" si="63"/>
        <v>73.273378661491762</v>
      </c>
      <c r="R78" s="54">
        <f t="shared" si="71"/>
        <v>92</v>
      </c>
      <c r="S78" s="55">
        <f t="shared" si="72"/>
        <v>57.608695652173914</v>
      </c>
      <c r="T78" s="55">
        <f t="shared" si="72"/>
        <v>3.2608695652173911</v>
      </c>
      <c r="U78" s="55">
        <f t="shared" si="72"/>
        <v>4.3478260869565215</v>
      </c>
      <c r="V78" s="55">
        <f t="shared" si="72"/>
        <v>3.2608695652173911</v>
      </c>
      <c r="W78" s="55">
        <f t="shared" si="72"/>
        <v>4.3478260869565215</v>
      </c>
      <c r="X78" s="55">
        <f t="shared" si="72"/>
        <v>4.3478260869565215</v>
      </c>
      <c r="Y78" s="55">
        <f t="shared" si="72"/>
        <v>5.4347826086956523</v>
      </c>
      <c r="Z78" s="55">
        <f t="shared" si="72"/>
        <v>5.4347826086956523</v>
      </c>
      <c r="AA78" s="55">
        <f t="shared" si="72"/>
        <v>3.2608695652173911</v>
      </c>
      <c r="AB78" s="55">
        <f t="shared" si="72"/>
        <v>4.3478260869565215</v>
      </c>
      <c r="AC78" s="55">
        <f t="shared" si="72"/>
        <v>2.1739130434782608</v>
      </c>
      <c r="AD78" s="55">
        <f t="shared" si="72"/>
        <v>2.1739130434782608</v>
      </c>
      <c r="AE78" s="129">
        <f t="shared" si="66"/>
        <v>21.668829868982467</v>
      </c>
      <c r="AF78" s="129">
        <f t="shared" si="66"/>
        <v>51.116214049907356</v>
      </c>
    </row>
    <row r="79" spans="1:32" ht="14.45" customHeight="1">
      <c r="A79" s="56"/>
      <c r="B79" s="56" t="s">
        <v>261</v>
      </c>
      <c r="C79" s="54">
        <f t="shared" si="69"/>
        <v>64</v>
      </c>
      <c r="D79" s="55">
        <f t="shared" si="70"/>
        <v>9.375</v>
      </c>
      <c r="E79" s="55">
        <f t="shared" si="70"/>
        <v>3.125</v>
      </c>
      <c r="F79" s="55">
        <f t="shared" si="70"/>
        <v>7.8125</v>
      </c>
      <c r="G79" s="55">
        <f t="shared" si="70"/>
        <v>17.1875</v>
      </c>
      <c r="H79" s="55">
        <f t="shared" si="70"/>
        <v>9.375</v>
      </c>
      <c r="I79" s="55">
        <f t="shared" si="70"/>
        <v>9.375</v>
      </c>
      <c r="J79" s="55">
        <f t="shared" si="70"/>
        <v>7.8125</v>
      </c>
      <c r="K79" s="55">
        <f t="shared" si="70"/>
        <v>0</v>
      </c>
      <c r="L79" s="55">
        <f t="shared" si="70"/>
        <v>6.25</v>
      </c>
      <c r="M79" s="55">
        <f t="shared" si="70"/>
        <v>1.5625</v>
      </c>
      <c r="N79" s="55">
        <f t="shared" si="70"/>
        <v>1.5625</v>
      </c>
      <c r="O79" s="55">
        <f t="shared" si="70"/>
        <v>26.5625</v>
      </c>
      <c r="P79" s="129">
        <f t="shared" si="63"/>
        <v>51.158278236016855</v>
      </c>
      <c r="Q79" s="129">
        <f t="shared" si="63"/>
        <v>56.450513915604809</v>
      </c>
      <c r="R79" s="54">
        <f t="shared" si="71"/>
        <v>64</v>
      </c>
      <c r="S79" s="55">
        <f t="shared" si="72"/>
        <v>70.3125</v>
      </c>
      <c r="T79" s="55">
        <f t="shared" si="72"/>
        <v>3.125</v>
      </c>
      <c r="U79" s="55">
        <f t="shared" si="72"/>
        <v>4.6875</v>
      </c>
      <c r="V79" s="55">
        <f t="shared" si="72"/>
        <v>6.25</v>
      </c>
      <c r="W79" s="55">
        <f t="shared" si="72"/>
        <v>3.125</v>
      </c>
      <c r="X79" s="55">
        <f t="shared" si="72"/>
        <v>6.25</v>
      </c>
      <c r="Y79" s="55">
        <f t="shared" si="72"/>
        <v>0</v>
      </c>
      <c r="Z79" s="55">
        <f t="shared" si="72"/>
        <v>3.125</v>
      </c>
      <c r="AA79" s="55">
        <f t="shared" si="72"/>
        <v>0</v>
      </c>
      <c r="AB79" s="55">
        <f t="shared" si="72"/>
        <v>1.5625</v>
      </c>
      <c r="AC79" s="55">
        <f t="shared" si="72"/>
        <v>0</v>
      </c>
      <c r="AD79" s="55">
        <f t="shared" si="72"/>
        <v>1.5625</v>
      </c>
      <c r="AE79" s="129">
        <f t="shared" si="66"/>
        <v>10.882271113520448</v>
      </c>
      <c r="AF79" s="129">
        <f t="shared" si="66"/>
        <v>36.656071119226773</v>
      </c>
    </row>
    <row r="80" spans="1:32" ht="14.45" customHeight="1">
      <c r="A80" s="56"/>
      <c r="B80" s="56" t="s">
        <v>262</v>
      </c>
      <c r="C80" s="54">
        <f t="shared" si="69"/>
        <v>19</v>
      </c>
      <c r="D80" s="55">
        <f t="shared" si="70"/>
        <v>21.052631578947366</v>
      </c>
      <c r="E80" s="55">
        <f t="shared" si="70"/>
        <v>0</v>
      </c>
      <c r="F80" s="55">
        <f t="shared" si="70"/>
        <v>5.2631578947368416</v>
      </c>
      <c r="G80" s="55">
        <f t="shared" si="70"/>
        <v>0</v>
      </c>
      <c r="H80" s="55">
        <f t="shared" si="70"/>
        <v>0</v>
      </c>
      <c r="I80" s="55">
        <f t="shared" si="70"/>
        <v>10.526315789473683</v>
      </c>
      <c r="J80" s="55">
        <f t="shared" si="70"/>
        <v>5.2631578947368416</v>
      </c>
      <c r="K80" s="55">
        <f t="shared" si="70"/>
        <v>0</v>
      </c>
      <c r="L80" s="55">
        <f t="shared" si="70"/>
        <v>5.2631578947368416</v>
      </c>
      <c r="M80" s="55">
        <f t="shared" si="70"/>
        <v>0</v>
      </c>
      <c r="N80" s="55">
        <f t="shared" si="70"/>
        <v>21.052631578947366</v>
      </c>
      <c r="O80" s="55">
        <f t="shared" si="70"/>
        <v>31.578947368421051</v>
      </c>
      <c r="P80" s="129">
        <f t="shared" si="63"/>
        <v>63.387502419567731</v>
      </c>
      <c r="Q80" s="129">
        <f t="shared" si="63"/>
        <v>80.290836398119126</v>
      </c>
      <c r="R80" s="54">
        <f t="shared" si="71"/>
        <v>19</v>
      </c>
      <c r="S80" s="55">
        <f t="shared" si="72"/>
        <v>63.157894736842103</v>
      </c>
      <c r="T80" s="55">
        <f t="shared" si="72"/>
        <v>15.789473684210526</v>
      </c>
      <c r="U80" s="55">
        <f t="shared" si="72"/>
        <v>0</v>
      </c>
      <c r="V80" s="55">
        <f t="shared" si="72"/>
        <v>10.526315789473683</v>
      </c>
      <c r="W80" s="55">
        <f t="shared" si="72"/>
        <v>5.2631578947368416</v>
      </c>
      <c r="X80" s="55">
        <f t="shared" si="72"/>
        <v>0</v>
      </c>
      <c r="Y80" s="55">
        <f t="shared" si="72"/>
        <v>5.2631578947368416</v>
      </c>
      <c r="Z80" s="55">
        <f t="shared" si="72"/>
        <v>0</v>
      </c>
      <c r="AA80" s="55">
        <f t="shared" si="72"/>
        <v>0</v>
      </c>
      <c r="AB80" s="55">
        <f t="shared" si="72"/>
        <v>0</v>
      </c>
      <c r="AC80" s="55">
        <f t="shared" si="72"/>
        <v>0</v>
      </c>
      <c r="AD80" s="55">
        <f t="shared" si="72"/>
        <v>0</v>
      </c>
      <c r="AE80" s="129">
        <f t="shared" si="66"/>
        <v>8.0235452664687514</v>
      </c>
      <c r="AF80" s="129">
        <f t="shared" si="66"/>
        <v>21.778194294700899</v>
      </c>
    </row>
    <row r="81" spans="1:32" ht="14.45" customHeight="1">
      <c r="A81" s="35"/>
      <c r="B81" s="35" t="s">
        <v>306</v>
      </c>
      <c r="C81" s="60">
        <f t="shared" si="69"/>
        <v>99</v>
      </c>
      <c r="D81" s="61">
        <f t="shared" si="70"/>
        <v>50.505050505050505</v>
      </c>
      <c r="E81" s="61">
        <f t="shared" si="70"/>
        <v>2.0202020202020203</v>
      </c>
      <c r="F81" s="61">
        <f t="shared" si="70"/>
        <v>2.0202020202020203</v>
      </c>
      <c r="G81" s="61">
        <f t="shared" si="70"/>
        <v>1.0101010101010102</v>
      </c>
      <c r="H81" s="61">
        <f t="shared" si="70"/>
        <v>0</v>
      </c>
      <c r="I81" s="61">
        <f t="shared" si="70"/>
        <v>1.0101010101010102</v>
      </c>
      <c r="J81" s="61">
        <f t="shared" si="70"/>
        <v>2.0202020202020203</v>
      </c>
      <c r="K81" s="61">
        <f t="shared" si="70"/>
        <v>1.0101010101010102</v>
      </c>
      <c r="L81" s="61">
        <f t="shared" si="70"/>
        <v>2.0202020202020203</v>
      </c>
      <c r="M81" s="61">
        <f t="shared" si="70"/>
        <v>3.0303030303030303</v>
      </c>
      <c r="N81" s="61">
        <f t="shared" si="70"/>
        <v>4.0404040404040407</v>
      </c>
      <c r="O81" s="61">
        <f t="shared" si="70"/>
        <v>31.313131313131315</v>
      </c>
      <c r="P81" s="130">
        <f t="shared" si="63"/>
        <v>42.104101785593301</v>
      </c>
      <c r="Q81" s="130">
        <f t="shared" si="63"/>
        <v>85.067470954566062</v>
      </c>
      <c r="R81" s="60">
        <f t="shared" si="71"/>
        <v>99</v>
      </c>
      <c r="S81" s="61">
        <f t="shared" si="72"/>
        <v>46.464646464646464</v>
      </c>
      <c r="T81" s="61">
        <f t="shared" si="72"/>
        <v>1.0101010101010102</v>
      </c>
      <c r="U81" s="61">
        <f t="shared" si="72"/>
        <v>4.0404040404040407</v>
      </c>
      <c r="V81" s="61">
        <f t="shared" si="72"/>
        <v>2.0202020202020203</v>
      </c>
      <c r="W81" s="61">
        <f t="shared" si="72"/>
        <v>3.0303030303030303</v>
      </c>
      <c r="X81" s="61">
        <f t="shared" si="72"/>
        <v>3.0303030303030303</v>
      </c>
      <c r="Y81" s="61">
        <f t="shared" si="72"/>
        <v>4.0404040404040407</v>
      </c>
      <c r="Z81" s="61">
        <f t="shared" si="72"/>
        <v>1.0101010101010102</v>
      </c>
      <c r="AA81" s="61">
        <f t="shared" si="72"/>
        <v>2.0202020202020203</v>
      </c>
      <c r="AB81" s="61">
        <f t="shared" si="72"/>
        <v>3.0303030303030303</v>
      </c>
      <c r="AC81" s="61">
        <f t="shared" si="72"/>
        <v>5.0505050505050502</v>
      </c>
      <c r="AD81" s="61">
        <f t="shared" si="72"/>
        <v>25.252525252525253</v>
      </c>
      <c r="AE81" s="130">
        <f t="shared" si="66"/>
        <v>40.481883690403897</v>
      </c>
      <c r="AF81" s="130">
        <f t="shared" si="66"/>
        <v>75.617103497169552</v>
      </c>
    </row>
    <row r="82" spans="1:32" ht="15" customHeight="1">
      <c r="A82" s="32" t="s">
        <v>263</v>
      </c>
      <c r="B82" s="32" t="s">
        <v>176</v>
      </c>
      <c r="C82" s="46">
        <f t="shared" si="69"/>
        <v>1806</v>
      </c>
      <c r="D82" s="47">
        <f>D203</f>
        <v>581</v>
      </c>
      <c r="E82" s="47">
        <f>E203</f>
        <v>27</v>
      </c>
      <c r="F82" s="47">
        <f>F203</f>
        <v>50</v>
      </c>
      <c r="G82" s="47">
        <f t="shared" ref="G82:O82" si="73">G203</f>
        <v>54</v>
      </c>
      <c r="H82" s="47">
        <f t="shared" si="73"/>
        <v>38</v>
      </c>
      <c r="I82" s="47">
        <f t="shared" si="73"/>
        <v>40</v>
      </c>
      <c r="J82" s="47">
        <f t="shared" si="73"/>
        <v>36</v>
      </c>
      <c r="K82" s="47">
        <f t="shared" si="73"/>
        <v>49</v>
      </c>
      <c r="L82" s="47">
        <f t="shared" si="73"/>
        <v>47</v>
      </c>
      <c r="M82" s="47">
        <f t="shared" si="73"/>
        <v>66</v>
      </c>
      <c r="N82" s="47">
        <f t="shared" si="73"/>
        <v>97</v>
      </c>
      <c r="O82" s="47">
        <f t="shared" si="73"/>
        <v>721</v>
      </c>
      <c r="P82" s="128">
        <f t="shared" si="63"/>
        <v>55.826723690128027</v>
      </c>
      <c r="Q82" s="128">
        <f t="shared" si="63"/>
        <v>82.304541211731618</v>
      </c>
      <c r="R82" s="46">
        <f t="shared" si="71"/>
        <v>1806</v>
      </c>
      <c r="S82" s="47">
        <f>S203</f>
        <v>820</v>
      </c>
      <c r="T82" s="47">
        <f>T203</f>
        <v>48</v>
      </c>
      <c r="U82" s="47">
        <f>U203</f>
        <v>78</v>
      </c>
      <c r="V82" s="47">
        <f t="shared" ref="V82:AD82" si="74">V203</f>
        <v>54</v>
      </c>
      <c r="W82" s="47">
        <f t="shared" si="74"/>
        <v>58</v>
      </c>
      <c r="X82" s="47">
        <f t="shared" si="74"/>
        <v>49</v>
      </c>
      <c r="Y82" s="47">
        <f t="shared" si="74"/>
        <v>66</v>
      </c>
      <c r="Z82" s="47">
        <f t="shared" si="74"/>
        <v>48</v>
      </c>
      <c r="AA82" s="47">
        <f t="shared" si="74"/>
        <v>61</v>
      </c>
      <c r="AB82" s="47">
        <f t="shared" si="74"/>
        <v>76</v>
      </c>
      <c r="AC82" s="47">
        <f t="shared" si="74"/>
        <v>76</v>
      </c>
      <c r="AD82" s="47">
        <f t="shared" si="74"/>
        <v>372</v>
      </c>
      <c r="AE82" s="128">
        <f t="shared" si="66"/>
        <v>38.116985535719714</v>
      </c>
      <c r="AF82" s="128">
        <f t="shared" si="66"/>
        <v>69.816709814918667</v>
      </c>
    </row>
    <row r="83" spans="1:32" ht="15" customHeight="1">
      <c r="A83" s="394" t="s">
        <v>264</v>
      </c>
      <c r="B83" s="135"/>
      <c r="C83" s="51">
        <f>IF(SUM(D83:O83)&gt;100,"－",SUM(D83:O83))</f>
        <v>100</v>
      </c>
      <c r="D83" s="52">
        <f t="shared" ref="D83:O83" si="75">D203/$C82*100</f>
        <v>32.170542635658919</v>
      </c>
      <c r="E83" s="52">
        <f t="shared" si="75"/>
        <v>1.4950166112956811</v>
      </c>
      <c r="F83" s="52">
        <f t="shared" si="75"/>
        <v>2.7685492801771869</v>
      </c>
      <c r="G83" s="52">
        <f t="shared" si="75"/>
        <v>2.9900332225913622</v>
      </c>
      <c r="H83" s="52">
        <f t="shared" si="75"/>
        <v>2.1040974529346621</v>
      </c>
      <c r="I83" s="52">
        <f t="shared" si="75"/>
        <v>2.2148394241417497</v>
      </c>
      <c r="J83" s="52">
        <f t="shared" si="75"/>
        <v>1.9933554817275747</v>
      </c>
      <c r="K83" s="52">
        <f t="shared" si="75"/>
        <v>2.7131782945736433</v>
      </c>
      <c r="L83" s="52">
        <f t="shared" si="75"/>
        <v>2.6024363233665562</v>
      </c>
      <c r="M83" s="52">
        <f t="shared" si="75"/>
        <v>3.6544850498338874</v>
      </c>
      <c r="N83" s="52">
        <f t="shared" si="75"/>
        <v>5.3709856035437431</v>
      </c>
      <c r="O83" s="52">
        <f t="shared" si="75"/>
        <v>39.922480620155035</v>
      </c>
      <c r="P83" s="51" t="str">
        <f t="shared" si="63"/>
        <v>－</v>
      </c>
      <c r="Q83" s="51" t="str">
        <f t="shared" si="63"/>
        <v>－</v>
      </c>
      <c r="R83" s="51">
        <f>IF(SUM(S83:AD83)&gt;100,"－",SUM(S83:AD83))</f>
        <v>100</v>
      </c>
      <c r="S83" s="52">
        <f t="shared" ref="S83:AD83" si="76">S203/$R82*100</f>
        <v>45.40420819490587</v>
      </c>
      <c r="T83" s="52">
        <f t="shared" si="76"/>
        <v>2.6578073089700998</v>
      </c>
      <c r="U83" s="52">
        <f t="shared" si="76"/>
        <v>4.3189368770764114</v>
      </c>
      <c r="V83" s="52">
        <f t="shared" si="76"/>
        <v>2.9900332225913622</v>
      </c>
      <c r="W83" s="52">
        <f t="shared" si="76"/>
        <v>3.211517165005537</v>
      </c>
      <c r="X83" s="52">
        <f t="shared" si="76"/>
        <v>2.7131782945736433</v>
      </c>
      <c r="Y83" s="52">
        <f t="shared" si="76"/>
        <v>3.6544850498338874</v>
      </c>
      <c r="Z83" s="52">
        <f t="shared" si="76"/>
        <v>2.6578073089700998</v>
      </c>
      <c r="AA83" s="52">
        <f t="shared" si="76"/>
        <v>3.3776301218161686</v>
      </c>
      <c r="AB83" s="52">
        <f t="shared" si="76"/>
        <v>4.2081949058693242</v>
      </c>
      <c r="AC83" s="52">
        <f t="shared" si="76"/>
        <v>4.2081949058693242</v>
      </c>
      <c r="AD83" s="52">
        <f t="shared" si="76"/>
        <v>20.598006644518271</v>
      </c>
      <c r="AE83" s="51" t="str">
        <f t="shared" si="66"/>
        <v>－</v>
      </c>
      <c r="AF83" s="51" t="str">
        <f t="shared" si="66"/>
        <v>－</v>
      </c>
    </row>
    <row r="84" spans="1:32" ht="24" customHeight="1">
      <c r="A84" s="394"/>
      <c r="B84" s="137" t="s">
        <v>307</v>
      </c>
      <c r="C84" s="73">
        <f t="shared" ref="C84:C91" si="77">C205</f>
        <v>1011</v>
      </c>
      <c r="D84" s="74">
        <f t="shared" ref="D84:O90" si="78">IF($C84=0,0,D205/$C84*100)</f>
        <v>32.640949554896146</v>
      </c>
      <c r="E84" s="74">
        <f t="shared" si="78"/>
        <v>1.6815034619188922</v>
      </c>
      <c r="F84" s="74">
        <f t="shared" si="78"/>
        <v>2.9673590504451042</v>
      </c>
      <c r="G84" s="74">
        <f t="shared" si="78"/>
        <v>3.066271018793274</v>
      </c>
      <c r="H84" s="74">
        <f t="shared" si="78"/>
        <v>2.1760633036597428</v>
      </c>
      <c r="I84" s="74">
        <f t="shared" si="78"/>
        <v>1.9782393669634024</v>
      </c>
      <c r="J84" s="74">
        <f t="shared" si="78"/>
        <v>1.6815034619188922</v>
      </c>
      <c r="K84" s="74">
        <f t="shared" si="78"/>
        <v>2.8684470820969339</v>
      </c>
      <c r="L84" s="74">
        <f t="shared" si="78"/>
        <v>2.4727992087042532</v>
      </c>
      <c r="M84" s="74">
        <f t="shared" si="78"/>
        <v>3.6597428288822944</v>
      </c>
      <c r="N84" s="74">
        <f t="shared" si="78"/>
        <v>6.627101879327399</v>
      </c>
      <c r="O84" s="74">
        <f t="shared" si="78"/>
        <v>38.180019782393671</v>
      </c>
      <c r="P84" s="131">
        <f t="shared" ref="P84:Q99" si="79">IF(P205="","－",P205)</f>
        <v>55.063201618480036</v>
      </c>
      <c r="Q84" s="131">
        <f t="shared" si="79"/>
        <v>81.745810332280939</v>
      </c>
      <c r="R84" s="73">
        <f t="shared" ref="R84:R91" si="80">R205</f>
        <v>1011</v>
      </c>
      <c r="S84" s="74">
        <f t="shared" ref="S84:AD90" si="81">IF($R84=0,0,S205/$R84*100)</f>
        <v>44.708209693372893</v>
      </c>
      <c r="T84" s="74">
        <f t="shared" si="81"/>
        <v>2.571711177052423</v>
      </c>
      <c r="U84" s="74">
        <f t="shared" si="81"/>
        <v>4.3521266073194855</v>
      </c>
      <c r="V84" s="74">
        <f t="shared" si="81"/>
        <v>3.1651829871414439</v>
      </c>
      <c r="W84" s="74">
        <f t="shared" si="81"/>
        <v>3.7586547972304651</v>
      </c>
      <c r="X84" s="74">
        <f t="shared" si="81"/>
        <v>3.1651829871414439</v>
      </c>
      <c r="Y84" s="74">
        <f t="shared" si="81"/>
        <v>3.7586547972304651</v>
      </c>
      <c r="Z84" s="74">
        <f t="shared" si="81"/>
        <v>2.571711177052423</v>
      </c>
      <c r="AA84" s="74">
        <f t="shared" si="81"/>
        <v>3.857566765578635</v>
      </c>
      <c r="AB84" s="74">
        <f t="shared" si="81"/>
        <v>4.2532146389713157</v>
      </c>
      <c r="AC84" s="74">
        <f t="shared" si="81"/>
        <v>4.7477744807121667</v>
      </c>
      <c r="AD84" s="74">
        <f t="shared" si="81"/>
        <v>19.090009891196836</v>
      </c>
      <c r="AE84" s="131">
        <f t="shared" si="66"/>
        <v>37.995253751835236</v>
      </c>
      <c r="AF84" s="131">
        <f t="shared" si="66"/>
        <v>68.71771295725479</v>
      </c>
    </row>
    <row r="85" spans="1:32" ht="24" customHeight="1">
      <c r="A85" s="66"/>
      <c r="B85" s="138" t="s">
        <v>308</v>
      </c>
      <c r="C85" s="54">
        <f t="shared" si="77"/>
        <v>423</v>
      </c>
      <c r="D85" s="55">
        <f t="shared" si="78"/>
        <v>28.841607565011824</v>
      </c>
      <c r="E85" s="55">
        <f t="shared" si="78"/>
        <v>1.4184397163120568</v>
      </c>
      <c r="F85" s="55">
        <f t="shared" si="78"/>
        <v>2.8368794326241136</v>
      </c>
      <c r="G85" s="55">
        <f t="shared" si="78"/>
        <v>4.2553191489361701</v>
      </c>
      <c r="H85" s="55">
        <f t="shared" si="78"/>
        <v>1.8912529550827424</v>
      </c>
      <c r="I85" s="55">
        <f t="shared" si="78"/>
        <v>3.3096926713947989</v>
      </c>
      <c r="J85" s="55">
        <f t="shared" si="78"/>
        <v>2.6004728132387704</v>
      </c>
      <c r="K85" s="55">
        <f t="shared" si="78"/>
        <v>3.5460992907801421</v>
      </c>
      <c r="L85" s="55">
        <f t="shared" si="78"/>
        <v>2.6004728132387704</v>
      </c>
      <c r="M85" s="55">
        <f t="shared" si="78"/>
        <v>4.0189125295508275</v>
      </c>
      <c r="N85" s="55">
        <f t="shared" si="78"/>
        <v>4.4917257683215128</v>
      </c>
      <c r="O85" s="55">
        <f t="shared" si="78"/>
        <v>40.189125295508276</v>
      </c>
      <c r="P85" s="129">
        <f t="shared" si="79"/>
        <v>57.233545382694196</v>
      </c>
      <c r="Q85" s="129">
        <f t="shared" si="79"/>
        <v>80.431195006244664</v>
      </c>
      <c r="R85" s="54">
        <f t="shared" si="80"/>
        <v>423</v>
      </c>
      <c r="S85" s="55">
        <f t="shared" si="81"/>
        <v>48.936170212765958</v>
      </c>
      <c r="T85" s="55">
        <f t="shared" si="81"/>
        <v>2.6004728132387704</v>
      </c>
      <c r="U85" s="55">
        <f t="shared" si="81"/>
        <v>3.5460992907801421</v>
      </c>
      <c r="V85" s="55">
        <f t="shared" si="81"/>
        <v>2.8368794326241136</v>
      </c>
      <c r="W85" s="55">
        <f t="shared" si="81"/>
        <v>3.0732860520094563</v>
      </c>
      <c r="X85" s="55">
        <f t="shared" si="81"/>
        <v>2.6004728132387704</v>
      </c>
      <c r="Y85" s="55">
        <f t="shared" si="81"/>
        <v>3.3096926713947989</v>
      </c>
      <c r="Z85" s="55">
        <f t="shared" si="81"/>
        <v>2.6004728132387704</v>
      </c>
      <c r="AA85" s="55">
        <f t="shared" si="81"/>
        <v>2.6004728132387704</v>
      </c>
      <c r="AB85" s="55">
        <f t="shared" si="81"/>
        <v>3.3096926713947989</v>
      </c>
      <c r="AC85" s="55">
        <f t="shared" si="81"/>
        <v>3.3096926713947989</v>
      </c>
      <c r="AD85" s="55">
        <f t="shared" si="81"/>
        <v>21.276595744680851</v>
      </c>
      <c r="AE85" s="129">
        <f t="shared" ref="AE85:AF100" si="82">IF(AE206="","－",AE206)</f>
        <v>36.076531672721806</v>
      </c>
      <c r="AF85" s="129">
        <f t="shared" si="82"/>
        <v>70.649874525746881</v>
      </c>
    </row>
    <row r="86" spans="1:32" ht="24" customHeight="1">
      <c r="A86" s="56"/>
      <c r="B86" s="138" t="s">
        <v>267</v>
      </c>
      <c r="C86" s="54">
        <f t="shared" si="77"/>
        <v>246</v>
      </c>
      <c r="D86" s="55">
        <f t="shared" si="78"/>
        <v>30.894308943089431</v>
      </c>
      <c r="E86" s="55">
        <f t="shared" si="78"/>
        <v>0.40650406504065045</v>
      </c>
      <c r="F86" s="55">
        <f t="shared" si="78"/>
        <v>2.4390243902439024</v>
      </c>
      <c r="G86" s="55">
        <f t="shared" si="78"/>
        <v>1.6260162601626018</v>
      </c>
      <c r="H86" s="55">
        <f t="shared" si="78"/>
        <v>2.8455284552845526</v>
      </c>
      <c r="I86" s="55">
        <f t="shared" si="78"/>
        <v>2.0325203252032518</v>
      </c>
      <c r="J86" s="55">
        <f t="shared" si="78"/>
        <v>2.0325203252032518</v>
      </c>
      <c r="K86" s="55">
        <f t="shared" si="78"/>
        <v>1.6260162601626018</v>
      </c>
      <c r="L86" s="55">
        <f t="shared" si="78"/>
        <v>3.2520325203252036</v>
      </c>
      <c r="M86" s="55">
        <f t="shared" si="78"/>
        <v>2.8455284552845526</v>
      </c>
      <c r="N86" s="55">
        <f t="shared" si="78"/>
        <v>4.4715447154471546</v>
      </c>
      <c r="O86" s="55">
        <f t="shared" si="78"/>
        <v>45.528455284552841</v>
      </c>
      <c r="P86" s="129">
        <f t="shared" si="79"/>
        <v>59.393375916185164</v>
      </c>
      <c r="Q86" s="129">
        <f t="shared" si="79"/>
        <v>85.945708678715008</v>
      </c>
      <c r="R86" s="54">
        <f t="shared" si="80"/>
        <v>246</v>
      </c>
      <c r="S86" s="55">
        <f t="shared" si="81"/>
        <v>39.024390243902438</v>
      </c>
      <c r="T86" s="55">
        <f t="shared" si="81"/>
        <v>4.0650406504065035</v>
      </c>
      <c r="U86" s="55">
        <f t="shared" si="81"/>
        <v>5.2845528455284558</v>
      </c>
      <c r="V86" s="55">
        <f t="shared" si="81"/>
        <v>2.0325203252032518</v>
      </c>
      <c r="W86" s="55">
        <f t="shared" si="81"/>
        <v>2.4390243902439024</v>
      </c>
      <c r="X86" s="55">
        <f t="shared" si="81"/>
        <v>2.0325203252032518</v>
      </c>
      <c r="Y86" s="55">
        <f t="shared" si="81"/>
        <v>2.8455284552845526</v>
      </c>
      <c r="Z86" s="55">
        <f t="shared" si="81"/>
        <v>1.6260162601626018</v>
      </c>
      <c r="AA86" s="55">
        <f t="shared" si="81"/>
        <v>3.6585365853658534</v>
      </c>
      <c r="AB86" s="55">
        <f t="shared" si="81"/>
        <v>6.5040650406504072</v>
      </c>
      <c r="AC86" s="55">
        <f t="shared" si="81"/>
        <v>3.6585365853658534</v>
      </c>
      <c r="AD86" s="55">
        <f t="shared" si="81"/>
        <v>26.829268292682929</v>
      </c>
      <c r="AE86" s="129">
        <f t="shared" si="82"/>
        <v>44.262556755911199</v>
      </c>
      <c r="AF86" s="129">
        <f t="shared" si="82"/>
        <v>72.590593079694358</v>
      </c>
    </row>
    <row r="87" spans="1:32" ht="35.1" customHeight="1">
      <c r="A87" s="56"/>
      <c r="B87" s="138" t="s">
        <v>268</v>
      </c>
      <c r="C87" s="54">
        <f t="shared" si="77"/>
        <v>7</v>
      </c>
      <c r="D87" s="55">
        <f t="shared" si="78"/>
        <v>42.857142857142854</v>
      </c>
      <c r="E87" s="55">
        <f t="shared" si="78"/>
        <v>0</v>
      </c>
      <c r="F87" s="55">
        <f t="shared" si="78"/>
        <v>0</v>
      </c>
      <c r="G87" s="55">
        <f t="shared" si="78"/>
        <v>0</v>
      </c>
      <c r="H87" s="55">
        <f t="shared" si="78"/>
        <v>0</v>
      </c>
      <c r="I87" s="55">
        <f t="shared" si="78"/>
        <v>0</v>
      </c>
      <c r="J87" s="55">
        <f t="shared" si="78"/>
        <v>0</v>
      </c>
      <c r="K87" s="55">
        <f t="shared" si="78"/>
        <v>0</v>
      </c>
      <c r="L87" s="55">
        <f t="shared" si="78"/>
        <v>0</v>
      </c>
      <c r="M87" s="55">
        <f t="shared" si="78"/>
        <v>14.285714285714285</v>
      </c>
      <c r="N87" s="55">
        <f t="shared" si="78"/>
        <v>0</v>
      </c>
      <c r="O87" s="55">
        <f t="shared" si="78"/>
        <v>42.857142857142854</v>
      </c>
      <c r="P87" s="129">
        <f t="shared" si="79"/>
        <v>54.285714285714285</v>
      </c>
      <c r="Q87" s="129">
        <f t="shared" si="79"/>
        <v>95</v>
      </c>
      <c r="R87" s="54">
        <f t="shared" si="80"/>
        <v>7</v>
      </c>
      <c r="S87" s="55">
        <f t="shared" si="81"/>
        <v>57.142857142857139</v>
      </c>
      <c r="T87" s="55">
        <f t="shared" si="81"/>
        <v>0</v>
      </c>
      <c r="U87" s="55">
        <f t="shared" si="81"/>
        <v>0</v>
      </c>
      <c r="V87" s="55">
        <f t="shared" si="81"/>
        <v>14.285714285714285</v>
      </c>
      <c r="W87" s="55">
        <f t="shared" si="81"/>
        <v>0</v>
      </c>
      <c r="X87" s="55">
        <f t="shared" si="81"/>
        <v>0</v>
      </c>
      <c r="Y87" s="55">
        <f t="shared" si="81"/>
        <v>14.285714285714285</v>
      </c>
      <c r="Z87" s="55">
        <f t="shared" si="81"/>
        <v>14.285714285714285</v>
      </c>
      <c r="AA87" s="55">
        <f t="shared" si="81"/>
        <v>0</v>
      </c>
      <c r="AB87" s="55">
        <f t="shared" si="81"/>
        <v>0</v>
      </c>
      <c r="AC87" s="55">
        <f t="shared" si="81"/>
        <v>0</v>
      </c>
      <c r="AD87" s="55">
        <f t="shared" si="81"/>
        <v>0</v>
      </c>
      <c r="AE87" s="129">
        <f t="shared" si="82"/>
        <v>18.655462184873951</v>
      </c>
      <c r="AF87" s="129">
        <f t="shared" si="82"/>
        <v>43.529411764705884</v>
      </c>
    </row>
    <row r="88" spans="1:32" ht="35.1" customHeight="1">
      <c r="A88" s="56"/>
      <c r="B88" s="138" t="s">
        <v>269</v>
      </c>
      <c r="C88" s="54">
        <f t="shared" si="77"/>
        <v>0</v>
      </c>
      <c r="D88" s="55">
        <f t="shared" si="78"/>
        <v>0</v>
      </c>
      <c r="E88" s="55">
        <f t="shared" si="78"/>
        <v>0</v>
      </c>
      <c r="F88" s="55">
        <f t="shared" si="78"/>
        <v>0</v>
      </c>
      <c r="G88" s="55">
        <f t="shared" si="78"/>
        <v>0</v>
      </c>
      <c r="H88" s="55">
        <f t="shared" si="78"/>
        <v>0</v>
      </c>
      <c r="I88" s="55">
        <f t="shared" si="78"/>
        <v>0</v>
      </c>
      <c r="J88" s="55">
        <f t="shared" si="78"/>
        <v>0</v>
      </c>
      <c r="K88" s="55">
        <f t="shared" si="78"/>
        <v>0</v>
      </c>
      <c r="L88" s="55">
        <f t="shared" si="78"/>
        <v>0</v>
      </c>
      <c r="M88" s="55">
        <f t="shared" si="78"/>
        <v>0</v>
      </c>
      <c r="N88" s="55">
        <f t="shared" si="78"/>
        <v>0</v>
      </c>
      <c r="O88" s="55">
        <f t="shared" si="78"/>
        <v>0</v>
      </c>
      <c r="P88" s="129" t="str">
        <f t="shared" si="79"/>
        <v>－</v>
      </c>
      <c r="Q88" s="129" t="str">
        <f t="shared" si="79"/>
        <v>－</v>
      </c>
      <c r="R88" s="54">
        <f t="shared" si="80"/>
        <v>0</v>
      </c>
      <c r="S88" s="55">
        <f t="shared" si="81"/>
        <v>0</v>
      </c>
      <c r="T88" s="55">
        <f t="shared" si="81"/>
        <v>0</v>
      </c>
      <c r="U88" s="55">
        <f t="shared" si="81"/>
        <v>0</v>
      </c>
      <c r="V88" s="55">
        <f t="shared" si="81"/>
        <v>0</v>
      </c>
      <c r="W88" s="55">
        <f t="shared" si="81"/>
        <v>0</v>
      </c>
      <c r="X88" s="55">
        <f t="shared" si="81"/>
        <v>0</v>
      </c>
      <c r="Y88" s="55">
        <f t="shared" si="81"/>
        <v>0</v>
      </c>
      <c r="Z88" s="55">
        <f t="shared" si="81"/>
        <v>0</v>
      </c>
      <c r="AA88" s="55">
        <f t="shared" si="81"/>
        <v>0</v>
      </c>
      <c r="AB88" s="55">
        <f t="shared" si="81"/>
        <v>0</v>
      </c>
      <c r="AC88" s="55">
        <f t="shared" si="81"/>
        <v>0</v>
      </c>
      <c r="AD88" s="55">
        <f t="shared" si="81"/>
        <v>0</v>
      </c>
      <c r="AE88" s="129" t="str">
        <f t="shared" si="82"/>
        <v>－</v>
      </c>
      <c r="AF88" s="129" t="str">
        <f t="shared" si="82"/>
        <v>－</v>
      </c>
    </row>
    <row r="89" spans="1:32" ht="21.95" customHeight="1">
      <c r="A89" s="56"/>
      <c r="B89" s="139" t="s">
        <v>173</v>
      </c>
      <c r="C89" s="54">
        <f t="shared" si="77"/>
        <v>5</v>
      </c>
      <c r="D89" s="55">
        <f t="shared" si="78"/>
        <v>40</v>
      </c>
      <c r="E89" s="55">
        <f t="shared" si="78"/>
        <v>20</v>
      </c>
      <c r="F89" s="55">
        <f t="shared" si="78"/>
        <v>0</v>
      </c>
      <c r="G89" s="55">
        <f t="shared" si="78"/>
        <v>0</v>
      </c>
      <c r="H89" s="55">
        <f t="shared" si="78"/>
        <v>0</v>
      </c>
      <c r="I89" s="55">
        <f t="shared" si="78"/>
        <v>0</v>
      </c>
      <c r="J89" s="55">
        <f t="shared" si="78"/>
        <v>20</v>
      </c>
      <c r="K89" s="55">
        <f t="shared" si="78"/>
        <v>0</v>
      </c>
      <c r="L89" s="55">
        <f t="shared" si="78"/>
        <v>0</v>
      </c>
      <c r="M89" s="55">
        <f t="shared" si="78"/>
        <v>0</v>
      </c>
      <c r="N89" s="55">
        <f t="shared" si="78"/>
        <v>0</v>
      </c>
      <c r="O89" s="55">
        <f t="shared" si="78"/>
        <v>20</v>
      </c>
      <c r="P89" s="129">
        <f t="shared" si="79"/>
        <v>31.81818181818182</v>
      </c>
      <c r="Q89" s="129">
        <f t="shared" si="79"/>
        <v>53.030303030303031</v>
      </c>
      <c r="R89" s="54">
        <f t="shared" si="80"/>
        <v>5</v>
      </c>
      <c r="S89" s="55">
        <f t="shared" si="81"/>
        <v>60</v>
      </c>
      <c r="T89" s="55">
        <f t="shared" si="81"/>
        <v>0</v>
      </c>
      <c r="U89" s="55">
        <f t="shared" si="81"/>
        <v>0</v>
      </c>
      <c r="V89" s="55">
        <f t="shared" si="81"/>
        <v>0</v>
      </c>
      <c r="W89" s="55">
        <f t="shared" si="81"/>
        <v>0</v>
      </c>
      <c r="X89" s="55">
        <f t="shared" si="81"/>
        <v>0</v>
      </c>
      <c r="Y89" s="55">
        <f t="shared" si="81"/>
        <v>0</v>
      </c>
      <c r="Z89" s="55">
        <f t="shared" si="81"/>
        <v>20</v>
      </c>
      <c r="AA89" s="55">
        <f t="shared" si="81"/>
        <v>20</v>
      </c>
      <c r="AB89" s="55">
        <f t="shared" si="81"/>
        <v>0</v>
      </c>
      <c r="AC89" s="55">
        <f t="shared" si="81"/>
        <v>0</v>
      </c>
      <c r="AD89" s="55">
        <f t="shared" si="81"/>
        <v>0</v>
      </c>
      <c r="AE89" s="129">
        <f t="shared" si="82"/>
        <v>27.727272727272727</v>
      </c>
      <c r="AF89" s="129">
        <f t="shared" si="82"/>
        <v>69.318181818181813</v>
      </c>
    </row>
    <row r="90" spans="1:32" ht="21.95" customHeight="1">
      <c r="A90" s="35"/>
      <c r="B90" s="124" t="s">
        <v>174</v>
      </c>
      <c r="C90" s="60">
        <f t="shared" si="77"/>
        <v>114</v>
      </c>
      <c r="D90" s="61">
        <f t="shared" si="78"/>
        <v>42.105263157894733</v>
      </c>
      <c r="E90" s="61">
        <f t="shared" si="78"/>
        <v>1.7543859649122806</v>
      </c>
      <c r="F90" s="61">
        <f t="shared" si="78"/>
        <v>1.7543859649122806</v>
      </c>
      <c r="G90" s="61">
        <f t="shared" si="78"/>
        <v>0.8771929824561403</v>
      </c>
      <c r="H90" s="61">
        <f t="shared" si="78"/>
        <v>0.8771929824561403</v>
      </c>
      <c r="I90" s="61">
        <f t="shared" si="78"/>
        <v>0.8771929824561403</v>
      </c>
      <c r="J90" s="61">
        <f t="shared" si="78"/>
        <v>1.7543859649122806</v>
      </c>
      <c r="K90" s="61">
        <f t="shared" si="78"/>
        <v>0.8771929824561403</v>
      </c>
      <c r="L90" s="61">
        <f t="shared" si="78"/>
        <v>2.6315789473684208</v>
      </c>
      <c r="M90" s="61">
        <f t="shared" si="78"/>
        <v>3.5087719298245612</v>
      </c>
      <c r="N90" s="61">
        <f t="shared" si="78"/>
        <v>0</v>
      </c>
      <c r="O90" s="61">
        <f t="shared" si="78"/>
        <v>42.982456140350877</v>
      </c>
      <c r="P90" s="130">
        <f t="shared" si="79"/>
        <v>50.829079532770159</v>
      </c>
      <c r="Q90" s="130">
        <f t="shared" si="79"/>
        <v>87.795682829330275</v>
      </c>
      <c r="R90" s="60">
        <f t="shared" si="80"/>
        <v>114</v>
      </c>
      <c r="S90" s="61">
        <f t="shared" si="81"/>
        <v>50.877192982456144</v>
      </c>
      <c r="T90" s="61">
        <f t="shared" si="81"/>
        <v>0.8771929824561403</v>
      </c>
      <c r="U90" s="61">
        <f t="shared" si="81"/>
        <v>5.2631578947368416</v>
      </c>
      <c r="V90" s="61">
        <f t="shared" si="81"/>
        <v>3.5087719298245612</v>
      </c>
      <c r="W90" s="61">
        <f t="shared" si="81"/>
        <v>0.8771929824561403</v>
      </c>
      <c r="X90" s="61">
        <f t="shared" si="81"/>
        <v>0.8771929824561403</v>
      </c>
      <c r="Y90" s="61">
        <f t="shared" si="81"/>
        <v>5.2631578947368416</v>
      </c>
      <c r="Z90" s="61">
        <f t="shared" si="81"/>
        <v>4.3859649122807012</v>
      </c>
      <c r="AA90" s="61">
        <f t="shared" si="81"/>
        <v>0.8771929824561403</v>
      </c>
      <c r="AB90" s="61">
        <f t="shared" si="81"/>
        <v>2.6315789473684208</v>
      </c>
      <c r="AC90" s="61">
        <f t="shared" si="81"/>
        <v>4.3859649122807012</v>
      </c>
      <c r="AD90" s="61">
        <f t="shared" si="81"/>
        <v>20.175438596491226</v>
      </c>
      <c r="AE90" s="130">
        <f t="shared" si="82"/>
        <v>35.156911192617734</v>
      </c>
      <c r="AF90" s="130">
        <f t="shared" si="82"/>
        <v>71.569426356400385</v>
      </c>
    </row>
    <row r="91" spans="1:32" ht="15" customHeight="1">
      <c r="A91" s="32" t="s">
        <v>360</v>
      </c>
      <c r="B91" s="32" t="s">
        <v>176</v>
      </c>
      <c r="C91" s="46">
        <f t="shared" si="77"/>
        <v>1806</v>
      </c>
      <c r="D91" s="47">
        <f>D212</f>
        <v>581</v>
      </c>
      <c r="E91" s="47">
        <f>E212</f>
        <v>27</v>
      </c>
      <c r="F91" s="47">
        <f>F212</f>
        <v>50</v>
      </c>
      <c r="G91" s="47">
        <f t="shared" ref="G91:O91" si="83">G212</f>
        <v>54</v>
      </c>
      <c r="H91" s="47">
        <f t="shared" si="83"/>
        <v>38</v>
      </c>
      <c r="I91" s="47">
        <f t="shared" si="83"/>
        <v>40</v>
      </c>
      <c r="J91" s="47">
        <f t="shared" si="83"/>
        <v>36</v>
      </c>
      <c r="K91" s="47">
        <f t="shared" si="83"/>
        <v>49</v>
      </c>
      <c r="L91" s="47">
        <f t="shared" si="83"/>
        <v>47</v>
      </c>
      <c r="M91" s="47">
        <f t="shared" si="83"/>
        <v>66</v>
      </c>
      <c r="N91" s="47">
        <f t="shared" si="83"/>
        <v>97</v>
      </c>
      <c r="O91" s="47">
        <f t="shared" si="83"/>
        <v>721</v>
      </c>
      <c r="P91" s="128">
        <f t="shared" si="79"/>
        <v>55.826723690128041</v>
      </c>
      <c r="Q91" s="128">
        <f t="shared" si="79"/>
        <v>82.304541211731618</v>
      </c>
      <c r="R91" s="46">
        <f t="shared" si="80"/>
        <v>1806</v>
      </c>
      <c r="S91" s="47">
        <f>S212</f>
        <v>820</v>
      </c>
      <c r="T91" s="47">
        <f>T212</f>
        <v>48</v>
      </c>
      <c r="U91" s="47">
        <f>U212</f>
        <v>78</v>
      </c>
      <c r="V91" s="47">
        <f t="shared" ref="V91:AD91" si="84">V212</f>
        <v>54</v>
      </c>
      <c r="W91" s="47">
        <f t="shared" si="84"/>
        <v>58</v>
      </c>
      <c r="X91" s="47">
        <f t="shared" si="84"/>
        <v>49</v>
      </c>
      <c r="Y91" s="47">
        <f t="shared" si="84"/>
        <v>66</v>
      </c>
      <c r="Z91" s="47">
        <f t="shared" si="84"/>
        <v>48</v>
      </c>
      <c r="AA91" s="47">
        <f t="shared" si="84"/>
        <v>61</v>
      </c>
      <c r="AB91" s="47">
        <f t="shared" si="84"/>
        <v>76</v>
      </c>
      <c r="AC91" s="47">
        <f t="shared" si="84"/>
        <v>76</v>
      </c>
      <c r="AD91" s="47">
        <f t="shared" si="84"/>
        <v>372</v>
      </c>
      <c r="AE91" s="128">
        <f t="shared" si="82"/>
        <v>38.116985535719706</v>
      </c>
      <c r="AF91" s="128">
        <f t="shared" si="82"/>
        <v>69.816709814918653</v>
      </c>
    </row>
    <row r="92" spans="1:32" ht="15" customHeight="1">
      <c r="A92" s="401" t="s">
        <v>390</v>
      </c>
      <c r="B92" s="135"/>
      <c r="C92" s="51">
        <f>IF(SUM(D92:O92)&gt;100,"－",SUM(D92:O92))</f>
        <v>100</v>
      </c>
      <c r="D92" s="52">
        <f t="shared" ref="D92:O92" si="85">D212/$C91*100</f>
        <v>32.170542635658919</v>
      </c>
      <c r="E92" s="52">
        <f t="shared" si="85"/>
        <v>1.4950166112956811</v>
      </c>
      <c r="F92" s="52">
        <f t="shared" si="85"/>
        <v>2.7685492801771869</v>
      </c>
      <c r="G92" s="52">
        <f t="shared" si="85"/>
        <v>2.9900332225913622</v>
      </c>
      <c r="H92" s="52">
        <f t="shared" si="85"/>
        <v>2.1040974529346621</v>
      </c>
      <c r="I92" s="52">
        <f t="shared" si="85"/>
        <v>2.2148394241417497</v>
      </c>
      <c r="J92" s="52">
        <f t="shared" si="85"/>
        <v>1.9933554817275747</v>
      </c>
      <c r="K92" s="52">
        <f t="shared" si="85"/>
        <v>2.7131782945736433</v>
      </c>
      <c r="L92" s="52">
        <f t="shared" si="85"/>
        <v>2.6024363233665562</v>
      </c>
      <c r="M92" s="52">
        <f t="shared" si="85"/>
        <v>3.6544850498338874</v>
      </c>
      <c r="N92" s="52">
        <f t="shared" si="85"/>
        <v>5.3709856035437431</v>
      </c>
      <c r="O92" s="52">
        <f t="shared" si="85"/>
        <v>39.922480620155035</v>
      </c>
      <c r="P92" s="51" t="str">
        <f t="shared" si="79"/>
        <v>－</v>
      </c>
      <c r="Q92" s="51" t="str">
        <f t="shared" si="79"/>
        <v>－</v>
      </c>
      <c r="R92" s="51">
        <f>IF(SUM(S92:AD92)&gt;100,"－",SUM(S92:AD92))</f>
        <v>100</v>
      </c>
      <c r="S92" s="52">
        <f t="shared" ref="S92:AD92" si="86">S212/$R91*100</f>
        <v>45.40420819490587</v>
      </c>
      <c r="T92" s="52">
        <f t="shared" si="86"/>
        <v>2.6578073089700998</v>
      </c>
      <c r="U92" s="52">
        <f t="shared" si="86"/>
        <v>4.3189368770764114</v>
      </c>
      <c r="V92" s="52">
        <f t="shared" si="86"/>
        <v>2.9900332225913622</v>
      </c>
      <c r="W92" s="52">
        <f t="shared" si="86"/>
        <v>3.211517165005537</v>
      </c>
      <c r="X92" s="52">
        <f t="shared" si="86"/>
        <v>2.7131782945736433</v>
      </c>
      <c r="Y92" s="52">
        <f t="shared" si="86"/>
        <v>3.6544850498338874</v>
      </c>
      <c r="Z92" s="52">
        <f t="shared" si="86"/>
        <v>2.6578073089700998</v>
      </c>
      <c r="AA92" s="52">
        <f t="shared" si="86"/>
        <v>3.3776301218161686</v>
      </c>
      <c r="AB92" s="52">
        <f t="shared" si="86"/>
        <v>4.2081949058693242</v>
      </c>
      <c r="AC92" s="52">
        <f t="shared" si="86"/>
        <v>4.2081949058693242</v>
      </c>
      <c r="AD92" s="52">
        <f t="shared" si="86"/>
        <v>20.598006644518271</v>
      </c>
      <c r="AE92" s="51" t="str">
        <f t="shared" si="82"/>
        <v>－</v>
      </c>
      <c r="AF92" s="51" t="str">
        <f t="shared" si="82"/>
        <v>－</v>
      </c>
    </row>
    <row r="93" spans="1:32" ht="15" customHeight="1">
      <c r="A93" s="401"/>
      <c r="B93" s="56" t="s">
        <v>284</v>
      </c>
      <c r="C93" s="54">
        <f t="shared" ref="C93:C100" si="87">C214</f>
        <v>545</v>
      </c>
      <c r="D93" s="55">
        <f t="shared" ref="D93:O99" si="88">IF($C93=0,0,D214/$C93*100)</f>
        <v>40.550458715596335</v>
      </c>
      <c r="E93" s="55">
        <f t="shared" si="88"/>
        <v>0.91743119266055051</v>
      </c>
      <c r="F93" s="55">
        <f t="shared" si="88"/>
        <v>2.0183486238532113</v>
      </c>
      <c r="G93" s="55">
        <f t="shared" si="88"/>
        <v>1.2844036697247707</v>
      </c>
      <c r="H93" s="55">
        <f t="shared" si="88"/>
        <v>1.2844036697247707</v>
      </c>
      <c r="I93" s="55">
        <f t="shared" si="88"/>
        <v>1.4678899082568808</v>
      </c>
      <c r="J93" s="55">
        <f t="shared" si="88"/>
        <v>0.73394495412844041</v>
      </c>
      <c r="K93" s="55">
        <f t="shared" si="88"/>
        <v>1.6513761467889909</v>
      </c>
      <c r="L93" s="55">
        <f t="shared" si="88"/>
        <v>3.1192660550458715</v>
      </c>
      <c r="M93" s="55">
        <f t="shared" si="88"/>
        <v>2.0183486238532113</v>
      </c>
      <c r="N93" s="55">
        <f t="shared" si="88"/>
        <v>3.8532110091743119</v>
      </c>
      <c r="O93" s="55">
        <f t="shared" si="88"/>
        <v>41.100917431192663</v>
      </c>
      <c r="P93" s="129">
        <f t="shared" si="79"/>
        <v>52.076887633894195</v>
      </c>
      <c r="Q93" s="129">
        <f t="shared" si="79"/>
        <v>87.598468396519564</v>
      </c>
      <c r="R93" s="54">
        <f t="shared" ref="R93:R100" si="89">R214</f>
        <v>545</v>
      </c>
      <c r="S93" s="55">
        <f t="shared" ref="S93:AD99" si="90">IF($R93=0,0,S214/$R93*100)</f>
        <v>48.623853211009177</v>
      </c>
      <c r="T93" s="55">
        <f t="shared" si="90"/>
        <v>2.9357798165137616</v>
      </c>
      <c r="U93" s="55">
        <f t="shared" si="90"/>
        <v>3.8532110091743119</v>
      </c>
      <c r="V93" s="55">
        <f t="shared" si="90"/>
        <v>2.0183486238532113</v>
      </c>
      <c r="W93" s="55">
        <f t="shared" si="90"/>
        <v>1.6513761467889909</v>
      </c>
      <c r="X93" s="55">
        <f t="shared" si="90"/>
        <v>2.2018348623853212</v>
      </c>
      <c r="Y93" s="55">
        <f t="shared" si="90"/>
        <v>4.7706422018348622</v>
      </c>
      <c r="Z93" s="55">
        <f t="shared" si="90"/>
        <v>1.2844036697247707</v>
      </c>
      <c r="AA93" s="55">
        <f t="shared" si="90"/>
        <v>2.2018348623853212</v>
      </c>
      <c r="AB93" s="55">
        <f t="shared" si="90"/>
        <v>3.1192660550458715</v>
      </c>
      <c r="AC93" s="55">
        <f t="shared" si="90"/>
        <v>4.7706422018348622</v>
      </c>
      <c r="AD93" s="55">
        <f t="shared" si="90"/>
        <v>22.568807339449542</v>
      </c>
      <c r="AE93" s="129">
        <f t="shared" si="82"/>
        <v>37.570624368573604</v>
      </c>
      <c r="AF93" s="129">
        <f t="shared" si="82"/>
        <v>73.128536717402199</v>
      </c>
    </row>
    <row r="94" spans="1:32" ht="15" customHeight="1">
      <c r="A94" s="401"/>
      <c r="B94" s="56" t="s">
        <v>285</v>
      </c>
      <c r="C94" s="54">
        <f t="shared" si="87"/>
        <v>85</v>
      </c>
      <c r="D94" s="55">
        <f t="shared" si="88"/>
        <v>23.52941176470588</v>
      </c>
      <c r="E94" s="55">
        <f t="shared" si="88"/>
        <v>2.3529411764705883</v>
      </c>
      <c r="F94" s="55">
        <f t="shared" si="88"/>
        <v>5.8823529411764701</v>
      </c>
      <c r="G94" s="55">
        <f t="shared" si="88"/>
        <v>4.7058823529411766</v>
      </c>
      <c r="H94" s="55">
        <f t="shared" si="88"/>
        <v>4.7058823529411766</v>
      </c>
      <c r="I94" s="55">
        <f t="shared" si="88"/>
        <v>3.5294117647058822</v>
      </c>
      <c r="J94" s="55">
        <f t="shared" si="88"/>
        <v>3.5294117647058822</v>
      </c>
      <c r="K94" s="55">
        <f t="shared" si="88"/>
        <v>3.5294117647058822</v>
      </c>
      <c r="L94" s="55">
        <f t="shared" si="88"/>
        <v>3.5294117647058822</v>
      </c>
      <c r="M94" s="55">
        <f t="shared" si="88"/>
        <v>4.7058823529411766</v>
      </c>
      <c r="N94" s="55">
        <f t="shared" si="88"/>
        <v>4.7058823529411766</v>
      </c>
      <c r="O94" s="55">
        <f t="shared" si="88"/>
        <v>35.294117647058826</v>
      </c>
      <c r="P94" s="129">
        <f t="shared" si="79"/>
        <v>56.133562513242587</v>
      </c>
      <c r="Q94" s="129">
        <f t="shared" si="79"/>
        <v>73.405427901932612</v>
      </c>
      <c r="R94" s="54">
        <f t="shared" si="89"/>
        <v>85</v>
      </c>
      <c r="S94" s="55">
        <f t="shared" si="90"/>
        <v>35.294117647058826</v>
      </c>
      <c r="T94" s="55">
        <f t="shared" si="90"/>
        <v>1.1764705882352942</v>
      </c>
      <c r="U94" s="55">
        <f t="shared" si="90"/>
        <v>7.0588235294117645</v>
      </c>
      <c r="V94" s="55">
        <f t="shared" si="90"/>
        <v>7.0588235294117645</v>
      </c>
      <c r="W94" s="55">
        <f t="shared" si="90"/>
        <v>5.8823529411764701</v>
      </c>
      <c r="X94" s="55">
        <f t="shared" si="90"/>
        <v>4.7058823529411766</v>
      </c>
      <c r="Y94" s="55">
        <f t="shared" si="90"/>
        <v>2.3529411764705883</v>
      </c>
      <c r="Z94" s="55">
        <f t="shared" si="90"/>
        <v>1.1764705882352942</v>
      </c>
      <c r="AA94" s="55">
        <f t="shared" si="90"/>
        <v>4.7058823529411766</v>
      </c>
      <c r="AB94" s="55">
        <f t="shared" si="90"/>
        <v>4.7058823529411766</v>
      </c>
      <c r="AC94" s="55">
        <f t="shared" si="90"/>
        <v>2.3529411764705883</v>
      </c>
      <c r="AD94" s="55">
        <f t="shared" si="90"/>
        <v>23.52941176470588</v>
      </c>
      <c r="AE94" s="129">
        <f t="shared" si="82"/>
        <v>42.332697208554222</v>
      </c>
      <c r="AF94" s="129">
        <f t="shared" si="82"/>
        <v>65.423259322311083</v>
      </c>
    </row>
    <row r="95" spans="1:32" ht="15" customHeight="1">
      <c r="A95" s="401"/>
      <c r="B95" s="56" t="s">
        <v>286</v>
      </c>
      <c r="C95" s="54">
        <f t="shared" si="87"/>
        <v>77</v>
      </c>
      <c r="D95" s="55">
        <f t="shared" si="88"/>
        <v>16.883116883116884</v>
      </c>
      <c r="E95" s="55">
        <f t="shared" si="88"/>
        <v>2.5974025974025974</v>
      </c>
      <c r="F95" s="55">
        <f t="shared" si="88"/>
        <v>5.1948051948051948</v>
      </c>
      <c r="G95" s="55">
        <f t="shared" si="88"/>
        <v>3.8961038961038961</v>
      </c>
      <c r="H95" s="55">
        <f t="shared" si="88"/>
        <v>3.8961038961038961</v>
      </c>
      <c r="I95" s="55">
        <f t="shared" si="88"/>
        <v>5.1948051948051948</v>
      </c>
      <c r="J95" s="55">
        <f t="shared" si="88"/>
        <v>2.5974025974025974</v>
      </c>
      <c r="K95" s="55">
        <f t="shared" si="88"/>
        <v>3.8961038961038961</v>
      </c>
      <c r="L95" s="55">
        <f t="shared" si="88"/>
        <v>6.4935064935064926</v>
      </c>
      <c r="M95" s="55">
        <f t="shared" si="88"/>
        <v>9.0909090909090917</v>
      </c>
      <c r="N95" s="55">
        <f t="shared" si="88"/>
        <v>9.0909090909090917</v>
      </c>
      <c r="O95" s="55">
        <f t="shared" si="88"/>
        <v>31.168831168831169</v>
      </c>
      <c r="P95" s="129">
        <f t="shared" si="79"/>
        <v>62.082679881443937</v>
      </c>
      <c r="Q95" s="129">
        <f t="shared" si="79"/>
        <v>74.69322423236224</v>
      </c>
      <c r="R95" s="54">
        <f t="shared" si="89"/>
        <v>77</v>
      </c>
      <c r="S95" s="55">
        <f t="shared" si="90"/>
        <v>31.168831168831169</v>
      </c>
      <c r="T95" s="55">
        <f t="shared" si="90"/>
        <v>1.2987012987012987</v>
      </c>
      <c r="U95" s="55">
        <f t="shared" si="90"/>
        <v>2.5974025974025974</v>
      </c>
      <c r="V95" s="55">
        <f t="shared" si="90"/>
        <v>3.8961038961038961</v>
      </c>
      <c r="W95" s="55">
        <f t="shared" si="90"/>
        <v>7.7922077922077921</v>
      </c>
      <c r="X95" s="55">
        <f t="shared" si="90"/>
        <v>1.2987012987012987</v>
      </c>
      <c r="Y95" s="55">
        <f t="shared" si="90"/>
        <v>9.0909090909090917</v>
      </c>
      <c r="Z95" s="55">
        <f t="shared" si="90"/>
        <v>5.1948051948051948</v>
      </c>
      <c r="AA95" s="55">
        <f t="shared" si="90"/>
        <v>10.38961038961039</v>
      </c>
      <c r="AB95" s="55">
        <f t="shared" si="90"/>
        <v>5.1948051948051948</v>
      </c>
      <c r="AC95" s="55">
        <f t="shared" si="90"/>
        <v>3.8961038961038961</v>
      </c>
      <c r="AD95" s="55">
        <f t="shared" si="90"/>
        <v>18.181818181818183</v>
      </c>
      <c r="AE95" s="129">
        <f t="shared" si="82"/>
        <v>47.01249496235377</v>
      </c>
      <c r="AF95" s="129">
        <f t="shared" si="82"/>
        <v>68.301171926438499</v>
      </c>
    </row>
    <row r="96" spans="1:32" ht="15" customHeight="1">
      <c r="A96" s="70"/>
      <c r="B96" s="56" t="s">
        <v>287</v>
      </c>
      <c r="C96" s="54">
        <f t="shared" si="87"/>
        <v>114</v>
      </c>
      <c r="D96" s="55">
        <f t="shared" si="88"/>
        <v>24.561403508771928</v>
      </c>
      <c r="E96" s="55">
        <f t="shared" si="88"/>
        <v>0.8771929824561403</v>
      </c>
      <c r="F96" s="55">
        <f t="shared" si="88"/>
        <v>2.6315789473684208</v>
      </c>
      <c r="G96" s="55">
        <f t="shared" si="88"/>
        <v>7.0175438596491224</v>
      </c>
      <c r="H96" s="55">
        <f t="shared" si="88"/>
        <v>3.5087719298245612</v>
      </c>
      <c r="I96" s="55">
        <f t="shared" si="88"/>
        <v>3.5087719298245612</v>
      </c>
      <c r="J96" s="55">
        <f t="shared" si="88"/>
        <v>3.5087719298245612</v>
      </c>
      <c r="K96" s="55">
        <f t="shared" si="88"/>
        <v>7.8947368421052628</v>
      </c>
      <c r="L96" s="55">
        <f t="shared" si="88"/>
        <v>3.5087719298245612</v>
      </c>
      <c r="M96" s="55">
        <f t="shared" si="88"/>
        <v>4.3859649122807012</v>
      </c>
      <c r="N96" s="55">
        <f t="shared" si="88"/>
        <v>7.0175438596491224</v>
      </c>
      <c r="O96" s="55">
        <f t="shared" si="88"/>
        <v>31.578947368421051</v>
      </c>
      <c r="P96" s="129">
        <f t="shared" si="79"/>
        <v>56.441026853839197</v>
      </c>
      <c r="Q96" s="129">
        <f t="shared" si="79"/>
        <v>74.817175131833352</v>
      </c>
      <c r="R96" s="54">
        <f t="shared" si="89"/>
        <v>114</v>
      </c>
      <c r="S96" s="55">
        <f t="shared" si="90"/>
        <v>30.701754385964914</v>
      </c>
      <c r="T96" s="55">
        <f t="shared" si="90"/>
        <v>2.6315789473684208</v>
      </c>
      <c r="U96" s="55">
        <f t="shared" si="90"/>
        <v>5.2631578947368416</v>
      </c>
      <c r="V96" s="55">
        <f t="shared" si="90"/>
        <v>3.5087719298245612</v>
      </c>
      <c r="W96" s="55">
        <f t="shared" si="90"/>
        <v>7.0175438596491224</v>
      </c>
      <c r="X96" s="55">
        <f t="shared" si="90"/>
        <v>5.2631578947368416</v>
      </c>
      <c r="Y96" s="55">
        <f t="shared" si="90"/>
        <v>3.5087719298245612</v>
      </c>
      <c r="Z96" s="55">
        <f t="shared" si="90"/>
        <v>4.3859649122807012</v>
      </c>
      <c r="AA96" s="55">
        <f t="shared" si="90"/>
        <v>6.140350877192982</v>
      </c>
      <c r="AB96" s="55">
        <f t="shared" si="90"/>
        <v>8.7719298245614024</v>
      </c>
      <c r="AC96" s="55">
        <f t="shared" si="90"/>
        <v>3.5087719298245612</v>
      </c>
      <c r="AD96" s="55">
        <f t="shared" si="90"/>
        <v>19.298245614035086</v>
      </c>
      <c r="AE96" s="129">
        <f t="shared" si="82"/>
        <v>45.733654007507099</v>
      </c>
      <c r="AF96" s="129">
        <f t="shared" si="82"/>
        <v>65.995399453871002</v>
      </c>
    </row>
    <row r="97" spans="1:32" ht="15" customHeight="1">
      <c r="A97" s="56"/>
      <c r="B97" s="56" t="s">
        <v>288</v>
      </c>
      <c r="C97" s="54">
        <f t="shared" si="87"/>
        <v>121</v>
      </c>
      <c r="D97" s="55">
        <f t="shared" si="88"/>
        <v>25.619834710743799</v>
      </c>
      <c r="E97" s="55">
        <f t="shared" si="88"/>
        <v>0.82644628099173556</v>
      </c>
      <c r="F97" s="55">
        <f t="shared" si="88"/>
        <v>2.4793388429752068</v>
      </c>
      <c r="G97" s="55">
        <f t="shared" si="88"/>
        <v>2.4793388429752068</v>
      </c>
      <c r="H97" s="55">
        <f t="shared" si="88"/>
        <v>0.82644628099173556</v>
      </c>
      <c r="I97" s="55">
        <f t="shared" si="88"/>
        <v>3.3057851239669422</v>
      </c>
      <c r="J97" s="55">
        <f t="shared" si="88"/>
        <v>0.82644628099173556</v>
      </c>
      <c r="K97" s="55">
        <f t="shared" si="88"/>
        <v>3.3057851239669422</v>
      </c>
      <c r="L97" s="55">
        <f t="shared" si="88"/>
        <v>3.3057851239669422</v>
      </c>
      <c r="M97" s="55">
        <f t="shared" si="88"/>
        <v>9.0909090909090917</v>
      </c>
      <c r="N97" s="55">
        <f t="shared" si="88"/>
        <v>10.743801652892563</v>
      </c>
      <c r="O97" s="55">
        <f t="shared" si="88"/>
        <v>37.190082644628099</v>
      </c>
      <c r="P97" s="129">
        <f t="shared" si="79"/>
        <v>62.84380368019886</v>
      </c>
      <c r="Q97" s="129">
        <f t="shared" si="79"/>
        <v>84.490002725600689</v>
      </c>
      <c r="R97" s="54">
        <f t="shared" si="89"/>
        <v>121</v>
      </c>
      <c r="S97" s="55">
        <f t="shared" si="90"/>
        <v>36.363636363636367</v>
      </c>
      <c r="T97" s="55">
        <f t="shared" si="90"/>
        <v>0</v>
      </c>
      <c r="U97" s="55">
        <f t="shared" si="90"/>
        <v>7.4380165289256199</v>
      </c>
      <c r="V97" s="55">
        <f t="shared" si="90"/>
        <v>2.4793388429752068</v>
      </c>
      <c r="W97" s="55">
        <f t="shared" si="90"/>
        <v>6.6115702479338845</v>
      </c>
      <c r="X97" s="55">
        <f t="shared" si="90"/>
        <v>2.4793388429752068</v>
      </c>
      <c r="Y97" s="55">
        <f t="shared" si="90"/>
        <v>4.1322314049586781</v>
      </c>
      <c r="Z97" s="55">
        <f t="shared" si="90"/>
        <v>9.9173553719008272</v>
      </c>
      <c r="AA97" s="55">
        <f t="shared" si="90"/>
        <v>3.3057851239669422</v>
      </c>
      <c r="AB97" s="55">
        <f t="shared" si="90"/>
        <v>6.6115702479338845</v>
      </c>
      <c r="AC97" s="55">
        <f t="shared" si="90"/>
        <v>7.4380165289256199</v>
      </c>
      <c r="AD97" s="55">
        <f t="shared" si="90"/>
        <v>13.223140495867769</v>
      </c>
      <c r="AE97" s="129">
        <f t="shared" si="82"/>
        <v>41.958524696449011</v>
      </c>
      <c r="AF97" s="129">
        <f t="shared" si="82"/>
        <v>65.934824522991306</v>
      </c>
    </row>
    <row r="98" spans="1:32" ht="15" customHeight="1">
      <c r="A98" s="56"/>
      <c r="B98" s="56" t="s">
        <v>289</v>
      </c>
      <c r="C98" s="54">
        <f t="shared" si="87"/>
        <v>659</v>
      </c>
      <c r="D98" s="55">
        <f t="shared" si="88"/>
        <v>26.707132018209407</v>
      </c>
      <c r="E98" s="55">
        <f t="shared" si="88"/>
        <v>2.1244309559939301</v>
      </c>
      <c r="F98" s="55">
        <f t="shared" si="88"/>
        <v>2.8831562974203337</v>
      </c>
      <c r="G98" s="55">
        <f t="shared" si="88"/>
        <v>3.9453717754172986</v>
      </c>
      <c r="H98" s="55">
        <f t="shared" si="88"/>
        <v>2.7314112291350532</v>
      </c>
      <c r="I98" s="55">
        <f t="shared" si="88"/>
        <v>2.5796661608497722</v>
      </c>
      <c r="J98" s="55">
        <f t="shared" si="88"/>
        <v>2.4279210925644916</v>
      </c>
      <c r="K98" s="55">
        <f t="shared" si="88"/>
        <v>2.2761760242792106</v>
      </c>
      <c r="L98" s="55">
        <f t="shared" si="88"/>
        <v>1.3657056145675266</v>
      </c>
      <c r="M98" s="55">
        <f t="shared" si="88"/>
        <v>3.1866464339908953</v>
      </c>
      <c r="N98" s="55">
        <f t="shared" si="88"/>
        <v>4.8558421851289832</v>
      </c>
      <c r="O98" s="55">
        <f t="shared" si="88"/>
        <v>44.916540212443095</v>
      </c>
      <c r="P98" s="129">
        <f t="shared" si="79"/>
        <v>59.578895090881886</v>
      </c>
      <c r="Q98" s="129">
        <f t="shared" si="79"/>
        <v>81.288803032900958</v>
      </c>
      <c r="R98" s="54">
        <f t="shared" si="89"/>
        <v>659</v>
      </c>
      <c r="S98" s="55">
        <f t="shared" si="90"/>
        <v>46.28224582701062</v>
      </c>
      <c r="T98" s="55">
        <f t="shared" si="90"/>
        <v>3.9453717754172986</v>
      </c>
      <c r="U98" s="55">
        <f t="shared" si="90"/>
        <v>4.4006069802731407</v>
      </c>
      <c r="V98" s="55">
        <f t="shared" si="90"/>
        <v>3.6418816388467374</v>
      </c>
      <c r="W98" s="55">
        <f t="shared" si="90"/>
        <v>2.4279210925644916</v>
      </c>
      <c r="X98" s="55">
        <f t="shared" si="90"/>
        <v>3.1866464339908953</v>
      </c>
      <c r="Y98" s="55">
        <f t="shared" si="90"/>
        <v>2.2761760242792106</v>
      </c>
      <c r="Z98" s="55">
        <f t="shared" si="90"/>
        <v>2.2761760242792106</v>
      </c>
      <c r="AA98" s="55">
        <f t="shared" si="90"/>
        <v>2.5796661608497722</v>
      </c>
      <c r="AB98" s="55">
        <f t="shared" si="90"/>
        <v>3.793626707132018</v>
      </c>
      <c r="AC98" s="55">
        <f t="shared" si="90"/>
        <v>3.9453717754172986</v>
      </c>
      <c r="AD98" s="55">
        <f t="shared" si="90"/>
        <v>21.2443095599393</v>
      </c>
      <c r="AE98" s="129">
        <f t="shared" si="82"/>
        <v>36.732861906969781</v>
      </c>
      <c r="AF98" s="129">
        <f t="shared" si="82"/>
        <v>68.38123162907651</v>
      </c>
    </row>
    <row r="99" spans="1:32" ht="15" customHeight="1">
      <c r="A99" s="35"/>
      <c r="B99" s="35" t="s">
        <v>230</v>
      </c>
      <c r="C99" s="60">
        <f t="shared" si="87"/>
        <v>205</v>
      </c>
      <c r="D99" s="61">
        <f t="shared" si="88"/>
        <v>44.878048780487809</v>
      </c>
      <c r="E99" s="61">
        <f t="shared" si="88"/>
        <v>0.97560975609756095</v>
      </c>
      <c r="F99" s="61">
        <f t="shared" si="88"/>
        <v>2.4390243902439024</v>
      </c>
      <c r="G99" s="61">
        <f t="shared" si="88"/>
        <v>1.4634146341463417</v>
      </c>
      <c r="H99" s="61">
        <f t="shared" si="88"/>
        <v>0.48780487804878048</v>
      </c>
      <c r="I99" s="61">
        <f t="shared" si="88"/>
        <v>0</v>
      </c>
      <c r="J99" s="61">
        <f t="shared" si="88"/>
        <v>2.9268292682926833</v>
      </c>
      <c r="K99" s="61">
        <f t="shared" si="88"/>
        <v>2.9268292682926833</v>
      </c>
      <c r="L99" s="61">
        <f t="shared" si="88"/>
        <v>2.4390243902439024</v>
      </c>
      <c r="M99" s="61">
        <f t="shared" si="88"/>
        <v>3.4146341463414638</v>
      </c>
      <c r="N99" s="61">
        <f t="shared" si="88"/>
        <v>5.8536585365853666</v>
      </c>
      <c r="O99" s="61">
        <f t="shared" si="88"/>
        <v>32.195121951219512</v>
      </c>
      <c r="P99" s="130">
        <f t="shared" si="79"/>
        <v>46.773516526191194</v>
      </c>
      <c r="Q99" s="130">
        <f t="shared" si="79"/>
        <v>84.854609627161011</v>
      </c>
      <c r="R99" s="60">
        <f t="shared" si="89"/>
        <v>205</v>
      </c>
      <c r="S99" s="61">
        <f t="shared" si="90"/>
        <v>57.073170731707314</v>
      </c>
      <c r="T99" s="61">
        <f t="shared" si="90"/>
        <v>0.48780487804878048</v>
      </c>
      <c r="U99" s="61">
        <f t="shared" si="90"/>
        <v>2.4390243902439024</v>
      </c>
      <c r="V99" s="61">
        <f t="shared" si="90"/>
        <v>1.4634146341463417</v>
      </c>
      <c r="W99" s="61">
        <f t="shared" si="90"/>
        <v>2.9268292682926833</v>
      </c>
      <c r="X99" s="61">
        <f t="shared" si="90"/>
        <v>0.97560975609756095</v>
      </c>
      <c r="Y99" s="61">
        <f t="shared" si="90"/>
        <v>3.4146341463414638</v>
      </c>
      <c r="Z99" s="61">
        <f t="shared" si="90"/>
        <v>1.9512195121951219</v>
      </c>
      <c r="AA99" s="61">
        <f t="shared" si="90"/>
        <v>4.3902439024390238</v>
      </c>
      <c r="AB99" s="61">
        <f t="shared" si="90"/>
        <v>3.9024390243902438</v>
      </c>
      <c r="AC99" s="61">
        <f t="shared" si="90"/>
        <v>2.9268292682926833</v>
      </c>
      <c r="AD99" s="61">
        <f t="shared" si="90"/>
        <v>18.048780487804876</v>
      </c>
      <c r="AE99" s="130">
        <f t="shared" si="82"/>
        <v>32.426683804827334</v>
      </c>
      <c r="AF99" s="130">
        <f t="shared" si="82"/>
        <v>75.539433863518212</v>
      </c>
    </row>
    <row r="100" spans="1:32" ht="15" customHeight="1">
      <c r="A100" s="32" t="s">
        <v>362</v>
      </c>
      <c r="B100" s="32" t="s">
        <v>176</v>
      </c>
      <c r="C100" s="46">
        <f t="shared" si="87"/>
        <v>789</v>
      </c>
      <c r="D100" s="47">
        <f>D221</f>
        <v>198</v>
      </c>
      <c r="E100" s="47">
        <f>E221</f>
        <v>12</v>
      </c>
      <c r="F100" s="47">
        <f>F221</f>
        <v>28</v>
      </c>
      <c r="G100" s="47">
        <f t="shared" ref="G100:O100" si="91">G221</f>
        <v>33</v>
      </c>
      <c r="H100" s="47">
        <f t="shared" si="91"/>
        <v>28</v>
      </c>
      <c r="I100" s="47">
        <f t="shared" si="91"/>
        <v>21</v>
      </c>
      <c r="J100" s="47">
        <f t="shared" si="91"/>
        <v>14</v>
      </c>
      <c r="K100" s="47">
        <f t="shared" si="91"/>
        <v>28</v>
      </c>
      <c r="L100" s="47">
        <f t="shared" si="91"/>
        <v>21</v>
      </c>
      <c r="M100" s="47">
        <f t="shared" si="91"/>
        <v>31</v>
      </c>
      <c r="N100" s="47">
        <f t="shared" si="91"/>
        <v>60</v>
      </c>
      <c r="O100" s="47">
        <f t="shared" si="91"/>
        <v>315</v>
      </c>
      <c r="P100" s="128">
        <f t="shared" ref="P100:Q115" si="92">IF(P221="","－",P221)</f>
        <v>59.869492571213613</v>
      </c>
      <c r="Q100" s="128">
        <f t="shared" si="92"/>
        <v>79.927292112838487</v>
      </c>
      <c r="R100" s="46">
        <f t="shared" si="89"/>
        <v>789</v>
      </c>
      <c r="S100" s="47">
        <f>S221</f>
        <v>324</v>
      </c>
      <c r="T100" s="47">
        <f>T221</f>
        <v>28</v>
      </c>
      <c r="U100" s="47">
        <f>U221</f>
        <v>37</v>
      </c>
      <c r="V100" s="47">
        <f t="shared" ref="V100:AD100" si="93">V221</f>
        <v>26</v>
      </c>
      <c r="W100" s="47">
        <f t="shared" si="93"/>
        <v>30</v>
      </c>
      <c r="X100" s="47">
        <f t="shared" si="93"/>
        <v>27</v>
      </c>
      <c r="Y100" s="47">
        <f t="shared" si="93"/>
        <v>35</v>
      </c>
      <c r="Z100" s="47">
        <f t="shared" si="93"/>
        <v>27</v>
      </c>
      <c r="AA100" s="47">
        <f t="shared" si="93"/>
        <v>36</v>
      </c>
      <c r="AB100" s="47">
        <f t="shared" si="93"/>
        <v>36</v>
      </c>
      <c r="AC100" s="47">
        <f t="shared" si="93"/>
        <v>36</v>
      </c>
      <c r="AD100" s="47">
        <f t="shared" si="93"/>
        <v>147</v>
      </c>
      <c r="AE100" s="128">
        <f t="shared" si="82"/>
        <v>39.293447455255155</v>
      </c>
      <c r="AF100" s="128">
        <f t="shared" si="82"/>
        <v>66.672107617626494</v>
      </c>
    </row>
    <row r="101" spans="1:32" ht="15" customHeight="1">
      <c r="A101" s="401" t="s">
        <v>363</v>
      </c>
      <c r="B101" s="135"/>
      <c r="C101" s="51">
        <f>IF(SUM(D101:O101)&gt;100,"－",SUM(D101:O101))</f>
        <v>100</v>
      </c>
      <c r="D101" s="52">
        <f t="shared" ref="D101:O101" si="94">D221/$C100*100</f>
        <v>25.095057034220531</v>
      </c>
      <c r="E101" s="52">
        <f t="shared" si="94"/>
        <v>1.520912547528517</v>
      </c>
      <c r="F101" s="52">
        <f t="shared" si="94"/>
        <v>3.5487959442332064</v>
      </c>
      <c r="G101" s="52">
        <f t="shared" si="94"/>
        <v>4.1825095057034218</v>
      </c>
      <c r="H101" s="52">
        <f t="shared" si="94"/>
        <v>3.5487959442332064</v>
      </c>
      <c r="I101" s="52">
        <f t="shared" si="94"/>
        <v>2.6615969581749046</v>
      </c>
      <c r="J101" s="52">
        <f t="shared" si="94"/>
        <v>1.7743979721166032</v>
      </c>
      <c r="K101" s="52">
        <f t="shared" si="94"/>
        <v>3.5487959442332064</v>
      </c>
      <c r="L101" s="52">
        <f t="shared" si="94"/>
        <v>2.6615969581749046</v>
      </c>
      <c r="M101" s="52">
        <f t="shared" si="94"/>
        <v>3.9290240811153359</v>
      </c>
      <c r="N101" s="52">
        <f t="shared" si="94"/>
        <v>7.6045627376425857</v>
      </c>
      <c r="O101" s="52">
        <f t="shared" si="94"/>
        <v>39.923954372623577</v>
      </c>
      <c r="P101" s="51" t="str">
        <f t="shared" si="92"/>
        <v>－</v>
      </c>
      <c r="Q101" s="51" t="str">
        <f t="shared" si="92"/>
        <v>－</v>
      </c>
      <c r="R101" s="51">
        <f>IF(SUM(S101:AD101)&gt;100,"－",SUM(S101:AD101))</f>
        <v>99.999999999999986</v>
      </c>
      <c r="S101" s="52">
        <f t="shared" ref="S101:AD101" si="95">S221/$R100*100</f>
        <v>41.064638783269963</v>
      </c>
      <c r="T101" s="52">
        <f t="shared" si="95"/>
        <v>3.5487959442332064</v>
      </c>
      <c r="U101" s="52">
        <f t="shared" si="95"/>
        <v>4.6894803548795947</v>
      </c>
      <c r="V101" s="52">
        <f t="shared" si="95"/>
        <v>3.2953105196451205</v>
      </c>
      <c r="W101" s="52">
        <f t="shared" si="95"/>
        <v>3.8022813688212929</v>
      </c>
      <c r="X101" s="52">
        <f t="shared" si="95"/>
        <v>3.4220532319391634</v>
      </c>
      <c r="Y101" s="52">
        <f t="shared" si="95"/>
        <v>4.4359949302915087</v>
      </c>
      <c r="Z101" s="52">
        <f t="shared" si="95"/>
        <v>3.4220532319391634</v>
      </c>
      <c r="AA101" s="52">
        <f t="shared" si="95"/>
        <v>4.5627376425855513</v>
      </c>
      <c r="AB101" s="52">
        <f t="shared" si="95"/>
        <v>4.5627376425855513</v>
      </c>
      <c r="AC101" s="52">
        <f t="shared" si="95"/>
        <v>4.5627376425855513</v>
      </c>
      <c r="AD101" s="52">
        <f t="shared" si="95"/>
        <v>18.631178707224336</v>
      </c>
      <c r="AE101" s="51" t="str">
        <f t="shared" ref="AE101:AF116" si="96">IF(AE222="","－",AE222)</f>
        <v>－</v>
      </c>
      <c r="AF101" s="51" t="str">
        <f t="shared" si="96"/>
        <v>－</v>
      </c>
    </row>
    <row r="102" spans="1:32" ht="15" customHeight="1">
      <c r="A102" s="401"/>
      <c r="B102" s="56" t="s">
        <v>283</v>
      </c>
      <c r="C102" s="54">
        <f t="shared" ref="C102:C121" si="97">C223</f>
        <v>468</v>
      </c>
      <c r="D102" s="55">
        <f t="shared" ref="D102:O117" si="98">IF($C102=0,0,D223/$C102*100)</f>
        <v>26.495726495726498</v>
      </c>
      <c r="E102" s="55">
        <f t="shared" si="98"/>
        <v>1.7094017094017095</v>
      </c>
      <c r="F102" s="55">
        <f t="shared" si="98"/>
        <v>4.0598290598290596</v>
      </c>
      <c r="G102" s="55">
        <f t="shared" si="98"/>
        <v>4.2735042735042734</v>
      </c>
      <c r="H102" s="55">
        <f t="shared" si="98"/>
        <v>3.2051282051282048</v>
      </c>
      <c r="I102" s="55">
        <f t="shared" si="98"/>
        <v>2.5641025641025639</v>
      </c>
      <c r="J102" s="55">
        <f t="shared" si="98"/>
        <v>1.0683760683760684</v>
      </c>
      <c r="K102" s="55">
        <f t="shared" si="98"/>
        <v>3.4188034188034191</v>
      </c>
      <c r="L102" s="55">
        <f t="shared" si="98"/>
        <v>2.9914529914529915</v>
      </c>
      <c r="M102" s="55">
        <f t="shared" si="98"/>
        <v>4.700854700854701</v>
      </c>
      <c r="N102" s="55">
        <f t="shared" si="98"/>
        <v>6.8376068376068382</v>
      </c>
      <c r="O102" s="55">
        <f t="shared" si="98"/>
        <v>38.675213675213676</v>
      </c>
      <c r="P102" s="129">
        <f t="shared" si="92"/>
        <v>58.210206586233831</v>
      </c>
      <c r="Q102" s="129">
        <f t="shared" si="92"/>
        <v>79.192955471969285</v>
      </c>
      <c r="R102" s="54">
        <f t="shared" ref="R102:R121" si="99">R223</f>
        <v>468</v>
      </c>
      <c r="S102" s="55">
        <f t="shared" ref="S102:AD117" si="100">IF($R102=0,0,S223/$R102*100)</f>
        <v>39.529914529914528</v>
      </c>
      <c r="T102" s="55">
        <f t="shared" si="100"/>
        <v>3.6324786324786329</v>
      </c>
      <c r="U102" s="55">
        <f t="shared" si="100"/>
        <v>3.8461538461538463</v>
      </c>
      <c r="V102" s="55">
        <f t="shared" si="100"/>
        <v>2.9914529914529915</v>
      </c>
      <c r="W102" s="55">
        <f t="shared" si="100"/>
        <v>3.2051282051282048</v>
      </c>
      <c r="X102" s="55">
        <f t="shared" si="100"/>
        <v>2.1367521367521367</v>
      </c>
      <c r="Y102" s="55">
        <f t="shared" si="100"/>
        <v>3.8461538461538463</v>
      </c>
      <c r="Z102" s="55">
        <f t="shared" si="100"/>
        <v>3.2051282051282048</v>
      </c>
      <c r="AA102" s="55">
        <f t="shared" si="100"/>
        <v>5.1282051282051277</v>
      </c>
      <c r="AB102" s="55">
        <f t="shared" si="100"/>
        <v>5.7692307692307692</v>
      </c>
      <c r="AC102" s="55">
        <f t="shared" si="100"/>
        <v>4.2735042735042734</v>
      </c>
      <c r="AD102" s="55">
        <f t="shared" si="100"/>
        <v>22.435897435897438</v>
      </c>
      <c r="AE102" s="129">
        <f t="shared" si="96"/>
        <v>42.821906322518466</v>
      </c>
      <c r="AF102" s="129">
        <f t="shared" si="96"/>
        <v>70.815025296602983</v>
      </c>
    </row>
    <row r="103" spans="1:32" ht="15" customHeight="1">
      <c r="A103" s="401"/>
      <c r="B103" s="56" t="s">
        <v>284</v>
      </c>
      <c r="C103" s="54">
        <f t="shared" si="97"/>
        <v>8</v>
      </c>
      <c r="D103" s="55">
        <f t="shared" si="98"/>
        <v>50</v>
      </c>
      <c r="E103" s="55">
        <f t="shared" si="98"/>
        <v>0</v>
      </c>
      <c r="F103" s="55">
        <f t="shared" si="98"/>
        <v>0</v>
      </c>
      <c r="G103" s="55">
        <f t="shared" si="98"/>
        <v>0</v>
      </c>
      <c r="H103" s="55">
        <f t="shared" si="98"/>
        <v>0</v>
      </c>
      <c r="I103" s="55">
        <f t="shared" si="98"/>
        <v>0</v>
      </c>
      <c r="J103" s="55">
        <f t="shared" si="98"/>
        <v>0</v>
      </c>
      <c r="K103" s="55">
        <f t="shared" si="98"/>
        <v>25</v>
      </c>
      <c r="L103" s="55">
        <f t="shared" si="98"/>
        <v>0</v>
      </c>
      <c r="M103" s="55">
        <f t="shared" si="98"/>
        <v>0</v>
      </c>
      <c r="N103" s="55">
        <f t="shared" si="98"/>
        <v>0</v>
      </c>
      <c r="O103" s="55">
        <f t="shared" si="98"/>
        <v>25</v>
      </c>
      <c r="P103" s="129">
        <f t="shared" si="92"/>
        <v>41.930555555555557</v>
      </c>
      <c r="Q103" s="129">
        <f t="shared" si="92"/>
        <v>83.861111111111114</v>
      </c>
      <c r="R103" s="54">
        <f t="shared" si="99"/>
        <v>8</v>
      </c>
      <c r="S103" s="55">
        <f t="shared" si="100"/>
        <v>37.5</v>
      </c>
      <c r="T103" s="55">
        <f t="shared" si="100"/>
        <v>0</v>
      </c>
      <c r="U103" s="55">
        <f t="shared" si="100"/>
        <v>12.5</v>
      </c>
      <c r="V103" s="55">
        <f t="shared" si="100"/>
        <v>0</v>
      </c>
      <c r="W103" s="55">
        <f t="shared" si="100"/>
        <v>0</v>
      </c>
      <c r="X103" s="55">
        <f t="shared" si="100"/>
        <v>12.5</v>
      </c>
      <c r="Y103" s="55">
        <f t="shared" si="100"/>
        <v>12.5</v>
      </c>
      <c r="Z103" s="55">
        <f t="shared" si="100"/>
        <v>0</v>
      </c>
      <c r="AA103" s="55">
        <f t="shared" si="100"/>
        <v>0</v>
      </c>
      <c r="AB103" s="55">
        <f t="shared" si="100"/>
        <v>0</v>
      </c>
      <c r="AC103" s="55">
        <f t="shared" si="100"/>
        <v>12.5</v>
      </c>
      <c r="AD103" s="55">
        <f t="shared" si="100"/>
        <v>12.5</v>
      </c>
      <c r="AE103" s="129">
        <f t="shared" si="96"/>
        <v>37.839781746031747</v>
      </c>
      <c r="AF103" s="129">
        <f t="shared" si="96"/>
        <v>60.543650793650798</v>
      </c>
    </row>
    <row r="104" spans="1:32" ht="15" customHeight="1">
      <c r="A104" s="401"/>
      <c r="B104" s="56" t="s">
        <v>285</v>
      </c>
      <c r="C104" s="54">
        <f t="shared" si="97"/>
        <v>43</v>
      </c>
      <c r="D104" s="55">
        <f t="shared" si="98"/>
        <v>11.627906976744185</v>
      </c>
      <c r="E104" s="55">
        <f t="shared" si="98"/>
        <v>2.3255813953488373</v>
      </c>
      <c r="F104" s="55">
        <f t="shared" si="98"/>
        <v>4.6511627906976747</v>
      </c>
      <c r="G104" s="55">
        <f t="shared" si="98"/>
        <v>2.3255813953488373</v>
      </c>
      <c r="H104" s="55">
        <f t="shared" si="98"/>
        <v>0</v>
      </c>
      <c r="I104" s="55">
        <f t="shared" si="98"/>
        <v>4.6511627906976747</v>
      </c>
      <c r="J104" s="55">
        <f t="shared" si="98"/>
        <v>2.3255813953488373</v>
      </c>
      <c r="K104" s="55">
        <f t="shared" si="98"/>
        <v>6.9767441860465116</v>
      </c>
      <c r="L104" s="55">
        <f t="shared" si="98"/>
        <v>4.6511627906976747</v>
      </c>
      <c r="M104" s="55">
        <f t="shared" si="98"/>
        <v>2.3255813953488373</v>
      </c>
      <c r="N104" s="55">
        <f t="shared" si="98"/>
        <v>11.627906976744185</v>
      </c>
      <c r="O104" s="55">
        <f t="shared" si="98"/>
        <v>46.511627906976742</v>
      </c>
      <c r="P104" s="129">
        <f t="shared" si="92"/>
        <v>72.688460313337544</v>
      </c>
      <c r="Q104" s="129">
        <f t="shared" si="92"/>
        <v>82.252731407197757</v>
      </c>
      <c r="R104" s="54">
        <f t="shared" si="99"/>
        <v>43</v>
      </c>
      <c r="S104" s="55">
        <f t="shared" si="100"/>
        <v>41.860465116279073</v>
      </c>
      <c r="T104" s="55">
        <f t="shared" si="100"/>
        <v>0</v>
      </c>
      <c r="U104" s="55">
        <f t="shared" si="100"/>
        <v>6.9767441860465116</v>
      </c>
      <c r="V104" s="55">
        <f t="shared" si="100"/>
        <v>6.9767441860465116</v>
      </c>
      <c r="W104" s="55">
        <f t="shared" si="100"/>
        <v>0</v>
      </c>
      <c r="X104" s="55">
        <f t="shared" si="100"/>
        <v>4.6511627906976747</v>
      </c>
      <c r="Y104" s="55">
        <f t="shared" si="100"/>
        <v>9.3023255813953494</v>
      </c>
      <c r="Z104" s="55">
        <f t="shared" si="100"/>
        <v>9.3023255813953494</v>
      </c>
      <c r="AA104" s="55">
        <f t="shared" si="100"/>
        <v>9.3023255813953494</v>
      </c>
      <c r="AB104" s="55">
        <f t="shared" si="100"/>
        <v>0</v>
      </c>
      <c r="AC104" s="55">
        <f t="shared" si="100"/>
        <v>4.6511627906976747</v>
      </c>
      <c r="AD104" s="55">
        <f t="shared" si="100"/>
        <v>6.9767441860465116</v>
      </c>
      <c r="AE104" s="129">
        <f t="shared" si="96"/>
        <v>34.389701457006183</v>
      </c>
      <c r="AF104" s="129">
        <f t="shared" si="96"/>
        <v>59.150286506050634</v>
      </c>
    </row>
    <row r="105" spans="1:32" ht="15" customHeight="1">
      <c r="A105" s="70"/>
      <c r="B105" s="56" t="s">
        <v>286</v>
      </c>
      <c r="C105" s="54">
        <f t="shared" si="97"/>
        <v>42</v>
      </c>
      <c r="D105" s="55">
        <f t="shared" si="98"/>
        <v>19.047619047619047</v>
      </c>
      <c r="E105" s="55">
        <f t="shared" si="98"/>
        <v>0</v>
      </c>
      <c r="F105" s="55">
        <f t="shared" si="98"/>
        <v>2.3809523809523809</v>
      </c>
      <c r="G105" s="55">
        <f t="shared" si="98"/>
        <v>4.7619047619047619</v>
      </c>
      <c r="H105" s="55">
        <f t="shared" si="98"/>
        <v>9.5238095238095237</v>
      </c>
      <c r="I105" s="55">
        <f t="shared" si="98"/>
        <v>7.1428571428571423</v>
      </c>
      <c r="J105" s="55">
        <f t="shared" si="98"/>
        <v>4.7619047619047619</v>
      </c>
      <c r="K105" s="55">
        <f t="shared" si="98"/>
        <v>4.7619047619047619</v>
      </c>
      <c r="L105" s="55">
        <f t="shared" si="98"/>
        <v>2.3809523809523809</v>
      </c>
      <c r="M105" s="55">
        <f t="shared" si="98"/>
        <v>2.3809523809523809</v>
      </c>
      <c r="N105" s="55">
        <f t="shared" si="98"/>
        <v>9.5238095238095237</v>
      </c>
      <c r="O105" s="55">
        <f t="shared" si="98"/>
        <v>33.333333333333329</v>
      </c>
      <c r="P105" s="129">
        <f t="shared" si="92"/>
        <v>59.453248729661979</v>
      </c>
      <c r="Q105" s="129">
        <f t="shared" si="92"/>
        <v>73.442248430758923</v>
      </c>
      <c r="R105" s="54">
        <f t="shared" si="99"/>
        <v>42</v>
      </c>
      <c r="S105" s="55">
        <f t="shared" si="100"/>
        <v>38.095238095238095</v>
      </c>
      <c r="T105" s="55">
        <f t="shared" si="100"/>
        <v>0</v>
      </c>
      <c r="U105" s="55">
        <f t="shared" si="100"/>
        <v>2.3809523809523809</v>
      </c>
      <c r="V105" s="55">
        <f t="shared" si="100"/>
        <v>7.1428571428571423</v>
      </c>
      <c r="W105" s="55">
        <f t="shared" si="100"/>
        <v>7.1428571428571423</v>
      </c>
      <c r="X105" s="55">
        <f t="shared" si="100"/>
        <v>9.5238095238095237</v>
      </c>
      <c r="Y105" s="55">
        <f t="shared" si="100"/>
        <v>4.7619047619047619</v>
      </c>
      <c r="Z105" s="55">
        <f t="shared" si="100"/>
        <v>2.3809523809523809</v>
      </c>
      <c r="AA105" s="55">
        <f t="shared" si="100"/>
        <v>11.904761904761903</v>
      </c>
      <c r="AB105" s="55">
        <f t="shared" si="100"/>
        <v>0</v>
      </c>
      <c r="AC105" s="55">
        <f t="shared" si="100"/>
        <v>2.3809523809523809</v>
      </c>
      <c r="AD105" s="55">
        <f t="shared" si="100"/>
        <v>14.285714285714285</v>
      </c>
      <c r="AE105" s="129">
        <f t="shared" si="96"/>
        <v>38.552723069458466</v>
      </c>
      <c r="AF105" s="129">
        <f t="shared" si="96"/>
        <v>62.277475727586754</v>
      </c>
    </row>
    <row r="106" spans="1:32" ht="15" customHeight="1">
      <c r="A106" s="56"/>
      <c r="B106" s="56" t="s">
        <v>287</v>
      </c>
      <c r="C106" s="54">
        <f t="shared" si="97"/>
        <v>26</v>
      </c>
      <c r="D106" s="55">
        <f t="shared" si="98"/>
        <v>19.230769230769234</v>
      </c>
      <c r="E106" s="55">
        <f t="shared" si="98"/>
        <v>0</v>
      </c>
      <c r="F106" s="55">
        <f t="shared" si="98"/>
        <v>7.6923076923076925</v>
      </c>
      <c r="G106" s="55">
        <f t="shared" si="98"/>
        <v>3.8461538461538463</v>
      </c>
      <c r="H106" s="55">
        <f t="shared" si="98"/>
        <v>11.538461538461538</v>
      </c>
      <c r="I106" s="55">
        <f t="shared" si="98"/>
        <v>3.8461538461538463</v>
      </c>
      <c r="J106" s="55">
        <f t="shared" si="98"/>
        <v>0</v>
      </c>
      <c r="K106" s="55">
        <f t="shared" si="98"/>
        <v>0</v>
      </c>
      <c r="L106" s="55">
        <f t="shared" si="98"/>
        <v>3.8461538461538463</v>
      </c>
      <c r="M106" s="55">
        <f t="shared" si="98"/>
        <v>3.8461538461538463</v>
      </c>
      <c r="N106" s="55">
        <f t="shared" si="98"/>
        <v>7.6923076923076925</v>
      </c>
      <c r="O106" s="55">
        <f t="shared" si="98"/>
        <v>38.461538461538467</v>
      </c>
      <c r="P106" s="129">
        <f t="shared" si="92"/>
        <v>59.822294588621212</v>
      </c>
      <c r="Q106" s="129">
        <f t="shared" si="92"/>
        <v>74.065698062102456</v>
      </c>
      <c r="R106" s="54">
        <f t="shared" si="99"/>
        <v>26</v>
      </c>
      <c r="S106" s="55">
        <f t="shared" si="100"/>
        <v>38.461538461538467</v>
      </c>
      <c r="T106" s="55">
        <f t="shared" si="100"/>
        <v>7.6923076923076925</v>
      </c>
      <c r="U106" s="55">
        <f t="shared" si="100"/>
        <v>11.538461538461538</v>
      </c>
      <c r="V106" s="55">
        <f t="shared" si="100"/>
        <v>0</v>
      </c>
      <c r="W106" s="55">
        <f t="shared" si="100"/>
        <v>15.384615384615385</v>
      </c>
      <c r="X106" s="55">
        <f t="shared" si="100"/>
        <v>7.6923076923076925</v>
      </c>
      <c r="Y106" s="55">
        <f t="shared" si="100"/>
        <v>3.8461538461538463</v>
      </c>
      <c r="Z106" s="55">
        <f t="shared" si="100"/>
        <v>3.8461538461538463</v>
      </c>
      <c r="AA106" s="55">
        <f t="shared" si="100"/>
        <v>0</v>
      </c>
      <c r="AB106" s="55">
        <f t="shared" si="100"/>
        <v>3.8461538461538463</v>
      </c>
      <c r="AC106" s="55">
        <f t="shared" si="100"/>
        <v>3.8461538461538463</v>
      </c>
      <c r="AD106" s="55">
        <f t="shared" si="100"/>
        <v>3.8461538461538463</v>
      </c>
      <c r="AE106" s="129">
        <f t="shared" si="96"/>
        <v>26.048660596920772</v>
      </c>
      <c r="AF106" s="129">
        <f t="shared" si="96"/>
        <v>42.329073469996253</v>
      </c>
    </row>
    <row r="107" spans="1:32" ht="15" customHeight="1">
      <c r="A107" s="56"/>
      <c r="B107" s="56" t="s">
        <v>288</v>
      </c>
      <c r="C107" s="54">
        <f t="shared" si="97"/>
        <v>12</v>
      </c>
      <c r="D107" s="55">
        <f t="shared" si="98"/>
        <v>8.3333333333333321</v>
      </c>
      <c r="E107" s="55">
        <f t="shared" si="98"/>
        <v>0</v>
      </c>
      <c r="F107" s="55">
        <f t="shared" si="98"/>
        <v>0</v>
      </c>
      <c r="G107" s="55">
        <f t="shared" si="98"/>
        <v>8.3333333333333321</v>
      </c>
      <c r="H107" s="55">
        <f t="shared" si="98"/>
        <v>16.666666666666664</v>
      </c>
      <c r="I107" s="55">
        <f t="shared" si="98"/>
        <v>0</v>
      </c>
      <c r="J107" s="55">
        <f t="shared" si="98"/>
        <v>0</v>
      </c>
      <c r="K107" s="55">
        <f t="shared" si="98"/>
        <v>0</v>
      </c>
      <c r="L107" s="55">
        <f t="shared" si="98"/>
        <v>0</v>
      </c>
      <c r="M107" s="55">
        <f t="shared" si="98"/>
        <v>0</v>
      </c>
      <c r="N107" s="55">
        <f t="shared" si="98"/>
        <v>16.666666666666664</v>
      </c>
      <c r="O107" s="55">
        <f t="shared" si="98"/>
        <v>50</v>
      </c>
      <c r="P107" s="129">
        <f t="shared" si="92"/>
        <v>74.552350119929358</v>
      </c>
      <c r="Q107" s="129">
        <f t="shared" si="92"/>
        <v>81.329836494468395</v>
      </c>
      <c r="R107" s="54">
        <f t="shared" si="99"/>
        <v>12</v>
      </c>
      <c r="S107" s="55">
        <f t="shared" si="100"/>
        <v>58.333333333333336</v>
      </c>
      <c r="T107" s="55">
        <f t="shared" si="100"/>
        <v>0</v>
      </c>
      <c r="U107" s="55">
        <f t="shared" si="100"/>
        <v>8.3333333333333321</v>
      </c>
      <c r="V107" s="55">
        <f t="shared" si="100"/>
        <v>8.3333333333333321</v>
      </c>
      <c r="W107" s="55">
        <f t="shared" si="100"/>
        <v>16.666666666666664</v>
      </c>
      <c r="X107" s="55">
        <f t="shared" si="100"/>
        <v>0</v>
      </c>
      <c r="Y107" s="55">
        <f t="shared" si="100"/>
        <v>0</v>
      </c>
      <c r="Z107" s="55">
        <f t="shared" si="100"/>
        <v>0</v>
      </c>
      <c r="AA107" s="55">
        <f t="shared" si="100"/>
        <v>0</v>
      </c>
      <c r="AB107" s="55">
        <f t="shared" si="100"/>
        <v>0</v>
      </c>
      <c r="AC107" s="55">
        <f t="shared" si="100"/>
        <v>0</v>
      </c>
      <c r="AD107" s="55">
        <f t="shared" si="100"/>
        <v>8.3333333333333321</v>
      </c>
      <c r="AE107" s="129">
        <f t="shared" si="96"/>
        <v>17.152690535043476</v>
      </c>
      <c r="AF107" s="129">
        <f t="shared" si="96"/>
        <v>41.166457284104339</v>
      </c>
    </row>
    <row r="108" spans="1:32" ht="15" customHeight="1">
      <c r="A108" s="56"/>
      <c r="B108" s="56" t="s">
        <v>289</v>
      </c>
      <c r="C108" s="54">
        <f t="shared" si="97"/>
        <v>173</v>
      </c>
      <c r="D108" s="55">
        <f t="shared" si="98"/>
        <v>25.433526011560691</v>
      </c>
      <c r="E108" s="55">
        <f t="shared" si="98"/>
        <v>1.7341040462427744</v>
      </c>
      <c r="F108" s="55">
        <f t="shared" si="98"/>
        <v>2.3121387283236992</v>
      </c>
      <c r="G108" s="55">
        <f t="shared" si="98"/>
        <v>4.0462427745664744</v>
      </c>
      <c r="H108" s="55">
        <f t="shared" si="98"/>
        <v>2.3121387283236992</v>
      </c>
      <c r="I108" s="55">
        <f t="shared" si="98"/>
        <v>1.7341040462427744</v>
      </c>
      <c r="J108" s="55">
        <f t="shared" si="98"/>
        <v>3.4682080924855487</v>
      </c>
      <c r="K108" s="55">
        <f t="shared" si="98"/>
        <v>2.8901734104046244</v>
      </c>
      <c r="L108" s="55">
        <f t="shared" si="98"/>
        <v>1.7341040462427744</v>
      </c>
      <c r="M108" s="55">
        <f t="shared" si="98"/>
        <v>3.4682080924855487</v>
      </c>
      <c r="N108" s="55">
        <f t="shared" si="98"/>
        <v>7.5144508670520231</v>
      </c>
      <c r="O108" s="55">
        <f t="shared" si="98"/>
        <v>43.352601156069362</v>
      </c>
      <c r="P108" s="129">
        <f t="shared" si="92"/>
        <v>61.714976759418605</v>
      </c>
      <c r="Q108" s="129">
        <f t="shared" si="92"/>
        <v>82.765046351778437</v>
      </c>
      <c r="R108" s="54">
        <f t="shared" si="99"/>
        <v>173</v>
      </c>
      <c r="S108" s="55">
        <f t="shared" si="100"/>
        <v>44.508670520231213</v>
      </c>
      <c r="T108" s="55">
        <f t="shared" si="100"/>
        <v>5.202312138728324</v>
      </c>
      <c r="U108" s="55">
        <f t="shared" si="100"/>
        <v>5.202312138728324</v>
      </c>
      <c r="V108" s="55">
        <f t="shared" si="100"/>
        <v>2.8901734104046244</v>
      </c>
      <c r="W108" s="55">
        <f t="shared" si="100"/>
        <v>2.8901734104046244</v>
      </c>
      <c r="X108" s="55">
        <f t="shared" si="100"/>
        <v>4.6242774566473983</v>
      </c>
      <c r="Y108" s="55">
        <f t="shared" si="100"/>
        <v>5.202312138728324</v>
      </c>
      <c r="Z108" s="55">
        <f t="shared" si="100"/>
        <v>2.3121387283236992</v>
      </c>
      <c r="AA108" s="55">
        <f t="shared" si="100"/>
        <v>1.7341040462427744</v>
      </c>
      <c r="AB108" s="55">
        <f t="shared" si="100"/>
        <v>4.6242774566473983</v>
      </c>
      <c r="AC108" s="55">
        <f t="shared" si="100"/>
        <v>4.6242774566473983</v>
      </c>
      <c r="AD108" s="55">
        <f t="shared" si="100"/>
        <v>16.184971098265898</v>
      </c>
      <c r="AE108" s="129">
        <f t="shared" si="96"/>
        <v>34.820130519064676</v>
      </c>
      <c r="AF108" s="129">
        <f t="shared" si="96"/>
        <v>62.7487768728978</v>
      </c>
    </row>
    <row r="109" spans="1:32" ht="15" customHeight="1">
      <c r="A109" s="35"/>
      <c r="B109" s="35" t="s">
        <v>230</v>
      </c>
      <c r="C109" s="60">
        <f t="shared" si="97"/>
        <v>17</v>
      </c>
      <c r="D109" s="61">
        <f t="shared" si="98"/>
        <v>41.17647058823529</v>
      </c>
      <c r="E109" s="61">
        <f t="shared" si="98"/>
        <v>0</v>
      </c>
      <c r="F109" s="61">
        <f t="shared" si="98"/>
        <v>0</v>
      </c>
      <c r="G109" s="61">
        <f t="shared" si="98"/>
        <v>5.8823529411764701</v>
      </c>
      <c r="H109" s="61">
        <f t="shared" si="98"/>
        <v>0</v>
      </c>
      <c r="I109" s="61">
        <f t="shared" si="98"/>
        <v>0</v>
      </c>
      <c r="J109" s="61">
        <f t="shared" si="98"/>
        <v>0</v>
      </c>
      <c r="K109" s="61">
        <f t="shared" si="98"/>
        <v>0</v>
      </c>
      <c r="L109" s="61">
        <f t="shared" si="98"/>
        <v>0</v>
      </c>
      <c r="M109" s="61">
        <f t="shared" si="98"/>
        <v>0</v>
      </c>
      <c r="N109" s="61">
        <f t="shared" si="98"/>
        <v>11.76470588235294</v>
      </c>
      <c r="O109" s="61">
        <f t="shared" si="98"/>
        <v>41.17647058823529</v>
      </c>
      <c r="P109" s="130">
        <f t="shared" si="92"/>
        <v>53.521731273154423</v>
      </c>
      <c r="Q109" s="130">
        <f t="shared" si="92"/>
        <v>90.986943164362515</v>
      </c>
      <c r="R109" s="60">
        <f t="shared" si="99"/>
        <v>17</v>
      </c>
      <c r="S109" s="61">
        <f t="shared" si="100"/>
        <v>47.058823529411761</v>
      </c>
      <c r="T109" s="61">
        <f t="shared" si="100"/>
        <v>0</v>
      </c>
      <c r="U109" s="61">
        <f t="shared" si="100"/>
        <v>5.8823529411764701</v>
      </c>
      <c r="V109" s="61">
        <f t="shared" si="100"/>
        <v>0</v>
      </c>
      <c r="W109" s="61">
        <f t="shared" si="100"/>
        <v>5.8823529411764701</v>
      </c>
      <c r="X109" s="61">
        <f t="shared" si="100"/>
        <v>0</v>
      </c>
      <c r="Y109" s="61">
        <f t="shared" si="100"/>
        <v>0</v>
      </c>
      <c r="Z109" s="61">
        <f t="shared" si="100"/>
        <v>11.76470588235294</v>
      </c>
      <c r="AA109" s="61">
        <f t="shared" si="100"/>
        <v>0</v>
      </c>
      <c r="AB109" s="61">
        <f t="shared" si="100"/>
        <v>0</v>
      </c>
      <c r="AC109" s="61">
        <f t="shared" si="100"/>
        <v>17.647058823529413</v>
      </c>
      <c r="AD109" s="61">
        <f t="shared" si="100"/>
        <v>11.76470588235294</v>
      </c>
      <c r="AE109" s="130">
        <f t="shared" si="96"/>
        <v>38.482826822485272</v>
      </c>
      <c r="AF109" s="130">
        <f t="shared" si="96"/>
        <v>72.689783998027735</v>
      </c>
    </row>
    <row r="110" spans="1:32" ht="21" customHeight="1">
      <c r="A110" s="48" t="s">
        <v>331</v>
      </c>
      <c r="B110" s="53" t="s">
        <v>380</v>
      </c>
      <c r="C110" s="54">
        <f t="shared" si="97"/>
        <v>154</v>
      </c>
      <c r="D110" s="55">
        <f t="shared" si="98"/>
        <v>25.97402597402597</v>
      </c>
      <c r="E110" s="55">
        <f t="shared" si="98"/>
        <v>1.2987012987012987</v>
      </c>
      <c r="F110" s="55">
        <f t="shared" si="98"/>
        <v>1.2987012987012987</v>
      </c>
      <c r="G110" s="55">
        <f t="shared" si="98"/>
        <v>0.64935064935064934</v>
      </c>
      <c r="H110" s="55">
        <f t="shared" si="98"/>
        <v>2.5974025974025974</v>
      </c>
      <c r="I110" s="55">
        <f t="shared" si="98"/>
        <v>0.64935064935064934</v>
      </c>
      <c r="J110" s="55">
        <f t="shared" si="98"/>
        <v>0</v>
      </c>
      <c r="K110" s="55">
        <f t="shared" si="98"/>
        <v>2.5974025974025974</v>
      </c>
      <c r="L110" s="55">
        <f t="shared" si="98"/>
        <v>0.64935064935064934</v>
      </c>
      <c r="M110" s="55">
        <f t="shared" si="98"/>
        <v>1.2987012987012987</v>
      </c>
      <c r="N110" s="55">
        <f t="shared" si="98"/>
        <v>5.8441558441558437</v>
      </c>
      <c r="O110" s="55">
        <f t="shared" si="98"/>
        <v>57.142857142857139</v>
      </c>
      <c r="P110" s="129">
        <f t="shared" si="92"/>
        <v>67.558251252659616</v>
      </c>
      <c r="Q110" s="129">
        <f t="shared" si="92"/>
        <v>91.262900814996328</v>
      </c>
      <c r="R110" s="54">
        <f t="shared" si="99"/>
        <v>154</v>
      </c>
      <c r="S110" s="55">
        <f t="shared" si="100"/>
        <v>48.051948051948052</v>
      </c>
      <c r="T110" s="55">
        <f t="shared" si="100"/>
        <v>3.8961038961038961</v>
      </c>
      <c r="U110" s="55">
        <f t="shared" si="100"/>
        <v>6.4935064935064926</v>
      </c>
      <c r="V110" s="55">
        <f t="shared" si="100"/>
        <v>1.2987012987012987</v>
      </c>
      <c r="W110" s="55">
        <f t="shared" si="100"/>
        <v>3.2467532467532463</v>
      </c>
      <c r="X110" s="55">
        <f t="shared" si="100"/>
        <v>2.5974025974025974</v>
      </c>
      <c r="Y110" s="55">
        <f t="shared" si="100"/>
        <v>2.5974025974025974</v>
      </c>
      <c r="Z110" s="55">
        <f t="shared" si="100"/>
        <v>3.8961038961038961</v>
      </c>
      <c r="AA110" s="55">
        <f t="shared" si="100"/>
        <v>3.2467532467532463</v>
      </c>
      <c r="AB110" s="55">
        <f t="shared" si="100"/>
        <v>1.2987012987012987</v>
      </c>
      <c r="AC110" s="55">
        <f t="shared" si="100"/>
        <v>7.7922077922077921</v>
      </c>
      <c r="AD110" s="55">
        <f t="shared" si="100"/>
        <v>15.584415584415584</v>
      </c>
      <c r="AE110" s="129">
        <f t="shared" si="96"/>
        <v>34.149295831680092</v>
      </c>
      <c r="AF110" s="129">
        <f t="shared" si="96"/>
        <v>65.737394475984189</v>
      </c>
    </row>
    <row r="111" spans="1:32" ht="35.1" customHeight="1">
      <c r="A111" s="140" t="s">
        <v>1069</v>
      </c>
      <c r="B111" s="59" t="s">
        <v>382</v>
      </c>
      <c r="C111" s="60">
        <f t="shared" si="97"/>
        <v>1652</v>
      </c>
      <c r="D111" s="61">
        <f t="shared" si="98"/>
        <v>32.748184019370456</v>
      </c>
      <c r="E111" s="61">
        <f t="shared" si="98"/>
        <v>1.513317191283293</v>
      </c>
      <c r="F111" s="61">
        <f t="shared" si="98"/>
        <v>2.9055690072639226</v>
      </c>
      <c r="G111" s="61">
        <f t="shared" si="98"/>
        <v>3.2082324455205811</v>
      </c>
      <c r="H111" s="61">
        <f t="shared" si="98"/>
        <v>2.0581113801452786</v>
      </c>
      <c r="I111" s="61">
        <f t="shared" si="98"/>
        <v>2.360774818401937</v>
      </c>
      <c r="J111" s="61">
        <f t="shared" si="98"/>
        <v>2.1791767554479415</v>
      </c>
      <c r="K111" s="61">
        <f t="shared" si="98"/>
        <v>2.7239709443099271</v>
      </c>
      <c r="L111" s="61">
        <f t="shared" si="98"/>
        <v>2.7845036319612588</v>
      </c>
      <c r="M111" s="61">
        <f t="shared" si="98"/>
        <v>3.87409200968523</v>
      </c>
      <c r="N111" s="61">
        <f t="shared" si="98"/>
        <v>5.3268765133171918</v>
      </c>
      <c r="O111" s="61">
        <f t="shared" si="98"/>
        <v>38.317191283292978</v>
      </c>
      <c r="P111" s="130">
        <f t="shared" si="92"/>
        <v>54.733106713959813</v>
      </c>
      <c r="Q111" s="130">
        <f t="shared" si="92"/>
        <v>81.385321594474902</v>
      </c>
      <c r="R111" s="60">
        <f t="shared" si="99"/>
        <v>1652</v>
      </c>
      <c r="S111" s="61">
        <f t="shared" si="100"/>
        <v>45.157384987893465</v>
      </c>
      <c r="T111" s="61">
        <f t="shared" si="100"/>
        <v>2.5423728813559325</v>
      </c>
      <c r="U111" s="61">
        <f t="shared" si="100"/>
        <v>4.1162227602905572</v>
      </c>
      <c r="V111" s="61">
        <f t="shared" si="100"/>
        <v>3.1476997578692498</v>
      </c>
      <c r="W111" s="61">
        <f t="shared" si="100"/>
        <v>3.2082324455205811</v>
      </c>
      <c r="X111" s="61">
        <f t="shared" si="100"/>
        <v>2.7239709443099271</v>
      </c>
      <c r="Y111" s="61">
        <f t="shared" si="100"/>
        <v>3.7530266343825671</v>
      </c>
      <c r="Z111" s="61">
        <f t="shared" si="100"/>
        <v>2.5423728813559325</v>
      </c>
      <c r="AA111" s="61">
        <f t="shared" si="100"/>
        <v>3.3898305084745761</v>
      </c>
      <c r="AB111" s="61">
        <f t="shared" si="100"/>
        <v>4.4794188861985473</v>
      </c>
      <c r="AC111" s="61">
        <f t="shared" si="100"/>
        <v>3.87409200968523</v>
      </c>
      <c r="AD111" s="61">
        <f t="shared" si="100"/>
        <v>21.06537530266344</v>
      </c>
      <c r="AE111" s="130">
        <f t="shared" si="96"/>
        <v>38.486854914909834</v>
      </c>
      <c r="AF111" s="130">
        <f t="shared" si="96"/>
        <v>70.176914259857668</v>
      </c>
    </row>
    <row r="112" spans="1:32" ht="21" customHeight="1">
      <c r="A112" s="48" t="s">
        <v>383</v>
      </c>
      <c r="B112" s="141" t="s">
        <v>384</v>
      </c>
      <c r="C112" s="150">
        <f t="shared" si="97"/>
        <v>200</v>
      </c>
      <c r="D112" s="151">
        <f t="shared" si="98"/>
        <v>33.5</v>
      </c>
      <c r="E112" s="151">
        <f t="shared" si="98"/>
        <v>1</v>
      </c>
      <c r="F112" s="151">
        <f t="shared" si="98"/>
        <v>2.5</v>
      </c>
      <c r="G112" s="151">
        <f t="shared" si="98"/>
        <v>2.5</v>
      </c>
      <c r="H112" s="151">
        <f t="shared" si="98"/>
        <v>1</v>
      </c>
      <c r="I112" s="151">
        <f t="shared" si="98"/>
        <v>3</v>
      </c>
      <c r="J112" s="151">
        <f t="shared" si="98"/>
        <v>3</v>
      </c>
      <c r="K112" s="151">
        <f t="shared" si="98"/>
        <v>5.5</v>
      </c>
      <c r="L112" s="151">
        <f t="shared" si="98"/>
        <v>0</v>
      </c>
      <c r="M112" s="151">
        <f t="shared" si="98"/>
        <v>1.5</v>
      </c>
      <c r="N112" s="151">
        <f t="shared" si="98"/>
        <v>3</v>
      </c>
      <c r="O112" s="151">
        <f t="shared" si="98"/>
        <v>43.5</v>
      </c>
      <c r="P112" s="152">
        <f t="shared" si="92"/>
        <v>55.390335563170275</v>
      </c>
      <c r="Q112" s="152">
        <f t="shared" si="92"/>
        <v>83.293737688977856</v>
      </c>
      <c r="R112" s="150">
        <f t="shared" si="99"/>
        <v>200</v>
      </c>
      <c r="S112" s="151">
        <f t="shared" si="100"/>
        <v>48</v>
      </c>
      <c r="T112" s="151">
        <f t="shared" si="100"/>
        <v>2.5</v>
      </c>
      <c r="U112" s="151">
        <f t="shared" si="100"/>
        <v>2</v>
      </c>
      <c r="V112" s="151">
        <f t="shared" si="100"/>
        <v>4</v>
      </c>
      <c r="W112" s="151">
        <f t="shared" si="100"/>
        <v>3</v>
      </c>
      <c r="X112" s="151">
        <f t="shared" si="100"/>
        <v>3.5000000000000004</v>
      </c>
      <c r="Y112" s="151">
        <f t="shared" si="100"/>
        <v>4</v>
      </c>
      <c r="Z112" s="151">
        <f t="shared" si="100"/>
        <v>3.5000000000000004</v>
      </c>
      <c r="AA112" s="151">
        <f t="shared" si="100"/>
        <v>4</v>
      </c>
      <c r="AB112" s="151">
        <f t="shared" si="100"/>
        <v>4.5</v>
      </c>
      <c r="AC112" s="151">
        <f t="shared" si="100"/>
        <v>4</v>
      </c>
      <c r="AD112" s="151">
        <f t="shared" si="100"/>
        <v>17</v>
      </c>
      <c r="AE112" s="152">
        <f t="shared" si="96"/>
        <v>35.82689887773536</v>
      </c>
      <c r="AF112" s="152">
        <f t="shared" si="96"/>
        <v>68.897882457183385</v>
      </c>
    </row>
    <row r="113" spans="1:32" ht="45" customHeight="1">
      <c r="A113" s="140" t="s">
        <v>1070</v>
      </c>
      <c r="B113" s="111" t="s">
        <v>385</v>
      </c>
      <c r="C113" s="60">
        <f t="shared" si="97"/>
        <v>1606</v>
      </c>
      <c r="D113" s="61">
        <f t="shared" si="98"/>
        <v>32.004981320049815</v>
      </c>
      <c r="E113" s="61">
        <f t="shared" si="98"/>
        <v>1.5566625155666252</v>
      </c>
      <c r="F113" s="61">
        <f t="shared" si="98"/>
        <v>2.8019925280199254</v>
      </c>
      <c r="G113" s="61">
        <f t="shared" si="98"/>
        <v>3.0510585305105855</v>
      </c>
      <c r="H113" s="61">
        <f t="shared" si="98"/>
        <v>2.2415940224159403</v>
      </c>
      <c r="I113" s="61">
        <f t="shared" si="98"/>
        <v>2.1170610211706102</v>
      </c>
      <c r="J113" s="61">
        <f t="shared" si="98"/>
        <v>1.8679950186799501</v>
      </c>
      <c r="K113" s="61">
        <f t="shared" si="98"/>
        <v>2.3661270236612704</v>
      </c>
      <c r="L113" s="61">
        <f t="shared" si="98"/>
        <v>2.926525529265255</v>
      </c>
      <c r="M113" s="61">
        <f t="shared" si="98"/>
        <v>3.9227895392278951</v>
      </c>
      <c r="N113" s="61">
        <f t="shared" si="98"/>
        <v>5.6662515566625151</v>
      </c>
      <c r="O113" s="61">
        <f t="shared" si="98"/>
        <v>39.476961394769617</v>
      </c>
      <c r="P113" s="130">
        <f t="shared" si="92"/>
        <v>55.881068413285888</v>
      </c>
      <c r="Q113" s="130">
        <f t="shared" si="92"/>
        <v>82.184062153605439</v>
      </c>
      <c r="R113" s="60">
        <f t="shared" si="99"/>
        <v>1606</v>
      </c>
      <c r="S113" s="61">
        <f t="shared" si="100"/>
        <v>45.080946450809463</v>
      </c>
      <c r="T113" s="61">
        <f t="shared" si="100"/>
        <v>2.6774595267745953</v>
      </c>
      <c r="U113" s="61">
        <f t="shared" si="100"/>
        <v>4.6077210460772102</v>
      </c>
      <c r="V113" s="61">
        <f t="shared" si="100"/>
        <v>2.8642590286425902</v>
      </c>
      <c r="W113" s="61">
        <f t="shared" si="100"/>
        <v>3.2378580323785799</v>
      </c>
      <c r="X113" s="61">
        <f t="shared" si="100"/>
        <v>2.6151930261519305</v>
      </c>
      <c r="Y113" s="61">
        <f t="shared" si="100"/>
        <v>3.6114570361145701</v>
      </c>
      <c r="Z113" s="61">
        <f t="shared" si="100"/>
        <v>2.5529265255292652</v>
      </c>
      <c r="AA113" s="61">
        <f t="shared" si="100"/>
        <v>3.3001245330012452</v>
      </c>
      <c r="AB113" s="61">
        <f t="shared" si="100"/>
        <v>4.1718555417185552</v>
      </c>
      <c r="AC113" s="61">
        <f t="shared" si="100"/>
        <v>4.2341220423412205</v>
      </c>
      <c r="AD113" s="61">
        <f t="shared" si="100"/>
        <v>21.046077210460773</v>
      </c>
      <c r="AE113" s="130">
        <f t="shared" si="96"/>
        <v>38.402176900350369</v>
      </c>
      <c r="AF113" s="130">
        <f t="shared" si="96"/>
        <v>69.925052269798968</v>
      </c>
    </row>
    <row r="114" spans="1:32" ht="21" customHeight="1">
      <c r="A114" s="48" t="s">
        <v>383</v>
      </c>
      <c r="B114" s="141" t="s">
        <v>384</v>
      </c>
      <c r="C114" s="150">
        <f t="shared" si="97"/>
        <v>54</v>
      </c>
      <c r="D114" s="151">
        <f t="shared" si="98"/>
        <v>37.037037037037038</v>
      </c>
      <c r="E114" s="151">
        <f t="shared" si="98"/>
        <v>0</v>
      </c>
      <c r="F114" s="151">
        <f t="shared" si="98"/>
        <v>0</v>
      </c>
      <c r="G114" s="151">
        <f t="shared" si="98"/>
        <v>1.8518518518518516</v>
      </c>
      <c r="H114" s="151">
        <f t="shared" si="98"/>
        <v>0</v>
      </c>
      <c r="I114" s="151">
        <f t="shared" si="98"/>
        <v>0</v>
      </c>
      <c r="J114" s="151">
        <f t="shared" si="98"/>
        <v>1.8518518518518516</v>
      </c>
      <c r="K114" s="151">
        <f t="shared" si="98"/>
        <v>3.7037037037037033</v>
      </c>
      <c r="L114" s="151">
        <f t="shared" si="98"/>
        <v>0</v>
      </c>
      <c r="M114" s="151">
        <f t="shared" si="98"/>
        <v>0</v>
      </c>
      <c r="N114" s="151">
        <f t="shared" si="98"/>
        <v>3.7037037037037033</v>
      </c>
      <c r="O114" s="151">
        <f t="shared" si="98"/>
        <v>51.851851851851848</v>
      </c>
      <c r="P114" s="152">
        <f t="shared" si="92"/>
        <v>59.164970831637497</v>
      </c>
      <c r="Q114" s="152">
        <f t="shared" si="92"/>
        <v>93.967894850247788</v>
      </c>
      <c r="R114" s="150">
        <f t="shared" si="99"/>
        <v>54</v>
      </c>
      <c r="S114" s="151">
        <f t="shared" si="100"/>
        <v>55.555555555555557</v>
      </c>
      <c r="T114" s="151">
        <f t="shared" si="100"/>
        <v>0</v>
      </c>
      <c r="U114" s="151">
        <f t="shared" si="100"/>
        <v>3.7037037037037033</v>
      </c>
      <c r="V114" s="151">
        <f t="shared" si="100"/>
        <v>1.8518518518518516</v>
      </c>
      <c r="W114" s="151">
        <f t="shared" si="100"/>
        <v>3.7037037037037033</v>
      </c>
      <c r="X114" s="151">
        <f t="shared" si="100"/>
        <v>3.7037037037037033</v>
      </c>
      <c r="Y114" s="151">
        <f t="shared" si="100"/>
        <v>3.7037037037037033</v>
      </c>
      <c r="Z114" s="151">
        <f t="shared" si="100"/>
        <v>5.5555555555555554</v>
      </c>
      <c r="AA114" s="151">
        <f t="shared" si="100"/>
        <v>3.7037037037037033</v>
      </c>
      <c r="AB114" s="151">
        <f t="shared" si="100"/>
        <v>0</v>
      </c>
      <c r="AC114" s="151">
        <f t="shared" si="100"/>
        <v>3.7037037037037033</v>
      </c>
      <c r="AD114" s="151">
        <f t="shared" si="100"/>
        <v>14.814814814814813</v>
      </c>
      <c r="AE114" s="152">
        <f t="shared" si="96"/>
        <v>30.689567743895768</v>
      </c>
      <c r="AF114" s="152">
        <f t="shared" si="96"/>
        <v>69.051527423765478</v>
      </c>
    </row>
    <row r="115" spans="1:32" ht="45" customHeight="1">
      <c r="A115" s="140" t="s">
        <v>1071</v>
      </c>
      <c r="B115" s="111" t="s">
        <v>385</v>
      </c>
      <c r="C115" s="60">
        <f t="shared" si="97"/>
        <v>1752</v>
      </c>
      <c r="D115" s="61">
        <f t="shared" si="98"/>
        <v>32.020547945205479</v>
      </c>
      <c r="E115" s="61">
        <f t="shared" si="98"/>
        <v>1.5410958904109588</v>
      </c>
      <c r="F115" s="61">
        <f t="shared" si="98"/>
        <v>2.8538812785388128</v>
      </c>
      <c r="G115" s="61">
        <f t="shared" si="98"/>
        <v>3.0251141552511416</v>
      </c>
      <c r="H115" s="61">
        <f t="shared" si="98"/>
        <v>2.1689497716894977</v>
      </c>
      <c r="I115" s="61">
        <f t="shared" si="98"/>
        <v>2.2831050228310499</v>
      </c>
      <c r="J115" s="61">
        <f t="shared" si="98"/>
        <v>1.9977168949771689</v>
      </c>
      <c r="K115" s="61">
        <f t="shared" si="98"/>
        <v>2.682648401826484</v>
      </c>
      <c r="L115" s="61">
        <f t="shared" si="98"/>
        <v>2.682648401826484</v>
      </c>
      <c r="M115" s="61">
        <f t="shared" si="98"/>
        <v>3.7671232876712328</v>
      </c>
      <c r="N115" s="61">
        <f t="shared" si="98"/>
        <v>5.4223744292237441</v>
      </c>
      <c r="O115" s="61">
        <f t="shared" si="98"/>
        <v>39.554794520547951</v>
      </c>
      <c r="P115" s="130">
        <f t="shared" si="92"/>
        <v>55.723832511108903</v>
      </c>
      <c r="Q115" s="130">
        <f t="shared" si="92"/>
        <v>81.971582333721912</v>
      </c>
      <c r="R115" s="60">
        <f t="shared" si="99"/>
        <v>1752</v>
      </c>
      <c r="S115" s="61">
        <f t="shared" si="100"/>
        <v>45.091324200913242</v>
      </c>
      <c r="T115" s="61">
        <f t="shared" si="100"/>
        <v>2.7397260273972601</v>
      </c>
      <c r="U115" s="61">
        <f t="shared" si="100"/>
        <v>4.3378995433789953</v>
      </c>
      <c r="V115" s="61">
        <f t="shared" si="100"/>
        <v>3.0251141552511416</v>
      </c>
      <c r="W115" s="61">
        <f t="shared" si="100"/>
        <v>3.1963470319634704</v>
      </c>
      <c r="X115" s="61">
        <f t="shared" si="100"/>
        <v>2.682648401826484</v>
      </c>
      <c r="Y115" s="61">
        <f t="shared" si="100"/>
        <v>3.6529680365296802</v>
      </c>
      <c r="Z115" s="61">
        <f t="shared" si="100"/>
        <v>2.5684931506849313</v>
      </c>
      <c r="AA115" s="61">
        <f t="shared" si="100"/>
        <v>3.3675799086757987</v>
      </c>
      <c r="AB115" s="61">
        <f t="shared" si="100"/>
        <v>4.3378995433789953</v>
      </c>
      <c r="AC115" s="61">
        <f t="shared" si="100"/>
        <v>4.2237442922374431</v>
      </c>
      <c r="AD115" s="61">
        <f t="shared" si="100"/>
        <v>20.776255707762555</v>
      </c>
      <c r="AE115" s="130">
        <f t="shared" si="96"/>
        <v>38.345912796426596</v>
      </c>
      <c r="AF115" s="130">
        <f t="shared" si="96"/>
        <v>69.835799604302906</v>
      </c>
    </row>
    <row r="116" spans="1:32" ht="21" customHeight="1">
      <c r="A116" s="48" t="s">
        <v>383</v>
      </c>
      <c r="B116" s="141" t="s">
        <v>384</v>
      </c>
      <c r="C116" s="150">
        <f t="shared" si="97"/>
        <v>376</v>
      </c>
      <c r="D116" s="151">
        <f t="shared" si="98"/>
        <v>34.308510638297875</v>
      </c>
      <c r="E116" s="151">
        <f t="shared" si="98"/>
        <v>1.0638297872340425</v>
      </c>
      <c r="F116" s="151">
        <f t="shared" si="98"/>
        <v>1.0638297872340425</v>
      </c>
      <c r="G116" s="151">
        <f t="shared" si="98"/>
        <v>2.1276595744680851</v>
      </c>
      <c r="H116" s="151">
        <f t="shared" si="98"/>
        <v>0.53191489361702127</v>
      </c>
      <c r="I116" s="151">
        <f t="shared" si="98"/>
        <v>1.0638297872340425</v>
      </c>
      <c r="J116" s="151">
        <f t="shared" si="98"/>
        <v>0.7978723404255319</v>
      </c>
      <c r="K116" s="151">
        <f t="shared" si="98"/>
        <v>2.6595744680851063</v>
      </c>
      <c r="L116" s="151">
        <f t="shared" si="98"/>
        <v>1.5957446808510638</v>
      </c>
      <c r="M116" s="151">
        <f t="shared" si="98"/>
        <v>1.8617021276595744</v>
      </c>
      <c r="N116" s="151">
        <f t="shared" si="98"/>
        <v>4.2553191489361701</v>
      </c>
      <c r="O116" s="151">
        <f t="shared" si="98"/>
        <v>48.670212765957451</v>
      </c>
      <c r="P116" s="152">
        <f t="shared" ref="P116:Q121" si="101">IF(P237="","－",P237)</f>
        <v>59.00664008196798</v>
      </c>
      <c r="Q116" s="152">
        <f t="shared" si="101"/>
        <v>89.823873161214422</v>
      </c>
      <c r="R116" s="150">
        <f t="shared" si="99"/>
        <v>376</v>
      </c>
      <c r="S116" s="151">
        <f t="shared" si="100"/>
        <v>43.085106382978722</v>
      </c>
      <c r="T116" s="151">
        <f t="shared" si="100"/>
        <v>3.1914893617021276</v>
      </c>
      <c r="U116" s="151">
        <f t="shared" si="100"/>
        <v>2.9255319148936172</v>
      </c>
      <c r="V116" s="151">
        <f t="shared" si="100"/>
        <v>2.6595744680851063</v>
      </c>
      <c r="W116" s="151">
        <f t="shared" si="100"/>
        <v>3.9893617021276597</v>
      </c>
      <c r="X116" s="151">
        <f t="shared" si="100"/>
        <v>1.3297872340425532</v>
      </c>
      <c r="Y116" s="151">
        <f t="shared" si="100"/>
        <v>3.4574468085106385</v>
      </c>
      <c r="Z116" s="151">
        <f t="shared" si="100"/>
        <v>2.3936170212765959</v>
      </c>
      <c r="AA116" s="151">
        <f t="shared" si="100"/>
        <v>1.8617021276595744</v>
      </c>
      <c r="AB116" s="151">
        <f t="shared" si="100"/>
        <v>2.1276595744680851</v>
      </c>
      <c r="AC116" s="151">
        <f t="shared" si="100"/>
        <v>4.7872340425531918</v>
      </c>
      <c r="AD116" s="151">
        <f t="shared" si="100"/>
        <v>28.191489361702125</v>
      </c>
      <c r="AE116" s="152">
        <f t="shared" si="96"/>
        <v>42.531873222229471</v>
      </c>
      <c r="AF116" s="152">
        <f t="shared" si="96"/>
        <v>74.728898745599452</v>
      </c>
    </row>
    <row r="117" spans="1:32" ht="45" customHeight="1">
      <c r="A117" s="140" t="s">
        <v>1072</v>
      </c>
      <c r="B117" s="111" t="s">
        <v>385</v>
      </c>
      <c r="C117" s="60">
        <f t="shared" si="97"/>
        <v>1430</v>
      </c>
      <c r="D117" s="61">
        <f t="shared" si="98"/>
        <v>31.608391608391607</v>
      </c>
      <c r="E117" s="61">
        <f t="shared" si="98"/>
        <v>1.6083916083916083</v>
      </c>
      <c r="F117" s="61">
        <f t="shared" si="98"/>
        <v>3.2167832167832167</v>
      </c>
      <c r="G117" s="61">
        <f t="shared" si="98"/>
        <v>3.2167832167832167</v>
      </c>
      <c r="H117" s="61">
        <f t="shared" si="98"/>
        <v>2.5174825174825175</v>
      </c>
      <c r="I117" s="61">
        <f t="shared" si="98"/>
        <v>2.5174825174825175</v>
      </c>
      <c r="J117" s="61">
        <f t="shared" si="98"/>
        <v>2.3076923076923079</v>
      </c>
      <c r="K117" s="61">
        <f t="shared" si="98"/>
        <v>2.7272727272727271</v>
      </c>
      <c r="L117" s="61">
        <f t="shared" si="98"/>
        <v>2.8671328671328671</v>
      </c>
      <c r="M117" s="61">
        <f t="shared" si="98"/>
        <v>4.1258741258741258</v>
      </c>
      <c r="N117" s="61">
        <f t="shared" si="98"/>
        <v>5.6643356643356642</v>
      </c>
      <c r="O117" s="61">
        <f t="shared" si="98"/>
        <v>37.62237762237762</v>
      </c>
      <c r="P117" s="130">
        <f t="shared" si="101"/>
        <v>54.990605813672175</v>
      </c>
      <c r="Q117" s="130">
        <f t="shared" si="101"/>
        <v>80.405487028170981</v>
      </c>
      <c r="R117" s="60">
        <f t="shared" si="99"/>
        <v>1430</v>
      </c>
      <c r="S117" s="61">
        <f t="shared" si="100"/>
        <v>46.013986013986013</v>
      </c>
      <c r="T117" s="61">
        <f t="shared" si="100"/>
        <v>2.5174825174825175</v>
      </c>
      <c r="U117" s="61">
        <f t="shared" si="100"/>
        <v>4.685314685314685</v>
      </c>
      <c r="V117" s="61">
        <f t="shared" si="100"/>
        <v>3.0769230769230771</v>
      </c>
      <c r="W117" s="61">
        <f t="shared" si="100"/>
        <v>3.0069930069930071</v>
      </c>
      <c r="X117" s="61">
        <f t="shared" si="100"/>
        <v>3.0769230769230771</v>
      </c>
      <c r="Y117" s="61">
        <f t="shared" si="100"/>
        <v>3.7062937062937062</v>
      </c>
      <c r="Z117" s="61">
        <f t="shared" si="100"/>
        <v>2.7272727272727271</v>
      </c>
      <c r="AA117" s="61">
        <f t="shared" si="100"/>
        <v>3.7762237762237763</v>
      </c>
      <c r="AB117" s="61">
        <f t="shared" si="100"/>
        <v>4.755244755244755</v>
      </c>
      <c r="AC117" s="61">
        <f t="shared" si="100"/>
        <v>4.0559440559440558</v>
      </c>
      <c r="AD117" s="61">
        <f t="shared" si="100"/>
        <v>18.601398601398603</v>
      </c>
      <c r="AE117" s="130">
        <f t="shared" ref="AE117:AF121" si="102">IF(AE238="","－",AE238)</f>
        <v>36.956147934231794</v>
      </c>
      <c r="AF117" s="130">
        <f t="shared" si="102"/>
        <v>68.455040862631435</v>
      </c>
    </row>
    <row r="118" spans="1:32" ht="21" customHeight="1">
      <c r="A118" s="48" t="s">
        <v>386</v>
      </c>
      <c r="B118" s="144" t="s">
        <v>343</v>
      </c>
      <c r="C118" s="150">
        <f t="shared" si="97"/>
        <v>1277</v>
      </c>
      <c r="D118" s="151">
        <f t="shared" ref="D118:O121" si="103">IF($C118=0,0,D239/$C118*100)</f>
        <v>27.329678935003916</v>
      </c>
      <c r="E118" s="151">
        <f t="shared" si="103"/>
        <v>1.8794048551292093</v>
      </c>
      <c r="F118" s="151">
        <f t="shared" si="103"/>
        <v>3.3672670321064997</v>
      </c>
      <c r="G118" s="151">
        <f t="shared" si="103"/>
        <v>3.2889584964761158</v>
      </c>
      <c r="H118" s="151">
        <f t="shared" si="103"/>
        <v>2.7407987470634301</v>
      </c>
      <c r="I118" s="151">
        <f t="shared" si="103"/>
        <v>2.5841816758026623</v>
      </c>
      <c r="J118" s="151">
        <f t="shared" si="103"/>
        <v>2.11433046202036</v>
      </c>
      <c r="K118" s="151">
        <f t="shared" si="103"/>
        <v>2.8191072826938135</v>
      </c>
      <c r="L118" s="151">
        <f t="shared" si="103"/>
        <v>2.9757243539545808</v>
      </c>
      <c r="M118" s="151">
        <f t="shared" si="103"/>
        <v>3.6805011746280343</v>
      </c>
      <c r="N118" s="151">
        <f t="shared" si="103"/>
        <v>5.7165231010180113</v>
      </c>
      <c r="O118" s="151">
        <f t="shared" si="103"/>
        <v>41.503523884103366</v>
      </c>
      <c r="P118" s="152">
        <f t="shared" si="101"/>
        <v>58.763948619327735</v>
      </c>
      <c r="Q118" s="152">
        <f t="shared" si="101"/>
        <v>80.863752572070595</v>
      </c>
      <c r="R118" s="150">
        <f t="shared" si="99"/>
        <v>1277</v>
      </c>
      <c r="S118" s="151">
        <f t="shared" ref="S118:AD121" si="104">IF($R118=0,0,S239/$R118*100)</f>
        <v>42.834768989819885</v>
      </c>
      <c r="T118" s="151">
        <f t="shared" si="104"/>
        <v>3.0540328895849647</v>
      </c>
      <c r="U118" s="151">
        <f t="shared" si="104"/>
        <v>4.3852779953014878</v>
      </c>
      <c r="V118" s="151">
        <f t="shared" si="104"/>
        <v>3.523884103367267</v>
      </c>
      <c r="W118" s="151">
        <f t="shared" si="104"/>
        <v>3.9937353171495693</v>
      </c>
      <c r="X118" s="151">
        <f t="shared" si="104"/>
        <v>2.9757243539545808</v>
      </c>
      <c r="Y118" s="151">
        <f t="shared" si="104"/>
        <v>3.9937353171495693</v>
      </c>
      <c r="Z118" s="151">
        <f t="shared" si="104"/>
        <v>3.0540328895849647</v>
      </c>
      <c r="AA118" s="151">
        <f t="shared" si="104"/>
        <v>3.3672670321064997</v>
      </c>
      <c r="AB118" s="151">
        <f t="shared" si="104"/>
        <v>4.5418950665622546</v>
      </c>
      <c r="AC118" s="151">
        <f t="shared" si="104"/>
        <v>4.6202036021926389</v>
      </c>
      <c r="AD118" s="151">
        <f t="shared" si="104"/>
        <v>19.655442443226313</v>
      </c>
      <c r="AE118" s="152">
        <f t="shared" si="102"/>
        <v>38.81614125159161</v>
      </c>
      <c r="AF118" s="152">
        <f t="shared" si="102"/>
        <v>67.901660792167789</v>
      </c>
    </row>
    <row r="119" spans="1:32" ht="45" customHeight="1">
      <c r="A119" s="140" t="s">
        <v>1073</v>
      </c>
      <c r="B119" s="59" t="s">
        <v>344</v>
      </c>
      <c r="C119" s="60">
        <f t="shared" si="97"/>
        <v>529</v>
      </c>
      <c r="D119" s="61">
        <f t="shared" si="103"/>
        <v>43.85633270321361</v>
      </c>
      <c r="E119" s="61">
        <f t="shared" si="103"/>
        <v>0.56710775047258988</v>
      </c>
      <c r="F119" s="61">
        <f t="shared" si="103"/>
        <v>1.3232514177693762</v>
      </c>
      <c r="G119" s="61">
        <f t="shared" si="103"/>
        <v>2.2684310018903595</v>
      </c>
      <c r="H119" s="61">
        <f t="shared" si="103"/>
        <v>0.56710775047258988</v>
      </c>
      <c r="I119" s="61">
        <f t="shared" si="103"/>
        <v>1.3232514177693762</v>
      </c>
      <c r="J119" s="61">
        <f t="shared" si="103"/>
        <v>1.7013232514177694</v>
      </c>
      <c r="K119" s="61">
        <f t="shared" si="103"/>
        <v>2.4574669187145557</v>
      </c>
      <c r="L119" s="61">
        <f t="shared" si="103"/>
        <v>1.7013232514177694</v>
      </c>
      <c r="M119" s="61">
        <f t="shared" si="103"/>
        <v>3.5916824196597354</v>
      </c>
      <c r="N119" s="61">
        <f t="shared" si="103"/>
        <v>4.536862003780719</v>
      </c>
      <c r="O119" s="61">
        <f t="shared" si="103"/>
        <v>36.105860113421549</v>
      </c>
      <c r="P119" s="130">
        <f t="shared" si="101"/>
        <v>48.736296025500252</v>
      </c>
      <c r="Q119" s="130">
        <f t="shared" si="101"/>
        <v>86.806399318146916</v>
      </c>
      <c r="R119" s="60">
        <f t="shared" si="99"/>
        <v>529</v>
      </c>
      <c r="S119" s="61">
        <f t="shared" si="104"/>
        <v>51.606805293005678</v>
      </c>
      <c r="T119" s="61">
        <f t="shared" si="104"/>
        <v>1.7013232514177694</v>
      </c>
      <c r="U119" s="61">
        <f t="shared" si="104"/>
        <v>4.1587901701323249</v>
      </c>
      <c r="V119" s="61">
        <f t="shared" si="104"/>
        <v>1.7013232514177694</v>
      </c>
      <c r="W119" s="61">
        <f t="shared" si="104"/>
        <v>1.3232514177693762</v>
      </c>
      <c r="X119" s="61">
        <f t="shared" si="104"/>
        <v>2.0793950850661624</v>
      </c>
      <c r="Y119" s="61">
        <f t="shared" si="104"/>
        <v>2.8355387523629489</v>
      </c>
      <c r="Z119" s="61">
        <f t="shared" si="104"/>
        <v>1.7013232514177694</v>
      </c>
      <c r="AA119" s="61">
        <f t="shared" si="104"/>
        <v>3.4026465028355388</v>
      </c>
      <c r="AB119" s="61">
        <f t="shared" si="104"/>
        <v>3.4026465028355388</v>
      </c>
      <c r="AC119" s="61">
        <f t="shared" si="104"/>
        <v>3.2136105860113422</v>
      </c>
      <c r="AD119" s="61">
        <f t="shared" si="104"/>
        <v>22.873345935727787</v>
      </c>
      <c r="AE119" s="130">
        <f t="shared" si="102"/>
        <v>36.429231567537407</v>
      </c>
      <c r="AF119" s="130">
        <f t="shared" si="102"/>
        <v>75.277591793856601</v>
      </c>
    </row>
    <row r="120" spans="1:32" ht="21" customHeight="1">
      <c r="A120" s="48" t="s">
        <v>387</v>
      </c>
      <c r="B120" s="144" t="s">
        <v>388</v>
      </c>
      <c r="C120" s="150">
        <f t="shared" si="97"/>
        <v>293</v>
      </c>
      <c r="D120" s="151">
        <f t="shared" si="103"/>
        <v>25.597269624573375</v>
      </c>
      <c r="E120" s="151">
        <f t="shared" si="103"/>
        <v>0.34129692832764508</v>
      </c>
      <c r="F120" s="151">
        <f t="shared" si="103"/>
        <v>3.7542662116040959</v>
      </c>
      <c r="G120" s="151">
        <f t="shared" si="103"/>
        <v>5.1194539249146755</v>
      </c>
      <c r="H120" s="151">
        <f t="shared" si="103"/>
        <v>4.4368600682593859</v>
      </c>
      <c r="I120" s="151">
        <f t="shared" si="103"/>
        <v>3.4129692832764507</v>
      </c>
      <c r="J120" s="151">
        <f t="shared" si="103"/>
        <v>3.0716723549488054</v>
      </c>
      <c r="K120" s="151">
        <f t="shared" si="103"/>
        <v>1.0238907849829351</v>
      </c>
      <c r="L120" s="151">
        <f t="shared" si="103"/>
        <v>2.7303754266211606</v>
      </c>
      <c r="M120" s="151">
        <f t="shared" si="103"/>
        <v>3.4129692832764507</v>
      </c>
      <c r="N120" s="151">
        <f t="shared" si="103"/>
        <v>5.802047781569966</v>
      </c>
      <c r="O120" s="151">
        <f t="shared" si="103"/>
        <v>41.296928327645048</v>
      </c>
      <c r="P120" s="152">
        <f t="shared" si="101"/>
        <v>58.951481183637974</v>
      </c>
      <c r="Q120" s="152">
        <f t="shared" si="101"/>
        <v>79.232954067917092</v>
      </c>
      <c r="R120" s="150">
        <f t="shared" si="99"/>
        <v>293</v>
      </c>
      <c r="S120" s="151">
        <f t="shared" si="104"/>
        <v>53.583617747440272</v>
      </c>
      <c r="T120" s="151">
        <f t="shared" si="104"/>
        <v>3.4129692832764507</v>
      </c>
      <c r="U120" s="151">
        <f t="shared" si="104"/>
        <v>5.802047781569966</v>
      </c>
      <c r="V120" s="151">
        <f t="shared" si="104"/>
        <v>4.0955631399317403</v>
      </c>
      <c r="W120" s="151">
        <f t="shared" si="104"/>
        <v>2.0477815699658701</v>
      </c>
      <c r="X120" s="151">
        <f t="shared" si="104"/>
        <v>2.0477815699658701</v>
      </c>
      <c r="Y120" s="151">
        <f t="shared" si="104"/>
        <v>2.0477815699658701</v>
      </c>
      <c r="Z120" s="151">
        <f t="shared" si="104"/>
        <v>1.3651877133105803</v>
      </c>
      <c r="AA120" s="151">
        <f t="shared" si="104"/>
        <v>1.3651877133105803</v>
      </c>
      <c r="AB120" s="151">
        <f t="shared" si="104"/>
        <v>2.3890784982935154</v>
      </c>
      <c r="AC120" s="151">
        <f t="shared" si="104"/>
        <v>3.7542662116040959</v>
      </c>
      <c r="AD120" s="151">
        <f t="shared" si="104"/>
        <v>18.088737201365188</v>
      </c>
      <c r="AE120" s="152">
        <f t="shared" si="102"/>
        <v>30.132566462715374</v>
      </c>
      <c r="AF120" s="152">
        <f t="shared" si="102"/>
        <v>64.917955688055926</v>
      </c>
    </row>
    <row r="121" spans="1:32" ht="35.1" customHeight="1">
      <c r="A121" s="140" t="s">
        <v>1061</v>
      </c>
      <c r="B121" s="59" t="s">
        <v>389</v>
      </c>
      <c r="C121" s="60">
        <f t="shared" si="97"/>
        <v>1513</v>
      </c>
      <c r="D121" s="61">
        <f t="shared" si="103"/>
        <v>33.443489755452745</v>
      </c>
      <c r="E121" s="61">
        <f t="shared" si="103"/>
        <v>1.7184401850627893</v>
      </c>
      <c r="F121" s="61">
        <f t="shared" si="103"/>
        <v>2.5776602775941839</v>
      </c>
      <c r="G121" s="61">
        <f t="shared" si="103"/>
        <v>2.5776602775941839</v>
      </c>
      <c r="H121" s="61">
        <f t="shared" si="103"/>
        <v>1.6523463317911435</v>
      </c>
      <c r="I121" s="61">
        <f t="shared" si="103"/>
        <v>1.982815598149372</v>
      </c>
      <c r="J121" s="61">
        <f t="shared" si="103"/>
        <v>1.784534038334435</v>
      </c>
      <c r="K121" s="61">
        <f t="shared" si="103"/>
        <v>3.0403172504957041</v>
      </c>
      <c r="L121" s="61">
        <f t="shared" si="103"/>
        <v>2.5776602775941839</v>
      </c>
      <c r="M121" s="61">
        <f t="shared" si="103"/>
        <v>3.7012557832121615</v>
      </c>
      <c r="N121" s="61">
        <f t="shared" si="103"/>
        <v>5.2875082617316593</v>
      </c>
      <c r="O121" s="61">
        <f t="shared" si="103"/>
        <v>39.656311962987438</v>
      </c>
      <c r="P121" s="130">
        <f t="shared" si="101"/>
        <v>55.221598808701444</v>
      </c>
      <c r="Q121" s="130">
        <f t="shared" si="101"/>
        <v>82.969492549717259</v>
      </c>
      <c r="R121" s="60">
        <f t="shared" si="99"/>
        <v>1513</v>
      </c>
      <c r="S121" s="61">
        <f t="shared" si="104"/>
        <v>43.820224719101127</v>
      </c>
      <c r="T121" s="61">
        <f t="shared" si="104"/>
        <v>2.5115664243225382</v>
      </c>
      <c r="U121" s="61">
        <f t="shared" si="104"/>
        <v>4.0317250495703902</v>
      </c>
      <c r="V121" s="61">
        <f t="shared" si="104"/>
        <v>2.7759418374091211</v>
      </c>
      <c r="W121" s="61">
        <f t="shared" si="104"/>
        <v>3.4368803701255786</v>
      </c>
      <c r="X121" s="61">
        <f t="shared" si="104"/>
        <v>2.8420356906807669</v>
      </c>
      <c r="Y121" s="61">
        <f t="shared" si="104"/>
        <v>3.9656311962987441</v>
      </c>
      <c r="Z121" s="61">
        <f t="shared" si="104"/>
        <v>2.9081295439524126</v>
      </c>
      <c r="AA121" s="61">
        <f t="shared" si="104"/>
        <v>3.7673496364838068</v>
      </c>
      <c r="AB121" s="61">
        <f t="shared" si="104"/>
        <v>4.5604758757435562</v>
      </c>
      <c r="AC121" s="61">
        <f t="shared" si="104"/>
        <v>4.2961004626569732</v>
      </c>
      <c r="AD121" s="61">
        <f t="shared" si="104"/>
        <v>21.083939193654992</v>
      </c>
      <c r="AE121" s="130">
        <f t="shared" si="102"/>
        <v>39.663208132144192</v>
      </c>
      <c r="AF121" s="130">
        <f t="shared" si="102"/>
        <v>70.600510475216652</v>
      </c>
    </row>
    <row r="125" spans="1:32" ht="15" customHeight="1">
      <c r="A125" s="32" t="s">
        <v>175</v>
      </c>
      <c r="B125" s="45" t="s">
        <v>176</v>
      </c>
      <c r="C125" s="104">
        <v>1806</v>
      </c>
      <c r="D125" s="104">
        <v>581</v>
      </c>
      <c r="E125" s="104">
        <v>27</v>
      </c>
      <c r="F125" s="104">
        <v>50</v>
      </c>
      <c r="G125" s="104">
        <v>54</v>
      </c>
      <c r="H125" s="104">
        <v>38</v>
      </c>
      <c r="I125" s="104">
        <v>40</v>
      </c>
      <c r="J125" s="104">
        <v>36</v>
      </c>
      <c r="K125" s="104">
        <v>49</v>
      </c>
      <c r="L125" s="104">
        <v>47</v>
      </c>
      <c r="M125" s="104">
        <v>66</v>
      </c>
      <c r="N125" s="104">
        <v>97</v>
      </c>
      <c r="O125" s="104">
        <v>721</v>
      </c>
      <c r="P125" s="104">
        <v>55.826723690128006</v>
      </c>
      <c r="Q125" s="104">
        <v>82.304541211731575</v>
      </c>
      <c r="R125" s="104">
        <v>1806</v>
      </c>
      <c r="S125" s="104">
        <v>820</v>
      </c>
      <c r="T125" s="104">
        <v>48</v>
      </c>
      <c r="U125" s="104">
        <v>78</v>
      </c>
      <c r="V125" s="104">
        <v>54</v>
      </c>
      <c r="W125" s="104">
        <v>58</v>
      </c>
      <c r="X125" s="104">
        <v>49</v>
      </c>
      <c r="Y125" s="104">
        <v>66</v>
      </c>
      <c r="Z125" s="104">
        <v>48</v>
      </c>
      <c r="AA125" s="104">
        <v>61</v>
      </c>
      <c r="AB125" s="104">
        <v>76</v>
      </c>
      <c r="AC125" s="104">
        <v>76</v>
      </c>
      <c r="AD125" s="104">
        <v>372</v>
      </c>
      <c r="AE125" s="104">
        <v>38.116985535719699</v>
      </c>
      <c r="AF125" s="104">
        <v>69.816709814918639</v>
      </c>
    </row>
    <row r="126" spans="1:32" ht="15" customHeight="1">
      <c r="A126" s="48"/>
      <c r="B126" s="50"/>
      <c r="C126" s="104"/>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c r="Z126" s="104"/>
      <c r="AA126" s="104"/>
      <c r="AB126" s="104"/>
      <c r="AC126" s="104"/>
      <c r="AD126" s="104"/>
      <c r="AE126" s="104"/>
      <c r="AF126" s="104"/>
    </row>
    <row r="127" spans="1:32" ht="15" customHeight="1">
      <c r="A127" s="48"/>
      <c r="B127" s="53" t="s">
        <v>177</v>
      </c>
      <c r="C127" s="104">
        <v>36</v>
      </c>
      <c r="D127" s="104">
        <v>5</v>
      </c>
      <c r="E127" s="104">
        <v>0</v>
      </c>
      <c r="F127" s="104">
        <v>0</v>
      </c>
      <c r="G127" s="104">
        <v>1</v>
      </c>
      <c r="H127" s="104">
        <v>2</v>
      </c>
      <c r="I127" s="104">
        <v>2</v>
      </c>
      <c r="J127" s="104">
        <v>2</v>
      </c>
      <c r="K127" s="104">
        <v>0</v>
      </c>
      <c r="L127" s="104">
        <v>5</v>
      </c>
      <c r="M127" s="104">
        <v>1</v>
      </c>
      <c r="N127" s="104">
        <v>2</v>
      </c>
      <c r="O127" s="104">
        <v>16</v>
      </c>
      <c r="P127" s="104">
        <v>70.225460861625436</v>
      </c>
      <c r="Q127" s="104">
        <v>81.552148097371486</v>
      </c>
      <c r="R127" s="104">
        <v>36</v>
      </c>
      <c r="S127" s="104">
        <v>19</v>
      </c>
      <c r="T127" s="104">
        <v>1</v>
      </c>
      <c r="U127" s="104">
        <v>4</v>
      </c>
      <c r="V127" s="104">
        <v>3</v>
      </c>
      <c r="W127" s="104">
        <v>1</v>
      </c>
      <c r="X127" s="104">
        <v>2</v>
      </c>
      <c r="Y127" s="104">
        <v>2</v>
      </c>
      <c r="Z127" s="104">
        <v>0</v>
      </c>
      <c r="AA127" s="104">
        <v>1</v>
      </c>
      <c r="AB127" s="104">
        <v>1</v>
      </c>
      <c r="AC127" s="104">
        <v>1</v>
      </c>
      <c r="AD127" s="104">
        <v>1</v>
      </c>
      <c r="AE127" s="104">
        <v>19.76587974821102</v>
      </c>
      <c r="AF127" s="104">
        <v>41.857157113858626</v>
      </c>
    </row>
    <row r="128" spans="1:32" ht="15" customHeight="1">
      <c r="A128" s="48"/>
      <c r="B128" s="53" t="s">
        <v>178</v>
      </c>
      <c r="C128" s="104">
        <v>99</v>
      </c>
      <c r="D128" s="104">
        <v>19</v>
      </c>
      <c r="E128" s="104">
        <v>1</v>
      </c>
      <c r="F128" s="104">
        <v>2</v>
      </c>
      <c r="G128" s="104">
        <v>4</v>
      </c>
      <c r="H128" s="104">
        <v>6</v>
      </c>
      <c r="I128" s="104">
        <v>6</v>
      </c>
      <c r="J128" s="104">
        <v>3</v>
      </c>
      <c r="K128" s="104">
        <v>1</v>
      </c>
      <c r="L128" s="104">
        <v>1</v>
      </c>
      <c r="M128" s="104">
        <v>4</v>
      </c>
      <c r="N128" s="104">
        <v>5</v>
      </c>
      <c r="O128" s="104">
        <v>47</v>
      </c>
      <c r="P128" s="104">
        <v>65.080390579471867</v>
      </c>
      <c r="Q128" s="104">
        <v>80.536983342096434</v>
      </c>
      <c r="R128" s="104">
        <v>99</v>
      </c>
      <c r="S128" s="104">
        <v>63</v>
      </c>
      <c r="T128" s="104">
        <v>6</v>
      </c>
      <c r="U128" s="104">
        <v>7</v>
      </c>
      <c r="V128" s="104">
        <v>4</v>
      </c>
      <c r="W128" s="104">
        <v>2</v>
      </c>
      <c r="X128" s="104">
        <v>1</v>
      </c>
      <c r="Y128" s="104">
        <v>3</v>
      </c>
      <c r="Z128" s="104">
        <v>5</v>
      </c>
      <c r="AA128" s="104">
        <v>1</v>
      </c>
      <c r="AB128" s="104">
        <v>3</v>
      </c>
      <c r="AC128" s="104">
        <v>2</v>
      </c>
      <c r="AD128" s="104">
        <v>2</v>
      </c>
      <c r="AE128" s="104">
        <v>15.503163895024453</v>
      </c>
      <c r="AF128" s="104">
        <v>42.633700711317246</v>
      </c>
    </row>
    <row r="129" spans="1:32" ht="15" customHeight="1">
      <c r="A129" s="56"/>
      <c r="B129" s="53" t="s">
        <v>179</v>
      </c>
      <c r="C129" s="104">
        <v>105</v>
      </c>
      <c r="D129" s="104">
        <v>30</v>
      </c>
      <c r="E129" s="104">
        <v>0</v>
      </c>
      <c r="F129" s="104">
        <v>4</v>
      </c>
      <c r="G129" s="104">
        <v>5</v>
      </c>
      <c r="H129" s="104">
        <v>2</v>
      </c>
      <c r="I129" s="104">
        <v>3</v>
      </c>
      <c r="J129" s="104">
        <v>4</v>
      </c>
      <c r="K129" s="104">
        <v>3</v>
      </c>
      <c r="L129" s="104">
        <v>2</v>
      </c>
      <c r="M129" s="104">
        <v>6</v>
      </c>
      <c r="N129" s="104">
        <v>7</v>
      </c>
      <c r="O129" s="104">
        <v>39</v>
      </c>
      <c r="P129" s="104">
        <v>57.242340897385681</v>
      </c>
      <c r="Q129" s="104">
        <v>80.139277256339952</v>
      </c>
      <c r="R129" s="104">
        <v>105</v>
      </c>
      <c r="S129" s="104">
        <v>70</v>
      </c>
      <c r="T129" s="104">
        <v>2</v>
      </c>
      <c r="U129" s="104">
        <v>3</v>
      </c>
      <c r="V129" s="104">
        <v>2</v>
      </c>
      <c r="W129" s="104">
        <v>3</v>
      </c>
      <c r="X129" s="104">
        <v>3</v>
      </c>
      <c r="Y129" s="104">
        <v>5</v>
      </c>
      <c r="Z129" s="104">
        <v>2</v>
      </c>
      <c r="AA129" s="104">
        <v>3</v>
      </c>
      <c r="AB129" s="104">
        <v>2</v>
      </c>
      <c r="AC129" s="104">
        <v>2</v>
      </c>
      <c r="AD129" s="104">
        <v>8</v>
      </c>
      <c r="AE129" s="104">
        <v>20.167121231800067</v>
      </c>
      <c r="AF129" s="104">
        <v>60.501363695400208</v>
      </c>
    </row>
    <row r="130" spans="1:32" ht="15" customHeight="1">
      <c r="A130" s="56"/>
      <c r="B130" s="53" t="s">
        <v>180</v>
      </c>
      <c r="C130" s="104">
        <v>89</v>
      </c>
      <c r="D130" s="104">
        <v>19</v>
      </c>
      <c r="E130" s="104">
        <v>3</v>
      </c>
      <c r="F130" s="104">
        <v>2</v>
      </c>
      <c r="G130" s="104">
        <v>5</v>
      </c>
      <c r="H130" s="104">
        <v>1</v>
      </c>
      <c r="I130" s="104">
        <v>3</v>
      </c>
      <c r="J130" s="104">
        <v>0</v>
      </c>
      <c r="K130" s="104">
        <v>6</v>
      </c>
      <c r="L130" s="104">
        <v>1</v>
      </c>
      <c r="M130" s="104">
        <v>2</v>
      </c>
      <c r="N130" s="104">
        <v>7</v>
      </c>
      <c r="O130" s="104">
        <v>40</v>
      </c>
      <c r="P130" s="104">
        <v>63.278937797192157</v>
      </c>
      <c r="Q130" s="104">
        <v>80.454649485001454</v>
      </c>
      <c r="R130" s="104">
        <v>89</v>
      </c>
      <c r="S130" s="104">
        <v>53</v>
      </c>
      <c r="T130" s="104">
        <v>7</v>
      </c>
      <c r="U130" s="104">
        <v>3</v>
      </c>
      <c r="V130" s="104">
        <v>3</v>
      </c>
      <c r="W130" s="104">
        <v>2</v>
      </c>
      <c r="X130" s="104">
        <v>5</v>
      </c>
      <c r="Y130" s="104">
        <v>2</v>
      </c>
      <c r="Z130" s="104">
        <v>1</v>
      </c>
      <c r="AA130" s="104">
        <v>2</v>
      </c>
      <c r="AB130" s="104">
        <v>3</v>
      </c>
      <c r="AC130" s="104">
        <v>1</v>
      </c>
      <c r="AD130" s="104">
        <v>7</v>
      </c>
      <c r="AE130" s="104">
        <v>20.321472037743117</v>
      </c>
      <c r="AF130" s="104">
        <v>50.239194759976037</v>
      </c>
    </row>
    <row r="131" spans="1:32" ht="15" customHeight="1">
      <c r="A131" s="56"/>
      <c r="B131" s="48" t="s">
        <v>181</v>
      </c>
      <c r="C131" s="104">
        <v>206</v>
      </c>
      <c r="D131" s="104">
        <v>60</v>
      </c>
      <c r="E131" s="104">
        <v>3</v>
      </c>
      <c r="F131" s="104">
        <v>4</v>
      </c>
      <c r="G131" s="104">
        <v>5</v>
      </c>
      <c r="H131" s="104">
        <v>2</v>
      </c>
      <c r="I131" s="104">
        <v>4</v>
      </c>
      <c r="J131" s="104">
        <v>3</v>
      </c>
      <c r="K131" s="104">
        <v>3</v>
      </c>
      <c r="L131" s="104">
        <v>6</v>
      </c>
      <c r="M131" s="104">
        <v>9</v>
      </c>
      <c r="N131" s="104">
        <v>10</v>
      </c>
      <c r="O131" s="104">
        <v>97</v>
      </c>
      <c r="P131" s="104">
        <v>61.439197324065177</v>
      </c>
      <c r="Q131" s="104">
        <v>86.688182525735797</v>
      </c>
      <c r="R131" s="104">
        <v>206</v>
      </c>
      <c r="S131" s="104">
        <v>105</v>
      </c>
      <c r="T131" s="104">
        <v>3</v>
      </c>
      <c r="U131" s="104">
        <v>9</v>
      </c>
      <c r="V131" s="104">
        <v>11</v>
      </c>
      <c r="W131" s="104">
        <v>10</v>
      </c>
      <c r="X131" s="104">
        <v>6</v>
      </c>
      <c r="Y131" s="104">
        <v>8</v>
      </c>
      <c r="Z131" s="104">
        <v>6</v>
      </c>
      <c r="AA131" s="104">
        <v>6</v>
      </c>
      <c r="AB131" s="104">
        <v>7</v>
      </c>
      <c r="AC131" s="104">
        <v>12</v>
      </c>
      <c r="AD131" s="104">
        <v>23</v>
      </c>
      <c r="AE131" s="104">
        <v>30.686734105457532</v>
      </c>
      <c r="AF131" s="104">
        <v>62.588784413111405</v>
      </c>
    </row>
    <row r="132" spans="1:32" ht="15" customHeight="1">
      <c r="A132" s="56"/>
      <c r="B132" s="48" t="s">
        <v>182</v>
      </c>
      <c r="C132" s="104">
        <v>194</v>
      </c>
      <c r="D132" s="104">
        <v>44</v>
      </c>
      <c r="E132" s="104">
        <v>2</v>
      </c>
      <c r="F132" s="104">
        <v>3</v>
      </c>
      <c r="G132" s="104">
        <v>5</v>
      </c>
      <c r="H132" s="104">
        <v>3</v>
      </c>
      <c r="I132" s="104">
        <v>2</v>
      </c>
      <c r="J132" s="104">
        <v>1</v>
      </c>
      <c r="K132" s="104">
        <v>3</v>
      </c>
      <c r="L132" s="104">
        <v>6</v>
      </c>
      <c r="M132" s="104">
        <v>5</v>
      </c>
      <c r="N132" s="104">
        <v>12</v>
      </c>
      <c r="O132" s="104">
        <v>108</v>
      </c>
      <c r="P132" s="104">
        <v>69.249217143976878</v>
      </c>
      <c r="Q132" s="104">
        <v>89.562320839543432</v>
      </c>
      <c r="R132" s="104">
        <v>194</v>
      </c>
      <c r="S132" s="104">
        <v>80</v>
      </c>
      <c r="T132" s="104">
        <v>9</v>
      </c>
      <c r="U132" s="104">
        <v>14</v>
      </c>
      <c r="V132" s="104">
        <v>5</v>
      </c>
      <c r="W132" s="104">
        <v>8</v>
      </c>
      <c r="X132" s="104">
        <v>7</v>
      </c>
      <c r="Y132" s="104">
        <v>9</v>
      </c>
      <c r="Z132" s="104">
        <v>6</v>
      </c>
      <c r="AA132" s="104">
        <v>10</v>
      </c>
      <c r="AB132" s="104">
        <v>9</v>
      </c>
      <c r="AC132" s="104">
        <v>6</v>
      </c>
      <c r="AD132" s="104">
        <v>31</v>
      </c>
      <c r="AE132" s="104">
        <v>36.180519447503578</v>
      </c>
      <c r="AF132" s="104">
        <v>61.570357656278027</v>
      </c>
    </row>
    <row r="133" spans="1:32" ht="15" customHeight="1">
      <c r="A133" s="56"/>
      <c r="B133" s="48" t="s">
        <v>183</v>
      </c>
      <c r="C133" s="104">
        <v>290</v>
      </c>
      <c r="D133" s="104">
        <v>98</v>
      </c>
      <c r="E133" s="104">
        <v>6</v>
      </c>
      <c r="F133" s="104">
        <v>13</v>
      </c>
      <c r="G133" s="104">
        <v>10</v>
      </c>
      <c r="H133" s="104">
        <v>5</v>
      </c>
      <c r="I133" s="104">
        <v>9</v>
      </c>
      <c r="J133" s="104">
        <v>7</v>
      </c>
      <c r="K133" s="104">
        <v>14</v>
      </c>
      <c r="L133" s="104">
        <v>2</v>
      </c>
      <c r="M133" s="104">
        <v>11</v>
      </c>
      <c r="N133" s="104">
        <v>18</v>
      </c>
      <c r="O133" s="104">
        <v>97</v>
      </c>
      <c r="P133" s="104">
        <v>50.993493675790745</v>
      </c>
      <c r="Q133" s="104">
        <v>77.021422739475597</v>
      </c>
      <c r="R133" s="104">
        <v>290</v>
      </c>
      <c r="S133" s="104">
        <v>126</v>
      </c>
      <c r="T133" s="104">
        <v>7</v>
      </c>
      <c r="U133" s="104">
        <v>14</v>
      </c>
      <c r="V133" s="104">
        <v>8</v>
      </c>
      <c r="W133" s="104">
        <v>14</v>
      </c>
      <c r="X133" s="104">
        <v>9</v>
      </c>
      <c r="Y133" s="104">
        <v>13</v>
      </c>
      <c r="Z133" s="104">
        <v>4</v>
      </c>
      <c r="AA133" s="104">
        <v>9</v>
      </c>
      <c r="AB133" s="104">
        <v>12</v>
      </c>
      <c r="AC133" s="104">
        <v>13</v>
      </c>
      <c r="AD133" s="104">
        <v>61</v>
      </c>
      <c r="AE133" s="104">
        <v>38.792690156751448</v>
      </c>
      <c r="AF133" s="104">
        <v>68.596830155231217</v>
      </c>
    </row>
    <row r="134" spans="1:32" ht="15" customHeight="1">
      <c r="A134" s="35"/>
      <c r="B134" s="59" t="s">
        <v>184</v>
      </c>
      <c r="C134" s="104">
        <v>787</v>
      </c>
      <c r="D134" s="104">
        <v>306</v>
      </c>
      <c r="E134" s="104">
        <v>12</v>
      </c>
      <c r="F134" s="104">
        <v>22</v>
      </c>
      <c r="G134" s="104">
        <v>19</v>
      </c>
      <c r="H134" s="104">
        <v>17</v>
      </c>
      <c r="I134" s="104">
        <v>11</v>
      </c>
      <c r="J134" s="104">
        <v>16</v>
      </c>
      <c r="K134" s="104">
        <v>19</v>
      </c>
      <c r="L134" s="104">
        <v>24</v>
      </c>
      <c r="M134" s="104">
        <v>28</v>
      </c>
      <c r="N134" s="104">
        <v>36</v>
      </c>
      <c r="O134" s="104">
        <v>277</v>
      </c>
      <c r="P134" s="104">
        <v>49.975578814664672</v>
      </c>
      <c r="Q134" s="104">
        <v>81.768774484700828</v>
      </c>
      <c r="R134" s="104">
        <v>787</v>
      </c>
      <c r="S134" s="104">
        <v>304</v>
      </c>
      <c r="T134" s="104">
        <v>13</v>
      </c>
      <c r="U134" s="104">
        <v>24</v>
      </c>
      <c r="V134" s="104">
        <v>18</v>
      </c>
      <c r="W134" s="104">
        <v>18</v>
      </c>
      <c r="X134" s="104">
        <v>16</v>
      </c>
      <c r="Y134" s="104">
        <v>24</v>
      </c>
      <c r="Z134" s="104">
        <v>24</v>
      </c>
      <c r="AA134" s="104">
        <v>29</v>
      </c>
      <c r="AB134" s="104">
        <v>39</v>
      </c>
      <c r="AC134" s="104">
        <v>39</v>
      </c>
      <c r="AD134" s="104">
        <v>239</v>
      </c>
      <c r="AE134" s="104">
        <v>48.381657047357997</v>
      </c>
      <c r="AF134" s="104">
        <v>78.833051959152684</v>
      </c>
    </row>
    <row r="135" spans="1:32" ht="15" customHeight="1">
      <c r="A135" s="32" t="s">
        <v>189</v>
      </c>
      <c r="B135" s="45" t="s">
        <v>176</v>
      </c>
      <c r="C135" s="104">
        <v>1806</v>
      </c>
      <c r="D135" s="104">
        <v>581</v>
      </c>
      <c r="E135" s="104">
        <v>27</v>
      </c>
      <c r="F135" s="104">
        <v>50</v>
      </c>
      <c r="G135" s="104">
        <v>54</v>
      </c>
      <c r="H135" s="104">
        <v>38</v>
      </c>
      <c r="I135" s="104">
        <v>40</v>
      </c>
      <c r="J135" s="104">
        <v>36</v>
      </c>
      <c r="K135" s="104">
        <v>49</v>
      </c>
      <c r="L135" s="104">
        <v>47</v>
      </c>
      <c r="M135" s="104">
        <v>66</v>
      </c>
      <c r="N135" s="104">
        <v>97</v>
      </c>
      <c r="O135" s="104">
        <v>721</v>
      </c>
      <c r="P135" s="104">
        <v>55.82672369012802</v>
      </c>
      <c r="Q135" s="104">
        <v>82.304541211731603</v>
      </c>
      <c r="R135" s="104">
        <v>1806</v>
      </c>
      <c r="S135" s="104">
        <v>820</v>
      </c>
      <c r="T135" s="104">
        <v>48</v>
      </c>
      <c r="U135" s="104">
        <v>78</v>
      </c>
      <c r="V135" s="104">
        <v>54</v>
      </c>
      <c r="W135" s="104">
        <v>58</v>
      </c>
      <c r="X135" s="104">
        <v>49</v>
      </c>
      <c r="Y135" s="104">
        <v>66</v>
      </c>
      <c r="Z135" s="104">
        <v>48</v>
      </c>
      <c r="AA135" s="104">
        <v>61</v>
      </c>
      <c r="AB135" s="104">
        <v>76</v>
      </c>
      <c r="AC135" s="104">
        <v>76</v>
      </c>
      <c r="AD135" s="104">
        <v>372</v>
      </c>
      <c r="AE135" s="104">
        <v>38.116985535719721</v>
      </c>
      <c r="AF135" s="104">
        <v>69.816709814918681</v>
      </c>
    </row>
    <row r="136" spans="1:32" ht="15" customHeight="1">
      <c r="A136" s="48"/>
      <c r="B136" s="50"/>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c r="AA136" s="104"/>
      <c r="AB136" s="104"/>
      <c r="AC136" s="104"/>
      <c r="AD136" s="104"/>
      <c r="AE136" s="104"/>
      <c r="AF136" s="104"/>
    </row>
    <row r="137" spans="1:32" ht="15" customHeight="1">
      <c r="A137" s="48"/>
      <c r="B137" s="53" t="s">
        <v>190</v>
      </c>
      <c r="C137" s="104">
        <v>445</v>
      </c>
      <c r="D137" s="104">
        <v>116</v>
      </c>
      <c r="E137" s="104">
        <v>9</v>
      </c>
      <c r="F137" s="104">
        <v>13</v>
      </c>
      <c r="G137" s="104">
        <v>19</v>
      </c>
      <c r="H137" s="104">
        <v>13</v>
      </c>
      <c r="I137" s="104">
        <v>20</v>
      </c>
      <c r="J137" s="104">
        <v>9</v>
      </c>
      <c r="K137" s="104">
        <v>13</v>
      </c>
      <c r="L137" s="104">
        <v>13</v>
      </c>
      <c r="M137" s="104">
        <v>19</v>
      </c>
      <c r="N137" s="104">
        <v>29</v>
      </c>
      <c r="O137" s="104">
        <v>172</v>
      </c>
      <c r="P137" s="104">
        <v>58.296982657840914</v>
      </c>
      <c r="Q137" s="104">
        <v>78.851541892824343</v>
      </c>
      <c r="R137" s="104">
        <v>445</v>
      </c>
      <c r="S137" s="104">
        <v>241</v>
      </c>
      <c r="T137" s="104">
        <v>13</v>
      </c>
      <c r="U137" s="104">
        <v>31</v>
      </c>
      <c r="V137" s="104">
        <v>14</v>
      </c>
      <c r="W137" s="104">
        <v>17</v>
      </c>
      <c r="X137" s="104">
        <v>10</v>
      </c>
      <c r="Y137" s="104">
        <v>21</v>
      </c>
      <c r="Z137" s="104">
        <v>14</v>
      </c>
      <c r="AA137" s="104">
        <v>13</v>
      </c>
      <c r="AB137" s="104">
        <v>15</v>
      </c>
      <c r="AC137" s="104">
        <v>17</v>
      </c>
      <c r="AD137" s="104">
        <v>39</v>
      </c>
      <c r="AE137" s="104">
        <v>26.237852289721513</v>
      </c>
      <c r="AF137" s="104">
        <v>57.234530730029775</v>
      </c>
    </row>
    <row r="138" spans="1:32" ht="15" customHeight="1">
      <c r="A138" s="48"/>
      <c r="B138" s="53" t="s">
        <v>191</v>
      </c>
      <c r="C138" s="104">
        <v>439</v>
      </c>
      <c r="D138" s="104">
        <v>143</v>
      </c>
      <c r="E138" s="104">
        <v>4</v>
      </c>
      <c r="F138" s="104">
        <v>7</v>
      </c>
      <c r="G138" s="104">
        <v>13</v>
      </c>
      <c r="H138" s="104">
        <v>8</v>
      </c>
      <c r="I138" s="104">
        <v>5</v>
      </c>
      <c r="J138" s="104">
        <v>6</v>
      </c>
      <c r="K138" s="104">
        <v>9</v>
      </c>
      <c r="L138" s="104">
        <v>10</v>
      </c>
      <c r="M138" s="104">
        <v>15</v>
      </c>
      <c r="N138" s="104">
        <v>20</v>
      </c>
      <c r="O138" s="104">
        <v>199</v>
      </c>
      <c r="P138" s="104">
        <v>58.505881751039432</v>
      </c>
      <c r="Q138" s="104">
        <v>86.770547596980776</v>
      </c>
      <c r="R138" s="104">
        <v>439</v>
      </c>
      <c r="S138" s="104">
        <v>209</v>
      </c>
      <c r="T138" s="104">
        <v>13</v>
      </c>
      <c r="U138" s="104">
        <v>13</v>
      </c>
      <c r="V138" s="104">
        <v>15</v>
      </c>
      <c r="W138" s="104">
        <v>16</v>
      </c>
      <c r="X138" s="104">
        <v>16</v>
      </c>
      <c r="Y138" s="104">
        <v>13</v>
      </c>
      <c r="Z138" s="104">
        <v>8</v>
      </c>
      <c r="AA138" s="104">
        <v>15</v>
      </c>
      <c r="AB138" s="104">
        <v>17</v>
      </c>
      <c r="AC138" s="104">
        <v>19</v>
      </c>
      <c r="AD138" s="104">
        <v>85</v>
      </c>
      <c r="AE138" s="104">
        <v>36.307220468964879</v>
      </c>
      <c r="AF138" s="104">
        <v>69.299433851632955</v>
      </c>
    </row>
    <row r="139" spans="1:32" ht="15" customHeight="1">
      <c r="A139" s="56"/>
      <c r="B139" s="53" t="s">
        <v>192</v>
      </c>
      <c r="C139" s="104">
        <v>788</v>
      </c>
      <c r="D139" s="104">
        <v>268</v>
      </c>
      <c r="E139" s="104">
        <v>14</v>
      </c>
      <c r="F139" s="104">
        <v>27</v>
      </c>
      <c r="G139" s="104">
        <v>18</v>
      </c>
      <c r="H139" s="104">
        <v>15</v>
      </c>
      <c r="I139" s="104">
        <v>14</v>
      </c>
      <c r="J139" s="104">
        <v>20</v>
      </c>
      <c r="K139" s="104">
        <v>24</v>
      </c>
      <c r="L139" s="104">
        <v>21</v>
      </c>
      <c r="M139" s="104">
        <v>29</v>
      </c>
      <c r="N139" s="104">
        <v>42</v>
      </c>
      <c r="O139" s="104">
        <v>296</v>
      </c>
      <c r="P139" s="104">
        <v>53.603558994695149</v>
      </c>
      <c r="Q139" s="104">
        <v>81.230008630422645</v>
      </c>
      <c r="R139" s="104">
        <v>788</v>
      </c>
      <c r="S139" s="104">
        <v>315</v>
      </c>
      <c r="T139" s="104">
        <v>18</v>
      </c>
      <c r="U139" s="104">
        <v>32</v>
      </c>
      <c r="V139" s="104">
        <v>20</v>
      </c>
      <c r="W139" s="104">
        <v>24</v>
      </c>
      <c r="X139" s="104">
        <v>21</v>
      </c>
      <c r="Y139" s="104">
        <v>28</v>
      </c>
      <c r="Z139" s="104">
        <v>22</v>
      </c>
      <c r="AA139" s="104">
        <v>29</v>
      </c>
      <c r="AB139" s="104">
        <v>37</v>
      </c>
      <c r="AC139" s="104">
        <v>38</v>
      </c>
      <c r="AD139" s="104">
        <v>204</v>
      </c>
      <c r="AE139" s="104">
        <v>44.384613179278944</v>
      </c>
      <c r="AF139" s="104">
        <v>73.943076501631737</v>
      </c>
    </row>
    <row r="140" spans="1:32" ht="15" customHeight="1">
      <c r="A140" s="35"/>
      <c r="B140" s="59" t="s">
        <v>193</v>
      </c>
      <c r="C140" s="104">
        <v>134</v>
      </c>
      <c r="D140" s="104">
        <v>54</v>
      </c>
      <c r="E140" s="104">
        <v>0</v>
      </c>
      <c r="F140" s="104">
        <v>3</v>
      </c>
      <c r="G140" s="104">
        <v>4</v>
      </c>
      <c r="H140" s="104">
        <v>2</v>
      </c>
      <c r="I140" s="104">
        <v>1</v>
      </c>
      <c r="J140" s="104">
        <v>1</v>
      </c>
      <c r="K140" s="104">
        <v>3</v>
      </c>
      <c r="L140" s="104">
        <v>3</v>
      </c>
      <c r="M140" s="104">
        <v>3</v>
      </c>
      <c r="N140" s="104">
        <v>6</v>
      </c>
      <c r="O140" s="104">
        <v>54</v>
      </c>
      <c r="P140" s="104">
        <v>51.919545709745634</v>
      </c>
      <c r="Q140" s="104">
        <v>86.96523906382393</v>
      </c>
      <c r="R140" s="104">
        <v>134</v>
      </c>
      <c r="S140" s="104">
        <v>55</v>
      </c>
      <c r="T140" s="104">
        <v>4</v>
      </c>
      <c r="U140" s="104">
        <v>2</v>
      </c>
      <c r="V140" s="104">
        <v>5</v>
      </c>
      <c r="W140" s="104">
        <v>1</v>
      </c>
      <c r="X140" s="104">
        <v>2</v>
      </c>
      <c r="Y140" s="104">
        <v>4</v>
      </c>
      <c r="Z140" s="104">
        <v>4</v>
      </c>
      <c r="AA140" s="104">
        <v>4</v>
      </c>
      <c r="AB140" s="104">
        <v>7</v>
      </c>
      <c r="AC140" s="104">
        <v>2</v>
      </c>
      <c r="AD140" s="104">
        <v>44</v>
      </c>
      <c r="AE140" s="104">
        <v>46.637959980868281</v>
      </c>
      <c r="AF140" s="104">
        <v>79.107425790333551</v>
      </c>
    </row>
    <row r="141" spans="1:32" ht="15" customHeight="1">
      <c r="A141" s="32" t="s">
        <v>204</v>
      </c>
      <c r="B141" s="45" t="s">
        <v>176</v>
      </c>
      <c r="C141" s="104">
        <v>1806</v>
      </c>
      <c r="D141" s="104">
        <v>581</v>
      </c>
      <c r="E141" s="104">
        <v>27</v>
      </c>
      <c r="F141" s="104">
        <v>50</v>
      </c>
      <c r="G141" s="104">
        <v>54</v>
      </c>
      <c r="H141" s="104">
        <v>38</v>
      </c>
      <c r="I141" s="104">
        <v>40</v>
      </c>
      <c r="J141" s="104">
        <v>36</v>
      </c>
      <c r="K141" s="104">
        <v>49</v>
      </c>
      <c r="L141" s="104">
        <v>47</v>
      </c>
      <c r="M141" s="104">
        <v>66</v>
      </c>
      <c r="N141" s="104">
        <v>97</v>
      </c>
      <c r="O141" s="104">
        <v>721</v>
      </c>
      <c r="P141" s="104">
        <v>55.826723690127992</v>
      </c>
      <c r="Q141" s="104">
        <v>82.304541211731546</v>
      </c>
      <c r="R141" s="104">
        <v>1806</v>
      </c>
      <c r="S141" s="104">
        <v>820</v>
      </c>
      <c r="T141" s="104">
        <v>48</v>
      </c>
      <c r="U141" s="104">
        <v>78</v>
      </c>
      <c r="V141" s="104">
        <v>54</v>
      </c>
      <c r="W141" s="104">
        <v>58</v>
      </c>
      <c r="X141" s="104">
        <v>49</v>
      </c>
      <c r="Y141" s="104">
        <v>66</v>
      </c>
      <c r="Z141" s="104">
        <v>48</v>
      </c>
      <c r="AA141" s="104">
        <v>61</v>
      </c>
      <c r="AB141" s="104">
        <v>76</v>
      </c>
      <c r="AC141" s="104">
        <v>76</v>
      </c>
      <c r="AD141" s="104">
        <v>372</v>
      </c>
      <c r="AE141" s="104">
        <v>38.116985535719699</v>
      </c>
      <c r="AF141" s="104">
        <v>69.816709814918639</v>
      </c>
    </row>
    <row r="142" spans="1:32" ht="15" customHeight="1">
      <c r="A142" s="394" t="s">
        <v>205</v>
      </c>
      <c r="B142" s="50"/>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row>
    <row r="143" spans="1:32" ht="15" customHeight="1">
      <c r="A143" s="394"/>
      <c r="B143" s="53" t="s">
        <v>206</v>
      </c>
      <c r="C143" s="104">
        <v>1157</v>
      </c>
      <c r="D143" s="104">
        <v>346</v>
      </c>
      <c r="E143" s="104">
        <v>16</v>
      </c>
      <c r="F143" s="104">
        <v>28</v>
      </c>
      <c r="G143" s="104">
        <v>36</v>
      </c>
      <c r="H143" s="104">
        <v>21</v>
      </c>
      <c r="I143" s="104">
        <v>29</v>
      </c>
      <c r="J143" s="104">
        <v>21</v>
      </c>
      <c r="K143" s="104">
        <v>28</v>
      </c>
      <c r="L143" s="104">
        <v>35</v>
      </c>
      <c r="M143" s="104">
        <v>36</v>
      </c>
      <c r="N143" s="104">
        <v>58</v>
      </c>
      <c r="O143" s="104">
        <v>503</v>
      </c>
      <c r="P143" s="104">
        <v>58.646093649319781</v>
      </c>
      <c r="Q143" s="104">
        <v>83.666498584787902</v>
      </c>
      <c r="R143" s="104">
        <v>1157</v>
      </c>
      <c r="S143" s="104">
        <v>573</v>
      </c>
      <c r="T143" s="104">
        <v>31</v>
      </c>
      <c r="U143" s="104">
        <v>50</v>
      </c>
      <c r="V143" s="104">
        <v>33</v>
      </c>
      <c r="W143" s="104">
        <v>37</v>
      </c>
      <c r="X143" s="104">
        <v>30</v>
      </c>
      <c r="Y143" s="104">
        <v>39</v>
      </c>
      <c r="Z143" s="104">
        <v>29</v>
      </c>
      <c r="AA143" s="104">
        <v>27</v>
      </c>
      <c r="AB143" s="104">
        <v>42</v>
      </c>
      <c r="AC143" s="104">
        <v>39</v>
      </c>
      <c r="AD143" s="104">
        <v>227</v>
      </c>
      <c r="AE143" s="104">
        <v>34.83302957650502</v>
      </c>
      <c r="AF143" s="104">
        <v>69.009957568521074</v>
      </c>
    </row>
    <row r="144" spans="1:32" ht="15" customHeight="1">
      <c r="A144" s="48"/>
      <c r="B144" s="53" t="s">
        <v>207</v>
      </c>
      <c r="C144" s="104">
        <v>280</v>
      </c>
      <c r="D144" s="104">
        <v>111</v>
      </c>
      <c r="E144" s="104">
        <v>4</v>
      </c>
      <c r="F144" s="104">
        <v>7</v>
      </c>
      <c r="G144" s="104">
        <v>2</v>
      </c>
      <c r="H144" s="104">
        <v>4</v>
      </c>
      <c r="I144" s="104">
        <v>4</v>
      </c>
      <c r="J144" s="104">
        <v>5</v>
      </c>
      <c r="K144" s="104">
        <v>9</v>
      </c>
      <c r="L144" s="104">
        <v>3</v>
      </c>
      <c r="M144" s="104">
        <v>13</v>
      </c>
      <c r="N144" s="104">
        <v>11</v>
      </c>
      <c r="O144" s="104">
        <v>107</v>
      </c>
      <c r="P144" s="104">
        <v>51.497130458314381</v>
      </c>
      <c r="Q144" s="104">
        <v>85.320689516733879</v>
      </c>
      <c r="R144" s="104">
        <v>280</v>
      </c>
      <c r="S144" s="104">
        <v>117</v>
      </c>
      <c r="T144" s="104">
        <v>6</v>
      </c>
      <c r="U144" s="104">
        <v>12</v>
      </c>
      <c r="V144" s="104">
        <v>8</v>
      </c>
      <c r="W144" s="104">
        <v>5</v>
      </c>
      <c r="X144" s="104">
        <v>5</v>
      </c>
      <c r="Y144" s="104">
        <v>6</v>
      </c>
      <c r="Z144" s="104">
        <v>5</v>
      </c>
      <c r="AA144" s="104">
        <v>10</v>
      </c>
      <c r="AB144" s="104">
        <v>12</v>
      </c>
      <c r="AC144" s="104">
        <v>12</v>
      </c>
      <c r="AD144" s="104">
        <v>82</v>
      </c>
      <c r="AE144" s="104">
        <v>44.627229364514726</v>
      </c>
      <c r="AF144" s="104">
        <v>76.660271301006887</v>
      </c>
    </row>
    <row r="145" spans="1:32" ht="15" customHeight="1">
      <c r="A145" s="56"/>
      <c r="B145" s="53" t="s">
        <v>208</v>
      </c>
      <c r="C145" s="104">
        <v>131</v>
      </c>
      <c r="D145" s="104">
        <v>40</v>
      </c>
      <c r="E145" s="104">
        <v>4</v>
      </c>
      <c r="F145" s="104">
        <v>12</v>
      </c>
      <c r="G145" s="104">
        <v>7</v>
      </c>
      <c r="H145" s="104">
        <v>6</v>
      </c>
      <c r="I145" s="104">
        <v>3</v>
      </c>
      <c r="J145" s="104">
        <v>5</v>
      </c>
      <c r="K145" s="104">
        <v>5</v>
      </c>
      <c r="L145" s="104">
        <v>3</v>
      </c>
      <c r="M145" s="104">
        <v>6</v>
      </c>
      <c r="N145" s="104">
        <v>8</v>
      </c>
      <c r="O145" s="104">
        <v>32</v>
      </c>
      <c r="P145" s="104">
        <v>45.579706891786373</v>
      </c>
      <c r="Q145" s="104">
        <v>65.614742888175982</v>
      </c>
      <c r="R145" s="104">
        <v>131</v>
      </c>
      <c r="S145" s="104">
        <v>46</v>
      </c>
      <c r="T145" s="104">
        <v>4</v>
      </c>
      <c r="U145" s="104">
        <v>7</v>
      </c>
      <c r="V145" s="104">
        <v>4</v>
      </c>
      <c r="W145" s="104">
        <v>8</v>
      </c>
      <c r="X145" s="104">
        <v>5</v>
      </c>
      <c r="Y145" s="104">
        <v>7</v>
      </c>
      <c r="Z145" s="104">
        <v>6</v>
      </c>
      <c r="AA145" s="104">
        <v>9</v>
      </c>
      <c r="AB145" s="104">
        <v>9</v>
      </c>
      <c r="AC145" s="104">
        <v>6</v>
      </c>
      <c r="AD145" s="104">
        <v>20</v>
      </c>
      <c r="AE145" s="104">
        <v>41.318064378111188</v>
      </c>
      <c r="AF145" s="104">
        <v>63.678428629794894</v>
      </c>
    </row>
    <row r="146" spans="1:32" ht="15" customHeight="1">
      <c r="A146" s="56"/>
      <c r="B146" s="53" t="s">
        <v>209</v>
      </c>
      <c r="C146" s="104">
        <v>148</v>
      </c>
      <c r="D146" s="104">
        <v>47</v>
      </c>
      <c r="E146" s="104">
        <v>2</v>
      </c>
      <c r="F146" s="104">
        <v>2</v>
      </c>
      <c r="G146" s="104">
        <v>4</v>
      </c>
      <c r="H146" s="104">
        <v>6</v>
      </c>
      <c r="I146" s="104">
        <v>4</v>
      </c>
      <c r="J146" s="104">
        <v>5</v>
      </c>
      <c r="K146" s="104">
        <v>5</v>
      </c>
      <c r="L146" s="104">
        <v>4</v>
      </c>
      <c r="M146" s="104">
        <v>9</v>
      </c>
      <c r="N146" s="104">
        <v>14</v>
      </c>
      <c r="O146" s="104">
        <v>46</v>
      </c>
      <c r="P146" s="104">
        <v>54.632493452739048</v>
      </c>
      <c r="Q146" s="104">
        <v>80.055534960449307</v>
      </c>
      <c r="R146" s="104">
        <v>148</v>
      </c>
      <c r="S146" s="104">
        <v>45</v>
      </c>
      <c r="T146" s="104">
        <v>5</v>
      </c>
      <c r="U146" s="104">
        <v>4</v>
      </c>
      <c r="V146" s="104">
        <v>6</v>
      </c>
      <c r="W146" s="104">
        <v>6</v>
      </c>
      <c r="X146" s="104">
        <v>7</v>
      </c>
      <c r="Y146" s="104">
        <v>10</v>
      </c>
      <c r="Z146" s="104">
        <v>7</v>
      </c>
      <c r="AA146" s="104">
        <v>14</v>
      </c>
      <c r="AB146" s="104">
        <v>11</v>
      </c>
      <c r="AC146" s="104">
        <v>13</v>
      </c>
      <c r="AD146" s="104">
        <v>20</v>
      </c>
      <c r="AE146" s="104">
        <v>46.780218159037737</v>
      </c>
      <c r="AF146" s="104">
        <v>67.218177548908599</v>
      </c>
    </row>
    <row r="147" spans="1:32" ht="15" customHeight="1">
      <c r="A147" s="56"/>
      <c r="B147" s="53" t="s">
        <v>210</v>
      </c>
      <c r="C147" s="104">
        <v>15</v>
      </c>
      <c r="D147" s="104">
        <v>5</v>
      </c>
      <c r="E147" s="104">
        <v>0</v>
      </c>
      <c r="F147" s="104">
        <v>0</v>
      </c>
      <c r="G147" s="104">
        <v>1</v>
      </c>
      <c r="H147" s="104">
        <v>0</v>
      </c>
      <c r="I147" s="104">
        <v>0</v>
      </c>
      <c r="J147" s="104">
        <v>0</v>
      </c>
      <c r="K147" s="104">
        <v>0</v>
      </c>
      <c r="L147" s="104">
        <v>1</v>
      </c>
      <c r="M147" s="104">
        <v>1</v>
      </c>
      <c r="N147" s="104">
        <v>1</v>
      </c>
      <c r="O147" s="104">
        <v>6</v>
      </c>
      <c r="P147" s="104">
        <v>58.804299149126727</v>
      </c>
      <c r="Q147" s="104">
        <v>88.206448723690102</v>
      </c>
      <c r="R147" s="104">
        <v>15</v>
      </c>
      <c r="S147" s="104">
        <v>8</v>
      </c>
      <c r="T147" s="104">
        <v>1</v>
      </c>
      <c r="U147" s="104">
        <v>0</v>
      </c>
      <c r="V147" s="104">
        <v>1</v>
      </c>
      <c r="W147" s="104">
        <v>1</v>
      </c>
      <c r="X147" s="104">
        <v>1</v>
      </c>
      <c r="Y147" s="104">
        <v>1</v>
      </c>
      <c r="Z147" s="104">
        <v>0</v>
      </c>
      <c r="AA147" s="104">
        <v>0</v>
      </c>
      <c r="AB147" s="104">
        <v>0</v>
      </c>
      <c r="AC147" s="104">
        <v>1</v>
      </c>
      <c r="AD147" s="104">
        <v>1</v>
      </c>
      <c r="AE147" s="104">
        <v>24.647880384722491</v>
      </c>
      <c r="AF147" s="104">
        <v>52.816886538691051</v>
      </c>
    </row>
    <row r="148" spans="1:32" ht="15" customHeight="1">
      <c r="A148" s="56"/>
      <c r="B148" s="53" t="s">
        <v>211</v>
      </c>
      <c r="C148" s="104">
        <v>57</v>
      </c>
      <c r="D148" s="104">
        <v>25</v>
      </c>
      <c r="E148" s="104">
        <v>1</v>
      </c>
      <c r="F148" s="104">
        <v>0</v>
      </c>
      <c r="G148" s="104">
        <v>3</v>
      </c>
      <c r="H148" s="104">
        <v>0</v>
      </c>
      <c r="I148" s="104">
        <v>0</v>
      </c>
      <c r="J148" s="104">
        <v>0</v>
      </c>
      <c r="K148" s="104">
        <v>1</v>
      </c>
      <c r="L148" s="104">
        <v>1</v>
      </c>
      <c r="M148" s="104">
        <v>1</v>
      </c>
      <c r="N148" s="104">
        <v>3</v>
      </c>
      <c r="O148" s="104">
        <v>22</v>
      </c>
      <c r="P148" s="104">
        <v>48.889676056587149</v>
      </c>
      <c r="Q148" s="104">
        <v>87.084735475795853</v>
      </c>
      <c r="R148" s="104">
        <v>57</v>
      </c>
      <c r="S148" s="104">
        <v>26</v>
      </c>
      <c r="T148" s="104">
        <v>1</v>
      </c>
      <c r="U148" s="104">
        <v>3</v>
      </c>
      <c r="V148" s="104">
        <v>0</v>
      </c>
      <c r="W148" s="104">
        <v>1</v>
      </c>
      <c r="X148" s="104">
        <v>0</v>
      </c>
      <c r="Y148" s="104">
        <v>3</v>
      </c>
      <c r="Z148" s="104">
        <v>0</v>
      </c>
      <c r="AA148" s="104">
        <v>1</v>
      </c>
      <c r="AB148" s="104">
        <v>2</v>
      </c>
      <c r="AC148" s="104">
        <v>3</v>
      </c>
      <c r="AD148" s="104">
        <v>17</v>
      </c>
      <c r="AE148" s="104">
        <v>43.413498286536147</v>
      </c>
      <c r="AF148" s="104">
        <v>79.824819430082599</v>
      </c>
    </row>
    <row r="149" spans="1:32" ht="15" customHeight="1">
      <c r="A149" s="35"/>
      <c r="B149" s="59" t="s">
        <v>184</v>
      </c>
      <c r="C149" s="104">
        <v>18</v>
      </c>
      <c r="D149" s="104">
        <v>7</v>
      </c>
      <c r="E149" s="104">
        <v>0</v>
      </c>
      <c r="F149" s="104">
        <v>1</v>
      </c>
      <c r="G149" s="104">
        <v>1</v>
      </c>
      <c r="H149" s="104">
        <v>1</v>
      </c>
      <c r="I149" s="104">
        <v>0</v>
      </c>
      <c r="J149" s="104">
        <v>0</v>
      </c>
      <c r="K149" s="104">
        <v>1</v>
      </c>
      <c r="L149" s="104">
        <v>0</v>
      </c>
      <c r="M149" s="104">
        <v>0</v>
      </c>
      <c r="N149" s="104">
        <v>2</v>
      </c>
      <c r="O149" s="104">
        <v>5</v>
      </c>
      <c r="P149" s="104">
        <v>45.833858193798889</v>
      </c>
      <c r="Q149" s="104">
        <v>75.000858862580003</v>
      </c>
      <c r="R149" s="104">
        <v>18</v>
      </c>
      <c r="S149" s="104">
        <v>5</v>
      </c>
      <c r="T149" s="104">
        <v>0</v>
      </c>
      <c r="U149" s="104">
        <v>2</v>
      </c>
      <c r="V149" s="104">
        <v>2</v>
      </c>
      <c r="W149" s="104">
        <v>0</v>
      </c>
      <c r="X149" s="104">
        <v>1</v>
      </c>
      <c r="Y149" s="104">
        <v>0</v>
      </c>
      <c r="Z149" s="104">
        <v>1</v>
      </c>
      <c r="AA149" s="104">
        <v>0</v>
      </c>
      <c r="AB149" s="104">
        <v>0</v>
      </c>
      <c r="AC149" s="104">
        <v>2</v>
      </c>
      <c r="AD149" s="104">
        <v>5</v>
      </c>
      <c r="AE149" s="104">
        <v>47.856117014211492</v>
      </c>
      <c r="AF149" s="104">
        <v>66.262315865831297</v>
      </c>
    </row>
    <row r="150" spans="1:32" ht="15" customHeight="1">
      <c r="A150" s="32" t="s">
        <v>212</v>
      </c>
      <c r="B150" s="45" t="s">
        <v>176</v>
      </c>
      <c r="C150" s="104">
        <v>1806</v>
      </c>
      <c r="D150" s="104">
        <v>581</v>
      </c>
      <c r="E150" s="104">
        <v>27</v>
      </c>
      <c r="F150" s="104">
        <v>50</v>
      </c>
      <c r="G150" s="104">
        <v>54</v>
      </c>
      <c r="H150" s="104">
        <v>38</v>
      </c>
      <c r="I150" s="104">
        <v>40</v>
      </c>
      <c r="J150" s="104">
        <v>36</v>
      </c>
      <c r="K150" s="104">
        <v>49</v>
      </c>
      <c r="L150" s="104">
        <v>47</v>
      </c>
      <c r="M150" s="104">
        <v>66</v>
      </c>
      <c r="N150" s="104">
        <v>97</v>
      </c>
      <c r="O150" s="104">
        <v>721</v>
      </c>
      <c r="P150" s="104">
        <v>55.82672369012802</v>
      </c>
      <c r="Q150" s="104">
        <v>82.304541211731603</v>
      </c>
      <c r="R150" s="104">
        <v>1806</v>
      </c>
      <c r="S150" s="104">
        <v>820</v>
      </c>
      <c r="T150" s="104">
        <v>48</v>
      </c>
      <c r="U150" s="104">
        <v>78</v>
      </c>
      <c r="V150" s="104">
        <v>54</v>
      </c>
      <c r="W150" s="104">
        <v>58</v>
      </c>
      <c r="X150" s="104">
        <v>49</v>
      </c>
      <c r="Y150" s="104">
        <v>66</v>
      </c>
      <c r="Z150" s="104">
        <v>48</v>
      </c>
      <c r="AA150" s="104">
        <v>61</v>
      </c>
      <c r="AB150" s="104">
        <v>76</v>
      </c>
      <c r="AC150" s="104">
        <v>76</v>
      </c>
      <c r="AD150" s="104">
        <v>372</v>
      </c>
      <c r="AE150" s="104">
        <v>38.116985535719699</v>
      </c>
      <c r="AF150" s="104">
        <v>69.816709814918639</v>
      </c>
    </row>
    <row r="151" spans="1:32" ht="15" customHeight="1">
      <c r="A151" s="48" t="s">
        <v>213</v>
      </c>
      <c r="B151" s="50"/>
      <c r="C151" s="104"/>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4"/>
      <c r="Z151" s="104"/>
      <c r="AA151" s="104"/>
      <c r="AB151" s="104"/>
      <c r="AC151" s="104"/>
      <c r="AD151" s="104"/>
      <c r="AE151" s="104"/>
      <c r="AF151" s="104"/>
    </row>
    <row r="152" spans="1:32" ht="15" customHeight="1">
      <c r="A152" s="48"/>
      <c r="B152" s="53" t="s">
        <v>214</v>
      </c>
      <c r="C152" s="104">
        <v>699</v>
      </c>
      <c r="D152" s="104">
        <v>257</v>
      </c>
      <c r="E152" s="104">
        <v>11</v>
      </c>
      <c r="F152" s="104">
        <v>14</v>
      </c>
      <c r="G152" s="104">
        <v>13</v>
      </c>
      <c r="H152" s="104">
        <v>18</v>
      </c>
      <c r="I152" s="104">
        <v>11</v>
      </c>
      <c r="J152" s="104">
        <v>15</v>
      </c>
      <c r="K152" s="104">
        <v>14</v>
      </c>
      <c r="L152" s="104">
        <v>19</v>
      </c>
      <c r="M152" s="104">
        <v>23</v>
      </c>
      <c r="N152" s="104">
        <v>45</v>
      </c>
      <c r="O152" s="104">
        <v>259</v>
      </c>
      <c r="P152" s="104">
        <v>52.87530845686203</v>
      </c>
      <c r="Q152" s="104">
        <v>83.619548894449238</v>
      </c>
      <c r="R152" s="104">
        <v>699</v>
      </c>
      <c r="S152" s="104">
        <v>274</v>
      </c>
      <c r="T152" s="104">
        <v>15</v>
      </c>
      <c r="U152" s="104">
        <v>30</v>
      </c>
      <c r="V152" s="104">
        <v>23</v>
      </c>
      <c r="W152" s="104">
        <v>20</v>
      </c>
      <c r="X152" s="104">
        <v>16</v>
      </c>
      <c r="Y152" s="104">
        <v>26</v>
      </c>
      <c r="Z152" s="104">
        <v>19</v>
      </c>
      <c r="AA152" s="104">
        <v>28</v>
      </c>
      <c r="AB152" s="104">
        <v>35</v>
      </c>
      <c r="AC152" s="104">
        <v>39</v>
      </c>
      <c r="AD152" s="104">
        <v>174</v>
      </c>
      <c r="AE152" s="104">
        <v>44.598589599982098</v>
      </c>
      <c r="AF152" s="104">
        <v>73.351562659735265</v>
      </c>
    </row>
    <row r="153" spans="1:32" ht="15" customHeight="1">
      <c r="A153" s="66"/>
      <c r="B153" s="53" t="s">
        <v>215</v>
      </c>
      <c r="C153" s="104">
        <v>288</v>
      </c>
      <c r="D153" s="104">
        <v>90</v>
      </c>
      <c r="E153" s="104">
        <v>4</v>
      </c>
      <c r="F153" s="104">
        <v>6</v>
      </c>
      <c r="G153" s="104">
        <v>6</v>
      </c>
      <c r="H153" s="104">
        <v>2</v>
      </c>
      <c r="I153" s="104">
        <v>4</v>
      </c>
      <c r="J153" s="104">
        <v>6</v>
      </c>
      <c r="K153" s="104">
        <v>7</v>
      </c>
      <c r="L153" s="104">
        <v>7</v>
      </c>
      <c r="M153" s="104">
        <v>15</v>
      </c>
      <c r="N153" s="104">
        <v>15</v>
      </c>
      <c r="O153" s="104">
        <v>126</v>
      </c>
      <c r="P153" s="104">
        <v>59.341388077399387</v>
      </c>
      <c r="Q153" s="104">
        <v>86.314746294399114</v>
      </c>
      <c r="R153" s="104">
        <v>288</v>
      </c>
      <c r="S153" s="104">
        <v>116</v>
      </c>
      <c r="T153" s="104">
        <v>8</v>
      </c>
      <c r="U153" s="104">
        <v>16</v>
      </c>
      <c r="V153" s="104">
        <v>5</v>
      </c>
      <c r="W153" s="104">
        <v>11</v>
      </c>
      <c r="X153" s="104">
        <v>10</v>
      </c>
      <c r="Y153" s="104">
        <v>13</v>
      </c>
      <c r="Z153" s="104">
        <v>10</v>
      </c>
      <c r="AA153" s="104">
        <v>11</v>
      </c>
      <c r="AB153" s="104">
        <v>17</v>
      </c>
      <c r="AC153" s="104">
        <v>14</v>
      </c>
      <c r="AD153" s="104">
        <v>57</v>
      </c>
      <c r="AE153" s="104">
        <v>41.062882609595079</v>
      </c>
      <c r="AF153" s="104">
        <v>68.756454602112683</v>
      </c>
    </row>
    <row r="154" spans="1:32" ht="15" customHeight="1">
      <c r="A154" s="56"/>
      <c r="B154" s="53" t="s">
        <v>216</v>
      </c>
      <c r="C154" s="104">
        <v>363</v>
      </c>
      <c r="D154" s="104">
        <v>109</v>
      </c>
      <c r="E154" s="104">
        <v>7</v>
      </c>
      <c r="F154" s="104">
        <v>10</v>
      </c>
      <c r="G154" s="104">
        <v>12</v>
      </c>
      <c r="H154" s="104">
        <v>2</v>
      </c>
      <c r="I154" s="104">
        <v>5</v>
      </c>
      <c r="J154" s="104">
        <v>2</v>
      </c>
      <c r="K154" s="104">
        <v>15</v>
      </c>
      <c r="L154" s="104">
        <v>6</v>
      </c>
      <c r="M154" s="104">
        <v>12</v>
      </c>
      <c r="N154" s="104">
        <v>17</v>
      </c>
      <c r="O154" s="104">
        <v>166</v>
      </c>
      <c r="P154" s="104">
        <v>59.257645631188581</v>
      </c>
      <c r="Q154" s="104">
        <v>84.687107732761632</v>
      </c>
      <c r="R154" s="104">
        <v>363</v>
      </c>
      <c r="S154" s="104">
        <v>158</v>
      </c>
      <c r="T154" s="104">
        <v>13</v>
      </c>
      <c r="U154" s="104">
        <v>12</v>
      </c>
      <c r="V154" s="104">
        <v>12</v>
      </c>
      <c r="W154" s="104">
        <v>11</v>
      </c>
      <c r="X154" s="104">
        <v>11</v>
      </c>
      <c r="Y154" s="104">
        <v>16</v>
      </c>
      <c r="Z154" s="104">
        <v>10</v>
      </c>
      <c r="AA154" s="104">
        <v>9</v>
      </c>
      <c r="AB154" s="104">
        <v>10</v>
      </c>
      <c r="AC154" s="104">
        <v>15</v>
      </c>
      <c r="AD154" s="104">
        <v>86</v>
      </c>
      <c r="AE154" s="104">
        <v>39.83670036467403</v>
      </c>
      <c r="AF154" s="104">
        <v>70.540108450617922</v>
      </c>
    </row>
    <row r="155" spans="1:32" ht="15" customHeight="1">
      <c r="A155" s="56"/>
      <c r="B155" s="53" t="s">
        <v>217</v>
      </c>
      <c r="C155" s="104">
        <v>170</v>
      </c>
      <c r="D155" s="104">
        <v>48</v>
      </c>
      <c r="E155" s="104">
        <v>0</v>
      </c>
      <c r="F155" s="104">
        <v>8</v>
      </c>
      <c r="G155" s="104">
        <v>2</v>
      </c>
      <c r="H155" s="104">
        <v>3</v>
      </c>
      <c r="I155" s="104">
        <v>2</v>
      </c>
      <c r="J155" s="104">
        <v>4</v>
      </c>
      <c r="K155" s="104">
        <v>6</v>
      </c>
      <c r="L155" s="104">
        <v>4</v>
      </c>
      <c r="M155" s="104">
        <v>7</v>
      </c>
      <c r="N155" s="104">
        <v>4</v>
      </c>
      <c r="O155" s="104">
        <v>82</v>
      </c>
      <c r="P155" s="104">
        <v>61.372182530906699</v>
      </c>
      <c r="Q155" s="104">
        <v>85.518615002083095</v>
      </c>
      <c r="R155" s="104">
        <v>170</v>
      </c>
      <c r="S155" s="104">
        <v>82</v>
      </c>
      <c r="T155" s="104">
        <v>5</v>
      </c>
      <c r="U155" s="104">
        <v>8</v>
      </c>
      <c r="V155" s="104">
        <v>5</v>
      </c>
      <c r="W155" s="104">
        <v>8</v>
      </c>
      <c r="X155" s="104">
        <v>5</v>
      </c>
      <c r="Y155" s="104">
        <v>4</v>
      </c>
      <c r="Z155" s="104">
        <v>6</v>
      </c>
      <c r="AA155" s="104">
        <v>7</v>
      </c>
      <c r="AB155" s="104">
        <v>8</v>
      </c>
      <c r="AC155" s="104">
        <v>4</v>
      </c>
      <c r="AD155" s="104">
        <v>28</v>
      </c>
      <c r="AE155" s="104">
        <v>33.662373160125462</v>
      </c>
      <c r="AF155" s="104">
        <v>65.029584513878731</v>
      </c>
    </row>
    <row r="156" spans="1:32" ht="15" customHeight="1">
      <c r="A156" s="56"/>
      <c r="B156" s="53" t="s">
        <v>218</v>
      </c>
      <c r="C156" s="104">
        <v>239</v>
      </c>
      <c r="D156" s="104">
        <v>54</v>
      </c>
      <c r="E156" s="104">
        <v>3</v>
      </c>
      <c r="F156" s="104">
        <v>12</v>
      </c>
      <c r="G156" s="104">
        <v>20</v>
      </c>
      <c r="H156" s="104">
        <v>13</v>
      </c>
      <c r="I156" s="104">
        <v>16</v>
      </c>
      <c r="J156" s="104">
        <v>9</v>
      </c>
      <c r="K156" s="104">
        <v>5</v>
      </c>
      <c r="L156" s="104">
        <v>10</v>
      </c>
      <c r="M156" s="104">
        <v>9</v>
      </c>
      <c r="N156" s="104">
        <v>13</v>
      </c>
      <c r="O156" s="104">
        <v>75</v>
      </c>
      <c r="P156" s="104">
        <v>54.062243304548709</v>
      </c>
      <c r="Q156" s="104">
        <v>69.842573782633195</v>
      </c>
      <c r="R156" s="104">
        <v>239</v>
      </c>
      <c r="S156" s="104">
        <v>167</v>
      </c>
      <c r="T156" s="104">
        <v>7</v>
      </c>
      <c r="U156" s="104">
        <v>12</v>
      </c>
      <c r="V156" s="104">
        <v>9</v>
      </c>
      <c r="W156" s="104">
        <v>7</v>
      </c>
      <c r="X156" s="104">
        <v>6</v>
      </c>
      <c r="Y156" s="104">
        <v>4</v>
      </c>
      <c r="Z156" s="104">
        <v>2</v>
      </c>
      <c r="AA156" s="104">
        <v>4</v>
      </c>
      <c r="AB156" s="104">
        <v>3</v>
      </c>
      <c r="AC156" s="104">
        <v>2</v>
      </c>
      <c r="AD156" s="104">
        <v>16</v>
      </c>
      <c r="AE156" s="104">
        <v>15.224219395569486</v>
      </c>
      <c r="AF156" s="104">
        <v>50.535950493626487</v>
      </c>
    </row>
    <row r="157" spans="1:32" ht="15" customHeight="1">
      <c r="A157" s="35"/>
      <c r="B157" s="59" t="s">
        <v>174</v>
      </c>
      <c r="C157" s="104">
        <v>47</v>
      </c>
      <c r="D157" s="104">
        <v>23</v>
      </c>
      <c r="E157" s="104">
        <v>2</v>
      </c>
      <c r="F157" s="104">
        <v>0</v>
      </c>
      <c r="G157" s="104">
        <v>1</v>
      </c>
      <c r="H157" s="104">
        <v>0</v>
      </c>
      <c r="I157" s="104">
        <v>2</v>
      </c>
      <c r="J157" s="104">
        <v>0</v>
      </c>
      <c r="K157" s="104">
        <v>2</v>
      </c>
      <c r="L157" s="104">
        <v>1</v>
      </c>
      <c r="M157" s="104">
        <v>0</v>
      </c>
      <c r="N157" s="104">
        <v>3</v>
      </c>
      <c r="O157" s="104">
        <v>13</v>
      </c>
      <c r="P157" s="104">
        <v>40.600639629167965</v>
      </c>
      <c r="Q157" s="104">
        <v>79.509585940453931</v>
      </c>
      <c r="R157" s="104">
        <v>47</v>
      </c>
      <c r="S157" s="104">
        <v>23</v>
      </c>
      <c r="T157" s="104">
        <v>0</v>
      </c>
      <c r="U157" s="104">
        <v>0</v>
      </c>
      <c r="V157" s="104">
        <v>0</v>
      </c>
      <c r="W157" s="104">
        <v>1</v>
      </c>
      <c r="X157" s="104">
        <v>1</v>
      </c>
      <c r="Y157" s="104">
        <v>3</v>
      </c>
      <c r="Z157" s="104">
        <v>1</v>
      </c>
      <c r="AA157" s="104">
        <v>2</v>
      </c>
      <c r="AB157" s="104">
        <v>3</v>
      </c>
      <c r="AC157" s="104">
        <v>2</v>
      </c>
      <c r="AD157" s="104">
        <v>11</v>
      </c>
      <c r="AE157" s="104">
        <v>42.91143511531476</v>
      </c>
      <c r="AF157" s="104">
        <v>84.034893767491397</v>
      </c>
    </row>
    <row r="158" spans="1:32" ht="15" customHeight="1">
      <c r="A158" s="32" t="s">
        <v>219</v>
      </c>
      <c r="B158" s="45" t="s">
        <v>176</v>
      </c>
      <c r="C158" s="104">
        <v>1806</v>
      </c>
      <c r="D158" s="104">
        <v>581</v>
      </c>
      <c r="E158" s="104">
        <v>27</v>
      </c>
      <c r="F158" s="104">
        <v>50</v>
      </c>
      <c r="G158" s="104">
        <v>54</v>
      </c>
      <c r="H158" s="104">
        <v>38</v>
      </c>
      <c r="I158" s="104">
        <v>40</v>
      </c>
      <c r="J158" s="104">
        <v>36</v>
      </c>
      <c r="K158" s="104">
        <v>49</v>
      </c>
      <c r="L158" s="104">
        <v>47</v>
      </c>
      <c r="M158" s="104">
        <v>66</v>
      </c>
      <c r="N158" s="104">
        <v>97</v>
      </c>
      <c r="O158" s="104">
        <v>721</v>
      </c>
      <c r="P158" s="104">
        <v>55.826723690128006</v>
      </c>
      <c r="Q158" s="104">
        <v>82.304541211731575</v>
      </c>
      <c r="R158" s="104">
        <v>1806</v>
      </c>
      <c r="S158" s="104">
        <v>820</v>
      </c>
      <c r="T158" s="104">
        <v>48</v>
      </c>
      <c r="U158" s="104">
        <v>78</v>
      </c>
      <c r="V158" s="104">
        <v>54</v>
      </c>
      <c r="W158" s="104">
        <v>58</v>
      </c>
      <c r="X158" s="104">
        <v>49</v>
      </c>
      <c r="Y158" s="104">
        <v>66</v>
      </c>
      <c r="Z158" s="104">
        <v>48</v>
      </c>
      <c r="AA158" s="104">
        <v>61</v>
      </c>
      <c r="AB158" s="104">
        <v>76</v>
      </c>
      <c r="AC158" s="104">
        <v>76</v>
      </c>
      <c r="AD158" s="104">
        <v>372</v>
      </c>
      <c r="AE158" s="104">
        <v>38.116985535719706</v>
      </c>
      <c r="AF158" s="104">
        <v>69.816709814918653</v>
      </c>
    </row>
    <row r="159" spans="1:32" ht="15" customHeight="1">
      <c r="A159" s="66" t="s">
        <v>220</v>
      </c>
      <c r="B159" s="50"/>
      <c r="C159" s="104"/>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c r="AA159" s="104"/>
      <c r="AB159" s="104"/>
      <c r="AC159" s="104"/>
      <c r="AD159" s="104"/>
      <c r="AE159" s="104"/>
      <c r="AF159" s="104"/>
    </row>
    <row r="160" spans="1:32" ht="15" customHeight="1">
      <c r="A160" s="66"/>
      <c r="B160" s="53" t="s">
        <v>221</v>
      </c>
      <c r="C160" s="104">
        <v>113</v>
      </c>
      <c r="D160" s="104">
        <v>59</v>
      </c>
      <c r="E160" s="104">
        <v>0</v>
      </c>
      <c r="F160" s="104">
        <v>1</v>
      </c>
      <c r="G160" s="104">
        <v>3</v>
      </c>
      <c r="H160" s="104">
        <v>0</v>
      </c>
      <c r="I160" s="104">
        <v>2</v>
      </c>
      <c r="J160" s="104">
        <v>3</v>
      </c>
      <c r="K160" s="104">
        <v>3</v>
      </c>
      <c r="L160" s="104">
        <v>2</v>
      </c>
      <c r="M160" s="104">
        <v>1</v>
      </c>
      <c r="N160" s="104">
        <v>0</v>
      </c>
      <c r="O160" s="104">
        <v>39</v>
      </c>
      <c r="P160" s="104">
        <v>41.13183031324624</v>
      </c>
      <c r="Q160" s="104">
        <v>86.07216343327454</v>
      </c>
      <c r="R160" s="104">
        <v>113</v>
      </c>
      <c r="S160" s="104">
        <v>52</v>
      </c>
      <c r="T160" s="104">
        <v>0</v>
      </c>
      <c r="U160" s="104">
        <v>8</v>
      </c>
      <c r="V160" s="104">
        <v>0</v>
      </c>
      <c r="W160" s="104">
        <v>2</v>
      </c>
      <c r="X160" s="104">
        <v>1</v>
      </c>
      <c r="Y160" s="104">
        <v>3</v>
      </c>
      <c r="Z160" s="104">
        <v>2</v>
      </c>
      <c r="AA160" s="104">
        <v>2</v>
      </c>
      <c r="AB160" s="104">
        <v>2</v>
      </c>
      <c r="AC160" s="104">
        <v>0</v>
      </c>
      <c r="AD160" s="104">
        <v>41</v>
      </c>
      <c r="AE160" s="104">
        <v>43.400407360584353</v>
      </c>
      <c r="AF160" s="104">
        <v>80.397475930262814</v>
      </c>
    </row>
    <row r="161" spans="1:32" ht="15" customHeight="1">
      <c r="A161" s="66"/>
      <c r="B161" s="53" t="s">
        <v>222</v>
      </c>
      <c r="C161" s="104">
        <v>378</v>
      </c>
      <c r="D161" s="104">
        <v>168</v>
      </c>
      <c r="E161" s="104">
        <v>4</v>
      </c>
      <c r="F161" s="104">
        <v>4</v>
      </c>
      <c r="G161" s="104">
        <v>8</v>
      </c>
      <c r="H161" s="104">
        <v>4</v>
      </c>
      <c r="I161" s="104">
        <v>4</v>
      </c>
      <c r="J161" s="104">
        <v>6</v>
      </c>
      <c r="K161" s="104">
        <v>11</v>
      </c>
      <c r="L161" s="104">
        <v>10</v>
      </c>
      <c r="M161" s="104">
        <v>12</v>
      </c>
      <c r="N161" s="104">
        <v>5</v>
      </c>
      <c r="O161" s="104">
        <v>142</v>
      </c>
      <c r="P161" s="104">
        <v>47.791189867305405</v>
      </c>
      <c r="Q161" s="104">
        <v>86.024141761149735</v>
      </c>
      <c r="R161" s="104">
        <v>378</v>
      </c>
      <c r="S161" s="104">
        <v>159</v>
      </c>
      <c r="T161" s="104">
        <v>7</v>
      </c>
      <c r="U161" s="104">
        <v>11</v>
      </c>
      <c r="V161" s="104">
        <v>10</v>
      </c>
      <c r="W161" s="104">
        <v>8</v>
      </c>
      <c r="X161" s="104">
        <v>5</v>
      </c>
      <c r="Y161" s="104">
        <v>11</v>
      </c>
      <c r="Z161" s="104">
        <v>9</v>
      </c>
      <c r="AA161" s="104">
        <v>10</v>
      </c>
      <c r="AB161" s="104">
        <v>17</v>
      </c>
      <c r="AC161" s="104">
        <v>16</v>
      </c>
      <c r="AD161" s="104">
        <v>115</v>
      </c>
      <c r="AE161" s="104">
        <v>45.696293789443331</v>
      </c>
      <c r="AF161" s="104">
        <v>78.873055033833694</v>
      </c>
    </row>
    <row r="162" spans="1:32" ht="15" customHeight="1">
      <c r="A162" s="56"/>
      <c r="B162" s="53" t="s">
        <v>223</v>
      </c>
      <c r="C162" s="104">
        <v>426</v>
      </c>
      <c r="D162" s="104">
        <v>133</v>
      </c>
      <c r="E162" s="104">
        <v>12</v>
      </c>
      <c r="F162" s="104">
        <v>15</v>
      </c>
      <c r="G162" s="104">
        <v>9</v>
      </c>
      <c r="H162" s="104">
        <v>9</v>
      </c>
      <c r="I162" s="104">
        <v>2</v>
      </c>
      <c r="J162" s="104">
        <v>6</v>
      </c>
      <c r="K162" s="104">
        <v>8</v>
      </c>
      <c r="L162" s="104">
        <v>11</v>
      </c>
      <c r="M162" s="104">
        <v>18</v>
      </c>
      <c r="N162" s="104">
        <v>28</v>
      </c>
      <c r="O162" s="104">
        <v>175</v>
      </c>
      <c r="P162" s="104">
        <v>56.732324840681933</v>
      </c>
      <c r="Q162" s="104">
        <v>82.484540553346434</v>
      </c>
      <c r="R162" s="104">
        <v>426</v>
      </c>
      <c r="S162" s="104">
        <v>171</v>
      </c>
      <c r="T162" s="104">
        <v>7</v>
      </c>
      <c r="U162" s="104">
        <v>11</v>
      </c>
      <c r="V162" s="104">
        <v>11</v>
      </c>
      <c r="W162" s="104">
        <v>13</v>
      </c>
      <c r="X162" s="104">
        <v>13</v>
      </c>
      <c r="Y162" s="104">
        <v>14</v>
      </c>
      <c r="Z162" s="104">
        <v>10</v>
      </c>
      <c r="AA162" s="104">
        <v>18</v>
      </c>
      <c r="AB162" s="104">
        <v>25</v>
      </c>
      <c r="AC162" s="104">
        <v>15</v>
      </c>
      <c r="AD162" s="104">
        <v>118</v>
      </c>
      <c r="AE162" s="104">
        <v>45.989446174934081</v>
      </c>
      <c r="AF162" s="104">
        <v>76.829427727536938</v>
      </c>
    </row>
    <row r="163" spans="1:32" ht="15" customHeight="1">
      <c r="A163" s="56"/>
      <c r="B163" s="53" t="s">
        <v>224</v>
      </c>
      <c r="C163" s="104">
        <v>328</v>
      </c>
      <c r="D163" s="104">
        <v>96</v>
      </c>
      <c r="E163" s="104">
        <v>4</v>
      </c>
      <c r="F163" s="104">
        <v>6</v>
      </c>
      <c r="G163" s="104">
        <v>5</v>
      </c>
      <c r="H163" s="104">
        <v>4</v>
      </c>
      <c r="I163" s="104">
        <v>9</v>
      </c>
      <c r="J163" s="104">
        <v>6</v>
      </c>
      <c r="K163" s="104">
        <v>8</v>
      </c>
      <c r="L163" s="104">
        <v>6</v>
      </c>
      <c r="M163" s="104">
        <v>8</v>
      </c>
      <c r="N163" s="104">
        <v>17</v>
      </c>
      <c r="O163" s="104">
        <v>159</v>
      </c>
      <c r="P163" s="104">
        <v>61.886860778900228</v>
      </c>
      <c r="Q163" s="104">
        <v>87.495216963272739</v>
      </c>
      <c r="R163" s="104">
        <v>328</v>
      </c>
      <c r="S163" s="104">
        <v>148</v>
      </c>
      <c r="T163" s="104">
        <v>18</v>
      </c>
      <c r="U163" s="104">
        <v>18</v>
      </c>
      <c r="V163" s="104">
        <v>12</v>
      </c>
      <c r="W163" s="104">
        <v>12</v>
      </c>
      <c r="X163" s="104">
        <v>10</v>
      </c>
      <c r="Y163" s="104">
        <v>14</v>
      </c>
      <c r="Z163" s="104">
        <v>6</v>
      </c>
      <c r="AA163" s="104">
        <v>10</v>
      </c>
      <c r="AB163" s="104">
        <v>11</v>
      </c>
      <c r="AC163" s="104">
        <v>23</v>
      </c>
      <c r="AD163" s="104">
        <v>46</v>
      </c>
      <c r="AE163" s="104">
        <v>33.724815862318053</v>
      </c>
      <c r="AF163" s="104">
        <v>61.454108904668452</v>
      </c>
    </row>
    <row r="164" spans="1:32" ht="15" customHeight="1">
      <c r="A164" s="56"/>
      <c r="B164" s="53" t="s">
        <v>225</v>
      </c>
      <c r="C164" s="104">
        <v>196</v>
      </c>
      <c r="D164" s="104">
        <v>48</v>
      </c>
      <c r="E164" s="104">
        <v>4</v>
      </c>
      <c r="F164" s="104">
        <v>7</v>
      </c>
      <c r="G164" s="104">
        <v>5</v>
      </c>
      <c r="H164" s="104">
        <v>9</v>
      </c>
      <c r="I164" s="104">
        <v>2</v>
      </c>
      <c r="J164" s="104">
        <v>5</v>
      </c>
      <c r="K164" s="104">
        <v>7</v>
      </c>
      <c r="L164" s="104">
        <v>5</v>
      </c>
      <c r="M164" s="104">
        <v>7</v>
      </c>
      <c r="N164" s="104">
        <v>13</v>
      </c>
      <c r="O164" s="104">
        <v>84</v>
      </c>
      <c r="P164" s="104">
        <v>61.044628925003941</v>
      </c>
      <c r="Q164" s="104">
        <v>80.842886954734951</v>
      </c>
      <c r="R164" s="104">
        <v>196</v>
      </c>
      <c r="S164" s="104">
        <v>92</v>
      </c>
      <c r="T164" s="104">
        <v>5</v>
      </c>
      <c r="U164" s="104">
        <v>14</v>
      </c>
      <c r="V164" s="104">
        <v>6</v>
      </c>
      <c r="W164" s="104">
        <v>8</v>
      </c>
      <c r="X164" s="104">
        <v>6</v>
      </c>
      <c r="Y164" s="104">
        <v>5</v>
      </c>
      <c r="Z164" s="104">
        <v>7</v>
      </c>
      <c r="AA164" s="104">
        <v>10</v>
      </c>
      <c r="AB164" s="104">
        <v>6</v>
      </c>
      <c r="AC164" s="104">
        <v>8</v>
      </c>
      <c r="AD164" s="104">
        <v>29</v>
      </c>
      <c r="AE164" s="104">
        <v>33.460283449033753</v>
      </c>
      <c r="AF164" s="104">
        <v>63.059764961640539</v>
      </c>
    </row>
    <row r="165" spans="1:32" ht="15" customHeight="1">
      <c r="A165" s="56"/>
      <c r="B165" s="53" t="s">
        <v>226</v>
      </c>
      <c r="C165" s="104">
        <v>150</v>
      </c>
      <c r="D165" s="104">
        <v>34</v>
      </c>
      <c r="E165" s="104">
        <v>1</v>
      </c>
      <c r="F165" s="104">
        <v>8</v>
      </c>
      <c r="G165" s="104">
        <v>11</v>
      </c>
      <c r="H165" s="104">
        <v>5</v>
      </c>
      <c r="I165" s="104">
        <v>5</v>
      </c>
      <c r="J165" s="104">
        <v>3</v>
      </c>
      <c r="K165" s="104">
        <v>4</v>
      </c>
      <c r="L165" s="104">
        <v>6</v>
      </c>
      <c r="M165" s="104">
        <v>7</v>
      </c>
      <c r="N165" s="104">
        <v>12</v>
      </c>
      <c r="O165" s="104">
        <v>54</v>
      </c>
      <c r="P165" s="104">
        <v>58.831297168171488</v>
      </c>
      <c r="Q165" s="104">
        <v>76.074953234704509</v>
      </c>
      <c r="R165" s="104">
        <v>150</v>
      </c>
      <c r="S165" s="104">
        <v>90</v>
      </c>
      <c r="T165" s="104">
        <v>6</v>
      </c>
      <c r="U165" s="104">
        <v>5</v>
      </c>
      <c r="V165" s="104">
        <v>8</v>
      </c>
      <c r="W165" s="104">
        <v>7</v>
      </c>
      <c r="X165" s="104">
        <v>5</v>
      </c>
      <c r="Y165" s="104">
        <v>3</v>
      </c>
      <c r="Z165" s="104">
        <v>1</v>
      </c>
      <c r="AA165" s="104">
        <v>2</v>
      </c>
      <c r="AB165" s="104">
        <v>7</v>
      </c>
      <c r="AC165" s="104">
        <v>7</v>
      </c>
      <c r="AD165" s="104">
        <v>9</v>
      </c>
      <c r="AE165" s="104">
        <v>21.977203638190392</v>
      </c>
      <c r="AF165" s="104">
        <v>54.943009095475979</v>
      </c>
    </row>
    <row r="166" spans="1:32" ht="15" customHeight="1">
      <c r="A166" s="56"/>
      <c r="B166" s="53" t="s">
        <v>227</v>
      </c>
      <c r="C166" s="104">
        <v>113</v>
      </c>
      <c r="D166" s="104">
        <v>20</v>
      </c>
      <c r="E166" s="104">
        <v>1</v>
      </c>
      <c r="F166" s="104">
        <v>8</v>
      </c>
      <c r="G166" s="104">
        <v>9</v>
      </c>
      <c r="H166" s="104">
        <v>2</v>
      </c>
      <c r="I166" s="104">
        <v>7</v>
      </c>
      <c r="J166" s="104">
        <v>2</v>
      </c>
      <c r="K166" s="104">
        <v>4</v>
      </c>
      <c r="L166" s="104">
        <v>3</v>
      </c>
      <c r="M166" s="104">
        <v>4</v>
      </c>
      <c r="N166" s="104">
        <v>10</v>
      </c>
      <c r="O166" s="104">
        <v>43</v>
      </c>
      <c r="P166" s="104">
        <v>61.217353398285802</v>
      </c>
      <c r="Q166" s="104">
        <v>74.38237563447629</v>
      </c>
      <c r="R166" s="104">
        <v>113</v>
      </c>
      <c r="S166" s="104">
        <v>63</v>
      </c>
      <c r="T166" s="104">
        <v>4</v>
      </c>
      <c r="U166" s="104">
        <v>5</v>
      </c>
      <c r="V166" s="104">
        <v>3</v>
      </c>
      <c r="W166" s="104">
        <v>4</v>
      </c>
      <c r="X166" s="104">
        <v>6</v>
      </c>
      <c r="Y166" s="104">
        <v>8</v>
      </c>
      <c r="Z166" s="104">
        <v>8</v>
      </c>
      <c r="AA166" s="104">
        <v>2</v>
      </c>
      <c r="AB166" s="104">
        <v>3</v>
      </c>
      <c r="AC166" s="104">
        <v>1</v>
      </c>
      <c r="AD166" s="104">
        <v>6</v>
      </c>
      <c r="AE166" s="104">
        <v>23.431890662884548</v>
      </c>
      <c r="AF166" s="104">
        <v>52.956072898119082</v>
      </c>
    </row>
    <row r="167" spans="1:32" ht="15" customHeight="1">
      <c r="A167" s="56"/>
      <c r="B167" s="53" t="s">
        <v>228</v>
      </c>
      <c r="C167" s="104">
        <v>50</v>
      </c>
      <c r="D167" s="104">
        <v>11</v>
      </c>
      <c r="E167" s="104">
        <v>0</v>
      </c>
      <c r="F167" s="104">
        <v>0</v>
      </c>
      <c r="G167" s="104">
        <v>2</v>
      </c>
      <c r="H167" s="104">
        <v>3</v>
      </c>
      <c r="I167" s="104">
        <v>4</v>
      </c>
      <c r="J167" s="104">
        <v>1</v>
      </c>
      <c r="K167" s="104">
        <v>2</v>
      </c>
      <c r="L167" s="104">
        <v>3</v>
      </c>
      <c r="M167" s="104">
        <v>4</v>
      </c>
      <c r="N167" s="104">
        <v>8</v>
      </c>
      <c r="O167" s="104">
        <v>12</v>
      </c>
      <c r="P167" s="104">
        <v>61.025600582006525</v>
      </c>
      <c r="Q167" s="104">
        <v>78.237949464110926</v>
      </c>
      <c r="R167" s="104">
        <v>50</v>
      </c>
      <c r="S167" s="104">
        <v>27</v>
      </c>
      <c r="T167" s="104">
        <v>1</v>
      </c>
      <c r="U167" s="104">
        <v>5</v>
      </c>
      <c r="V167" s="104">
        <v>2</v>
      </c>
      <c r="W167" s="104">
        <v>2</v>
      </c>
      <c r="X167" s="104">
        <v>2</v>
      </c>
      <c r="Y167" s="104">
        <v>3</v>
      </c>
      <c r="Z167" s="104">
        <v>1</v>
      </c>
      <c r="AA167" s="104">
        <v>3</v>
      </c>
      <c r="AB167" s="104">
        <v>0</v>
      </c>
      <c r="AC167" s="104">
        <v>1</v>
      </c>
      <c r="AD167" s="104">
        <v>3</v>
      </c>
      <c r="AE167" s="104">
        <v>22.23934147717555</v>
      </c>
      <c r="AF167" s="104">
        <v>48.346394515599016</v>
      </c>
    </row>
    <row r="168" spans="1:32" ht="15" customHeight="1">
      <c r="A168" s="56"/>
      <c r="B168" s="53" t="s">
        <v>229</v>
      </c>
      <c r="C168" s="104">
        <v>30</v>
      </c>
      <c r="D168" s="104">
        <v>7</v>
      </c>
      <c r="E168" s="104">
        <v>0</v>
      </c>
      <c r="F168" s="104">
        <v>0</v>
      </c>
      <c r="G168" s="104">
        <v>1</v>
      </c>
      <c r="H168" s="104">
        <v>2</v>
      </c>
      <c r="I168" s="104">
        <v>3</v>
      </c>
      <c r="J168" s="104">
        <v>1</v>
      </c>
      <c r="K168" s="104">
        <v>2</v>
      </c>
      <c r="L168" s="104">
        <v>1</v>
      </c>
      <c r="M168" s="104">
        <v>4</v>
      </c>
      <c r="N168" s="104">
        <v>2</v>
      </c>
      <c r="O168" s="104">
        <v>7</v>
      </c>
      <c r="P168" s="104">
        <v>56.692192036699588</v>
      </c>
      <c r="Q168" s="104">
        <v>73.946337439173377</v>
      </c>
      <c r="R168" s="104">
        <v>30</v>
      </c>
      <c r="S168" s="104">
        <v>11</v>
      </c>
      <c r="T168" s="104">
        <v>0</v>
      </c>
      <c r="U168" s="104">
        <v>1</v>
      </c>
      <c r="V168" s="104">
        <v>2</v>
      </c>
      <c r="W168" s="104">
        <v>2</v>
      </c>
      <c r="X168" s="104">
        <v>0</v>
      </c>
      <c r="Y168" s="104">
        <v>2</v>
      </c>
      <c r="Z168" s="104">
        <v>2</v>
      </c>
      <c r="AA168" s="104">
        <v>2</v>
      </c>
      <c r="AB168" s="104">
        <v>4</v>
      </c>
      <c r="AC168" s="104">
        <v>3</v>
      </c>
      <c r="AD168" s="104">
        <v>1</v>
      </c>
      <c r="AE168" s="104">
        <v>41.194238697574974</v>
      </c>
      <c r="AF168" s="104">
        <v>65.043534785644695</v>
      </c>
    </row>
    <row r="169" spans="1:32" ht="15" customHeight="1">
      <c r="A169" s="35"/>
      <c r="B169" s="59" t="s">
        <v>230</v>
      </c>
      <c r="C169" s="104">
        <v>22</v>
      </c>
      <c r="D169" s="104">
        <v>5</v>
      </c>
      <c r="E169" s="104">
        <v>1</v>
      </c>
      <c r="F169" s="104">
        <v>1</v>
      </c>
      <c r="G169" s="104">
        <v>1</v>
      </c>
      <c r="H169" s="104">
        <v>0</v>
      </c>
      <c r="I169" s="104">
        <v>2</v>
      </c>
      <c r="J169" s="104">
        <v>3</v>
      </c>
      <c r="K169" s="104">
        <v>0</v>
      </c>
      <c r="L169" s="104">
        <v>0</v>
      </c>
      <c r="M169" s="104">
        <v>1</v>
      </c>
      <c r="N169" s="104">
        <v>2</v>
      </c>
      <c r="O169" s="104">
        <v>6</v>
      </c>
      <c r="P169" s="104">
        <v>53.826686490410445</v>
      </c>
      <c r="Q169" s="104">
        <v>69.658064869942919</v>
      </c>
      <c r="R169" s="104">
        <v>22</v>
      </c>
      <c r="S169" s="104">
        <v>7</v>
      </c>
      <c r="T169" s="104">
        <v>0</v>
      </c>
      <c r="U169" s="104">
        <v>0</v>
      </c>
      <c r="V169" s="104">
        <v>0</v>
      </c>
      <c r="W169" s="104">
        <v>0</v>
      </c>
      <c r="X169" s="104">
        <v>1</v>
      </c>
      <c r="Y169" s="104">
        <v>3</v>
      </c>
      <c r="Z169" s="104">
        <v>2</v>
      </c>
      <c r="AA169" s="104">
        <v>2</v>
      </c>
      <c r="AB169" s="104">
        <v>1</v>
      </c>
      <c r="AC169" s="104">
        <v>2</v>
      </c>
      <c r="AD169" s="104">
        <v>4</v>
      </c>
      <c r="AE169" s="104">
        <v>52.645142661853903</v>
      </c>
      <c r="AF169" s="104">
        <v>77.212875904052396</v>
      </c>
    </row>
    <row r="170" spans="1:32" ht="15" customHeight="1">
      <c r="A170" s="32" t="s">
        <v>236</v>
      </c>
      <c r="B170" s="45" t="s">
        <v>176</v>
      </c>
      <c r="C170" s="104">
        <v>1806</v>
      </c>
      <c r="D170" s="104">
        <v>581</v>
      </c>
      <c r="E170" s="104">
        <v>27</v>
      </c>
      <c r="F170" s="104">
        <v>50</v>
      </c>
      <c r="G170" s="104">
        <v>54</v>
      </c>
      <c r="H170" s="104">
        <v>38</v>
      </c>
      <c r="I170" s="104">
        <v>40</v>
      </c>
      <c r="J170" s="104">
        <v>36</v>
      </c>
      <c r="K170" s="104">
        <v>49</v>
      </c>
      <c r="L170" s="104">
        <v>47</v>
      </c>
      <c r="M170" s="104">
        <v>66</v>
      </c>
      <c r="N170" s="104">
        <v>97</v>
      </c>
      <c r="O170" s="104">
        <v>721</v>
      </c>
      <c r="P170" s="104">
        <v>55.82672369012802</v>
      </c>
      <c r="Q170" s="104">
        <v>82.304541211731603</v>
      </c>
      <c r="R170" s="104">
        <v>1806</v>
      </c>
      <c r="S170" s="104">
        <v>820</v>
      </c>
      <c r="T170" s="104">
        <v>48</v>
      </c>
      <c r="U170" s="104">
        <v>78</v>
      </c>
      <c r="V170" s="104">
        <v>54</v>
      </c>
      <c r="W170" s="104">
        <v>58</v>
      </c>
      <c r="X170" s="104">
        <v>49</v>
      </c>
      <c r="Y170" s="104">
        <v>66</v>
      </c>
      <c r="Z170" s="104">
        <v>48</v>
      </c>
      <c r="AA170" s="104">
        <v>61</v>
      </c>
      <c r="AB170" s="104">
        <v>76</v>
      </c>
      <c r="AC170" s="104">
        <v>76</v>
      </c>
      <c r="AD170" s="104">
        <v>372</v>
      </c>
      <c r="AE170" s="104">
        <v>38.116985535719692</v>
      </c>
      <c r="AF170" s="104">
        <v>69.816709814918624</v>
      </c>
    </row>
    <row r="171" spans="1:32" ht="15" customHeight="1">
      <c r="A171" s="66" t="s">
        <v>62</v>
      </c>
      <c r="B171" s="50"/>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E171" s="104"/>
      <c r="AF171" s="104"/>
    </row>
    <row r="172" spans="1:32" ht="15" customHeight="1">
      <c r="A172" s="66"/>
      <c r="B172" s="53" t="s">
        <v>237</v>
      </c>
      <c r="C172" s="104">
        <v>197</v>
      </c>
      <c r="D172" s="104">
        <v>93</v>
      </c>
      <c r="E172" s="104">
        <v>3</v>
      </c>
      <c r="F172" s="104">
        <v>3</v>
      </c>
      <c r="G172" s="104">
        <v>2</v>
      </c>
      <c r="H172" s="104">
        <v>2</v>
      </c>
      <c r="I172" s="104">
        <v>2</v>
      </c>
      <c r="J172" s="104">
        <v>2</v>
      </c>
      <c r="K172" s="104">
        <v>3</v>
      </c>
      <c r="L172" s="104">
        <v>3</v>
      </c>
      <c r="M172" s="104">
        <v>2</v>
      </c>
      <c r="N172" s="104">
        <v>3</v>
      </c>
      <c r="O172" s="104">
        <v>79</v>
      </c>
      <c r="P172" s="104">
        <v>46.449611333385853</v>
      </c>
      <c r="Q172" s="104">
        <v>87.986283006509737</v>
      </c>
      <c r="R172" s="104">
        <v>197</v>
      </c>
      <c r="S172" s="104">
        <v>100</v>
      </c>
      <c r="T172" s="104">
        <v>3</v>
      </c>
      <c r="U172" s="104">
        <v>12</v>
      </c>
      <c r="V172" s="104">
        <v>2</v>
      </c>
      <c r="W172" s="104">
        <v>6</v>
      </c>
      <c r="X172" s="104">
        <v>0</v>
      </c>
      <c r="Y172" s="104">
        <v>3</v>
      </c>
      <c r="Z172" s="104">
        <v>2</v>
      </c>
      <c r="AA172" s="104">
        <v>7</v>
      </c>
      <c r="AB172" s="104">
        <v>7</v>
      </c>
      <c r="AC172" s="104">
        <v>6</v>
      </c>
      <c r="AD172" s="104">
        <v>49</v>
      </c>
      <c r="AE172" s="104">
        <v>37.014297838248218</v>
      </c>
      <c r="AF172" s="104">
        <v>75.173367774586595</v>
      </c>
    </row>
    <row r="173" spans="1:32" ht="15" customHeight="1">
      <c r="A173" s="66"/>
      <c r="B173" s="53" t="s">
        <v>238</v>
      </c>
      <c r="C173" s="104">
        <v>337</v>
      </c>
      <c r="D173" s="104">
        <v>122</v>
      </c>
      <c r="E173" s="104">
        <v>4</v>
      </c>
      <c r="F173" s="104">
        <v>7</v>
      </c>
      <c r="G173" s="104">
        <v>7</v>
      </c>
      <c r="H173" s="104">
        <v>2</v>
      </c>
      <c r="I173" s="104">
        <v>3</v>
      </c>
      <c r="J173" s="104">
        <v>3</v>
      </c>
      <c r="K173" s="104">
        <v>13</v>
      </c>
      <c r="L173" s="104">
        <v>7</v>
      </c>
      <c r="M173" s="104">
        <v>7</v>
      </c>
      <c r="N173" s="104">
        <v>14</v>
      </c>
      <c r="O173" s="104">
        <v>148</v>
      </c>
      <c r="P173" s="104">
        <v>55.696240713214294</v>
      </c>
      <c r="Q173" s="104">
        <v>87.30061916443357</v>
      </c>
      <c r="R173" s="104">
        <v>337</v>
      </c>
      <c r="S173" s="104">
        <v>134</v>
      </c>
      <c r="T173" s="104">
        <v>6</v>
      </c>
      <c r="U173" s="104">
        <v>12</v>
      </c>
      <c r="V173" s="104">
        <v>8</v>
      </c>
      <c r="W173" s="104">
        <v>8</v>
      </c>
      <c r="X173" s="104">
        <v>7</v>
      </c>
      <c r="Y173" s="104">
        <v>13</v>
      </c>
      <c r="Z173" s="104">
        <v>7</v>
      </c>
      <c r="AA173" s="104">
        <v>5</v>
      </c>
      <c r="AB173" s="104">
        <v>14</v>
      </c>
      <c r="AC173" s="104">
        <v>17</v>
      </c>
      <c r="AD173" s="104">
        <v>106</v>
      </c>
      <c r="AE173" s="104">
        <v>47.202282672961744</v>
      </c>
      <c r="AF173" s="104">
        <v>78.360439708315809</v>
      </c>
    </row>
    <row r="174" spans="1:32" ht="15" customHeight="1">
      <c r="A174" s="56"/>
      <c r="B174" s="53" t="s">
        <v>239</v>
      </c>
      <c r="C174" s="104">
        <v>784</v>
      </c>
      <c r="D174" s="104">
        <v>211</v>
      </c>
      <c r="E174" s="104">
        <v>11</v>
      </c>
      <c r="F174" s="104">
        <v>22</v>
      </c>
      <c r="G174" s="104">
        <v>23</v>
      </c>
      <c r="H174" s="104">
        <v>16</v>
      </c>
      <c r="I174" s="104">
        <v>19</v>
      </c>
      <c r="J174" s="104">
        <v>14</v>
      </c>
      <c r="K174" s="104">
        <v>19</v>
      </c>
      <c r="L174" s="104">
        <v>21</v>
      </c>
      <c r="M174" s="104">
        <v>37</v>
      </c>
      <c r="N174" s="104">
        <v>64</v>
      </c>
      <c r="O174" s="104">
        <v>327</v>
      </c>
      <c r="P174" s="104">
        <v>60.972947547606509</v>
      </c>
      <c r="Q174" s="104">
        <v>83.425464009290579</v>
      </c>
      <c r="R174" s="104">
        <v>784</v>
      </c>
      <c r="S174" s="104">
        <v>359</v>
      </c>
      <c r="T174" s="104">
        <v>27</v>
      </c>
      <c r="U174" s="104">
        <v>33</v>
      </c>
      <c r="V174" s="104">
        <v>30</v>
      </c>
      <c r="W174" s="104">
        <v>27</v>
      </c>
      <c r="X174" s="104">
        <v>24</v>
      </c>
      <c r="Y174" s="104">
        <v>25</v>
      </c>
      <c r="Z174" s="104">
        <v>25</v>
      </c>
      <c r="AA174" s="104">
        <v>34</v>
      </c>
      <c r="AB174" s="104">
        <v>40</v>
      </c>
      <c r="AC174" s="104">
        <v>35</v>
      </c>
      <c r="AD174" s="104">
        <v>125</v>
      </c>
      <c r="AE174" s="104">
        <v>35.766470999618349</v>
      </c>
      <c r="AF174" s="104">
        <v>65.978619444001851</v>
      </c>
    </row>
    <row r="175" spans="1:32" ht="15" customHeight="1">
      <c r="A175" s="56"/>
      <c r="B175" s="53" t="s">
        <v>240</v>
      </c>
      <c r="C175" s="104">
        <v>187</v>
      </c>
      <c r="D175" s="104">
        <v>41</v>
      </c>
      <c r="E175" s="104">
        <v>5</v>
      </c>
      <c r="F175" s="104">
        <v>7</v>
      </c>
      <c r="G175" s="104">
        <v>17</v>
      </c>
      <c r="H175" s="104">
        <v>14</v>
      </c>
      <c r="I175" s="104">
        <v>9</v>
      </c>
      <c r="J175" s="104">
        <v>10</v>
      </c>
      <c r="K175" s="104">
        <v>8</v>
      </c>
      <c r="L175" s="104">
        <v>7</v>
      </c>
      <c r="M175" s="104">
        <v>13</v>
      </c>
      <c r="N175" s="104">
        <v>8</v>
      </c>
      <c r="O175" s="104">
        <v>48</v>
      </c>
      <c r="P175" s="104">
        <v>51.676694659684415</v>
      </c>
      <c r="Q175" s="104">
        <v>66.188643160006748</v>
      </c>
      <c r="R175" s="104">
        <v>187</v>
      </c>
      <c r="S175" s="104">
        <v>91</v>
      </c>
      <c r="T175" s="104">
        <v>5</v>
      </c>
      <c r="U175" s="104">
        <v>9</v>
      </c>
      <c r="V175" s="104">
        <v>6</v>
      </c>
      <c r="W175" s="104">
        <v>7</v>
      </c>
      <c r="X175" s="104">
        <v>9</v>
      </c>
      <c r="Y175" s="104">
        <v>7</v>
      </c>
      <c r="Z175" s="104">
        <v>6</v>
      </c>
      <c r="AA175" s="104">
        <v>7</v>
      </c>
      <c r="AB175" s="104">
        <v>8</v>
      </c>
      <c r="AC175" s="104">
        <v>6</v>
      </c>
      <c r="AD175" s="104">
        <v>26</v>
      </c>
      <c r="AE175" s="104">
        <v>32.329438390484761</v>
      </c>
      <c r="AF175" s="104">
        <v>62.975051864798445</v>
      </c>
    </row>
    <row r="176" spans="1:32" ht="15" customHeight="1">
      <c r="A176" s="56"/>
      <c r="B176" s="53" t="s">
        <v>241</v>
      </c>
      <c r="C176" s="104">
        <v>82</v>
      </c>
      <c r="D176" s="104">
        <v>26</v>
      </c>
      <c r="E176" s="104">
        <v>2</v>
      </c>
      <c r="F176" s="104">
        <v>4</v>
      </c>
      <c r="G176" s="104">
        <v>4</v>
      </c>
      <c r="H176" s="104">
        <v>3</v>
      </c>
      <c r="I176" s="104">
        <v>4</v>
      </c>
      <c r="J176" s="104">
        <v>5</v>
      </c>
      <c r="K176" s="104">
        <v>5</v>
      </c>
      <c r="L176" s="104">
        <v>5</v>
      </c>
      <c r="M176" s="104">
        <v>3</v>
      </c>
      <c r="N176" s="104">
        <v>3</v>
      </c>
      <c r="O176" s="104">
        <v>18</v>
      </c>
      <c r="P176" s="104">
        <v>45.643557181877043</v>
      </c>
      <c r="Q176" s="104">
        <v>66.835208730605672</v>
      </c>
      <c r="R176" s="104">
        <v>82</v>
      </c>
      <c r="S176" s="104">
        <v>36</v>
      </c>
      <c r="T176" s="104">
        <v>0</v>
      </c>
      <c r="U176" s="104">
        <v>3</v>
      </c>
      <c r="V176" s="104">
        <v>2</v>
      </c>
      <c r="W176" s="104">
        <v>5</v>
      </c>
      <c r="X176" s="104">
        <v>5</v>
      </c>
      <c r="Y176" s="104">
        <v>8</v>
      </c>
      <c r="Z176" s="104">
        <v>4</v>
      </c>
      <c r="AA176" s="104">
        <v>4</v>
      </c>
      <c r="AB176" s="104">
        <v>3</v>
      </c>
      <c r="AC176" s="104">
        <v>3</v>
      </c>
      <c r="AD176" s="104">
        <v>9</v>
      </c>
      <c r="AE176" s="104">
        <v>35.424244082090006</v>
      </c>
      <c r="AF176" s="104">
        <v>63.147565537638705</v>
      </c>
    </row>
    <row r="177" spans="1:32" ht="15" customHeight="1">
      <c r="A177" s="35"/>
      <c r="B177" s="59" t="s">
        <v>230</v>
      </c>
      <c r="C177" s="104">
        <v>219</v>
      </c>
      <c r="D177" s="104">
        <v>88</v>
      </c>
      <c r="E177" s="104">
        <v>2</v>
      </c>
      <c r="F177" s="104">
        <v>7</v>
      </c>
      <c r="G177" s="104">
        <v>1</v>
      </c>
      <c r="H177" s="104">
        <v>1</v>
      </c>
      <c r="I177" s="104">
        <v>3</v>
      </c>
      <c r="J177" s="104">
        <v>2</v>
      </c>
      <c r="K177" s="104">
        <v>1</v>
      </c>
      <c r="L177" s="104">
        <v>4</v>
      </c>
      <c r="M177" s="104">
        <v>4</v>
      </c>
      <c r="N177" s="104">
        <v>5</v>
      </c>
      <c r="O177" s="104">
        <v>101</v>
      </c>
      <c r="P177" s="104">
        <v>53.396127688322345</v>
      </c>
      <c r="Q177" s="104">
        <v>89.265282165974</v>
      </c>
      <c r="R177" s="104">
        <v>219</v>
      </c>
      <c r="S177" s="104">
        <v>100</v>
      </c>
      <c r="T177" s="104">
        <v>7</v>
      </c>
      <c r="U177" s="104">
        <v>9</v>
      </c>
      <c r="V177" s="104">
        <v>6</v>
      </c>
      <c r="W177" s="104">
        <v>5</v>
      </c>
      <c r="X177" s="104">
        <v>4</v>
      </c>
      <c r="Y177" s="104">
        <v>10</v>
      </c>
      <c r="Z177" s="104">
        <v>4</v>
      </c>
      <c r="AA177" s="104">
        <v>4</v>
      </c>
      <c r="AB177" s="104">
        <v>4</v>
      </c>
      <c r="AC177" s="104">
        <v>9</v>
      </c>
      <c r="AD177" s="104">
        <v>57</v>
      </c>
      <c r="AE177" s="104">
        <v>39.493076187826212</v>
      </c>
      <c r="AF177" s="104">
        <v>72.68053516919278</v>
      </c>
    </row>
    <row r="178" spans="1:32" ht="15" customHeight="1">
      <c r="A178" s="32" t="s">
        <v>242</v>
      </c>
      <c r="B178" s="45" t="s">
        <v>176</v>
      </c>
      <c r="C178" s="104">
        <v>1806</v>
      </c>
      <c r="D178" s="104">
        <v>581</v>
      </c>
      <c r="E178" s="104">
        <v>27</v>
      </c>
      <c r="F178" s="104">
        <v>50</v>
      </c>
      <c r="G178" s="104">
        <v>54</v>
      </c>
      <c r="H178" s="104">
        <v>38</v>
      </c>
      <c r="I178" s="104">
        <v>40</v>
      </c>
      <c r="J178" s="104">
        <v>36</v>
      </c>
      <c r="K178" s="104">
        <v>49</v>
      </c>
      <c r="L178" s="104">
        <v>47</v>
      </c>
      <c r="M178" s="104">
        <v>66</v>
      </c>
      <c r="N178" s="104">
        <v>97</v>
      </c>
      <c r="O178" s="104">
        <v>721</v>
      </c>
      <c r="P178" s="104">
        <v>55.82672369012802</v>
      </c>
      <c r="Q178" s="104">
        <v>82.304541211731603</v>
      </c>
      <c r="R178" s="104">
        <v>1806</v>
      </c>
      <c r="S178" s="104">
        <v>820</v>
      </c>
      <c r="T178" s="104">
        <v>48</v>
      </c>
      <c r="U178" s="104">
        <v>78</v>
      </c>
      <c r="V178" s="104">
        <v>54</v>
      </c>
      <c r="W178" s="104">
        <v>58</v>
      </c>
      <c r="X178" s="104">
        <v>49</v>
      </c>
      <c r="Y178" s="104">
        <v>66</v>
      </c>
      <c r="Z178" s="104">
        <v>48</v>
      </c>
      <c r="AA178" s="104">
        <v>61</v>
      </c>
      <c r="AB178" s="104">
        <v>76</v>
      </c>
      <c r="AC178" s="104">
        <v>76</v>
      </c>
      <c r="AD178" s="104">
        <v>372</v>
      </c>
      <c r="AE178" s="104">
        <v>38.116985535719706</v>
      </c>
      <c r="AF178" s="104">
        <v>69.816709814918653</v>
      </c>
    </row>
    <row r="179" spans="1:32" ht="15" customHeight="1">
      <c r="A179" s="394" t="s">
        <v>1039</v>
      </c>
      <c r="B179" s="50"/>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Z179" s="104"/>
      <c r="AA179" s="104"/>
      <c r="AB179" s="104"/>
      <c r="AC179" s="104"/>
      <c r="AD179" s="104"/>
      <c r="AE179" s="104"/>
      <c r="AF179" s="104"/>
    </row>
    <row r="180" spans="1:32" ht="15" customHeight="1">
      <c r="A180" s="394"/>
      <c r="B180" s="53" t="s">
        <v>243</v>
      </c>
      <c r="C180" s="104">
        <v>204</v>
      </c>
      <c r="D180" s="104">
        <v>76</v>
      </c>
      <c r="E180" s="104">
        <v>1</v>
      </c>
      <c r="F180" s="104">
        <v>4</v>
      </c>
      <c r="G180" s="104">
        <v>4</v>
      </c>
      <c r="H180" s="104">
        <v>3</v>
      </c>
      <c r="I180" s="104">
        <v>1</v>
      </c>
      <c r="J180" s="104">
        <v>2</v>
      </c>
      <c r="K180" s="104">
        <v>7</v>
      </c>
      <c r="L180" s="104">
        <v>8</v>
      </c>
      <c r="M180" s="104">
        <v>3</v>
      </c>
      <c r="N180" s="104">
        <v>4</v>
      </c>
      <c r="O180" s="104">
        <v>91</v>
      </c>
      <c r="P180" s="104">
        <v>55.154612623377098</v>
      </c>
      <c r="Q180" s="104">
        <v>87.902663868507247</v>
      </c>
      <c r="R180" s="104">
        <v>204</v>
      </c>
      <c r="S180" s="104">
        <v>81</v>
      </c>
      <c r="T180" s="104">
        <v>5</v>
      </c>
      <c r="U180" s="104">
        <v>7</v>
      </c>
      <c r="V180" s="104">
        <v>5</v>
      </c>
      <c r="W180" s="104">
        <v>4</v>
      </c>
      <c r="X180" s="104">
        <v>5</v>
      </c>
      <c r="Y180" s="104">
        <v>6</v>
      </c>
      <c r="Z180" s="104">
        <v>7</v>
      </c>
      <c r="AA180" s="104">
        <v>5</v>
      </c>
      <c r="AB180" s="104">
        <v>6</v>
      </c>
      <c r="AC180" s="104">
        <v>8</v>
      </c>
      <c r="AD180" s="104">
        <v>65</v>
      </c>
      <c r="AE180" s="104">
        <v>46.51838002352951</v>
      </c>
      <c r="AF180" s="104">
        <v>77.15243516097577</v>
      </c>
    </row>
    <row r="181" spans="1:32" ht="15" customHeight="1">
      <c r="A181" s="66"/>
      <c r="B181" s="53" t="s">
        <v>244</v>
      </c>
      <c r="C181" s="104">
        <v>201</v>
      </c>
      <c r="D181" s="104">
        <v>79</v>
      </c>
      <c r="E181" s="104">
        <v>2</v>
      </c>
      <c r="F181" s="104">
        <v>2</v>
      </c>
      <c r="G181" s="104">
        <v>2</v>
      </c>
      <c r="H181" s="104">
        <v>7</v>
      </c>
      <c r="I181" s="104">
        <v>3</v>
      </c>
      <c r="J181" s="104">
        <v>2</v>
      </c>
      <c r="K181" s="104">
        <v>4</v>
      </c>
      <c r="L181" s="104">
        <v>3</v>
      </c>
      <c r="M181" s="104">
        <v>6</v>
      </c>
      <c r="N181" s="104">
        <v>8</v>
      </c>
      <c r="O181" s="104">
        <v>83</v>
      </c>
      <c r="P181" s="104">
        <v>52.885141072697571</v>
      </c>
      <c r="Q181" s="104">
        <v>87.130437341083706</v>
      </c>
      <c r="R181" s="104">
        <v>201</v>
      </c>
      <c r="S181" s="104">
        <v>93</v>
      </c>
      <c r="T181" s="104">
        <v>3</v>
      </c>
      <c r="U181" s="104">
        <v>4</v>
      </c>
      <c r="V181" s="104">
        <v>5</v>
      </c>
      <c r="W181" s="104">
        <v>3</v>
      </c>
      <c r="X181" s="104">
        <v>5</v>
      </c>
      <c r="Y181" s="104">
        <v>7</v>
      </c>
      <c r="Z181" s="104">
        <v>6</v>
      </c>
      <c r="AA181" s="104">
        <v>5</v>
      </c>
      <c r="AB181" s="104">
        <v>7</v>
      </c>
      <c r="AC181" s="104">
        <v>6</v>
      </c>
      <c r="AD181" s="104">
        <v>57</v>
      </c>
      <c r="AE181" s="104">
        <v>42.335943554178009</v>
      </c>
      <c r="AF181" s="104">
        <v>78.79189494805351</v>
      </c>
    </row>
    <row r="182" spans="1:32" ht="15" customHeight="1">
      <c r="A182" s="56"/>
      <c r="B182" s="53" t="s">
        <v>245</v>
      </c>
      <c r="C182" s="104">
        <v>239</v>
      </c>
      <c r="D182" s="104">
        <v>73</v>
      </c>
      <c r="E182" s="104">
        <v>4</v>
      </c>
      <c r="F182" s="104">
        <v>6</v>
      </c>
      <c r="G182" s="104">
        <v>7</v>
      </c>
      <c r="H182" s="104">
        <v>4</v>
      </c>
      <c r="I182" s="104">
        <v>2</v>
      </c>
      <c r="J182" s="104">
        <v>6</v>
      </c>
      <c r="K182" s="104">
        <v>6</v>
      </c>
      <c r="L182" s="104">
        <v>1</v>
      </c>
      <c r="M182" s="104">
        <v>9</v>
      </c>
      <c r="N182" s="104">
        <v>16</v>
      </c>
      <c r="O182" s="104">
        <v>105</v>
      </c>
      <c r="P182" s="104">
        <v>58.848564343813166</v>
      </c>
      <c r="Q182" s="104">
        <v>84.727752278140642</v>
      </c>
      <c r="R182" s="104">
        <v>239</v>
      </c>
      <c r="S182" s="104">
        <v>87</v>
      </c>
      <c r="T182" s="104">
        <v>2</v>
      </c>
      <c r="U182" s="104">
        <v>16</v>
      </c>
      <c r="V182" s="104">
        <v>7</v>
      </c>
      <c r="W182" s="104">
        <v>11</v>
      </c>
      <c r="X182" s="104">
        <v>6</v>
      </c>
      <c r="Y182" s="104">
        <v>14</v>
      </c>
      <c r="Z182" s="104">
        <v>7</v>
      </c>
      <c r="AA182" s="104">
        <v>12</v>
      </c>
      <c r="AB182" s="104">
        <v>14</v>
      </c>
      <c r="AC182" s="104">
        <v>11</v>
      </c>
      <c r="AD182" s="104">
        <v>52</v>
      </c>
      <c r="AE182" s="104">
        <v>44.313702864162053</v>
      </c>
      <c r="AF182" s="104">
        <v>69.677467003517961</v>
      </c>
    </row>
    <row r="183" spans="1:32" ht="15" customHeight="1">
      <c r="A183" s="56"/>
      <c r="B183" s="53" t="s">
        <v>246</v>
      </c>
      <c r="C183" s="104">
        <v>170</v>
      </c>
      <c r="D183" s="104">
        <v>48</v>
      </c>
      <c r="E183" s="104">
        <v>1</v>
      </c>
      <c r="F183" s="104">
        <v>4</v>
      </c>
      <c r="G183" s="104">
        <v>7</v>
      </c>
      <c r="H183" s="104">
        <v>3</v>
      </c>
      <c r="I183" s="104">
        <v>4</v>
      </c>
      <c r="J183" s="104">
        <v>3</v>
      </c>
      <c r="K183" s="104">
        <v>8</v>
      </c>
      <c r="L183" s="104">
        <v>3</v>
      </c>
      <c r="M183" s="104">
        <v>4</v>
      </c>
      <c r="N183" s="104">
        <v>15</v>
      </c>
      <c r="O183" s="104">
        <v>70</v>
      </c>
      <c r="P183" s="104">
        <v>59.807457339410405</v>
      </c>
      <c r="Q183" s="104">
        <v>83.338260227047286</v>
      </c>
      <c r="R183" s="104">
        <v>170</v>
      </c>
      <c r="S183" s="104">
        <v>66</v>
      </c>
      <c r="T183" s="104">
        <v>2</v>
      </c>
      <c r="U183" s="104">
        <v>11</v>
      </c>
      <c r="V183" s="104">
        <v>4</v>
      </c>
      <c r="W183" s="104">
        <v>6</v>
      </c>
      <c r="X183" s="104">
        <v>6</v>
      </c>
      <c r="Y183" s="104">
        <v>8</v>
      </c>
      <c r="Z183" s="104">
        <v>5</v>
      </c>
      <c r="AA183" s="104">
        <v>7</v>
      </c>
      <c r="AB183" s="104">
        <v>8</v>
      </c>
      <c r="AC183" s="104">
        <v>12</v>
      </c>
      <c r="AD183" s="104">
        <v>35</v>
      </c>
      <c r="AE183" s="104">
        <v>43.201212456948369</v>
      </c>
      <c r="AF183" s="104">
        <v>70.617366516165603</v>
      </c>
    </row>
    <row r="184" spans="1:32" ht="15" customHeight="1">
      <c r="A184" s="56"/>
      <c r="B184" s="53" t="s">
        <v>247</v>
      </c>
      <c r="C184" s="104">
        <v>110</v>
      </c>
      <c r="D184" s="104">
        <v>30</v>
      </c>
      <c r="E184" s="104">
        <v>2</v>
      </c>
      <c r="F184" s="104">
        <v>3</v>
      </c>
      <c r="G184" s="104">
        <v>5</v>
      </c>
      <c r="H184" s="104">
        <v>4</v>
      </c>
      <c r="I184" s="104">
        <v>10</v>
      </c>
      <c r="J184" s="104">
        <v>2</v>
      </c>
      <c r="K184" s="104">
        <v>3</v>
      </c>
      <c r="L184" s="104">
        <v>6</v>
      </c>
      <c r="M184" s="104">
        <v>5</v>
      </c>
      <c r="N184" s="104">
        <v>9</v>
      </c>
      <c r="O184" s="104">
        <v>31</v>
      </c>
      <c r="P184" s="104">
        <v>53.567537693065781</v>
      </c>
      <c r="Q184" s="104">
        <v>73.655364327965444</v>
      </c>
      <c r="R184" s="104">
        <v>110</v>
      </c>
      <c r="S184" s="104">
        <v>57</v>
      </c>
      <c r="T184" s="104">
        <v>4</v>
      </c>
      <c r="U184" s="104">
        <v>2</v>
      </c>
      <c r="V184" s="104">
        <v>4</v>
      </c>
      <c r="W184" s="104">
        <v>2</v>
      </c>
      <c r="X184" s="104">
        <v>2</v>
      </c>
      <c r="Y184" s="104">
        <v>9</v>
      </c>
      <c r="Z184" s="104">
        <v>1</v>
      </c>
      <c r="AA184" s="104">
        <v>7</v>
      </c>
      <c r="AB184" s="104">
        <v>4</v>
      </c>
      <c r="AC184" s="104">
        <v>2</v>
      </c>
      <c r="AD184" s="104">
        <v>16</v>
      </c>
      <c r="AE184" s="104">
        <v>31.937827941738455</v>
      </c>
      <c r="AF184" s="104">
        <v>66.286057992287354</v>
      </c>
    </row>
    <row r="185" spans="1:32" ht="15" customHeight="1">
      <c r="A185" s="56"/>
      <c r="B185" s="53" t="s">
        <v>248</v>
      </c>
      <c r="C185" s="104">
        <v>63</v>
      </c>
      <c r="D185" s="104">
        <v>8</v>
      </c>
      <c r="E185" s="104">
        <v>1</v>
      </c>
      <c r="F185" s="104">
        <v>2</v>
      </c>
      <c r="G185" s="104">
        <v>4</v>
      </c>
      <c r="H185" s="104">
        <v>1</v>
      </c>
      <c r="I185" s="104">
        <v>2</v>
      </c>
      <c r="J185" s="104">
        <v>1</v>
      </c>
      <c r="K185" s="104">
        <v>0</v>
      </c>
      <c r="L185" s="104">
        <v>3</v>
      </c>
      <c r="M185" s="104">
        <v>8</v>
      </c>
      <c r="N185" s="104">
        <v>5</v>
      </c>
      <c r="O185" s="104">
        <v>28</v>
      </c>
      <c r="P185" s="104">
        <v>71.286202531334354</v>
      </c>
      <c r="Q185" s="104">
        <v>81.655104717710259</v>
      </c>
      <c r="R185" s="104">
        <v>63</v>
      </c>
      <c r="S185" s="104">
        <v>36</v>
      </c>
      <c r="T185" s="104">
        <v>4</v>
      </c>
      <c r="U185" s="104">
        <v>3</v>
      </c>
      <c r="V185" s="104">
        <v>4</v>
      </c>
      <c r="W185" s="104">
        <v>2</v>
      </c>
      <c r="X185" s="104">
        <v>0</v>
      </c>
      <c r="Y185" s="104">
        <v>3</v>
      </c>
      <c r="Z185" s="104">
        <v>0</v>
      </c>
      <c r="AA185" s="104">
        <v>3</v>
      </c>
      <c r="AB185" s="104">
        <v>3</v>
      </c>
      <c r="AC185" s="104">
        <v>3</v>
      </c>
      <c r="AD185" s="104">
        <v>2</v>
      </c>
      <c r="AE185" s="104">
        <v>21.587764150330635</v>
      </c>
      <c r="AF185" s="104">
        <v>50.37144968410481</v>
      </c>
    </row>
    <row r="186" spans="1:32" ht="15" customHeight="1">
      <c r="A186" s="56"/>
      <c r="B186" s="53" t="s">
        <v>249</v>
      </c>
      <c r="C186" s="104">
        <v>87</v>
      </c>
      <c r="D186" s="104">
        <v>12</v>
      </c>
      <c r="E186" s="104">
        <v>2</v>
      </c>
      <c r="F186" s="104">
        <v>5</v>
      </c>
      <c r="G186" s="104">
        <v>10</v>
      </c>
      <c r="H186" s="104">
        <v>7</v>
      </c>
      <c r="I186" s="104">
        <v>8</v>
      </c>
      <c r="J186" s="104">
        <v>5</v>
      </c>
      <c r="K186" s="104">
        <v>4</v>
      </c>
      <c r="L186" s="104">
        <v>5</v>
      </c>
      <c r="M186" s="104">
        <v>5</v>
      </c>
      <c r="N186" s="104">
        <v>1</v>
      </c>
      <c r="O186" s="104">
        <v>23</v>
      </c>
      <c r="P186" s="104">
        <v>53.542411432990981</v>
      </c>
      <c r="Q186" s="104">
        <v>62.109197262269539</v>
      </c>
      <c r="R186" s="104">
        <v>87</v>
      </c>
      <c r="S186" s="104">
        <v>49</v>
      </c>
      <c r="T186" s="104">
        <v>2</v>
      </c>
      <c r="U186" s="104">
        <v>5</v>
      </c>
      <c r="V186" s="104">
        <v>6</v>
      </c>
      <c r="W186" s="104">
        <v>5</v>
      </c>
      <c r="X186" s="104">
        <v>4</v>
      </c>
      <c r="Y186" s="104">
        <v>2</v>
      </c>
      <c r="Z186" s="104">
        <v>1</v>
      </c>
      <c r="AA186" s="104">
        <v>3</v>
      </c>
      <c r="AB186" s="104">
        <v>4</v>
      </c>
      <c r="AC186" s="104">
        <v>2</v>
      </c>
      <c r="AD186" s="104">
        <v>4</v>
      </c>
      <c r="AE186" s="104">
        <v>21.878582273043357</v>
      </c>
      <c r="AF186" s="104">
        <v>50.090438361967678</v>
      </c>
    </row>
    <row r="187" spans="1:32" ht="15" customHeight="1">
      <c r="A187" s="56"/>
      <c r="B187" s="53" t="s">
        <v>250</v>
      </c>
      <c r="C187" s="104">
        <v>15</v>
      </c>
      <c r="D187" s="104">
        <v>4</v>
      </c>
      <c r="E187" s="104">
        <v>0</v>
      </c>
      <c r="F187" s="104">
        <v>1</v>
      </c>
      <c r="G187" s="104">
        <v>1</v>
      </c>
      <c r="H187" s="104">
        <v>1</v>
      </c>
      <c r="I187" s="104">
        <v>1</v>
      </c>
      <c r="J187" s="104">
        <v>0</v>
      </c>
      <c r="K187" s="104">
        <v>0</v>
      </c>
      <c r="L187" s="104">
        <v>1</v>
      </c>
      <c r="M187" s="104">
        <v>0</v>
      </c>
      <c r="N187" s="104">
        <v>2</v>
      </c>
      <c r="O187" s="104">
        <v>4</v>
      </c>
      <c r="P187" s="104">
        <v>51.128629654945449</v>
      </c>
      <c r="Q187" s="104">
        <v>69.720858620380156</v>
      </c>
      <c r="R187" s="104">
        <v>15</v>
      </c>
      <c r="S187" s="104">
        <v>9</v>
      </c>
      <c r="T187" s="104">
        <v>2</v>
      </c>
      <c r="U187" s="104">
        <v>1</v>
      </c>
      <c r="V187" s="104">
        <v>1</v>
      </c>
      <c r="W187" s="104">
        <v>0</v>
      </c>
      <c r="X187" s="104">
        <v>2</v>
      </c>
      <c r="Y187" s="104">
        <v>0</v>
      </c>
      <c r="Z187" s="104">
        <v>0</v>
      </c>
      <c r="AA187" s="104">
        <v>0</v>
      </c>
      <c r="AB187" s="104">
        <v>0</v>
      </c>
      <c r="AC187" s="104">
        <v>0</v>
      </c>
      <c r="AD187" s="104">
        <v>0</v>
      </c>
      <c r="AE187" s="104">
        <v>9.3453338471971996</v>
      </c>
      <c r="AF187" s="104">
        <v>23.363334617993001</v>
      </c>
    </row>
    <row r="188" spans="1:32" ht="15" customHeight="1">
      <c r="A188" s="56"/>
      <c r="B188" s="53" t="s">
        <v>251</v>
      </c>
      <c r="C188" s="104">
        <v>23</v>
      </c>
      <c r="D188" s="104">
        <v>4</v>
      </c>
      <c r="E188" s="104">
        <v>0</v>
      </c>
      <c r="F188" s="104">
        <v>0</v>
      </c>
      <c r="G188" s="104">
        <v>0</v>
      </c>
      <c r="H188" s="104">
        <v>2</v>
      </c>
      <c r="I188" s="104">
        <v>0</v>
      </c>
      <c r="J188" s="104">
        <v>1</v>
      </c>
      <c r="K188" s="104">
        <v>0</v>
      </c>
      <c r="L188" s="104">
        <v>1</v>
      </c>
      <c r="M188" s="104">
        <v>3</v>
      </c>
      <c r="N188" s="104">
        <v>3</v>
      </c>
      <c r="O188" s="104">
        <v>9</v>
      </c>
      <c r="P188" s="104">
        <v>70.529024083398866</v>
      </c>
      <c r="Q188" s="104">
        <v>85.377239679903894</v>
      </c>
      <c r="R188" s="104">
        <v>23</v>
      </c>
      <c r="S188" s="104">
        <v>18</v>
      </c>
      <c r="T188" s="104">
        <v>1</v>
      </c>
      <c r="U188" s="104">
        <v>0</v>
      </c>
      <c r="V188" s="104">
        <v>1</v>
      </c>
      <c r="W188" s="104">
        <v>1</v>
      </c>
      <c r="X188" s="104">
        <v>0</v>
      </c>
      <c r="Y188" s="104">
        <v>0</v>
      </c>
      <c r="Z188" s="104">
        <v>1</v>
      </c>
      <c r="AA188" s="104">
        <v>0</v>
      </c>
      <c r="AB188" s="104">
        <v>1</v>
      </c>
      <c r="AC188" s="104">
        <v>0</v>
      </c>
      <c r="AD188" s="104">
        <v>0</v>
      </c>
      <c r="AE188" s="104">
        <v>9.52252951699775</v>
      </c>
      <c r="AF188" s="104">
        <v>43.803635778189644</v>
      </c>
    </row>
    <row r="189" spans="1:32" ht="15" customHeight="1">
      <c r="A189" s="35"/>
      <c r="B189" s="59" t="s">
        <v>230</v>
      </c>
      <c r="C189" s="104">
        <v>694</v>
      </c>
      <c r="D189" s="104">
        <v>247</v>
      </c>
      <c r="E189" s="104">
        <v>14</v>
      </c>
      <c r="F189" s="104">
        <v>23</v>
      </c>
      <c r="G189" s="104">
        <v>14</v>
      </c>
      <c r="H189" s="104">
        <v>6</v>
      </c>
      <c r="I189" s="104">
        <v>9</v>
      </c>
      <c r="J189" s="104">
        <v>14</v>
      </c>
      <c r="K189" s="104">
        <v>17</v>
      </c>
      <c r="L189" s="104">
        <v>16</v>
      </c>
      <c r="M189" s="104">
        <v>23</v>
      </c>
      <c r="N189" s="104">
        <v>34</v>
      </c>
      <c r="O189" s="104">
        <v>277</v>
      </c>
      <c r="P189" s="104">
        <v>53.715831885583682</v>
      </c>
      <c r="Q189" s="104">
        <v>83.397734515872656</v>
      </c>
      <c r="R189" s="104">
        <v>694</v>
      </c>
      <c r="S189" s="104">
        <v>324</v>
      </c>
      <c r="T189" s="104">
        <v>23</v>
      </c>
      <c r="U189" s="104">
        <v>29</v>
      </c>
      <c r="V189" s="104">
        <v>17</v>
      </c>
      <c r="W189" s="104">
        <v>24</v>
      </c>
      <c r="X189" s="104">
        <v>19</v>
      </c>
      <c r="Y189" s="104">
        <v>17</v>
      </c>
      <c r="Z189" s="104">
        <v>20</v>
      </c>
      <c r="AA189" s="104">
        <v>19</v>
      </c>
      <c r="AB189" s="104">
        <v>29</v>
      </c>
      <c r="AC189" s="104">
        <v>32</v>
      </c>
      <c r="AD189" s="104">
        <v>141</v>
      </c>
      <c r="AE189" s="104">
        <v>37.131117488023477</v>
      </c>
      <c r="AF189" s="104">
        <v>69.645933882941335</v>
      </c>
    </row>
    <row r="190" spans="1:32" ht="15" customHeight="1">
      <c r="A190" s="32" t="s">
        <v>252</v>
      </c>
      <c r="B190" s="45" t="s">
        <v>176</v>
      </c>
      <c r="C190" s="104">
        <v>1806</v>
      </c>
      <c r="D190" s="104">
        <v>581</v>
      </c>
      <c r="E190" s="104">
        <v>27</v>
      </c>
      <c r="F190" s="104">
        <v>50</v>
      </c>
      <c r="G190" s="104">
        <v>54</v>
      </c>
      <c r="H190" s="104">
        <v>38</v>
      </c>
      <c r="I190" s="104">
        <v>40</v>
      </c>
      <c r="J190" s="104">
        <v>36</v>
      </c>
      <c r="K190" s="104">
        <v>49</v>
      </c>
      <c r="L190" s="104">
        <v>47</v>
      </c>
      <c r="M190" s="104">
        <v>66</v>
      </c>
      <c r="N190" s="104">
        <v>97</v>
      </c>
      <c r="O190" s="104">
        <v>721</v>
      </c>
      <c r="P190" s="104">
        <v>55.82672369012802</v>
      </c>
      <c r="Q190" s="104">
        <v>82.304541211731603</v>
      </c>
      <c r="R190" s="104">
        <v>1806</v>
      </c>
      <c r="S190" s="104">
        <v>820</v>
      </c>
      <c r="T190" s="104">
        <v>48</v>
      </c>
      <c r="U190" s="104">
        <v>78</v>
      </c>
      <c r="V190" s="104">
        <v>54</v>
      </c>
      <c r="W190" s="104">
        <v>58</v>
      </c>
      <c r="X190" s="104">
        <v>49</v>
      </c>
      <c r="Y190" s="104">
        <v>66</v>
      </c>
      <c r="Z190" s="104">
        <v>48</v>
      </c>
      <c r="AA190" s="104">
        <v>61</v>
      </c>
      <c r="AB190" s="104">
        <v>76</v>
      </c>
      <c r="AC190" s="104">
        <v>76</v>
      </c>
      <c r="AD190" s="104">
        <v>372</v>
      </c>
      <c r="AE190" s="104">
        <v>38.116985535719706</v>
      </c>
      <c r="AF190" s="104">
        <v>69.816709814918653</v>
      </c>
    </row>
    <row r="191" spans="1:32" ht="15" customHeight="1">
      <c r="A191" s="66" t="s">
        <v>63</v>
      </c>
      <c r="B191" s="50"/>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row>
    <row r="192" spans="1:32" ht="15" customHeight="1">
      <c r="A192" s="66"/>
      <c r="B192" s="53" t="s">
        <v>253</v>
      </c>
      <c r="C192" s="104">
        <v>15</v>
      </c>
      <c r="D192" s="104">
        <v>6</v>
      </c>
      <c r="E192" s="104">
        <v>0</v>
      </c>
      <c r="F192" s="104">
        <v>1</v>
      </c>
      <c r="G192" s="104">
        <v>0</v>
      </c>
      <c r="H192" s="104">
        <v>1</v>
      </c>
      <c r="I192" s="104">
        <v>0</v>
      </c>
      <c r="J192" s="104">
        <v>0</v>
      </c>
      <c r="K192" s="104">
        <v>0</v>
      </c>
      <c r="L192" s="104">
        <v>0</v>
      </c>
      <c r="M192" s="104">
        <v>1</v>
      </c>
      <c r="N192" s="104">
        <v>1</v>
      </c>
      <c r="O192" s="104">
        <v>5</v>
      </c>
      <c r="P192" s="104">
        <v>48.03293112116642</v>
      </c>
      <c r="Q192" s="104">
        <v>80.054885201944046</v>
      </c>
      <c r="R192" s="104">
        <v>15</v>
      </c>
      <c r="S192" s="104">
        <v>8</v>
      </c>
      <c r="T192" s="104">
        <v>0</v>
      </c>
      <c r="U192" s="104">
        <v>0</v>
      </c>
      <c r="V192" s="104">
        <v>2</v>
      </c>
      <c r="W192" s="104">
        <v>0</v>
      </c>
      <c r="X192" s="104">
        <v>0</v>
      </c>
      <c r="Y192" s="104">
        <v>0</v>
      </c>
      <c r="Z192" s="104">
        <v>1</v>
      </c>
      <c r="AA192" s="104">
        <v>0</v>
      </c>
      <c r="AB192" s="104">
        <v>1</v>
      </c>
      <c r="AC192" s="104">
        <v>0</v>
      </c>
      <c r="AD192" s="104">
        <v>3</v>
      </c>
      <c r="AE192" s="104">
        <v>33.05959595959596</v>
      </c>
      <c r="AF192" s="104">
        <v>70.841991341991346</v>
      </c>
    </row>
    <row r="193" spans="1:32" ht="15" customHeight="1">
      <c r="A193" s="66"/>
      <c r="B193" s="53" t="s">
        <v>254</v>
      </c>
      <c r="C193" s="104">
        <v>160</v>
      </c>
      <c r="D193" s="104">
        <v>57</v>
      </c>
      <c r="E193" s="104">
        <v>2</v>
      </c>
      <c r="F193" s="104">
        <v>4</v>
      </c>
      <c r="G193" s="104">
        <v>4</v>
      </c>
      <c r="H193" s="104">
        <v>0</v>
      </c>
      <c r="I193" s="104">
        <v>2</v>
      </c>
      <c r="J193" s="104">
        <v>1</v>
      </c>
      <c r="K193" s="104">
        <v>7</v>
      </c>
      <c r="L193" s="104">
        <v>6</v>
      </c>
      <c r="M193" s="104">
        <v>3</v>
      </c>
      <c r="N193" s="104">
        <v>4</v>
      </c>
      <c r="O193" s="104">
        <v>70</v>
      </c>
      <c r="P193" s="104">
        <v>55.269950511937736</v>
      </c>
      <c r="Q193" s="104">
        <v>85.856233804951827</v>
      </c>
      <c r="R193" s="104">
        <v>160</v>
      </c>
      <c r="S193" s="104">
        <v>63</v>
      </c>
      <c r="T193" s="104">
        <v>4</v>
      </c>
      <c r="U193" s="104">
        <v>6</v>
      </c>
      <c r="V193" s="104">
        <v>5</v>
      </c>
      <c r="W193" s="104">
        <v>6</v>
      </c>
      <c r="X193" s="104">
        <v>2</v>
      </c>
      <c r="Y193" s="104">
        <v>3</v>
      </c>
      <c r="Z193" s="104">
        <v>5</v>
      </c>
      <c r="AA193" s="104">
        <v>4</v>
      </c>
      <c r="AB193" s="104">
        <v>8</v>
      </c>
      <c r="AC193" s="104">
        <v>4</v>
      </c>
      <c r="AD193" s="104">
        <v>50</v>
      </c>
      <c r="AE193" s="104">
        <v>45.965123501410297</v>
      </c>
      <c r="AF193" s="104">
        <v>75.818760414697394</v>
      </c>
    </row>
    <row r="194" spans="1:32" ht="15" customHeight="1">
      <c r="A194" s="56"/>
      <c r="B194" s="53" t="s">
        <v>255</v>
      </c>
      <c r="C194" s="104">
        <v>345</v>
      </c>
      <c r="D194" s="104">
        <v>141</v>
      </c>
      <c r="E194" s="104">
        <v>4</v>
      </c>
      <c r="F194" s="104">
        <v>8</v>
      </c>
      <c r="G194" s="104">
        <v>6</v>
      </c>
      <c r="H194" s="104">
        <v>4</v>
      </c>
      <c r="I194" s="104">
        <v>1</v>
      </c>
      <c r="J194" s="104">
        <v>6</v>
      </c>
      <c r="K194" s="104">
        <v>7</v>
      </c>
      <c r="L194" s="104">
        <v>5</v>
      </c>
      <c r="M194" s="104">
        <v>9</v>
      </c>
      <c r="N194" s="104">
        <v>10</v>
      </c>
      <c r="O194" s="104">
        <v>144</v>
      </c>
      <c r="P194" s="104">
        <v>51.512010054803831</v>
      </c>
      <c r="Q194" s="104">
        <v>87.115899357388827</v>
      </c>
      <c r="R194" s="104">
        <v>345</v>
      </c>
      <c r="S194" s="104">
        <v>157</v>
      </c>
      <c r="T194" s="104">
        <v>7</v>
      </c>
      <c r="U194" s="104">
        <v>10</v>
      </c>
      <c r="V194" s="104">
        <v>7</v>
      </c>
      <c r="W194" s="104">
        <v>11</v>
      </c>
      <c r="X194" s="104">
        <v>9</v>
      </c>
      <c r="Y194" s="104">
        <v>8</v>
      </c>
      <c r="Z194" s="104">
        <v>8</v>
      </c>
      <c r="AA194" s="104">
        <v>11</v>
      </c>
      <c r="AB194" s="104">
        <v>11</v>
      </c>
      <c r="AC194" s="104">
        <v>11</v>
      </c>
      <c r="AD194" s="104">
        <v>95</v>
      </c>
      <c r="AE194" s="104">
        <v>41.652857420662507</v>
      </c>
      <c r="AF194" s="104">
        <v>76.437424521960452</v>
      </c>
    </row>
    <row r="195" spans="1:32" ht="15" customHeight="1">
      <c r="A195" s="56"/>
      <c r="B195" s="53" t="s">
        <v>256</v>
      </c>
      <c r="C195" s="104">
        <v>357</v>
      </c>
      <c r="D195" s="104">
        <v>116</v>
      </c>
      <c r="E195" s="104">
        <v>5</v>
      </c>
      <c r="F195" s="104">
        <v>10</v>
      </c>
      <c r="G195" s="104">
        <v>7</v>
      </c>
      <c r="H195" s="104">
        <v>5</v>
      </c>
      <c r="I195" s="104">
        <v>4</v>
      </c>
      <c r="J195" s="104">
        <v>4</v>
      </c>
      <c r="K195" s="104">
        <v>8</v>
      </c>
      <c r="L195" s="104">
        <v>7</v>
      </c>
      <c r="M195" s="104">
        <v>12</v>
      </c>
      <c r="N195" s="104">
        <v>22</v>
      </c>
      <c r="O195" s="104">
        <v>157</v>
      </c>
      <c r="P195" s="104">
        <v>58.117524555239598</v>
      </c>
      <c r="Q195" s="104">
        <v>86.091104839089354</v>
      </c>
      <c r="R195" s="104">
        <v>357</v>
      </c>
      <c r="S195" s="104">
        <v>157</v>
      </c>
      <c r="T195" s="104">
        <v>7</v>
      </c>
      <c r="U195" s="104">
        <v>14</v>
      </c>
      <c r="V195" s="104">
        <v>10</v>
      </c>
      <c r="W195" s="104">
        <v>6</v>
      </c>
      <c r="X195" s="104">
        <v>9</v>
      </c>
      <c r="Y195" s="104">
        <v>14</v>
      </c>
      <c r="Z195" s="104">
        <v>10</v>
      </c>
      <c r="AA195" s="104">
        <v>10</v>
      </c>
      <c r="AB195" s="104">
        <v>22</v>
      </c>
      <c r="AC195" s="104">
        <v>22</v>
      </c>
      <c r="AD195" s="104">
        <v>76</v>
      </c>
      <c r="AE195" s="104">
        <v>41.328593326162697</v>
      </c>
      <c r="AF195" s="104">
        <v>73.771539087200409</v>
      </c>
    </row>
    <row r="196" spans="1:32" ht="15" customHeight="1">
      <c r="A196" s="56"/>
      <c r="B196" s="53" t="s">
        <v>257</v>
      </c>
      <c r="C196" s="104">
        <v>336</v>
      </c>
      <c r="D196" s="104">
        <v>90</v>
      </c>
      <c r="E196" s="104">
        <v>4</v>
      </c>
      <c r="F196" s="104">
        <v>8</v>
      </c>
      <c r="G196" s="104">
        <v>5</v>
      </c>
      <c r="H196" s="104">
        <v>8</v>
      </c>
      <c r="I196" s="104">
        <v>4</v>
      </c>
      <c r="J196" s="104">
        <v>8</v>
      </c>
      <c r="K196" s="104">
        <v>14</v>
      </c>
      <c r="L196" s="104">
        <v>8</v>
      </c>
      <c r="M196" s="104">
        <v>13</v>
      </c>
      <c r="N196" s="104">
        <v>21</v>
      </c>
      <c r="O196" s="104">
        <v>153</v>
      </c>
      <c r="P196" s="104">
        <v>62.618140581842574</v>
      </c>
      <c r="Q196" s="104">
        <v>85.527216404467907</v>
      </c>
      <c r="R196" s="104">
        <v>336</v>
      </c>
      <c r="S196" s="104">
        <v>139</v>
      </c>
      <c r="T196" s="104">
        <v>13</v>
      </c>
      <c r="U196" s="104">
        <v>16</v>
      </c>
      <c r="V196" s="104">
        <v>9</v>
      </c>
      <c r="W196" s="104">
        <v>8</v>
      </c>
      <c r="X196" s="104">
        <v>11</v>
      </c>
      <c r="Y196" s="104">
        <v>15</v>
      </c>
      <c r="Z196" s="104">
        <v>8</v>
      </c>
      <c r="AA196" s="104">
        <v>14</v>
      </c>
      <c r="AB196" s="104">
        <v>13</v>
      </c>
      <c r="AC196" s="104">
        <v>19</v>
      </c>
      <c r="AD196" s="104">
        <v>71</v>
      </c>
      <c r="AE196" s="104">
        <v>40.614750992017235</v>
      </c>
      <c r="AF196" s="104">
        <v>69.271859559988783</v>
      </c>
    </row>
    <row r="197" spans="1:32" ht="15" customHeight="1">
      <c r="A197" s="56"/>
      <c r="B197" s="53" t="s">
        <v>258</v>
      </c>
      <c r="C197" s="104">
        <v>208</v>
      </c>
      <c r="D197" s="104">
        <v>66</v>
      </c>
      <c r="E197" s="104">
        <v>2</v>
      </c>
      <c r="F197" s="104">
        <v>4</v>
      </c>
      <c r="G197" s="104">
        <v>12</v>
      </c>
      <c r="H197" s="104">
        <v>7</v>
      </c>
      <c r="I197" s="104">
        <v>12</v>
      </c>
      <c r="J197" s="104">
        <v>3</v>
      </c>
      <c r="K197" s="104">
        <v>5</v>
      </c>
      <c r="L197" s="104">
        <v>9</v>
      </c>
      <c r="M197" s="104">
        <v>10</v>
      </c>
      <c r="N197" s="104">
        <v>14</v>
      </c>
      <c r="O197" s="104">
        <v>64</v>
      </c>
      <c r="P197" s="104">
        <v>52.390445700408385</v>
      </c>
      <c r="Q197" s="104">
        <v>76.740934547077075</v>
      </c>
      <c r="R197" s="104">
        <v>208</v>
      </c>
      <c r="S197" s="104">
        <v>93</v>
      </c>
      <c r="T197" s="104">
        <v>5</v>
      </c>
      <c r="U197" s="104">
        <v>12</v>
      </c>
      <c r="V197" s="104">
        <v>5</v>
      </c>
      <c r="W197" s="104">
        <v>10</v>
      </c>
      <c r="X197" s="104">
        <v>5</v>
      </c>
      <c r="Y197" s="104">
        <v>11</v>
      </c>
      <c r="Z197" s="104">
        <v>6</v>
      </c>
      <c r="AA197" s="104">
        <v>12</v>
      </c>
      <c r="AB197" s="104">
        <v>5</v>
      </c>
      <c r="AC197" s="104">
        <v>7</v>
      </c>
      <c r="AD197" s="104">
        <v>37</v>
      </c>
      <c r="AE197" s="104">
        <v>36.402074094864361</v>
      </c>
      <c r="AF197" s="104">
        <v>65.840273145493796</v>
      </c>
    </row>
    <row r="198" spans="1:32" ht="15" customHeight="1">
      <c r="A198" s="56"/>
      <c r="B198" s="53" t="s">
        <v>259</v>
      </c>
      <c r="C198" s="104">
        <v>111</v>
      </c>
      <c r="D198" s="104">
        <v>27</v>
      </c>
      <c r="E198" s="104">
        <v>3</v>
      </c>
      <c r="F198" s="104">
        <v>4</v>
      </c>
      <c r="G198" s="104">
        <v>0</v>
      </c>
      <c r="H198" s="104">
        <v>3</v>
      </c>
      <c r="I198" s="104">
        <v>5</v>
      </c>
      <c r="J198" s="104">
        <v>3</v>
      </c>
      <c r="K198" s="104">
        <v>5</v>
      </c>
      <c r="L198" s="104">
        <v>3</v>
      </c>
      <c r="M198" s="104">
        <v>7</v>
      </c>
      <c r="N198" s="104">
        <v>8</v>
      </c>
      <c r="O198" s="104">
        <v>43</v>
      </c>
      <c r="P198" s="104">
        <v>60.665232509286227</v>
      </c>
      <c r="Q198" s="104">
        <v>80.16477153012822</v>
      </c>
      <c r="R198" s="104">
        <v>111</v>
      </c>
      <c r="S198" s="104">
        <v>47</v>
      </c>
      <c r="T198" s="104">
        <v>3</v>
      </c>
      <c r="U198" s="104">
        <v>9</v>
      </c>
      <c r="V198" s="104">
        <v>5</v>
      </c>
      <c r="W198" s="104">
        <v>7</v>
      </c>
      <c r="X198" s="104">
        <v>2</v>
      </c>
      <c r="Y198" s="104">
        <v>5</v>
      </c>
      <c r="Z198" s="104">
        <v>2</v>
      </c>
      <c r="AA198" s="104">
        <v>5</v>
      </c>
      <c r="AB198" s="104">
        <v>8</v>
      </c>
      <c r="AC198" s="104">
        <v>6</v>
      </c>
      <c r="AD198" s="104">
        <v>12</v>
      </c>
      <c r="AE198" s="104">
        <v>34.198912258084547</v>
      </c>
      <c r="AF198" s="104">
        <v>59.313738447615385</v>
      </c>
    </row>
    <row r="199" spans="1:32" ht="15" customHeight="1">
      <c r="A199" s="56"/>
      <c r="B199" s="53" t="s">
        <v>260</v>
      </c>
      <c r="C199" s="104">
        <v>92</v>
      </c>
      <c r="D199" s="104">
        <v>18</v>
      </c>
      <c r="E199" s="104">
        <v>3</v>
      </c>
      <c r="F199" s="104">
        <v>3</v>
      </c>
      <c r="G199" s="104">
        <v>8</v>
      </c>
      <c r="H199" s="104">
        <v>4</v>
      </c>
      <c r="I199" s="104">
        <v>3</v>
      </c>
      <c r="J199" s="104">
        <v>3</v>
      </c>
      <c r="K199" s="104">
        <v>2</v>
      </c>
      <c r="L199" s="104">
        <v>2</v>
      </c>
      <c r="M199" s="104">
        <v>7</v>
      </c>
      <c r="N199" s="104">
        <v>8</v>
      </c>
      <c r="O199" s="104">
        <v>31</v>
      </c>
      <c r="P199" s="104">
        <v>58.937282836417282</v>
      </c>
      <c r="Q199" s="104">
        <v>73.273378661491762</v>
      </c>
      <c r="R199" s="104">
        <v>92</v>
      </c>
      <c r="S199" s="104">
        <v>53</v>
      </c>
      <c r="T199" s="104">
        <v>3</v>
      </c>
      <c r="U199" s="104">
        <v>4</v>
      </c>
      <c r="V199" s="104">
        <v>3</v>
      </c>
      <c r="W199" s="104">
        <v>4</v>
      </c>
      <c r="X199" s="104">
        <v>4</v>
      </c>
      <c r="Y199" s="104">
        <v>5</v>
      </c>
      <c r="Z199" s="104">
        <v>5</v>
      </c>
      <c r="AA199" s="104">
        <v>3</v>
      </c>
      <c r="AB199" s="104">
        <v>4</v>
      </c>
      <c r="AC199" s="104">
        <v>2</v>
      </c>
      <c r="AD199" s="104">
        <v>2</v>
      </c>
      <c r="AE199" s="104">
        <v>21.668829868982467</v>
      </c>
      <c r="AF199" s="104">
        <v>51.116214049907356</v>
      </c>
    </row>
    <row r="200" spans="1:32" ht="15" customHeight="1">
      <c r="A200" s="56"/>
      <c r="B200" s="53" t="s">
        <v>261</v>
      </c>
      <c r="C200" s="104">
        <v>64</v>
      </c>
      <c r="D200" s="104">
        <v>6</v>
      </c>
      <c r="E200" s="104">
        <v>2</v>
      </c>
      <c r="F200" s="104">
        <v>5</v>
      </c>
      <c r="G200" s="104">
        <v>11</v>
      </c>
      <c r="H200" s="104">
        <v>6</v>
      </c>
      <c r="I200" s="104">
        <v>6</v>
      </c>
      <c r="J200" s="104">
        <v>5</v>
      </c>
      <c r="K200" s="104">
        <v>0</v>
      </c>
      <c r="L200" s="104">
        <v>4</v>
      </c>
      <c r="M200" s="104">
        <v>1</v>
      </c>
      <c r="N200" s="104">
        <v>1</v>
      </c>
      <c r="O200" s="104">
        <v>17</v>
      </c>
      <c r="P200" s="104">
        <v>51.158278236016855</v>
      </c>
      <c r="Q200" s="104">
        <v>56.450513915604809</v>
      </c>
      <c r="R200" s="104">
        <v>64</v>
      </c>
      <c r="S200" s="104">
        <v>45</v>
      </c>
      <c r="T200" s="104">
        <v>2</v>
      </c>
      <c r="U200" s="104">
        <v>3</v>
      </c>
      <c r="V200" s="104">
        <v>4</v>
      </c>
      <c r="W200" s="104">
        <v>2</v>
      </c>
      <c r="X200" s="104">
        <v>4</v>
      </c>
      <c r="Y200" s="104">
        <v>0</v>
      </c>
      <c r="Z200" s="104">
        <v>2</v>
      </c>
      <c r="AA200" s="104">
        <v>0</v>
      </c>
      <c r="AB200" s="104">
        <v>1</v>
      </c>
      <c r="AC200" s="104">
        <v>0</v>
      </c>
      <c r="AD200" s="104">
        <v>1</v>
      </c>
      <c r="AE200" s="104">
        <v>10.882271113520448</v>
      </c>
      <c r="AF200" s="104">
        <v>36.656071119226773</v>
      </c>
    </row>
    <row r="201" spans="1:32" ht="15" customHeight="1">
      <c r="A201" s="56"/>
      <c r="B201" s="53" t="s">
        <v>262</v>
      </c>
      <c r="C201" s="104">
        <v>19</v>
      </c>
      <c r="D201" s="104">
        <v>4</v>
      </c>
      <c r="E201" s="104">
        <v>0</v>
      </c>
      <c r="F201" s="104">
        <v>1</v>
      </c>
      <c r="G201" s="104">
        <v>0</v>
      </c>
      <c r="H201" s="104">
        <v>0</v>
      </c>
      <c r="I201" s="104">
        <v>2</v>
      </c>
      <c r="J201" s="104">
        <v>1</v>
      </c>
      <c r="K201" s="104">
        <v>0</v>
      </c>
      <c r="L201" s="104">
        <v>1</v>
      </c>
      <c r="M201" s="104">
        <v>0</v>
      </c>
      <c r="N201" s="104">
        <v>4</v>
      </c>
      <c r="O201" s="104">
        <v>6</v>
      </c>
      <c r="P201" s="104">
        <v>63.387502419567731</v>
      </c>
      <c r="Q201" s="104">
        <v>80.290836398119126</v>
      </c>
      <c r="R201" s="104">
        <v>19</v>
      </c>
      <c r="S201" s="104">
        <v>12</v>
      </c>
      <c r="T201" s="104">
        <v>3</v>
      </c>
      <c r="U201" s="104">
        <v>0</v>
      </c>
      <c r="V201" s="104">
        <v>2</v>
      </c>
      <c r="W201" s="104">
        <v>1</v>
      </c>
      <c r="X201" s="104">
        <v>0</v>
      </c>
      <c r="Y201" s="104">
        <v>1</v>
      </c>
      <c r="Z201" s="104">
        <v>0</v>
      </c>
      <c r="AA201" s="104">
        <v>0</v>
      </c>
      <c r="AB201" s="104">
        <v>0</v>
      </c>
      <c r="AC201" s="104">
        <v>0</v>
      </c>
      <c r="AD201" s="104">
        <v>0</v>
      </c>
      <c r="AE201" s="104">
        <v>8.0235452664687514</v>
      </c>
      <c r="AF201" s="104">
        <v>21.778194294700899</v>
      </c>
    </row>
    <row r="202" spans="1:32" ht="15" customHeight="1">
      <c r="A202" s="35"/>
      <c r="B202" s="59" t="s">
        <v>306</v>
      </c>
      <c r="C202" s="104">
        <v>99</v>
      </c>
      <c r="D202" s="104">
        <v>50</v>
      </c>
      <c r="E202" s="104">
        <v>2</v>
      </c>
      <c r="F202" s="104">
        <v>2</v>
      </c>
      <c r="G202" s="104">
        <v>1</v>
      </c>
      <c r="H202" s="104">
        <v>0</v>
      </c>
      <c r="I202" s="104">
        <v>1</v>
      </c>
      <c r="J202" s="104">
        <v>2</v>
      </c>
      <c r="K202" s="104">
        <v>1</v>
      </c>
      <c r="L202" s="104">
        <v>2</v>
      </c>
      <c r="M202" s="104">
        <v>3</v>
      </c>
      <c r="N202" s="104">
        <v>4</v>
      </c>
      <c r="O202" s="104">
        <v>31</v>
      </c>
      <c r="P202" s="104">
        <v>42.104101785593301</v>
      </c>
      <c r="Q202" s="104">
        <v>85.067470954566062</v>
      </c>
      <c r="R202" s="104">
        <v>99</v>
      </c>
      <c r="S202" s="104">
        <v>46</v>
      </c>
      <c r="T202" s="104">
        <v>1</v>
      </c>
      <c r="U202" s="104">
        <v>4</v>
      </c>
      <c r="V202" s="104">
        <v>2</v>
      </c>
      <c r="W202" s="104">
        <v>3</v>
      </c>
      <c r="X202" s="104">
        <v>3</v>
      </c>
      <c r="Y202" s="104">
        <v>4</v>
      </c>
      <c r="Z202" s="104">
        <v>1</v>
      </c>
      <c r="AA202" s="104">
        <v>2</v>
      </c>
      <c r="AB202" s="104">
        <v>3</v>
      </c>
      <c r="AC202" s="104">
        <v>5</v>
      </c>
      <c r="AD202" s="104">
        <v>25</v>
      </c>
      <c r="AE202" s="104">
        <v>40.481883690403897</v>
      </c>
      <c r="AF202" s="104">
        <v>75.617103497169552</v>
      </c>
    </row>
    <row r="203" spans="1:32" ht="15" customHeight="1">
      <c r="A203" s="32" t="s">
        <v>263</v>
      </c>
      <c r="B203" s="45" t="s">
        <v>176</v>
      </c>
      <c r="C203" s="104">
        <v>1806</v>
      </c>
      <c r="D203" s="104">
        <v>581</v>
      </c>
      <c r="E203" s="104">
        <v>27</v>
      </c>
      <c r="F203" s="104">
        <v>50</v>
      </c>
      <c r="G203" s="104">
        <v>54</v>
      </c>
      <c r="H203" s="104">
        <v>38</v>
      </c>
      <c r="I203" s="104">
        <v>40</v>
      </c>
      <c r="J203" s="104">
        <v>36</v>
      </c>
      <c r="K203" s="104">
        <v>49</v>
      </c>
      <c r="L203" s="104">
        <v>47</v>
      </c>
      <c r="M203" s="104">
        <v>66</v>
      </c>
      <c r="N203" s="104">
        <v>97</v>
      </c>
      <c r="O203" s="104">
        <v>721</v>
      </c>
      <c r="P203" s="104">
        <v>55.826723690128027</v>
      </c>
      <c r="Q203" s="104">
        <v>82.304541211731618</v>
      </c>
      <c r="R203" s="104">
        <v>1806</v>
      </c>
      <c r="S203" s="104">
        <v>820</v>
      </c>
      <c r="T203" s="104">
        <v>48</v>
      </c>
      <c r="U203" s="104">
        <v>78</v>
      </c>
      <c r="V203" s="104">
        <v>54</v>
      </c>
      <c r="W203" s="104">
        <v>58</v>
      </c>
      <c r="X203" s="104">
        <v>49</v>
      </c>
      <c r="Y203" s="104">
        <v>66</v>
      </c>
      <c r="Z203" s="104">
        <v>48</v>
      </c>
      <c r="AA203" s="104">
        <v>61</v>
      </c>
      <c r="AB203" s="104">
        <v>76</v>
      </c>
      <c r="AC203" s="104">
        <v>76</v>
      </c>
      <c r="AD203" s="104">
        <v>372</v>
      </c>
      <c r="AE203" s="104">
        <v>38.116985535719714</v>
      </c>
      <c r="AF203" s="104">
        <v>69.816709814918667</v>
      </c>
    </row>
    <row r="204" spans="1:32" ht="15" customHeight="1">
      <c r="A204" s="394" t="s">
        <v>264</v>
      </c>
      <c r="B204" s="50"/>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c r="AA204" s="104"/>
      <c r="AB204" s="104"/>
      <c r="AC204" s="104"/>
      <c r="AD204" s="104"/>
      <c r="AE204" s="104"/>
      <c r="AF204" s="104"/>
    </row>
    <row r="205" spans="1:32" ht="15" customHeight="1">
      <c r="A205" s="394"/>
      <c r="B205" s="78" t="s">
        <v>265</v>
      </c>
      <c r="C205" s="104">
        <v>1011</v>
      </c>
      <c r="D205" s="104">
        <v>330</v>
      </c>
      <c r="E205" s="104">
        <v>17</v>
      </c>
      <c r="F205" s="104">
        <v>30</v>
      </c>
      <c r="G205" s="104">
        <v>31</v>
      </c>
      <c r="H205" s="104">
        <v>22</v>
      </c>
      <c r="I205" s="104">
        <v>20</v>
      </c>
      <c r="J205" s="104">
        <v>17</v>
      </c>
      <c r="K205" s="104">
        <v>29</v>
      </c>
      <c r="L205" s="104">
        <v>25</v>
      </c>
      <c r="M205" s="104">
        <v>37</v>
      </c>
      <c r="N205" s="104">
        <v>67</v>
      </c>
      <c r="O205" s="104">
        <v>386</v>
      </c>
      <c r="P205" s="104">
        <v>55.063201618480036</v>
      </c>
      <c r="Q205" s="104">
        <v>81.745810332280939</v>
      </c>
      <c r="R205" s="104">
        <v>1011</v>
      </c>
      <c r="S205" s="104">
        <v>452</v>
      </c>
      <c r="T205" s="104">
        <v>26</v>
      </c>
      <c r="U205" s="104">
        <v>44</v>
      </c>
      <c r="V205" s="104">
        <v>32</v>
      </c>
      <c r="W205" s="104">
        <v>38</v>
      </c>
      <c r="X205" s="104">
        <v>32</v>
      </c>
      <c r="Y205" s="104">
        <v>38</v>
      </c>
      <c r="Z205" s="104">
        <v>26</v>
      </c>
      <c r="AA205" s="104">
        <v>39</v>
      </c>
      <c r="AB205" s="104">
        <v>43</v>
      </c>
      <c r="AC205" s="104">
        <v>48</v>
      </c>
      <c r="AD205" s="104">
        <v>193</v>
      </c>
      <c r="AE205" s="104">
        <v>37.995253751835236</v>
      </c>
      <c r="AF205" s="104">
        <v>68.71771295725479</v>
      </c>
    </row>
    <row r="206" spans="1:32" ht="15" customHeight="1">
      <c r="A206" s="66"/>
      <c r="B206" s="78" t="s">
        <v>266</v>
      </c>
      <c r="C206" s="104">
        <v>423</v>
      </c>
      <c r="D206" s="104">
        <v>122</v>
      </c>
      <c r="E206" s="104">
        <v>6</v>
      </c>
      <c r="F206" s="104">
        <v>12</v>
      </c>
      <c r="G206" s="104">
        <v>18</v>
      </c>
      <c r="H206" s="104">
        <v>8</v>
      </c>
      <c r="I206" s="104">
        <v>14</v>
      </c>
      <c r="J206" s="104">
        <v>11</v>
      </c>
      <c r="K206" s="104">
        <v>15</v>
      </c>
      <c r="L206" s="104">
        <v>11</v>
      </c>
      <c r="M206" s="104">
        <v>17</v>
      </c>
      <c r="N206" s="104">
        <v>19</v>
      </c>
      <c r="O206" s="104">
        <v>170</v>
      </c>
      <c r="P206" s="104">
        <v>57.233545382694196</v>
      </c>
      <c r="Q206" s="104">
        <v>80.431195006244664</v>
      </c>
      <c r="R206" s="104">
        <v>423</v>
      </c>
      <c r="S206" s="104">
        <v>207</v>
      </c>
      <c r="T206" s="104">
        <v>11</v>
      </c>
      <c r="U206" s="104">
        <v>15</v>
      </c>
      <c r="V206" s="104">
        <v>12</v>
      </c>
      <c r="W206" s="104">
        <v>13</v>
      </c>
      <c r="X206" s="104">
        <v>11</v>
      </c>
      <c r="Y206" s="104">
        <v>14</v>
      </c>
      <c r="Z206" s="104">
        <v>11</v>
      </c>
      <c r="AA206" s="104">
        <v>11</v>
      </c>
      <c r="AB206" s="104">
        <v>14</v>
      </c>
      <c r="AC206" s="104">
        <v>14</v>
      </c>
      <c r="AD206" s="104">
        <v>90</v>
      </c>
      <c r="AE206" s="104">
        <v>36.076531672721806</v>
      </c>
      <c r="AF206" s="104">
        <v>70.649874525746881</v>
      </c>
    </row>
    <row r="207" spans="1:32" ht="15" customHeight="1">
      <c r="A207" s="56"/>
      <c r="B207" s="78" t="s">
        <v>267</v>
      </c>
      <c r="C207" s="104">
        <v>246</v>
      </c>
      <c r="D207" s="104">
        <v>76</v>
      </c>
      <c r="E207" s="104">
        <v>1</v>
      </c>
      <c r="F207" s="104">
        <v>6</v>
      </c>
      <c r="G207" s="104">
        <v>4</v>
      </c>
      <c r="H207" s="104">
        <v>7</v>
      </c>
      <c r="I207" s="104">
        <v>5</v>
      </c>
      <c r="J207" s="104">
        <v>5</v>
      </c>
      <c r="K207" s="104">
        <v>4</v>
      </c>
      <c r="L207" s="104">
        <v>8</v>
      </c>
      <c r="M207" s="104">
        <v>7</v>
      </c>
      <c r="N207" s="104">
        <v>11</v>
      </c>
      <c r="O207" s="104">
        <v>112</v>
      </c>
      <c r="P207" s="104">
        <v>59.393375916185164</v>
      </c>
      <c r="Q207" s="104">
        <v>85.945708678715008</v>
      </c>
      <c r="R207" s="104">
        <v>246</v>
      </c>
      <c r="S207" s="104">
        <v>96</v>
      </c>
      <c r="T207" s="104">
        <v>10</v>
      </c>
      <c r="U207" s="104">
        <v>13</v>
      </c>
      <c r="V207" s="104">
        <v>5</v>
      </c>
      <c r="W207" s="104">
        <v>6</v>
      </c>
      <c r="X207" s="104">
        <v>5</v>
      </c>
      <c r="Y207" s="104">
        <v>7</v>
      </c>
      <c r="Z207" s="104">
        <v>4</v>
      </c>
      <c r="AA207" s="104">
        <v>9</v>
      </c>
      <c r="AB207" s="104">
        <v>16</v>
      </c>
      <c r="AC207" s="104">
        <v>9</v>
      </c>
      <c r="AD207" s="104">
        <v>66</v>
      </c>
      <c r="AE207" s="104">
        <v>44.262556755911199</v>
      </c>
      <c r="AF207" s="104">
        <v>72.590593079694358</v>
      </c>
    </row>
    <row r="208" spans="1:32" ht="15" customHeight="1">
      <c r="A208" s="56"/>
      <c r="B208" s="145" t="s">
        <v>268</v>
      </c>
      <c r="C208" s="104">
        <v>7</v>
      </c>
      <c r="D208" s="104">
        <v>3</v>
      </c>
      <c r="E208" s="104">
        <v>0</v>
      </c>
      <c r="F208" s="104">
        <v>0</v>
      </c>
      <c r="G208" s="104">
        <v>0</v>
      </c>
      <c r="H208" s="104">
        <v>0</v>
      </c>
      <c r="I208" s="104">
        <v>0</v>
      </c>
      <c r="J208" s="104">
        <v>0</v>
      </c>
      <c r="K208" s="104">
        <v>0</v>
      </c>
      <c r="L208" s="104">
        <v>0</v>
      </c>
      <c r="M208" s="104">
        <v>1</v>
      </c>
      <c r="N208" s="104">
        <v>0</v>
      </c>
      <c r="O208" s="104">
        <v>3</v>
      </c>
      <c r="P208" s="104">
        <v>54.285714285714285</v>
      </c>
      <c r="Q208" s="104">
        <v>95</v>
      </c>
      <c r="R208" s="104">
        <v>7</v>
      </c>
      <c r="S208" s="104">
        <v>4</v>
      </c>
      <c r="T208" s="104">
        <v>0</v>
      </c>
      <c r="U208" s="104">
        <v>0</v>
      </c>
      <c r="V208" s="104">
        <v>1</v>
      </c>
      <c r="W208" s="104">
        <v>0</v>
      </c>
      <c r="X208" s="104">
        <v>0</v>
      </c>
      <c r="Y208" s="104">
        <v>1</v>
      </c>
      <c r="Z208" s="104">
        <v>1</v>
      </c>
      <c r="AA208" s="104">
        <v>0</v>
      </c>
      <c r="AB208" s="104">
        <v>0</v>
      </c>
      <c r="AC208" s="104">
        <v>0</v>
      </c>
      <c r="AD208" s="104">
        <v>0</v>
      </c>
      <c r="AE208" s="104">
        <v>18.655462184873951</v>
      </c>
      <c r="AF208" s="104">
        <v>43.529411764705884</v>
      </c>
    </row>
    <row r="209" spans="1:32" ht="15" customHeight="1">
      <c r="A209" s="56"/>
      <c r="B209" s="78" t="s">
        <v>269</v>
      </c>
      <c r="C209" s="104">
        <v>0</v>
      </c>
      <c r="D209" s="104">
        <v>0</v>
      </c>
      <c r="E209" s="104">
        <v>0</v>
      </c>
      <c r="F209" s="104">
        <v>0</v>
      </c>
      <c r="G209" s="104">
        <v>0</v>
      </c>
      <c r="H209" s="104">
        <v>0</v>
      </c>
      <c r="I209" s="104">
        <v>0</v>
      </c>
      <c r="J209" s="104">
        <v>0</v>
      </c>
      <c r="K209" s="104">
        <v>0</v>
      </c>
      <c r="L209" s="104">
        <v>0</v>
      </c>
      <c r="M209" s="104">
        <v>0</v>
      </c>
      <c r="N209" s="104">
        <v>0</v>
      </c>
      <c r="O209" s="104">
        <v>0</v>
      </c>
      <c r="P209" s="104" t="s">
        <v>294</v>
      </c>
      <c r="Q209" s="104" t="s">
        <v>294</v>
      </c>
      <c r="R209" s="104">
        <v>0</v>
      </c>
      <c r="S209" s="104">
        <v>0</v>
      </c>
      <c r="T209" s="104">
        <v>0</v>
      </c>
      <c r="U209" s="104">
        <v>0</v>
      </c>
      <c r="V209" s="104">
        <v>0</v>
      </c>
      <c r="W209" s="104">
        <v>0</v>
      </c>
      <c r="X209" s="104">
        <v>0</v>
      </c>
      <c r="Y209" s="104">
        <v>0</v>
      </c>
      <c r="Z209" s="104">
        <v>0</v>
      </c>
      <c r="AA209" s="104">
        <v>0</v>
      </c>
      <c r="AB209" s="104">
        <v>0</v>
      </c>
      <c r="AC209" s="104">
        <v>0</v>
      </c>
      <c r="AD209" s="104">
        <v>0</v>
      </c>
      <c r="AE209" s="104" t="s">
        <v>294</v>
      </c>
      <c r="AF209" s="104" t="s">
        <v>294</v>
      </c>
    </row>
    <row r="210" spans="1:32" ht="15" customHeight="1">
      <c r="A210" s="56"/>
      <c r="B210" s="81" t="s">
        <v>173</v>
      </c>
      <c r="C210" s="104">
        <v>5</v>
      </c>
      <c r="D210" s="104">
        <v>2</v>
      </c>
      <c r="E210" s="104">
        <v>1</v>
      </c>
      <c r="F210" s="104">
        <v>0</v>
      </c>
      <c r="G210" s="104">
        <v>0</v>
      </c>
      <c r="H210" s="104">
        <v>0</v>
      </c>
      <c r="I210" s="104">
        <v>0</v>
      </c>
      <c r="J210" s="104">
        <v>1</v>
      </c>
      <c r="K210" s="104">
        <v>0</v>
      </c>
      <c r="L210" s="104">
        <v>0</v>
      </c>
      <c r="M210" s="104">
        <v>0</v>
      </c>
      <c r="N210" s="104">
        <v>0</v>
      </c>
      <c r="O210" s="104">
        <v>1</v>
      </c>
      <c r="P210" s="104">
        <v>31.81818181818182</v>
      </c>
      <c r="Q210" s="104">
        <v>53.030303030303031</v>
      </c>
      <c r="R210" s="104">
        <v>5</v>
      </c>
      <c r="S210" s="104">
        <v>3</v>
      </c>
      <c r="T210" s="104">
        <v>0</v>
      </c>
      <c r="U210" s="104">
        <v>0</v>
      </c>
      <c r="V210" s="104">
        <v>0</v>
      </c>
      <c r="W210" s="104">
        <v>0</v>
      </c>
      <c r="X210" s="104">
        <v>0</v>
      </c>
      <c r="Y210" s="104">
        <v>0</v>
      </c>
      <c r="Z210" s="104">
        <v>1</v>
      </c>
      <c r="AA210" s="104">
        <v>1</v>
      </c>
      <c r="AB210" s="104">
        <v>0</v>
      </c>
      <c r="AC210" s="104">
        <v>0</v>
      </c>
      <c r="AD210" s="104">
        <v>0</v>
      </c>
      <c r="AE210" s="104">
        <v>27.727272727272727</v>
      </c>
      <c r="AF210" s="104">
        <v>69.318181818181813</v>
      </c>
    </row>
    <row r="211" spans="1:32" ht="15" customHeight="1">
      <c r="A211" s="35"/>
      <c r="B211" s="77" t="s">
        <v>174</v>
      </c>
      <c r="C211" s="104">
        <v>114</v>
      </c>
      <c r="D211" s="104">
        <v>48</v>
      </c>
      <c r="E211" s="104">
        <v>2</v>
      </c>
      <c r="F211" s="104">
        <v>2</v>
      </c>
      <c r="G211" s="104">
        <v>1</v>
      </c>
      <c r="H211" s="104">
        <v>1</v>
      </c>
      <c r="I211" s="104">
        <v>1</v>
      </c>
      <c r="J211" s="104">
        <v>2</v>
      </c>
      <c r="K211" s="104">
        <v>1</v>
      </c>
      <c r="L211" s="104">
        <v>3</v>
      </c>
      <c r="M211" s="104">
        <v>4</v>
      </c>
      <c r="N211" s="104">
        <v>0</v>
      </c>
      <c r="O211" s="104">
        <v>49</v>
      </c>
      <c r="P211" s="104">
        <v>50.829079532770159</v>
      </c>
      <c r="Q211" s="104">
        <v>87.795682829330275</v>
      </c>
      <c r="R211" s="104">
        <v>114</v>
      </c>
      <c r="S211" s="104">
        <v>58</v>
      </c>
      <c r="T211" s="104">
        <v>1</v>
      </c>
      <c r="U211" s="104">
        <v>6</v>
      </c>
      <c r="V211" s="104">
        <v>4</v>
      </c>
      <c r="W211" s="104">
        <v>1</v>
      </c>
      <c r="X211" s="104">
        <v>1</v>
      </c>
      <c r="Y211" s="104">
        <v>6</v>
      </c>
      <c r="Z211" s="104">
        <v>5</v>
      </c>
      <c r="AA211" s="104">
        <v>1</v>
      </c>
      <c r="AB211" s="104">
        <v>3</v>
      </c>
      <c r="AC211" s="104">
        <v>5</v>
      </c>
      <c r="AD211" s="104">
        <v>23</v>
      </c>
      <c r="AE211" s="104">
        <v>35.156911192617734</v>
      </c>
      <c r="AF211" s="104">
        <v>71.569426356400385</v>
      </c>
    </row>
    <row r="212" spans="1:32" ht="15" customHeight="1">
      <c r="A212" s="32" t="s">
        <v>360</v>
      </c>
      <c r="B212" s="45" t="s">
        <v>176</v>
      </c>
      <c r="C212" s="104">
        <v>1806</v>
      </c>
      <c r="D212" s="104">
        <v>581</v>
      </c>
      <c r="E212" s="104">
        <v>27</v>
      </c>
      <c r="F212" s="104">
        <v>50</v>
      </c>
      <c r="G212" s="104">
        <v>54</v>
      </c>
      <c r="H212" s="104">
        <v>38</v>
      </c>
      <c r="I212" s="104">
        <v>40</v>
      </c>
      <c r="J212" s="104">
        <v>36</v>
      </c>
      <c r="K212" s="104">
        <v>49</v>
      </c>
      <c r="L212" s="104">
        <v>47</v>
      </c>
      <c r="M212" s="104">
        <v>66</v>
      </c>
      <c r="N212" s="104">
        <v>97</v>
      </c>
      <c r="O212" s="104">
        <v>721</v>
      </c>
      <c r="P212" s="104">
        <v>55.826723690128041</v>
      </c>
      <c r="Q212" s="104">
        <v>82.304541211731618</v>
      </c>
      <c r="R212" s="104">
        <v>1806</v>
      </c>
      <c r="S212" s="104">
        <v>820</v>
      </c>
      <c r="T212" s="104">
        <v>48</v>
      </c>
      <c r="U212" s="104">
        <v>78</v>
      </c>
      <c r="V212" s="104">
        <v>54</v>
      </c>
      <c r="W212" s="104">
        <v>58</v>
      </c>
      <c r="X212" s="104">
        <v>49</v>
      </c>
      <c r="Y212" s="104">
        <v>66</v>
      </c>
      <c r="Z212" s="104">
        <v>48</v>
      </c>
      <c r="AA212" s="104">
        <v>61</v>
      </c>
      <c r="AB212" s="104">
        <v>76</v>
      </c>
      <c r="AC212" s="104">
        <v>76</v>
      </c>
      <c r="AD212" s="104">
        <v>372</v>
      </c>
      <c r="AE212" s="104">
        <v>38.116985535719706</v>
      </c>
      <c r="AF212" s="104">
        <v>69.816709814918653</v>
      </c>
    </row>
    <row r="213" spans="1:32" ht="15" customHeight="1">
      <c r="A213" s="393" t="s">
        <v>390</v>
      </c>
      <c r="B213" s="50"/>
      <c r="C213" s="104"/>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c r="Z213" s="104"/>
      <c r="AA213" s="104"/>
      <c r="AB213" s="104"/>
      <c r="AC213" s="104"/>
      <c r="AD213" s="104"/>
      <c r="AE213" s="104"/>
      <c r="AF213" s="104"/>
    </row>
    <row r="214" spans="1:32" ht="15" customHeight="1">
      <c r="A214" s="393"/>
      <c r="B214" s="53" t="s">
        <v>284</v>
      </c>
      <c r="C214" s="104">
        <v>545</v>
      </c>
      <c r="D214" s="104">
        <v>221</v>
      </c>
      <c r="E214" s="104">
        <v>5</v>
      </c>
      <c r="F214" s="104">
        <v>11</v>
      </c>
      <c r="G214" s="104">
        <v>7</v>
      </c>
      <c r="H214" s="104">
        <v>7</v>
      </c>
      <c r="I214" s="104">
        <v>8</v>
      </c>
      <c r="J214" s="104">
        <v>4</v>
      </c>
      <c r="K214" s="104">
        <v>9</v>
      </c>
      <c r="L214" s="104">
        <v>17</v>
      </c>
      <c r="M214" s="104">
        <v>11</v>
      </c>
      <c r="N214" s="104">
        <v>21</v>
      </c>
      <c r="O214" s="104">
        <v>224</v>
      </c>
      <c r="P214" s="104">
        <v>52.076887633894195</v>
      </c>
      <c r="Q214" s="104">
        <v>87.598468396519564</v>
      </c>
      <c r="R214" s="104">
        <v>545</v>
      </c>
      <c r="S214" s="104">
        <v>265</v>
      </c>
      <c r="T214" s="104">
        <v>16</v>
      </c>
      <c r="U214" s="104">
        <v>21</v>
      </c>
      <c r="V214" s="104">
        <v>11</v>
      </c>
      <c r="W214" s="104">
        <v>9</v>
      </c>
      <c r="X214" s="104">
        <v>12</v>
      </c>
      <c r="Y214" s="104">
        <v>26</v>
      </c>
      <c r="Z214" s="104">
        <v>7</v>
      </c>
      <c r="AA214" s="104">
        <v>12</v>
      </c>
      <c r="AB214" s="104">
        <v>17</v>
      </c>
      <c r="AC214" s="104">
        <v>26</v>
      </c>
      <c r="AD214" s="104">
        <v>123</v>
      </c>
      <c r="AE214" s="104">
        <v>37.570624368573604</v>
      </c>
      <c r="AF214" s="104">
        <v>73.128536717402199</v>
      </c>
    </row>
    <row r="215" spans="1:32" ht="15" customHeight="1">
      <c r="A215" s="70"/>
      <c r="B215" s="53" t="s">
        <v>285</v>
      </c>
      <c r="C215" s="104">
        <v>85</v>
      </c>
      <c r="D215" s="104">
        <v>20</v>
      </c>
      <c r="E215" s="104">
        <v>2</v>
      </c>
      <c r="F215" s="104">
        <v>5</v>
      </c>
      <c r="G215" s="104">
        <v>4</v>
      </c>
      <c r="H215" s="104">
        <v>4</v>
      </c>
      <c r="I215" s="104">
        <v>3</v>
      </c>
      <c r="J215" s="104">
        <v>3</v>
      </c>
      <c r="K215" s="104">
        <v>3</v>
      </c>
      <c r="L215" s="104">
        <v>3</v>
      </c>
      <c r="M215" s="104">
        <v>4</v>
      </c>
      <c r="N215" s="104">
        <v>4</v>
      </c>
      <c r="O215" s="104">
        <v>30</v>
      </c>
      <c r="P215" s="104">
        <v>56.133562513242587</v>
      </c>
      <c r="Q215" s="104">
        <v>73.405427901932612</v>
      </c>
      <c r="R215" s="104">
        <v>85</v>
      </c>
      <c r="S215" s="104">
        <v>30</v>
      </c>
      <c r="T215" s="104">
        <v>1</v>
      </c>
      <c r="U215" s="104">
        <v>6</v>
      </c>
      <c r="V215" s="104">
        <v>6</v>
      </c>
      <c r="W215" s="104">
        <v>5</v>
      </c>
      <c r="X215" s="104">
        <v>4</v>
      </c>
      <c r="Y215" s="104">
        <v>2</v>
      </c>
      <c r="Z215" s="104">
        <v>1</v>
      </c>
      <c r="AA215" s="104">
        <v>4</v>
      </c>
      <c r="AB215" s="104">
        <v>4</v>
      </c>
      <c r="AC215" s="104">
        <v>2</v>
      </c>
      <c r="AD215" s="104">
        <v>20</v>
      </c>
      <c r="AE215" s="104">
        <v>42.332697208554222</v>
      </c>
      <c r="AF215" s="104">
        <v>65.423259322311083</v>
      </c>
    </row>
    <row r="216" spans="1:32" ht="15" customHeight="1">
      <c r="A216" s="70"/>
      <c r="B216" s="53" t="s">
        <v>286</v>
      </c>
      <c r="C216" s="104">
        <v>77</v>
      </c>
      <c r="D216" s="104">
        <v>13</v>
      </c>
      <c r="E216" s="104">
        <v>2</v>
      </c>
      <c r="F216" s="104">
        <v>4</v>
      </c>
      <c r="G216" s="104">
        <v>3</v>
      </c>
      <c r="H216" s="104">
        <v>3</v>
      </c>
      <c r="I216" s="104">
        <v>4</v>
      </c>
      <c r="J216" s="104">
        <v>2</v>
      </c>
      <c r="K216" s="104">
        <v>3</v>
      </c>
      <c r="L216" s="104">
        <v>5</v>
      </c>
      <c r="M216" s="104">
        <v>7</v>
      </c>
      <c r="N216" s="104">
        <v>7</v>
      </c>
      <c r="O216" s="104">
        <v>24</v>
      </c>
      <c r="P216" s="104">
        <v>62.082679881443937</v>
      </c>
      <c r="Q216" s="104">
        <v>74.69322423236224</v>
      </c>
      <c r="R216" s="104">
        <v>77</v>
      </c>
      <c r="S216" s="104">
        <v>24</v>
      </c>
      <c r="T216" s="104">
        <v>1</v>
      </c>
      <c r="U216" s="104">
        <v>2</v>
      </c>
      <c r="V216" s="104">
        <v>3</v>
      </c>
      <c r="W216" s="104">
        <v>6</v>
      </c>
      <c r="X216" s="104">
        <v>1</v>
      </c>
      <c r="Y216" s="104">
        <v>7</v>
      </c>
      <c r="Z216" s="104">
        <v>4</v>
      </c>
      <c r="AA216" s="104">
        <v>8</v>
      </c>
      <c r="AB216" s="104">
        <v>4</v>
      </c>
      <c r="AC216" s="104">
        <v>3</v>
      </c>
      <c r="AD216" s="104">
        <v>14</v>
      </c>
      <c r="AE216" s="104">
        <v>47.01249496235377</v>
      </c>
      <c r="AF216" s="104">
        <v>68.301171926438499</v>
      </c>
    </row>
    <row r="217" spans="1:32" ht="15" customHeight="1">
      <c r="A217" s="70"/>
      <c r="B217" s="53" t="s">
        <v>287</v>
      </c>
      <c r="C217" s="104">
        <v>114</v>
      </c>
      <c r="D217" s="104">
        <v>28</v>
      </c>
      <c r="E217" s="104">
        <v>1</v>
      </c>
      <c r="F217" s="104">
        <v>3</v>
      </c>
      <c r="G217" s="104">
        <v>8</v>
      </c>
      <c r="H217" s="104">
        <v>4</v>
      </c>
      <c r="I217" s="104">
        <v>4</v>
      </c>
      <c r="J217" s="104">
        <v>4</v>
      </c>
      <c r="K217" s="104">
        <v>9</v>
      </c>
      <c r="L217" s="104">
        <v>4</v>
      </c>
      <c r="M217" s="104">
        <v>5</v>
      </c>
      <c r="N217" s="104">
        <v>8</v>
      </c>
      <c r="O217" s="104">
        <v>36</v>
      </c>
      <c r="P217" s="104">
        <v>56.441026853839197</v>
      </c>
      <c r="Q217" s="104">
        <v>74.817175131833352</v>
      </c>
      <c r="R217" s="104">
        <v>114</v>
      </c>
      <c r="S217" s="104">
        <v>35</v>
      </c>
      <c r="T217" s="104">
        <v>3</v>
      </c>
      <c r="U217" s="104">
        <v>6</v>
      </c>
      <c r="V217" s="104">
        <v>4</v>
      </c>
      <c r="W217" s="104">
        <v>8</v>
      </c>
      <c r="X217" s="104">
        <v>6</v>
      </c>
      <c r="Y217" s="104">
        <v>4</v>
      </c>
      <c r="Z217" s="104">
        <v>5</v>
      </c>
      <c r="AA217" s="104">
        <v>7</v>
      </c>
      <c r="AB217" s="104">
        <v>10</v>
      </c>
      <c r="AC217" s="104">
        <v>4</v>
      </c>
      <c r="AD217" s="104">
        <v>22</v>
      </c>
      <c r="AE217" s="104">
        <v>45.733654007507099</v>
      </c>
      <c r="AF217" s="104">
        <v>65.995399453871002</v>
      </c>
    </row>
    <row r="218" spans="1:32" ht="15" customHeight="1">
      <c r="A218" s="56"/>
      <c r="B218" s="53" t="s">
        <v>288</v>
      </c>
      <c r="C218" s="104">
        <v>121</v>
      </c>
      <c r="D218" s="104">
        <v>31</v>
      </c>
      <c r="E218" s="104">
        <v>1</v>
      </c>
      <c r="F218" s="104">
        <v>3</v>
      </c>
      <c r="G218" s="104">
        <v>3</v>
      </c>
      <c r="H218" s="104">
        <v>1</v>
      </c>
      <c r="I218" s="104">
        <v>4</v>
      </c>
      <c r="J218" s="104">
        <v>1</v>
      </c>
      <c r="K218" s="104">
        <v>4</v>
      </c>
      <c r="L218" s="104">
        <v>4</v>
      </c>
      <c r="M218" s="104">
        <v>11</v>
      </c>
      <c r="N218" s="104">
        <v>13</v>
      </c>
      <c r="O218" s="104">
        <v>45</v>
      </c>
      <c r="P218" s="104">
        <v>62.84380368019886</v>
      </c>
      <c r="Q218" s="104">
        <v>84.490002725600689</v>
      </c>
      <c r="R218" s="104">
        <v>121</v>
      </c>
      <c r="S218" s="104">
        <v>44</v>
      </c>
      <c r="T218" s="104">
        <v>0</v>
      </c>
      <c r="U218" s="104">
        <v>9</v>
      </c>
      <c r="V218" s="104">
        <v>3</v>
      </c>
      <c r="W218" s="104">
        <v>8</v>
      </c>
      <c r="X218" s="104">
        <v>3</v>
      </c>
      <c r="Y218" s="104">
        <v>5</v>
      </c>
      <c r="Z218" s="104">
        <v>12</v>
      </c>
      <c r="AA218" s="104">
        <v>4</v>
      </c>
      <c r="AB218" s="104">
        <v>8</v>
      </c>
      <c r="AC218" s="104">
        <v>9</v>
      </c>
      <c r="AD218" s="104">
        <v>16</v>
      </c>
      <c r="AE218" s="104">
        <v>41.958524696449011</v>
      </c>
      <c r="AF218" s="104">
        <v>65.934824522991306</v>
      </c>
    </row>
    <row r="219" spans="1:32" ht="15" customHeight="1">
      <c r="A219" s="56"/>
      <c r="B219" s="53" t="s">
        <v>289</v>
      </c>
      <c r="C219" s="104">
        <v>659</v>
      </c>
      <c r="D219" s="104">
        <v>176</v>
      </c>
      <c r="E219" s="104">
        <v>14</v>
      </c>
      <c r="F219" s="104">
        <v>19</v>
      </c>
      <c r="G219" s="104">
        <v>26</v>
      </c>
      <c r="H219" s="104">
        <v>18</v>
      </c>
      <c r="I219" s="104">
        <v>17</v>
      </c>
      <c r="J219" s="104">
        <v>16</v>
      </c>
      <c r="K219" s="104">
        <v>15</v>
      </c>
      <c r="L219" s="104">
        <v>9</v>
      </c>
      <c r="M219" s="104">
        <v>21</v>
      </c>
      <c r="N219" s="104">
        <v>32</v>
      </c>
      <c r="O219" s="104">
        <v>296</v>
      </c>
      <c r="P219" s="104">
        <v>59.578895090881886</v>
      </c>
      <c r="Q219" s="104">
        <v>81.288803032900958</v>
      </c>
      <c r="R219" s="104">
        <v>659</v>
      </c>
      <c r="S219" s="104">
        <v>305</v>
      </c>
      <c r="T219" s="104">
        <v>26</v>
      </c>
      <c r="U219" s="104">
        <v>29</v>
      </c>
      <c r="V219" s="104">
        <v>24</v>
      </c>
      <c r="W219" s="104">
        <v>16</v>
      </c>
      <c r="X219" s="104">
        <v>21</v>
      </c>
      <c r="Y219" s="104">
        <v>15</v>
      </c>
      <c r="Z219" s="104">
        <v>15</v>
      </c>
      <c r="AA219" s="104">
        <v>17</v>
      </c>
      <c r="AB219" s="104">
        <v>25</v>
      </c>
      <c r="AC219" s="104">
        <v>26</v>
      </c>
      <c r="AD219" s="104">
        <v>140</v>
      </c>
      <c r="AE219" s="104">
        <v>36.732861906969781</v>
      </c>
      <c r="AF219" s="104">
        <v>68.38123162907651</v>
      </c>
    </row>
    <row r="220" spans="1:32" ht="15" customHeight="1">
      <c r="A220" s="35"/>
      <c r="B220" s="59" t="s">
        <v>230</v>
      </c>
      <c r="C220" s="104">
        <v>205</v>
      </c>
      <c r="D220" s="104">
        <v>92</v>
      </c>
      <c r="E220" s="104">
        <v>2</v>
      </c>
      <c r="F220" s="104">
        <v>5</v>
      </c>
      <c r="G220" s="104">
        <v>3</v>
      </c>
      <c r="H220" s="104">
        <v>1</v>
      </c>
      <c r="I220" s="104">
        <v>0</v>
      </c>
      <c r="J220" s="104">
        <v>6</v>
      </c>
      <c r="K220" s="104">
        <v>6</v>
      </c>
      <c r="L220" s="104">
        <v>5</v>
      </c>
      <c r="M220" s="104">
        <v>7</v>
      </c>
      <c r="N220" s="104">
        <v>12</v>
      </c>
      <c r="O220" s="104">
        <v>66</v>
      </c>
      <c r="P220" s="104">
        <v>46.773516526191194</v>
      </c>
      <c r="Q220" s="104">
        <v>84.854609627161011</v>
      </c>
      <c r="R220" s="104">
        <v>205</v>
      </c>
      <c r="S220" s="104">
        <v>117</v>
      </c>
      <c r="T220" s="104">
        <v>1</v>
      </c>
      <c r="U220" s="104">
        <v>5</v>
      </c>
      <c r="V220" s="104">
        <v>3</v>
      </c>
      <c r="W220" s="104">
        <v>6</v>
      </c>
      <c r="X220" s="104">
        <v>2</v>
      </c>
      <c r="Y220" s="104">
        <v>7</v>
      </c>
      <c r="Z220" s="104">
        <v>4</v>
      </c>
      <c r="AA220" s="104">
        <v>9</v>
      </c>
      <c r="AB220" s="104">
        <v>8</v>
      </c>
      <c r="AC220" s="104">
        <v>6</v>
      </c>
      <c r="AD220" s="104">
        <v>37</v>
      </c>
      <c r="AE220" s="104">
        <v>32.426683804827334</v>
      </c>
      <c r="AF220" s="104">
        <v>75.539433863518212</v>
      </c>
    </row>
    <row r="221" spans="1:32" ht="15" customHeight="1">
      <c r="A221" s="32" t="s">
        <v>362</v>
      </c>
      <c r="B221" s="45" t="s">
        <v>176</v>
      </c>
      <c r="C221" s="104">
        <v>789</v>
      </c>
      <c r="D221" s="104">
        <v>198</v>
      </c>
      <c r="E221" s="104">
        <v>12</v>
      </c>
      <c r="F221" s="104">
        <v>28</v>
      </c>
      <c r="G221" s="104">
        <v>33</v>
      </c>
      <c r="H221" s="104">
        <v>28</v>
      </c>
      <c r="I221" s="104">
        <v>21</v>
      </c>
      <c r="J221" s="104">
        <v>14</v>
      </c>
      <c r="K221" s="104">
        <v>28</v>
      </c>
      <c r="L221" s="104">
        <v>21</v>
      </c>
      <c r="M221" s="104">
        <v>31</v>
      </c>
      <c r="N221" s="104">
        <v>60</v>
      </c>
      <c r="O221" s="104">
        <v>315</v>
      </c>
      <c r="P221" s="104">
        <v>59.869492571213613</v>
      </c>
      <c r="Q221" s="104">
        <v>79.927292112838487</v>
      </c>
      <c r="R221" s="104">
        <v>789</v>
      </c>
      <c r="S221" s="104">
        <v>324</v>
      </c>
      <c r="T221" s="104">
        <v>28</v>
      </c>
      <c r="U221" s="104">
        <v>37</v>
      </c>
      <c r="V221" s="104">
        <v>26</v>
      </c>
      <c r="W221" s="104">
        <v>30</v>
      </c>
      <c r="X221" s="104">
        <v>27</v>
      </c>
      <c r="Y221" s="104">
        <v>35</v>
      </c>
      <c r="Z221" s="104">
        <v>27</v>
      </c>
      <c r="AA221" s="104">
        <v>36</v>
      </c>
      <c r="AB221" s="104">
        <v>36</v>
      </c>
      <c r="AC221" s="104">
        <v>36</v>
      </c>
      <c r="AD221" s="104">
        <v>147</v>
      </c>
      <c r="AE221" s="104">
        <v>39.293447455255155</v>
      </c>
      <c r="AF221" s="104">
        <v>66.672107617626494</v>
      </c>
    </row>
    <row r="222" spans="1:32" ht="15" customHeight="1">
      <c r="A222" s="393" t="s">
        <v>363</v>
      </c>
      <c r="B222" s="50"/>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c r="AA222" s="104"/>
      <c r="AB222" s="104"/>
      <c r="AC222" s="104"/>
      <c r="AD222" s="104"/>
      <c r="AE222" s="104"/>
      <c r="AF222" s="104"/>
    </row>
    <row r="223" spans="1:32" ht="15" customHeight="1">
      <c r="A223" s="393"/>
      <c r="B223" s="53" t="s">
        <v>283</v>
      </c>
      <c r="C223" s="104">
        <v>468</v>
      </c>
      <c r="D223" s="104">
        <v>124</v>
      </c>
      <c r="E223" s="104">
        <v>8</v>
      </c>
      <c r="F223" s="104">
        <v>19</v>
      </c>
      <c r="G223" s="104">
        <v>20</v>
      </c>
      <c r="H223" s="104">
        <v>15</v>
      </c>
      <c r="I223" s="104">
        <v>12</v>
      </c>
      <c r="J223" s="104">
        <v>5</v>
      </c>
      <c r="K223" s="104">
        <v>16</v>
      </c>
      <c r="L223" s="104">
        <v>14</v>
      </c>
      <c r="M223" s="104">
        <v>22</v>
      </c>
      <c r="N223" s="104">
        <v>32</v>
      </c>
      <c r="O223" s="104">
        <v>181</v>
      </c>
      <c r="P223" s="104">
        <v>58.210206586233831</v>
      </c>
      <c r="Q223" s="104">
        <v>79.192955471969285</v>
      </c>
      <c r="R223" s="104">
        <v>468</v>
      </c>
      <c r="S223" s="104">
        <v>185</v>
      </c>
      <c r="T223" s="104">
        <v>17</v>
      </c>
      <c r="U223" s="104">
        <v>18</v>
      </c>
      <c r="V223" s="104">
        <v>14</v>
      </c>
      <c r="W223" s="104">
        <v>15</v>
      </c>
      <c r="X223" s="104">
        <v>10</v>
      </c>
      <c r="Y223" s="104">
        <v>18</v>
      </c>
      <c r="Z223" s="104">
        <v>15</v>
      </c>
      <c r="AA223" s="104">
        <v>24</v>
      </c>
      <c r="AB223" s="104">
        <v>27</v>
      </c>
      <c r="AC223" s="104">
        <v>20</v>
      </c>
      <c r="AD223" s="104">
        <v>105</v>
      </c>
      <c r="AE223" s="104">
        <v>42.821906322518466</v>
      </c>
      <c r="AF223" s="104">
        <v>70.815025296602983</v>
      </c>
    </row>
    <row r="224" spans="1:32" ht="15" customHeight="1">
      <c r="A224" s="70"/>
      <c r="B224" s="53" t="s">
        <v>284</v>
      </c>
      <c r="C224" s="104">
        <v>8</v>
      </c>
      <c r="D224" s="104">
        <v>4</v>
      </c>
      <c r="E224" s="104">
        <v>0</v>
      </c>
      <c r="F224" s="104">
        <v>0</v>
      </c>
      <c r="G224" s="104">
        <v>0</v>
      </c>
      <c r="H224" s="104">
        <v>0</v>
      </c>
      <c r="I224" s="104">
        <v>0</v>
      </c>
      <c r="J224" s="104">
        <v>0</v>
      </c>
      <c r="K224" s="104">
        <v>2</v>
      </c>
      <c r="L224" s="104">
        <v>0</v>
      </c>
      <c r="M224" s="104">
        <v>0</v>
      </c>
      <c r="N224" s="104">
        <v>0</v>
      </c>
      <c r="O224" s="104">
        <v>2</v>
      </c>
      <c r="P224" s="104">
        <v>41.930555555555557</v>
      </c>
      <c r="Q224" s="104">
        <v>83.861111111111114</v>
      </c>
      <c r="R224" s="104">
        <v>8</v>
      </c>
      <c r="S224" s="104">
        <v>3</v>
      </c>
      <c r="T224" s="104">
        <v>0</v>
      </c>
      <c r="U224" s="104">
        <v>1</v>
      </c>
      <c r="V224" s="104">
        <v>0</v>
      </c>
      <c r="W224" s="104">
        <v>0</v>
      </c>
      <c r="X224" s="104">
        <v>1</v>
      </c>
      <c r="Y224" s="104">
        <v>1</v>
      </c>
      <c r="Z224" s="104">
        <v>0</v>
      </c>
      <c r="AA224" s="104">
        <v>0</v>
      </c>
      <c r="AB224" s="104">
        <v>0</v>
      </c>
      <c r="AC224" s="104">
        <v>1</v>
      </c>
      <c r="AD224" s="104">
        <v>1</v>
      </c>
      <c r="AE224" s="104">
        <v>37.839781746031747</v>
      </c>
      <c r="AF224" s="104">
        <v>60.543650793650798</v>
      </c>
    </row>
    <row r="225" spans="1:32" ht="15" customHeight="1">
      <c r="A225" s="70"/>
      <c r="B225" s="53" t="s">
        <v>285</v>
      </c>
      <c r="C225" s="104">
        <v>43</v>
      </c>
      <c r="D225" s="104">
        <v>5</v>
      </c>
      <c r="E225" s="104">
        <v>1</v>
      </c>
      <c r="F225" s="104">
        <v>2</v>
      </c>
      <c r="G225" s="104">
        <v>1</v>
      </c>
      <c r="H225" s="104">
        <v>0</v>
      </c>
      <c r="I225" s="104">
        <v>2</v>
      </c>
      <c r="J225" s="104">
        <v>1</v>
      </c>
      <c r="K225" s="104">
        <v>3</v>
      </c>
      <c r="L225" s="104">
        <v>2</v>
      </c>
      <c r="M225" s="104">
        <v>1</v>
      </c>
      <c r="N225" s="104">
        <v>5</v>
      </c>
      <c r="O225" s="104">
        <v>20</v>
      </c>
      <c r="P225" s="104">
        <v>72.688460313337544</v>
      </c>
      <c r="Q225" s="104">
        <v>82.252731407197757</v>
      </c>
      <c r="R225" s="104">
        <v>43</v>
      </c>
      <c r="S225" s="104">
        <v>18</v>
      </c>
      <c r="T225" s="104">
        <v>0</v>
      </c>
      <c r="U225" s="104">
        <v>3</v>
      </c>
      <c r="V225" s="104">
        <v>3</v>
      </c>
      <c r="W225" s="104">
        <v>0</v>
      </c>
      <c r="X225" s="104">
        <v>2</v>
      </c>
      <c r="Y225" s="104">
        <v>4</v>
      </c>
      <c r="Z225" s="104">
        <v>4</v>
      </c>
      <c r="AA225" s="104">
        <v>4</v>
      </c>
      <c r="AB225" s="104">
        <v>0</v>
      </c>
      <c r="AC225" s="104">
        <v>2</v>
      </c>
      <c r="AD225" s="104">
        <v>3</v>
      </c>
      <c r="AE225" s="104">
        <v>34.389701457006183</v>
      </c>
      <c r="AF225" s="104">
        <v>59.150286506050634</v>
      </c>
    </row>
    <row r="226" spans="1:32" ht="15" customHeight="1">
      <c r="A226" s="70"/>
      <c r="B226" s="53" t="s">
        <v>286</v>
      </c>
      <c r="C226" s="104">
        <v>42</v>
      </c>
      <c r="D226" s="104">
        <v>8</v>
      </c>
      <c r="E226" s="104">
        <v>0</v>
      </c>
      <c r="F226" s="104">
        <v>1</v>
      </c>
      <c r="G226" s="104">
        <v>2</v>
      </c>
      <c r="H226" s="104">
        <v>4</v>
      </c>
      <c r="I226" s="104">
        <v>3</v>
      </c>
      <c r="J226" s="104">
        <v>2</v>
      </c>
      <c r="K226" s="104">
        <v>2</v>
      </c>
      <c r="L226" s="104">
        <v>1</v>
      </c>
      <c r="M226" s="104">
        <v>1</v>
      </c>
      <c r="N226" s="104">
        <v>4</v>
      </c>
      <c r="O226" s="104">
        <v>14</v>
      </c>
      <c r="P226" s="104">
        <v>59.453248729661979</v>
      </c>
      <c r="Q226" s="104">
        <v>73.442248430758923</v>
      </c>
      <c r="R226" s="104">
        <v>42</v>
      </c>
      <c r="S226" s="104">
        <v>16</v>
      </c>
      <c r="T226" s="104">
        <v>0</v>
      </c>
      <c r="U226" s="104">
        <v>1</v>
      </c>
      <c r="V226" s="104">
        <v>3</v>
      </c>
      <c r="W226" s="104">
        <v>3</v>
      </c>
      <c r="X226" s="104">
        <v>4</v>
      </c>
      <c r="Y226" s="104">
        <v>2</v>
      </c>
      <c r="Z226" s="104">
        <v>1</v>
      </c>
      <c r="AA226" s="104">
        <v>5</v>
      </c>
      <c r="AB226" s="104">
        <v>0</v>
      </c>
      <c r="AC226" s="104">
        <v>1</v>
      </c>
      <c r="AD226" s="104">
        <v>6</v>
      </c>
      <c r="AE226" s="104">
        <v>38.552723069458466</v>
      </c>
      <c r="AF226" s="104">
        <v>62.277475727586754</v>
      </c>
    </row>
    <row r="227" spans="1:32" ht="15" customHeight="1">
      <c r="A227" s="56"/>
      <c r="B227" s="53" t="s">
        <v>287</v>
      </c>
      <c r="C227" s="104">
        <v>26</v>
      </c>
      <c r="D227" s="104">
        <v>5</v>
      </c>
      <c r="E227" s="104">
        <v>0</v>
      </c>
      <c r="F227" s="104">
        <v>2</v>
      </c>
      <c r="G227" s="104">
        <v>1</v>
      </c>
      <c r="H227" s="104">
        <v>3</v>
      </c>
      <c r="I227" s="104">
        <v>1</v>
      </c>
      <c r="J227" s="104">
        <v>0</v>
      </c>
      <c r="K227" s="104">
        <v>0</v>
      </c>
      <c r="L227" s="104">
        <v>1</v>
      </c>
      <c r="M227" s="104">
        <v>1</v>
      </c>
      <c r="N227" s="104">
        <v>2</v>
      </c>
      <c r="O227" s="104">
        <v>10</v>
      </c>
      <c r="P227" s="104">
        <v>59.822294588621212</v>
      </c>
      <c r="Q227" s="104">
        <v>74.065698062102456</v>
      </c>
      <c r="R227" s="104">
        <v>26</v>
      </c>
      <c r="S227" s="104">
        <v>10</v>
      </c>
      <c r="T227" s="104">
        <v>2</v>
      </c>
      <c r="U227" s="104">
        <v>3</v>
      </c>
      <c r="V227" s="104">
        <v>0</v>
      </c>
      <c r="W227" s="104">
        <v>4</v>
      </c>
      <c r="X227" s="104">
        <v>2</v>
      </c>
      <c r="Y227" s="104">
        <v>1</v>
      </c>
      <c r="Z227" s="104">
        <v>1</v>
      </c>
      <c r="AA227" s="104">
        <v>0</v>
      </c>
      <c r="AB227" s="104">
        <v>1</v>
      </c>
      <c r="AC227" s="104">
        <v>1</v>
      </c>
      <c r="AD227" s="104">
        <v>1</v>
      </c>
      <c r="AE227" s="104">
        <v>26.048660596920772</v>
      </c>
      <c r="AF227" s="104">
        <v>42.329073469996253</v>
      </c>
    </row>
    <row r="228" spans="1:32" ht="15" customHeight="1">
      <c r="A228" s="56"/>
      <c r="B228" s="53" t="s">
        <v>288</v>
      </c>
      <c r="C228" s="104">
        <v>12</v>
      </c>
      <c r="D228" s="104">
        <v>1</v>
      </c>
      <c r="E228" s="104">
        <v>0</v>
      </c>
      <c r="F228" s="104">
        <v>0</v>
      </c>
      <c r="G228" s="104">
        <v>1</v>
      </c>
      <c r="H228" s="104">
        <v>2</v>
      </c>
      <c r="I228" s="104">
        <v>0</v>
      </c>
      <c r="J228" s="104">
        <v>0</v>
      </c>
      <c r="K228" s="104">
        <v>0</v>
      </c>
      <c r="L228" s="104">
        <v>0</v>
      </c>
      <c r="M228" s="104">
        <v>0</v>
      </c>
      <c r="N228" s="104">
        <v>2</v>
      </c>
      <c r="O228" s="104">
        <v>6</v>
      </c>
      <c r="P228" s="104">
        <v>74.552350119929358</v>
      </c>
      <c r="Q228" s="104">
        <v>81.329836494468395</v>
      </c>
      <c r="R228" s="104">
        <v>12</v>
      </c>
      <c r="S228" s="104">
        <v>7</v>
      </c>
      <c r="T228" s="104">
        <v>0</v>
      </c>
      <c r="U228" s="104">
        <v>1</v>
      </c>
      <c r="V228" s="104">
        <v>1</v>
      </c>
      <c r="W228" s="104">
        <v>2</v>
      </c>
      <c r="X228" s="104">
        <v>0</v>
      </c>
      <c r="Y228" s="104">
        <v>0</v>
      </c>
      <c r="Z228" s="104">
        <v>0</v>
      </c>
      <c r="AA228" s="104">
        <v>0</v>
      </c>
      <c r="AB228" s="104">
        <v>0</v>
      </c>
      <c r="AC228" s="104">
        <v>0</v>
      </c>
      <c r="AD228" s="104">
        <v>1</v>
      </c>
      <c r="AE228" s="104">
        <v>17.152690535043476</v>
      </c>
      <c r="AF228" s="104">
        <v>41.166457284104339</v>
      </c>
    </row>
    <row r="229" spans="1:32" ht="15" customHeight="1">
      <c r="A229" s="56"/>
      <c r="B229" s="53" t="s">
        <v>289</v>
      </c>
      <c r="C229" s="104">
        <v>173</v>
      </c>
      <c r="D229" s="104">
        <v>44</v>
      </c>
      <c r="E229" s="104">
        <v>3</v>
      </c>
      <c r="F229" s="104">
        <v>4</v>
      </c>
      <c r="G229" s="104">
        <v>7</v>
      </c>
      <c r="H229" s="104">
        <v>4</v>
      </c>
      <c r="I229" s="104">
        <v>3</v>
      </c>
      <c r="J229" s="104">
        <v>6</v>
      </c>
      <c r="K229" s="104">
        <v>5</v>
      </c>
      <c r="L229" s="104">
        <v>3</v>
      </c>
      <c r="M229" s="104">
        <v>6</v>
      </c>
      <c r="N229" s="104">
        <v>13</v>
      </c>
      <c r="O229" s="104">
        <v>75</v>
      </c>
      <c r="P229" s="104">
        <v>61.714976759418605</v>
      </c>
      <c r="Q229" s="104">
        <v>82.765046351778437</v>
      </c>
      <c r="R229" s="104">
        <v>173</v>
      </c>
      <c r="S229" s="104">
        <v>77</v>
      </c>
      <c r="T229" s="104">
        <v>9</v>
      </c>
      <c r="U229" s="104">
        <v>9</v>
      </c>
      <c r="V229" s="104">
        <v>5</v>
      </c>
      <c r="W229" s="104">
        <v>5</v>
      </c>
      <c r="X229" s="104">
        <v>8</v>
      </c>
      <c r="Y229" s="104">
        <v>9</v>
      </c>
      <c r="Z229" s="104">
        <v>4</v>
      </c>
      <c r="AA229" s="104">
        <v>3</v>
      </c>
      <c r="AB229" s="104">
        <v>8</v>
      </c>
      <c r="AC229" s="104">
        <v>8</v>
      </c>
      <c r="AD229" s="104">
        <v>28</v>
      </c>
      <c r="AE229" s="104">
        <v>34.820130519064676</v>
      </c>
      <c r="AF229" s="104">
        <v>62.7487768728978</v>
      </c>
    </row>
    <row r="230" spans="1:32" ht="15" customHeight="1">
      <c r="A230" s="35"/>
      <c r="B230" s="59" t="s">
        <v>230</v>
      </c>
      <c r="C230" s="104">
        <v>17</v>
      </c>
      <c r="D230" s="104">
        <v>7</v>
      </c>
      <c r="E230" s="104">
        <v>0</v>
      </c>
      <c r="F230" s="104">
        <v>0</v>
      </c>
      <c r="G230" s="104">
        <v>1</v>
      </c>
      <c r="H230" s="104">
        <v>0</v>
      </c>
      <c r="I230" s="104">
        <v>0</v>
      </c>
      <c r="J230" s="104">
        <v>0</v>
      </c>
      <c r="K230" s="104">
        <v>0</v>
      </c>
      <c r="L230" s="104">
        <v>0</v>
      </c>
      <c r="M230" s="104">
        <v>0</v>
      </c>
      <c r="N230" s="104">
        <v>2</v>
      </c>
      <c r="O230" s="104">
        <v>7</v>
      </c>
      <c r="P230" s="104">
        <v>53.521731273154423</v>
      </c>
      <c r="Q230" s="104">
        <v>90.986943164362515</v>
      </c>
      <c r="R230" s="104">
        <v>17</v>
      </c>
      <c r="S230" s="104">
        <v>8</v>
      </c>
      <c r="T230" s="104">
        <v>0</v>
      </c>
      <c r="U230" s="104">
        <v>1</v>
      </c>
      <c r="V230" s="104">
        <v>0</v>
      </c>
      <c r="W230" s="104">
        <v>1</v>
      </c>
      <c r="X230" s="104">
        <v>0</v>
      </c>
      <c r="Y230" s="104">
        <v>0</v>
      </c>
      <c r="Z230" s="104">
        <v>2</v>
      </c>
      <c r="AA230" s="104">
        <v>0</v>
      </c>
      <c r="AB230" s="104">
        <v>0</v>
      </c>
      <c r="AC230" s="104">
        <v>3</v>
      </c>
      <c r="AD230" s="104">
        <v>2</v>
      </c>
      <c r="AE230" s="104">
        <v>38.482826822485272</v>
      </c>
      <c r="AF230" s="104">
        <v>72.689783998027735</v>
      </c>
    </row>
    <row r="231" spans="1:32" ht="15" customHeight="1">
      <c r="A231" s="48" t="s">
        <v>331</v>
      </c>
      <c r="B231" s="53" t="s">
        <v>380</v>
      </c>
      <c r="C231" s="104">
        <v>154</v>
      </c>
      <c r="D231" s="104">
        <v>40</v>
      </c>
      <c r="E231" s="104">
        <v>2</v>
      </c>
      <c r="F231" s="104">
        <v>2</v>
      </c>
      <c r="G231" s="104">
        <v>1</v>
      </c>
      <c r="H231" s="104">
        <v>4</v>
      </c>
      <c r="I231" s="104">
        <v>1</v>
      </c>
      <c r="J231" s="104">
        <v>0</v>
      </c>
      <c r="K231" s="104">
        <v>4</v>
      </c>
      <c r="L231" s="104">
        <v>1</v>
      </c>
      <c r="M231" s="104">
        <v>2</v>
      </c>
      <c r="N231" s="104">
        <v>9</v>
      </c>
      <c r="O231" s="104">
        <v>88</v>
      </c>
      <c r="P231" s="104">
        <v>67.558251252659616</v>
      </c>
      <c r="Q231" s="104">
        <v>91.262900814996328</v>
      </c>
      <c r="R231" s="104">
        <v>154</v>
      </c>
      <c r="S231" s="104">
        <v>74</v>
      </c>
      <c r="T231" s="104">
        <v>6</v>
      </c>
      <c r="U231" s="104">
        <v>10</v>
      </c>
      <c r="V231" s="104">
        <v>2</v>
      </c>
      <c r="W231" s="104">
        <v>5</v>
      </c>
      <c r="X231" s="104">
        <v>4</v>
      </c>
      <c r="Y231" s="104">
        <v>4</v>
      </c>
      <c r="Z231" s="104">
        <v>6</v>
      </c>
      <c r="AA231" s="104">
        <v>5</v>
      </c>
      <c r="AB231" s="104">
        <v>2</v>
      </c>
      <c r="AC231" s="104">
        <v>12</v>
      </c>
      <c r="AD231" s="104">
        <v>24</v>
      </c>
      <c r="AE231" s="104">
        <v>34.149295831680092</v>
      </c>
      <c r="AF231" s="104">
        <v>65.737394475984189</v>
      </c>
    </row>
    <row r="232" spans="1:32" ht="15" customHeight="1">
      <c r="A232" s="146" t="s">
        <v>1069</v>
      </c>
      <c r="B232" s="59" t="s">
        <v>382</v>
      </c>
      <c r="C232" s="104">
        <v>1652</v>
      </c>
      <c r="D232" s="104">
        <v>541</v>
      </c>
      <c r="E232" s="104">
        <v>25</v>
      </c>
      <c r="F232" s="104">
        <v>48</v>
      </c>
      <c r="G232" s="104">
        <v>53</v>
      </c>
      <c r="H232" s="104">
        <v>34</v>
      </c>
      <c r="I232" s="104">
        <v>39</v>
      </c>
      <c r="J232" s="104">
        <v>36</v>
      </c>
      <c r="K232" s="104">
        <v>45</v>
      </c>
      <c r="L232" s="104">
        <v>46</v>
      </c>
      <c r="M232" s="104">
        <v>64</v>
      </c>
      <c r="N232" s="104">
        <v>88</v>
      </c>
      <c r="O232" s="104">
        <v>633</v>
      </c>
      <c r="P232" s="104">
        <v>54.733106713959813</v>
      </c>
      <c r="Q232" s="104">
        <v>81.385321594474902</v>
      </c>
      <c r="R232" s="104">
        <v>1652</v>
      </c>
      <c r="S232" s="104">
        <v>746</v>
      </c>
      <c r="T232" s="104">
        <v>42</v>
      </c>
      <c r="U232" s="104">
        <v>68</v>
      </c>
      <c r="V232" s="104">
        <v>52</v>
      </c>
      <c r="W232" s="104">
        <v>53</v>
      </c>
      <c r="X232" s="104">
        <v>45</v>
      </c>
      <c r="Y232" s="104">
        <v>62</v>
      </c>
      <c r="Z232" s="104">
        <v>42</v>
      </c>
      <c r="AA232" s="104">
        <v>56</v>
      </c>
      <c r="AB232" s="104">
        <v>74</v>
      </c>
      <c r="AC232" s="104">
        <v>64</v>
      </c>
      <c r="AD232" s="104">
        <v>348</v>
      </c>
      <c r="AE232" s="104">
        <v>38.486854914909834</v>
      </c>
      <c r="AF232" s="104">
        <v>70.176914259857668</v>
      </c>
    </row>
    <row r="233" spans="1:32" ht="15" customHeight="1">
      <c r="A233" s="48" t="s">
        <v>383</v>
      </c>
      <c r="B233" s="147" t="s">
        <v>384</v>
      </c>
      <c r="C233" s="104">
        <v>200</v>
      </c>
      <c r="D233" s="104">
        <v>67</v>
      </c>
      <c r="E233" s="104">
        <v>2</v>
      </c>
      <c r="F233" s="104">
        <v>5</v>
      </c>
      <c r="G233" s="104">
        <v>5</v>
      </c>
      <c r="H233" s="104">
        <v>2</v>
      </c>
      <c r="I233" s="104">
        <v>6</v>
      </c>
      <c r="J233" s="104">
        <v>6</v>
      </c>
      <c r="K233" s="104">
        <v>11</v>
      </c>
      <c r="L233" s="104">
        <v>0</v>
      </c>
      <c r="M233" s="104">
        <v>3</v>
      </c>
      <c r="N233" s="104">
        <v>6</v>
      </c>
      <c r="O233" s="104">
        <v>87</v>
      </c>
      <c r="P233" s="104">
        <v>55.390335563170275</v>
      </c>
      <c r="Q233" s="104">
        <v>83.293737688977856</v>
      </c>
      <c r="R233" s="104">
        <v>200</v>
      </c>
      <c r="S233" s="104">
        <v>96</v>
      </c>
      <c r="T233" s="104">
        <v>5</v>
      </c>
      <c r="U233" s="104">
        <v>4</v>
      </c>
      <c r="V233" s="104">
        <v>8</v>
      </c>
      <c r="W233" s="104">
        <v>6</v>
      </c>
      <c r="X233" s="104">
        <v>7</v>
      </c>
      <c r="Y233" s="104">
        <v>8</v>
      </c>
      <c r="Z233" s="104">
        <v>7</v>
      </c>
      <c r="AA233" s="104">
        <v>8</v>
      </c>
      <c r="AB233" s="104">
        <v>9</v>
      </c>
      <c r="AC233" s="104">
        <v>8</v>
      </c>
      <c r="AD233" s="104">
        <v>34</v>
      </c>
      <c r="AE233" s="104">
        <v>35.82689887773536</v>
      </c>
      <c r="AF233" s="104">
        <v>68.897882457183385</v>
      </c>
    </row>
    <row r="234" spans="1:32" ht="15" customHeight="1">
      <c r="A234" s="148" t="s">
        <v>1070</v>
      </c>
      <c r="B234" s="111" t="s">
        <v>385</v>
      </c>
      <c r="C234" s="104">
        <v>1606</v>
      </c>
      <c r="D234" s="104">
        <v>514</v>
      </c>
      <c r="E234" s="104">
        <v>25</v>
      </c>
      <c r="F234" s="104">
        <v>45</v>
      </c>
      <c r="G234" s="104">
        <v>49</v>
      </c>
      <c r="H234" s="104">
        <v>36</v>
      </c>
      <c r="I234" s="104">
        <v>34</v>
      </c>
      <c r="J234" s="104">
        <v>30</v>
      </c>
      <c r="K234" s="104">
        <v>38</v>
      </c>
      <c r="L234" s="104">
        <v>47</v>
      </c>
      <c r="M234" s="104">
        <v>63</v>
      </c>
      <c r="N234" s="104">
        <v>91</v>
      </c>
      <c r="O234" s="104">
        <v>634</v>
      </c>
      <c r="P234" s="104">
        <v>55.881068413285888</v>
      </c>
      <c r="Q234" s="104">
        <v>82.184062153605439</v>
      </c>
      <c r="R234" s="104">
        <v>1606</v>
      </c>
      <c r="S234" s="104">
        <v>724</v>
      </c>
      <c r="T234" s="104">
        <v>43</v>
      </c>
      <c r="U234" s="104">
        <v>74</v>
      </c>
      <c r="V234" s="104">
        <v>46</v>
      </c>
      <c r="W234" s="104">
        <v>52</v>
      </c>
      <c r="X234" s="104">
        <v>42</v>
      </c>
      <c r="Y234" s="104">
        <v>58</v>
      </c>
      <c r="Z234" s="104">
        <v>41</v>
      </c>
      <c r="AA234" s="104">
        <v>53</v>
      </c>
      <c r="AB234" s="104">
        <v>67</v>
      </c>
      <c r="AC234" s="104">
        <v>68</v>
      </c>
      <c r="AD234" s="104">
        <v>338</v>
      </c>
      <c r="AE234" s="104">
        <v>38.402176900350369</v>
      </c>
      <c r="AF234" s="104">
        <v>69.925052269798968</v>
      </c>
    </row>
    <row r="235" spans="1:32" ht="15" customHeight="1">
      <c r="A235" s="48" t="s">
        <v>383</v>
      </c>
      <c r="B235" s="147" t="s">
        <v>384</v>
      </c>
      <c r="C235" s="104">
        <v>54</v>
      </c>
      <c r="D235" s="104">
        <v>20</v>
      </c>
      <c r="E235" s="104">
        <v>0</v>
      </c>
      <c r="F235" s="104">
        <v>0</v>
      </c>
      <c r="G235" s="104">
        <v>1</v>
      </c>
      <c r="H235" s="104">
        <v>0</v>
      </c>
      <c r="I235" s="104">
        <v>0</v>
      </c>
      <c r="J235" s="104">
        <v>1</v>
      </c>
      <c r="K235" s="104">
        <v>2</v>
      </c>
      <c r="L235" s="104">
        <v>0</v>
      </c>
      <c r="M235" s="104">
        <v>0</v>
      </c>
      <c r="N235" s="104">
        <v>2</v>
      </c>
      <c r="O235" s="104">
        <v>28</v>
      </c>
      <c r="P235" s="104">
        <v>59.164970831637497</v>
      </c>
      <c r="Q235" s="104">
        <v>93.967894850247788</v>
      </c>
      <c r="R235" s="104">
        <v>54</v>
      </c>
      <c r="S235" s="104">
        <v>30</v>
      </c>
      <c r="T235" s="104">
        <v>0</v>
      </c>
      <c r="U235" s="104">
        <v>2</v>
      </c>
      <c r="V235" s="104">
        <v>1</v>
      </c>
      <c r="W235" s="104">
        <v>2</v>
      </c>
      <c r="X235" s="104">
        <v>2</v>
      </c>
      <c r="Y235" s="104">
        <v>2</v>
      </c>
      <c r="Z235" s="104">
        <v>3</v>
      </c>
      <c r="AA235" s="104">
        <v>2</v>
      </c>
      <c r="AB235" s="104">
        <v>0</v>
      </c>
      <c r="AC235" s="104">
        <v>2</v>
      </c>
      <c r="AD235" s="104">
        <v>8</v>
      </c>
      <c r="AE235" s="104">
        <v>30.689567743895768</v>
      </c>
      <c r="AF235" s="104">
        <v>69.051527423765478</v>
      </c>
    </row>
    <row r="236" spans="1:32" ht="15" customHeight="1">
      <c r="A236" s="146" t="s">
        <v>1071</v>
      </c>
      <c r="B236" s="111" t="s">
        <v>385</v>
      </c>
      <c r="C236" s="104">
        <v>1752</v>
      </c>
      <c r="D236" s="104">
        <v>561</v>
      </c>
      <c r="E236" s="104">
        <v>27</v>
      </c>
      <c r="F236" s="104">
        <v>50</v>
      </c>
      <c r="G236" s="104">
        <v>53</v>
      </c>
      <c r="H236" s="104">
        <v>38</v>
      </c>
      <c r="I236" s="104">
        <v>40</v>
      </c>
      <c r="J236" s="104">
        <v>35</v>
      </c>
      <c r="K236" s="104">
        <v>47</v>
      </c>
      <c r="L236" s="104">
        <v>47</v>
      </c>
      <c r="M236" s="104">
        <v>66</v>
      </c>
      <c r="N236" s="104">
        <v>95</v>
      </c>
      <c r="O236" s="104">
        <v>693</v>
      </c>
      <c r="P236" s="104">
        <v>55.723832511108903</v>
      </c>
      <c r="Q236" s="104">
        <v>81.971582333721912</v>
      </c>
      <c r="R236" s="104">
        <v>1752</v>
      </c>
      <c r="S236" s="104">
        <v>790</v>
      </c>
      <c r="T236" s="104">
        <v>48</v>
      </c>
      <c r="U236" s="104">
        <v>76</v>
      </c>
      <c r="V236" s="104">
        <v>53</v>
      </c>
      <c r="W236" s="104">
        <v>56</v>
      </c>
      <c r="X236" s="104">
        <v>47</v>
      </c>
      <c r="Y236" s="104">
        <v>64</v>
      </c>
      <c r="Z236" s="104">
        <v>45</v>
      </c>
      <c r="AA236" s="104">
        <v>59</v>
      </c>
      <c r="AB236" s="104">
        <v>76</v>
      </c>
      <c r="AC236" s="104">
        <v>74</v>
      </c>
      <c r="AD236" s="104">
        <v>364</v>
      </c>
      <c r="AE236" s="104">
        <v>38.345912796426596</v>
      </c>
      <c r="AF236" s="104">
        <v>69.835799604302906</v>
      </c>
    </row>
    <row r="237" spans="1:32" ht="15" customHeight="1">
      <c r="A237" s="48" t="s">
        <v>383</v>
      </c>
      <c r="B237" s="147" t="s">
        <v>384</v>
      </c>
      <c r="C237" s="104">
        <v>376</v>
      </c>
      <c r="D237" s="104">
        <v>129</v>
      </c>
      <c r="E237" s="104">
        <v>4</v>
      </c>
      <c r="F237" s="104">
        <v>4</v>
      </c>
      <c r="G237" s="104">
        <v>8</v>
      </c>
      <c r="H237" s="104">
        <v>2</v>
      </c>
      <c r="I237" s="104">
        <v>4</v>
      </c>
      <c r="J237" s="104">
        <v>3</v>
      </c>
      <c r="K237" s="104">
        <v>10</v>
      </c>
      <c r="L237" s="104">
        <v>6</v>
      </c>
      <c r="M237" s="104">
        <v>7</v>
      </c>
      <c r="N237" s="104">
        <v>16</v>
      </c>
      <c r="O237" s="104">
        <v>183</v>
      </c>
      <c r="P237" s="104">
        <v>59.00664008196798</v>
      </c>
      <c r="Q237" s="104">
        <v>89.823873161214422</v>
      </c>
      <c r="R237" s="104">
        <v>376</v>
      </c>
      <c r="S237" s="104">
        <v>162</v>
      </c>
      <c r="T237" s="104">
        <v>12</v>
      </c>
      <c r="U237" s="104">
        <v>11</v>
      </c>
      <c r="V237" s="104">
        <v>10</v>
      </c>
      <c r="W237" s="104">
        <v>15</v>
      </c>
      <c r="X237" s="104">
        <v>5</v>
      </c>
      <c r="Y237" s="104">
        <v>13</v>
      </c>
      <c r="Z237" s="104">
        <v>9</v>
      </c>
      <c r="AA237" s="104">
        <v>7</v>
      </c>
      <c r="AB237" s="104">
        <v>8</v>
      </c>
      <c r="AC237" s="104">
        <v>18</v>
      </c>
      <c r="AD237" s="104">
        <v>106</v>
      </c>
      <c r="AE237" s="104">
        <v>42.531873222229471</v>
      </c>
      <c r="AF237" s="104">
        <v>74.728898745599452</v>
      </c>
    </row>
    <row r="238" spans="1:32" ht="15" customHeight="1">
      <c r="A238" s="146" t="s">
        <v>1072</v>
      </c>
      <c r="B238" s="111" t="s">
        <v>385</v>
      </c>
      <c r="C238" s="104">
        <v>1430</v>
      </c>
      <c r="D238" s="104">
        <v>452</v>
      </c>
      <c r="E238" s="104">
        <v>23</v>
      </c>
      <c r="F238" s="104">
        <v>46</v>
      </c>
      <c r="G238" s="104">
        <v>46</v>
      </c>
      <c r="H238" s="104">
        <v>36</v>
      </c>
      <c r="I238" s="104">
        <v>36</v>
      </c>
      <c r="J238" s="104">
        <v>33</v>
      </c>
      <c r="K238" s="104">
        <v>39</v>
      </c>
      <c r="L238" s="104">
        <v>41</v>
      </c>
      <c r="M238" s="104">
        <v>59</v>
      </c>
      <c r="N238" s="104">
        <v>81</v>
      </c>
      <c r="O238" s="104">
        <v>538</v>
      </c>
      <c r="P238" s="104">
        <v>54.990605813672175</v>
      </c>
      <c r="Q238" s="104">
        <v>80.405487028170981</v>
      </c>
      <c r="R238" s="104">
        <v>1430</v>
      </c>
      <c r="S238" s="104">
        <v>658</v>
      </c>
      <c r="T238" s="104">
        <v>36</v>
      </c>
      <c r="U238" s="104">
        <v>67</v>
      </c>
      <c r="V238" s="104">
        <v>44</v>
      </c>
      <c r="W238" s="104">
        <v>43</v>
      </c>
      <c r="X238" s="104">
        <v>44</v>
      </c>
      <c r="Y238" s="104">
        <v>53</v>
      </c>
      <c r="Z238" s="104">
        <v>39</v>
      </c>
      <c r="AA238" s="104">
        <v>54</v>
      </c>
      <c r="AB238" s="104">
        <v>68</v>
      </c>
      <c r="AC238" s="104">
        <v>58</v>
      </c>
      <c r="AD238" s="104">
        <v>266</v>
      </c>
      <c r="AE238" s="104">
        <v>36.956147934231794</v>
      </c>
      <c r="AF238" s="104">
        <v>68.455040862631435</v>
      </c>
    </row>
    <row r="239" spans="1:32" ht="15" customHeight="1">
      <c r="A239" s="48" t="s">
        <v>386</v>
      </c>
      <c r="B239" s="53" t="s">
        <v>343</v>
      </c>
      <c r="C239" s="104">
        <v>1277</v>
      </c>
      <c r="D239" s="104">
        <v>349</v>
      </c>
      <c r="E239" s="104">
        <v>24</v>
      </c>
      <c r="F239" s="104">
        <v>43</v>
      </c>
      <c r="G239" s="104">
        <v>42</v>
      </c>
      <c r="H239" s="104">
        <v>35</v>
      </c>
      <c r="I239" s="104">
        <v>33</v>
      </c>
      <c r="J239" s="104">
        <v>27</v>
      </c>
      <c r="K239" s="104">
        <v>36</v>
      </c>
      <c r="L239" s="104">
        <v>38</v>
      </c>
      <c r="M239" s="104">
        <v>47</v>
      </c>
      <c r="N239" s="104">
        <v>73</v>
      </c>
      <c r="O239" s="104">
        <v>530</v>
      </c>
      <c r="P239" s="104">
        <v>58.763948619327735</v>
      </c>
      <c r="Q239" s="104">
        <v>80.863752572070595</v>
      </c>
      <c r="R239" s="104">
        <v>1277</v>
      </c>
      <c r="S239" s="104">
        <v>547</v>
      </c>
      <c r="T239" s="104">
        <v>39</v>
      </c>
      <c r="U239" s="104">
        <v>56</v>
      </c>
      <c r="V239" s="104">
        <v>45</v>
      </c>
      <c r="W239" s="104">
        <v>51</v>
      </c>
      <c r="X239" s="104">
        <v>38</v>
      </c>
      <c r="Y239" s="104">
        <v>51</v>
      </c>
      <c r="Z239" s="104">
        <v>39</v>
      </c>
      <c r="AA239" s="104">
        <v>43</v>
      </c>
      <c r="AB239" s="104">
        <v>58</v>
      </c>
      <c r="AC239" s="104">
        <v>59</v>
      </c>
      <c r="AD239" s="104">
        <v>251</v>
      </c>
      <c r="AE239" s="104">
        <v>38.81614125159161</v>
      </c>
      <c r="AF239" s="104">
        <v>67.901660792167789</v>
      </c>
    </row>
    <row r="240" spans="1:32" ht="15" customHeight="1">
      <c r="A240" s="146" t="s">
        <v>1073</v>
      </c>
      <c r="B240" s="59" t="s">
        <v>344</v>
      </c>
      <c r="C240" s="104">
        <v>529</v>
      </c>
      <c r="D240" s="104">
        <v>232</v>
      </c>
      <c r="E240" s="104">
        <v>3</v>
      </c>
      <c r="F240" s="104">
        <v>7</v>
      </c>
      <c r="G240" s="104">
        <v>12</v>
      </c>
      <c r="H240" s="104">
        <v>3</v>
      </c>
      <c r="I240" s="104">
        <v>7</v>
      </c>
      <c r="J240" s="104">
        <v>9</v>
      </c>
      <c r="K240" s="104">
        <v>13</v>
      </c>
      <c r="L240" s="104">
        <v>9</v>
      </c>
      <c r="M240" s="104">
        <v>19</v>
      </c>
      <c r="N240" s="104">
        <v>24</v>
      </c>
      <c r="O240" s="104">
        <v>191</v>
      </c>
      <c r="P240" s="104">
        <v>48.736296025500252</v>
      </c>
      <c r="Q240" s="104">
        <v>86.806399318146916</v>
      </c>
      <c r="R240" s="104">
        <v>529</v>
      </c>
      <c r="S240" s="104">
        <v>273</v>
      </c>
      <c r="T240" s="104">
        <v>9</v>
      </c>
      <c r="U240" s="104">
        <v>22</v>
      </c>
      <c r="V240" s="104">
        <v>9</v>
      </c>
      <c r="W240" s="104">
        <v>7</v>
      </c>
      <c r="X240" s="104">
        <v>11</v>
      </c>
      <c r="Y240" s="104">
        <v>15</v>
      </c>
      <c r="Z240" s="104">
        <v>9</v>
      </c>
      <c r="AA240" s="104">
        <v>18</v>
      </c>
      <c r="AB240" s="104">
        <v>18</v>
      </c>
      <c r="AC240" s="104">
        <v>17</v>
      </c>
      <c r="AD240" s="104">
        <v>121</v>
      </c>
      <c r="AE240" s="104">
        <v>36.429231567537407</v>
      </c>
      <c r="AF240" s="104">
        <v>75.277591793856601</v>
      </c>
    </row>
    <row r="241" spans="1:32" ht="15" customHeight="1">
      <c r="A241" s="48" t="s">
        <v>387</v>
      </c>
      <c r="B241" s="53" t="s">
        <v>388</v>
      </c>
      <c r="C241" s="104">
        <v>293</v>
      </c>
      <c r="D241" s="104">
        <v>75</v>
      </c>
      <c r="E241" s="104">
        <v>1</v>
      </c>
      <c r="F241" s="104">
        <v>11</v>
      </c>
      <c r="G241" s="104">
        <v>15</v>
      </c>
      <c r="H241" s="104">
        <v>13</v>
      </c>
      <c r="I241" s="104">
        <v>10</v>
      </c>
      <c r="J241" s="104">
        <v>9</v>
      </c>
      <c r="K241" s="104">
        <v>3</v>
      </c>
      <c r="L241" s="104">
        <v>8</v>
      </c>
      <c r="M241" s="104">
        <v>10</v>
      </c>
      <c r="N241" s="104">
        <v>17</v>
      </c>
      <c r="O241" s="104">
        <v>121</v>
      </c>
      <c r="P241" s="104">
        <v>58.951481183637974</v>
      </c>
      <c r="Q241" s="104">
        <v>79.232954067917092</v>
      </c>
      <c r="R241" s="104">
        <v>293</v>
      </c>
      <c r="S241" s="104">
        <v>157</v>
      </c>
      <c r="T241" s="104">
        <v>10</v>
      </c>
      <c r="U241" s="104">
        <v>17</v>
      </c>
      <c r="V241" s="104">
        <v>12</v>
      </c>
      <c r="W241" s="104">
        <v>6</v>
      </c>
      <c r="X241" s="104">
        <v>6</v>
      </c>
      <c r="Y241" s="104">
        <v>6</v>
      </c>
      <c r="Z241" s="104">
        <v>4</v>
      </c>
      <c r="AA241" s="104">
        <v>4</v>
      </c>
      <c r="AB241" s="104">
        <v>7</v>
      </c>
      <c r="AC241" s="104">
        <v>11</v>
      </c>
      <c r="AD241" s="104">
        <v>53</v>
      </c>
      <c r="AE241" s="104">
        <v>30.132566462715374</v>
      </c>
      <c r="AF241" s="104">
        <v>64.917955688055926</v>
      </c>
    </row>
    <row r="242" spans="1:32" ht="15" customHeight="1">
      <c r="A242" s="146" t="s">
        <v>1061</v>
      </c>
      <c r="B242" s="59" t="s">
        <v>389</v>
      </c>
      <c r="C242" s="104">
        <v>1513</v>
      </c>
      <c r="D242" s="104">
        <v>506</v>
      </c>
      <c r="E242" s="104">
        <v>26</v>
      </c>
      <c r="F242" s="104">
        <v>39</v>
      </c>
      <c r="G242" s="104">
        <v>39</v>
      </c>
      <c r="H242" s="104">
        <v>25</v>
      </c>
      <c r="I242" s="104">
        <v>30</v>
      </c>
      <c r="J242" s="104">
        <v>27</v>
      </c>
      <c r="K242" s="104">
        <v>46</v>
      </c>
      <c r="L242" s="104">
        <v>39</v>
      </c>
      <c r="M242" s="104">
        <v>56</v>
      </c>
      <c r="N242" s="104">
        <v>80</v>
      </c>
      <c r="O242" s="104">
        <v>600</v>
      </c>
      <c r="P242" s="104">
        <v>55.221598808701444</v>
      </c>
      <c r="Q242" s="104">
        <v>82.969492549717259</v>
      </c>
      <c r="R242" s="104">
        <v>1513</v>
      </c>
      <c r="S242" s="104">
        <v>663</v>
      </c>
      <c r="T242" s="104">
        <v>38</v>
      </c>
      <c r="U242" s="104">
        <v>61</v>
      </c>
      <c r="V242" s="104">
        <v>42</v>
      </c>
      <c r="W242" s="104">
        <v>52</v>
      </c>
      <c r="X242" s="104">
        <v>43</v>
      </c>
      <c r="Y242" s="104">
        <v>60</v>
      </c>
      <c r="Z242" s="104">
        <v>44</v>
      </c>
      <c r="AA242" s="104">
        <v>57</v>
      </c>
      <c r="AB242" s="104">
        <v>69</v>
      </c>
      <c r="AC242" s="104">
        <v>65</v>
      </c>
      <c r="AD242" s="104">
        <v>319</v>
      </c>
      <c r="AE242" s="104">
        <v>39.663208132144192</v>
      </c>
      <c r="AF242" s="104">
        <v>70.600510475216652</v>
      </c>
    </row>
  </sheetData>
  <mergeCells count="11">
    <mergeCell ref="A179:A180"/>
    <mergeCell ref="A204:A205"/>
    <mergeCell ref="A213:A214"/>
    <mergeCell ref="A222:A223"/>
    <mergeCell ref="A21:A22"/>
    <mergeCell ref="A58:A59"/>
    <mergeCell ref="A83:A84"/>
    <mergeCell ref="A92:A95"/>
    <mergeCell ref="A101:A104"/>
    <mergeCell ref="A142:A143"/>
    <mergeCell ref="A30:A33"/>
  </mergeCells>
  <phoneticPr fontId="2"/>
  <pageMargins left="0.35433070866141736" right="0.27559055118110237" top="0.39370078740157483" bottom="0.19685039370078741" header="0.19685039370078741" footer="0.19685039370078741"/>
  <pageSetup paperSize="9" scale="44" orientation="portrait" horizontalDpi="200" verticalDpi="200" r:id="rId1"/>
  <headerFooter alignWithMargins="0">
    <oddHeader>&amp;R&amp;"Meiryo UI,標準"&amp;9&amp;F＿&amp;A</oddHeader>
  </headerFooter>
  <rowBreaks count="1" manualBreakCount="1">
    <brk id="81" max="31" man="1"/>
  </rowBreaks>
  <colBreaks count="1" manualBreakCount="1">
    <brk id="1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D3FB0-9542-4831-BE10-9100B87D264D}">
  <sheetPr codeName="Sheet16"/>
  <dimension ref="A1:N18"/>
  <sheetViews>
    <sheetView showGridLines="0" view="pageBreakPreview" topLeftCell="A7" zoomScaleNormal="100" zoomScaleSheetLayoutView="100" workbookViewId="0">
      <selection activeCell="B2" sqref="B2"/>
    </sheetView>
  </sheetViews>
  <sheetFormatPr defaultColWidth="7.25" defaultRowHeight="15" customHeight="1"/>
  <cols>
    <col min="1" max="1" width="9.875" style="31" customWidth="1"/>
    <col min="2" max="2" width="9.625" style="31" customWidth="1"/>
    <col min="3" max="11" width="8.875" style="103" customWidth="1"/>
    <col min="12" max="14" width="8.875" style="31" customWidth="1"/>
    <col min="15" max="16384" width="7.25" style="31"/>
  </cols>
  <sheetData>
    <row r="1" spans="1:14" ht="15" customHeight="1">
      <c r="C1" s="95" t="s">
        <v>406</v>
      </c>
      <c r="D1" s="96"/>
      <c r="E1" s="96"/>
      <c r="F1" s="96"/>
      <c r="G1" s="96"/>
      <c r="H1" s="96"/>
      <c r="I1" s="96"/>
      <c r="J1" s="96"/>
      <c r="K1" s="96"/>
      <c r="L1" s="33"/>
      <c r="M1" s="33"/>
      <c r="N1" s="34"/>
    </row>
    <row r="2" spans="1:14" ht="15" customHeight="1">
      <c r="C2" s="98"/>
      <c r="D2" s="99"/>
      <c r="E2" s="99"/>
      <c r="F2" s="99"/>
      <c r="G2" s="99"/>
      <c r="H2" s="99"/>
      <c r="I2" s="99"/>
      <c r="J2" s="99"/>
      <c r="K2" s="99"/>
      <c r="L2" s="36"/>
      <c r="M2" s="36"/>
      <c r="N2" s="37"/>
    </row>
    <row r="3" spans="1:14" s="43" customFormat="1" ht="65.099999999999994" customHeight="1">
      <c r="A3" s="107"/>
      <c r="B3" s="40"/>
      <c r="C3" s="101" t="s">
        <v>165</v>
      </c>
      <c r="D3" s="102" t="s">
        <v>407</v>
      </c>
      <c r="E3" s="101" t="s">
        <v>408</v>
      </c>
      <c r="F3" s="102" t="s">
        <v>409</v>
      </c>
      <c r="G3" s="101" t="s">
        <v>410</v>
      </c>
      <c r="H3" s="102" t="s">
        <v>411</v>
      </c>
      <c r="I3" s="101" t="s">
        <v>412</v>
      </c>
      <c r="J3" s="102" t="s">
        <v>413</v>
      </c>
      <c r="K3" s="102" t="s">
        <v>414</v>
      </c>
      <c r="L3" s="42" t="s">
        <v>415</v>
      </c>
      <c r="M3" s="41" t="s">
        <v>416</v>
      </c>
      <c r="N3" s="41" t="s">
        <v>174</v>
      </c>
    </row>
    <row r="4" spans="1:14" ht="14.45" customHeight="1">
      <c r="A4" s="32" t="s">
        <v>417</v>
      </c>
      <c r="B4" s="45" t="s">
        <v>176</v>
      </c>
      <c r="C4" s="46">
        <f t="shared" ref="C4:D4" si="0">C13</f>
        <v>356</v>
      </c>
      <c r="D4" s="47">
        <f t="shared" si="0"/>
        <v>169</v>
      </c>
      <c r="E4" s="47">
        <f>E13</f>
        <v>173</v>
      </c>
      <c r="F4" s="47">
        <f>F13</f>
        <v>186</v>
      </c>
      <c r="G4" s="47">
        <f t="shared" ref="G4:N4" si="1">G13</f>
        <v>185</v>
      </c>
      <c r="H4" s="47">
        <f t="shared" si="1"/>
        <v>188</v>
      </c>
      <c r="I4" s="47">
        <f t="shared" si="1"/>
        <v>155</v>
      </c>
      <c r="J4" s="47">
        <f t="shared" si="1"/>
        <v>127</v>
      </c>
      <c r="K4" s="47">
        <f t="shared" si="1"/>
        <v>120</v>
      </c>
      <c r="L4" s="87">
        <f t="shared" si="1"/>
        <v>9</v>
      </c>
      <c r="M4" s="87">
        <f t="shared" si="1"/>
        <v>7</v>
      </c>
      <c r="N4" s="87">
        <f t="shared" si="1"/>
        <v>81</v>
      </c>
    </row>
    <row r="5" spans="1:14" ht="14.45" customHeight="1">
      <c r="A5" s="406" t="s">
        <v>418</v>
      </c>
      <c r="B5" s="50"/>
      <c r="C5" s="51" t="str">
        <f>IF(SUM(D5:N5)&gt;100,"－",SUM(D5:N5))</f>
        <v>－</v>
      </c>
      <c r="D5" s="52">
        <f t="shared" ref="D5:N5" si="2">D13/$C4*100</f>
        <v>47.471910112359552</v>
      </c>
      <c r="E5" s="52">
        <f t="shared" si="2"/>
        <v>48.59550561797753</v>
      </c>
      <c r="F5" s="52">
        <f t="shared" si="2"/>
        <v>52.247191011235962</v>
      </c>
      <c r="G5" s="52">
        <f t="shared" si="2"/>
        <v>51.966292134831463</v>
      </c>
      <c r="H5" s="52">
        <f t="shared" si="2"/>
        <v>52.80898876404494</v>
      </c>
      <c r="I5" s="52">
        <f t="shared" si="2"/>
        <v>43.539325842696627</v>
      </c>
      <c r="J5" s="52">
        <f t="shared" si="2"/>
        <v>35.674157303370784</v>
      </c>
      <c r="K5" s="52">
        <f t="shared" si="2"/>
        <v>33.707865168539328</v>
      </c>
      <c r="L5" s="89">
        <f t="shared" si="2"/>
        <v>2.5280898876404492</v>
      </c>
      <c r="M5" s="89">
        <f t="shared" si="2"/>
        <v>1.9662921348314606</v>
      </c>
      <c r="N5" s="89">
        <f t="shared" si="2"/>
        <v>22.752808988764045</v>
      </c>
    </row>
    <row r="6" spans="1:14" ht="14.45" customHeight="1">
      <c r="A6" s="406"/>
      <c r="B6" s="53" t="s">
        <v>419</v>
      </c>
      <c r="C6" s="54">
        <f>C15</f>
        <v>65</v>
      </c>
      <c r="D6" s="55">
        <f t="shared" ref="D6:N9" si="3">IF($C6=0,0,D15/$C6*100)</f>
        <v>29.230769230769234</v>
      </c>
      <c r="E6" s="55">
        <f t="shared" si="3"/>
        <v>18.461538461538463</v>
      </c>
      <c r="F6" s="55">
        <f t="shared" si="3"/>
        <v>24.615384615384617</v>
      </c>
      <c r="G6" s="55">
        <f t="shared" si="3"/>
        <v>29.230769230769234</v>
      </c>
      <c r="H6" s="55">
        <f t="shared" si="3"/>
        <v>30.76923076923077</v>
      </c>
      <c r="I6" s="55">
        <f t="shared" si="3"/>
        <v>16.923076923076923</v>
      </c>
      <c r="J6" s="55">
        <f t="shared" si="3"/>
        <v>12.307692307692308</v>
      </c>
      <c r="K6" s="55">
        <f t="shared" si="3"/>
        <v>13.846153846153847</v>
      </c>
      <c r="L6" s="83">
        <f t="shared" si="3"/>
        <v>4.6153846153846159</v>
      </c>
      <c r="M6" s="83">
        <f t="shared" si="3"/>
        <v>3.0769230769230771</v>
      </c>
      <c r="N6" s="83">
        <f t="shared" si="3"/>
        <v>38.461538461538467</v>
      </c>
    </row>
    <row r="7" spans="1:14" ht="14.45" customHeight="1">
      <c r="A7" s="406"/>
      <c r="B7" s="53" t="s">
        <v>420</v>
      </c>
      <c r="C7" s="54">
        <f>C16</f>
        <v>93</v>
      </c>
      <c r="D7" s="55">
        <f t="shared" si="3"/>
        <v>49.462365591397848</v>
      </c>
      <c r="E7" s="55">
        <f t="shared" si="3"/>
        <v>46.236559139784944</v>
      </c>
      <c r="F7" s="55">
        <f t="shared" si="3"/>
        <v>52.688172043010752</v>
      </c>
      <c r="G7" s="55">
        <f t="shared" si="3"/>
        <v>54.838709677419352</v>
      </c>
      <c r="H7" s="55">
        <f t="shared" si="3"/>
        <v>56.98924731182796</v>
      </c>
      <c r="I7" s="55">
        <f t="shared" si="3"/>
        <v>41.935483870967744</v>
      </c>
      <c r="J7" s="55">
        <f t="shared" si="3"/>
        <v>36.55913978494624</v>
      </c>
      <c r="K7" s="55">
        <f t="shared" si="3"/>
        <v>32.258064516129032</v>
      </c>
      <c r="L7" s="83">
        <f t="shared" si="3"/>
        <v>3.225806451612903</v>
      </c>
      <c r="M7" s="83">
        <f t="shared" si="3"/>
        <v>1.0752688172043012</v>
      </c>
      <c r="N7" s="83">
        <f t="shared" si="3"/>
        <v>18.27956989247312</v>
      </c>
    </row>
    <row r="8" spans="1:14" ht="14.45" customHeight="1">
      <c r="A8" s="48" t="s">
        <v>421</v>
      </c>
      <c r="B8" s="53" t="s">
        <v>422</v>
      </c>
      <c r="C8" s="54">
        <f>C17</f>
        <v>167</v>
      </c>
      <c r="D8" s="55">
        <f t="shared" si="3"/>
        <v>58.083832335329348</v>
      </c>
      <c r="E8" s="55">
        <f t="shared" si="3"/>
        <v>64.670658682634723</v>
      </c>
      <c r="F8" s="55">
        <f t="shared" si="3"/>
        <v>67.664670658682638</v>
      </c>
      <c r="G8" s="55">
        <f t="shared" si="3"/>
        <v>61.676646706586823</v>
      </c>
      <c r="H8" s="55">
        <f t="shared" si="3"/>
        <v>61.077844311377248</v>
      </c>
      <c r="I8" s="55">
        <f t="shared" si="3"/>
        <v>58.083832335329348</v>
      </c>
      <c r="J8" s="55">
        <f t="shared" si="3"/>
        <v>47.904191616766468</v>
      </c>
      <c r="K8" s="55">
        <f t="shared" si="3"/>
        <v>46.107784431137731</v>
      </c>
      <c r="L8" s="83">
        <f t="shared" si="3"/>
        <v>1.1976047904191618</v>
      </c>
      <c r="M8" s="83">
        <f t="shared" si="3"/>
        <v>2.3952095808383236</v>
      </c>
      <c r="N8" s="83">
        <f t="shared" si="3"/>
        <v>16.167664670658681</v>
      </c>
    </row>
    <row r="9" spans="1:14" ht="14.45" customHeight="1">
      <c r="A9" s="35"/>
      <c r="B9" s="59" t="s">
        <v>174</v>
      </c>
      <c r="C9" s="60">
        <f>C18</f>
        <v>31</v>
      </c>
      <c r="D9" s="61">
        <f t="shared" si="3"/>
        <v>22.58064516129032</v>
      </c>
      <c r="E9" s="61">
        <f t="shared" si="3"/>
        <v>32.258064516129032</v>
      </c>
      <c r="F9" s="61">
        <f t="shared" si="3"/>
        <v>25.806451612903224</v>
      </c>
      <c r="G9" s="61">
        <f t="shared" si="3"/>
        <v>38.70967741935484</v>
      </c>
      <c r="H9" s="61">
        <f t="shared" si="3"/>
        <v>41.935483870967744</v>
      </c>
      <c r="I9" s="61">
        <f t="shared" si="3"/>
        <v>25.806451612903224</v>
      </c>
      <c r="J9" s="61">
        <f t="shared" si="3"/>
        <v>16.129032258064516</v>
      </c>
      <c r="K9" s="61">
        <f t="shared" si="3"/>
        <v>12.903225806451612</v>
      </c>
      <c r="L9" s="85">
        <f t="shared" si="3"/>
        <v>3.225806451612903</v>
      </c>
      <c r="M9" s="85">
        <f t="shared" si="3"/>
        <v>0</v>
      </c>
      <c r="N9" s="85">
        <f t="shared" si="3"/>
        <v>38.70967741935484</v>
      </c>
    </row>
    <row r="13" spans="1:14" ht="15" customHeight="1">
      <c r="A13" s="32" t="s">
        <v>417</v>
      </c>
      <c r="B13" s="45" t="s">
        <v>176</v>
      </c>
      <c r="C13" s="104">
        <v>356</v>
      </c>
      <c r="D13" s="104">
        <v>169</v>
      </c>
      <c r="E13" s="104">
        <v>173</v>
      </c>
      <c r="F13" s="104">
        <v>186</v>
      </c>
      <c r="G13" s="104">
        <v>185</v>
      </c>
      <c r="H13" s="104">
        <v>188</v>
      </c>
      <c r="I13" s="104">
        <v>155</v>
      </c>
      <c r="J13" s="104">
        <v>127</v>
      </c>
      <c r="K13" s="104">
        <v>120</v>
      </c>
      <c r="L13" s="90">
        <v>9</v>
      </c>
      <c r="M13" s="90">
        <v>7</v>
      </c>
      <c r="N13" s="90">
        <v>81</v>
      </c>
    </row>
    <row r="14" spans="1:14" ht="15" customHeight="1">
      <c r="A14" s="48" t="s">
        <v>421</v>
      </c>
      <c r="B14" s="50"/>
      <c r="C14" s="104"/>
      <c r="D14" s="104"/>
      <c r="E14" s="104"/>
      <c r="F14" s="104"/>
      <c r="G14" s="104"/>
      <c r="H14" s="104"/>
      <c r="I14" s="104"/>
      <c r="J14" s="104"/>
      <c r="K14" s="104"/>
      <c r="L14" s="90"/>
      <c r="M14" s="90"/>
      <c r="N14" s="90"/>
    </row>
    <row r="15" spans="1:14" ht="15" customHeight="1">
      <c r="A15" s="48"/>
      <c r="B15" s="53" t="s">
        <v>419</v>
      </c>
      <c r="C15" s="104">
        <v>65</v>
      </c>
      <c r="D15" s="104">
        <v>19</v>
      </c>
      <c r="E15" s="104">
        <v>12</v>
      </c>
      <c r="F15" s="104">
        <v>16</v>
      </c>
      <c r="G15" s="104">
        <v>19</v>
      </c>
      <c r="H15" s="104">
        <v>20</v>
      </c>
      <c r="I15" s="104">
        <v>11</v>
      </c>
      <c r="J15" s="104">
        <v>8</v>
      </c>
      <c r="K15" s="104">
        <v>9</v>
      </c>
      <c r="L15" s="90">
        <v>3</v>
      </c>
      <c r="M15" s="90">
        <v>2</v>
      </c>
      <c r="N15" s="90">
        <v>25</v>
      </c>
    </row>
    <row r="16" spans="1:14" ht="15" customHeight="1">
      <c r="A16" s="48"/>
      <c r="B16" s="53" t="s">
        <v>420</v>
      </c>
      <c r="C16" s="104">
        <v>93</v>
      </c>
      <c r="D16" s="104">
        <v>46</v>
      </c>
      <c r="E16" s="104">
        <v>43</v>
      </c>
      <c r="F16" s="104">
        <v>49</v>
      </c>
      <c r="G16" s="104">
        <v>51</v>
      </c>
      <c r="H16" s="104">
        <v>53</v>
      </c>
      <c r="I16" s="104">
        <v>39</v>
      </c>
      <c r="J16" s="104">
        <v>34</v>
      </c>
      <c r="K16" s="104">
        <v>30</v>
      </c>
      <c r="L16" s="90">
        <v>3</v>
      </c>
      <c r="M16" s="90">
        <v>1</v>
      </c>
      <c r="N16" s="90">
        <v>17</v>
      </c>
    </row>
    <row r="17" spans="1:14" ht="15" customHeight="1">
      <c r="A17" s="56"/>
      <c r="B17" s="53" t="s">
        <v>422</v>
      </c>
      <c r="C17" s="104">
        <v>167</v>
      </c>
      <c r="D17" s="104">
        <v>97</v>
      </c>
      <c r="E17" s="104">
        <v>108</v>
      </c>
      <c r="F17" s="104">
        <v>113</v>
      </c>
      <c r="G17" s="104">
        <v>103</v>
      </c>
      <c r="H17" s="104">
        <v>102</v>
      </c>
      <c r="I17" s="104">
        <v>97</v>
      </c>
      <c r="J17" s="104">
        <v>80</v>
      </c>
      <c r="K17" s="104">
        <v>77</v>
      </c>
      <c r="L17" s="90">
        <v>2</v>
      </c>
      <c r="M17" s="90">
        <v>4</v>
      </c>
      <c r="N17" s="90">
        <v>27</v>
      </c>
    </row>
    <row r="18" spans="1:14" ht="15" customHeight="1">
      <c r="A18" s="35"/>
      <c r="B18" s="59" t="s">
        <v>174</v>
      </c>
      <c r="C18" s="104">
        <v>31</v>
      </c>
      <c r="D18" s="104">
        <v>7</v>
      </c>
      <c r="E18" s="104">
        <v>10</v>
      </c>
      <c r="F18" s="104">
        <v>8</v>
      </c>
      <c r="G18" s="104">
        <v>12</v>
      </c>
      <c r="H18" s="104">
        <v>13</v>
      </c>
      <c r="I18" s="104">
        <v>8</v>
      </c>
      <c r="J18" s="104">
        <v>5</v>
      </c>
      <c r="K18" s="104">
        <v>4</v>
      </c>
      <c r="L18" s="90">
        <v>1</v>
      </c>
      <c r="M18" s="90">
        <v>0</v>
      </c>
      <c r="N18" s="90">
        <v>12</v>
      </c>
    </row>
  </sheetData>
  <mergeCells count="1">
    <mergeCell ref="A5:A7"/>
  </mergeCells>
  <phoneticPr fontId="2"/>
  <pageMargins left="0.35433070866141736" right="0.27559055118110237" top="0.39370078740157483" bottom="0.19685039370078741" header="0.19685039370078741" footer="0.19685039370078741"/>
  <pageSetup paperSize="9" scale="64" orientation="portrait" horizontalDpi="1200" verticalDpi="1200" r:id="rId1"/>
  <headerFooter alignWithMargins="0">
    <oddHeader>&amp;R&amp;"Meiryo UI,標準"&amp;9&amp;F＿&amp;A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BBE47-201E-4445-A8E5-6E0130FD4711}">
  <sheetPr codeName="Sheet17"/>
  <dimension ref="A1:E44"/>
  <sheetViews>
    <sheetView showGridLines="0" view="pageBreakPreview" zoomScaleNormal="100" zoomScaleSheetLayoutView="100" workbookViewId="0">
      <selection activeCell="B2" sqref="B2"/>
    </sheetView>
  </sheetViews>
  <sheetFormatPr defaultColWidth="7.25" defaultRowHeight="15" customHeight="1"/>
  <cols>
    <col min="1" max="1" width="17.875" style="247" customWidth="1"/>
    <col min="2" max="2" width="23.125" style="31" customWidth="1"/>
    <col min="3" max="5" width="8.375" style="103" customWidth="1"/>
    <col min="6" max="16384" width="7.25" style="31"/>
  </cols>
  <sheetData>
    <row r="1" spans="1:5" ht="15" customHeight="1">
      <c r="C1" s="95" t="s">
        <v>357</v>
      </c>
      <c r="D1" s="96"/>
      <c r="E1" s="97"/>
    </row>
    <row r="2" spans="1:5" ht="15" customHeight="1">
      <c r="C2" s="98"/>
      <c r="D2" s="99"/>
      <c r="E2" s="100"/>
    </row>
    <row r="3" spans="1:5" s="43" customFormat="1" ht="15" customHeight="1">
      <c r="A3" s="248"/>
      <c r="B3" s="40"/>
      <c r="C3" s="113" t="s">
        <v>328</v>
      </c>
      <c r="D3" s="113" t="s">
        <v>329</v>
      </c>
      <c r="E3" s="113" t="s">
        <v>330</v>
      </c>
    </row>
    <row r="4" spans="1:5" ht="15" customHeight="1">
      <c r="A4" s="249" t="s">
        <v>417</v>
      </c>
      <c r="B4" s="123" t="s">
        <v>176</v>
      </c>
      <c r="C4" s="132">
        <v>814</v>
      </c>
      <c r="D4" s="132">
        <v>3597</v>
      </c>
      <c r="E4" s="133">
        <v>35.029190992493746</v>
      </c>
    </row>
    <row r="5" spans="1:5" ht="15" customHeight="1">
      <c r="A5" s="406" t="s">
        <v>418</v>
      </c>
      <c r="B5" s="53" t="s">
        <v>349</v>
      </c>
      <c r="C5" s="63">
        <v>49</v>
      </c>
      <c r="D5" s="63">
        <v>188</v>
      </c>
      <c r="E5" s="55">
        <v>26.595744680851062</v>
      </c>
    </row>
    <row r="6" spans="1:5" ht="15" customHeight="1">
      <c r="A6" s="406"/>
      <c r="B6" s="53" t="s">
        <v>350</v>
      </c>
      <c r="C6" s="63">
        <v>173</v>
      </c>
      <c r="D6" s="63">
        <v>714</v>
      </c>
      <c r="E6" s="55">
        <v>22.268907563025213</v>
      </c>
    </row>
    <row r="7" spans="1:5" ht="15" customHeight="1">
      <c r="A7" s="406"/>
      <c r="B7" s="53" t="s">
        <v>351</v>
      </c>
      <c r="C7" s="63">
        <v>537</v>
      </c>
      <c r="D7" s="63">
        <v>2475</v>
      </c>
      <c r="E7" s="55">
        <v>39.191919191919197</v>
      </c>
    </row>
    <row r="8" spans="1:5" ht="15" customHeight="1">
      <c r="A8" s="250" t="s">
        <v>423</v>
      </c>
      <c r="B8" s="59" t="s">
        <v>174</v>
      </c>
      <c r="C8" s="116">
        <v>55</v>
      </c>
      <c r="D8" s="116">
        <v>220</v>
      </c>
      <c r="E8" s="61">
        <v>36.818181818181813</v>
      </c>
    </row>
    <row r="9" spans="1:5" ht="15" customHeight="1">
      <c r="A9" s="249" t="s">
        <v>417</v>
      </c>
      <c r="B9" s="123" t="s">
        <v>176</v>
      </c>
      <c r="C9" s="132">
        <v>268</v>
      </c>
      <c r="D9" s="132">
        <v>1626</v>
      </c>
      <c r="E9" s="133">
        <v>45.20295202952029</v>
      </c>
    </row>
    <row r="10" spans="1:5" ht="15" customHeight="1">
      <c r="A10" s="406" t="s">
        <v>418</v>
      </c>
      <c r="B10" s="53" t="s">
        <v>349</v>
      </c>
      <c r="C10" s="63">
        <v>46</v>
      </c>
      <c r="D10" s="63">
        <v>175</v>
      </c>
      <c r="E10" s="55">
        <v>26.285714285714285</v>
      </c>
    </row>
    <row r="11" spans="1:5" ht="15" customHeight="1">
      <c r="A11" s="406"/>
      <c r="B11" s="53" t="s">
        <v>350</v>
      </c>
      <c r="C11" s="63">
        <v>73</v>
      </c>
      <c r="D11" s="63">
        <v>429</v>
      </c>
      <c r="E11" s="55">
        <v>36.363636363636367</v>
      </c>
    </row>
    <row r="12" spans="1:5" ht="15" customHeight="1">
      <c r="A12" s="406"/>
      <c r="B12" s="53" t="s">
        <v>351</v>
      </c>
      <c r="C12" s="63">
        <v>128</v>
      </c>
      <c r="D12" s="63">
        <v>913</v>
      </c>
      <c r="E12" s="55">
        <v>55.531215772179635</v>
      </c>
    </row>
    <row r="13" spans="1:5" ht="15" customHeight="1">
      <c r="A13" s="250" t="s">
        <v>421</v>
      </c>
      <c r="B13" s="59" t="s">
        <v>174</v>
      </c>
      <c r="C13" s="116">
        <v>21</v>
      </c>
      <c r="D13" s="116">
        <v>109</v>
      </c>
      <c r="E13" s="61">
        <v>23.853211009174313</v>
      </c>
    </row>
    <row r="14" spans="1:5" ht="15" customHeight="1">
      <c r="A14" s="249" t="s">
        <v>417</v>
      </c>
      <c r="B14" s="123" t="s">
        <v>176</v>
      </c>
      <c r="C14" s="132">
        <v>665</v>
      </c>
      <c r="D14" s="132">
        <v>2451</v>
      </c>
      <c r="E14" s="133">
        <v>33.659730722154222</v>
      </c>
    </row>
    <row r="15" spans="1:5" ht="15" customHeight="1">
      <c r="A15" s="406" t="s">
        <v>418</v>
      </c>
      <c r="B15" s="53" t="s">
        <v>349</v>
      </c>
      <c r="C15" s="63">
        <v>57</v>
      </c>
      <c r="D15" s="63">
        <v>235</v>
      </c>
      <c r="E15" s="55">
        <v>37.872340425531917</v>
      </c>
    </row>
    <row r="16" spans="1:5" ht="15" customHeight="1">
      <c r="A16" s="406"/>
      <c r="B16" s="53" t="s">
        <v>350</v>
      </c>
      <c r="C16" s="63">
        <v>200</v>
      </c>
      <c r="D16" s="63">
        <v>786</v>
      </c>
      <c r="E16" s="55">
        <v>31.043256997455472</v>
      </c>
    </row>
    <row r="17" spans="1:5" ht="15" customHeight="1">
      <c r="A17" s="406"/>
      <c r="B17" s="53" t="s">
        <v>351</v>
      </c>
      <c r="C17" s="63">
        <v>359</v>
      </c>
      <c r="D17" s="63">
        <v>1278</v>
      </c>
      <c r="E17" s="55">
        <v>34.272300469483568</v>
      </c>
    </row>
    <row r="18" spans="1:5" ht="15" customHeight="1">
      <c r="A18" s="251" t="s">
        <v>424</v>
      </c>
      <c r="B18" s="59" t="s">
        <v>174</v>
      </c>
      <c r="C18" s="116">
        <v>49</v>
      </c>
      <c r="D18" s="116">
        <v>152</v>
      </c>
      <c r="E18" s="61">
        <v>35.526315789473685</v>
      </c>
    </row>
    <row r="19" spans="1:5" ht="15" customHeight="1">
      <c r="A19" s="249" t="s">
        <v>425</v>
      </c>
      <c r="B19" s="123" t="s">
        <v>176</v>
      </c>
      <c r="C19" s="132">
        <v>1345</v>
      </c>
      <c r="D19" s="132">
        <v>5250</v>
      </c>
      <c r="E19" s="133">
        <v>33.638095238095239</v>
      </c>
    </row>
    <row r="20" spans="1:5" ht="15" customHeight="1">
      <c r="A20" s="407" t="s">
        <v>426</v>
      </c>
      <c r="B20" s="53" t="s">
        <v>283</v>
      </c>
      <c r="C20" s="63">
        <v>397</v>
      </c>
      <c r="D20" s="63">
        <v>1488</v>
      </c>
      <c r="E20" s="55">
        <v>31.922043010752688</v>
      </c>
    </row>
    <row r="21" spans="1:5" ht="15" customHeight="1">
      <c r="A21" s="407"/>
      <c r="B21" s="53" t="s">
        <v>394</v>
      </c>
      <c r="C21" s="63">
        <v>21</v>
      </c>
      <c r="D21" s="63">
        <v>64</v>
      </c>
      <c r="E21" s="55">
        <v>48.4375</v>
      </c>
    </row>
    <row r="22" spans="1:5" ht="15" customHeight="1">
      <c r="A22" s="407"/>
      <c r="B22" s="53" t="s">
        <v>395</v>
      </c>
      <c r="C22" s="63">
        <v>45</v>
      </c>
      <c r="D22" s="63">
        <v>167</v>
      </c>
      <c r="E22" s="55">
        <v>18.562874251497004</v>
      </c>
    </row>
    <row r="23" spans="1:5" ht="15" customHeight="1">
      <c r="A23" s="252"/>
      <c r="B23" s="53" t="s">
        <v>396</v>
      </c>
      <c r="C23" s="63">
        <v>42</v>
      </c>
      <c r="D23" s="63">
        <v>164</v>
      </c>
      <c r="E23" s="55">
        <v>11.585365853658537</v>
      </c>
    </row>
    <row r="24" spans="1:5" ht="15" customHeight="1">
      <c r="A24" s="244" t="s">
        <v>392</v>
      </c>
      <c r="B24" s="53" t="s">
        <v>397</v>
      </c>
      <c r="C24" s="63">
        <v>32</v>
      </c>
      <c r="D24" s="63">
        <v>96</v>
      </c>
      <c r="E24" s="55">
        <v>30.208333333333332</v>
      </c>
    </row>
    <row r="25" spans="1:5" ht="15" customHeight="1">
      <c r="A25" s="252"/>
      <c r="B25" s="53" t="s">
        <v>398</v>
      </c>
      <c r="C25" s="63">
        <v>33</v>
      </c>
      <c r="D25" s="63">
        <v>121</v>
      </c>
      <c r="E25" s="55">
        <v>25.619834710743799</v>
      </c>
    </row>
    <row r="26" spans="1:5" ht="15" customHeight="1">
      <c r="A26" s="252"/>
      <c r="B26" s="53" t="s">
        <v>399</v>
      </c>
      <c r="C26" s="63">
        <v>23</v>
      </c>
      <c r="D26" s="63">
        <v>68</v>
      </c>
      <c r="E26" s="55">
        <v>14.705882352941178</v>
      </c>
    </row>
    <row r="27" spans="1:5" ht="15" customHeight="1">
      <c r="A27" s="252"/>
      <c r="B27" s="53" t="s">
        <v>400</v>
      </c>
      <c r="C27" s="63">
        <v>34</v>
      </c>
      <c r="D27" s="63">
        <v>139</v>
      </c>
      <c r="E27" s="55">
        <v>32.374100719424462</v>
      </c>
    </row>
    <row r="28" spans="1:5" ht="15" customHeight="1">
      <c r="A28" s="252"/>
      <c r="B28" s="53" t="s">
        <v>401</v>
      </c>
      <c r="C28" s="63">
        <v>32</v>
      </c>
      <c r="D28" s="63">
        <v>129</v>
      </c>
      <c r="E28" s="55">
        <v>31.782945736434108</v>
      </c>
    </row>
    <row r="29" spans="1:5" ht="15" customHeight="1">
      <c r="A29" s="252"/>
      <c r="B29" s="53" t="s">
        <v>402</v>
      </c>
      <c r="C29" s="63">
        <v>48</v>
      </c>
      <c r="D29" s="63">
        <v>170</v>
      </c>
      <c r="E29" s="55">
        <v>22.352941176470591</v>
      </c>
    </row>
    <row r="30" spans="1:5" ht="15" customHeight="1">
      <c r="A30" s="252"/>
      <c r="B30" s="53" t="s">
        <v>427</v>
      </c>
      <c r="C30" s="63">
        <v>82</v>
      </c>
      <c r="D30" s="63">
        <v>352</v>
      </c>
      <c r="E30" s="55">
        <v>32.954545454545453</v>
      </c>
    </row>
    <row r="31" spans="1:5" ht="15" customHeight="1">
      <c r="A31" s="251"/>
      <c r="B31" s="59" t="s">
        <v>289</v>
      </c>
      <c r="C31" s="116">
        <v>556</v>
      </c>
      <c r="D31" s="116">
        <v>2292</v>
      </c>
      <c r="E31" s="61">
        <v>39.267015706806284</v>
      </c>
    </row>
    <row r="32" spans="1:5" ht="15" customHeight="1">
      <c r="A32" s="249" t="s">
        <v>425</v>
      </c>
      <c r="B32" s="123" t="s">
        <v>176</v>
      </c>
      <c r="C32" s="132">
        <v>1345</v>
      </c>
      <c r="D32" s="132">
        <v>5250</v>
      </c>
      <c r="E32" s="133">
        <v>33.638095238095239</v>
      </c>
    </row>
    <row r="33" spans="1:5" ht="15" customHeight="1">
      <c r="A33" s="407" t="s">
        <v>426</v>
      </c>
      <c r="B33" s="53" t="s">
        <v>283</v>
      </c>
      <c r="C33" s="63">
        <v>592</v>
      </c>
      <c r="D33" s="63">
        <v>2375</v>
      </c>
      <c r="E33" s="55">
        <v>31.831578947368421</v>
      </c>
    </row>
    <row r="34" spans="1:5" ht="15" customHeight="1">
      <c r="A34" s="407"/>
      <c r="B34" s="53" t="s">
        <v>394</v>
      </c>
      <c r="C34" s="63">
        <v>45</v>
      </c>
      <c r="D34" s="63">
        <v>192</v>
      </c>
      <c r="E34" s="55">
        <v>45.3125</v>
      </c>
    </row>
    <row r="35" spans="1:5" ht="15" customHeight="1">
      <c r="A35" s="407"/>
      <c r="B35" s="53" t="s">
        <v>395</v>
      </c>
      <c r="C35" s="63">
        <v>61</v>
      </c>
      <c r="D35" s="63">
        <v>310</v>
      </c>
      <c r="E35" s="55">
        <v>41.935483870967744</v>
      </c>
    </row>
    <row r="36" spans="1:5" ht="15" customHeight="1">
      <c r="A36" s="252"/>
      <c r="B36" s="53" t="s">
        <v>396</v>
      </c>
      <c r="C36" s="63">
        <v>47</v>
      </c>
      <c r="D36" s="63">
        <v>200</v>
      </c>
      <c r="E36" s="55">
        <v>26</v>
      </c>
    </row>
    <row r="37" spans="1:5" ht="15" customHeight="1">
      <c r="A37" s="244" t="s">
        <v>428</v>
      </c>
      <c r="B37" s="53" t="s">
        <v>397</v>
      </c>
      <c r="C37" s="63">
        <v>48</v>
      </c>
      <c r="D37" s="63">
        <v>255</v>
      </c>
      <c r="E37" s="55">
        <v>38.431372549019613</v>
      </c>
    </row>
    <row r="38" spans="1:5" ht="15" customHeight="1">
      <c r="A38" s="252"/>
      <c r="B38" s="53" t="s">
        <v>398</v>
      </c>
      <c r="C38" s="63">
        <v>36</v>
      </c>
      <c r="D38" s="63">
        <v>128</v>
      </c>
      <c r="E38" s="55">
        <v>35.9375</v>
      </c>
    </row>
    <row r="39" spans="1:5" ht="15" customHeight="1">
      <c r="A39" s="252"/>
      <c r="B39" s="53" t="s">
        <v>399</v>
      </c>
      <c r="C39" s="63">
        <v>47</v>
      </c>
      <c r="D39" s="63">
        <v>186</v>
      </c>
      <c r="E39" s="55">
        <v>29.032258064516132</v>
      </c>
    </row>
    <row r="40" spans="1:5" ht="15" customHeight="1">
      <c r="A40" s="252"/>
      <c r="B40" s="53" t="s">
        <v>400</v>
      </c>
      <c r="C40" s="63">
        <v>36</v>
      </c>
      <c r="D40" s="63">
        <v>140</v>
      </c>
      <c r="E40" s="55">
        <v>25.714285714285712</v>
      </c>
    </row>
    <row r="41" spans="1:5" ht="15" customHeight="1">
      <c r="A41" s="252"/>
      <c r="B41" s="53" t="s">
        <v>401</v>
      </c>
      <c r="C41" s="63">
        <v>45</v>
      </c>
      <c r="D41" s="63">
        <v>158</v>
      </c>
      <c r="E41" s="55">
        <v>37.341772151898731</v>
      </c>
    </row>
    <row r="42" spans="1:5" ht="15" customHeight="1">
      <c r="A42" s="252"/>
      <c r="B42" s="53" t="s">
        <v>402</v>
      </c>
      <c r="C42" s="63">
        <v>57</v>
      </c>
      <c r="D42" s="63">
        <v>207</v>
      </c>
      <c r="E42" s="55">
        <v>26.570048309178745</v>
      </c>
    </row>
    <row r="43" spans="1:5" ht="15" customHeight="1">
      <c r="A43" s="252"/>
      <c r="B43" s="53" t="s">
        <v>427</v>
      </c>
      <c r="C43" s="63">
        <v>61</v>
      </c>
      <c r="D43" s="63">
        <v>272</v>
      </c>
      <c r="E43" s="55">
        <v>35.661764705882355</v>
      </c>
    </row>
    <row r="44" spans="1:5" ht="15" customHeight="1">
      <c r="A44" s="251"/>
      <c r="B44" s="59" t="s">
        <v>289</v>
      </c>
      <c r="C44" s="116">
        <v>270</v>
      </c>
      <c r="D44" s="116">
        <v>827</v>
      </c>
      <c r="E44" s="61">
        <v>35.792019347037481</v>
      </c>
    </row>
  </sheetData>
  <mergeCells count="5">
    <mergeCell ref="A5:A7"/>
    <mergeCell ref="A10:A12"/>
    <mergeCell ref="A15:A17"/>
    <mergeCell ref="A20:A22"/>
    <mergeCell ref="A33:A35"/>
  </mergeCells>
  <phoneticPr fontId="2"/>
  <pageMargins left="0.35433070866141736" right="0.27559055118110237" top="0.39370078740157483" bottom="0.19685039370078741" header="0.19685039370078741" footer="0.19685039370078741"/>
  <pageSetup paperSize="9" scale="64" orientation="portrait" horizontalDpi="200" verticalDpi="200" r:id="rId1"/>
  <headerFooter alignWithMargins="0">
    <oddHeader>&amp;R&amp;"Meiryo UI,標準"&amp;9&amp;F＿&amp;A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DC825-CFD6-480B-9636-529E126CDF7E}">
  <sheetPr codeName="Sheet18"/>
  <dimension ref="A1:Y492"/>
  <sheetViews>
    <sheetView showGridLines="0" view="pageBreakPreview" zoomScaleNormal="100" zoomScaleSheetLayoutView="100" workbookViewId="0">
      <selection activeCell="B2" sqref="B2"/>
    </sheetView>
  </sheetViews>
  <sheetFormatPr defaultColWidth="7.25" defaultRowHeight="15" customHeight="1"/>
  <cols>
    <col min="1" max="1" width="28.375" style="31" customWidth="1"/>
    <col min="2" max="2" width="31.375" style="31" customWidth="1"/>
    <col min="3" max="10" width="8" style="103" customWidth="1"/>
    <col min="11" max="12" width="8.75" style="103" customWidth="1"/>
    <col min="13" max="20" width="8" style="31" customWidth="1"/>
    <col min="21" max="22" width="8.75" style="31" customWidth="1"/>
    <col min="23" max="16384" width="7.25" style="31"/>
  </cols>
  <sheetData>
    <row r="1" spans="1:22" ht="15" customHeight="1">
      <c r="C1" s="95" t="s">
        <v>429</v>
      </c>
      <c r="D1" s="96"/>
      <c r="E1" s="96"/>
      <c r="F1" s="96"/>
      <c r="G1" s="96"/>
      <c r="H1" s="96"/>
      <c r="I1" s="96"/>
      <c r="J1" s="96"/>
      <c r="K1" s="96"/>
      <c r="L1" s="97"/>
      <c r="M1" s="32" t="s">
        <v>430</v>
      </c>
      <c r="N1" s="33"/>
      <c r="O1" s="33"/>
      <c r="P1" s="33"/>
      <c r="Q1" s="33"/>
      <c r="R1" s="33"/>
      <c r="S1" s="33"/>
      <c r="T1" s="33"/>
      <c r="U1" s="33"/>
      <c r="V1" s="34"/>
    </row>
    <row r="2" spans="1:22" ht="15" customHeight="1">
      <c r="C2" s="98"/>
      <c r="D2" s="99"/>
      <c r="E2" s="99"/>
      <c r="F2" s="99"/>
      <c r="G2" s="99"/>
      <c r="H2" s="99"/>
      <c r="I2" s="99"/>
      <c r="J2" s="99"/>
      <c r="K2" s="99"/>
      <c r="L2" s="100"/>
      <c r="M2" s="35"/>
      <c r="N2" s="36"/>
      <c r="O2" s="36"/>
      <c r="P2" s="36"/>
      <c r="Q2" s="36"/>
      <c r="R2" s="36"/>
      <c r="S2" s="36"/>
      <c r="T2" s="36"/>
      <c r="U2" s="36"/>
      <c r="V2" s="37"/>
    </row>
    <row r="3" spans="1:22" s="43" customFormat="1" ht="22.5">
      <c r="A3" s="107"/>
      <c r="B3" s="39"/>
      <c r="C3" s="101" t="s">
        <v>165</v>
      </c>
      <c r="D3" s="101" t="s">
        <v>283</v>
      </c>
      <c r="E3" s="101" t="s">
        <v>394</v>
      </c>
      <c r="F3" s="102" t="s">
        <v>431</v>
      </c>
      <c r="G3" s="102" t="s">
        <v>432</v>
      </c>
      <c r="H3" s="102" t="s">
        <v>433</v>
      </c>
      <c r="I3" s="101" t="s">
        <v>289</v>
      </c>
      <c r="J3" s="101" t="s">
        <v>230</v>
      </c>
      <c r="K3" s="101" t="s">
        <v>354</v>
      </c>
      <c r="L3" s="101" t="s">
        <v>355</v>
      </c>
      <c r="M3" s="41" t="s">
        <v>165</v>
      </c>
      <c r="N3" s="41" t="s">
        <v>283</v>
      </c>
      <c r="O3" s="41" t="s">
        <v>394</v>
      </c>
      <c r="P3" s="42" t="s">
        <v>431</v>
      </c>
      <c r="Q3" s="42" t="s">
        <v>432</v>
      </c>
      <c r="R3" s="42" t="s">
        <v>433</v>
      </c>
      <c r="S3" s="41" t="s">
        <v>289</v>
      </c>
      <c r="T3" s="41" t="s">
        <v>230</v>
      </c>
      <c r="U3" s="41" t="s">
        <v>354</v>
      </c>
      <c r="V3" s="41" t="s">
        <v>355</v>
      </c>
    </row>
    <row r="4" spans="1:22" ht="14.45" customHeight="1">
      <c r="A4" s="32" t="s">
        <v>175</v>
      </c>
      <c r="B4" s="32" t="s">
        <v>176</v>
      </c>
      <c r="C4" s="46">
        <f t="shared" ref="C4:D4" si="0">C250</f>
        <v>1806</v>
      </c>
      <c r="D4" s="47">
        <f t="shared" si="0"/>
        <v>932</v>
      </c>
      <c r="E4" s="47">
        <f>E250</f>
        <v>208</v>
      </c>
      <c r="F4" s="47">
        <f>F250</f>
        <v>134</v>
      </c>
      <c r="G4" s="47">
        <f t="shared" ref="G4:I4" si="1">G250</f>
        <v>18</v>
      </c>
      <c r="H4" s="47">
        <f t="shared" si="1"/>
        <v>16</v>
      </c>
      <c r="I4" s="47">
        <f t="shared" si="1"/>
        <v>2</v>
      </c>
      <c r="J4" s="47">
        <f>J250</f>
        <v>496</v>
      </c>
      <c r="K4" s="128">
        <f t="shared" ref="K4:L19" si="2">IF(K250="","－",K250)</f>
        <v>3.8426367349774786</v>
      </c>
      <c r="L4" s="128">
        <f t="shared" si="2"/>
        <v>13.317074398996024</v>
      </c>
      <c r="M4" s="86">
        <f>M250</f>
        <v>1914</v>
      </c>
      <c r="N4" s="87">
        <f>N250</f>
        <v>966</v>
      </c>
      <c r="O4" s="87">
        <f>O250</f>
        <v>201</v>
      </c>
      <c r="P4" s="87">
        <f>P250</f>
        <v>143</v>
      </c>
      <c r="Q4" s="87">
        <f t="shared" ref="Q4:S4" si="3">Q250</f>
        <v>19</v>
      </c>
      <c r="R4" s="87">
        <f t="shared" si="3"/>
        <v>15</v>
      </c>
      <c r="S4" s="87">
        <f t="shared" si="3"/>
        <v>5</v>
      </c>
      <c r="T4" s="87">
        <f>T250</f>
        <v>565</v>
      </c>
      <c r="U4" s="117">
        <f>IF(U250="","－",U250)</f>
        <v>4.0952069666555362</v>
      </c>
      <c r="V4" s="117">
        <f>IF(V250="","－",V250)</f>
        <v>14.424110177593519</v>
      </c>
    </row>
    <row r="5" spans="1:22" ht="14.45" customHeight="1">
      <c r="A5" s="48"/>
      <c r="B5" s="135"/>
      <c r="C5" s="51">
        <f>IF(SUM(D5:J5)&gt;100,"－",SUM(D5:J5))</f>
        <v>100</v>
      </c>
      <c r="D5" s="52">
        <f t="shared" ref="D5:J5" si="4">D250/$C4*100</f>
        <v>51.605758582502773</v>
      </c>
      <c r="E5" s="52">
        <f t="shared" si="4"/>
        <v>11.517165005537098</v>
      </c>
      <c r="F5" s="52">
        <f t="shared" si="4"/>
        <v>7.4197120708748621</v>
      </c>
      <c r="G5" s="52">
        <f t="shared" si="4"/>
        <v>0.99667774086378735</v>
      </c>
      <c r="H5" s="52">
        <f t="shared" si="4"/>
        <v>0.88593576965669985</v>
      </c>
      <c r="I5" s="52">
        <f t="shared" si="4"/>
        <v>0.11074197120708748</v>
      </c>
      <c r="J5" s="52">
        <f t="shared" si="4"/>
        <v>27.464008859357698</v>
      </c>
      <c r="K5" s="51" t="str">
        <f t="shared" si="2"/>
        <v>－</v>
      </c>
      <c r="L5" s="51" t="str">
        <f t="shared" si="2"/>
        <v>－</v>
      </c>
      <c r="M5" s="88">
        <f>IF(SUM(N5:T5)&gt;100,"－",SUM(N5:T5))</f>
        <v>100</v>
      </c>
      <c r="N5" s="89">
        <f t="shared" ref="N5:T5" si="5">N250/$M4*100</f>
        <v>50.470219435736674</v>
      </c>
      <c r="O5" s="89">
        <f t="shared" si="5"/>
        <v>10.501567398119123</v>
      </c>
      <c r="P5" s="89">
        <f t="shared" si="5"/>
        <v>7.4712643678160928</v>
      </c>
      <c r="Q5" s="89">
        <f t="shared" si="5"/>
        <v>0.99268547544409613</v>
      </c>
      <c r="R5" s="89">
        <f t="shared" si="5"/>
        <v>0.7836990595611284</v>
      </c>
      <c r="S5" s="89">
        <f t="shared" si="5"/>
        <v>0.2612330198537095</v>
      </c>
      <c r="T5" s="89">
        <f t="shared" si="5"/>
        <v>29.519331243469178</v>
      </c>
      <c r="U5" s="88" t="str">
        <f t="shared" ref="U5:V13" si="6">IF(U251="","－",U251)</f>
        <v>－</v>
      </c>
      <c r="V5" s="88" t="str">
        <f t="shared" si="6"/>
        <v>－</v>
      </c>
    </row>
    <row r="6" spans="1:22" ht="14.45" customHeight="1">
      <c r="A6" s="48"/>
      <c r="B6" s="56" t="s">
        <v>177</v>
      </c>
      <c r="C6" s="54">
        <f t="shared" ref="C6:D14" si="7">C252</f>
        <v>36</v>
      </c>
      <c r="D6" s="55">
        <f t="shared" ref="D6:J13" si="8">IF($C6=0,0,D252/$C6*100)</f>
        <v>38.888888888888893</v>
      </c>
      <c r="E6" s="55">
        <f t="shared" si="8"/>
        <v>2.7777777777777777</v>
      </c>
      <c r="F6" s="55">
        <f t="shared" si="8"/>
        <v>41.666666666666671</v>
      </c>
      <c r="G6" s="55">
        <f t="shared" si="8"/>
        <v>8.3333333333333321</v>
      </c>
      <c r="H6" s="55">
        <f t="shared" si="8"/>
        <v>0</v>
      </c>
      <c r="I6" s="55">
        <f t="shared" si="8"/>
        <v>0</v>
      </c>
      <c r="J6" s="55">
        <f t="shared" si="8"/>
        <v>8.3333333333333321</v>
      </c>
      <c r="K6" s="129">
        <f t="shared" si="2"/>
        <v>11.035347296982366</v>
      </c>
      <c r="L6" s="129">
        <f t="shared" si="2"/>
        <v>19.166655831600952</v>
      </c>
      <c r="M6" s="82">
        <f t="shared" ref="M6:M14" si="9">M252</f>
        <v>40</v>
      </c>
      <c r="N6" s="83">
        <f t="shared" ref="N6:T13" si="10">IF($M6=0,0,N252/$M6*100)</f>
        <v>40</v>
      </c>
      <c r="O6" s="83">
        <f t="shared" si="10"/>
        <v>0</v>
      </c>
      <c r="P6" s="83">
        <f t="shared" si="10"/>
        <v>40</v>
      </c>
      <c r="Q6" s="83">
        <f t="shared" si="10"/>
        <v>7.5</v>
      </c>
      <c r="R6" s="83">
        <f t="shared" si="10"/>
        <v>0</v>
      </c>
      <c r="S6" s="83">
        <f t="shared" si="10"/>
        <v>0</v>
      </c>
      <c r="T6" s="83">
        <f t="shared" si="10"/>
        <v>12.5</v>
      </c>
      <c r="U6" s="118">
        <f t="shared" si="6"/>
        <v>11.79921055426191</v>
      </c>
      <c r="V6" s="119">
        <f t="shared" si="6"/>
        <v>21.735387863114045</v>
      </c>
    </row>
    <row r="7" spans="1:22" ht="14.45" customHeight="1">
      <c r="A7" s="48"/>
      <c r="B7" s="56" t="s">
        <v>178</v>
      </c>
      <c r="C7" s="54">
        <f t="shared" si="7"/>
        <v>99</v>
      </c>
      <c r="D7" s="55">
        <f t="shared" si="8"/>
        <v>48.484848484848484</v>
      </c>
      <c r="E7" s="55">
        <f t="shared" si="8"/>
        <v>15.151515151515152</v>
      </c>
      <c r="F7" s="55">
        <f t="shared" si="8"/>
        <v>10.1010101010101</v>
      </c>
      <c r="G7" s="55">
        <f t="shared" si="8"/>
        <v>0</v>
      </c>
      <c r="H7" s="55">
        <f t="shared" si="8"/>
        <v>0</v>
      </c>
      <c r="I7" s="55">
        <f t="shared" si="8"/>
        <v>0</v>
      </c>
      <c r="J7" s="55">
        <f t="shared" si="8"/>
        <v>26.262626262626267</v>
      </c>
      <c r="K7" s="129">
        <f t="shared" si="2"/>
        <v>2.8615252431394902</v>
      </c>
      <c r="L7" s="129">
        <f t="shared" si="2"/>
        <v>8.3556537099673118</v>
      </c>
      <c r="M7" s="82">
        <f t="shared" si="9"/>
        <v>109</v>
      </c>
      <c r="N7" s="83">
        <f t="shared" si="10"/>
        <v>44.954128440366972</v>
      </c>
      <c r="O7" s="83">
        <f t="shared" si="10"/>
        <v>12.844036697247708</v>
      </c>
      <c r="P7" s="83">
        <f t="shared" si="10"/>
        <v>9.1743119266055047</v>
      </c>
      <c r="Q7" s="83">
        <f t="shared" si="10"/>
        <v>0.91743119266055051</v>
      </c>
      <c r="R7" s="83">
        <f t="shared" si="10"/>
        <v>0</v>
      </c>
      <c r="S7" s="83">
        <f t="shared" si="10"/>
        <v>0</v>
      </c>
      <c r="T7" s="83">
        <f t="shared" si="10"/>
        <v>32.11009174311927</v>
      </c>
      <c r="U7" s="119">
        <f t="shared" si="6"/>
        <v>3.3346318787661251</v>
      </c>
      <c r="V7" s="119">
        <f t="shared" si="6"/>
        <v>9.8705103611477298</v>
      </c>
    </row>
    <row r="8" spans="1:22" ht="14.45" customHeight="1">
      <c r="A8" s="56"/>
      <c r="B8" s="56" t="s">
        <v>179</v>
      </c>
      <c r="C8" s="54">
        <f t="shared" si="7"/>
        <v>105</v>
      </c>
      <c r="D8" s="55">
        <f t="shared" si="8"/>
        <v>51.428571428571423</v>
      </c>
      <c r="E8" s="55">
        <f t="shared" si="8"/>
        <v>14.285714285714285</v>
      </c>
      <c r="F8" s="55">
        <f t="shared" si="8"/>
        <v>9.5238095238095237</v>
      </c>
      <c r="G8" s="55">
        <f t="shared" si="8"/>
        <v>0</v>
      </c>
      <c r="H8" s="55">
        <f t="shared" si="8"/>
        <v>0</v>
      </c>
      <c r="I8" s="55">
        <f t="shared" si="8"/>
        <v>0.95238095238095244</v>
      </c>
      <c r="J8" s="55">
        <f t="shared" si="8"/>
        <v>23.809523809523807</v>
      </c>
      <c r="K8" s="129">
        <f t="shared" si="2"/>
        <v>4.2858372817959856</v>
      </c>
      <c r="L8" s="129">
        <f t="shared" si="2"/>
        <v>13.18719163629534</v>
      </c>
      <c r="M8" s="82">
        <f t="shared" si="9"/>
        <v>116</v>
      </c>
      <c r="N8" s="83">
        <f t="shared" si="10"/>
        <v>47.413793103448278</v>
      </c>
      <c r="O8" s="83">
        <f t="shared" si="10"/>
        <v>12.931034482758621</v>
      </c>
      <c r="P8" s="83">
        <f t="shared" si="10"/>
        <v>8.6206896551724146</v>
      </c>
      <c r="Q8" s="83">
        <f t="shared" si="10"/>
        <v>0.86206896551724133</v>
      </c>
      <c r="R8" s="83">
        <f t="shared" si="10"/>
        <v>0</v>
      </c>
      <c r="S8" s="83">
        <f t="shared" si="10"/>
        <v>0.86206896551724133</v>
      </c>
      <c r="T8" s="83">
        <f t="shared" si="10"/>
        <v>29.310344827586203</v>
      </c>
      <c r="U8" s="119">
        <f t="shared" si="6"/>
        <v>4.5915337144936963</v>
      </c>
      <c r="V8" s="119">
        <f t="shared" si="6"/>
        <v>13.944657947721597</v>
      </c>
    </row>
    <row r="9" spans="1:22" ht="14.45" customHeight="1">
      <c r="A9" s="56"/>
      <c r="B9" s="56" t="s">
        <v>180</v>
      </c>
      <c r="C9" s="54">
        <f t="shared" si="7"/>
        <v>89</v>
      </c>
      <c r="D9" s="55">
        <f t="shared" si="8"/>
        <v>55.056179775280903</v>
      </c>
      <c r="E9" s="55">
        <f t="shared" si="8"/>
        <v>19.101123595505616</v>
      </c>
      <c r="F9" s="55">
        <f t="shared" si="8"/>
        <v>5.6179775280898872</v>
      </c>
      <c r="G9" s="55">
        <f t="shared" si="8"/>
        <v>0</v>
      </c>
      <c r="H9" s="55">
        <f t="shared" si="8"/>
        <v>2.2471910112359552</v>
      </c>
      <c r="I9" s="55">
        <f t="shared" si="8"/>
        <v>0</v>
      </c>
      <c r="J9" s="55">
        <f t="shared" si="8"/>
        <v>17.977528089887642</v>
      </c>
      <c r="K9" s="129">
        <f t="shared" si="2"/>
        <v>3.5963759936442403</v>
      </c>
      <c r="L9" s="129">
        <f t="shared" si="2"/>
        <v>10.938976980667897</v>
      </c>
      <c r="M9" s="82">
        <f t="shared" si="9"/>
        <v>88</v>
      </c>
      <c r="N9" s="83">
        <f t="shared" si="10"/>
        <v>56.81818181818182</v>
      </c>
      <c r="O9" s="83">
        <f t="shared" si="10"/>
        <v>19.318181818181817</v>
      </c>
      <c r="P9" s="83">
        <f t="shared" si="10"/>
        <v>5.6818181818181817</v>
      </c>
      <c r="Q9" s="83">
        <f t="shared" si="10"/>
        <v>0</v>
      </c>
      <c r="R9" s="83">
        <f t="shared" si="10"/>
        <v>2.2727272727272729</v>
      </c>
      <c r="S9" s="83">
        <f t="shared" si="10"/>
        <v>0</v>
      </c>
      <c r="T9" s="83">
        <f t="shared" si="10"/>
        <v>15.909090909090908</v>
      </c>
      <c r="U9" s="119">
        <f t="shared" si="6"/>
        <v>3.5863301841418549</v>
      </c>
      <c r="V9" s="119">
        <f t="shared" si="6"/>
        <v>11.057851401104053</v>
      </c>
    </row>
    <row r="10" spans="1:22" ht="14.45" customHeight="1">
      <c r="A10" s="56"/>
      <c r="B10" s="136" t="s">
        <v>181</v>
      </c>
      <c r="C10" s="54">
        <f t="shared" si="7"/>
        <v>206</v>
      </c>
      <c r="D10" s="55">
        <f t="shared" si="8"/>
        <v>41.747572815533978</v>
      </c>
      <c r="E10" s="55">
        <f t="shared" si="8"/>
        <v>18.932038834951456</v>
      </c>
      <c r="F10" s="55">
        <f t="shared" si="8"/>
        <v>8.2524271844660202</v>
      </c>
      <c r="G10" s="55">
        <f t="shared" si="8"/>
        <v>3.8834951456310676</v>
      </c>
      <c r="H10" s="55">
        <f t="shared" si="8"/>
        <v>0.48543689320388345</v>
      </c>
      <c r="I10" s="55">
        <f t="shared" si="8"/>
        <v>0</v>
      </c>
      <c r="J10" s="55">
        <f t="shared" si="8"/>
        <v>26.699029126213592</v>
      </c>
      <c r="K10" s="129">
        <f t="shared" si="2"/>
        <v>5.6082977533517901</v>
      </c>
      <c r="L10" s="129">
        <f t="shared" si="2"/>
        <v>13.028507088555697</v>
      </c>
      <c r="M10" s="82">
        <f t="shared" si="9"/>
        <v>215</v>
      </c>
      <c r="N10" s="83">
        <f t="shared" si="10"/>
        <v>40.930232558139537</v>
      </c>
      <c r="O10" s="83">
        <f t="shared" si="10"/>
        <v>17.209302325581397</v>
      </c>
      <c r="P10" s="83">
        <f t="shared" si="10"/>
        <v>9.7674418604651159</v>
      </c>
      <c r="Q10" s="83">
        <f t="shared" si="10"/>
        <v>2.3255813953488373</v>
      </c>
      <c r="R10" s="83">
        <f t="shared" si="10"/>
        <v>1.3953488372093024</v>
      </c>
      <c r="S10" s="83">
        <f t="shared" si="10"/>
        <v>0</v>
      </c>
      <c r="T10" s="83">
        <f t="shared" si="10"/>
        <v>28.372093023255811</v>
      </c>
      <c r="U10" s="119">
        <f t="shared" si="6"/>
        <v>5.9145595492561736</v>
      </c>
      <c r="V10" s="119">
        <f t="shared" si="6"/>
        <v>13.800638948264405</v>
      </c>
    </row>
    <row r="11" spans="1:22" ht="14.45" customHeight="1">
      <c r="A11" s="56"/>
      <c r="B11" s="136" t="s">
        <v>182</v>
      </c>
      <c r="C11" s="54">
        <f t="shared" si="7"/>
        <v>194</v>
      </c>
      <c r="D11" s="55">
        <f t="shared" si="8"/>
        <v>49.484536082474229</v>
      </c>
      <c r="E11" s="55">
        <f t="shared" si="8"/>
        <v>13.402061855670103</v>
      </c>
      <c r="F11" s="55">
        <f t="shared" si="8"/>
        <v>4.6391752577319592</v>
      </c>
      <c r="G11" s="55">
        <f t="shared" si="8"/>
        <v>0.51546391752577314</v>
      </c>
      <c r="H11" s="55">
        <f t="shared" si="8"/>
        <v>0.51546391752577314</v>
      </c>
      <c r="I11" s="55">
        <f t="shared" si="8"/>
        <v>0</v>
      </c>
      <c r="J11" s="55">
        <f t="shared" si="8"/>
        <v>31.443298969072163</v>
      </c>
      <c r="K11" s="129">
        <f t="shared" si="2"/>
        <v>2.5967704264391762</v>
      </c>
      <c r="L11" s="129">
        <f t="shared" si="2"/>
        <v>9.3343369382813624</v>
      </c>
      <c r="M11" s="82">
        <f t="shared" si="9"/>
        <v>204</v>
      </c>
      <c r="N11" s="83">
        <f t="shared" si="10"/>
        <v>49.509803921568633</v>
      </c>
      <c r="O11" s="83">
        <f t="shared" si="10"/>
        <v>11.76470588235294</v>
      </c>
      <c r="P11" s="83">
        <f t="shared" si="10"/>
        <v>4.4117647058823533</v>
      </c>
      <c r="Q11" s="83">
        <f t="shared" si="10"/>
        <v>0.98039215686274506</v>
      </c>
      <c r="R11" s="83">
        <f t="shared" si="10"/>
        <v>0.49019607843137253</v>
      </c>
      <c r="S11" s="83">
        <f t="shared" si="10"/>
        <v>0</v>
      </c>
      <c r="T11" s="83">
        <f t="shared" si="10"/>
        <v>32.843137254901961</v>
      </c>
      <c r="U11" s="119">
        <f t="shared" si="6"/>
        <v>2.6957837550206518</v>
      </c>
      <c r="V11" s="119">
        <f t="shared" si="6"/>
        <v>10.258954845495259</v>
      </c>
    </row>
    <row r="12" spans="1:22" ht="14.45" customHeight="1">
      <c r="A12" s="56"/>
      <c r="B12" s="136" t="s">
        <v>183</v>
      </c>
      <c r="C12" s="54">
        <f t="shared" si="7"/>
        <v>290</v>
      </c>
      <c r="D12" s="55">
        <f t="shared" si="8"/>
        <v>54.827586206896548</v>
      </c>
      <c r="E12" s="55">
        <f t="shared" si="8"/>
        <v>10.689655172413794</v>
      </c>
      <c r="F12" s="55">
        <f t="shared" si="8"/>
        <v>5.8620689655172411</v>
      </c>
      <c r="G12" s="55">
        <f t="shared" si="8"/>
        <v>0.68965517241379315</v>
      </c>
      <c r="H12" s="55">
        <f t="shared" si="8"/>
        <v>1.7241379310344827</v>
      </c>
      <c r="I12" s="55">
        <f t="shared" si="8"/>
        <v>0.34482758620689657</v>
      </c>
      <c r="J12" s="55">
        <f t="shared" si="8"/>
        <v>25.862068965517242</v>
      </c>
      <c r="K12" s="129">
        <f t="shared" si="2"/>
        <v>4.2424328769419493</v>
      </c>
      <c r="L12" s="129">
        <f t="shared" si="2"/>
        <v>16.287911938259271</v>
      </c>
      <c r="M12" s="82">
        <f t="shared" si="9"/>
        <v>312</v>
      </c>
      <c r="N12" s="83">
        <f t="shared" si="10"/>
        <v>52.564102564102569</v>
      </c>
      <c r="O12" s="83">
        <f t="shared" si="10"/>
        <v>10.576923076923077</v>
      </c>
      <c r="P12" s="83">
        <f t="shared" si="10"/>
        <v>5.7692307692307692</v>
      </c>
      <c r="Q12" s="83">
        <f t="shared" si="10"/>
        <v>0.64102564102564097</v>
      </c>
      <c r="R12" s="83">
        <f t="shared" si="10"/>
        <v>1.2820512820512819</v>
      </c>
      <c r="S12" s="83">
        <f t="shared" si="10"/>
        <v>0.64102564102564097</v>
      </c>
      <c r="T12" s="83">
        <f t="shared" si="10"/>
        <v>28.525641025641026</v>
      </c>
      <c r="U12" s="119">
        <f t="shared" si="6"/>
        <v>4.4694681856378429</v>
      </c>
      <c r="V12" s="119">
        <f t="shared" si="6"/>
        <v>16.893074667749811</v>
      </c>
    </row>
    <row r="13" spans="1:22" ht="14.45" customHeight="1">
      <c r="A13" s="35"/>
      <c r="B13" s="35" t="s">
        <v>184</v>
      </c>
      <c r="C13" s="60">
        <f t="shared" si="7"/>
        <v>787</v>
      </c>
      <c r="D13" s="61">
        <f t="shared" si="8"/>
        <v>54.129606099110546</v>
      </c>
      <c r="E13" s="61">
        <f t="shared" si="8"/>
        <v>8.132147395171538</v>
      </c>
      <c r="F13" s="61">
        <f t="shared" si="8"/>
        <v>6.4803049555273189</v>
      </c>
      <c r="G13" s="61">
        <f t="shared" si="8"/>
        <v>0.50825921219822112</v>
      </c>
      <c r="H13" s="61">
        <f t="shared" si="8"/>
        <v>0.88945362134688688</v>
      </c>
      <c r="I13" s="61">
        <f t="shared" si="8"/>
        <v>0</v>
      </c>
      <c r="J13" s="61">
        <f t="shared" si="8"/>
        <v>29.860228716645487</v>
      </c>
      <c r="K13" s="130">
        <f t="shared" si="2"/>
        <v>3.1721873064785111</v>
      </c>
      <c r="L13" s="130">
        <f t="shared" si="2"/>
        <v>13.897201533143953</v>
      </c>
      <c r="M13" s="84">
        <f t="shared" si="9"/>
        <v>830</v>
      </c>
      <c r="N13" s="85">
        <f t="shared" si="10"/>
        <v>53.373493975903621</v>
      </c>
      <c r="O13" s="85">
        <f t="shared" si="10"/>
        <v>7.3493975903614466</v>
      </c>
      <c r="P13" s="85">
        <f t="shared" si="10"/>
        <v>6.5060240963855414</v>
      </c>
      <c r="Q13" s="85">
        <f t="shared" si="10"/>
        <v>0.60240963855421692</v>
      </c>
      <c r="R13" s="85">
        <f t="shared" si="10"/>
        <v>0.60240963855421692</v>
      </c>
      <c r="S13" s="85">
        <f t="shared" si="10"/>
        <v>0.24096385542168677</v>
      </c>
      <c r="T13" s="85">
        <f t="shared" si="10"/>
        <v>31.325301204819279</v>
      </c>
      <c r="U13" s="120">
        <f t="shared" si="6"/>
        <v>3.4139454753595762</v>
      </c>
      <c r="V13" s="120">
        <f t="shared" si="6"/>
        <v>15.322432448464239</v>
      </c>
    </row>
    <row r="14" spans="1:22" ht="14.45" customHeight="1">
      <c r="A14" s="32" t="s">
        <v>189</v>
      </c>
      <c r="B14" s="32" t="s">
        <v>176</v>
      </c>
      <c r="C14" s="46">
        <f t="shared" si="7"/>
        <v>1806</v>
      </c>
      <c r="D14" s="47">
        <f t="shared" si="7"/>
        <v>932</v>
      </c>
      <c r="E14" s="47">
        <f>E260</f>
        <v>208</v>
      </c>
      <c r="F14" s="47">
        <f>F260</f>
        <v>134</v>
      </c>
      <c r="G14" s="47">
        <f t="shared" ref="G14:I14" si="11">G260</f>
        <v>18</v>
      </c>
      <c r="H14" s="47">
        <f t="shared" si="11"/>
        <v>16</v>
      </c>
      <c r="I14" s="47">
        <f t="shared" si="11"/>
        <v>2</v>
      </c>
      <c r="J14" s="47">
        <f>J260</f>
        <v>496</v>
      </c>
      <c r="K14" s="128">
        <f t="shared" si="2"/>
        <v>3.842636734977479</v>
      </c>
      <c r="L14" s="128">
        <f t="shared" si="2"/>
        <v>13.317074398996025</v>
      </c>
      <c r="M14" s="86">
        <f t="shared" si="9"/>
        <v>1914</v>
      </c>
      <c r="N14" s="87">
        <f>N260</f>
        <v>966</v>
      </c>
      <c r="O14" s="87">
        <f>O260</f>
        <v>201</v>
      </c>
      <c r="P14" s="87">
        <f>P260</f>
        <v>143</v>
      </c>
      <c r="Q14" s="87">
        <f t="shared" ref="Q14:S14" si="12">Q260</f>
        <v>19</v>
      </c>
      <c r="R14" s="87">
        <f t="shared" si="12"/>
        <v>15</v>
      </c>
      <c r="S14" s="87">
        <f t="shared" si="12"/>
        <v>5</v>
      </c>
      <c r="T14" s="87">
        <f>T260</f>
        <v>565</v>
      </c>
      <c r="U14" s="117">
        <f>IF(U260="","－",U260)</f>
        <v>4.0952069666555371</v>
      </c>
      <c r="V14" s="117">
        <f>IF(V260="","－",V260)</f>
        <v>14.424110177593523</v>
      </c>
    </row>
    <row r="15" spans="1:22" ht="14.45" customHeight="1">
      <c r="A15" s="48"/>
      <c r="B15" s="135"/>
      <c r="C15" s="51">
        <f>IF(SUM(D15:J15)&gt;100,"－",SUM(D15:J15))</f>
        <v>100</v>
      </c>
      <c r="D15" s="52">
        <f t="shared" ref="D15:J15" si="13">D260/$C14*100</f>
        <v>51.605758582502773</v>
      </c>
      <c r="E15" s="52">
        <f t="shared" si="13"/>
        <v>11.517165005537098</v>
      </c>
      <c r="F15" s="52">
        <f t="shared" si="13"/>
        <v>7.4197120708748621</v>
      </c>
      <c r="G15" s="52">
        <f t="shared" si="13"/>
        <v>0.99667774086378735</v>
      </c>
      <c r="H15" s="52">
        <f t="shared" si="13"/>
        <v>0.88593576965669985</v>
      </c>
      <c r="I15" s="52">
        <f t="shared" si="13"/>
        <v>0.11074197120708748</v>
      </c>
      <c r="J15" s="52">
        <f t="shared" si="13"/>
        <v>27.464008859357698</v>
      </c>
      <c r="K15" s="51" t="str">
        <f t="shared" si="2"/>
        <v>－</v>
      </c>
      <c r="L15" s="51" t="str">
        <f t="shared" si="2"/>
        <v>－</v>
      </c>
      <c r="M15" s="88">
        <f>IF(SUM(N15:T15)&gt;100,"－",SUM(N15:T15))</f>
        <v>100</v>
      </c>
      <c r="N15" s="89">
        <f t="shared" ref="N15:T15" si="14">N260/$M14*100</f>
        <v>50.470219435736674</v>
      </c>
      <c r="O15" s="89">
        <f t="shared" si="14"/>
        <v>10.501567398119123</v>
      </c>
      <c r="P15" s="89">
        <f t="shared" si="14"/>
        <v>7.4712643678160928</v>
      </c>
      <c r="Q15" s="89">
        <f t="shared" si="14"/>
        <v>0.99268547544409613</v>
      </c>
      <c r="R15" s="89">
        <f t="shared" si="14"/>
        <v>0.7836990595611284</v>
      </c>
      <c r="S15" s="89">
        <f t="shared" si="14"/>
        <v>0.2612330198537095</v>
      </c>
      <c r="T15" s="89">
        <f t="shared" si="14"/>
        <v>29.519331243469178</v>
      </c>
      <c r="U15" s="88" t="str">
        <f t="shared" ref="U15:V19" si="15">IF(U261="","－",U261)</f>
        <v>－</v>
      </c>
      <c r="V15" s="88" t="str">
        <f t="shared" si="15"/>
        <v>－</v>
      </c>
    </row>
    <row r="16" spans="1:22" ht="14.45" customHeight="1">
      <c r="A16" s="48"/>
      <c r="B16" s="56" t="s">
        <v>190</v>
      </c>
      <c r="C16" s="54">
        <f>C262</f>
        <v>445</v>
      </c>
      <c r="D16" s="55">
        <f t="shared" ref="D16:J19" si="16">IF($C16=0,0,D262/$C16*100)</f>
        <v>49.887640449438202</v>
      </c>
      <c r="E16" s="55">
        <f t="shared" si="16"/>
        <v>14.382022471910114</v>
      </c>
      <c r="F16" s="55">
        <f t="shared" si="16"/>
        <v>9.8876404494382015</v>
      </c>
      <c r="G16" s="55">
        <f t="shared" si="16"/>
        <v>2.2471910112359552</v>
      </c>
      <c r="H16" s="55">
        <f t="shared" si="16"/>
        <v>0.22471910112359553</v>
      </c>
      <c r="I16" s="55">
        <f t="shared" si="16"/>
        <v>0.22471910112359553</v>
      </c>
      <c r="J16" s="55">
        <f t="shared" si="16"/>
        <v>23.146067415730336</v>
      </c>
      <c r="K16" s="129">
        <f t="shared" si="2"/>
        <v>4.6085157200020888</v>
      </c>
      <c r="L16" s="129">
        <f t="shared" si="2"/>
        <v>13.134269802005953</v>
      </c>
      <c r="M16" s="82">
        <f>M262</f>
        <v>485</v>
      </c>
      <c r="N16" s="83">
        <f t="shared" ref="N16:T19" si="17">IF($M16=0,0,N262/$M16*100)</f>
        <v>48.659793814432987</v>
      </c>
      <c r="O16" s="83">
        <f t="shared" si="17"/>
        <v>12.164948453608247</v>
      </c>
      <c r="P16" s="83">
        <f t="shared" si="17"/>
        <v>10.309278350515463</v>
      </c>
      <c r="Q16" s="83">
        <f t="shared" si="17"/>
        <v>1.6494845360824744</v>
      </c>
      <c r="R16" s="83">
        <f t="shared" si="17"/>
        <v>0.61855670103092786</v>
      </c>
      <c r="S16" s="83">
        <f t="shared" si="17"/>
        <v>0.2061855670103093</v>
      </c>
      <c r="T16" s="83">
        <f t="shared" si="17"/>
        <v>26.39175257731959</v>
      </c>
      <c r="U16" s="119">
        <f t="shared" si="15"/>
        <v>4.9026160561153658</v>
      </c>
      <c r="V16" s="119">
        <f t="shared" si="15"/>
        <v>14.464743239943683</v>
      </c>
    </row>
    <row r="17" spans="1:22" ht="14.45" customHeight="1">
      <c r="A17" s="48"/>
      <c r="B17" s="56" t="s">
        <v>191</v>
      </c>
      <c r="C17" s="54">
        <f>C263</f>
        <v>439</v>
      </c>
      <c r="D17" s="55">
        <f t="shared" si="16"/>
        <v>49.430523917995444</v>
      </c>
      <c r="E17" s="55">
        <f t="shared" si="16"/>
        <v>12.756264236902052</v>
      </c>
      <c r="F17" s="55">
        <f t="shared" si="16"/>
        <v>7.0615034168564916</v>
      </c>
      <c r="G17" s="55">
        <f t="shared" si="16"/>
        <v>0.45558086560364464</v>
      </c>
      <c r="H17" s="55">
        <f t="shared" si="16"/>
        <v>1.5945330296127564</v>
      </c>
      <c r="I17" s="55">
        <f t="shared" si="16"/>
        <v>0</v>
      </c>
      <c r="J17" s="55">
        <f t="shared" si="16"/>
        <v>28.701594533029613</v>
      </c>
      <c r="K17" s="129">
        <f t="shared" si="2"/>
        <v>4.1878632125379358</v>
      </c>
      <c r="L17" s="129">
        <f t="shared" si="2"/>
        <v>13.654179015878896</v>
      </c>
      <c r="M17" s="82">
        <f>M263</f>
        <v>462</v>
      </c>
      <c r="N17" s="83">
        <f t="shared" si="17"/>
        <v>48.917748917748916</v>
      </c>
      <c r="O17" s="83">
        <f t="shared" si="17"/>
        <v>12.554112554112553</v>
      </c>
      <c r="P17" s="83">
        <f t="shared" si="17"/>
        <v>6.9264069264069263</v>
      </c>
      <c r="Q17" s="83">
        <f t="shared" si="17"/>
        <v>0.86580086580086579</v>
      </c>
      <c r="R17" s="83">
        <f t="shared" si="17"/>
        <v>1.2987012987012987</v>
      </c>
      <c r="S17" s="83">
        <f t="shared" si="17"/>
        <v>0.21645021645021645</v>
      </c>
      <c r="T17" s="83">
        <f t="shared" si="17"/>
        <v>29.220779220779221</v>
      </c>
      <c r="U17" s="119">
        <f t="shared" si="15"/>
        <v>4.3515839899181659</v>
      </c>
      <c r="V17" s="119">
        <f t="shared" si="15"/>
        <v>14.088791729735053</v>
      </c>
    </row>
    <row r="18" spans="1:22" ht="14.45" customHeight="1">
      <c r="A18" s="56"/>
      <c r="B18" s="56" t="s">
        <v>192</v>
      </c>
      <c r="C18" s="54">
        <f>C264</f>
        <v>788</v>
      </c>
      <c r="D18" s="55">
        <f t="shared" si="16"/>
        <v>52.538071065989847</v>
      </c>
      <c r="E18" s="55">
        <f t="shared" si="16"/>
        <v>10.279187817258883</v>
      </c>
      <c r="F18" s="55">
        <f t="shared" si="16"/>
        <v>7.1065989847715745</v>
      </c>
      <c r="G18" s="55">
        <f t="shared" si="16"/>
        <v>0.63451776649746194</v>
      </c>
      <c r="H18" s="55">
        <f t="shared" si="16"/>
        <v>1.015228426395939</v>
      </c>
      <c r="I18" s="55">
        <f t="shared" si="16"/>
        <v>0.12690355329949238</v>
      </c>
      <c r="J18" s="55">
        <f t="shared" si="16"/>
        <v>28.299492385786802</v>
      </c>
      <c r="K18" s="129">
        <f t="shared" si="2"/>
        <v>3.5922825588550036</v>
      </c>
      <c r="L18" s="129">
        <f t="shared" si="2"/>
        <v>13.441322157305146</v>
      </c>
      <c r="M18" s="82">
        <f>M264</f>
        <v>828</v>
      </c>
      <c r="N18" s="83">
        <f t="shared" si="17"/>
        <v>50.483091787439619</v>
      </c>
      <c r="O18" s="83">
        <f t="shared" si="17"/>
        <v>9.2995169082125599</v>
      </c>
      <c r="P18" s="83">
        <f t="shared" si="17"/>
        <v>7.004830917874397</v>
      </c>
      <c r="Q18" s="83">
        <f t="shared" si="17"/>
        <v>0.72463768115942029</v>
      </c>
      <c r="R18" s="83">
        <f t="shared" si="17"/>
        <v>0.72463768115942029</v>
      </c>
      <c r="S18" s="83">
        <f t="shared" si="17"/>
        <v>0.36231884057971014</v>
      </c>
      <c r="T18" s="83">
        <f t="shared" si="17"/>
        <v>31.40096618357488</v>
      </c>
      <c r="U18" s="119">
        <f t="shared" si="15"/>
        <v>3.9219679868854529</v>
      </c>
      <c r="V18" s="119">
        <f t="shared" si="15"/>
        <v>14.851185443672914</v>
      </c>
    </row>
    <row r="19" spans="1:22" ht="14.45" customHeight="1">
      <c r="A19" s="35"/>
      <c r="B19" s="35" t="s">
        <v>193</v>
      </c>
      <c r="C19" s="60">
        <f>C265</f>
        <v>134</v>
      </c>
      <c r="D19" s="61">
        <f t="shared" si="16"/>
        <v>58.955223880597018</v>
      </c>
      <c r="E19" s="61">
        <f t="shared" si="16"/>
        <v>5.2238805970149249</v>
      </c>
      <c r="F19" s="61">
        <f t="shared" si="16"/>
        <v>2.2388059701492535</v>
      </c>
      <c r="G19" s="61">
        <f t="shared" si="16"/>
        <v>0.74626865671641784</v>
      </c>
      <c r="H19" s="61">
        <f t="shared" si="16"/>
        <v>0</v>
      </c>
      <c r="I19" s="61">
        <f t="shared" si="16"/>
        <v>0</v>
      </c>
      <c r="J19" s="61">
        <f t="shared" si="16"/>
        <v>32.835820895522389</v>
      </c>
      <c r="K19" s="130">
        <f t="shared" si="2"/>
        <v>1.3033435033592449</v>
      </c>
      <c r="L19" s="130">
        <f t="shared" si="2"/>
        <v>10.663719572939277</v>
      </c>
      <c r="M19" s="84">
        <f>M265</f>
        <v>139</v>
      </c>
      <c r="N19" s="85">
        <f t="shared" si="17"/>
        <v>61.870503597122308</v>
      </c>
      <c r="O19" s="85">
        <f t="shared" si="17"/>
        <v>5.0359712230215825</v>
      </c>
      <c r="P19" s="85">
        <f t="shared" si="17"/>
        <v>2.1582733812949639</v>
      </c>
      <c r="Q19" s="85">
        <f t="shared" si="17"/>
        <v>0.71942446043165476</v>
      </c>
      <c r="R19" s="85">
        <f t="shared" si="17"/>
        <v>0</v>
      </c>
      <c r="S19" s="85">
        <f t="shared" si="17"/>
        <v>0</v>
      </c>
      <c r="T19" s="85">
        <f t="shared" si="17"/>
        <v>30.215827338129497</v>
      </c>
      <c r="U19" s="120">
        <f t="shared" si="15"/>
        <v>1.2737575745459311</v>
      </c>
      <c r="V19" s="120">
        <f t="shared" si="15"/>
        <v>11.232225884632301</v>
      </c>
    </row>
    <row r="20" spans="1:22" ht="14.45" customHeight="1">
      <c r="A20" s="32" t="s">
        <v>204</v>
      </c>
      <c r="B20" s="32" t="s">
        <v>176</v>
      </c>
      <c r="C20" s="46">
        <f t="shared" ref="C20:D20" si="18">C266</f>
        <v>1806</v>
      </c>
      <c r="D20" s="47">
        <f t="shared" si="18"/>
        <v>932</v>
      </c>
      <c r="E20" s="47">
        <f>E266</f>
        <v>208</v>
      </c>
      <c r="F20" s="47">
        <f>F266</f>
        <v>134</v>
      </c>
      <c r="G20" s="47">
        <f t="shared" ref="G20:I20" si="19">G266</f>
        <v>18</v>
      </c>
      <c r="H20" s="47">
        <f t="shared" si="19"/>
        <v>16</v>
      </c>
      <c r="I20" s="47">
        <f t="shared" si="19"/>
        <v>2</v>
      </c>
      <c r="J20" s="47">
        <f>J266</f>
        <v>496</v>
      </c>
      <c r="K20" s="128">
        <f>IF(K266="","－",K266)</f>
        <v>3.8426367349774799</v>
      </c>
      <c r="L20" s="128">
        <f>IF(L266="","－",L266)</f>
        <v>13.317074398996027</v>
      </c>
      <c r="M20" s="86">
        <f>M266</f>
        <v>1914</v>
      </c>
      <c r="N20" s="87">
        <f>N266</f>
        <v>966</v>
      </c>
      <c r="O20" s="87">
        <f>O266</f>
        <v>201</v>
      </c>
      <c r="P20" s="87">
        <f>P266</f>
        <v>143</v>
      </c>
      <c r="Q20" s="87">
        <f t="shared" ref="Q20:S20" si="20">Q266</f>
        <v>19</v>
      </c>
      <c r="R20" s="87">
        <f t="shared" si="20"/>
        <v>15</v>
      </c>
      <c r="S20" s="87">
        <f t="shared" si="20"/>
        <v>5</v>
      </c>
      <c r="T20" s="87">
        <f>T266</f>
        <v>565</v>
      </c>
      <c r="U20" s="117">
        <f>IF(U266="","－",U266)</f>
        <v>4.0952069666555344</v>
      </c>
      <c r="V20" s="117">
        <f>IF(V266="","－",V266)</f>
        <v>14.424110177593512</v>
      </c>
    </row>
    <row r="21" spans="1:22" ht="14.45" customHeight="1">
      <c r="A21" s="48" t="s">
        <v>205</v>
      </c>
      <c r="B21" s="135"/>
      <c r="C21" s="51">
        <f>IF(SUM(D21:J21)&gt;100,"－",SUM(D21:J21))</f>
        <v>100</v>
      </c>
      <c r="D21" s="52">
        <f t="shared" ref="D21:J21" si="21">D266/$C20*100</f>
        <v>51.605758582502773</v>
      </c>
      <c r="E21" s="52">
        <f t="shared" si="21"/>
        <v>11.517165005537098</v>
      </c>
      <c r="F21" s="52">
        <f t="shared" si="21"/>
        <v>7.4197120708748621</v>
      </c>
      <c r="G21" s="52">
        <f t="shared" si="21"/>
        <v>0.99667774086378735</v>
      </c>
      <c r="H21" s="52">
        <f t="shared" si="21"/>
        <v>0.88593576965669985</v>
      </c>
      <c r="I21" s="52">
        <f t="shared" si="21"/>
        <v>0.11074197120708748</v>
      </c>
      <c r="J21" s="52">
        <f t="shared" si="21"/>
        <v>27.464008859357698</v>
      </c>
      <c r="K21" s="51" t="str">
        <f t="shared" ref="K21:L28" si="22">IF(K267="","－",K267)</f>
        <v>－</v>
      </c>
      <c r="L21" s="51" t="str">
        <f t="shared" si="22"/>
        <v>－</v>
      </c>
      <c r="M21" s="88">
        <f>IF(SUM(N21:T21)&gt;100,"－",SUM(N21:T21))</f>
        <v>100</v>
      </c>
      <c r="N21" s="89">
        <f t="shared" ref="N21:T21" si="23">N266/$M20*100</f>
        <v>50.470219435736674</v>
      </c>
      <c r="O21" s="89">
        <f t="shared" si="23"/>
        <v>10.501567398119123</v>
      </c>
      <c r="P21" s="89">
        <f t="shared" si="23"/>
        <v>7.4712643678160928</v>
      </c>
      <c r="Q21" s="89">
        <f t="shared" si="23"/>
        <v>0.99268547544409613</v>
      </c>
      <c r="R21" s="89">
        <f t="shared" si="23"/>
        <v>0.7836990595611284</v>
      </c>
      <c r="S21" s="89">
        <f t="shared" si="23"/>
        <v>0.2612330198537095</v>
      </c>
      <c r="T21" s="89">
        <f t="shared" si="23"/>
        <v>29.519331243469178</v>
      </c>
      <c r="U21" s="88" t="str">
        <f t="shared" ref="U21:V28" si="24">IF(U267="","－",U267)</f>
        <v>－</v>
      </c>
      <c r="V21" s="88" t="str">
        <f t="shared" si="24"/>
        <v>－</v>
      </c>
    </row>
    <row r="22" spans="1:22" ht="14.45" customHeight="1">
      <c r="A22" s="48"/>
      <c r="B22" s="56" t="s">
        <v>206</v>
      </c>
      <c r="C22" s="54">
        <f t="shared" ref="C22:D29" si="25">C268</f>
        <v>1157</v>
      </c>
      <c r="D22" s="55">
        <f t="shared" ref="D22:J28" si="26">IF($C22=0,0,D268/$C22*100)</f>
        <v>51.253241140881592</v>
      </c>
      <c r="E22" s="55">
        <f t="shared" si="26"/>
        <v>12.445980985306827</v>
      </c>
      <c r="F22" s="55">
        <f t="shared" si="26"/>
        <v>7.6923076923076925</v>
      </c>
      <c r="G22" s="55">
        <f t="shared" si="26"/>
        <v>1.2100259291270528</v>
      </c>
      <c r="H22" s="55">
        <f t="shared" si="26"/>
        <v>0.77787381158167668</v>
      </c>
      <c r="I22" s="55">
        <f t="shared" si="26"/>
        <v>0.17286084701815038</v>
      </c>
      <c r="J22" s="55">
        <f t="shared" si="26"/>
        <v>26.447709593777009</v>
      </c>
      <c r="K22" s="129">
        <f t="shared" si="22"/>
        <v>3.9577638716051937</v>
      </c>
      <c r="L22" s="129">
        <f t="shared" si="22"/>
        <v>13.054484708279146</v>
      </c>
      <c r="M22" s="82">
        <f t="shared" ref="M22:M29" si="27">M268</f>
        <v>1221</v>
      </c>
      <c r="N22" s="83">
        <f t="shared" ref="N22:T28" si="28">IF($M22=0,0,N268/$M22*100)</f>
        <v>50.614250614250608</v>
      </c>
      <c r="O22" s="83">
        <f t="shared" si="28"/>
        <v>11.302211302211303</v>
      </c>
      <c r="P22" s="83">
        <f t="shared" si="28"/>
        <v>7.6986076986076988</v>
      </c>
      <c r="Q22" s="83">
        <f t="shared" si="28"/>
        <v>1.1466011466011465</v>
      </c>
      <c r="R22" s="83">
        <f t="shared" si="28"/>
        <v>0.73710073710073709</v>
      </c>
      <c r="S22" s="83">
        <f t="shared" si="28"/>
        <v>0.24570024570024571</v>
      </c>
      <c r="T22" s="83">
        <f t="shared" si="28"/>
        <v>28.255528255528255</v>
      </c>
      <c r="U22" s="119">
        <f t="shared" si="24"/>
        <v>4.0900833438476241</v>
      </c>
      <c r="V22" s="119">
        <f t="shared" si="24"/>
        <v>13.887259725622165</v>
      </c>
    </row>
    <row r="23" spans="1:22" ht="14.45" customHeight="1">
      <c r="A23" s="48"/>
      <c r="B23" s="56" t="s">
        <v>207</v>
      </c>
      <c r="C23" s="54">
        <f t="shared" si="25"/>
        <v>280</v>
      </c>
      <c r="D23" s="55">
        <f t="shared" si="26"/>
        <v>51.785714285714292</v>
      </c>
      <c r="E23" s="55">
        <f t="shared" si="26"/>
        <v>6.4285714285714279</v>
      </c>
      <c r="F23" s="55">
        <f t="shared" si="26"/>
        <v>6.7857142857142856</v>
      </c>
      <c r="G23" s="55">
        <f t="shared" si="26"/>
        <v>0.7142857142857143</v>
      </c>
      <c r="H23" s="55">
        <f t="shared" si="26"/>
        <v>1.4285714285714286</v>
      </c>
      <c r="I23" s="55">
        <f t="shared" si="26"/>
        <v>0</v>
      </c>
      <c r="J23" s="55">
        <f t="shared" si="26"/>
        <v>32.857142857142854</v>
      </c>
      <c r="K23" s="129">
        <f t="shared" si="22"/>
        <v>3.9772348776315516</v>
      </c>
      <c r="L23" s="129">
        <f t="shared" si="22"/>
        <v>17.388840860342597</v>
      </c>
      <c r="M23" s="82">
        <f t="shared" si="27"/>
        <v>282</v>
      </c>
      <c r="N23" s="83">
        <f t="shared" si="28"/>
        <v>50.709219858156033</v>
      </c>
      <c r="O23" s="83">
        <f t="shared" si="28"/>
        <v>6.3829787234042552</v>
      </c>
      <c r="P23" s="83">
        <f t="shared" si="28"/>
        <v>6.3829787234042552</v>
      </c>
      <c r="Q23" s="83">
        <f t="shared" si="28"/>
        <v>1.4184397163120568</v>
      </c>
      <c r="R23" s="83">
        <f t="shared" si="28"/>
        <v>1.4184397163120568</v>
      </c>
      <c r="S23" s="83">
        <f t="shared" si="28"/>
        <v>0.3546099290780142</v>
      </c>
      <c r="T23" s="83">
        <f t="shared" si="28"/>
        <v>33.333333333333329</v>
      </c>
      <c r="U23" s="119">
        <f t="shared" si="24"/>
        <v>4.8321668887805407</v>
      </c>
      <c r="V23" s="119">
        <f t="shared" si="24"/>
        <v>20.187719446460925</v>
      </c>
    </row>
    <row r="24" spans="1:22" ht="14.45" customHeight="1">
      <c r="A24" s="56"/>
      <c r="B24" s="56" t="s">
        <v>208</v>
      </c>
      <c r="C24" s="54">
        <f t="shared" si="25"/>
        <v>131</v>
      </c>
      <c r="D24" s="55">
        <f t="shared" si="26"/>
        <v>53.435114503816791</v>
      </c>
      <c r="E24" s="55">
        <f t="shared" si="26"/>
        <v>10.687022900763358</v>
      </c>
      <c r="F24" s="55">
        <f t="shared" si="26"/>
        <v>6.1068702290076331</v>
      </c>
      <c r="G24" s="55">
        <f t="shared" si="26"/>
        <v>0</v>
      </c>
      <c r="H24" s="55">
        <f t="shared" si="26"/>
        <v>0</v>
      </c>
      <c r="I24" s="55">
        <f t="shared" si="26"/>
        <v>0</v>
      </c>
      <c r="J24" s="55">
        <f t="shared" si="26"/>
        <v>29.770992366412212</v>
      </c>
      <c r="K24" s="129">
        <f t="shared" si="22"/>
        <v>2.2784383929056777</v>
      </c>
      <c r="L24" s="129">
        <f t="shared" si="22"/>
        <v>9.5280150976055609</v>
      </c>
      <c r="M24" s="82">
        <f t="shared" si="27"/>
        <v>143</v>
      </c>
      <c r="N24" s="83">
        <f t="shared" si="28"/>
        <v>48.251748251748253</v>
      </c>
      <c r="O24" s="83">
        <f t="shared" si="28"/>
        <v>11.188811188811188</v>
      </c>
      <c r="P24" s="83">
        <f t="shared" si="28"/>
        <v>5.5944055944055942</v>
      </c>
      <c r="Q24" s="83">
        <f t="shared" si="28"/>
        <v>0</v>
      </c>
      <c r="R24" s="83">
        <f t="shared" si="28"/>
        <v>0</v>
      </c>
      <c r="S24" s="83">
        <f t="shared" si="28"/>
        <v>0</v>
      </c>
      <c r="T24" s="83">
        <f t="shared" si="28"/>
        <v>34.965034965034967</v>
      </c>
      <c r="U24" s="119">
        <f t="shared" si="24"/>
        <v>2.601145887492315</v>
      </c>
      <c r="V24" s="119">
        <f t="shared" si="24"/>
        <v>10.079440314032722</v>
      </c>
    </row>
    <row r="25" spans="1:22" ht="14.45" customHeight="1">
      <c r="A25" s="56"/>
      <c r="B25" s="56" t="s">
        <v>209</v>
      </c>
      <c r="C25" s="54">
        <f t="shared" si="25"/>
        <v>148</v>
      </c>
      <c r="D25" s="55">
        <f t="shared" si="26"/>
        <v>51.351351351351347</v>
      </c>
      <c r="E25" s="55">
        <f t="shared" si="26"/>
        <v>14.189189189189189</v>
      </c>
      <c r="F25" s="55">
        <f t="shared" si="26"/>
        <v>9.4594594594594597</v>
      </c>
      <c r="G25" s="55">
        <f t="shared" si="26"/>
        <v>1.3513513513513513</v>
      </c>
      <c r="H25" s="55">
        <f t="shared" si="26"/>
        <v>2.0270270270270272</v>
      </c>
      <c r="I25" s="55">
        <f t="shared" si="26"/>
        <v>0</v>
      </c>
      <c r="J25" s="55">
        <f t="shared" si="26"/>
        <v>21.621621621621621</v>
      </c>
      <c r="K25" s="129">
        <f t="shared" si="22"/>
        <v>5.0252803131712147</v>
      </c>
      <c r="L25" s="129">
        <f t="shared" si="22"/>
        <v>14.573312908196522</v>
      </c>
      <c r="M25" s="82">
        <f t="shared" si="27"/>
        <v>167</v>
      </c>
      <c r="N25" s="83">
        <f t="shared" si="28"/>
        <v>52.095808383233532</v>
      </c>
      <c r="O25" s="83">
        <f t="shared" si="28"/>
        <v>11.377245508982035</v>
      </c>
      <c r="P25" s="83">
        <f t="shared" si="28"/>
        <v>10.778443113772456</v>
      </c>
      <c r="Q25" s="83">
        <f t="shared" si="28"/>
        <v>0.5988023952095809</v>
      </c>
      <c r="R25" s="83">
        <f t="shared" si="28"/>
        <v>1.1976047904191618</v>
      </c>
      <c r="S25" s="83">
        <f t="shared" si="28"/>
        <v>0.5988023952095809</v>
      </c>
      <c r="T25" s="83">
        <f t="shared" si="28"/>
        <v>23.353293413173652</v>
      </c>
      <c r="U25" s="119">
        <f t="shared" si="24"/>
        <v>5.0953880280887143</v>
      </c>
      <c r="V25" s="119">
        <f t="shared" si="24"/>
        <v>15.907552868179401</v>
      </c>
    </row>
    <row r="26" spans="1:22" ht="14.45" customHeight="1">
      <c r="A26" s="56"/>
      <c r="B26" s="56" t="s">
        <v>210</v>
      </c>
      <c r="C26" s="54">
        <f t="shared" si="25"/>
        <v>15</v>
      </c>
      <c r="D26" s="55">
        <f t="shared" si="26"/>
        <v>53.333333333333336</v>
      </c>
      <c r="E26" s="55">
        <f t="shared" si="26"/>
        <v>13.333333333333334</v>
      </c>
      <c r="F26" s="55">
        <f t="shared" si="26"/>
        <v>6.666666666666667</v>
      </c>
      <c r="G26" s="55">
        <f t="shared" si="26"/>
        <v>0</v>
      </c>
      <c r="H26" s="55">
        <f t="shared" si="26"/>
        <v>0</v>
      </c>
      <c r="I26" s="55">
        <f t="shared" si="26"/>
        <v>0</v>
      </c>
      <c r="J26" s="55">
        <f t="shared" si="26"/>
        <v>26.666666666666668</v>
      </c>
      <c r="K26" s="129">
        <f t="shared" si="22"/>
        <v>1.852875257130576</v>
      </c>
      <c r="L26" s="129">
        <f t="shared" si="22"/>
        <v>6.7938759428121118</v>
      </c>
      <c r="M26" s="82">
        <f t="shared" si="27"/>
        <v>16</v>
      </c>
      <c r="N26" s="83">
        <f t="shared" si="28"/>
        <v>50</v>
      </c>
      <c r="O26" s="83">
        <f t="shared" si="28"/>
        <v>6.25</v>
      </c>
      <c r="P26" s="83">
        <f t="shared" si="28"/>
        <v>12.5</v>
      </c>
      <c r="Q26" s="83">
        <f t="shared" si="28"/>
        <v>0</v>
      </c>
      <c r="R26" s="83">
        <f t="shared" si="28"/>
        <v>0</v>
      </c>
      <c r="S26" s="83">
        <f t="shared" si="28"/>
        <v>0</v>
      </c>
      <c r="T26" s="83">
        <f t="shared" si="28"/>
        <v>31.25</v>
      </c>
      <c r="U26" s="119">
        <f t="shared" si="24"/>
        <v>2.3628450852822227</v>
      </c>
      <c r="V26" s="119">
        <f t="shared" si="24"/>
        <v>8.663765312701484</v>
      </c>
    </row>
    <row r="27" spans="1:22" ht="14.45" customHeight="1">
      <c r="A27" s="56"/>
      <c r="B27" s="56" t="s">
        <v>211</v>
      </c>
      <c r="C27" s="54">
        <f t="shared" si="25"/>
        <v>57</v>
      </c>
      <c r="D27" s="55">
        <f t="shared" si="26"/>
        <v>54.385964912280706</v>
      </c>
      <c r="E27" s="55">
        <f t="shared" si="26"/>
        <v>8.7719298245614024</v>
      </c>
      <c r="F27" s="55">
        <f t="shared" si="26"/>
        <v>3.5087719298245612</v>
      </c>
      <c r="G27" s="55">
        <f t="shared" si="26"/>
        <v>0</v>
      </c>
      <c r="H27" s="55">
        <f t="shared" si="26"/>
        <v>0</v>
      </c>
      <c r="I27" s="55">
        <f t="shared" si="26"/>
        <v>0</v>
      </c>
      <c r="J27" s="55">
        <f t="shared" si="26"/>
        <v>33.333333333333329</v>
      </c>
      <c r="K27" s="129">
        <f t="shared" si="22"/>
        <v>1.8261196585296309</v>
      </c>
      <c r="L27" s="129">
        <f t="shared" si="22"/>
        <v>9.9132210034465675</v>
      </c>
      <c r="M27" s="82">
        <f t="shared" si="27"/>
        <v>63</v>
      </c>
      <c r="N27" s="83">
        <f t="shared" si="28"/>
        <v>50.793650793650791</v>
      </c>
      <c r="O27" s="83">
        <f t="shared" si="28"/>
        <v>7.9365079365079358</v>
      </c>
      <c r="P27" s="83">
        <f t="shared" si="28"/>
        <v>3.1746031746031744</v>
      </c>
      <c r="Q27" s="83">
        <f t="shared" si="28"/>
        <v>0</v>
      </c>
      <c r="R27" s="83">
        <f t="shared" si="28"/>
        <v>0</v>
      </c>
      <c r="S27" s="83">
        <f t="shared" si="28"/>
        <v>0</v>
      </c>
      <c r="T27" s="83">
        <f t="shared" si="28"/>
        <v>38.095238095238095</v>
      </c>
      <c r="U27" s="119">
        <f t="shared" si="24"/>
        <v>1.9592444592444598</v>
      </c>
      <c r="V27" s="119">
        <f t="shared" si="24"/>
        <v>10.915790558647704</v>
      </c>
    </row>
    <row r="28" spans="1:22" ht="14.45" customHeight="1">
      <c r="A28" s="35"/>
      <c r="B28" s="35" t="s">
        <v>184</v>
      </c>
      <c r="C28" s="60">
        <f t="shared" si="25"/>
        <v>18</v>
      </c>
      <c r="D28" s="61">
        <f t="shared" si="26"/>
        <v>50</v>
      </c>
      <c r="E28" s="61">
        <f t="shared" si="26"/>
        <v>22.222222222222221</v>
      </c>
      <c r="F28" s="61">
        <f t="shared" si="26"/>
        <v>5.5555555555555554</v>
      </c>
      <c r="G28" s="61">
        <f t="shared" si="26"/>
        <v>0</v>
      </c>
      <c r="H28" s="61">
        <f t="shared" si="26"/>
        <v>0</v>
      </c>
      <c r="I28" s="61">
        <f t="shared" si="26"/>
        <v>0</v>
      </c>
      <c r="J28" s="61">
        <f t="shared" si="26"/>
        <v>22.222222222222221</v>
      </c>
      <c r="K28" s="130">
        <f t="shared" si="22"/>
        <v>2.5538491258572393</v>
      </c>
      <c r="L28" s="130">
        <f t="shared" si="22"/>
        <v>7.1507775524002692</v>
      </c>
      <c r="M28" s="84">
        <f t="shared" si="27"/>
        <v>22</v>
      </c>
      <c r="N28" s="85">
        <f t="shared" si="28"/>
        <v>40.909090909090914</v>
      </c>
      <c r="O28" s="85">
        <f t="shared" si="28"/>
        <v>18.181818181818183</v>
      </c>
      <c r="P28" s="85">
        <f t="shared" si="28"/>
        <v>4.5454545454545459</v>
      </c>
      <c r="Q28" s="85">
        <f t="shared" si="28"/>
        <v>0</v>
      </c>
      <c r="R28" s="85">
        <f t="shared" si="28"/>
        <v>0</v>
      </c>
      <c r="S28" s="85">
        <f t="shared" si="28"/>
        <v>0</v>
      </c>
      <c r="T28" s="85">
        <f t="shared" si="28"/>
        <v>36.363636363636367</v>
      </c>
      <c r="U28" s="120">
        <f t="shared" si="24"/>
        <v>2.6111249097340083</v>
      </c>
      <c r="V28" s="120">
        <f t="shared" si="24"/>
        <v>7.3111497472552234</v>
      </c>
    </row>
    <row r="29" spans="1:22" ht="14.45" customHeight="1">
      <c r="A29" s="32" t="s">
        <v>212</v>
      </c>
      <c r="B29" s="32" t="s">
        <v>176</v>
      </c>
      <c r="C29" s="46">
        <f t="shared" si="25"/>
        <v>1806</v>
      </c>
      <c r="D29" s="47">
        <f t="shared" si="25"/>
        <v>932</v>
      </c>
      <c r="E29" s="47">
        <f>E275</f>
        <v>208</v>
      </c>
      <c r="F29" s="47">
        <f>F275</f>
        <v>134</v>
      </c>
      <c r="G29" s="47">
        <f t="shared" ref="G29:I29" si="29">G275</f>
        <v>18</v>
      </c>
      <c r="H29" s="47">
        <f t="shared" si="29"/>
        <v>16</v>
      </c>
      <c r="I29" s="47">
        <f t="shared" si="29"/>
        <v>2</v>
      </c>
      <c r="J29" s="47">
        <f>J275</f>
        <v>496</v>
      </c>
      <c r="K29" s="128">
        <f>IF(K275="","－",K275)</f>
        <v>3.8426367349774786</v>
      </c>
      <c r="L29" s="128">
        <f>IF(L275="","－",L275)</f>
        <v>13.317074398996024</v>
      </c>
      <c r="M29" s="86">
        <f t="shared" si="27"/>
        <v>1914</v>
      </c>
      <c r="N29" s="87">
        <f>N275</f>
        <v>966</v>
      </c>
      <c r="O29" s="87">
        <f>O275</f>
        <v>201</v>
      </c>
      <c r="P29" s="87">
        <f>P275</f>
        <v>143</v>
      </c>
      <c r="Q29" s="87">
        <f t="shared" ref="Q29:S29" si="30">Q275</f>
        <v>19</v>
      </c>
      <c r="R29" s="87">
        <f t="shared" si="30"/>
        <v>15</v>
      </c>
      <c r="S29" s="87">
        <f t="shared" si="30"/>
        <v>5</v>
      </c>
      <c r="T29" s="87">
        <f>T275</f>
        <v>565</v>
      </c>
      <c r="U29" s="117">
        <f>IF(U275="","－",U275)</f>
        <v>4.0952069666555362</v>
      </c>
      <c r="V29" s="117">
        <f>IF(V275="","－",V275)</f>
        <v>14.424110177593519</v>
      </c>
    </row>
    <row r="30" spans="1:22" ht="14.45" customHeight="1">
      <c r="A30" s="69" t="s">
        <v>213</v>
      </c>
      <c r="B30" s="135"/>
      <c r="C30" s="51">
        <f>IF(SUM(D30:J30)&gt;100,"－",SUM(D30:J30))</f>
        <v>100</v>
      </c>
      <c r="D30" s="52">
        <f t="shared" ref="D30:J30" si="31">D275/$C29*100</f>
        <v>51.605758582502773</v>
      </c>
      <c r="E30" s="52">
        <f t="shared" si="31"/>
        <v>11.517165005537098</v>
      </c>
      <c r="F30" s="52">
        <f t="shared" si="31"/>
        <v>7.4197120708748621</v>
      </c>
      <c r="G30" s="52">
        <f t="shared" si="31"/>
        <v>0.99667774086378735</v>
      </c>
      <c r="H30" s="52">
        <f t="shared" si="31"/>
        <v>0.88593576965669985</v>
      </c>
      <c r="I30" s="52">
        <f t="shared" si="31"/>
        <v>0.11074197120708748</v>
      </c>
      <c r="J30" s="52">
        <f t="shared" si="31"/>
        <v>27.464008859357698</v>
      </c>
      <c r="K30" s="51" t="str">
        <f t="shared" ref="K30:L36" si="32">IF(K276="","－",K276)</f>
        <v>－</v>
      </c>
      <c r="L30" s="51" t="str">
        <f t="shared" si="32"/>
        <v>－</v>
      </c>
      <c r="M30" s="88">
        <f>IF(SUM(N30:T30)&gt;100,"－",SUM(N30:T30))</f>
        <v>100</v>
      </c>
      <c r="N30" s="89">
        <f t="shared" ref="N30:T30" si="33">N275/$M29*100</f>
        <v>50.470219435736674</v>
      </c>
      <c r="O30" s="89">
        <f t="shared" si="33"/>
        <v>10.501567398119123</v>
      </c>
      <c r="P30" s="89">
        <f t="shared" si="33"/>
        <v>7.4712643678160928</v>
      </c>
      <c r="Q30" s="89">
        <f t="shared" si="33"/>
        <v>0.99268547544409613</v>
      </c>
      <c r="R30" s="89">
        <f t="shared" si="33"/>
        <v>0.7836990595611284</v>
      </c>
      <c r="S30" s="89">
        <f t="shared" si="33"/>
        <v>0.2612330198537095</v>
      </c>
      <c r="T30" s="89">
        <f t="shared" si="33"/>
        <v>29.519331243469178</v>
      </c>
      <c r="U30" s="88" t="str">
        <f t="shared" ref="U30:V36" si="34">IF(U276="","－",U276)</f>
        <v>－</v>
      </c>
      <c r="V30" s="88" t="str">
        <f t="shared" si="34"/>
        <v>－</v>
      </c>
    </row>
    <row r="31" spans="1:22" ht="14.45" customHeight="1">
      <c r="A31" s="48"/>
      <c r="B31" s="56" t="s">
        <v>214</v>
      </c>
      <c r="C31" s="54">
        <f t="shared" ref="C31:D37" si="35">C277</f>
        <v>699</v>
      </c>
      <c r="D31" s="55">
        <f t="shared" ref="D31:J36" si="36">IF($C31=0,0,D277/$C31*100)</f>
        <v>53.648068669527895</v>
      </c>
      <c r="E31" s="55">
        <f t="shared" si="36"/>
        <v>8.5836909871244629</v>
      </c>
      <c r="F31" s="55">
        <f t="shared" si="36"/>
        <v>6.866952789699571</v>
      </c>
      <c r="G31" s="55">
        <f t="shared" si="36"/>
        <v>1.144492131616595</v>
      </c>
      <c r="H31" s="55">
        <f t="shared" si="36"/>
        <v>1.144492131616595</v>
      </c>
      <c r="I31" s="55">
        <f t="shared" si="36"/>
        <v>0.14306151645207438</v>
      </c>
      <c r="J31" s="55">
        <f t="shared" si="36"/>
        <v>28.469241773962807</v>
      </c>
      <c r="K31" s="129">
        <f t="shared" si="32"/>
        <v>3.9884840317848029</v>
      </c>
      <c r="L31" s="129">
        <f t="shared" si="32"/>
        <v>15.953936127139212</v>
      </c>
      <c r="M31" s="82">
        <f t="shared" ref="M31:M37" si="37">M277</f>
        <v>734</v>
      </c>
      <c r="N31" s="83">
        <f t="shared" ref="N31:T36" si="38">IF($M31=0,0,N277/$M31*100)</f>
        <v>52.724795640326974</v>
      </c>
      <c r="O31" s="83">
        <f t="shared" si="38"/>
        <v>8.4468664850136239</v>
      </c>
      <c r="P31" s="83">
        <f t="shared" si="38"/>
        <v>6.2670299727520433</v>
      </c>
      <c r="Q31" s="83">
        <f t="shared" si="38"/>
        <v>1.0899182561307901</v>
      </c>
      <c r="R31" s="83">
        <f t="shared" si="38"/>
        <v>0.9536784741144414</v>
      </c>
      <c r="S31" s="83">
        <f t="shared" si="38"/>
        <v>0.54495912806539504</v>
      </c>
      <c r="T31" s="83">
        <f t="shared" si="38"/>
        <v>29.972752043596728</v>
      </c>
      <c r="U31" s="119">
        <f t="shared" si="34"/>
        <v>4.3129241771364653</v>
      </c>
      <c r="V31" s="119">
        <f t="shared" si="34"/>
        <v>17.455456905890891</v>
      </c>
    </row>
    <row r="32" spans="1:22" ht="14.45" customHeight="1">
      <c r="A32" s="48"/>
      <c r="B32" s="56" t="s">
        <v>215</v>
      </c>
      <c r="C32" s="54">
        <f t="shared" si="35"/>
        <v>288</v>
      </c>
      <c r="D32" s="55">
        <f t="shared" si="36"/>
        <v>53.472222222222221</v>
      </c>
      <c r="E32" s="55">
        <f t="shared" si="36"/>
        <v>7.9861111111111107</v>
      </c>
      <c r="F32" s="55">
        <f t="shared" si="36"/>
        <v>5.2083333333333339</v>
      </c>
      <c r="G32" s="55">
        <f t="shared" si="36"/>
        <v>1.3888888888888888</v>
      </c>
      <c r="H32" s="55">
        <f t="shared" si="36"/>
        <v>0.69444444444444442</v>
      </c>
      <c r="I32" s="55">
        <f t="shared" si="36"/>
        <v>0.34722222222222221</v>
      </c>
      <c r="J32" s="55">
        <f t="shared" si="36"/>
        <v>30.902777777777779</v>
      </c>
      <c r="K32" s="129">
        <f t="shared" si="32"/>
        <v>3.6970287204690151</v>
      </c>
      <c r="L32" s="129">
        <f t="shared" si="32"/>
        <v>16.349082563851866</v>
      </c>
      <c r="M32" s="82">
        <f t="shared" si="37"/>
        <v>305</v>
      </c>
      <c r="N32" s="83">
        <f t="shared" si="38"/>
        <v>53.770491803278688</v>
      </c>
      <c r="O32" s="83">
        <f t="shared" si="38"/>
        <v>7.2131147540983616</v>
      </c>
      <c r="P32" s="83">
        <f t="shared" si="38"/>
        <v>5.5737704918032787</v>
      </c>
      <c r="Q32" s="83">
        <f t="shared" si="38"/>
        <v>1.3114754098360655</v>
      </c>
      <c r="R32" s="83">
        <f t="shared" si="38"/>
        <v>0.65573770491803274</v>
      </c>
      <c r="S32" s="83">
        <f t="shared" si="38"/>
        <v>0.32786885245901637</v>
      </c>
      <c r="T32" s="83">
        <f t="shared" si="38"/>
        <v>31.147540983606557</v>
      </c>
      <c r="U32" s="119">
        <f t="shared" si="34"/>
        <v>3.7415819662507785</v>
      </c>
      <c r="V32" s="119">
        <f t="shared" si="34"/>
        <v>17.081135063318772</v>
      </c>
    </row>
    <row r="33" spans="1:22" ht="14.45" customHeight="1">
      <c r="A33" s="56"/>
      <c r="B33" s="56" t="s">
        <v>216</v>
      </c>
      <c r="C33" s="54">
        <f t="shared" si="35"/>
        <v>363</v>
      </c>
      <c r="D33" s="55">
        <f t="shared" si="36"/>
        <v>58.677685950413228</v>
      </c>
      <c r="E33" s="55">
        <f t="shared" si="36"/>
        <v>8.5399449035812669</v>
      </c>
      <c r="F33" s="55">
        <f t="shared" si="36"/>
        <v>5.5096418732782375</v>
      </c>
      <c r="G33" s="55">
        <f t="shared" si="36"/>
        <v>0.27548209366391185</v>
      </c>
      <c r="H33" s="55">
        <f t="shared" si="36"/>
        <v>0.82644628099173556</v>
      </c>
      <c r="I33" s="55">
        <f t="shared" si="36"/>
        <v>0</v>
      </c>
      <c r="J33" s="55">
        <f t="shared" si="36"/>
        <v>26.170798898071624</v>
      </c>
      <c r="K33" s="129">
        <f t="shared" si="32"/>
        <v>2.4594133398363138</v>
      </c>
      <c r="L33" s="129">
        <f t="shared" si="32"/>
        <v>11.984050455929676</v>
      </c>
      <c r="M33" s="82">
        <f t="shared" si="37"/>
        <v>391</v>
      </c>
      <c r="N33" s="83">
        <f t="shared" si="38"/>
        <v>56.265984654731461</v>
      </c>
      <c r="O33" s="83">
        <f t="shared" si="38"/>
        <v>7.9283887468030692</v>
      </c>
      <c r="P33" s="83">
        <f t="shared" si="38"/>
        <v>5.8823529411764701</v>
      </c>
      <c r="Q33" s="83">
        <f t="shared" si="38"/>
        <v>0.25575447570332482</v>
      </c>
      <c r="R33" s="83">
        <f t="shared" si="38"/>
        <v>0.76726342710997442</v>
      </c>
      <c r="S33" s="83">
        <f t="shared" si="38"/>
        <v>0</v>
      </c>
      <c r="T33" s="83">
        <f t="shared" si="38"/>
        <v>28.900255754475701</v>
      </c>
      <c r="U33" s="119">
        <f t="shared" si="34"/>
        <v>2.637260623015294</v>
      </c>
      <c r="V33" s="119">
        <f t="shared" si="34"/>
        <v>12.640662986176753</v>
      </c>
    </row>
    <row r="34" spans="1:22" ht="14.45" customHeight="1">
      <c r="A34" s="56"/>
      <c r="B34" s="56" t="s">
        <v>217</v>
      </c>
      <c r="C34" s="54">
        <f t="shared" si="35"/>
        <v>170</v>
      </c>
      <c r="D34" s="55">
        <f t="shared" si="36"/>
        <v>42.941176470588232</v>
      </c>
      <c r="E34" s="55">
        <f t="shared" si="36"/>
        <v>15.294117647058824</v>
      </c>
      <c r="F34" s="55">
        <f t="shared" si="36"/>
        <v>7.6470588235294121</v>
      </c>
      <c r="G34" s="55">
        <f t="shared" si="36"/>
        <v>0.58823529411764708</v>
      </c>
      <c r="H34" s="55">
        <f t="shared" si="36"/>
        <v>0</v>
      </c>
      <c r="I34" s="55">
        <f t="shared" si="36"/>
        <v>0</v>
      </c>
      <c r="J34" s="55">
        <f t="shared" si="36"/>
        <v>33.529411764705877</v>
      </c>
      <c r="K34" s="129">
        <f t="shared" si="32"/>
        <v>3.1986081936954713</v>
      </c>
      <c r="L34" s="129">
        <f t="shared" si="32"/>
        <v>9.036068147189706</v>
      </c>
      <c r="M34" s="82">
        <f t="shared" si="37"/>
        <v>183</v>
      </c>
      <c r="N34" s="83">
        <f t="shared" si="38"/>
        <v>42.622950819672127</v>
      </c>
      <c r="O34" s="83">
        <f t="shared" si="38"/>
        <v>11.475409836065573</v>
      </c>
      <c r="P34" s="83">
        <f t="shared" si="38"/>
        <v>9.2896174863387984</v>
      </c>
      <c r="Q34" s="83">
        <f t="shared" si="38"/>
        <v>0.54644808743169404</v>
      </c>
      <c r="R34" s="83">
        <f t="shared" si="38"/>
        <v>0</v>
      </c>
      <c r="S34" s="83">
        <f t="shared" si="38"/>
        <v>0</v>
      </c>
      <c r="T34" s="83">
        <f t="shared" si="38"/>
        <v>36.065573770491802</v>
      </c>
      <c r="U34" s="119">
        <f t="shared" si="34"/>
        <v>3.4585719097260657</v>
      </c>
      <c r="V34" s="119">
        <f t="shared" si="34"/>
        <v>10.375715729178197</v>
      </c>
    </row>
    <row r="35" spans="1:22" ht="14.45" customHeight="1">
      <c r="A35" s="56"/>
      <c r="B35" s="56" t="s">
        <v>218</v>
      </c>
      <c r="C35" s="54">
        <f t="shared" si="35"/>
        <v>239</v>
      </c>
      <c r="D35" s="55">
        <f t="shared" si="36"/>
        <v>39.748953974895393</v>
      </c>
      <c r="E35" s="55">
        <f t="shared" si="36"/>
        <v>28.03347280334728</v>
      </c>
      <c r="F35" s="55">
        <f t="shared" si="36"/>
        <v>13.807531380753138</v>
      </c>
      <c r="G35" s="55">
        <f t="shared" si="36"/>
        <v>1.6736401673640167</v>
      </c>
      <c r="H35" s="55">
        <f t="shared" si="36"/>
        <v>0.41841004184100417</v>
      </c>
      <c r="I35" s="55">
        <f t="shared" si="36"/>
        <v>0</v>
      </c>
      <c r="J35" s="55">
        <f t="shared" si="36"/>
        <v>16.317991631799163</v>
      </c>
      <c r="K35" s="129">
        <f t="shared" si="32"/>
        <v>5.4670326404694425</v>
      </c>
      <c r="L35" s="129">
        <f t="shared" si="32"/>
        <v>10.41339550565608</v>
      </c>
      <c r="M35" s="82">
        <f t="shared" si="37"/>
        <v>253</v>
      </c>
      <c r="N35" s="83">
        <f t="shared" si="38"/>
        <v>38.339920948616601</v>
      </c>
      <c r="O35" s="83">
        <f t="shared" si="38"/>
        <v>25.296442687747035</v>
      </c>
      <c r="P35" s="83">
        <f t="shared" si="38"/>
        <v>13.83399209486166</v>
      </c>
      <c r="Q35" s="83">
        <f t="shared" si="38"/>
        <v>1.9762845849802373</v>
      </c>
      <c r="R35" s="83">
        <f t="shared" si="38"/>
        <v>0.39525691699604742</v>
      </c>
      <c r="S35" s="83">
        <f t="shared" si="38"/>
        <v>0</v>
      </c>
      <c r="T35" s="83">
        <f t="shared" si="38"/>
        <v>20.158102766798418</v>
      </c>
      <c r="U35" s="119">
        <f t="shared" si="34"/>
        <v>5.8703069584650267</v>
      </c>
      <c r="V35" s="119">
        <f t="shared" si="34"/>
        <v>11.293352434380337</v>
      </c>
    </row>
    <row r="36" spans="1:22" ht="14.45" customHeight="1">
      <c r="A36" s="35"/>
      <c r="B36" s="35" t="s">
        <v>174</v>
      </c>
      <c r="C36" s="60">
        <f t="shared" si="35"/>
        <v>47</v>
      </c>
      <c r="D36" s="61">
        <f t="shared" si="36"/>
        <v>46.808510638297875</v>
      </c>
      <c r="E36" s="61">
        <f t="shared" si="36"/>
        <v>2.1276595744680851</v>
      </c>
      <c r="F36" s="61">
        <f t="shared" si="36"/>
        <v>10.638297872340425</v>
      </c>
      <c r="G36" s="61">
        <f t="shared" si="36"/>
        <v>0</v>
      </c>
      <c r="H36" s="61">
        <f t="shared" si="36"/>
        <v>4.2553191489361701</v>
      </c>
      <c r="I36" s="61">
        <f t="shared" si="36"/>
        <v>0</v>
      </c>
      <c r="J36" s="61">
        <f t="shared" si="36"/>
        <v>36.170212765957451</v>
      </c>
      <c r="K36" s="130">
        <f t="shared" si="32"/>
        <v>6.3310454165717314</v>
      </c>
      <c r="L36" s="130">
        <f t="shared" si="32"/>
        <v>23.741420312143994</v>
      </c>
      <c r="M36" s="84">
        <f t="shared" si="37"/>
        <v>48</v>
      </c>
      <c r="N36" s="85">
        <f t="shared" si="38"/>
        <v>41.666666666666671</v>
      </c>
      <c r="O36" s="85">
        <f t="shared" si="38"/>
        <v>2.083333333333333</v>
      </c>
      <c r="P36" s="85">
        <f t="shared" si="38"/>
        <v>10.416666666666668</v>
      </c>
      <c r="Q36" s="85">
        <f t="shared" si="38"/>
        <v>0</v>
      </c>
      <c r="R36" s="85">
        <f t="shared" si="38"/>
        <v>4.1666666666666661</v>
      </c>
      <c r="S36" s="85">
        <f t="shared" si="38"/>
        <v>0</v>
      </c>
      <c r="T36" s="85">
        <f t="shared" si="38"/>
        <v>41.666666666666671</v>
      </c>
      <c r="U36" s="120">
        <f t="shared" si="34"/>
        <v>7.0801994932634029</v>
      </c>
      <c r="V36" s="120">
        <f t="shared" si="34"/>
        <v>24.780698226421912</v>
      </c>
    </row>
    <row r="37" spans="1:22" ht="14.45" customHeight="1">
      <c r="A37" s="32" t="s">
        <v>219</v>
      </c>
      <c r="B37" s="32" t="s">
        <v>176</v>
      </c>
      <c r="C37" s="46">
        <f t="shared" si="35"/>
        <v>1806</v>
      </c>
      <c r="D37" s="47">
        <f t="shared" si="35"/>
        <v>932</v>
      </c>
      <c r="E37" s="47">
        <f>E283</f>
        <v>208</v>
      </c>
      <c r="F37" s="47">
        <f>F283</f>
        <v>134</v>
      </c>
      <c r="G37" s="47">
        <f t="shared" ref="G37:I37" si="39">G283</f>
        <v>18</v>
      </c>
      <c r="H37" s="47">
        <f t="shared" si="39"/>
        <v>16</v>
      </c>
      <c r="I37" s="47">
        <f t="shared" si="39"/>
        <v>2</v>
      </c>
      <c r="J37" s="47">
        <f>J283</f>
        <v>496</v>
      </c>
      <c r="K37" s="128">
        <f>IF(K283="","－",K283)</f>
        <v>3.8426367349774786</v>
      </c>
      <c r="L37" s="128">
        <f>IF(L283="","－",L283)</f>
        <v>13.317074398996024</v>
      </c>
      <c r="M37" s="86">
        <f t="shared" si="37"/>
        <v>1914</v>
      </c>
      <c r="N37" s="87">
        <f>N283</f>
        <v>966</v>
      </c>
      <c r="O37" s="87">
        <f>O283</f>
        <v>201</v>
      </c>
      <c r="P37" s="87">
        <f>P283</f>
        <v>143</v>
      </c>
      <c r="Q37" s="87">
        <f t="shared" ref="Q37:S37" si="40">Q283</f>
        <v>19</v>
      </c>
      <c r="R37" s="87">
        <f t="shared" si="40"/>
        <v>15</v>
      </c>
      <c r="S37" s="87">
        <f t="shared" si="40"/>
        <v>5</v>
      </c>
      <c r="T37" s="87">
        <f>T283</f>
        <v>565</v>
      </c>
      <c r="U37" s="117">
        <f>IF(U283="","－",U283)</f>
        <v>4.0952069666555344</v>
      </c>
      <c r="V37" s="117">
        <f>IF(V283="","－",V283)</f>
        <v>14.424110177593516</v>
      </c>
    </row>
    <row r="38" spans="1:22" ht="14.45" customHeight="1">
      <c r="A38" s="48" t="s">
        <v>220</v>
      </c>
      <c r="B38" s="135"/>
      <c r="C38" s="51">
        <f>IF(SUM(D38:J38)&gt;100,"－",SUM(D38:J38))</f>
        <v>100</v>
      </c>
      <c r="D38" s="52">
        <f t="shared" ref="D38:J38" si="41">D283/$C37*100</f>
        <v>51.605758582502773</v>
      </c>
      <c r="E38" s="52">
        <f t="shared" si="41"/>
        <v>11.517165005537098</v>
      </c>
      <c r="F38" s="52">
        <f t="shared" si="41"/>
        <v>7.4197120708748621</v>
      </c>
      <c r="G38" s="52">
        <f t="shared" si="41"/>
        <v>0.99667774086378735</v>
      </c>
      <c r="H38" s="52">
        <f t="shared" si="41"/>
        <v>0.88593576965669985</v>
      </c>
      <c r="I38" s="52">
        <f t="shared" si="41"/>
        <v>0.11074197120708748</v>
      </c>
      <c r="J38" s="52">
        <f t="shared" si="41"/>
        <v>27.464008859357698</v>
      </c>
      <c r="K38" s="51" t="str">
        <f t="shared" ref="K38:L48" si="42">IF(K284="","－",K284)</f>
        <v>－</v>
      </c>
      <c r="L38" s="51" t="str">
        <f t="shared" si="42"/>
        <v>－</v>
      </c>
      <c r="M38" s="88">
        <f>IF(SUM(N38:T38)&gt;100,"－",SUM(N38:T38))</f>
        <v>100</v>
      </c>
      <c r="N38" s="89">
        <f t="shared" ref="N38:T38" si="43">N283/$M37*100</f>
        <v>50.470219435736674</v>
      </c>
      <c r="O38" s="89">
        <f t="shared" si="43"/>
        <v>10.501567398119123</v>
      </c>
      <c r="P38" s="89">
        <f t="shared" si="43"/>
        <v>7.4712643678160928</v>
      </c>
      <c r="Q38" s="89">
        <f t="shared" si="43"/>
        <v>0.99268547544409613</v>
      </c>
      <c r="R38" s="89">
        <f t="shared" si="43"/>
        <v>0.7836990595611284</v>
      </c>
      <c r="S38" s="89">
        <f t="shared" si="43"/>
        <v>0.2612330198537095</v>
      </c>
      <c r="T38" s="89">
        <f t="shared" si="43"/>
        <v>29.519331243469178</v>
      </c>
      <c r="U38" s="88" t="str">
        <f t="shared" ref="U38:V48" si="44">IF(U284="","－",U284)</f>
        <v>－</v>
      </c>
      <c r="V38" s="88" t="str">
        <f t="shared" si="44"/>
        <v>－</v>
      </c>
    </row>
    <row r="39" spans="1:22" ht="14.45" customHeight="1">
      <c r="A39" s="48"/>
      <c r="B39" s="56" t="s">
        <v>221</v>
      </c>
      <c r="C39" s="54">
        <f t="shared" ref="C39:D49" si="45">C285</f>
        <v>113</v>
      </c>
      <c r="D39" s="55">
        <f t="shared" ref="D39:J48" si="46">IF($C39=0,0,D285/$C39*100)</f>
        <v>52.212389380530979</v>
      </c>
      <c r="E39" s="55">
        <f t="shared" si="46"/>
        <v>0</v>
      </c>
      <c r="F39" s="55">
        <f t="shared" si="46"/>
        <v>6.1946902654867255</v>
      </c>
      <c r="G39" s="55">
        <f t="shared" si="46"/>
        <v>0.88495575221238942</v>
      </c>
      <c r="H39" s="55">
        <f t="shared" si="46"/>
        <v>1.7699115044247788</v>
      </c>
      <c r="I39" s="55">
        <f t="shared" si="46"/>
        <v>0.88495575221238942</v>
      </c>
      <c r="J39" s="55">
        <f t="shared" si="46"/>
        <v>38.053097345132741</v>
      </c>
      <c r="K39" s="129">
        <f t="shared" si="42"/>
        <v>5.4047619047619042</v>
      </c>
      <c r="L39" s="129">
        <f t="shared" si="42"/>
        <v>34.393939393939391</v>
      </c>
      <c r="M39" s="82">
        <f t="shared" ref="M39:M49" si="47">M285</f>
        <v>117</v>
      </c>
      <c r="N39" s="83">
        <f t="shared" ref="N39:T48" si="48">IF($M39=0,0,N285/$M39*100)</f>
        <v>50.427350427350426</v>
      </c>
      <c r="O39" s="83">
        <f t="shared" si="48"/>
        <v>0</v>
      </c>
      <c r="P39" s="83">
        <f t="shared" si="48"/>
        <v>5.982905982905983</v>
      </c>
      <c r="Q39" s="83">
        <f t="shared" si="48"/>
        <v>0.85470085470085477</v>
      </c>
      <c r="R39" s="83">
        <f t="shared" si="48"/>
        <v>1.7094017094017095</v>
      </c>
      <c r="S39" s="83">
        <f t="shared" si="48"/>
        <v>0.85470085470085477</v>
      </c>
      <c r="T39" s="83">
        <f t="shared" si="48"/>
        <v>40.17094017094017</v>
      </c>
      <c r="U39" s="119">
        <f t="shared" si="44"/>
        <v>5.4642857142857144</v>
      </c>
      <c r="V39" s="119">
        <f t="shared" si="44"/>
        <v>34.772727272727273</v>
      </c>
    </row>
    <row r="40" spans="1:22" ht="14.45" customHeight="1">
      <c r="A40" s="48"/>
      <c r="B40" s="56" t="s">
        <v>222</v>
      </c>
      <c r="C40" s="54">
        <f t="shared" si="45"/>
        <v>378</v>
      </c>
      <c r="D40" s="55">
        <f t="shared" si="46"/>
        <v>53.174603174603178</v>
      </c>
      <c r="E40" s="55">
        <f t="shared" si="46"/>
        <v>4.4973544973544968</v>
      </c>
      <c r="F40" s="55">
        <f t="shared" si="46"/>
        <v>5.8201058201058196</v>
      </c>
      <c r="G40" s="55">
        <f t="shared" si="46"/>
        <v>1.3227513227513228</v>
      </c>
      <c r="H40" s="55">
        <f t="shared" si="46"/>
        <v>1.8518518518518516</v>
      </c>
      <c r="I40" s="55">
        <f t="shared" si="46"/>
        <v>0</v>
      </c>
      <c r="J40" s="55">
        <f t="shared" si="46"/>
        <v>33.333333333333329</v>
      </c>
      <c r="K40" s="129">
        <f t="shared" si="42"/>
        <v>4.5237545682131408</v>
      </c>
      <c r="L40" s="129">
        <f t="shared" si="42"/>
        <v>22.352669631170816</v>
      </c>
      <c r="M40" s="82">
        <f t="shared" si="47"/>
        <v>397</v>
      </c>
      <c r="N40" s="83">
        <f t="shared" si="48"/>
        <v>52.392947103274558</v>
      </c>
      <c r="O40" s="83">
        <f t="shared" si="48"/>
        <v>3.7783375314861463</v>
      </c>
      <c r="P40" s="83">
        <f t="shared" si="48"/>
        <v>6.0453400503778338</v>
      </c>
      <c r="Q40" s="83">
        <f t="shared" si="48"/>
        <v>1.0075566750629723</v>
      </c>
      <c r="R40" s="83">
        <f t="shared" si="48"/>
        <v>2.0151133501259446</v>
      </c>
      <c r="S40" s="83">
        <f t="shared" si="48"/>
        <v>0.25188916876574308</v>
      </c>
      <c r="T40" s="83">
        <f t="shared" si="48"/>
        <v>34.508816120906801</v>
      </c>
      <c r="U40" s="119">
        <f t="shared" si="44"/>
        <v>4.981486181384966</v>
      </c>
      <c r="V40" s="119">
        <f t="shared" si="44"/>
        <v>24.90743090692483</v>
      </c>
    </row>
    <row r="41" spans="1:22" ht="14.45" customHeight="1">
      <c r="A41" s="56"/>
      <c r="B41" s="56" t="s">
        <v>223</v>
      </c>
      <c r="C41" s="54">
        <f t="shared" si="45"/>
        <v>426</v>
      </c>
      <c r="D41" s="55">
        <f t="shared" si="46"/>
        <v>50.938967136150239</v>
      </c>
      <c r="E41" s="55">
        <f t="shared" si="46"/>
        <v>9.3896713615023462</v>
      </c>
      <c r="F41" s="55">
        <f t="shared" si="46"/>
        <v>7.7464788732394361</v>
      </c>
      <c r="G41" s="55">
        <f t="shared" si="46"/>
        <v>0.93896713615023475</v>
      </c>
      <c r="H41" s="55">
        <f t="shared" si="46"/>
        <v>0.23474178403755869</v>
      </c>
      <c r="I41" s="55">
        <f t="shared" si="46"/>
        <v>0.23474178403755869</v>
      </c>
      <c r="J41" s="55">
        <f t="shared" si="46"/>
        <v>30.516431924882632</v>
      </c>
      <c r="K41" s="129">
        <f t="shared" si="42"/>
        <v>3.5286778040485833</v>
      </c>
      <c r="L41" s="129">
        <f t="shared" si="42"/>
        <v>13.221375063270642</v>
      </c>
      <c r="M41" s="82">
        <f t="shared" si="47"/>
        <v>454</v>
      </c>
      <c r="N41" s="83">
        <f t="shared" si="48"/>
        <v>49.559471365638771</v>
      </c>
      <c r="O41" s="83">
        <f t="shared" si="48"/>
        <v>8.5903083700440526</v>
      </c>
      <c r="P41" s="83">
        <f t="shared" si="48"/>
        <v>7.4889867841409687</v>
      </c>
      <c r="Q41" s="83">
        <f t="shared" si="48"/>
        <v>1.1013215859030838</v>
      </c>
      <c r="R41" s="83">
        <f t="shared" si="48"/>
        <v>0.44052863436123352</v>
      </c>
      <c r="S41" s="83">
        <f t="shared" si="48"/>
        <v>0.22026431718061676</v>
      </c>
      <c r="T41" s="83">
        <f t="shared" si="48"/>
        <v>32.599118942731273</v>
      </c>
      <c r="U41" s="119">
        <f t="shared" si="44"/>
        <v>3.852918058561241</v>
      </c>
      <c r="V41" s="119">
        <f t="shared" si="44"/>
        <v>14.555468221231354</v>
      </c>
    </row>
    <row r="42" spans="1:22" ht="14.45" customHeight="1">
      <c r="A42" s="56"/>
      <c r="B42" s="56" t="s">
        <v>224</v>
      </c>
      <c r="C42" s="54">
        <f t="shared" si="45"/>
        <v>328</v>
      </c>
      <c r="D42" s="55">
        <f t="shared" si="46"/>
        <v>56.707317073170728</v>
      </c>
      <c r="E42" s="55">
        <f t="shared" si="46"/>
        <v>11.280487804878049</v>
      </c>
      <c r="F42" s="55">
        <f t="shared" si="46"/>
        <v>5.4878048780487809</v>
      </c>
      <c r="G42" s="55">
        <f t="shared" si="46"/>
        <v>0.91463414634146334</v>
      </c>
      <c r="H42" s="55">
        <f t="shared" si="46"/>
        <v>1.2195121951219512</v>
      </c>
      <c r="I42" s="55">
        <f t="shared" si="46"/>
        <v>0</v>
      </c>
      <c r="J42" s="55">
        <f t="shared" si="46"/>
        <v>24.390243902439025</v>
      </c>
      <c r="K42" s="129">
        <f t="shared" si="42"/>
        <v>3.1397023377023414</v>
      </c>
      <c r="L42" s="129">
        <f t="shared" si="42"/>
        <v>12.558809350809366</v>
      </c>
      <c r="M42" s="82">
        <f t="shared" si="47"/>
        <v>346</v>
      </c>
      <c r="N42" s="83">
        <f t="shared" si="48"/>
        <v>55.780346820809243</v>
      </c>
      <c r="O42" s="83">
        <f t="shared" si="48"/>
        <v>10.982658959537572</v>
      </c>
      <c r="P42" s="83">
        <f t="shared" si="48"/>
        <v>5.202312138728324</v>
      </c>
      <c r="Q42" s="83">
        <f t="shared" si="48"/>
        <v>0.86705202312138718</v>
      </c>
      <c r="R42" s="83">
        <f t="shared" si="48"/>
        <v>0.28901734104046239</v>
      </c>
      <c r="S42" s="83">
        <f t="shared" si="48"/>
        <v>0.57803468208092479</v>
      </c>
      <c r="T42" s="83">
        <f t="shared" si="48"/>
        <v>26.300578034682083</v>
      </c>
      <c r="U42" s="119">
        <f t="shared" si="44"/>
        <v>3.2058866054967639</v>
      </c>
      <c r="V42" s="119">
        <f t="shared" si="44"/>
        <v>13.185501361317336</v>
      </c>
    </row>
    <row r="43" spans="1:22" ht="14.45" customHeight="1">
      <c r="A43" s="56"/>
      <c r="B43" s="56" t="s">
        <v>225</v>
      </c>
      <c r="C43" s="54">
        <f t="shared" si="45"/>
        <v>196</v>
      </c>
      <c r="D43" s="55">
        <f t="shared" si="46"/>
        <v>51.020408163265309</v>
      </c>
      <c r="E43" s="55">
        <f t="shared" si="46"/>
        <v>16.326530612244898</v>
      </c>
      <c r="F43" s="55">
        <f t="shared" si="46"/>
        <v>8.1632653061224492</v>
      </c>
      <c r="G43" s="55">
        <f t="shared" si="46"/>
        <v>0.51020408163265307</v>
      </c>
      <c r="H43" s="55">
        <f t="shared" si="46"/>
        <v>0</v>
      </c>
      <c r="I43" s="55">
        <f t="shared" si="46"/>
        <v>0</v>
      </c>
      <c r="J43" s="55">
        <f t="shared" si="46"/>
        <v>23.979591836734691</v>
      </c>
      <c r="K43" s="129">
        <f t="shared" si="42"/>
        <v>2.8119726423437315</v>
      </c>
      <c r="L43" s="129">
        <f t="shared" si="42"/>
        <v>8.5506923205962444</v>
      </c>
      <c r="M43" s="82">
        <f t="shared" si="47"/>
        <v>205</v>
      </c>
      <c r="N43" s="83">
        <f t="shared" si="48"/>
        <v>52.195121951219512</v>
      </c>
      <c r="O43" s="83">
        <f t="shared" si="48"/>
        <v>14.146341463414632</v>
      </c>
      <c r="P43" s="83">
        <f t="shared" si="48"/>
        <v>8.2926829268292686</v>
      </c>
      <c r="Q43" s="83">
        <f t="shared" si="48"/>
        <v>0.48780487804878048</v>
      </c>
      <c r="R43" s="83">
        <f t="shared" si="48"/>
        <v>0</v>
      </c>
      <c r="S43" s="83">
        <f t="shared" si="48"/>
        <v>0</v>
      </c>
      <c r="T43" s="83">
        <f t="shared" si="48"/>
        <v>24.878048780487806</v>
      </c>
      <c r="U43" s="119">
        <f t="shared" si="44"/>
        <v>2.8896510940836873</v>
      </c>
      <c r="V43" s="119">
        <f t="shared" si="44"/>
        <v>9.4682184784869747</v>
      </c>
    </row>
    <row r="44" spans="1:22" ht="14.45" customHeight="1">
      <c r="A44" s="56"/>
      <c r="B44" s="56" t="s">
        <v>226</v>
      </c>
      <c r="C44" s="54">
        <f t="shared" si="45"/>
        <v>150</v>
      </c>
      <c r="D44" s="55">
        <f t="shared" si="46"/>
        <v>52.666666666666664</v>
      </c>
      <c r="E44" s="55">
        <f t="shared" si="46"/>
        <v>22</v>
      </c>
      <c r="F44" s="55">
        <f t="shared" si="46"/>
        <v>4.666666666666667</v>
      </c>
      <c r="G44" s="55">
        <f t="shared" si="46"/>
        <v>2</v>
      </c>
      <c r="H44" s="55">
        <f t="shared" si="46"/>
        <v>0</v>
      </c>
      <c r="I44" s="55">
        <f t="shared" si="46"/>
        <v>0</v>
      </c>
      <c r="J44" s="55">
        <f t="shared" si="46"/>
        <v>18.666666666666668</v>
      </c>
      <c r="K44" s="129">
        <f t="shared" si="42"/>
        <v>3.0946056374199808</v>
      </c>
      <c r="L44" s="129">
        <f t="shared" si="42"/>
        <v>8.7800439015171552</v>
      </c>
      <c r="M44" s="82">
        <f t="shared" si="47"/>
        <v>164</v>
      </c>
      <c r="N44" s="83">
        <f t="shared" si="48"/>
        <v>48.780487804878049</v>
      </c>
      <c r="O44" s="83">
        <f t="shared" si="48"/>
        <v>18.902439024390244</v>
      </c>
      <c r="P44" s="83">
        <f t="shared" si="48"/>
        <v>6.7073170731707323</v>
      </c>
      <c r="Q44" s="83">
        <f t="shared" si="48"/>
        <v>1.2195121951219512</v>
      </c>
      <c r="R44" s="83">
        <f t="shared" si="48"/>
        <v>0</v>
      </c>
      <c r="S44" s="83">
        <f t="shared" si="48"/>
        <v>0</v>
      </c>
      <c r="T44" s="83">
        <f t="shared" si="48"/>
        <v>24.390243902439025</v>
      </c>
      <c r="U44" s="119">
        <f t="shared" si="44"/>
        <v>3.2751329526805679</v>
      </c>
      <c r="V44" s="119">
        <f t="shared" si="44"/>
        <v>9.2299201393725099</v>
      </c>
    </row>
    <row r="45" spans="1:22" ht="14.45" customHeight="1">
      <c r="A45" s="56"/>
      <c r="B45" s="56" t="s">
        <v>227</v>
      </c>
      <c r="C45" s="54">
        <f t="shared" si="45"/>
        <v>113</v>
      </c>
      <c r="D45" s="55">
        <f t="shared" si="46"/>
        <v>44.247787610619469</v>
      </c>
      <c r="E45" s="55">
        <f t="shared" si="46"/>
        <v>22.123893805309734</v>
      </c>
      <c r="F45" s="55">
        <f t="shared" si="46"/>
        <v>14.159292035398231</v>
      </c>
      <c r="G45" s="55">
        <f t="shared" si="46"/>
        <v>0</v>
      </c>
      <c r="H45" s="55">
        <f t="shared" si="46"/>
        <v>1.7699115044247788</v>
      </c>
      <c r="I45" s="55">
        <f t="shared" si="46"/>
        <v>0</v>
      </c>
      <c r="J45" s="55">
        <f t="shared" si="46"/>
        <v>17.699115044247787</v>
      </c>
      <c r="K45" s="129">
        <f t="shared" si="42"/>
        <v>5.5194102157288985</v>
      </c>
      <c r="L45" s="129">
        <f t="shared" si="42"/>
        <v>11.937329071227618</v>
      </c>
      <c r="M45" s="82">
        <f t="shared" si="47"/>
        <v>118</v>
      </c>
      <c r="N45" s="83">
        <f t="shared" si="48"/>
        <v>44.067796610169488</v>
      </c>
      <c r="O45" s="83">
        <f t="shared" si="48"/>
        <v>19.491525423728813</v>
      </c>
      <c r="P45" s="83">
        <f t="shared" si="48"/>
        <v>13.559322033898304</v>
      </c>
      <c r="Q45" s="83">
        <f t="shared" si="48"/>
        <v>1.6949152542372881</v>
      </c>
      <c r="R45" s="83">
        <f t="shared" si="48"/>
        <v>1.6949152542372881</v>
      </c>
      <c r="S45" s="83">
        <f t="shared" si="48"/>
        <v>0</v>
      </c>
      <c r="T45" s="83">
        <f t="shared" si="48"/>
        <v>19.491525423728813</v>
      </c>
      <c r="U45" s="119">
        <f t="shared" si="44"/>
        <v>6.0825113475118338</v>
      </c>
      <c r="V45" s="119">
        <f t="shared" si="44"/>
        <v>13.438106465433121</v>
      </c>
    </row>
    <row r="46" spans="1:22" ht="14.45" customHeight="1">
      <c r="A46" s="56"/>
      <c r="B46" s="56" t="s">
        <v>228</v>
      </c>
      <c r="C46" s="54">
        <f t="shared" si="45"/>
        <v>50</v>
      </c>
      <c r="D46" s="55">
        <f t="shared" si="46"/>
        <v>36</v>
      </c>
      <c r="E46" s="55">
        <f t="shared" si="46"/>
        <v>30</v>
      </c>
      <c r="F46" s="55">
        <f t="shared" si="46"/>
        <v>16</v>
      </c>
      <c r="G46" s="55">
        <f t="shared" si="46"/>
        <v>0</v>
      </c>
      <c r="H46" s="55">
        <f t="shared" si="46"/>
        <v>0</v>
      </c>
      <c r="I46" s="55">
        <f t="shared" si="46"/>
        <v>0</v>
      </c>
      <c r="J46" s="55">
        <f t="shared" si="46"/>
        <v>18</v>
      </c>
      <c r="K46" s="129">
        <f t="shared" si="42"/>
        <v>5.1062244089143753</v>
      </c>
      <c r="L46" s="129">
        <f t="shared" si="42"/>
        <v>9.102400033282148</v>
      </c>
      <c r="M46" s="82">
        <f t="shared" si="47"/>
        <v>56</v>
      </c>
      <c r="N46" s="83">
        <f t="shared" si="48"/>
        <v>37.5</v>
      </c>
      <c r="O46" s="83">
        <f t="shared" si="48"/>
        <v>26.785714285714285</v>
      </c>
      <c r="P46" s="83">
        <f t="shared" si="48"/>
        <v>17.857142857142858</v>
      </c>
      <c r="Q46" s="83">
        <f t="shared" si="48"/>
        <v>0</v>
      </c>
      <c r="R46" s="83">
        <f t="shared" si="48"/>
        <v>0</v>
      </c>
      <c r="S46" s="83">
        <f t="shared" si="48"/>
        <v>0</v>
      </c>
      <c r="T46" s="83">
        <f t="shared" si="48"/>
        <v>17.857142857142858</v>
      </c>
      <c r="U46" s="119">
        <f t="shared" si="44"/>
        <v>5.7144906298771501</v>
      </c>
      <c r="V46" s="119">
        <f t="shared" si="44"/>
        <v>10.514662758973957</v>
      </c>
    </row>
    <row r="47" spans="1:22" ht="14.45" customHeight="1">
      <c r="A47" s="56"/>
      <c r="B47" s="56" t="s">
        <v>229</v>
      </c>
      <c r="C47" s="54">
        <f t="shared" si="45"/>
        <v>30</v>
      </c>
      <c r="D47" s="55">
        <f t="shared" si="46"/>
        <v>50</v>
      </c>
      <c r="E47" s="55">
        <f t="shared" si="46"/>
        <v>26.666666666666668</v>
      </c>
      <c r="F47" s="55">
        <f t="shared" si="46"/>
        <v>6.666666666666667</v>
      </c>
      <c r="G47" s="55">
        <f t="shared" si="46"/>
        <v>3.3333333333333335</v>
      </c>
      <c r="H47" s="55">
        <f t="shared" si="46"/>
        <v>0</v>
      </c>
      <c r="I47" s="55">
        <f t="shared" si="46"/>
        <v>0</v>
      </c>
      <c r="J47" s="55">
        <f t="shared" si="46"/>
        <v>13.333333333333334</v>
      </c>
      <c r="K47" s="129">
        <f t="shared" si="42"/>
        <v>3.7654362044687515</v>
      </c>
      <c r="L47" s="129">
        <f t="shared" si="42"/>
        <v>8.9001219378352303</v>
      </c>
      <c r="M47" s="82">
        <f t="shared" si="47"/>
        <v>36</v>
      </c>
      <c r="N47" s="83">
        <f t="shared" si="48"/>
        <v>44.444444444444443</v>
      </c>
      <c r="O47" s="83">
        <f t="shared" si="48"/>
        <v>25</v>
      </c>
      <c r="P47" s="83">
        <f t="shared" si="48"/>
        <v>8.3333333333333321</v>
      </c>
      <c r="Q47" s="83">
        <f t="shared" si="48"/>
        <v>2.7777777777777777</v>
      </c>
      <c r="R47" s="83">
        <f t="shared" si="48"/>
        <v>0</v>
      </c>
      <c r="S47" s="83">
        <f t="shared" si="48"/>
        <v>0</v>
      </c>
      <c r="T47" s="83">
        <f t="shared" si="48"/>
        <v>19.444444444444446</v>
      </c>
      <c r="U47" s="119">
        <f t="shared" si="44"/>
        <v>3.6405820427099904</v>
      </c>
      <c r="V47" s="119">
        <f t="shared" si="44"/>
        <v>8.1212984029684403</v>
      </c>
    </row>
    <row r="48" spans="1:22" ht="14.45" customHeight="1">
      <c r="A48" s="35"/>
      <c r="B48" s="35" t="s">
        <v>230</v>
      </c>
      <c r="C48" s="60">
        <f t="shared" si="45"/>
        <v>22</v>
      </c>
      <c r="D48" s="61">
        <f t="shared" si="46"/>
        <v>31.818181818181817</v>
      </c>
      <c r="E48" s="61">
        <f t="shared" si="46"/>
        <v>4.5454545454545459</v>
      </c>
      <c r="F48" s="61">
        <f t="shared" si="46"/>
        <v>22.727272727272727</v>
      </c>
      <c r="G48" s="61">
        <f t="shared" si="46"/>
        <v>0</v>
      </c>
      <c r="H48" s="61">
        <f t="shared" si="46"/>
        <v>0</v>
      </c>
      <c r="I48" s="61">
        <f t="shared" si="46"/>
        <v>0</v>
      </c>
      <c r="J48" s="61">
        <f t="shared" si="46"/>
        <v>40.909090909090914</v>
      </c>
      <c r="K48" s="130">
        <f t="shared" si="42"/>
        <v>5.7932557638439999</v>
      </c>
      <c r="L48" s="130">
        <f t="shared" si="42"/>
        <v>12.552054154995332</v>
      </c>
      <c r="M48" s="84">
        <f t="shared" si="47"/>
        <v>21</v>
      </c>
      <c r="N48" s="85">
        <f t="shared" si="48"/>
        <v>23.809523809523807</v>
      </c>
      <c r="O48" s="85">
        <f t="shared" si="48"/>
        <v>9.5238095238095237</v>
      </c>
      <c r="P48" s="85">
        <f t="shared" si="48"/>
        <v>14.285714285714285</v>
      </c>
      <c r="Q48" s="85">
        <f t="shared" si="48"/>
        <v>0</v>
      </c>
      <c r="R48" s="85">
        <f t="shared" si="48"/>
        <v>0</v>
      </c>
      <c r="S48" s="85">
        <f t="shared" si="48"/>
        <v>0</v>
      </c>
      <c r="T48" s="85">
        <f t="shared" si="48"/>
        <v>52.380952380952387</v>
      </c>
      <c r="U48" s="120">
        <f t="shared" si="44"/>
        <v>5.2848999688969789</v>
      </c>
      <c r="V48" s="120">
        <f t="shared" si="44"/>
        <v>10.569799937793958</v>
      </c>
    </row>
    <row r="49" spans="1:22" ht="14.45" customHeight="1">
      <c r="A49" s="32" t="s">
        <v>236</v>
      </c>
      <c r="B49" s="32" t="s">
        <v>176</v>
      </c>
      <c r="C49" s="46">
        <f t="shared" si="45"/>
        <v>1806</v>
      </c>
      <c r="D49" s="47">
        <f t="shared" si="45"/>
        <v>932</v>
      </c>
      <c r="E49" s="47">
        <f>E295</f>
        <v>208</v>
      </c>
      <c r="F49" s="47">
        <f>F295</f>
        <v>134</v>
      </c>
      <c r="G49" s="47">
        <f t="shared" ref="G49:I49" si="49">G295</f>
        <v>18</v>
      </c>
      <c r="H49" s="47">
        <f t="shared" si="49"/>
        <v>16</v>
      </c>
      <c r="I49" s="47">
        <f t="shared" si="49"/>
        <v>2</v>
      </c>
      <c r="J49" s="47">
        <f>J295</f>
        <v>496</v>
      </c>
      <c r="K49" s="128">
        <f>IF(K295="","－",K295)</f>
        <v>3.8426367349774786</v>
      </c>
      <c r="L49" s="128">
        <f>IF(L295="","－",L295)</f>
        <v>13.317074398996024</v>
      </c>
      <c r="M49" s="86">
        <f t="shared" si="47"/>
        <v>1914</v>
      </c>
      <c r="N49" s="87">
        <f>N295</f>
        <v>966</v>
      </c>
      <c r="O49" s="87">
        <f>O295</f>
        <v>201</v>
      </c>
      <c r="P49" s="87">
        <f>P295</f>
        <v>143</v>
      </c>
      <c r="Q49" s="87">
        <f t="shared" ref="Q49:S49" si="50">Q295</f>
        <v>19</v>
      </c>
      <c r="R49" s="87">
        <f t="shared" si="50"/>
        <v>15</v>
      </c>
      <c r="S49" s="87">
        <f t="shared" si="50"/>
        <v>5</v>
      </c>
      <c r="T49" s="87">
        <f>T295</f>
        <v>565</v>
      </c>
      <c r="U49" s="117">
        <f>IF(U295="","－",U295)</f>
        <v>4.0952069666555353</v>
      </c>
      <c r="V49" s="117">
        <f>IF(V295="","－",V295)</f>
        <v>14.424110177593517</v>
      </c>
    </row>
    <row r="50" spans="1:22" ht="14.45" customHeight="1">
      <c r="A50" s="48" t="s">
        <v>62</v>
      </c>
      <c r="B50" s="135"/>
      <c r="C50" s="51">
        <f>IF(SUM(D50:J50)&gt;100,"－",SUM(D50:J50))</f>
        <v>100</v>
      </c>
      <c r="D50" s="52">
        <f t="shared" ref="D50:J50" si="51">D295/$C49*100</f>
        <v>51.605758582502773</v>
      </c>
      <c r="E50" s="52">
        <f t="shared" si="51"/>
        <v>11.517165005537098</v>
      </c>
      <c r="F50" s="52">
        <f t="shared" si="51"/>
        <v>7.4197120708748621</v>
      </c>
      <c r="G50" s="52">
        <f t="shared" si="51"/>
        <v>0.99667774086378735</v>
      </c>
      <c r="H50" s="52">
        <f t="shared" si="51"/>
        <v>0.88593576965669985</v>
      </c>
      <c r="I50" s="52">
        <f t="shared" si="51"/>
        <v>0.11074197120708748</v>
      </c>
      <c r="J50" s="52">
        <f t="shared" si="51"/>
        <v>27.464008859357698</v>
      </c>
      <c r="K50" s="51" t="str">
        <f t="shared" ref="K50:L56" si="52">IF(K296="","－",K296)</f>
        <v>－</v>
      </c>
      <c r="L50" s="51" t="str">
        <f t="shared" si="52"/>
        <v>－</v>
      </c>
      <c r="M50" s="88">
        <f>IF(SUM(N50:T50)&gt;100,"－",SUM(N50:T50))</f>
        <v>100</v>
      </c>
      <c r="N50" s="89">
        <f t="shared" ref="N50:T50" si="53">N295/$M49*100</f>
        <v>50.470219435736674</v>
      </c>
      <c r="O50" s="89">
        <f t="shared" si="53"/>
        <v>10.501567398119123</v>
      </c>
      <c r="P50" s="89">
        <f t="shared" si="53"/>
        <v>7.4712643678160928</v>
      </c>
      <c r="Q50" s="89">
        <f t="shared" si="53"/>
        <v>0.99268547544409613</v>
      </c>
      <c r="R50" s="89">
        <f t="shared" si="53"/>
        <v>0.7836990595611284</v>
      </c>
      <c r="S50" s="89">
        <f t="shared" si="53"/>
        <v>0.2612330198537095</v>
      </c>
      <c r="T50" s="89">
        <f t="shared" si="53"/>
        <v>29.519331243469178</v>
      </c>
      <c r="U50" s="88" t="str">
        <f t="shared" ref="U50:V56" si="54">IF(U296="","－",U296)</f>
        <v>－</v>
      </c>
      <c r="V50" s="88" t="str">
        <f t="shared" si="54"/>
        <v>－</v>
      </c>
    </row>
    <row r="51" spans="1:22" ht="14.45" customHeight="1">
      <c r="A51" s="48"/>
      <c r="B51" s="56" t="s">
        <v>237</v>
      </c>
      <c r="C51" s="54">
        <f t="shared" ref="C51:D57" si="55">C297</f>
        <v>197</v>
      </c>
      <c r="D51" s="55">
        <f t="shared" ref="D51:J56" si="56">IF($C51=0,0,D297/$C51*100)</f>
        <v>55.837563451776653</v>
      </c>
      <c r="E51" s="55">
        <f t="shared" si="56"/>
        <v>3.5532994923857872</v>
      </c>
      <c r="F51" s="55">
        <f t="shared" si="56"/>
        <v>5.0761421319796955</v>
      </c>
      <c r="G51" s="55">
        <f t="shared" si="56"/>
        <v>1.015228426395939</v>
      </c>
      <c r="H51" s="55">
        <f t="shared" si="56"/>
        <v>1.5228426395939088</v>
      </c>
      <c r="I51" s="55">
        <f t="shared" si="56"/>
        <v>0.50761421319796951</v>
      </c>
      <c r="J51" s="55">
        <f t="shared" si="56"/>
        <v>32.487309644670049</v>
      </c>
      <c r="K51" s="129">
        <f t="shared" si="52"/>
        <v>4.0609710889067019</v>
      </c>
      <c r="L51" s="129">
        <f t="shared" si="52"/>
        <v>23.48300673150397</v>
      </c>
      <c r="M51" s="82">
        <f t="shared" ref="M51:M57" si="57">M297</f>
        <v>210</v>
      </c>
      <c r="N51" s="83">
        <f t="shared" ref="N51:T56" si="58">IF($M51=0,0,N297/$M51*100)</f>
        <v>54.761904761904766</v>
      </c>
      <c r="O51" s="83">
        <f t="shared" si="58"/>
        <v>3.3333333333333335</v>
      </c>
      <c r="P51" s="83">
        <f t="shared" si="58"/>
        <v>4.7619047619047619</v>
      </c>
      <c r="Q51" s="83">
        <f t="shared" si="58"/>
        <v>0.95238095238095244</v>
      </c>
      <c r="R51" s="83">
        <f t="shared" si="58"/>
        <v>1.4285714285714286</v>
      </c>
      <c r="S51" s="83">
        <f t="shared" si="58"/>
        <v>0.95238095238095244</v>
      </c>
      <c r="T51" s="83">
        <f t="shared" si="58"/>
        <v>33.80952380952381</v>
      </c>
      <c r="U51" s="119">
        <f t="shared" si="54"/>
        <v>4.6519899380062801</v>
      </c>
      <c r="V51" s="119">
        <f t="shared" si="54"/>
        <v>26.942775057619702</v>
      </c>
    </row>
    <row r="52" spans="1:22" ht="14.45" customHeight="1">
      <c r="A52" s="48"/>
      <c r="B52" s="56" t="s">
        <v>238</v>
      </c>
      <c r="C52" s="54">
        <f t="shared" si="55"/>
        <v>337</v>
      </c>
      <c r="D52" s="55">
        <f t="shared" si="56"/>
        <v>59.940652818991104</v>
      </c>
      <c r="E52" s="55">
        <f t="shared" si="56"/>
        <v>6.8249258160237387</v>
      </c>
      <c r="F52" s="55">
        <f t="shared" si="56"/>
        <v>3.5608308605341246</v>
      </c>
      <c r="G52" s="55">
        <f t="shared" si="56"/>
        <v>0.59347181008902083</v>
      </c>
      <c r="H52" s="55">
        <f t="shared" si="56"/>
        <v>0.89020771513353114</v>
      </c>
      <c r="I52" s="55">
        <f t="shared" si="56"/>
        <v>0.29673590504451042</v>
      </c>
      <c r="J52" s="55">
        <f t="shared" si="56"/>
        <v>27.893175074183979</v>
      </c>
      <c r="K52" s="129">
        <f t="shared" si="52"/>
        <v>2.6911172724663399</v>
      </c>
      <c r="L52" s="129">
        <f t="shared" si="52"/>
        <v>15.949792614861478</v>
      </c>
      <c r="M52" s="82">
        <f t="shared" si="57"/>
        <v>357</v>
      </c>
      <c r="N52" s="83">
        <f t="shared" si="58"/>
        <v>59.383753501400562</v>
      </c>
      <c r="O52" s="83">
        <f t="shared" si="58"/>
        <v>6.4425770308123242</v>
      </c>
      <c r="P52" s="83">
        <f t="shared" si="58"/>
        <v>3.3613445378151261</v>
      </c>
      <c r="Q52" s="83">
        <f t="shared" si="58"/>
        <v>0.28011204481792717</v>
      </c>
      <c r="R52" s="83">
        <f t="shared" si="58"/>
        <v>1.1204481792717087</v>
      </c>
      <c r="S52" s="83">
        <f t="shared" si="58"/>
        <v>0.28011204481792717</v>
      </c>
      <c r="T52" s="83">
        <f t="shared" si="58"/>
        <v>29.131652661064429</v>
      </c>
      <c r="U52" s="119">
        <f t="shared" si="54"/>
        <v>2.6851287668556911</v>
      </c>
      <c r="V52" s="119">
        <f t="shared" si="54"/>
        <v>16.569209219865606</v>
      </c>
    </row>
    <row r="53" spans="1:22" ht="14.45" customHeight="1">
      <c r="A53" s="56"/>
      <c r="B53" s="56" t="s">
        <v>239</v>
      </c>
      <c r="C53" s="54">
        <f t="shared" si="55"/>
        <v>784</v>
      </c>
      <c r="D53" s="55">
        <f t="shared" si="56"/>
        <v>48.979591836734691</v>
      </c>
      <c r="E53" s="55">
        <f t="shared" si="56"/>
        <v>17.98469387755102</v>
      </c>
      <c r="F53" s="55">
        <f t="shared" si="56"/>
        <v>8.2908163265306118</v>
      </c>
      <c r="G53" s="55">
        <f t="shared" si="56"/>
        <v>1.2755102040816326</v>
      </c>
      <c r="H53" s="55">
        <f t="shared" si="56"/>
        <v>0.89285714285714279</v>
      </c>
      <c r="I53" s="55">
        <f t="shared" si="56"/>
        <v>0</v>
      </c>
      <c r="J53" s="55">
        <f t="shared" si="56"/>
        <v>22.576530612244898</v>
      </c>
      <c r="K53" s="129">
        <f t="shared" si="52"/>
        <v>4.2505306199464918</v>
      </c>
      <c r="L53" s="129">
        <f t="shared" si="52"/>
        <v>11.569829983441798</v>
      </c>
      <c r="M53" s="82">
        <f t="shared" si="57"/>
        <v>834</v>
      </c>
      <c r="N53" s="83">
        <f t="shared" si="58"/>
        <v>47.362110311750598</v>
      </c>
      <c r="O53" s="83">
        <f t="shared" si="58"/>
        <v>16.666666666666664</v>
      </c>
      <c r="P53" s="83">
        <f t="shared" si="58"/>
        <v>8.7529976019184641</v>
      </c>
      <c r="Q53" s="83">
        <f t="shared" si="58"/>
        <v>1.3189448441247003</v>
      </c>
      <c r="R53" s="83">
        <f t="shared" si="58"/>
        <v>0.95923261390887282</v>
      </c>
      <c r="S53" s="83">
        <f t="shared" si="58"/>
        <v>0</v>
      </c>
      <c r="T53" s="83">
        <f t="shared" si="58"/>
        <v>24.940047961630697</v>
      </c>
      <c r="U53" s="119">
        <f t="shared" si="54"/>
        <v>4.5782296915941103</v>
      </c>
      <c r="V53" s="119">
        <f t="shared" si="54"/>
        <v>12.406804272458499</v>
      </c>
    </row>
    <row r="54" spans="1:22" ht="14.45" customHeight="1">
      <c r="A54" s="56"/>
      <c r="B54" s="56" t="s">
        <v>240</v>
      </c>
      <c r="C54" s="54">
        <f t="shared" si="55"/>
        <v>187</v>
      </c>
      <c r="D54" s="55">
        <f t="shared" si="56"/>
        <v>55.614973262032088</v>
      </c>
      <c r="E54" s="55">
        <f t="shared" si="56"/>
        <v>10.160427807486631</v>
      </c>
      <c r="F54" s="55">
        <f t="shared" si="56"/>
        <v>12.299465240641712</v>
      </c>
      <c r="G54" s="55">
        <f t="shared" si="56"/>
        <v>1.6042780748663104</v>
      </c>
      <c r="H54" s="55">
        <f t="shared" si="56"/>
        <v>0.53475935828876997</v>
      </c>
      <c r="I54" s="55">
        <f t="shared" si="56"/>
        <v>0</v>
      </c>
      <c r="J54" s="55">
        <f t="shared" si="56"/>
        <v>19.786096256684495</v>
      </c>
      <c r="K54" s="129">
        <f t="shared" si="52"/>
        <v>4.2421735865354222</v>
      </c>
      <c r="L54" s="129">
        <f t="shared" si="52"/>
        <v>13.833174738702464</v>
      </c>
      <c r="M54" s="82">
        <f t="shared" si="57"/>
        <v>197</v>
      </c>
      <c r="N54" s="83">
        <f t="shared" si="58"/>
        <v>54.82233502538071</v>
      </c>
      <c r="O54" s="83">
        <f t="shared" si="58"/>
        <v>7.6142131979695442</v>
      </c>
      <c r="P54" s="83">
        <f t="shared" si="58"/>
        <v>12.690355329949238</v>
      </c>
      <c r="Q54" s="83">
        <f t="shared" si="58"/>
        <v>2.5380710659898478</v>
      </c>
      <c r="R54" s="83">
        <f t="shared" si="58"/>
        <v>0</v>
      </c>
      <c r="S54" s="83">
        <f t="shared" si="58"/>
        <v>0.50761421319796951</v>
      </c>
      <c r="T54" s="83">
        <f t="shared" si="58"/>
        <v>21.82741116751269</v>
      </c>
      <c r="U54" s="119">
        <f t="shared" si="54"/>
        <v>5.148534585888318</v>
      </c>
      <c r="V54" s="119">
        <f t="shared" si="54"/>
        <v>17.236398396234801</v>
      </c>
    </row>
    <row r="55" spans="1:22" ht="14.45" customHeight="1">
      <c r="A55" s="56"/>
      <c r="B55" s="56" t="s">
        <v>241</v>
      </c>
      <c r="C55" s="54">
        <f t="shared" si="55"/>
        <v>82</v>
      </c>
      <c r="D55" s="55">
        <f t="shared" si="56"/>
        <v>42.68292682926829</v>
      </c>
      <c r="E55" s="55">
        <f t="shared" si="56"/>
        <v>6.0975609756097562</v>
      </c>
      <c r="F55" s="55">
        <f t="shared" si="56"/>
        <v>12.195121951219512</v>
      </c>
      <c r="G55" s="55">
        <f t="shared" si="56"/>
        <v>1.2195121951219512</v>
      </c>
      <c r="H55" s="55">
        <f t="shared" si="56"/>
        <v>1.2195121951219512</v>
      </c>
      <c r="I55" s="55">
        <f t="shared" si="56"/>
        <v>0</v>
      </c>
      <c r="J55" s="55">
        <f t="shared" si="56"/>
        <v>36.585365853658537</v>
      </c>
      <c r="K55" s="129">
        <f t="shared" si="52"/>
        <v>5.6408539074102135</v>
      </c>
      <c r="L55" s="129">
        <f t="shared" si="52"/>
        <v>17.254376657960652</v>
      </c>
      <c r="M55" s="82">
        <f t="shared" si="57"/>
        <v>91</v>
      </c>
      <c r="N55" s="83">
        <f t="shared" si="58"/>
        <v>40.659340659340657</v>
      </c>
      <c r="O55" s="83">
        <f t="shared" si="58"/>
        <v>6.593406593406594</v>
      </c>
      <c r="P55" s="83">
        <f t="shared" si="58"/>
        <v>12.087912087912088</v>
      </c>
      <c r="Q55" s="83">
        <f t="shared" si="58"/>
        <v>0</v>
      </c>
      <c r="R55" s="83">
        <f t="shared" si="58"/>
        <v>0</v>
      </c>
      <c r="S55" s="83">
        <f t="shared" si="58"/>
        <v>1.098901098901099</v>
      </c>
      <c r="T55" s="83">
        <f t="shared" si="58"/>
        <v>39.560439560439562</v>
      </c>
      <c r="U55" s="119">
        <f t="shared" si="54"/>
        <v>5.5330198011273737</v>
      </c>
      <c r="V55" s="119">
        <f t="shared" si="54"/>
        <v>16.906449392333641</v>
      </c>
    </row>
    <row r="56" spans="1:22" ht="14.45" customHeight="1">
      <c r="A56" s="35"/>
      <c r="B56" s="35" t="s">
        <v>230</v>
      </c>
      <c r="C56" s="60">
        <f t="shared" si="55"/>
        <v>219</v>
      </c>
      <c r="D56" s="61">
        <f t="shared" si="56"/>
        <v>44.292237442922371</v>
      </c>
      <c r="E56" s="61">
        <f t="shared" si="56"/>
        <v>5.93607305936073</v>
      </c>
      <c r="F56" s="61">
        <f t="shared" si="56"/>
        <v>6.3926940639269407</v>
      </c>
      <c r="G56" s="61">
        <f t="shared" si="56"/>
        <v>0</v>
      </c>
      <c r="H56" s="61">
        <f t="shared" si="56"/>
        <v>0.45662100456621002</v>
      </c>
      <c r="I56" s="61">
        <f t="shared" si="56"/>
        <v>0</v>
      </c>
      <c r="J56" s="61">
        <f t="shared" si="56"/>
        <v>42.922374429223744</v>
      </c>
      <c r="K56" s="130">
        <f t="shared" si="52"/>
        <v>2.6406475465073589</v>
      </c>
      <c r="L56" s="130">
        <f t="shared" si="52"/>
        <v>11.788605118336424</v>
      </c>
      <c r="M56" s="84">
        <f t="shared" si="57"/>
        <v>225</v>
      </c>
      <c r="N56" s="85">
        <f t="shared" si="58"/>
        <v>44</v>
      </c>
      <c r="O56" s="85">
        <f t="shared" si="58"/>
        <v>4.8888888888888893</v>
      </c>
      <c r="P56" s="85">
        <f t="shared" si="58"/>
        <v>5.3333333333333339</v>
      </c>
      <c r="Q56" s="85">
        <f t="shared" si="58"/>
        <v>0</v>
      </c>
      <c r="R56" s="85">
        <f t="shared" si="58"/>
        <v>0</v>
      </c>
      <c r="S56" s="85">
        <f t="shared" si="58"/>
        <v>0</v>
      </c>
      <c r="T56" s="85">
        <f t="shared" si="58"/>
        <v>45.777777777777779</v>
      </c>
      <c r="U56" s="120">
        <f t="shared" si="54"/>
        <v>1.9287525933953651</v>
      </c>
      <c r="V56" s="120">
        <f t="shared" si="54"/>
        <v>10.230774625836284</v>
      </c>
    </row>
    <row r="57" spans="1:22" ht="14.45" customHeight="1">
      <c r="A57" s="32" t="s">
        <v>242</v>
      </c>
      <c r="B57" s="32" t="s">
        <v>176</v>
      </c>
      <c r="C57" s="46">
        <f t="shared" si="55"/>
        <v>1806</v>
      </c>
      <c r="D57" s="47">
        <f t="shared" si="55"/>
        <v>932</v>
      </c>
      <c r="E57" s="47">
        <f>E303</f>
        <v>208</v>
      </c>
      <c r="F57" s="47">
        <f>F303</f>
        <v>134</v>
      </c>
      <c r="G57" s="47">
        <f t="shared" ref="G57:I57" si="59">G303</f>
        <v>18</v>
      </c>
      <c r="H57" s="47">
        <f t="shared" si="59"/>
        <v>16</v>
      </c>
      <c r="I57" s="47">
        <f t="shared" si="59"/>
        <v>2</v>
      </c>
      <c r="J57" s="47">
        <f>J303</f>
        <v>496</v>
      </c>
      <c r="K57" s="128">
        <f>IF(K303="","－",K303)</f>
        <v>3.842636734977479</v>
      </c>
      <c r="L57" s="128">
        <f>IF(L303="","－",L303)</f>
        <v>13.317074398996025</v>
      </c>
      <c r="M57" s="86">
        <f t="shared" si="57"/>
        <v>1914</v>
      </c>
      <c r="N57" s="87">
        <f>N303</f>
        <v>966</v>
      </c>
      <c r="O57" s="87">
        <f>O303</f>
        <v>201</v>
      </c>
      <c r="P57" s="87">
        <f>P303</f>
        <v>143</v>
      </c>
      <c r="Q57" s="87">
        <f t="shared" ref="Q57:S57" si="60">Q303</f>
        <v>19</v>
      </c>
      <c r="R57" s="87">
        <f t="shared" si="60"/>
        <v>15</v>
      </c>
      <c r="S57" s="87">
        <f t="shared" si="60"/>
        <v>5</v>
      </c>
      <c r="T57" s="87">
        <f>T303</f>
        <v>565</v>
      </c>
      <c r="U57" s="117">
        <f>IF(U303="","－",U303)</f>
        <v>4.0952069666555362</v>
      </c>
      <c r="V57" s="117">
        <f>IF(V303="","－",V303)</f>
        <v>14.424110177593519</v>
      </c>
    </row>
    <row r="58" spans="1:22" ht="14.45" customHeight="1">
      <c r="A58" s="48" t="s">
        <v>1039</v>
      </c>
      <c r="B58" s="135"/>
      <c r="C58" s="51">
        <f>IF(SUM(D58:J58)&gt;100,"－",SUM(D58:J58))</f>
        <v>100</v>
      </c>
      <c r="D58" s="52">
        <f t="shared" ref="D58:J58" si="61">D303/$C57*100</f>
        <v>51.605758582502773</v>
      </c>
      <c r="E58" s="52">
        <f t="shared" si="61"/>
        <v>11.517165005537098</v>
      </c>
      <c r="F58" s="52">
        <f t="shared" si="61"/>
        <v>7.4197120708748621</v>
      </c>
      <c r="G58" s="52">
        <f t="shared" si="61"/>
        <v>0.99667774086378735</v>
      </c>
      <c r="H58" s="52">
        <f t="shared" si="61"/>
        <v>0.88593576965669985</v>
      </c>
      <c r="I58" s="52">
        <f t="shared" si="61"/>
        <v>0.11074197120708748</v>
      </c>
      <c r="J58" s="52">
        <f t="shared" si="61"/>
        <v>27.464008859357698</v>
      </c>
      <c r="K58" s="51" t="str">
        <f t="shared" ref="K58:L68" si="62">IF(K304="","－",K304)</f>
        <v>－</v>
      </c>
      <c r="L58" s="51" t="str">
        <f t="shared" si="62"/>
        <v>－</v>
      </c>
      <c r="M58" s="88">
        <f>IF(SUM(N58:T58)&gt;100,"－",SUM(N58:T58))</f>
        <v>100</v>
      </c>
      <c r="N58" s="89">
        <f t="shared" ref="N58:T58" si="63">N303/$M57*100</f>
        <v>50.470219435736674</v>
      </c>
      <c r="O58" s="89">
        <f t="shared" si="63"/>
        <v>10.501567398119123</v>
      </c>
      <c r="P58" s="89">
        <f t="shared" si="63"/>
        <v>7.4712643678160928</v>
      </c>
      <c r="Q58" s="89">
        <f t="shared" si="63"/>
        <v>0.99268547544409613</v>
      </c>
      <c r="R58" s="89">
        <f t="shared" si="63"/>
        <v>0.7836990595611284</v>
      </c>
      <c r="S58" s="89">
        <f t="shared" si="63"/>
        <v>0.2612330198537095</v>
      </c>
      <c r="T58" s="89">
        <f t="shared" si="63"/>
        <v>29.519331243469178</v>
      </c>
      <c r="U58" s="88" t="str">
        <f t="shared" ref="U58:V68" si="64">IF(U304="","－",U304)</f>
        <v>－</v>
      </c>
      <c r="V58" s="88" t="str">
        <f t="shared" si="64"/>
        <v>－</v>
      </c>
    </row>
    <row r="59" spans="1:22" ht="14.45" customHeight="1">
      <c r="A59" s="48"/>
      <c r="B59" s="56" t="s">
        <v>243</v>
      </c>
      <c r="C59" s="54">
        <f t="shared" ref="C59:D69" si="65">C305</f>
        <v>204</v>
      </c>
      <c r="D59" s="55">
        <f t="shared" ref="D59:J68" si="66">IF($C59=0,0,D305/$C59*100)</f>
        <v>64.215686274509807</v>
      </c>
      <c r="E59" s="55">
        <f t="shared" si="66"/>
        <v>3.9215686274509802</v>
      </c>
      <c r="F59" s="55">
        <f t="shared" si="66"/>
        <v>3.4313725490196081</v>
      </c>
      <c r="G59" s="55">
        <f t="shared" si="66"/>
        <v>0</v>
      </c>
      <c r="H59" s="55">
        <f t="shared" si="66"/>
        <v>0.49019607843137253</v>
      </c>
      <c r="I59" s="55">
        <f t="shared" si="66"/>
        <v>0</v>
      </c>
      <c r="J59" s="55">
        <f t="shared" si="66"/>
        <v>27.941176470588236</v>
      </c>
      <c r="K59" s="129">
        <f t="shared" si="62"/>
        <v>1.597065571277579</v>
      </c>
      <c r="L59" s="129">
        <f t="shared" si="62"/>
        <v>14.673039936112756</v>
      </c>
      <c r="M59" s="82">
        <f t="shared" ref="M59:M69" si="67">M305</f>
        <v>221</v>
      </c>
      <c r="N59" s="83">
        <f t="shared" ref="N59:T68" si="68">IF($M59=0,0,N305/$M59*100)</f>
        <v>63.348416289592755</v>
      </c>
      <c r="O59" s="83">
        <f t="shared" si="68"/>
        <v>3.1674208144796379</v>
      </c>
      <c r="P59" s="83">
        <f t="shared" si="68"/>
        <v>3.1674208144796379</v>
      </c>
      <c r="Q59" s="83">
        <f t="shared" si="68"/>
        <v>0</v>
      </c>
      <c r="R59" s="83">
        <f t="shared" si="68"/>
        <v>0.45248868778280549</v>
      </c>
      <c r="S59" s="83">
        <f t="shared" si="68"/>
        <v>0</v>
      </c>
      <c r="T59" s="83">
        <f t="shared" si="68"/>
        <v>29.864253393665159</v>
      </c>
      <c r="U59" s="119">
        <f t="shared" si="64"/>
        <v>1.4819644546801705</v>
      </c>
      <c r="V59" s="119">
        <f t="shared" si="64"/>
        <v>15.313632698361761</v>
      </c>
    </row>
    <row r="60" spans="1:22" ht="14.45" customHeight="1">
      <c r="A60" s="48"/>
      <c r="B60" s="56" t="s">
        <v>244</v>
      </c>
      <c r="C60" s="54">
        <f t="shared" si="65"/>
        <v>201</v>
      </c>
      <c r="D60" s="55">
        <f t="shared" si="66"/>
        <v>60.696517412935322</v>
      </c>
      <c r="E60" s="55">
        <f t="shared" si="66"/>
        <v>7.9601990049751246</v>
      </c>
      <c r="F60" s="55">
        <f t="shared" si="66"/>
        <v>4.4776119402985071</v>
      </c>
      <c r="G60" s="55">
        <f t="shared" si="66"/>
        <v>0.99502487562189057</v>
      </c>
      <c r="H60" s="55">
        <f t="shared" si="66"/>
        <v>0.99502487562189057</v>
      </c>
      <c r="I60" s="55">
        <f t="shared" si="66"/>
        <v>0</v>
      </c>
      <c r="J60" s="55">
        <f t="shared" si="66"/>
        <v>24.875621890547265</v>
      </c>
      <c r="K60" s="129">
        <f t="shared" si="62"/>
        <v>2.5636744121535382</v>
      </c>
      <c r="L60" s="129">
        <f t="shared" si="62"/>
        <v>13.348787456385665</v>
      </c>
      <c r="M60" s="82">
        <f t="shared" si="67"/>
        <v>212</v>
      </c>
      <c r="N60" s="83">
        <f t="shared" si="68"/>
        <v>60.377358490566039</v>
      </c>
      <c r="O60" s="83">
        <f t="shared" si="68"/>
        <v>7.0754716981132075</v>
      </c>
      <c r="P60" s="83">
        <f t="shared" si="68"/>
        <v>4.2452830188679247</v>
      </c>
      <c r="Q60" s="83">
        <f t="shared" si="68"/>
        <v>0.94339622641509435</v>
      </c>
      <c r="R60" s="83">
        <f t="shared" si="68"/>
        <v>0.94339622641509435</v>
      </c>
      <c r="S60" s="83">
        <f t="shared" si="68"/>
        <v>0.47169811320754718</v>
      </c>
      <c r="T60" s="83">
        <f t="shared" si="68"/>
        <v>25.943396226415093</v>
      </c>
      <c r="U60" s="119">
        <f t="shared" si="64"/>
        <v>3.133373919933041</v>
      </c>
      <c r="V60" s="119">
        <f t="shared" si="64"/>
        <v>16.963438118258189</v>
      </c>
    </row>
    <row r="61" spans="1:22" ht="14.45" customHeight="1">
      <c r="A61" s="56"/>
      <c r="B61" s="56" t="s">
        <v>245</v>
      </c>
      <c r="C61" s="54">
        <f t="shared" si="65"/>
        <v>239</v>
      </c>
      <c r="D61" s="55">
        <f t="shared" si="66"/>
        <v>64.01673640167364</v>
      </c>
      <c r="E61" s="55">
        <f t="shared" si="66"/>
        <v>10.87866108786611</v>
      </c>
      <c r="F61" s="55">
        <f t="shared" si="66"/>
        <v>3.7656903765690379</v>
      </c>
      <c r="G61" s="55">
        <f t="shared" si="66"/>
        <v>0.83682008368200833</v>
      </c>
      <c r="H61" s="55">
        <f t="shared" si="66"/>
        <v>1.6736401673640167</v>
      </c>
      <c r="I61" s="55">
        <f t="shared" si="66"/>
        <v>0</v>
      </c>
      <c r="J61" s="55">
        <f t="shared" si="66"/>
        <v>18.828451882845187</v>
      </c>
      <c r="K61" s="129">
        <f t="shared" si="62"/>
        <v>3.1917006901086871</v>
      </c>
      <c r="L61" s="129">
        <f t="shared" si="62"/>
        <v>15.102193509294763</v>
      </c>
      <c r="M61" s="82">
        <f t="shared" si="67"/>
        <v>251</v>
      </c>
      <c r="N61" s="83">
        <f t="shared" si="68"/>
        <v>64.143426294820713</v>
      </c>
      <c r="O61" s="83">
        <f t="shared" si="68"/>
        <v>9.9601593625498008</v>
      </c>
      <c r="P61" s="83">
        <f t="shared" si="68"/>
        <v>3.9840637450199203</v>
      </c>
      <c r="Q61" s="83">
        <f t="shared" si="68"/>
        <v>0.79681274900398402</v>
      </c>
      <c r="R61" s="83">
        <f t="shared" si="68"/>
        <v>1.593625498007968</v>
      </c>
      <c r="S61" s="83">
        <f t="shared" si="68"/>
        <v>0</v>
      </c>
      <c r="T61" s="83">
        <f t="shared" si="68"/>
        <v>19.52191235059761</v>
      </c>
      <c r="U61" s="119">
        <f t="shared" si="64"/>
        <v>3.2115528728124842</v>
      </c>
      <c r="V61" s="119">
        <f t="shared" si="64"/>
        <v>15.822772690441996</v>
      </c>
    </row>
    <row r="62" spans="1:22" ht="14.45" customHeight="1">
      <c r="A62" s="56"/>
      <c r="B62" s="56" t="s">
        <v>246</v>
      </c>
      <c r="C62" s="54">
        <f t="shared" si="65"/>
        <v>170</v>
      </c>
      <c r="D62" s="55">
        <f t="shared" si="66"/>
        <v>54.117647058823529</v>
      </c>
      <c r="E62" s="55">
        <f t="shared" si="66"/>
        <v>17.058823529411764</v>
      </c>
      <c r="F62" s="55">
        <f t="shared" si="66"/>
        <v>8.235294117647058</v>
      </c>
      <c r="G62" s="55">
        <f t="shared" si="66"/>
        <v>1.1764705882352942</v>
      </c>
      <c r="H62" s="55">
        <f t="shared" si="66"/>
        <v>0.58823529411764708</v>
      </c>
      <c r="I62" s="55">
        <f t="shared" si="66"/>
        <v>0.58823529411764708</v>
      </c>
      <c r="J62" s="55">
        <f t="shared" si="66"/>
        <v>18.235294117647058</v>
      </c>
      <c r="K62" s="129">
        <f t="shared" si="62"/>
        <v>4.1232134342560078</v>
      </c>
      <c r="L62" s="129">
        <f t="shared" si="62"/>
        <v>12.194184411948619</v>
      </c>
      <c r="M62" s="82">
        <f t="shared" si="67"/>
        <v>180</v>
      </c>
      <c r="N62" s="83">
        <f t="shared" si="68"/>
        <v>52.777777777777779</v>
      </c>
      <c r="O62" s="83">
        <f t="shared" si="68"/>
        <v>14.444444444444443</v>
      </c>
      <c r="P62" s="83">
        <f t="shared" si="68"/>
        <v>10</v>
      </c>
      <c r="Q62" s="83">
        <f t="shared" si="68"/>
        <v>1.1111111111111112</v>
      </c>
      <c r="R62" s="83">
        <f t="shared" si="68"/>
        <v>0</v>
      </c>
      <c r="S62" s="83">
        <f t="shared" si="68"/>
        <v>0.55555555555555558</v>
      </c>
      <c r="T62" s="83">
        <f t="shared" si="68"/>
        <v>21.111111111111111</v>
      </c>
      <c r="U62" s="119">
        <f t="shared" si="64"/>
        <v>4.2693579188135509</v>
      </c>
      <c r="V62" s="119">
        <f t="shared" si="64"/>
        <v>12.8989111589686</v>
      </c>
    </row>
    <row r="63" spans="1:22" ht="14.45" customHeight="1">
      <c r="A63" s="56"/>
      <c r="B63" s="56" t="s">
        <v>247</v>
      </c>
      <c r="C63" s="54">
        <f t="shared" si="65"/>
        <v>110</v>
      </c>
      <c r="D63" s="55">
        <f t="shared" si="66"/>
        <v>38.181818181818187</v>
      </c>
      <c r="E63" s="55">
        <f t="shared" si="66"/>
        <v>30</v>
      </c>
      <c r="F63" s="55">
        <f t="shared" si="66"/>
        <v>10</v>
      </c>
      <c r="G63" s="55">
        <f t="shared" si="66"/>
        <v>1.8181818181818181</v>
      </c>
      <c r="H63" s="55">
        <f t="shared" si="66"/>
        <v>0.90909090909090906</v>
      </c>
      <c r="I63" s="55">
        <f t="shared" si="66"/>
        <v>0</v>
      </c>
      <c r="J63" s="55">
        <f t="shared" si="66"/>
        <v>19.090909090909093</v>
      </c>
      <c r="K63" s="129">
        <f t="shared" si="62"/>
        <v>5.7995349888456627</v>
      </c>
      <c r="L63" s="129">
        <f t="shared" si="62"/>
        <v>10.982098170367319</v>
      </c>
      <c r="M63" s="82">
        <f t="shared" si="67"/>
        <v>117</v>
      </c>
      <c r="N63" s="83">
        <f t="shared" si="68"/>
        <v>38.461538461538467</v>
      </c>
      <c r="O63" s="83">
        <f t="shared" si="68"/>
        <v>29.059829059829063</v>
      </c>
      <c r="P63" s="83">
        <f t="shared" si="68"/>
        <v>10.256410256410255</v>
      </c>
      <c r="Q63" s="83">
        <f t="shared" si="68"/>
        <v>0</v>
      </c>
      <c r="R63" s="83">
        <f t="shared" si="68"/>
        <v>1.7094017094017095</v>
      </c>
      <c r="S63" s="83">
        <f t="shared" si="68"/>
        <v>0.85470085470085477</v>
      </c>
      <c r="T63" s="83">
        <f t="shared" si="68"/>
        <v>19.658119658119659</v>
      </c>
      <c r="U63" s="119">
        <f t="shared" si="64"/>
        <v>6.101025244983588</v>
      </c>
      <c r="V63" s="119">
        <f t="shared" si="64"/>
        <v>11.704007612825658</v>
      </c>
    </row>
    <row r="64" spans="1:22" ht="14.45" customHeight="1">
      <c r="A64" s="56"/>
      <c r="B64" s="56" t="s">
        <v>248</v>
      </c>
      <c r="C64" s="54">
        <f t="shared" si="65"/>
        <v>63</v>
      </c>
      <c r="D64" s="55">
        <f t="shared" si="66"/>
        <v>38.095238095238095</v>
      </c>
      <c r="E64" s="55">
        <f t="shared" si="66"/>
        <v>20.634920634920633</v>
      </c>
      <c r="F64" s="55">
        <f t="shared" si="66"/>
        <v>20.634920634920633</v>
      </c>
      <c r="G64" s="55">
        <f t="shared" si="66"/>
        <v>1.5873015873015872</v>
      </c>
      <c r="H64" s="55">
        <f t="shared" si="66"/>
        <v>1.5873015873015872</v>
      </c>
      <c r="I64" s="55">
        <f t="shared" si="66"/>
        <v>0</v>
      </c>
      <c r="J64" s="55">
        <f t="shared" si="66"/>
        <v>17.460317460317459</v>
      </c>
      <c r="K64" s="129">
        <f t="shared" si="62"/>
        <v>7.4064330656148067</v>
      </c>
      <c r="L64" s="129">
        <f t="shared" si="62"/>
        <v>13.754804264713213</v>
      </c>
      <c r="M64" s="82">
        <f t="shared" si="67"/>
        <v>65</v>
      </c>
      <c r="N64" s="83">
        <f t="shared" si="68"/>
        <v>36.923076923076927</v>
      </c>
      <c r="O64" s="83">
        <f t="shared" si="68"/>
        <v>21.53846153846154</v>
      </c>
      <c r="P64" s="83">
        <f t="shared" si="68"/>
        <v>20</v>
      </c>
      <c r="Q64" s="83">
        <f t="shared" si="68"/>
        <v>1.5384615384615385</v>
      </c>
      <c r="R64" s="83">
        <f t="shared" si="68"/>
        <v>0</v>
      </c>
      <c r="S64" s="83">
        <f t="shared" si="68"/>
        <v>1.5384615384615385</v>
      </c>
      <c r="T64" s="83">
        <f t="shared" si="68"/>
        <v>18.461538461538463</v>
      </c>
      <c r="U64" s="119">
        <f t="shared" si="64"/>
        <v>8.5513323304188962</v>
      </c>
      <c r="V64" s="119">
        <f t="shared" si="64"/>
        <v>15.628297017662121</v>
      </c>
    </row>
    <row r="65" spans="1:22" ht="14.45" customHeight="1">
      <c r="A65" s="56"/>
      <c r="B65" s="56" t="s">
        <v>249</v>
      </c>
      <c r="C65" s="54">
        <f t="shared" si="65"/>
        <v>87</v>
      </c>
      <c r="D65" s="55">
        <f t="shared" si="66"/>
        <v>45.977011494252871</v>
      </c>
      <c r="E65" s="55">
        <f t="shared" si="66"/>
        <v>22.988505747126435</v>
      </c>
      <c r="F65" s="55">
        <f t="shared" si="66"/>
        <v>24.137931034482758</v>
      </c>
      <c r="G65" s="55">
        <f t="shared" si="66"/>
        <v>3.4482758620689653</v>
      </c>
      <c r="H65" s="55">
        <f t="shared" si="66"/>
        <v>1.1494252873563218</v>
      </c>
      <c r="I65" s="55">
        <f t="shared" si="66"/>
        <v>0</v>
      </c>
      <c r="J65" s="55">
        <f t="shared" si="66"/>
        <v>2.2988505747126435</v>
      </c>
      <c r="K65" s="129">
        <f t="shared" si="62"/>
        <v>7.124252065949304</v>
      </c>
      <c r="L65" s="129">
        <f t="shared" si="62"/>
        <v>13.456920569015352</v>
      </c>
      <c r="M65" s="82">
        <f t="shared" si="67"/>
        <v>91</v>
      </c>
      <c r="N65" s="83">
        <f t="shared" si="68"/>
        <v>45.054945054945058</v>
      </c>
      <c r="O65" s="83">
        <f t="shared" si="68"/>
        <v>19.780219780219781</v>
      </c>
      <c r="P65" s="83">
        <f t="shared" si="68"/>
        <v>24.175824175824175</v>
      </c>
      <c r="Q65" s="83">
        <f t="shared" si="68"/>
        <v>5.4945054945054945</v>
      </c>
      <c r="R65" s="83">
        <f t="shared" si="68"/>
        <v>1.098901098901099</v>
      </c>
      <c r="S65" s="83">
        <f t="shared" si="68"/>
        <v>0</v>
      </c>
      <c r="T65" s="83">
        <f t="shared" si="68"/>
        <v>4.395604395604396</v>
      </c>
      <c r="U65" s="119">
        <f t="shared" si="64"/>
        <v>7.9184688107727927</v>
      </c>
      <c r="V65" s="119">
        <f t="shared" si="64"/>
        <v>14.976234489939847</v>
      </c>
    </row>
    <row r="66" spans="1:22" ht="14.45" customHeight="1">
      <c r="A66" s="56"/>
      <c r="B66" s="56" t="s">
        <v>250</v>
      </c>
      <c r="C66" s="54">
        <f t="shared" si="65"/>
        <v>15</v>
      </c>
      <c r="D66" s="55">
        <f t="shared" si="66"/>
        <v>66.666666666666657</v>
      </c>
      <c r="E66" s="55">
        <f t="shared" si="66"/>
        <v>13.333333333333334</v>
      </c>
      <c r="F66" s="55">
        <f t="shared" si="66"/>
        <v>6.666666666666667</v>
      </c>
      <c r="G66" s="55">
        <f t="shared" si="66"/>
        <v>6.666666666666667</v>
      </c>
      <c r="H66" s="55">
        <f t="shared" si="66"/>
        <v>0</v>
      </c>
      <c r="I66" s="55">
        <f t="shared" si="66"/>
        <v>0</v>
      </c>
      <c r="J66" s="55">
        <f t="shared" si="66"/>
        <v>6.666666666666667</v>
      </c>
      <c r="K66" s="129">
        <f t="shared" si="62"/>
        <v>3.9210715342037434</v>
      </c>
      <c r="L66" s="129">
        <f t="shared" si="62"/>
        <v>13.723750369713102</v>
      </c>
      <c r="M66" s="82">
        <f t="shared" si="67"/>
        <v>15</v>
      </c>
      <c r="N66" s="83">
        <f t="shared" si="68"/>
        <v>60</v>
      </c>
      <c r="O66" s="83">
        <f t="shared" si="68"/>
        <v>13.333333333333334</v>
      </c>
      <c r="P66" s="83">
        <f t="shared" si="68"/>
        <v>20</v>
      </c>
      <c r="Q66" s="83">
        <f t="shared" si="68"/>
        <v>0</v>
      </c>
      <c r="R66" s="83">
        <f t="shared" si="68"/>
        <v>0</v>
      </c>
      <c r="S66" s="83">
        <f t="shared" si="68"/>
        <v>0</v>
      </c>
      <c r="T66" s="83">
        <f t="shared" si="68"/>
        <v>6.666666666666667</v>
      </c>
      <c r="U66" s="119">
        <f t="shared" si="64"/>
        <v>4.6736002093144942</v>
      </c>
      <c r="V66" s="119">
        <f t="shared" si="64"/>
        <v>13.086080586080584</v>
      </c>
    </row>
    <row r="67" spans="1:22" ht="14.45" customHeight="1">
      <c r="A67" s="56"/>
      <c r="B67" s="56" t="s">
        <v>251</v>
      </c>
      <c r="C67" s="54">
        <f t="shared" si="65"/>
        <v>23</v>
      </c>
      <c r="D67" s="55">
        <f t="shared" si="66"/>
        <v>43.478260869565219</v>
      </c>
      <c r="E67" s="55">
        <f t="shared" si="66"/>
        <v>34.782608695652172</v>
      </c>
      <c r="F67" s="55">
        <f t="shared" si="66"/>
        <v>8.695652173913043</v>
      </c>
      <c r="G67" s="55">
        <f t="shared" si="66"/>
        <v>4.3478260869565215</v>
      </c>
      <c r="H67" s="55">
        <f t="shared" si="66"/>
        <v>0</v>
      </c>
      <c r="I67" s="55">
        <f t="shared" si="66"/>
        <v>0</v>
      </c>
      <c r="J67" s="55">
        <f t="shared" si="66"/>
        <v>8.695652173913043</v>
      </c>
      <c r="K67" s="129">
        <f t="shared" si="62"/>
        <v>4.6821671447646196</v>
      </c>
      <c r="L67" s="129">
        <f t="shared" si="62"/>
        <v>8.9386827309142731</v>
      </c>
      <c r="M67" s="82">
        <f t="shared" si="67"/>
        <v>28</v>
      </c>
      <c r="N67" s="83">
        <f t="shared" si="68"/>
        <v>35.714285714285715</v>
      </c>
      <c r="O67" s="83">
        <f t="shared" si="68"/>
        <v>32.142857142857146</v>
      </c>
      <c r="P67" s="83">
        <f t="shared" si="68"/>
        <v>7.1428571428571423</v>
      </c>
      <c r="Q67" s="83">
        <f t="shared" si="68"/>
        <v>3.5714285714285712</v>
      </c>
      <c r="R67" s="83">
        <f t="shared" si="68"/>
        <v>0</v>
      </c>
      <c r="S67" s="83">
        <f t="shared" si="68"/>
        <v>0</v>
      </c>
      <c r="T67" s="83">
        <f t="shared" si="68"/>
        <v>21.428571428571427</v>
      </c>
      <c r="U67" s="119">
        <f t="shared" si="64"/>
        <v>5.3134231151340012</v>
      </c>
      <c r="V67" s="119">
        <f t="shared" si="64"/>
        <v>9.7412757110790036</v>
      </c>
    </row>
    <row r="68" spans="1:22" ht="14.45" customHeight="1">
      <c r="A68" s="35"/>
      <c r="B68" s="35" t="s">
        <v>230</v>
      </c>
      <c r="C68" s="60">
        <f t="shared" si="65"/>
        <v>694</v>
      </c>
      <c r="D68" s="61">
        <f t="shared" si="66"/>
        <v>44.380403458213259</v>
      </c>
      <c r="E68" s="61">
        <f t="shared" si="66"/>
        <v>7.6368876080691637</v>
      </c>
      <c r="F68" s="61">
        <f t="shared" si="66"/>
        <v>6.7723342939481261</v>
      </c>
      <c r="G68" s="61">
        <f t="shared" si="66"/>
        <v>0.57636887608069165</v>
      </c>
      <c r="H68" s="61">
        <f t="shared" si="66"/>
        <v>0.72046109510086453</v>
      </c>
      <c r="I68" s="61">
        <f t="shared" si="66"/>
        <v>0.14409221902017291</v>
      </c>
      <c r="J68" s="61">
        <f t="shared" si="66"/>
        <v>39.769452449567723</v>
      </c>
      <c r="K68" s="130">
        <f t="shared" si="62"/>
        <v>3.7310501813899628</v>
      </c>
      <c r="L68" s="130">
        <f t="shared" si="62"/>
        <v>14.177990689281858</v>
      </c>
      <c r="M68" s="84">
        <f t="shared" si="67"/>
        <v>734</v>
      </c>
      <c r="N68" s="85">
        <f t="shared" si="68"/>
        <v>42.643051771117172</v>
      </c>
      <c r="O68" s="85">
        <f t="shared" si="68"/>
        <v>6.9482288828337877</v>
      </c>
      <c r="P68" s="85">
        <f t="shared" si="68"/>
        <v>6.4032697547683926</v>
      </c>
      <c r="Q68" s="85">
        <f t="shared" si="68"/>
        <v>0.81743869209809261</v>
      </c>
      <c r="R68" s="85">
        <f t="shared" si="68"/>
        <v>0.68119891008174382</v>
      </c>
      <c r="S68" s="85">
        <f t="shared" si="68"/>
        <v>0.13623978201634876</v>
      </c>
      <c r="T68" s="85">
        <f t="shared" si="68"/>
        <v>42.370572207084464</v>
      </c>
      <c r="U68" s="120">
        <f t="shared" si="64"/>
        <v>3.9003735527009806</v>
      </c>
      <c r="V68" s="120">
        <f t="shared" si="64"/>
        <v>14.99870920720468</v>
      </c>
    </row>
    <row r="69" spans="1:22" ht="14.45" customHeight="1">
      <c r="A69" s="32" t="s">
        <v>252</v>
      </c>
      <c r="B69" s="32" t="s">
        <v>176</v>
      </c>
      <c r="C69" s="46">
        <f t="shared" si="65"/>
        <v>1806</v>
      </c>
      <c r="D69" s="47">
        <f t="shared" si="65"/>
        <v>932</v>
      </c>
      <c r="E69" s="47">
        <f>E315</f>
        <v>208</v>
      </c>
      <c r="F69" s="47">
        <f>F315</f>
        <v>134</v>
      </c>
      <c r="G69" s="47">
        <f t="shared" ref="G69:I69" si="69">G315</f>
        <v>18</v>
      </c>
      <c r="H69" s="47">
        <f t="shared" si="69"/>
        <v>16</v>
      </c>
      <c r="I69" s="47">
        <f t="shared" si="69"/>
        <v>2</v>
      </c>
      <c r="J69" s="47">
        <f>J315</f>
        <v>496</v>
      </c>
      <c r="K69" s="128">
        <f>IF(K315="","－",K315)</f>
        <v>3.8426367349774786</v>
      </c>
      <c r="L69" s="128">
        <f>IF(L315="","－",L315)</f>
        <v>13.317074398996024</v>
      </c>
      <c r="M69" s="86">
        <f t="shared" si="67"/>
        <v>1914</v>
      </c>
      <c r="N69" s="87">
        <f>N315</f>
        <v>966</v>
      </c>
      <c r="O69" s="87">
        <f>O315</f>
        <v>201</v>
      </c>
      <c r="P69" s="87">
        <f>P315</f>
        <v>143</v>
      </c>
      <c r="Q69" s="87">
        <f t="shared" ref="Q69:S69" si="70">Q315</f>
        <v>19</v>
      </c>
      <c r="R69" s="87">
        <f t="shared" si="70"/>
        <v>15</v>
      </c>
      <c r="S69" s="87">
        <f t="shared" si="70"/>
        <v>5</v>
      </c>
      <c r="T69" s="87">
        <f>T315</f>
        <v>565</v>
      </c>
      <c r="U69" s="117">
        <f>IF(U315="","－",U315)</f>
        <v>4.0952069666555362</v>
      </c>
      <c r="V69" s="117">
        <f>IF(V315="","－",V315)</f>
        <v>14.424110177593519</v>
      </c>
    </row>
    <row r="70" spans="1:22" ht="14.45" customHeight="1">
      <c r="A70" s="48" t="s">
        <v>63</v>
      </c>
      <c r="B70" s="135"/>
      <c r="C70" s="51">
        <f>IF(SUM(D70:J70)&gt;100,"－",SUM(D70:J70))</f>
        <v>100</v>
      </c>
      <c r="D70" s="52">
        <f t="shared" ref="D70:J70" si="71">D315/$C69*100</f>
        <v>51.605758582502773</v>
      </c>
      <c r="E70" s="52">
        <f t="shared" si="71"/>
        <v>11.517165005537098</v>
      </c>
      <c r="F70" s="52">
        <f t="shared" si="71"/>
        <v>7.4197120708748621</v>
      </c>
      <c r="G70" s="52">
        <f t="shared" si="71"/>
        <v>0.99667774086378735</v>
      </c>
      <c r="H70" s="52">
        <f t="shared" si="71"/>
        <v>0.88593576965669985</v>
      </c>
      <c r="I70" s="52">
        <f t="shared" si="71"/>
        <v>0.11074197120708748</v>
      </c>
      <c r="J70" s="52">
        <f t="shared" si="71"/>
        <v>27.464008859357698</v>
      </c>
      <c r="K70" s="51" t="str">
        <f t="shared" ref="K70:L81" si="72">IF(K316="","－",K316)</f>
        <v>－</v>
      </c>
      <c r="L70" s="51" t="str">
        <f t="shared" si="72"/>
        <v>－</v>
      </c>
      <c r="M70" s="88">
        <f>IF(SUM(N70:T70)&gt;100,"－",SUM(N70:T70))</f>
        <v>100</v>
      </c>
      <c r="N70" s="89">
        <f t="shared" ref="N70:T70" si="73">N315/$M69*100</f>
        <v>50.470219435736674</v>
      </c>
      <c r="O70" s="89">
        <f t="shared" si="73"/>
        <v>10.501567398119123</v>
      </c>
      <c r="P70" s="89">
        <f t="shared" si="73"/>
        <v>7.4712643678160928</v>
      </c>
      <c r="Q70" s="89">
        <f t="shared" si="73"/>
        <v>0.99268547544409613</v>
      </c>
      <c r="R70" s="89">
        <f t="shared" si="73"/>
        <v>0.7836990595611284</v>
      </c>
      <c r="S70" s="89">
        <f t="shared" si="73"/>
        <v>0.2612330198537095</v>
      </c>
      <c r="T70" s="89">
        <f t="shared" si="73"/>
        <v>29.519331243469178</v>
      </c>
      <c r="U70" s="88" t="str">
        <f t="shared" ref="U70:V81" si="74">IF(U316="","－",U316)</f>
        <v>－</v>
      </c>
      <c r="V70" s="88" t="str">
        <f t="shared" si="74"/>
        <v>－</v>
      </c>
    </row>
    <row r="71" spans="1:22" ht="14.45" customHeight="1">
      <c r="A71" s="48"/>
      <c r="B71" s="56" t="s">
        <v>253</v>
      </c>
      <c r="C71" s="54">
        <f t="shared" ref="C71:D82" si="75">C317</f>
        <v>15</v>
      </c>
      <c r="D71" s="55">
        <f t="shared" ref="D71:J81" si="76">IF($C71=0,0,D317/$C71*100)</f>
        <v>46.666666666666664</v>
      </c>
      <c r="E71" s="55">
        <f t="shared" si="76"/>
        <v>13.333333333333334</v>
      </c>
      <c r="F71" s="55">
        <f t="shared" si="76"/>
        <v>13.333333333333334</v>
      </c>
      <c r="G71" s="55">
        <f t="shared" si="76"/>
        <v>6.666666666666667</v>
      </c>
      <c r="H71" s="55">
        <f t="shared" si="76"/>
        <v>0</v>
      </c>
      <c r="I71" s="55">
        <f t="shared" si="76"/>
        <v>0</v>
      </c>
      <c r="J71" s="55">
        <f t="shared" si="76"/>
        <v>20</v>
      </c>
      <c r="K71" s="129">
        <f t="shared" si="72"/>
        <v>6.5382416325812551</v>
      </c>
      <c r="L71" s="129">
        <f t="shared" si="72"/>
        <v>15.691779918195014</v>
      </c>
      <c r="M71" s="82">
        <f t="shared" ref="M71:M82" si="77">M317</f>
        <v>15</v>
      </c>
      <c r="N71" s="83">
        <f t="shared" ref="N71:T81" si="78">IF($M71=0,0,N317/$M71*100)</f>
        <v>46.666666666666664</v>
      </c>
      <c r="O71" s="83">
        <f t="shared" si="78"/>
        <v>20</v>
      </c>
      <c r="P71" s="83">
        <f t="shared" si="78"/>
        <v>6.666666666666667</v>
      </c>
      <c r="Q71" s="83">
        <f t="shared" si="78"/>
        <v>6.666666666666667</v>
      </c>
      <c r="R71" s="83">
        <f t="shared" si="78"/>
        <v>0</v>
      </c>
      <c r="S71" s="83">
        <f t="shared" si="78"/>
        <v>0</v>
      </c>
      <c r="T71" s="83">
        <f t="shared" si="78"/>
        <v>20</v>
      </c>
      <c r="U71" s="119">
        <f t="shared" si="74"/>
        <v>6.1468036501028509</v>
      </c>
      <c r="V71" s="119">
        <f t="shared" si="74"/>
        <v>14.752328760246844</v>
      </c>
    </row>
    <row r="72" spans="1:22" ht="14.45" customHeight="1">
      <c r="A72" s="48"/>
      <c r="B72" s="56" t="s">
        <v>254</v>
      </c>
      <c r="C72" s="54">
        <f t="shared" si="75"/>
        <v>160</v>
      </c>
      <c r="D72" s="55">
        <f t="shared" si="76"/>
        <v>57.499999999999993</v>
      </c>
      <c r="E72" s="55">
        <f t="shared" si="76"/>
        <v>5.625</v>
      </c>
      <c r="F72" s="55">
        <f t="shared" si="76"/>
        <v>1.875</v>
      </c>
      <c r="G72" s="55">
        <f t="shared" si="76"/>
        <v>0</v>
      </c>
      <c r="H72" s="55">
        <f t="shared" si="76"/>
        <v>0.625</v>
      </c>
      <c r="I72" s="55">
        <f t="shared" si="76"/>
        <v>0</v>
      </c>
      <c r="J72" s="55">
        <f t="shared" si="76"/>
        <v>34.375</v>
      </c>
      <c r="K72" s="129">
        <f t="shared" si="72"/>
        <v>1.3149172500416826</v>
      </c>
      <c r="L72" s="129">
        <f t="shared" si="72"/>
        <v>10.620485481105899</v>
      </c>
      <c r="M72" s="82">
        <f t="shared" si="77"/>
        <v>163</v>
      </c>
      <c r="N72" s="83">
        <f t="shared" si="78"/>
        <v>57.055214723926383</v>
      </c>
      <c r="O72" s="83">
        <f t="shared" si="78"/>
        <v>5.5214723926380369</v>
      </c>
      <c r="P72" s="83">
        <f t="shared" si="78"/>
        <v>1.8404907975460123</v>
      </c>
      <c r="Q72" s="83">
        <f t="shared" si="78"/>
        <v>0</v>
      </c>
      <c r="R72" s="83">
        <f t="shared" si="78"/>
        <v>0.61349693251533743</v>
      </c>
      <c r="S72" s="83">
        <f t="shared" si="78"/>
        <v>0</v>
      </c>
      <c r="T72" s="83">
        <f t="shared" si="78"/>
        <v>34.969325153374228</v>
      </c>
      <c r="U72" s="119">
        <f t="shared" si="74"/>
        <v>1.3859149655752581</v>
      </c>
      <c r="V72" s="119">
        <f t="shared" si="74"/>
        <v>11.300537411613643</v>
      </c>
    </row>
    <row r="73" spans="1:22" ht="14.45" customHeight="1">
      <c r="A73" s="56"/>
      <c r="B73" s="56" t="s">
        <v>255</v>
      </c>
      <c r="C73" s="54">
        <f t="shared" si="75"/>
        <v>345</v>
      </c>
      <c r="D73" s="55">
        <f t="shared" si="76"/>
        <v>58.550724637681164</v>
      </c>
      <c r="E73" s="55">
        <f t="shared" si="76"/>
        <v>5.2173913043478262</v>
      </c>
      <c r="F73" s="55">
        <f t="shared" si="76"/>
        <v>3.4782608695652173</v>
      </c>
      <c r="G73" s="55">
        <f t="shared" si="76"/>
        <v>0.86956521739130432</v>
      </c>
      <c r="H73" s="55">
        <f t="shared" si="76"/>
        <v>0.57971014492753625</v>
      </c>
      <c r="I73" s="55">
        <f t="shared" si="76"/>
        <v>0.28985507246376813</v>
      </c>
      <c r="J73" s="55">
        <f t="shared" si="76"/>
        <v>31.014492753623191</v>
      </c>
      <c r="K73" s="129">
        <f t="shared" si="72"/>
        <v>2.6947744289690378</v>
      </c>
      <c r="L73" s="129">
        <f t="shared" si="72"/>
        <v>17.815453169295306</v>
      </c>
      <c r="M73" s="82">
        <f t="shared" si="77"/>
        <v>375</v>
      </c>
      <c r="N73" s="83">
        <f t="shared" si="78"/>
        <v>58.4</v>
      </c>
      <c r="O73" s="83">
        <f t="shared" si="78"/>
        <v>4.5333333333333332</v>
      </c>
      <c r="P73" s="83">
        <f t="shared" si="78"/>
        <v>2.9333333333333331</v>
      </c>
      <c r="Q73" s="83">
        <f t="shared" si="78"/>
        <v>0.8</v>
      </c>
      <c r="R73" s="83">
        <f t="shared" si="78"/>
        <v>0.53333333333333333</v>
      </c>
      <c r="S73" s="83">
        <f t="shared" si="78"/>
        <v>0.53333333333333333</v>
      </c>
      <c r="T73" s="83">
        <f t="shared" si="78"/>
        <v>32.266666666666666</v>
      </c>
      <c r="U73" s="119">
        <f t="shared" si="74"/>
        <v>2.8360919045958979</v>
      </c>
      <c r="V73" s="119">
        <f t="shared" si="74"/>
        <v>20.581924107638802</v>
      </c>
    </row>
    <row r="74" spans="1:22" ht="14.45" customHeight="1">
      <c r="A74" s="56"/>
      <c r="B74" s="56" t="s">
        <v>256</v>
      </c>
      <c r="C74" s="54">
        <f t="shared" si="75"/>
        <v>357</v>
      </c>
      <c r="D74" s="55">
        <f t="shared" si="76"/>
        <v>56.582633053221286</v>
      </c>
      <c r="E74" s="55">
        <f t="shared" si="76"/>
        <v>10.084033613445378</v>
      </c>
      <c r="F74" s="55">
        <f t="shared" si="76"/>
        <v>5.0420168067226889</v>
      </c>
      <c r="G74" s="55">
        <f t="shared" si="76"/>
        <v>0</v>
      </c>
      <c r="H74" s="55">
        <f t="shared" si="76"/>
        <v>0.84033613445378152</v>
      </c>
      <c r="I74" s="55">
        <f t="shared" si="76"/>
        <v>0</v>
      </c>
      <c r="J74" s="55">
        <f t="shared" si="76"/>
        <v>27.450980392156865</v>
      </c>
      <c r="K74" s="129">
        <f t="shared" si="72"/>
        <v>2.5731007719129444</v>
      </c>
      <c r="L74" s="129">
        <f t="shared" si="72"/>
        <v>11.691808770621975</v>
      </c>
      <c r="M74" s="82">
        <f t="shared" si="77"/>
        <v>377</v>
      </c>
      <c r="N74" s="83">
        <f t="shared" si="78"/>
        <v>54.111405835543771</v>
      </c>
      <c r="O74" s="83">
        <f t="shared" si="78"/>
        <v>9.0185676392572933</v>
      </c>
      <c r="P74" s="83">
        <f t="shared" si="78"/>
        <v>5.5702917771883289</v>
      </c>
      <c r="Q74" s="83">
        <f t="shared" si="78"/>
        <v>0.2652519893899204</v>
      </c>
      <c r="R74" s="83">
        <f t="shared" si="78"/>
        <v>0.79575596816976124</v>
      </c>
      <c r="S74" s="83">
        <f t="shared" si="78"/>
        <v>0</v>
      </c>
      <c r="T74" s="83">
        <f t="shared" si="78"/>
        <v>30.238726790450926</v>
      </c>
      <c r="U74" s="119">
        <f t="shared" si="74"/>
        <v>2.9690872424317987</v>
      </c>
      <c r="V74" s="119">
        <f t="shared" si="74"/>
        <v>13.23508380948412</v>
      </c>
    </row>
    <row r="75" spans="1:22" ht="14.45" customHeight="1">
      <c r="A75" s="56"/>
      <c r="B75" s="56" t="s">
        <v>257</v>
      </c>
      <c r="C75" s="54">
        <f t="shared" si="75"/>
        <v>336</v>
      </c>
      <c r="D75" s="55">
        <f t="shared" si="76"/>
        <v>49.404761904761905</v>
      </c>
      <c r="E75" s="55">
        <f t="shared" si="76"/>
        <v>12.797619047619047</v>
      </c>
      <c r="F75" s="55">
        <f t="shared" si="76"/>
        <v>8.6309523809523814</v>
      </c>
      <c r="G75" s="55">
        <f t="shared" si="76"/>
        <v>1.7857142857142856</v>
      </c>
      <c r="H75" s="55">
        <f t="shared" si="76"/>
        <v>1.1904761904761905</v>
      </c>
      <c r="I75" s="55">
        <f t="shared" si="76"/>
        <v>0.29761904761904762</v>
      </c>
      <c r="J75" s="55">
        <f t="shared" si="76"/>
        <v>25.892857142857146</v>
      </c>
      <c r="K75" s="129">
        <f t="shared" si="72"/>
        <v>5.0015360663141379</v>
      </c>
      <c r="L75" s="129">
        <f t="shared" si="72"/>
        <v>15.004608198942414</v>
      </c>
      <c r="M75" s="82">
        <f t="shared" si="77"/>
        <v>353</v>
      </c>
      <c r="N75" s="83">
        <f t="shared" si="78"/>
        <v>48.725212464589234</v>
      </c>
      <c r="O75" s="83">
        <f t="shared" si="78"/>
        <v>11.614730878186968</v>
      </c>
      <c r="P75" s="83">
        <f t="shared" si="78"/>
        <v>9.0651558073654392</v>
      </c>
      <c r="Q75" s="83">
        <f t="shared" si="78"/>
        <v>1.41643059490085</v>
      </c>
      <c r="R75" s="83">
        <f t="shared" si="78"/>
        <v>1.1331444759206799</v>
      </c>
      <c r="S75" s="83">
        <f t="shared" si="78"/>
        <v>0.28328611898016998</v>
      </c>
      <c r="T75" s="83">
        <f t="shared" si="78"/>
        <v>27.762039660056658</v>
      </c>
      <c r="U75" s="119">
        <f t="shared" si="74"/>
        <v>5.0797882492449125</v>
      </c>
      <c r="V75" s="119">
        <f t="shared" si="74"/>
        <v>15.606578356113888</v>
      </c>
    </row>
    <row r="76" spans="1:22" ht="14.45" customHeight="1">
      <c r="A76" s="56"/>
      <c r="B76" s="56" t="s">
        <v>258</v>
      </c>
      <c r="C76" s="54">
        <f t="shared" si="75"/>
        <v>208</v>
      </c>
      <c r="D76" s="55">
        <f t="shared" si="76"/>
        <v>43.75</v>
      </c>
      <c r="E76" s="55">
        <f t="shared" si="76"/>
        <v>18.269230769230766</v>
      </c>
      <c r="F76" s="55">
        <f t="shared" si="76"/>
        <v>9.6153846153846168</v>
      </c>
      <c r="G76" s="55">
        <f t="shared" si="76"/>
        <v>1.4423076923076923</v>
      </c>
      <c r="H76" s="55">
        <f t="shared" si="76"/>
        <v>1.9230769230769231</v>
      </c>
      <c r="I76" s="55">
        <f t="shared" si="76"/>
        <v>0</v>
      </c>
      <c r="J76" s="55">
        <f t="shared" si="76"/>
        <v>25</v>
      </c>
      <c r="K76" s="129">
        <f t="shared" si="72"/>
        <v>5.9540172278482659</v>
      </c>
      <c r="L76" s="129">
        <f t="shared" si="72"/>
        <v>14.289641346835838</v>
      </c>
      <c r="M76" s="82">
        <f t="shared" si="77"/>
        <v>216</v>
      </c>
      <c r="N76" s="83">
        <f t="shared" si="78"/>
        <v>43.981481481481481</v>
      </c>
      <c r="O76" s="83">
        <f t="shared" si="78"/>
        <v>17.12962962962963</v>
      </c>
      <c r="P76" s="83">
        <f t="shared" si="78"/>
        <v>10.185185185185185</v>
      </c>
      <c r="Q76" s="83">
        <f t="shared" si="78"/>
        <v>0.92592592592592582</v>
      </c>
      <c r="R76" s="83">
        <f t="shared" si="78"/>
        <v>1.8518518518518516</v>
      </c>
      <c r="S76" s="83">
        <f t="shared" si="78"/>
        <v>0.46296296296296291</v>
      </c>
      <c r="T76" s="83">
        <f t="shared" si="78"/>
        <v>25.462962962962965</v>
      </c>
      <c r="U76" s="119">
        <f t="shared" si="74"/>
        <v>6.0224834893552801</v>
      </c>
      <c r="V76" s="119">
        <f t="shared" si="74"/>
        <v>14.691209724033333</v>
      </c>
    </row>
    <row r="77" spans="1:22" ht="14.45" customHeight="1">
      <c r="A77" s="56"/>
      <c r="B77" s="56" t="s">
        <v>259</v>
      </c>
      <c r="C77" s="54">
        <f t="shared" si="75"/>
        <v>111</v>
      </c>
      <c r="D77" s="55">
        <f t="shared" si="76"/>
        <v>38.738738738738739</v>
      </c>
      <c r="E77" s="55">
        <f t="shared" si="76"/>
        <v>27.927927927927925</v>
      </c>
      <c r="F77" s="55">
        <f t="shared" si="76"/>
        <v>10.810810810810811</v>
      </c>
      <c r="G77" s="55">
        <f t="shared" si="76"/>
        <v>0</v>
      </c>
      <c r="H77" s="55">
        <f t="shared" si="76"/>
        <v>0.90090090090090091</v>
      </c>
      <c r="I77" s="55">
        <f t="shared" si="76"/>
        <v>0</v>
      </c>
      <c r="J77" s="55">
        <f t="shared" si="76"/>
        <v>21.621621621621621</v>
      </c>
      <c r="K77" s="129">
        <f t="shared" si="72"/>
        <v>4.1592045456661584</v>
      </c>
      <c r="L77" s="129">
        <f t="shared" si="72"/>
        <v>8.2238817152944499</v>
      </c>
      <c r="M77" s="82">
        <f t="shared" si="77"/>
        <v>120</v>
      </c>
      <c r="N77" s="83">
        <f t="shared" si="78"/>
        <v>36.666666666666664</v>
      </c>
      <c r="O77" s="83">
        <f t="shared" si="78"/>
        <v>26.666666666666668</v>
      </c>
      <c r="P77" s="83">
        <f t="shared" si="78"/>
        <v>10.833333333333334</v>
      </c>
      <c r="Q77" s="83">
        <f t="shared" si="78"/>
        <v>0.83333333333333337</v>
      </c>
      <c r="R77" s="83">
        <f t="shared" si="78"/>
        <v>0.83333333333333337</v>
      </c>
      <c r="S77" s="83">
        <f t="shared" si="78"/>
        <v>0</v>
      </c>
      <c r="T77" s="83">
        <f t="shared" si="78"/>
        <v>24.166666666666668</v>
      </c>
      <c r="U77" s="119">
        <f t="shared" si="74"/>
        <v>4.5917116820800814</v>
      </c>
      <c r="V77" s="119">
        <f t="shared" si="74"/>
        <v>8.8903353844529249</v>
      </c>
    </row>
    <row r="78" spans="1:22" ht="14.45" customHeight="1">
      <c r="A78" s="56"/>
      <c r="B78" s="56" t="s">
        <v>260</v>
      </c>
      <c r="C78" s="54">
        <f t="shared" si="75"/>
        <v>92</v>
      </c>
      <c r="D78" s="55">
        <f t="shared" si="76"/>
        <v>44.565217391304344</v>
      </c>
      <c r="E78" s="55">
        <f t="shared" si="76"/>
        <v>17.391304347826086</v>
      </c>
      <c r="F78" s="55">
        <f t="shared" si="76"/>
        <v>16.304347826086957</v>
      </c>
      <c r="G78" s="55">
        <f t="shared" si="76"/>
        <v>1.0869565217391304</v>
      </c>
      <c r="H78" s="55">
        <f t="shared" si="76"/>
        <v>1.0869565217391304</v>
      </c>
      <c r="I78" s="55">
        <f t="shared" si="76"/>
        <v>0</v>
      </c>
      <c r="J78" s="55">
        <f t="shared" si="76"/>
        <v>19.565217391304348</v>
      </c>
      <c r="K78" s="129">
        <f t="shared" si="72"/>
        <v>5.7477049751997544</v>
      </c>
      <c r="L78" s="129">
        <f t="shared" si="72"/>
        <v>12.888792974690357</v>
      </c>
      <c r="M78" s="82">
        <f t="shared" si="77"/>
        <v>99</v>
      </c>
      <c r="N78" s="83">
        <f t="shared" si="78"/>
        <v>46.464646464646464</v>
      </c>
      <c r="O78" s="83">
        <f t="shared" si="78"/>
        <v>14.14141414141414</v>
      </c>
      <c r="P78" s="83">
        <f t="shared" si="78"/>
        <v>17.171717171717169</v>
      </c>
      <c r="Q78" s="83">
        <f t="shared" si="78"/>
        <v>1.0101010101010102</v>
      </c>
      <c r="R78" s="83">
        <f t="shared" si="78"/>
        <v>0</v>
      </c>
      <c r="S78" s="83">
        <f t="shared" si="78"/>
        <v>1.0101010101010102</v>
      </c>
      <c r="T78" s="83">
        <f t="shared" si="78"/>
        <v>20.202020202020201</v>
      </c>
      <c r="U78" s="119">
        <f t="shared" si="74"/>
        <v>6.4728787969589447</v>
      </c>
      <c r="V78" s="119">
        <f t="shared" si="74"/>
        <v>15.495679544235051</v>
      </c>
    </row>
    <row r="79" spans="1:22" ht="14.45" customHeight="1">
      <c r="A79" s="56"/>
      <c r="B79" s="56" t="s">
        <v>261</v>
      </c>
      <c r="C79" s="54">
        <f t="shared" si="75"/>
        <v>64</v>
      </c>
      <c r="D79" s="55">
        <f t="shared" si="76"/>
        <v>51.5625</v>
      </c>
      <c r="E79" s="55">
        <f t="shared" si="76"/>
        <v>10.9375</v>
      </c>
      <c r="F79" s="55">
        <f t="shared" si="76"/>
        <v>21.875</v>
      </c>
      <c r="G79" s="55">
        <f t="shared" si="76"/>
        <v>6.25</v>
      </c>
      <c r="H79" s="55">
        <f t="shared" si="76"/>
        <v>0</v>
      </c>
      <c r="I79" s="55">
        <f t="shared" si="76"/>
        <v>0</v>
      </c>
      <c r="J79" s="55">
        <f t="shared" si="76"/>
        <v>9.375</v>
      </c>
      <c r="K79" s="129">
        <f t="shared" si="72"/>
        <v>6.7866440895208369</v>
      </c>
      <c r="L79" s="129">
        <f t="shared" si="72"/>
        <v>15.745014287688342</v>
      </c>
      <c r="M79" s="82">
        <f t="shared" si="77"/>
        <v>68</v>
      </c>
      <c r="N79" s="83">
        <f t="shared" si="78"/>
        <v>48.529411764705884</v>
      </c>
      <c r="O79" s="83">
        <f t="shared" si="78"/>
        <v>8.8235294117647065</v>
      </c>
      <c r="P79" s="83">
        <f t="shared" si="78"/>
        <v>20.588235294117645</v>
      </c>
      <c r="Q79" s="83">
        <f t="shared" si="78"/>
        <v>7.3529411764705888</v>
      </c>
      <c r="R79" s="83">
        <f t="shared" si="78"/>
        <v>0</v>
      </c>
      <c r="S79" s="83">
        <f t="shared" si="78"/>
        <v>0</v>
      </c>
      <c r="T79" s="83">
        <f t="shared" si="78"/>
        <v>14.705882352941178</v>
      </c>
      <c r="U79" s="119">
        <f t="shared" si="74"/>
        <v>7.6972191756224859</v>
      </c>
      <c r="V79" s="119">
        <f t="shared" si="74"/>
        <v>17.857548487444166</v>
      </c>
    </row>
    <row r="80" spans="1:22" ht="14.45" customHeight="1">
      <c r="A80" s="56"/>
      <c r="B80" s="56" t="s">
        <v>262</v>
      </c>
      <c r="C80" s="54">
        <f t="shared" si="75"/>
        <v>19</v>
      </c>
      <c r="D80" s="55">
        <f t="shared" si="76"/>
        <v>57.894736842105267</v>
      </c>
      <c r="E80" s="55">
        <f t="shared" si="76"/>
        <v>10.526315789473683</v>
      </c>
      <c r="F80" s="55">
        <f t="shared" si="76"/>
        <v>15.789473684210526</v>
      </c>
      <c r="G80" s="55">
        <f t="shared" si="76"/>
        <v>0</v>
      </c>
      <c r="H80" s="55">
        <f t="shared" si="76"/>
        <v>0</v>
      </c>
      <c r="I80" s="55">
        <f t="shared" si="76"/>
        <v>0</v>
      </c>
      <c r="J80" s="55">
        <f t="shared" si="76"/>
        <v>15.789473684210526</v>
      </c>
      <c r="K80" s="129">
        <f t="shared" si="72"/>
        <v>3.0947408203047302</v>
      </c>
      <c r="L80" s="129">
        <f t="shared" si="72"/>
        <v>9.9031706249751359</v>
      </c>
      <c r="M80" s="82">
        <f t="shared" si="77"/>
        <v>24</v>
      </c>
      <c r="N80" s="83">
        <f t="shared" si="78"/>
        <v>54.166666666666664</v>
      </c>
      <c r="O80" s="83">
        <f t="shared" si="78"/>
        <v>8.3333333333333321</v>
      </c>
      <c r="P80" s="83">
        <f t="shared" si="78"/>
        <v>12.5</v>
      </c>
      <c r="Q80" s="83">
        <f t="shared" si="78"/>
        <v>0</v>
      </c>
      <c r="R80" s="83">
        <f t="shared" si="78"/>
        <v>0</v>
      </c>
      <c r="S80" s="83">
        <f t="shared" si="78"/>
        <v>0</v>
      </c>
      <c r="T80" s="83">
        <f t="shared" si="78"/>
        <v>25</v>
      </c>
      <c r="U80" s="119">
        <f t="shared" si="74"/>
        <v>3.135518297496132</v>
      </c>
      <c r="V80" s="119">
        <f t="shared" si="74"/>
        <v>11.287865870986076</v>
      </c>
    </row>
    <row r="81" spans="1:22" ht="14.45" customHeight="1">
      <c r="A81" s="35"/>
      <c r="B81" s="35" t="s">
        <v>306</v>
      </c>
      <c r="C81" s="60">
        <f t="shared" si="75"/>
        <v>99</v>
      </c>
      <c r="D81" s="61">
        <f t="shared" si="76"/>
        <v>44.444444444444443</v>
      </c>
      <c r="E81" s="61">
        <f t="shared" si="76"/>
        <v>6.0606060606060606</v>
      </c>
      <c r="F81" s="61">
        <f t="shared" si="76"/>
        <v>6.0606060606060606</v>
      </c>
      <c r="G81" s="61">
        <f t="shared" si="76"/>
        <v>0</v>
      </c>
      <c r="H81" s="61">
        <f t="shared" si="76"/>
        <v>0</v>
      </c>
      <c r="I81" s="61">
        <f t="shared" si="76"/>
        <v>0</v>
      </c>
      <c r="J81" s="61">
        <f t="shared" si="76"/>
        <v>43.43434343434344</v>
      </c>
      <c r="K81" s="130">
        <f t="shared" si="72"/>
        <v>1.8751456418516028</v>
      </c>
      <c r="L81" s="130">
        <f t="shared" si="72"/>
        <v>8.7506796619741465</v>
      </c>
      <c r="M81" s="84">
        <f t="shared" si="77"/>
        <v>104</v>
      </c>
      <c r="N81" s="85">
        <f t="shared" si="78"/>
        <v>38.461538461538467</v>
      </c>
      <c r="O81" s="85">
        <f t="shared" si="78"/>
        <v>5.7692307692307692</v>
      </c>
      <c r="P81" s="85">
        <f t="shared" si="78"/>
        <v>5.7692307692307692</v>
      </c>
      <c r="Q81" s="85">
        <f t="shared" si="78"/>
        <v>0</v>
      </c>
      <c r="R81" s="85">
        <f t="shared" si="78"/>
        <v>0</v>
      </c>
      <c r="S81" s="85">
        <f t="shared" si="78"/>
        <v>0</v>
      </c>
      <c r="T81" s="85">
        <f t="shared" si="78"/>
        <v>50</v>
      </c>
      <c r="U81" s="120">
        <f t="shared" si="74"/>
        <v>2.0284847004894848</v>
      </c>
      <c r="V81" s="120">
        <f t="shared" si="74"/>
        <v>8.7901003687877672</v>
      </c>
    </row>
    <row r="82" spans="1:22" ht="15" customHeight="1">
      <c r="A82" s="32" t="s">
        <v>434</v>
      </c>
      <c r="B82" s="32" t="s">
        <v>176</v>
      </c>
      <c r="C82" s="46">
        <f t="shared" si="75"/>
        <v>1806</v>
      </c>
      <c r="D82" s="47">
        <f t="shared" si="75"/>
        <v>932</v>
      </c>
      <c r="E82" s="47">
        <f>E328</f>
        <v>208</v>
      </c>
      <c r="F82" s="47">
        <f>F328</f>
        <v>134</v>
      </c>
      <c r="G82" s="47">
        <f t="shared" ref="G82:I82" si="79">G328</f>
        <v>18</v>
      </c>
      <c r="H82" s="47">
        <f t="shared" si="79"/>
        <v>16</v>
      </c>
      <c r="I82" s="47">
        <f t="shared" si="79"/>
        <v>2</v>
      </c>
      <c r="J82" s="47">
        <f>J328</f>
        <v>496</v>
      </c>
      <c r="K82" s="128">
        <f>IF(K328="","－",K328)</f>
        <v>3.8426367349774786</v>
      </c>
      <c r="L82" s="128">
        <f>IF(L328="","－",L328)</f>
        <v>13.317074398996024</v>
      </c>
      <c r="M82" s="86">
        <f t="shared" si="77"/>
        <v>1914</v>
      </c>
      <c r="N82" s="87">
        <f>N328</f>
        <v>966</v>
      </c>
      <c r="O82" s="87">
        <f>O328</f>
        <v>201</v>
      </c>
      <c r="P82" s="87">
        <f>P328</f>
        <v>143</v>
      </c>
      <c r="Q82" s="87">
        <f t="shared" ref="Q82:S82" si="80">Q328</f>
        <v>19</v>
      </c>
      <c r="R82" s="87">
        <f t="shared" si="80"/>
        <v>15</v>
      </c>
      <c r="S82" s="87">
        <f t="shared" si="80"/>
        <v>5</v>
      </c>
      <c r="T82" s="87">
        <f>T328</f>
        <v>565</v>
      </c>
      <c r="U82" s="117">
        <f>IF(U328="","－",U328)</f>
        <v>4.0952069666555362</v>
      </c>
      <c r="V82" s="117">
        <f>IF(V328="","－",V328)</f>
        <v>14.424110177593519</v>
      </c>
    </row>
    <row r="83" spans="1:22" ht="15" customHeight="1">
      <c r="A83" s="48" t="s">
        <v>435</v>
      </c>
      <c r="B83" s="135"/>
      <c r="C83" s="51">
        <f>IF(SUM(D83:J83)&gt;100,"－",SUM(D83:J83))</f>
        <v>100</v>
      </c>
      <c r="D83" s="52">
        <f t="shared" ref="D83:J83" si="81">D328/$C82*100</f>
        <v>51.605758582502773</v>
      </c>
      <c r="E83" s="52">
        <f t="shared" si="81"/>
        <v>11.517165005537098</v>
      </c>
      <c r="F83" s="52">
        <f t="shared" si="81"/>
        <v>7.4197120708748621</v>
      </c>
      <c r="G83" s="52">
        <f t="shared" si="81"/>
        <v>0.99667774086378735</v>
      </c>
      <c r="H83" s="52">
        <f t="shared" si="81"/>
        <v>0.88593576965669985</v>
      </c>
      <c r="I83" s="52">
        <f t="shared" si="81"/>
        <v>0.11074197120708748</v>
      </c>
      <c r="J83" s="52">
        <f t="shared" si="81"/>
        <v>27.464008859357698</v>
      </c>
      <c r="K83" s="51" t="str">
        <f t="shared" ref="K83:L87" si="82">IF(K329="","－",K329)</f>
        <v>－</v>
      </c>
      <c r="L83" s="51" t="str">
        <f t="shared" si="82"/>
        <v>－</v>
      </c>
      <c r="M83" s="88">
        <f>IF(SUM(N83:T83)&gt;100,"－",SUM(N83:T83))</f>
        <v>100</v>
      </c>
      <c r="N83" s="89">
        <f t="shared" ref="N83:T83" si="83">N328/$M82*100</f>
        <v>50.470219435736674</v>
      </c>
      <c r="O83" s="89">
        <f t="shared" si="83"/>
        <v>10.501567398119123</v>
      </c>
      <c r="P83" s="89">
        <f t="shared" si="83"/>
        <v>7.4712643678160928</v>
      </c>
      <c r="Q83" s="89">
        <f t="shared" si="83"/>
        <v>0.99268547544409613</v>
      </c>
      <c r="R83" s="89">
        <f t="shared" si="83"/>
        <v>0.7836990595611284</v>
      </c>
      <c r="S83" s="89">
        <f t="shared" si="83"/>
        <v>0.2612330198537095</v>
      </c>
      <c r="T83" s="89">
        <f t="shared" si="83"/>
        <v>29.519331243469178</v>
      </c>
      <c r="U83" s="88" t="str">
        <f t="shared" ref="U83:V87" si="84">IF(U329="","－",U329)</f>
        <v>－</v>
      </c>
      <c r="V83" s="88" t="str">
        <f t="shared" si="84"/>
        <v>－</v>
      </c>
    </row>
    <row r="84" spans="1:22" ht="21.95" customHeight="1">
      <c r="A84" s="66"/>
      <c r="B84" s="137" t="s">
        <v>436</v>
      </c>
      <c r="C84" s="73">
        <f>C330</f>
        <v>798</v>
      </c>
      <c r="D84" s="74">
        <f t="shared" ref="D84:J87" si="85">IF($C84=0,0,D330/$C84*100)</f>
        <v>51.37844611528822</v>
      </c>
      <c r="E84" s="74">
        <f t="shared" si="85"/>
        <v>12.656641604010025</v>
      </c>
      <c r="F84" s="74">
        <f t="shared" si="85"/>
        <v>9.147869674185463</v>
      </c>
      <c r="G84" s="74">
        <f t="shared" si="85"/>
        <v>1.2531328320802004</v>
      </c>
      <c r="H84" s="74">
        <f t="shared" si="85"/>
        <v>0.62656641604010022</v>
      </c>
      <c r="I84" s="74">
        <f t="shared" si="85"/>
        <v>0.12531328320802004</v>
      </c>
      <c r="J84" s="74">
        <f t="shared" si="85"/>
        <v>24.81203007518797</v>
      </c>
      <c r="K84" s="131">
        <f t="shared" si="82"/>
        <v>4.1242261538709268</v>
      </c>
      <c r="L84" s="131">
        <f t="shared" si="82"/>
        <v>13.02387206485556</v>
      </c>
      <c r="M84" s="91">
        <f>M330</f>
        <v>846</v>
      </c>
      <c r="N84" s="92">
        <f t="shared" ref="N84:T87" si="86">IF($M84=0,0,N330/$M84*100)</f>
        <v>50.827423167848693</v>
      </c>
      <c r="O84" s="92">
        <f t="shared" si="86"/>
        <v>11.583924349881796</v>
      </c>
      <c r="P84" s="92">
        <f t="shared" si="86"/>
        <v>8.6288416075650112</v>
      </c>
      <c r="Q84" s="92">
        <f t="shared" si="86"/>
        <v>1.4184397163120568</v>
      </c>
      <c r="R84" s="92">
        <f t="shared" si="86"/>
        <v>0.70921985815602839</v>
      </c>
      <c r="S84" s="92">
        <f t="shared" si="86"/>
        <v>0.2364066193853428</v>
      </c>
      <c r="T84" s="92">
        <f t="shared" si="86"/>
        <v>26.595744680851062</v>
      </c>
      <c r="U84" s="122">
        <f t="shared" si="84"/>
        <v>4.4278330426754202</v>
      </c>
      <c r="V84" s="122">
        <f t="shared" si="84"/>
        <v>14.39625298168291</v>
      </c>
    </row>
    <row r="85" spans="1:22" ht="21.95" customHeight="1">
      <c r="A85" s="66"/>
      <c r="B85" s="138" t="s">
        <v>437</v>
      </c>
      <c r="C85" s="54">
        <f>C331</f>
        <v>592</v>
      </c>
      <c r="D85" s="55">
        <f t="shared" si="85"/>
        <v>53.20945945945946</v>
      </c>
      <c r="E85" s="55">
        <f t="shared" si="85"/>
        <v>11.148648648648649</v>
      </c>
      <c r="F85" s="55">
        <f t="shared" si="85"/>
        <v>5.5743243243243246</v>
      </c>
      <c r="G85" s="55">
        <f t="shared" si="85"/>
        <v>1.0135135135135136</v>
      </c>
      <c r="H85" s="55">
        <f t="shared" si="85"/>
        <v>1.5202702702702704</v>
      </c>
      <c r="I85" s="55">
        <f t="shared" si="85"/>
        <v>0.16891891891891891</v>
      </c>
      <c r="J85" s="55">
        <f t="shared" si="85"/>
        <v>27.364864864864863</v>
      </c>
      <c r="K85" s="129">
        <f t="shared" si="82"/>
        <v>3.9602246744565979</v>
      </c>
      <c r="L85" s="129">
        <f t="shared" si="82"/>
        <v>14.807796608837714</v>
      </c>
      <c r="M85" s="82">
        <f>M331</f>
        <v>630</v>
      </c>
      <c r="N85" s="83">
        <f t="shared" si="86"/>
        <v>51.746031746031754</v>
      </c>
      <c r="O85" s="83">
        <f t="shared" si="86"/>
        <v>10.476190476190476</v>
      </c>
      <c r="P85" s="83">
        <f t="shared" si="86"/>
        <v>5.5555555555555554</v>
      </c>
      <c r="Q85" s="83">
        <f t="shared" si="86"/>
        <v>0.79365079365079361</v>
      </c>
      <c r="R85" s="83">
        <f t="shared" si="86"/>
        <v>1.1111111111111112</v>
      </c>
      <c r="S85" s="83">
        <f t="shared" si="86"/>
        <v>0.47619047619047622</v>
      </c>
      <c r="T85" s="83">
        <f t="shared" si="86"/>
        <v>29.841269841269842</v>
      </c>
      <c r="U85" s="119">
        <f t="shared" si="84"/>
        <v>4.1394806487843878</v>
      </c>
      <c r="V85" s="119">
        <f t="shared" si="84"/>
        <v>15.772848678988789</v>
      </c>
    </row>
    <row r="86" spans="1:22" ht="21.95" customHeight="1">
      <c r="A86" s="56"/>
      <c r="B86" s="56" t="s">
        <v>438</v>
      </c>
      <c r="C86" s="54">
        <f>C332</f>
        <v>126</v>
      </c>
      <c r="D86" s="55">
        <f t="shared" si="85"/>
        <v>56.349206349206348</v>
      </c>
      <c r="E86" s="55">
        <f t="shared" si="85"/>
        <v>13.492063492063492</v>
      </c>
      <c r="F86" s="55">
        <f t="shared" si="85"/>
        <v>4.7619047619047619</v>
      </c>
      <c r="G86" s="55">
        <f t="shared" si="85"/>
        <v>0.79365079365079361</v>
      </c>
      <c r="H86" s="55">
        <f t="shared" si="85"/>
        <v>0.79365079365079361</v>
      </c>
      <c r="I86" s="55">
        <f t="shared" si="85"/>
        <v>0</v>
      </c>
      <c r="J86" s="55">
        <f t="shared" si="85"/>
        <v>23.809523809523807</v>
      </c>
      <c r="K86" s="129">
        <f t="shared" si="82"/>
        <v>3.1396430039700687</v>
      </c>
      <c r="L86" s="129">
        <f t="shared" si="82"/>
        <v>12.056229135245065</v>
      </c>
      <c r="M86" s="82">
        <f>M332</f>
        <v>143</v>
      </c>
      <c r="N86" s="83">
        <f t="shared" si="86"/>
        <v>53.146853146853147</v>
      </c>
      <c r="O86" s="83">
        <f t="shared" si="86"/>
        <v>11.888111888111888</v>
      </c>
      <c r="P86" s="83">
        <f t="shared" si="86"/>
        <v>6.9930069930069934</v>
      </c>
      <c r="Q86" s="83">
        <f t="shared" si="86"/>
        <v>0.69930069930069927</v>
      </c>
      <c r="R86" s="83">
        <f t="shared" si="86"/>
        <v>0.69930069930069927</v>
      </c>
      <c r="S86" s="83">
        <f t="shared" si="86"/>
        <v>0</v>
      </c>
      <c r="T86" s="83">
        <f t="shared" si="86"/>
        <v>26.573426573426573</v>
      </c>
      <c r="U86" s="119">
        <f t="shared" si="84"/>
        <v>3.386948292719842</v>
      </c>
      <c r="V86" s="119">
        <f t="shared" si="84"/>
        <v>12.2630886460546</v>
      </c>
    </row>
    <row r="87" spans="1:22" ht="21.95" customHeight="1">
      <c r="A87" s="35"/>
      <c r="B87" s="124" t="s">
        <v>174</v>
      </c>
      <c r="C87" s="60">
        <f>C333</f>
        <v>290</v>
      </c>
      <c r="D87" s="61">
        <f t="shared" si="85"/>
        <v>46.896551724137929</v>
      </c>
      <c r="E87" s="61">
        <f t="shared" si="85"/>
        <v>8.2758620689655178</v>
      </c>
      <c r="F87" s="61">
        <f t="shared" si="85"/>
        <v>7.5862068965517242</v>
      </c>
      <c r="G87" s="61">
        <f t="shared" si="85"/>
        <v>0.34482758620689657</v>
      </c>
      <c r="H87" s="61">
        <f t="shared" si="85"/>
        <v>0.34482758620689657</v>
      </c>
      <c r="I87" s="61">
        <f t="shared" si="85"/>
        <v>0</v>
      </c>
      <c r="J87" s="61">
        <f t="shared" si="85"/>
        <v>36.551724137931032</v>
      </c>
      <c r="K87" s="130">
        <f t="shared" si="82"/>
        <v>3.0163918048938969</v>
      </c>
      <c r="L87" s="130">
        <f t="shared" si="82"/>
        <v>11.562835252093272</v>
      </c>
      <c r="M87" s="84">
        <f>M333</f>
        <v>295</v>
      </c>
      <c r="N87" s="85">
        <f t="shared" si="86"/>
        <v>45.423728813559322</v>
      </c>
      <c r="O87" s="85">
        <f t="shared" si="86"/>
        <v>6.7796610169491522</v>
      </c>
      <c r="P87" s="85">
        <f t="shared" si="86"/>
        <v>8.4745762711864394</v>
      </c>
      <c r="Q87" s="85">
        <f t="shared" si="86"/>
        <v>0.33898305084745761</v>
      </c>
      <c r="R87" s="85">
        <f t="shared" si="86"/>
        <v>0.33898305084745761</v>
      </c>
      <c r="S87" s="85">
        <f t="shared" si="86"/>
        <v>0</v>
      </c>
      <c r="T87" s="85">
        <f t="shared" si="86"/>
        <v>38.644067796610173</v>
      </c>
      <c r="U87" s="120">
        <f t="shared" si="84"/>
        <v>3.2567395636386696</v>
      </c>
      <c r="V87" s="120">
        <f t="shared" si="84"/>
        <v>12.54191193656594</v>
      </c>
    </row>
    <row r="88" spans="1:22" ht="15" customHeight="1">
      <c r="A88" s="32" t="s">
        <v>263</v>
      </c>
      <c r="B88" s="32" t="s">
        <v>176</v>
      </c>
      <c r="C88" s="46">
        <f t="shared" ref="C88:D88" si="87">C334</f>
        <v>1806</v>
      </c>
      <c r="D88" s="47">
        <f t="shared" si="87"/>
        <v>932</v>
      </c>
      <c r="E88" s="47">
        <f>E334</f>
        <v>208</v>
      </c>
      <c r="F88" s="47">
        <f>F334</f>
        <v>134</v>
      </c>
      <c r="G88" s="47">
        <f t="shared" ref="G88:I88" si="88">G334</f>
        <v>18</v>
      </c>
      <c r="H88" s="47">
        <f t="shared" si="88"/>
        <v>16</v>
      </c>
      <c r="I88" s="47">
        <f t="shared" si="88"/>
        <v>2</v>
      </c>
      <c r="J88" s="47">
        <f>J334</f>
        <v>496</v>
      </c>
      <c r="K88" s="128">
        <f>IF(K334="","－",K334)</f>
        <v>3.842636734977479</v>
      </c>
      <c r="L88" s="128">
        <f>IF(L334="","－",L334)</f>
        <v>13.317074398996025</v>
      </c>
      <c r="M88" s="86">
        <f>M334</f>
        <v>1914</v>
      </c>
      <c r="N88" s="87">
        <f>N334</f>
        <v>966</v>
      </c>
      <c r="O88" s="87">
        <f>O334</f>
        <v>201</v>
      </c>
      <c r="P88" s="87">
        <f>P334</f>
        <v>143</v>
      </c>
      <c r="Q88" s="87">
        <f t="shared" ref="Q88:S88" si="89">Q334</f>
        <v>19</v>
      </c>
      <c r="R88" s="87">
        <f t="shared" si="89"/>
        <v>15</v>
      </c>
      <c r="S88" s="87">
        <f t="shared" si="89"/>
        <v>5</v>
      </c>
      <c r="T88" s="87">
        <f>T334</f>
        <v>565</v>
      </c>
      <c r="U88" s="117">
        <f>IF(U334="","－",U334)</f>
        <v>4.0952069666555362</v>
      </c>
      <c r="V88" s="117">
        <f>IF(V334="","－",V334)</f>
        <v>14.424110177593519</v>
      </c>
    </row>
    <row r="89" spans="1:22" ht="15" customHeight="1">
      <c r="A89" s="53" t="s">
        <v>264</v>
      </c>
      <c r="B89" s="135"/>
      <c r="C89" s="51">
        <f>IF(SUM(D89:J89)&gt;100,"－",SUM(D89:J89))</f>
        <v>100</v>
      </c>
      <c r="D89" s="52">
        <f t="shared" ref="D89:J89" si="90">D334/$C88*100</f>
        <v>51.605758582502773</v>
      </c>
      <c r="E89" s="52">
        <f t="shared" si="90"/>
        <v>11.517165005537098</v>
      </c>
      <c r="F89" s="52">
        <f t="shared" si="90"/>
        <v>7.4197120708748621</v>
      </c>
      <c r="G89" s="52">
        <f t="shared" si="90"/>
        <v>0.99667774086378735</v>
      </c>
      <c r="H89" s="52">
        <f t="shared" si="90"/>
        <v>0.88593576965669985</v>
      </c>
      <c r="I89" s="52">
        <f t="shared" si="90"/>
        <v>0.11074197120708748</v>
      </c>
      <c r="J89" s="52">
        <f t="shared" si="90"/>
        <v>27.464008859357698</v>
      </c>
      <c r="K89" s="51" t="str">
        <f t="shared" ref="K89:L96" si="91">IF(K335="","－",K335)</f>
        <v>－</v>
      </c>
      <c r="L89" s="51" t="str">
        <f t="shared" si="91"/>
        <v>－</v>
      </c>
      <c r="M89" s="88">
        <f>IF(SUM(N89:T89)&gt;100,"－",SUM(N89:T89))</f>
        <v>100</v>
      </c>
      <c r="N89" s="89">
        <f t="shared" ref="N89:T89" si="92">N334/$M88*100</f>
        <v>50.470219435736674</v>
      </c>
      <c r="O89" s="89">
        <f t="shared" si="92"/>
        <v>10.501567398119123</v>
      </c>
      <c r="P89" s="89">
        <f t="shared" si="92"/>
        <v>7.4712643678160928</v>
      </c>
      <c r="Q89" s="89">
        <f t="shared" si="92"/>
        <v>0.99268547544409613</v>
      </c>
      <c r="R89" s="89">
        <f t="shared" si="92"/>
        <v>0.7836990595611284</v>
      </c>
      <c r="S89" s="89">
        <f t="shared" si="92"/>
        <v>0.2612330198537095</v>
      </c>
      <c r="T89" s="89">
        <f t="shared" si="92"/>
        <v>29.519331243469178</v>
      </c>
      <c r="U89" s="88" t="str">
        <f t="shared" ref="U89:V96" si="93">IF(U335="","－",U335)</f>
        <v>－</v>
      </c>
      <c r="V89" s="88" t="str">
        <f t="shared" si="93"/>
        <v>－</v>
      </c>
    </row>
    <row r="90" spans="1:22" ht="24" customHeight="1">
      <c r="A90" s="48"/>
      <c r="B90" s="137" t="s">
        <v>265</v>
      </c>
      <c r="C90" s="73">
        <f t="shared" ref="C90:D97" si="94">C336</f>
        <v>1011</v>
      </c>
      <c r="D90" s="74">
        <f t="shared" ref="D90:J96" si="95">IF($C90=0,0,D336/$C90*100)</f>
        <v>53.21463897131553</v>
      </c>
      <c r="E90" s="74">
        <f t="shared" si="95"/>
        <v>12.462908011869436</v>
      </c>
      <c r="F90" s="74">
        <f t="shared" si="95"/>
        <v>6.2314540059347179</v>
      </c>
      <c r="G90" s="74">
        <f t="shared" si="95"/>
        <v>0.89020771513353114</v>
      </c>
      <c r="H90" s="74">
        <f t="shared" si="95"/>
        <v>0.6923837784371909</v>
      </c>
      <c r="I90" s="74">
        <f t="shared" si="95"/>
        <v>9.8911968348170121E-2</v>
      </c>
      <c r="J90" s="74">
        <f t="shared" si="95"/>
        <v>26.409495548961427</v>
      </c>
      <c r="K90" s="131">
        <f t="shared" si="91"/>
        <v>3.2801220487211111</v>
      </c>
      <c r="L90" s="131">
        <f t="shared" si="91"/>
        <v>11.846654389555859</v>
      </c>
      <c r="M90" s="91">
        <f t="shared" ref="M90:M97" si="96">M336</f>
        <v>1070</v>
      </c>
      <c r="N90" s="92">
        <f t="shared" ref="N90:T96" si="97">IF($M90=0,0,N336/$M90*100)</f>
        <v>52.149532710280376</v>
      </c>
      <c r="O90" s="92">
        <f t="shared" si="97"/>
        <v>11.401869158878505</v>
      </c>
      <c r="P90" s="92">
        <f t="shared" si="97"/>
        <v>6.8224299065420562</v>
      </c>
      <c r="Q90" s="92">
        <f t="shared" si="97"/>
        <v>0.93457943925233633</v>
      </c>
      <c r="R90" s="92">
        <f t="shared" si="97"/>
        <v>0.56074766355140182</v>
      </c>
      <c r="S90" s="92">
        <f t="shared" si="97"/>
        <v>0.18691588785046731</v>
      </c>
      <c r="T90" s="92">
        <f t="shared" si="97"/>
        <v>27.943925233644862</v>
      </c>
      <c r="U90" s="122">
        <f t="shared" si="93"/>
        <v>3.5080685077659064</v>
      </c>
      <c r="V90" s="122">
        <f t="shared" si="93"/>
        <v>12.698219809800534</v>
      </c>
    </row>
    <row r="91" spans="1:22" ht="24" customHeight="1">
      <c r="A91" s="66"/>
      <c r="B91" s="138" t="s">
        <v>266</v>
      </c>
      <c r="C91" s="54">
        <f t="shared" si="94"/>
        <v>423</v>
      </c>
      <c r="D91" s="55">
        <f t="shared" si="95"/>
        <v>51.536643026004725</v>
      </c>
      <c r="E91" s="55">
        <f t="shared" si="95"/>
        <v>13.002364066193852</v>
      </c>
      <c r="F91" s="55">
        <f t="shared" si="95"/>
        <v>9.6926713947990546</v>
      </c>
      <c r="G91" s="55">
        <f t="shared" si="95"/>
        <v>0.94562647754137119</v>
      </c>
      <c r="H91" s="55">
        <f t="shared" si="95"/>
        <v>0.70921985815602839</v>
      </c>
      <c r="I91" s="55">
        <f t="shared" si="95"/>
        <v>0.2364066193853428</v>
      </c>
      <c r="J91" s="55">
        <f t="shared" si="95"/>
        <v>23.877068557919621</v>
      </c>
      <c r="K91" s="129">
        <f t="shared" si="91"/>
        <v>4.4377206599745866</v>
      </c>
      <c r="L91" s="129">
        <f t="shared" si="91"/>
        <v>13.739865889536702</v>
      </c>
      <c r="M91" s="82">
        <f t="shared" si="96"/>
        <v>440</v>
      </c>
      <c r="N91" s="83">
        <f t="shared" si="97"/>
        <v>50.681818181818187</v>
      </c>
      <c r="O91" s="83">
        <f t="shared" si="97"/>
        <v>11.59090909090909</v>
      </c>
      <c r="P91" s="83">
        <f t="shared" si="97"/>
        <v>9.7727272727272734</v>
      </c>
      <c r="Q91" s="83">
        <f t="shared" si="97"/>
        <v>0.90909090909090906</v>
      </c>
      <c r="R91" s="83">
        <f t="shared" si="97"/>
        <v>0.68181818181818177</v>
      </c>
      <c r="S91" s="83">
        <f t="shared" si="97"/>
        <v>0.45454545454545453</v>
      </c>
      <c r="T91" s="83">
        <f t="shared" si="97"/>
        <v>25.90909090909091</v>
      </c>
      <c r="U91" s="119">
        <f t="shared" si="93"/>
        <v>4.7768967477191531</v>
      </c>
      <c r="V91" s="119">
        <f t="shared" si="93"/>
        <v>15.119110094722757</v>
      </c>
    </row>
    <row r="92" spans="1:22" ht="24" customHeight="1">
      <c r="A92" s="56"/>
      <c r="B92" s="138" t="s">
        <v>267</v>
      </c>
      <c r="C92" s="54">
        <f t="shared" si="94"/>
        <v>246</v>
      </c>
      <c r="D92" s="55">
        <f t="shared" si="95"/>
        <v>50</v>
      </c>
      <c r="E92" s="55">
        <f t="shared" si="95"/>
        <v>6.9105691056910574</v>
      </c>
      <c r="F92" s="55">
        <f t="shared" si="95"/>
        <v>7.3170731707317067</v>
      </c>
      <c r="G92" s="55">
        <f t="shared" si="95"/>
        <v>2.0325203252032518</v>
      </c>
      <c r="H92" s="55">
        <f t="shared" si="95"/>
        <v>2.0325203252032518</v>
      </c>
      <c r="I92" s="55">
        <f t="shared" si="95"/>
        <v>0</v>
      </c>
      <c r="J92" s="55">
        <f t="shared" si="95"/>
        <v>31.707317073170731</v>
      </c>
      <c r="K92" s="129">
        <f t="shared" si="91"/>
        <v>5.0575390407737819</v>
      </c>
      <c r="L92" s="129">
        <f t="shared" si="91"/>
        <v>18.881479085555451</v>
      </c>
      <c r="M92" s="82">
        <f t="shared" si="96"/>
        <v>264</v>
      </c>
      <c r="N92" s="83">
        <f t="shared" si="97"/>
        <v>51.515151515151516</v>
      </c>
      <c r="O92" s="83">
        <f t="shared" si="97"/>
        <v>6.8181818181818175</v>
      </c>
      <c r="P92" s="83">
        <f t="shared" si="97"/>
        <v>6.8181818181818175</v>
      </c>
      <c r="Q92" s="83">
        <f t="shared" si="97"/>
        <v>1.893939393939394</v>
      </c>
      <c r="R92" s="83">
        <f t="shared" si="97"/>
        <v>1.893939393939394</v>
      </c>
      <c r="S92" s="83">
        <f t="shared" si="97"/>
        <v>0.37878787878787878</v>
      </c>
      <c r="T92" s="83">
        <f t="shared" si="97"/>
        <v>30.681818181818183</v>
      </c>
      <c r="U92" s="119">
        <f t="shared" si="93"/>
        <v>5.3539417431933698</v>
      </c>
      <c r="V92" s="119">
        <f t="shared" si="93"/>
        <v>20.846198702220995</v>
      </c>
    </row>
    <row r="93" spans="1:22" ht="24" customHeight="1">
      <c r="A93" s="56"/>
      <c r="B93" s="138" t="s">
        <v>268</v>
      </c>
      <c r="C93" s="54">
        <f t="shared" si="94"/>
        <v>7</v>
      </c>
      <c r="D93" s="55">
        <f t="shared" si="95"/>
        <v>14.285714285714285</v>
      </c>
      <c r="E93" s="55">
        <f t="shared" si="95"/>
        <v>14.285714285714285</v>
      </c>
      <c r="F93" s="55">
        <f t="shared" si="95"/>
        <v>0</v>
      </c>
      <c r="G93" s="55">
        <f t="shared" si="95"/>
        <v>0</v>
      </c>
      <c r="H93" s="55">
        <f t="shared" si="95"/>
        <v>0</v>
      </c>
      <c r="I93" s="55">
        <f t="shared" si="95"/>
        <v>0</v>
      </c>
      <c r="J93" s="55">
        <f t="shared" si="95"/>
        <v>71.428571428571431</v>
      </c>
      <c r="K93" s="129">
        <f t="shared" si="91"/>
        <v>1.4705882352941175</v>
      </c>
      <c r="L93" s="129">
        <f t="shared" si="91"/>
        <v>2.9411764705882351</v>
      </c>
      <c r="M93" s="82">
        <f t="shared" si="96"/>
        <v>9</v>
      </c>
      <c r="N93" s="83">
        <f t="shared" si="97"/>
        <v>11.111111111111111</v>
      </c>
      <c r="O93" s="83">
        <f t="shared" si="97"/>
        <v>11.111111111111111</v>
      </c>
      <c r="P93" s="83">
        <f t="shared" si="97"/>
        <v>0</v>
      </c>
      <c r="Q93" s="83">
        <f t="shared" si="97"/>
        <v>0</v>
      </c>
      <c r="R93" s="83">
        <f t="shared" si="97"/>
        <v>0</v>
      </c>
      <c r="S93" s="83">
        <f t="shared" si="97"/>
        <v>0</v>
      </c>
      <c r="T93" s="83">
        <f t="shared" si="97"/>
        <v>77.777777777777786</v>
      </c>
      <c r="U93" s="119">
        <f t="shared" si="93"/>
        <v>2.1739130434782608</v>
      </c>
      <c r="V93" s="119">
        <f t="shared" si="93"/>
        <v>4.3478260869565215</v>
      </c>
    </row>
    <row r="94" spans="1:22" ht="24" customHeight="1">
      <c r="A94" s="56"/>
      <c r="B94" s="138" t="s">
        <v>269</v>
      </c>
      <c r="C94" s="54">
        <f t="shared" si="94"/>
        <v>0</v>
      </c>
      <c r="D94" s="55">
        <f t="shared" si="95"/>
        <v>0</v>
      </c>
      <c r="E94" s="55">
        <f t="shared" si="95"/>
        <v>0</v>
      </c>
      <c r="F94" s="55">
        <f t="shared" si="95"/>
        <v>0</v>
      </c>
      <c r="G94" s="55">
        <f t="shared" si="95"/>
        <v>0</v>
      </c>
      <c r="H94" s="55">
        <f t="shared" si="95"/>
        <v>0</v>
      </c>
      <c r="I94" s="55">
        <f t="shared" si="95"/>
        <v>0</v>
      </c>
      <c r="J94" s="55">
        <f t="shared" si="95"/>
        <v>0</v>
      </c>
      <c r="K94" s="129" t="str">
        <f t="shared" si="91"/>
        <v>－</v>
      </c>
      <c r="L94" s="129" t="str">
        <f t="shared" si="91"/>
        <v>－</v>
      </c>
      <c r="M94" s="82">
        <f t="shared" si="96"/>
        <v>0</v>
      </c>
      <c r="N94" s="83">
        <f t="shared" si="97"/>
        <v>0</v>
      </c>
      <c r="O94" s="83">
        <f t="shared" si="97"/>
        <v>0</v>
      </c>
      <c r="P94" s="83">
        <f t="shared" si="97"/>
        <v>0</v>
      </c>
      <c r="Q94" s="83">
        <f t="shared" si="97"/>
        <v>0</v>
      </c>
      <c r="R94" s="83">
        <f t="shared" si="97"/>
        <v>0</v>
      </c>
      <c r="S94" s="83">
        <f t="shared" si="97"/>
        <v>0</v>
      </c>
      <c r="T94" s="83">
        <f t="shared" si="97"/>
        <v>0</v>
      </c>
      <c r="U94" s="119" t="str">
        <f t="shared" si="93"/>
        <v>－</v>
      </c>
      <c r="V94" s="119" t="str">
        <f t="shared" si="93"/>
        <v>－</v>
      </c>
    </row>
    <row r="95" spans="1:22" ht="14.45" customHeight="1">
      <c r="A95" s="56"/>
      <c r="B95" s="56" t="s">
        <v>173</v>
      </c>
      <c r="C95" s="54">
        <f t="shared" si="94"/>
        <v>5</v>
      </c>
      <c r="D95" s="55">
        <f t="shared" si="95"/>
        <v>80</v>
      </c>
      <c r="E95" s="55">
        <f t="shared" si="95"/>
        <v>0</v>
      </c>
      <c r="F95" s="55">
        <f t="shared" si="95"/>
        <v>0</v>
      </c>
      <c r="G95" s="55">
        <f t="shared" si="95"/>
        <v>0</v>
      </c>
      <c r="H95" s="55">
        <f t="shared" si="95"/>
        <v>0</v>
      </c>
      <c r="I95" s="55">
        <f t="shared" si="95"/>
        <v>0</v>
      </c>
      <c r="J95" s="55">
        <f t="shared" si="95"/>
        <v>20</v>
      </c>
      <c r="K95" s="129">
        <f t="shared" si="91"/>
        <v>0</v>
      </c>
      <c r="L95" s="129" t="str">
        <f t="shared" si="91"/>
        <v>－</v>
      </c>
      <c r="M95" s="82">
        <f t="shared" si="96"/>
        <v>5</v>
      </c>
      <c r="N95" s="83">
        <f t="shared" si="97"/>
        <v>80</v>
      </c>
      <c r="O95" s="83">
        <f t="shared" si="97"/>
        <v>0</v>
      </c>
      <c r="P95" s="83">
        <f t="shared" si="97"/>
        <v>0</v>
      </c>
      <c r="Q95" s="83">
        <f t="shared" si="97"/>
        <v>0</v>
      </c>
      <c r="R95" s="83">
        <f t="shared" si="97"/>
        <v>0</v>
      </c>
      <c r="S95" s="83">
        <f t="shared" si="97"/>
        <v>0</v>
      </c>
      <c r="T95" s="83">
        <f t="shared" si="97"/>
        <v>20</v>
      </c>
      <c r="U95" s="119">
        <f t="shared" si="93"/>
        <v>0</v>
      </c>
      <c r="V95" s="119" t="str">
        <f t="shared" si="93"/>
        <v>－</v>
      </c>
    </row>
    <row r="96" spans="1:22" ht="14.45" customHeight="1">
      <c r="A96" s="35"/>
      <c r="B96" s="35" t="s">
        <v>174</v>
      </c>
      <c r="C96" s="60">
        <f t="shared" si="94"/>
        <v>114</v>
      </c>
      <c r="D96" s="61">
        <f t="shared" si="95"/>
        <v>42.105263157894733</v>
      </c>
      <c r="E96" s="61">
        <f t="shared" si="95"/>
        <v>7.8947368421052628</v>
      </c>
      <c r="F96" s="61">
        <f t="shared" si="95"/>
        <v>10.526315789473683</v>
      </c>
      <c r="G96" s="61">
        <f t="shared" si="95"/>
        <v>0</v>
      </c>
      <c r="H96" s="61">
        <f t="shared" si="95"/>
        <v>0.8771929824561403</v>
      </c>
      <c r="I96" s="61">
        <f t="shared" si="95"/>
        <v>0</v>
      </c>
      <c r="J96" s="61">
        <f t="shared" si="95"/>
        <v>38.596491228070171</v>
      </c>
      <c r="K96" s="130">
        <f t="shared" si="91"/>
        <v>4.4555647248512944</v>
      </c>
      <c r="L96" s="130">
        <f t="shared" si="91"/>
        <v>14.176796851799573</v>
      </c>
      <c r="M96" s="84">
        <f t="shared" si="96"/>
        <v>126</v>
      </c>
      <c r="N96" s="85">
        <f t="shared" si="97"/>
        <v>34.920634920634917</v>
      </c>
      <c r="O96" s="85">
        <f t="shared" si="97"/>
        <v>7.1428571428571423</v>
      </c>
      <c r="P96" s="85">
        <f t="shared" si="97"/>
        <v>7.1428571428571423</v>
      </c>
      <c r="Q96" s="85">
        <f t="shared" si="97"/>
        <v>0</v>
      </c>
      <c r="R96" s="85">
        <f t="shared" si="97"/>
        <v>0.79365079365079361</v>
      </c>
      <c r="S96" s="85">
        <f t="shared" si="97"/>
        <v>0</v>
      </c>
      <c r="T96" s="85">
        <f t="shared" si="97"/>
        <v>50</v>
      </c>
      <c r="U96" s="120">
        <f t="shared" si="93"/>
        <v>4.4178710108415311</v>
      </c>
      <c r="V96" s="120">
        <f t="shared" si="93"/>
        <v>14.648730193842972</v>
      </c>
    </row>
    <row r="97" spans="1:22" ht="14.45" customHeight="1">
      <c r="A97" s="32" t="s">
        <v>310</v>
      </c>
      <c r="B97" s="32" t="s">
        <v>176</v>
      </c>
      <c r="C97" s="46">
        <f t="shared" si="94"/>
        <v>1806</v>
      </c>
      <c r="D97" s="47">
        <f t="shared" si="94"/>
        <v>932</v>
      </c>
      <c r="E97" s="47">
        <f>E343</f>
        <v>208</v>
      </c>
      <c r="F97" s="47">
        <f>F343</f>
        <v>134</v>
      </c>
      <c r="G97" s="47">
        <f t="shared" ref="G97:I97" si="98">G343</f>
        <v>18</v>
      </c>
      <c r="H97" s="47">
        <f t="shared" si="98"/>
        <v>16</v>
      </c>
      <c r="I97" s="47">
        <f t="shared" si="98"/>
        <v>2</v>
      </c>
      <c r="J97" s="47">
        <f>J343</f>
        <v>496</v>
      </c>
      <c r="K97" s="128">
        <f>IF(K343="","－",K343)</f>
        <v>3.842636734977479</v>
      </c>
      <c r="L97" s="128">
        <f>IF(L343="","－",L343)</f>
        <v>13.317074398996025</v>
      </c>
      <c r="M97" s="86">
        <f t="shared" si="96"/>
        <v>1914</v>
      </c>
      <c r="N97" s="87">
        <f>N343</f>
        <v>966</v>
      </c>
      <c r="O97" s="87">
        <f>O343</f>
        <v>201</v>
      </c>
      <c r="P97" s="87">
        <f>P343</f>
        <v>143</v>
      </c>
      <c r="Q97" s="87">
        <f t="shared" ref="Q97:S97" si="99">Q343</f>
        <v>19</v>
      </c>
      <c r="R97" s="87">
        <f t="shared" si="99"/>
        <v>15</v>
      </c>
      <c r="S97" s="87">
        <f t="shared" si="99"/>
        <v>5</v>
      </c>
      <c r="T97" s="87">
        <f>T343</f>
        <v>565</v>
      </c>
      <c r="U97" s="117">
        <f>IF(U343="","－",U343)</f>
        <v>4.0952069666555371</v>
      </c>
      <c r="V97" s="117">
        <f>IF(V343="","－",V343)</f>
        <v>14.424110177593523</v>
      </c>
    </row>
    <row r="98" spans="1:22" ht="14.45" customHeight="1">
      <c r="A98" s="53" t="s">
        <v>311</v>
      </c>
      <c r="B98" s="135"/>
      <c r="C98" s="51">
        <f>IF(SUM(D98:J98)&gt;100,"－",SUM(D98:J98))</f>
        <v>100</v>
      </c>
      <c r="D98" s="52">
        <f t="shared" ref="D98:J98" si="100">D343/$C97*100</f>
        <v>51.605758582502773</v>
      </c>
      <c r="E98" s="52">
        <f t="shared" si="100"/>
        <v>11.517165005537098</v>
      </c>
      <c r="F98" s="52">
        <f t="shared" si="100"/>
        <v>7.4197120708748621</v>
      </c>
      <c r="G98" s="52">
        <f t="shared" si="100"/>
        <v>0.99667774086378735</v>
      </c>
      <c r="H98" s="52">
        <f t="shared" si="100"/>
        <v>0.88593576965669985</v>
      </c>
      <c r="I98" s="52">
        <f t="shared" si="100"/>
        <v>0.11074197120708748</v>
      </c>
      <c r="J98" s="52">
        <f t="shared" si="100"/>
        <v>27.464008859357698</v>
      </c>
      <c r="K98" s="51" t="str">
        <f t="shared" ref="K98:L102" si="101">IF(K344="","－",K344)</f>
        <v>－</v>
      </c>
      <c r="L98" s="51" t="str">
        <f t="shared" si="101"/>
        <v>－</v>
      </c>
      <c r="M98" s="88">
        <f>IF(SUM(N98:T98)&gt;100,"－",SUM(N98:T98))</f>
        <v>100</v>
      </c>
      <c r="N98" s="89">
        <f t="shared" ref="N98:T98" si="102">N343/$M97*100</f>
        <v>50.470219435736674</v>
      </c>
      <c r="O98" s="89">
        <f t="shared" si="102"/>
        <v>10.501567398119123</v>
      </c>
      <c r="P98" s="89">
        <f t="shared" si="102"/>
        <v>7.4712643678160928</v>
      </c>
      <c r="Q98" s="89">
        <f t="shared" si="102"/>
        <v>0.99268547544409613</v>
      </c>
      <c r="R98" s="89">
        <f t="shared" si="102"/>
        <v>0.7836990595611284</v>
      </c>
      <c r="S98" s="89">
        <f t="shared" si="102"/>
        <v>0.2612330198537095</v>
      </c>
      <c r="T98" s="89">
        <f t="shared" si="102"/>
        <v>29.519331243469178</v>
      </c>
      <c r="U98" s="88" t="str">
        <f t="shared" ref="U98:V102" si="103">IF(U344="","－",U344)</f>
        <v>－</v>
      </c>
      <c r="V98" s="88" t="str">
        <f t="shared" si="103"/>
        <v>－</v>
      </c>
    </row>
    <row r="99" spans="1:22" ht="14.45" customHeight="1">
      <c r="A99" s="53"/>
      <c r="B99" s="56" t="s">
        <v>312</v>
      </c>
      <c r="C99" s="54">
        <f>C345</f>
        <v>404</v>
      </c>
      <c r="D99" s="55">
        <f t="shared" ref="D99:J102" si="104">IF($C99=0,0,D345/$C99*100)</f>
        <v>47.524752475247524</v>
      </c>
      <c r="E99" s="55">
        <f t="shared" si="104"/>
        <v>19.801980198019802</v>
      </c>
      <c r="F99" s="55">
        <f t="shared" si="104"/>
        <v>12.623762376237623</v>
      </c>
      <c r="G99" s="55">
        <f t="shared" si="104"/>
        <v>1.4851485148514851</v>
      </c>
      <c r="H99" s="55">
        <f t="shared" si="104"/>
        <v>0.49504950495049505</v>
      </c>
      <c r="I99" s="55">
        <f t="shared" si="104"/>
        <v>0.24752475247524752</v>
      </c>
      <c r="J99" s="55">
        <f t="shared" si="104"/>
        <v>17.82178217821782</v>
      </c>
      <c r="K99" s="129">
        <f t="shared" si="101"/>
        <v>5.1368164219015231</v>
      </c>
      <c r="L99" s="129">
        <f t="shared" si="101"/>
        <v>12.181593229080754</v>
      </c>
      <c r="M99" s="82">
        <f>M345</f>
        <v>430</v>
      </c>
      <c r="N99" s="83">
        <f t="shared" ref="N99:T102" si="105">IF($M99=0,0,N345/$M99*100)</f>
        <v>45.348837209302324</v>
      </c>
      <c r="O99" s="83">
        <f t="shared" si="105"/>
        <v>18.372093023255815</v>
      </c>
      <c r="P99" s="83">
        <f t="shared" si="105"/>
        <v>13.023255813953488</v>
      </c>
      <c r="Q99" s="83">
        <f t="shared" si="105"/>
        <v>1.8604651162790697</v>
      </c>
      <c r="R99" s="83">
        <f t="shared" si="105"/>
        <v>0.46511627906976744</v>
      </c>
      <c r="S99" s="83">
        <f t="shared" si="105"/>
        <v>0.23255813953488372</v>
      </c>
      <c r="T99" s="83">
        <f t="shared" si="105"/>
        <v>20.697674418604649</v>
      </c>
      <c r="U99" s="119">
        <f t="shared" si="103"/>
        <v>5.6183774738191072</v>
      </c>
      <c r="V99" s="119">
        <f t="shared" si="103"/>
        <v>13.122374784741888</v>
      </c>
    </row>
    <row r="100" spans="1:22" ht="14.45" customHeight="1">
      <c r="A100" s="66"/>
      <c r="B100" s="56" t="s">
        <v>313</v>
      </c>
      <c r="C100" s="54">
        <f>C346</f>
        <v>864</v>
      </c>
      <c r="D100" s="55">
        <f t="shared" si="104"/>
        <v>55.324074074074069</v>
      </c>
      <c r="E100" s="55">
        <f t="shared" si="104"/>
        <v>8.5648148148148149</v>
      </c>
      <c r="F100" s="55">
        <f t="shared" si="104"/>
        <v>6.1342592592592595</v>
      </c>
      <c r="G100" s="55">
        <f t="shared" si="104"/>
        <v>0.92592592592592582</v>
      </c>
      <c r="H100" s="55">
        <f t="shared" si="104"/>
        <v>0.81018518518518512</v>
      </c>
      <c r="I100" s="55">
        <f t="shared" si="104"/>
        <v>0.11574074074074073</v>
      </c>
      <c r="J100" s="55">
        <f t="shared" si="104"/>
        <v>28.125</v>
      </c>
      <c r="K100" s="129">
        <f t="shared" si="101"/>
        <v>3.2434687466097638</v>
      </c>
      <c r="L100" s="129">
        <f t="shared" si="101"/>
        <v>14.085273368144499</v>
      </c>
      <c r="M100" s="82">
        <f>M346</f>
        <v>913</v>
      </c>
      <c r="N100" s="83">
        <f t="shared" si="105"/>
        <v>54.43592552026287</v>
      </c>
      <c r="O100" s="83">
        <f t="shared" si="105"/>
        <v>8.1051478641840085</v>
      </c>
      <c r="P100" s="83">
        <f t="shared" si="105"/>
        <v>5.8050383351588168</v>
      </c>
      <c r="Q100" s="83">
        <f t="shared" si="105"/>
        <v>0.87623220153340631</v>
      </c>
      <c r="R100" s="83">
        <f t="shared" si="105"/>
        <v>0.65717415115005473</v>
      </c>
      <c r="S100" s="83">
        <f t="shared" si="105"/>
        <v>0.43811610076670315</v>
      </c>
      <c r="T100" s="83">
        <f t="shared" si="105"/>
        <v>29.682365826944139</v>
      </c>
      <c r="U100" s="119">
        <f t="shared" si="103"/>
        <v>3.5343885601557652</v>
      </c>
      <c r="V100" s="119">
        <f t="shared" si="103"/>
        <v>15.648810038758629</v>
      </c>
    </row>
    <row r="101" spans="1:22" ht="14.45" customHeight="1">
      <c r="A101" s="56"/>
      <c r="B101" s="56" t="s">
        <v>315</v>
      </c>
      <c r="C101" s="54">
        <f>C347</f>
        <v>477</v>
      </c>
      <c r="D101" s="55">
        <f t="shared" si="104"/>
        <v>50.314465408805034</v>
      </c>
      <c r="E101" s="55">
        <f t="shared" si="104"/>
        <v>9.6436058700209646</v>
      </c>
      <c r="F101" s="55">
        <f t="shared" si="104"/>
        <v>5.450733752620545</v>
      </c>
      <c r="G101" s="55">
        <f t="shared" si="104"/>
        <v>0.83857442348008393</v>
      </c>
      <c r="H101" s="55">
        <f t="shared" si="104"/>
        <v>1.4675052410901468</v>
      </c>
      <c r="I101" s="55">
        <f t="shared" si="104"/>
        <v>0</v>
      </c>
      <c r="J101" s="55">
        <f t="shared" si="104"/>
        <v>32.285115303983233</v>
      </c>
      <c r="K101" s="129">
        <f t="shared" si="101"/>
        <v>3.7281566419979435</v>
      </c>
      <c r="L101" s="129">
        <f t="shared" si="101"/>
        <v>14.508368618859468</v>
      </c>
      <c r="M101" s="82">
        <f>M347</f>
        <v>512</v>
      </c>
      <c r="N101" s="83">
        <f t="shared" si="105"/>
        <v>49.4140625</v>
      </c>
      <c r="O101" s="83">
        <f t="shared" si="105"/>
        <v>8.0078125</v>
      </c>
      <c r="P101" s="83">
        <f t="shared" si="105"/>
        <v>5.859375</v>
      </c>
      <c r="Q101" s="83">
        <f t="shared" si="105"/>
        <v>0.5859375</v>
      </c>
      <c r="R101" s="83">
        <f t="shared" si="105"/>
        <v>1.3671875</v>
      </c>
      <c r="S101" s="83">
        <f t="shared" si="105"/>
        <v>0</v>
      </c>
      <c r="T101" s="83">
        <f t="shared" si="105"/>
        <v>34.765625</v>
      </c>
      <c r="U101" s="119">
        <f t="shared" si="103"/>
        <v>3.6836083093007495</v>
      </c>
      <c r="V101" s="119">
        <f t="shared" si="103"/>
        <v>15.189199695141362</v>
      </c>
    </row>
    <row r="102" spans="1:22" ht="14.45" customHeight="1">
      <c r="A102" s="35"/>
      <c r="B102" s="35" t="s">
        <v>174</v>
      </c>
      <c r="C102" s="60">
        <f>C348</f>
        <v>61</v>
      </c>
      <c r="D102" s="61">
        <f t="shared" si="104"/>
        <v>36.065573770491802</v>
      </c>
      <c r="E102" s="61">
        <f t="shared" si="104"/>
        <v>13.114754098360656</v>
      </c>
      <c r="F102" s="61">
        <f t="shared" si="104"/>
        <v>6.557377049180328</v>
      </c>
      <c r="G102" s="61">
        <f t="shared" si="104"/>
        <v>0</v>
      </c>
      <c r="H102" s="61">
        <f t="shared" si="104"/>
        <v>0</v>
      </c>
      <c r="I102" s="61">
        <f t="shared" si="104"/>
        <v>0</v>
      </c>
      <c r="J102" s="61">
        <f t="shared" si="104"/>
        <v>44.26229508196721</v>
      </c>
      <c r="K102" s="130">
        <f t="shared" si="101"/>
        <v>3.2365406982115368</v>
      </c>
      <c r="L102" s="130">
        <f t="shared" si="101"/>
        <v>9.1701986449326878</v>
      </c>
      <c r="M102" s="84">
        <f>M348</f>
        <v>59</v>
      </c>
      <c r="N102" s="85">
        <f t="shared" si="105"/>
        <v>35.593220338983052</v>
      </c>
      <c r="O102" s="85">
        <f t="shared" si="105"/>
        <v>11.864406779661017</v>
      </c>
      <c r="P102" s="85">
        <f t="shared" si="105"/>
        <v>6.7796610169491522</v>
      </c>
      <c r="Q102" s="85">
        <f t="shared" si="105"/>
        <v>0</v>
      </c>
      <c r="R102" s="85">
        <f t="shared" si="105"/>
        <v>0</v>
      </c>
      <c r="S102" s="85">
        <f t="shared" si="105"/>
        <v>0</v>
      </c>
      <c r="T102" s="85">
        <f t="shared" si="105"/>
        <v>45.762711864406782</v>
      </c>
      <c r="U102" s="120">
        <f t="shared" si="103"/>
        <v>3.4114015162359923</v>
      </c>
      <c r="V102" s="120">
        <f t="shared" si="103"/>
        <v>9.9240771381410688</v>
      </c>
    </row>
    <row r="103" spans="1:22" ht="14.45" customHeight="1">
      <c r="A103" s="32" t="s">
        <v>281</v>
      </c>
      <c r="B103" s="32" t="s">
        <v>176</v>
      </c>
      <c r="C103" s="46">
        <f t="shared" ref="C103:D103" si="106">C349</f>
        <v>1806</v>
      </c>
      <c r="D103" s="47">
        <f t="shared" si="106"/>
        <v>932</v>
      </c>
      <c r="E103" s="47">
        <f>E349</f>
        <v>208</v>
      </c>
      <c r="F103" s="47">
        <f>F349</f>
        <v>134</v>
      </c>
      <c r="G103" s="47">
        <f t="shared" ref="G103:I103" si="107">G349</f>
        <v>18</v>
      </c>
      <c r="H103" s="47">
        <f t="shared" si="107"/>
        <v>16</v>
      </c>
      <c r="I103" s="47">
        <f t="shared" si="107"/>
        <v>2</v>
      </c>
      <c r="J103" s="47">
        <f>J349</f>
        <v>496</v>
      </c>
      <c r="K103" s="128">
        <f>IF(K349="","－",K349)</f>
        <v>3.8426367349774777</v>
      </c>
      <c r="L103" s="128">
        <f>IF(L349="","－",L349)</f>
        <v>13.31707439899602</v>
      </c>
      <c r="M103" s="86">
        <f>M349</f>
        <v>1914</v>
      </c>
      <c r="N103" s="87">
        <f>N349</f>
        <v>966</v>
      </c>
      <c r="O103" s="87">
        <f>O349</f>
        <v>201</v>
      </c>
      <c r="P103" s="87">
        <f>P349</f>
        <v>143</v>
      </c>
      <c r="Q103" s="87">
        <f t="shared" ref="Q103:S103" si="108">Q349</f>
        <v>19</v>
      </c>
      <c r="R103" s="87">
        <f t="shared" si="108"/>
        <v>15</v>
      </c>
      <c r="S103" s="87">
        <f t="shared" si="108"/>
        <v>5</v>
      </c>
      <c r="T103" s="87">
        <f>T349</f>
        <v>565</v>
      </c>
      <c r="U103" s="117">
        <f>IF(U349="","－",U349)</f>
        <v>4.0952069666555362</v>
      </c>
      <c r="V103" s="117">
        <f>IF(V349="","－",V349)</f>
        <v>14.424110177593519</v>
      </c>
    </row>
    <row r="104" spans="1:22" ht="14.45" customHeight="1">
      <c r="A104" s="53" t="s">
        <v>282</v>
      </c>
      <c r="B104" s="135"/>
      <c r="C104" s="51">
        <f>IF(SUM(D104:J104)&gt;100,"－",SUM(D104:J104))</f>
        <v>100</v>
      </c>
      <c r="D104" s="52">
        <f t="shared" ref="D104:J104" si="109">D349/$C103*100</f>
        <v>51.605758582502773</v>
      </c>
      <c r="E104" s="52">
        <f t="shared" si="109"/>
        <v>11.517165005537098</v>
      </c>
      <c r="F104" s="52">
        <f t="shared" si="109"/>
        <v>7.4197120708748621</v>
      </c>
      <c r="G104" s="52">
        <f t="shared" si="109"/>
        <v>0.99667774086378735</v>
      </c>
      <c r="H104" s="52">
        <f t="shared" si="109"/>
        <v>0.88593576965669985</v>
      </c>
      <c r="I104" s="52">
        <f t="shared" si="109"/>
        <v>0.11074197120708748</v>
      </c>
      <c r="J104" s="52">
        <f t="shared" si="109"/>
        <v>27.464008859357698</v>
      </c>
      <c r="K104" s="51" t="str">
        <f t="shared" ref="K104:L112" si="110">IF(K350="","－",K350)</f>
        <v>－</v>
      </c>
      <c r="L104" s="51" t="str">
        <f t="shared" si="110"/>
        <v>－</v>
      </c>
      <c r="M104" s="88">
        <f>IF(SUM(N104:T104)&gt;100,"－",SUM(N104:T104))</f>
        <v>100</v>
      </c>
      <c r="N104" s="89">
        <f t="shared" ref="N104:T104" si="111">N349/$M103*100</f>
        <v>50.470219435736674</v>
      </c>
      <c r="O104" s="89">
        <f t="shared" si="111"/>
        <v>10.501567398119123</v>
      </c>
      <c r="P104" s="89">
        <f t="shared" si="111"/>
        <v>7.4712643678160928</v>
      </c>
      <c r="Q104" s="89">
        <f t="shared" si="111"/>
        <v>0.99268547544409613</v>
      </c>
      <c r="R104" s="89">
        <f t="shared" si="111"/>
        <v>0.7836990595611284</v>
      </c>
      <c r="S104" s="89">
        <f t="shared" si="111"/>
        <v>0.2612330198537095</v>
      </c>
      <c r="T104" s="89">
        <f t="shared" si="111"/>
        <v>29.519331243469178</v>
      </c>
      <c r="U104" s="88" t="str">
        <f t="shared" ref="U104:V112" si="112">IF(U350="","－",U350)</f>
        <v>－</v>
      </c>
      <c r="V104" s="88" t="str">
        <f t="shared" si="112"/>
        <v>－</v>
      </c>
    </row>
    <row r="105" spans="1:22" ht="14.45" customHeight="1">
      <c r="A105" s="53"/>
      <c r="B105" s="56" t="s">
        <v>283</v>
      </c>
      <c r="C105" s="54">
        <f t="shared" ref="C105:D113" si="113">C351</f>
        <v>90</v>
      </c>
      <c r="D105" s="55">
        <f t="shared" ref="D105:J112" si="114">IF($C105=0,0,D351/$C105*100)</f>
        <v>60</v>
      </c>
      <c r="E105" s="55">
        <f t="shared" si="114"/>
        <v>3.3333333333333335</v>
      </c>
      <c r="F105" s="55">
        <f t="shared" si="114"/>
        <v>1.1111111111111112</v>
      </c>
      <c r="G105" s="55">
        <f t="shared" si="114"/>
        <v>0</v>
      </c>
      <c r="H105" s="55">
        <f t="shared" si="114"/>
        <v>0</v>
      </c>
      <c r="I105" s="55">
        <f t="shared" si="114"/>
        <v>0</v>
      </c>
      <c r="J105" s="55">
        <f t="shared" si="114"/>
        <v>35.555555555555557</v>
      </c>
      <c r="K105" s="129">
        <f t="shared" si="110"/>
        <v>0.65383591245660211</v>
      </c>
      <c r="L105" s="129">
        <f t="shared" si="110"/>
        <v>9.4806207306207302</v>
      </c>
      <c r="M105" s="82">
        <f t="shared" ref="M105:M113" si="115">M351</f>
        <v>99</v>
      </c>
      <c r="N105" s="83">
        <f t="shared" ref="N105:T112" si="116">IF($M105=0,0,N351/$M105*100)</f>
        <v>57.575757575757578</v>
      </c>
      <c r="O105" s="83">
        <f t="shared" si="116"/>
        <v>2.0202020202020203</v>
      </c>
      <c r="P105" s="83">
        <f t="shared" si="116"/>
        <v>2.0202020202020203</v>
      </c>
      <c r="Q105" s="83">
        <f t="shared" si="116"/>
        <v>0</v>
      </c>
      <c r="R105" s="83">
        <f t="shared" si="116"/>
        <v>0</v>
      </c>
      <c r="S105" s="83">
        <f t="shared" si="116"/>
        <v>0</v>
      </c>
      <c r="T105" s="83">
        <f t="shared" si="116"/>
        <v>38.383838383838381</v>
      </c>
      <c r="U105" s="119">
        <f t="shared" si="112"/>
        <v>0.8180457975539942</v>
      </c>
      <c r="V105" s="119">
        <f t="shared" si="112"/>
        <v>12.475198412698411</v>
      </c>
    </row>
    <row r="106" spans="1:22" ht="14.45" customHeight="1">
      <c r="A106" s="66"/>
      <c r="B106" s="56" t="s">
        <v>284</v>
      </c>
      <c r="C106" s="54">
        <f t="shared" si="113"/>
        <v>220</v>
      </c>
      <c r="D106" s="55">
        <f t="shared" si="114"/>
        <v>52.272727272727273</v>
      </c>
      <c r="E106" s="55">
        <f t="shared" si="114"/>
        <v>15</v>
      </c>
      <c r="F106" s="55">
        <f t="shared" si="114"/>
        <v>6.3636363636363633</v>
      </c>
      <c r="G106" s="55">
        <f t="shared" si="114"/>
        <v>1.3636363636363635</v>
      </c>
      <c r="H106" s="55">
        <f t="shared" si="114"/>
        <v>0</v>
      </c>
      <c r="I106" s="55">
        <f t="shared" si="114"/>
        <v>0</v>
      </c>
      <c r="J106" s="55">
        <f t="shared" si="114"/>
        <v>25</v>
      </c>
      <c r="K106" s="129">
        <f t="shared" si="110"/>
        <v>2.9353240978410993</v>
      </c>
      <c r="L106" s="129">
        <f t="shared" si="110"/>
        <v>9.6865695228756277</v>
      </c>
      <c r="M106" s="82">
        <f t="shared" si="115"/>
        <v>242</v>
      </c>
      <c r="N106" s="83">
        <f t="shared" si="116"/>
        <v>50</v>
      </c>
      <c r="O106" s="83">
        <f t="shared" si="116"/>
        <v>12.396694214876034</v>
      </c>
      <c r="P106" s="83">
        <f t="shared" si="116"/>
        <v>7.8512396694214877</v>
      </c>
      <c r="Q106" s="83">
        <f t="shared" si="116"/>
        <v>0.82644628099173556</v>
      </c>
      <c r="R106" s="83">
        <f t="shared" si="116"/>
        <v>0.41322314049586778</v>
      </c>
      <c r="S106" s="83">
        <f t="shared" si="116"/>
        <v>0</v>
      </c>
      <c r="T106" s="83">
        <f t="shared" si="116"/>
        <v>28.512396694214875</v>
      </c>
      <c r="U106" s="119">
        <f t="shared" si="112"/>
        <v>3.4714378043492164</v>
      </c>
      <c r="V106" s="119">
        <f t="shared" si="112"/>
        <v>11.549206541392586</v>
      </c>
    </row>
    <row r="107" spans="1:22" ht="14.45" customHeight="1">
      <c r="A107" s="70"/>
      <c r="B107" s="56" t="s">
        <v>285</v>
      </c>
      <c r="C107" s="54">
        <f t="shared" si="113"/>
        <v>402</v>
      </c>
      <c r="D107" s="55">
        <f t="shared" si="114"/>
        <v>46.517412935323385</v>
      </c>
      <c r="E107" s="55">
        <f t="shared" si="114"/>
        <v>15.422885572139302</v>
      </c>
      <c r="F107" s="55">
        <f t="shared" si="114"/>
        <v>14.427860696517413</v>
      </c>
      <c r="G107" s="55">
        <f t="shared" si="114"/>
        <v>0.99502487562189057</v>
      </c>
      <c r="H107" s="55">
        <f t="shared" si="114"/>
        <v>0.24875621890547264</v>
      </c>
      <c r="I107" s="55">
        <f t="shared" si="114"/>
        <v>0</v>
      </c>
      <c r="J107" s="55">
        <f t="shared" si="114"/>
        <v>22.388059701492537</v>
      </c>
      <c r="K107" s="129">
        <f t="shared" si="110"/>
        <v>4.4583551596362625</v>
      </c>
      <c r="L107" s="129">
        <f t="shared" si="110"/>
        <v>11.128054478452112</v>
      </c>
      <c r="M107" s="82">
        <f t="shared" si="115"/>
        <v>442</v>
      </c>
      <c r="N107" s="83">
        <f t="shared" si="116"/>
        <v>45.927601809954751</v>
      </c>
      <c r="O107" s="83">
        <f t="shared" si="116"/>
        <v>14.25339366515837</v>
      </c>
      <c r="P107" s="83">
        <f t="shared" si="116"/>
        <v>13.800904977375566</v>
      </c>
      <c r="Q107" s="83">
        <f t="shared" si="116"/>
        <v>1.3574660633484164</v>
      </c>
      <c r="R107" s="83">
        <f t="shared" si="116"/>
        <v>0</v>
      </c>
      <c r="S107" s="83">
        <f t="shared" si="116"/>
        <v>0.22624434389140274</v>
      </c>
      <c r="T107" s="83">
        <f t="shared" si="116"/>
        <v>24.434389140271492</v>
      </c>
      <c r="U107" s="119">
        <f t="shared" si="112"/>
        <v>4.865624865280795</v>
      </c>
      <c r="V107" s="119">
        <f t="shared" si="112"/>
        <v>12.40548629773882</v>
      </c>
    </row>
    <row r="108" spans="1:22" ht="14.45" customHeight="1">
      <c r="A108" s="70"/>
      <c r="B108" s="56" t="s">
        <v>286</v>
      </c>
      <c r="C108" s="54">
        <f t="shared" si="113"/>
        <v>404</v>
      </c>
      <c r="D108" s="55">
        <f t="shared" si="114"/>
        <v>48.762376237623762</v>
      </c>
      <c r="E108" s="55">
        <f t="shared" si="114"/>
        <v>14.85148514851485</v>
      </c>
      <c r="F108" s="55">
        <f t="shared" si="114"/>
        <v>6.6831683168316838</v>
      </c>
      <c r="G108" s="55">
        <f t="shared" si="114"/>
        <v>1.2376237623762376</v>
      </c>
      <c r="H108" s="55">
        <f t="shared" si="114"/>
        <v>1.7326732673267329</v>
      </c>
      <c r="I108" s="55">
        <f t="shared" si="114"/>
        <v>0</v>
      </c>
      <c r="J108" s="55">
        <f t="shared" si="114"/>
        <v>26.732673267326735</v>
      </c>
      <c r="K108" s="129">
        <f t="shared" si="110"/>
        <v>4.5047629332966537</v>
      </c>
      <c r="L108" s="129">
        <f t="shared" si="110"/>
        <v>13.468786143998075</v>
      </c>
      <c r="M108" s="82">
        <f t="shared" si="115"/>
        <v>437</v>
      </c>
      <c r="N108" s="83">
        <f t="shared" si="116"/>
        <v>47.139588100686495</v>
      </c>
      <c r="O108" s="83">
        <f t="shared" si="116"/>
        <v>14.187643020594965</v>
      </c>
      <c r="P108" s="83">
        <f t="shared" si="116"/>
        <v>6.8649885583524028</v>
      </c>
      <c r="Q108" s="83">
        <f t="shared" si="116"/>
        <v>1.1441647597254003</v>
      </c>
      <c r="R108" s="83">
        <f t="shared" si="116"/>
        <v>1.6018306636155606</v>
      </c>
      <c r="S108" s="83">
        <f t="shared" si="116"/>
        <v>0.2288329519450801</v>
      </c>
      <c r="T108" s="83">
        <f t="shared" si="116"/>
        <v>28.832951945080094</v>
      </c>
      <c r="U108" s="119">
        <f t="shared" si="112"/>
        <v>4.7623491067805093</v>
      </c>
      <c r="V108" s="119">
        <f t="shared" si="112"/>
        <v>14.10562449722608</v>
      </c>
    </row>
    <row r="109" spans="1:22" ht="14.45" customHeight="1">
      <c r="A109" s="56"/>
      <c r="B109" s="56" t="s">
        <v>287</v>
      </c>
      <c r="C109" s="54">
        <f t="shared" si="113"/>
        <v>391</v>
      </c>
      <c r="D109" s="55">
        <f t="shared" si="114"/>
        <v>57.800511508951402</v>
      </c>
      <c r="E109" s="55">
        <f t="shared" si="114"/>
        <v>7.9283887468030692</v>
      </c>
      <c r="F109" s="55">
        <f t="shared" si="114"/>
        <v>4.859335038363171</v>
      </c>
      <c r="G109" s="55">
        <f t="shared" si="114"/>
        <v>1.0230179028132993</v>
      </c>
      <c r="H109" s="55">
        <f t="shared" si="114"/>
        <v>1.0230179028132993</v>
      </c>
      <c r="I109" s="55">
        <f t="shared" si="114"/>
        <v>0</v>
      </c>
      <c r="J109" s="55">
        <f t="shared" si="114"/>
        <v>27.365728900255753</v>
      </c>
      <c r="K109" s="129">
        <f t="shared" si="110"/>
        <v>3.0861979929317074</v>
      </c>
      <c r="L109" s="129">
        <f t="shared" si="110"/>
        <v>15.111728103320774</v>
      </c>
      <c r="M109" s="82">
        <f t="shared" si="115"/>
        <v>423</v>
      </c>
      <c r="N109" s="83">
        <f t="shared" si="116"/>
        <v>56.973995271867615</v>
      </c>
      <c r="O109" s="83">
        <f t="shared" si="116"/>
        <v>7.328605200945626</v>
      </c>
      <c r="P109" s="83">
        <f t="shared" si="116"/>
        <v>4.4917257683215128</v>
      </c>
      <c r="Q109" s="83">
        <f t="shared" si="116"/>
        <v>0.94562647754137119</v>
      </c>
      <c r="R109" s="83">
        <f t="shared" si="116"/>
        <v>0.94562647754137119</v>
      </c>
      <c r="S109" s="83">
        <f t="shared" si="116"/>
        <v>0</v>
      </c>
      <c r="T109" s="83">
        <f t="shared" si="116"/>
        <v>29.314420803782504</v>
      </c>
      <c r="U109" s="119">
        <f t="shared" si="112"/>
        <v>2.9992460722583036</v>
      </c>
      <c r="V109" s="119">
        <f t="shared" si="112"/>
        <v>15.461630613883324</v>
      </c>
    </row>
    <row r="110" spans="1:22" ht="14.45" customHeight="1">
      <c r="A110" s="56"/>
      <c r="B110" s="56" t="s">
        <v>288</v>
      </c>
      <c r="C110" s="54">
        <f t="shared" si="113"/>
        <v>193</v>
      </c>
      <c r="D110" s="55">
        <f t="shared" si="114"/>
        <v>57.512953367875653</v>
      </c>
      <c r="E110" s="55">
        <f t="shared" si="114"/>
        <v>5.6994818652849739</v>
      </c>
      <c r="F110" s="55">
        <f t="shared" si="114"/>
        <v>5.1813471502590671</v>
      </c>
      <c r="G110" s="55">
        <f t="shared" si="114"/>
        <v>0</v>
      </c>
      <c r="H110" s="55">
        <f t="shared" si="114"/>
        <v>1.5544041450777202</v>
      </c>
      <c r="I110" s="55">
        <f t="shared" si="114"/>
        <v>0.5181347150259068</v>
      </c>
      <c r="J110" s="55">
        <f t="shared" si="114"/>
        <v>29.533678756476682</v>
      </c>
      <c r="K110" s="129">
        <f t="shared" si="110"/>
        <v>3.9603321572166359</v>
      </c>
      <c r="L110" s="129">
        <f t="shared" si="110"/>
        <v>21.544206935258497</v>
      </c>
      <c r="M110" s="82">
        <f t="shared" si="115"/>
        <v>223</v>
      </c>
      <c r="N110" s="83">
        <f t="shared" si="116"/>
        <v>53.36322869955157</v>
      </c>
      <c r="O110" s="83">
        <f t="shared" si="116"/>
        <v>5.3811659192825116</v>
      </c>
      <c r="P110" s="83">
        <f t="shared" si="116"/>
        <v>4.9327354260089686</v>
      </c>
      <c r="Q110" s="83">
        <f t="shared" si="116"/>
        <v>0</v>
      </c>
      <c r="R110" s="83">
        <f t="shared" si="116"/>
        <v>1.3452914798206279</v>
      </c>
      <c r="S110" s="83">
        <f t="shared" si="116"/>
        <v>0.89686098654708524</v>
      </c>
      <c r="T110" s="83">
        <f t="shared" si="116"/>
        <v>34.080717488789233</v>
      </c>
      <c r="U110" s="119">
        <f t="shared" si="112"/>
        <v>4.4829751520072447</v>
      </c>
      <c r="V110" s="119">
        <f t="shared" si="112"/>
        <v>23.535619548038035</v>
      </c>
    </row>
    <row r="111" spans="1:22" ht="14.45" customHeight="1">
      <c r="A111" s="56"/>
      <c r="B111" s="56" t="s">
        <v>289</v>
      </c>
      <c r="C111" s="54">
        <f t="shared" si="113"/>
        <v>42</v>
      </c>
      <c r="D111" s="55">
        <f t="shared" si="114"/>
        <v>40.476190476190474</v>
      </c>
      <c r="E111" s="55">
        <f t="shared" si="114"/>
        <v>2.3809523809523809</v>
      </c>
      <c r="F111" s="55">
        <f t="shared" si="114"/>
        <v>2.3809523809523809</v>
      </c>
      <c r="G111" s="55">
        <f t="shared" si="114"/>
        <v>4.7619047619047619</v>
      </c>
      <c r="H111" s="55">
        <f t="shared" si="114"/>
        <v>0</v>
      </c>
      <c r="I111" s="55">
        <f t="shared" si="114"/>
        <v>2.3809523809523809</v>
      </c>
      <c r="J111" s="55">
        <f t="shared" si="114"/>
        <v>47.619047619047613</v>
      </c>
      <c r="K111" s="129">
        <f t="shared" si="110"/>
        <v>9.6360665478312555</v>
      </c>
      <c r="L111" s="129">
        <f t="shared" si="110"/>
        <v>42.398692810457518</v>
      </c>
      <c r="M111" s="82">
        <f t="shared" si="115"/>
        <v>48</v>
      </c>
      <c r="N111" s="83">
        <f t="shared" si="116"/>
        <v>39.583333333333329</v>
      </c>
      <c r="O111" s="83">
        <f t="shared" si="116"/>
        <v>2.083333333333333</v>
      </c>
      <c r="P111" s="83">
        <f t="shared" si="116"/>
        <v>2.083333333333333</v>
      </c>
      <c r="Q111" s="83">
        <f t="shared" si="116"/>
        <v>4.1666666666666661</v>
      </c>
      <c r="R111" s="83">
        <f t="shared" si="116"/>
        <v>0</v>
      </c>
      <c r="S111" s="83">
        <f t="shared" si="116"/>
        <v>2.083333333333333</v>
      </c>
      <c r="T111" s="83">
        <f t="shared" si="116"/>
        <v>50</v>
      </c>
      <c r="U111" s="119">
        <f t="shared" si="112"/>
        <v>8.8330610021786509</v>
      </c>
      <c r="V111" s="119">
        <f t="shared" si="112"/>
        <v>42.398692810457518</v>
      </c>
    </row>
    <row r="112" spans="1:22" ht="14.45" customHeight="1">
      <c r="A112" s="35"/>
      <c r="B112" s="35" t="s">
        <v>230</v>
      </c>
      <c r="C112" s="60">
        <f t="shared" si="113"/>
        <v>64</v>
      </c>
      <c r="D112" s="61">
        <f t="shared" si="114"/>
        <v>39.0625</v>
      </c>
      <c r="E112" s="61">
        <f t="shared" si="114"/>
        <v>10.9375</v>
      </c>
      <c r="F112" s="61">
        <f t="shared" si="114"/>
        <v>6.25</v>
      </c>
      <c r="G112" s="61">
        <f t="shared" si="114"/>
        <v>0</v>
      </c>
      <c r="H112" s="61">
        <f t="shared" si="114"/>
        <v>1.5625</v>
      </c>
      <c r="I112" s="61">
        <f t="shared" si="114"/>
        <v>0</v>
      </c>
      <c r="J112" s="61">
        <f t="shared" si="114"/>
        <v>42.1875</v>
      </c>
      <c r="K112" s="130">
        <f t="shared" si="110"/>
        <v>4.3272340071771085</v>
      </c>
      <c r="L112" s="130">
        <f t="shared" si="110"/>
        <v>13.34230485546275</v>
      </c>
      <c r="M112" s="84">
        <f t="shared" si="115"/>
        <v>0</v>
      </c>
      <c r="N112" s="85">
        <f t="shared" si="116"/>
        <v>0</v>
      </c>
      <c r="O112" s="85">
        <f t="shared" si="116"/>
        <v>0</v>
      </c>
      <c r="P112" s="85">
        <f t="shared" si="116"/>
        <v>0</v>
      </c>
      <c r="Q112" s="85">
        <f t="shared" si="116"/>
        <v>0</v>
      </c>
      <c r="R112" s="85">
        <f t="shared" si="116"/>
        <v>0</v>
      </c>
      <c r="S112" s="85">
        <f t="shared" si="116"/>
        <v>0</v>
      </c>
      <c r="T112" s="85">
        <f t="shared" si="116"/>
        <v>0</v>
      </c>
      <c r="U112" s="120" t="str">
        <f t="shared" si="112"/>
        <v>－</v>
      </c>
      <c r="V112" s="120" t="str">
        <f t="shared" si="112"/>
        <v>－</v>
      </c>
    </row>
    <row r="113" spans="1:22" ht="14.45" customHeight="1">
      <c r="A113" s="32" t="s">
        <v>439</v>
      </c>
      <c r="B113" s="32" t="s">
        <v>176</v>
      </c>
      <c r="C113" s="46">
        <f t="shared" si="113"/>
        <v>1806</v>
      </c>
      <c r="D113" s="47">
        <f t="shared" si="113"/>
        <v>932</v>
      </c>
      <c r="E113" s="47">
        <f>E359</f>
        <v>208</v>
      </c>
      <c r="F113" s="47">
        <f>F359</f>
        <v>134</v>
      </c>
      <c r="G113" s="47">
        <f t="shared" ref="G113:I113" si="117">G359</f>
        <v>18</v>
      </c>
      <c r="H113" s="47">
        <f t="shared" si="117"/>
        <v>16</v>
      </c>
      <c r="I113" s="47">
        <f t="shared" si="117"/>
        <v>2</v>
      </c>
      <c r="J113" s="47">
        <f>J359</f>
        <v>496</v>
      </c>
      <c r="K113" s="128">
        <f>IF(K359="","－",K359)</f>
        <v>3.842636734977479</v>
      </c>
      <c r="L113" s="128">
        <f>IF(L359="","－",L359)</f>
        <v>13.317074398996025</v>
      </c>
      <c r="M113" s="86">
        <f t="shared" si="115"/>
        <v>1914</v>
      </c>
      <c r="N113" s="87">
        <f>N359</f>
        <v>966</v>
      </c>
      <c r="O113" s="87">
        <f>O359</f>
        <v>201</v>
      </c>
      <c r="P113" s="87">
        <f>P359</f>
        <v>143</v>
      </c>
      <c r="Q113" s="87">
        <f t="shared" ref="Q113:S113" si="118">Q359</f>
        <v>19</v>
      </c>
      <c r="R113" s="87">
        <f t="shared" si="118"/>
        <v>15</v>
      </c>
      <c r="S113" s="87">
        <f t="shared" si="118"/>
        <v>5</v>
      </c>
      <c r="T113" s="87">
        <f>T359</f>
        <v>565</v>
      </c>
      <c r="U113" s="117">
        <f>IF(U359="","－",U359)</f>
        <v>4.0952069666555353</v>
      </c>
      <c r="V113" s="117">
        <f>IF(V359="","－",V359)</f>
        <v>14.424110177593517</v>
      </c>
    </row>
    <row r="114" spans="1:22" ht="14.45" customHeight="1">
      <c r="A114" s="394" t="s">
        <v>440</v>
      </c>
      <c r="B114" s="135"/>
      <c r="C114" s="51">
        <f>IF(SUM(D114:J114)&gt;100,"－",SUM(D114:J114))</f>
        <v>100</v>
      </c>
      <c r="D114" s="52">
        <f t="shared" ref="D114:J114" si="119">D359/$C113*100</f>
        <v>51.605758582502773</v>
      </c>
      <c r="E114" s="52">
        <f t="shared" si="119"/>
        <v>11.517165005537098</v>
      </c>
      <c r="F114" s="52">
        <f t="shared" si="119"/>
        <v>7.4197120708748621</v>
      </c>
      <c r="G114" s="52">
        <f t="shared" si="119"/>
        <v>0.99667774086378735</v>
      </c>
      <c r="H114" s="52">
        <f t="shared" si="119"/>
        <v>0.88593576965669985</v>
      </c>
      <c r="I114" s="52">
        <f t="shared" si="119"/>
        <v>0.11074197120708748</v>
      </c>
      <c r="J114" s="52">
        <f t="shared" si="119"/>
        <v>27.464008859357698</v>
      </c>
      <c r="K114" s="51" t="str">
        <f t="shared" ref="K114:L121" si="120">IF(K360="","－",K360)</f>
        <v>－</v>
      </c>
      <c r="L114" s="51" t="str">
        <f t="shared" si="120"/>
        <v>－</v>
      </c>
      <c r="M114" s="88">
        <f>IF(SUM(N114:T114)&gt;100,"－",SUM(N114:T114))</f>
        <v>100</v>
      </c>
      <c r="N114" s="89">
        <f t="shared" ref="N114:T114" si="121">N359/$M113*100</f>
        <v>50.470219435736674</v>
      </c>
      <c r="O114" s="89">
        <f t="shared" si="121"/>
        <v>10.501567398119123</v>
      </c>
      <c r="P114" s="89">
        <f t="shared" si="121"/>
        <v>7.4712643678160928</v>
      </c>
      <c r="Q114" s="89">
        <f t="shared" si="121"/>
        <v>0.99268547544409613</v>
      </c>
      <c r="R114" s="89">
        <f t="shared" si="121"/>
        <v>0.7836990595611284</v>
      </c>
      <c r="S114" s="89">
        <f t="shared" si="121"/>
        <v>0.2612330198537095</v>
      </c>
      <c r="T114" s="89">
        <f t="shared" si="121"/>
        <v>29.519331243469178</v>
      </c>
      <c r="U114" s="88" t="str">
        <f t="shared" ref="U114:V121" si="122">IF(U360="","－",U360)</f>
        <v>－</v>
      </c>
      <c r="V114" s="88" t="str">
        <f t="shared" si="122"/>
        <v>－</v>
      </c>
    </row>
    <row r="115" spans="1:22" ht="14.45" customHeight="1">
      <c r="A115" s="394"/>
      <c r="B115" s="56" t="s">
        <v>283</v>
      </c>
      <c r="C115" s="54">
        <f t="shared" ref="C115:D122" si="123">C361</f>
        <v>364</v>
      </c>
      <c r="D115" s="55">
        <f t="shared" ref="D115:J121" si="124">IF($C115=0,0,D361/$C115*100)</f>
        <v>50.27472527472527</v>
      </c>
      <c r="E115" s="55">
        <f t="shared" si="124"/>
        <v>12.637362637362637</v>
      </c>
      <c r="F115" s="55">
        <f t="shared" si="124"/>
        <v>6.8681318681318686</v>
      </c>
      <c r="G115" s="55">
        <f t="shared" si="124"/>
        <v>0.5494505494505495</v>
      </c>
      <c r="H115" s="55">
        <f t="shared" si="124"/>
        <v>0</v>
      </c>
      <c r="I115" s="55">
        <f t="shared" si="124"/>
        <v>0</v>
      </c>
      <c r="J115" s="55">
        <f t="shared" si="124"/>
        <v>29.670329670329672</v>
      </c>
      <c r="K115" s="129">
        <f t="shared" si="120"/>
        <v>2.6920677058014215</v>
      </c>
      <c r="L115" s="129">
        <f t="shared" si="120"/>
        <v>9.4406757902077256</v>
      </c>
      <c r="M115" s="82">
        <f t="shared" ref="M115:M122" si="125">M361</f>
        <v>401</v>
      </c>
      <c r="N115" s="83">
        <f t="shared" ref="N115:T121" si="126">IF($M115=0,0,N361/$M115*100)</f>
        <v>47.880299251870326</v>
      </c>
      <c r="O115" s="83">
        <f t="shared" si="126"/>
        <v>10.723192019950124</v>
      </c>
      <c r="P115" s="83">
        <f t="shared" si="126"/>
        <v>6.982543640897755</v>
      </c>
      <c r="Q115" s="83">
        <f t="shared" si="126"/>
        <v>0.49875311720698251</v>
      </c>
      <c r="R115" s="83">
        <f t="shared" si="126"/>
        <v>0</v>
      </c>
      <c r="S115" s="83">
        <f t="shared" si="126"/>
        <v>0</v>
      </c>
      <c r="T115" s="83">
        <f t="shared" si="126"/>
        <v>33.915211970074814</v>
      </c>
      <c r="U115" s="119">
        <f t="shared" si="122"/>
        <v>2.7325630435143644</v>
      </c>
      <c r="V115" s="119">
        <f t="shared" si="122"/>
        <v>9.9195781716617333</v>
      </c>
    </row>
    <row r="116" spans="1:22" ht="14.45" customHeight="1">
      <c r="A116" s="66"/>
      <c r="B116" s="56" t="s">
        <v>441</v>
      </c>
      <c r="C116" s="54">
        <f t="shared" si="123"/>
        <v>140</v>
      </c>
      <c r="D116" s="55">
        <f t="shared" si="124"/>
        <v>55.714285714285715</v>
      </c>
      <c r="E116" s="55">
        <f t="shared" si="124"/>
        <v>7.8571428571428568</v>
      </c>
      <c r="F116" s="55">
        <f t="shared" si="124"/>
        <v>12.857142857142856</v>
      </c>
      <c r="G116" s="55">
        <f t="shared" si="124"/>
        <v>3.5714285714285712</v>
      </c>
      <c r="H116" s="55">
        <f t="shared" si="124"/>
        <v>0</v>
      </c>
      <c r="I116" s="55">
        <f t="shared" si="124"/>
        <v>0</v>
      </c>
      <c r="J116" s="55">
        <f t="shared" si="124"/>
        <v>20</v>
      </c>
      <c r="K116" s="129">
        <f t="shared" si="120"/>
        <v>4.9081941516811511</v>
      </c>
      <c r="L116" s="129">
        <f t="shared" si="120"/>
        <v>16.168168970243791</v>
      </c>
      <c r="M116" s="82">
        <f t="shared" si="125"/>
        <v>157</v>
      </c>
      <c r="N116" s="83">
        <f t="shared" si="126"/>
        <v>52.866242038216562</v>
      </c>
      <c r="O116" s="83">
        <f t="shared" si="126"/>
        <v>6.369426751592357</v>
      </c>
      <c r="P116" s="83">
        <f t="shared" si="126"/>
        <v>12.738853503184714</v>
      </c>
      <c r="Q116" s="83">
        <f t="shared" si="126"/>
        <v>2.547770700636943</v>
      </c>
      <c r="R116" s="83">
        <f t="shared" si="126"/>
        <v>0.63694267515923575</v>
      </c>
      <c r="S116" s="83">
        <f t="shared" si="126"/>
        <v>0</v>
      </c>
      <c r="T116" s="83">
        <f t="shared" si="126"/>
        <v>24.840764331210192</v>
      </c>
      <c r="U116" s="119">
        <f t="shared" si="122"/>
        <v>5.3186368960026593</v>
      </c>
      <c r="V116" s="119">
        <f t="shared" si="122"/>
        <v>17.931404392237539</v>
      </c>
    </row>
    <row r="117" spans="1:22" ht="14.45" customHeight="1">
      <c r="A117" s="70"/>
      <c r="B117" s="56" t="s">
        <v>442</v>
      </c>
      <c r="C117" s="54">
        <f t="shared" si="123"/>
        <v>212</v>
      </c>
      <c r="D117" s="55">
        <f t="shared" si="124"/>
        <v>47.641509433962263</v>
      </c>
      <c r="E117" s="55">
        <f t="shared" si="124"/>
        <v>16.981132075471699</v>
      </c>
      <c r="F117" s="55">
        <f t="shared" si="124"/>
        <v>13.679245283018867</v>
      </c>
      <c r="G117" s="55">
        <f t="shared" si="124"/>
        <v>0.94339622641509435</v>
      </c>
      <c r="H117" s="55">
        <f t="shared" si="124"/>
        <v>0.94339622641509435</v>
      </c>
      <c r="I117" s="55">
        <f t="shared" si="124"/>
        <v>0</v>
      </c>
      <c r="J117" s="55">
        <f t="shared" si="124"/>
        <v>19.811320754716981</v>
      </c>
      <c r="K117" s="129">
        <f t="shared" si="120"/>
        <v>4.986061490214496</v>
      </c>
      <c r="L117" s="129">
        <f t="shared" si="120"/>
        <v>12.284499323716876</v>
      </c>
      <c r="M117" s="82">
        <f t="shared" si="125"/>
        <v>216</v>
      </c>
      <c r="N117" s="83">
        <f t="shared" si="126"/>
        <v>47.685185185185183</v>
      </c>
      <c r="O117" s="83">
        <f t="shared" si="126"/>
        <v>15.277777777777779</v>
      </c>
      <c r="P117" s="83">
        <f t="shared" si="126"/>
        <v>14.351851851851851</v>
      </c>
      <c r="Q117" s="83">
        <f t="shared" si="126"/>
        <v>0.92592592592592582</v>
      </c>
      <c r="R117" s="83">
        <f t="shared" si="126"/>
        <v>0.92592592592592582</v>
      </c>
      <c r="S117" s="83">
        <f t="shared" si="126"/>
        <v>0.46296296296296291</v>
      </c>
      <c r="T117" s="83">
        <f t="shared" si="126"/>
        <v>20.37037037037037</v>
      </c>
      <c r="U117" s="119">
        <f t="shared" si="122"/>
        <v>5.6687169662820347</v>
      </c>
      <c r="V117" s="119">
        <f t="shared" si="122"/>
        <v>14.13071475652913</v>
      </c>
    </row>
    <row r="118" spans="1:22" ht="14.45" customHeight="1">
      <c r="A118" s="70"/>
      <c r="B118" s="56" t="s">
        <v>443</v>
      </c>
      <c r="C118" s="54">
        <f t="shared" si="123"/>
        <v>331</v>
      </c>
      <c r="D118" s="55">
        <f t="shared" si="124"/>
        <v>55.891238670694868</v>
      </c>
      <c r="E118" s="55">
        <f t="shared" si="124"/>
        <v>14.19939577039275</v>
      </c>
      <c r="F118" s="55">
        <f t="shared" si="124"/>
        <v>8.1570996978851973</v>
      </c>
      <c r="G118" s="55">
        <f t="shared" si="124"/>
        <v>1.2084592145015105</v>
      </c>
      <c r="H118" s="55">
        <f t="shared" si="124"/>
        <v>0.90634441087613304</v>
      </c>
      <c r="I118" s="55">
        <f t="shared" si="124"/>
        <v>0.60422960725075525</v>
      </c>
      <c r="J118" s="55">
        <f t="shared" si="124"/>
        <v>19.033232628398792</v>
      </c>
      <c r="K118" s="129">
        <f t="shared" si="120"/>
        <v>4.3875132581407676</v>
      </c>
      <c r="L118" s="129">
        <f t="shared" si="120"/>
        <v>14.166910279297902</v>
      </c>
      <c r="M118" s="82">
        <f t="shared" si="125"/>
        <v>355</v>
      </c>
      <c r="N118" s="83">
        <f t="shared" si="126"/>
        <v>54.647887323943664</v>
      </c>
      <c r="O118" s="83">
        <f t="shared" si="126"/>
        <v>12.957746478873238</v>
      </c>
      <c r="P118" s="83">
        <f t="shared" si="126"/>
        <v>7.887323943661972</v>
      </c>
      <c r="Q118" s="83">
        <f t="shared" si="126"/>
        <v>1.4084507042253522</v>
      </c>
      <c r="R118" s="83">
        <f t="shared" si="126"/>
        <v>0.56338028169014087</v>
      </c>
      <c r="S118" s="83">
        <f t="shared" si="126"/>
        <v>0.84507042253521114</v>
      </c>
      <c r="T118" s="83">
        <f t="shared" si="126"/>
        <v>21.69014084507042</v>
      </c>
      <c r="U118" s="119">
        <f t="shared" si="122"/>
        <v>4.5871927903137388</v>
      </c>
      <c r="V118" s="119">
        <f t="shared" si="122"/>
        <v>15.18142375841928</v>
      </c>
    </row>
    <row r="119" spans="1:22" ht="14.45" customHeight="1">
      <c r="A119" s="56"/>
      <c r="B119" s="56" t="s">
        <v>444</v>
      </c>
      <c r="C119" s="54">
        <f t="shared" si="123"/>
        <v>361</v>
      </c>
      <c r="D119" s="55">
        <f t="shared" si="124"/>
        <v>59.279778393351798</v>
      </c>
      <c r="E119" s="55">
        <f t="shared" si="124"/>
        <v>11.911357340720222</v>
      </c>
      <c r="F119" s="55">
        <f t="shared" si="124"/>
        <v>3.6011080332409975</v>
      </c>
      <c r="G119" s="55">
        <f t="shared" si="124"/>
        <v>0.554016620498615</v>
      </c>
      <c r="H119" s="55">
        <f t="shared" si="124"/>
        <v>2.21606648199446</v>
      </c>
      <c r="I119" s="55">
        <f t="shared" si="124"/>
        <v>0</v>
      </c>
      <c r="J119" s="55">
        <f t="shared" si="124"/>
        <v>22.437673130193904</v>
      </c>
      <c r="K119" s="129">
        <f t="shared" si="120"/>
        <v>3.588518236457372</v>
      </c>
      <c r="L119" s="129">
        <f t="shared" si="120"/>
        <v>15.224016760728244</v>
      </c>
      <c r="M119" s="82">
        <f t="shared" si="125"/>
        <v>380</v>
      </c>
      <c r="N119" s="83">
        <f t="shared" si="126"/>
        <v>57.631578947368425</v>
      </c>
      <c r="O119" s="83">
        <f t="shared" si="126"/>
        <v>11.315789473684211</v>
      </c>
      <c r="P119" s="83">
        <f t="shared" si="126"/>
        <v>4.2105263157894735</v>
      </c>
      <c r="Q119" s="83">
        <f t="shared" si="126"/>
        <v>0.78947368421052633</v>
      </c>
      <c r="R119" s="83">
        <f t="shared" si="126"/>
        <v>2.1052631578947367</v>
      </c>
      <c r="S119" s="83">
        <f t="shared" si="126"/>
        <v>0.26315789473684209</v>
      </c>
      <c r="T119" s="83">
        <f t="shared" si="126"/>
        <v>23.684210526315788</v>
      </c>
      <c r="U119" s="119">
        <f t="shared" si="122"/>
        <v>4.2109436122085899</v>
      </c>
      <c r="V119" s="119">
        <f t="shared" si="122"/>
        <v>17.199628838598468</v>
      </c>
    </row>
    <row r="120" spans="1:22" ht="14.45" customHeight="1">
      <c r="A120" s="56"/>
      <c r="B120" s="56" t="s">
        <v>289</v>
      </c>
      <c r="C120" s="54">
        <f t="shared" si="123"/>
        <v>117</v>
      </c>
      <c r="D120" s="55">
        <f t="shared" si="124"/>
        <v>48.717948717948715</v>
      </c>
      <c r="E120" s="55">
        <f t="shared" si="124"/>
        <v>11.111111111111111</v>
      </c>
      <c r="F120" s="55">
        <f t="shared" si="124"/>
        <v>5.1282051282051277</v>
      </c>
      <c r="G120" s="55">
        <f t="shared" si="124"/>
        <v>1.7094017094017095</v>
      </c>
      <c r="H120" s="55">
        <f t="shared" si="124"/>
        <v>1.7094017094017095</v>
      </c>
      <c r="I120" s="55">
        <f t="shared" si="124"/>
        <v>0</v>
      </c>
      <c r="J120" s="55">
        <f t="shared" si="124"/>
        <v>31.623931623931622</v>
      </c>
      <c r="K120" s="129">
        <f t="shared" si="120"/>
        <v>4.4179123230261919</v>
      </c>
      <c r="L120" s="129">
        <f t="shared" si="120"/>
        <v>15.36665155835197</v>
      </c>
      <c r="M120" s="82">
        <f t="shared" si="125"/>
        <v>125</v>
      </c>
      <c r="N120" s="83">
        <f t="shared" si="126"/>
        <v>48</v>
      </c>
      <c r="O120" s="83">
        <f t="shared" si="126"/>
        <v>10.4</v>
      </c>
      <c r="P120" s="83">
        <f t="shared" si="126"/>
        <v>5.6000000000000005</v>
      </c>
      <c r="Q120" s="83">
        <f t="shared" si="126"/>
        <v>1.6</v>
      </c>
      <c r="R120" s="83">
        <f t="shared" si="126"/>
        <v>1.6</v>
      </c>
      <c r="S120" s="83">
        <f t="shared" si="126"/>
        <v>0</v>
      </c>
      <c r="T120" s="83">
        <f t="shared" si="126"/>
        <v>32.800000000000004</v>
      </c>
      <c r="U120" s="119">
        <f t="shared" si="122"/>
        <v>4.353418577986881</v>
      </c>
      <c r="V120" s="119">
        <f t="shared" si="122"/>
        <v>15.236965022954083</v>
      </c>
    </row>
    <row r="121" spans="1:22" ht="14.45" customHeight="1">
      <c r="A121" s="35"/>
      <c r="B121" s="35" t="s">
        <v>445</v>
      </c>
      <c r="C121" s="60">
        <f t="shared" si="123"/>
        <v>281</v>
      </c>
      <c r="D121" s="61">
        <f t="shared" si="124"/>
        <v>40.569395017793596</v>
      </c>
      <c r="E121" s="61">
        <f t="shared" si="124"/>
        <v>4.2704626334519578</v>
      </c>
      <c r="F121" s="61">
        <f t="shared" si="124"/>
        <v>5.6939501779359425</v>
      </c>
      <c r="G121" s="61">
        <f t="shared" si="124"/>
        <v>0.35587188612099641</v>
      </c>
      <c r="H121" s="61">
        <f t="shared" si="124"/>
        <v>0.35587188612099641</v>
      </c>
      <c r="I121" s="61">
        <f t="shared" si="124"/>
        <v>0</v>
      </c>
      <c r="J121" s="61">
        <f t="shared" si="124"/>
        <v>48.754448398576514</v>
      </c>
      <c r="K121" s="130">
        <f t="shared" si="120"/>
        <v>2.8698954623520416</v>
      </c>
      <c r="L121" s="130">
        <f t="shared" si="120"/>
        <v>13.775498219289799</v>
      </c>
      <c r="M121" s="84">
        <f t="shared" si="125"/>
        <v>280</v>
      </c>
      <c r="N121" s="85">
        <f t="shared" si="126"/>
        <v>41.071428571428569</v>
      </c>
      <c r="O121" s="85">
        <f t="shared" si="126"/>
        <v>4.6428571428571432</v>
      </c>
      <c r="P121" s="85">
        <f t="shared" si="126"/>
        <v>4.6428571428571432</v>
      </c>
      <c r="Q121" s="85">
        <f t="shared" si="126"/>
        <v>0.35714285714285715</v>
      </c>
      <c r="R121" s="85">
        <f t="shared" si="126"/>
        <v>0</v>
      </c>
      <c r="S121" s="85">
        <f t="shared" si="126"/>
        <v>0</v>
      </c>
      <c r="T121" s="85">
        <f t="shared" si="126"/>
        <v>49.285714285714292</v>
      </c>
      <c r="U121" s="120">
        <f t="shared" si="122"/>
        <v>2.3632825053491437</v>
      </c>
      <c r="V121" s="120">
        <f t="shared" si="122"/>
        <v>12.429115398502905</v>
      </c>
    </row>
    <row r="122" spans="1:22" ht="14.45" customHeight="1">
      <c r="A122" s="32" t="s">
        <v>446</v>
      </c>
      <c r="B122" s="32" t="s">
        <v>176</v>
      </c>
      <c r="C122" s="46">
        <f t="shared" si="123"/>
        <v>1806</v>
      </c>
      <c r="D122" s="47">
        <f t="shared" si="123"/>
        <v>932</v>
      </c>
      <c r="E122" s="47">
        <f>E368</f>
        <v>208</v>
      </c>
      <c r="F122" s="47">
        <f>F368</f>
        <v>134</v>
      </c>
      <c r="G122" s="47">
        <f t="shared" ref="G122:I122" si="127">G368</f>
        <v>18</v>
      </c>
      <c r="H122" s="47">
        <f t="shared" si="127"/>
        <v>16</v>
      </c>
      <c r="I122" s="47">
        <f t="shared" si="127"/>
        <v>2</v>
      </c>
      <c r="J122" s="47">
        <f>J368</f>
        <v>496</v>
      </c>
      <c r="K122" s="128">
        <f>IF(K368="","－",K368)</f>
        <v>3.8426367349774786</v>
      </c>
      <c r="L122" s="128">
        <f>IF(L368="","－",L368)</f>
        <v>13.317074398996024</v>
      </c>
      <c r="M122" s="86">
        <f t="shared" si="125"/>
        <v>1914</v>
      </c>
      <c r="N122" s="87">
        <f>N368</f>
        <v>966</v>
      </c>
      <c r="O122" s="87">
        <f>O368</f>
        <v>201</v>
      </c>
      <c r="P122" s="87">
        <f>P368</f>
        <v>143</v>
      </c>
      <c r="Q122" s="87">
        <f t="shared" ref="Q122:S122" si="128">Q368</f>
        <v>19</v>
      </c>
      <c r="R122" s="87">
        <f t="shared" si="128"/>
        <v>15</v>
      </c>
      <c r="S122" s="87">
        <f t="shared" si="128"/>
        <v>5</v>
      </c>
      <c r="T122" s="87">
        <f>T368</f>
        <v>565</v>
      </c>
      <c r="U122" s="117">
        <f>IF(U368="","－",U368)</f>
        <v>4.0952069666555362</v>
      </c>
      <c r="V122" s="117">
        <f>IF(V368="","－",V368)</f>
        <v>14.424110177593519</v>
      </c>
    </row>
    <row r="123" spans="1:22" ht="14.45" customHeight="1">
      <c r="A123" s="394" t="s">
        <v>447</v>
      </c>
      <c r="B123" s="135"/>
      <c r="C123" s="51">
        <f>IF(SUM(D123:J123)&gt;100,"－",SUM(D123:J123))</f>
        <v>100</v>
      </c>
      <c r="D123" s="52">
        <f t="shared" ref="D123:J123" si="129">D368/$C122*100</f>
        <v>51.605758582502773</v>
      </c>
      <c r="E123" s="52">
        <f t="shared" si="129"/>
        <v>11.517165005537098</v>
      </c>
      <c r="F123" s="52">
        <f t="shared" si="129"/>
        <v>7.4197120708748621</v>
      </c>
      <c r="G123" s="52">
        <f t="shared" si="129"/>
        <v>0.99667774086378735</v>
      </c>
      <c r="H123" s="52">
        <f t="shared" si="129"/>
        <v>0.88593576965669985</v>
      </c>
      <c r="I123" s="52">
        <f t="shared" si="129"/>
        <v>0.11074197120708748</v>
      </c>
      <c r="J123" s="52">
        <f t="shared" si="129"/>
        <v>27.464008859357698</v>
      </c>
      <c r="K123" s="51" t="str">
        <f t="shared" ref="K123:L129" si="130">IF(K369="","－",K369)</f>
        <v>－</v>
      </c>
      <c r="L123" s="51" t="str">
        <f t="shared" si="130"/>
        <v>－</v>
      </c>
      <c r="M123" s="88">
        <f>IF(SUM(N123:T123)&gt;100,"－",SUM(N123:T123))</f>
        <v>100</v>
      </c>
      <c r="N123" s="89">
        <f t="shared" ref="N123:T123" si="131">N368/$M122*100</f>
        <v>50.470219435736674</v>
      </c>
      <c r="O123" s="89">
        <f t="shared" si="131"/>
        <v>10.501567398119123</v>
      </c>
      <c r="P123" s="89">
        <f t="shared" si="131"/>
        <v>7.4712643678160928</v>
      </c>
      <c r="Q123" s="89">
        <f t="shared" si="131"/>
        <v>0.99268547544409613</v>
      </c>
      <c r="R123" s="89">
        <f t="shared" si="131"/>
        <v>0.7836990595611284</v>
      </c>
      <c r="S123" s="89">
        <f t="shared" si="131"/>
        <v>0.2612330198537095</v>
      </c>
      <c r="T123" s="89">
        <f t="shared" si="131"/>
        <v>29.519331243469178</v>
      </c>
      <c r="U123" s="88" t="str">
        <f t="shared" ref="U123:V129" si="132">IF(U369="","－",U369)</f>
        <v>－</v>
      </c>
      <c r="V123" s="88" t="str">
        <f t="shared" si="132"/>
        <v>－</v>
      </c>
    </row>
    <row r="124" spans="1:22" ht="14.45" customHeight="1">
      <c r="A124" s="394"/>
      <c r="B124" s="56" t="s">
        <v>283</v>
      </c>
      <c r="C124" s="54">
        <f t="shared" ref="C124:D130" si="133">C370</f>
        <v>498</v>
      </c>
      <c r="D124" s="55">
        <f t="shared" ref="D124:J129" si="134">IF($C124=0,0,D370/$C124*100)</f>
        <v>56.425702811244982</v>
      </c>
      <c r="E124" s="55">
        <f t="shared" si="134"/>
        <v>8.4337349397590362</v>
      </c>
      <c r="F124" s="55">
        <f t="shared" si="134"/>
        <v>6.2248995983935735</v>
      </c>
      <c r="G124" s="55">
        <f t="shared" si="134"/>
        <v>1.0040160642570282</v>
      </c>
      <c r="H124" s="55">
        <f t="shared" si="134"/>
        <v>1.6064257028112447</v>
      </c>
      <c r="I124" s="55">
        <f t="shared" si="134"/>
        <v>0</v>
      </c>
      <c r="J124" s="55">
        <f t="shared" si="134"/>
        <v>26.305220883534137</v>
      </c>
      <c r="K124" s="129">
        <f t="shared" si="130"/>
        <v>3.9460945460172967</v>
      </c>
      <c r="L124" s="129">
        <f t="shared" si="130"/>
        <v>16.839729051027302</v>
      </c>
      <c r="M124" s="82">
        <f t="shared" ref="M124:M130" si="135">M370</f>
        <v>528</v>
      </c>
      <c r="N124" s="83">
        <f t="shared" ref="N124:T129" si="136">IF($M124=0,0,N370/$M124*100)</f>
        <v>55.871212121212125</v>
      </c>
      <c r="O124" s="83">
        <f t="shared" si="136"/>
        <v>7.0075757575757569</v>
      </c>
      <c r="P124" s="83">
        <f t="shared" si="136"/>
        <v>6.0606060606060606</v>
      </c>
      <c r="Q124" s="83">
        <f t="shared" si="136"/>
        <v>1.1363636363636365</v>
      </c>
      <c r="R124" s="83">
        <f t="shared" si="136"/>
        <v>1.3257575757575757</v>
      </c>
      <c r="S124" s="83">
        <f t="shared" si="136"/>
        <v>0.37878787878787878</v>
      </c>
      <c r="T124" s="83">
        <f t="shared" si="136"/>
        <v>28.219696969696972</v>
      </c>
      <c r="U124" s="119">
        <f t="shared" si="132"/>
        <v>4.2029304200162452</v>
      </c>
      <c r="V124" s="119">
        <f t="shared" si="132"/>
        <v>18.963221776025676</v>
      </c>
    </row>
    <row r="125" spans="1:22" ht="14.45" customHeight="1">
      <c r="A125" s="66"/>
      <c r="B125" s="56" t="s">
        <v>448</v>
      </c>
      <c r="C125" s="54">
        <f t="shared" si="133"/>
        <v>171</v>
      </c>
      <c r="D125" s="55">
        <f t="shared" si="134"/>
        <v>49.122807017543856</v>
      </c>
      <c r="E125" s="55">
        <f t="shared" si="134"/>
        <v>18.128654970760234</v>
      </c>
      <c r="F125" s="55">
        <f t="shared" si="134"/>
        <v>9.3567251461988299</v>
      </c>
      <c r="G125" s="55">
        <f t="shared" si="134"/>
        <v>0.58479532163742687</v>
      </c>
      <c r="H125" s="55">
        <f t="shared" si="134"/>
        <v>0</v>
      </c>
      <c r="I125" s="55">
        <f t="shared" si="134"/>
        <v>0</v>
      </c>
      <c r="J125" s="55">
        <f t="shared" si="134"/>
        <v>22.807017543859647</v>
      </c>
      <c r="K125" s="129">
        <f t="shared" si="130"/>
        <v>3.3483725326647553</v>
      </c>
      <c r="L125" s="129">
        <f t="shared" si="130"/>
        <v>9.2080244648280765</v>
      </c>
      <c r="M125" s="82">
        <f t="shared" si="135"/>
        <v>179</v>
      </c>
      <c r="N125" s="83">
        <f t="shared" si="136"/>
        <v>49.162011173184354</v>
      </c>
      <c r="O125" s="83">
        <f t="shared" si="136"/>
        <v>16.759776536312849</v>
      </c>
      <c r="P125" s="83">
        <f t="shared" si="136"/>
        <v>10.05586592178771</v>
      </c>
      <c r="Q125" s="83">
        <f t="shared" si="136"/>
        <v>0.55865921787709494</v>
      </c>
      <c r="R125" s="83">
        <f t="shared" si="136"/>
        <v>0</v>
      </c>
      <c r="S125" s="83">
        <f t="shared" si="136"/>
        <v>0</v>
      </c>
      <c r="T125" s="83">
        <f t="shared" si="136"/>
        <v>23.463687150837988</v>
      </c>
      <c r="U125" s="119">
        <f t="shared" si="132"/>
        <v>3.5412029830145899</v>
      </c>
      <c r="V125" s="119">
        <f t="shared" si="132"/>
        <v>9.9009144627142618</v>
      </c>
    </row>
    <row r="126" spans="1:22" ht="14.45" customHeight="1">
      <c r="A126" s="70"/>
      <c r="B126" s="56" t="s">
        <v>449</v>
      </c>
      <c r="C126" s="54">
        <f t="shared" si="133"/>
        <v>192</v>
      </c>
      <c r="D126" s="55">
        <f t="shared" si="134"/>
        <v>53.645833333333336</v>
      </c>
      <c r="E126" s="55">
        <f t="shared" si="134"/>
        <v>14.0625</v>
      </c>
      <c r="F126" s="55">
        <f t="shared" si="134"/>
        <v>9.375</v>
      </c>
      <c r="G126" s="55">
        <f t="shared" si="134"/>
        <v>0</v>
      </c>
      <c r="H126" s="55">
        <f t="shared" si="134"/>
        <v>0</v>
      </c>
      <c r="I126" s="55">
        <f t="shared" si="134"/>
        <v>0.52083333333333326</v>
      </c>
      <c r="J126" s="55">
        <f t="shared" si="134"/>
        <v>22.395833333333336</v>
      </c>
      <c r="K126" s="129">
        <f t="shared" si="130"/>
        <v>3.5854131900153519</v>
      </c>
      <c r="L126" s="129">
        <f t="shared" si="130"/>
        <v>11.613620985049726</v>
      </c>
      <c r="M126" s="82">
        <f t="shared" si="135"/>
        <v>200</v>
      </c>
      <c r="N126" s="83">
        <f t="shared" si="136"/>
        <v>52.5</v>
      </c>
      <c r="O126" s="83">
        <f t="shared" si="136"/>
        <v>12</v>
      </c>
      <c r="P126" s="83">
        <f t="shared" si="136"/>
        <v>10.5</v>
      </c>
      <c r="Q126" s="83">
        <f t="shared" si="136"/>
        <v>0.5</v>
      </c>
      <c r="R126" s="83">
        <f t="shared" si="136"/>
        <v>0</v>
      </c>
      <c r="S126" s="83">
        <f t="shared" si="136"/>
        <v>0.5</v>
      </c>
      <c r="T126" s="83">
        <f t="shared" si="136"/>
        <v>24</v>
      </c>
      <c r="U126" s="119">
        <f t="shared" si="132"/>
        <v>4.0703244718968214</v>
      </c>
      <c r="V126" s="119">
        <f t="shared" si="132"/>
        <v>13.163602547410996</v>
      </c>
    </row>
    <row r="127" spans="1:22" ht="14.45" customHeight="1">
      <c r="A127" s="70"/>
      <c r="B127" s="56" t="s">
        <v>450</v>
      </c>
      <c r="C127" s="54">
        <f t="shared" si="133"/>
        <v>184</v>
      </c>
      <c r="D127" s="55">
        <f t="shared" si="134"/>
        <v>60.326086956521742</v>
      </c>
      <c r="E127" s="55">
        <f t="shared" si="134"/>
        <v>8.695652173913043</v>
      </c>
      <c r="F127" s="55">
        <f t="shared" si="134"/>
        <v>7.0652173913043477</v>
      </c>
      <c r="G127" s="55">
        <f t="shared" si="134"/>
        <v>0.54347826086956519</v>
      </c>
      <c r="H127" s="55">
        <f t="shared" si="134"/>
        <v>1.0869565217391304</v>
      </c>
      <c r="I127" s="55">
        <f t="shared" si="134"/>
        <v>0</v>
      </c>
      <c r="J127" s="55">
        <f t="shared" si="134"/>
        <v>22.282608695652172</v>
      </c>
      <c r="K127" s="129">
        <f t="shared" si="130"/>
        <v>3.0540200385069456</v>
      </c>
      <c r="L127" s="129">
        <f t="shared" si="130"/>
        <v>13.647652047077912</v>
      </c>
      <c r="M127" s="82">
        <f t="shared" si="135"/>
        <v>195</v>
      </c>
      <c r="N127" s="83">
        <f t="shared" si="136"/>
        <v>58.974358974358978</v>
      </c>
      <c r="O127" s="83">
        <f t="shared" si="136"/>
        <v>9.2307692307692317</v>
      </c>
      <c r="P127" s="83">
        <f t="shared" si="136"/>
        <v>7.1794871794871788</v>
      </c>
      <c r="Q127" s="83">
        <f t="shared" si="136"/>
        <v>0.51282051282051277</v>
      </c>
      <c r="R127" s="83">
        <f t="shared" si="136"/>
        <v>1.0256410256410255</v>
      </c>
      <c r="S127" s="83">
        <f t="shared" si="136"/>
        <v>0.51282051282051277</v>
      </c>
      <c r="T127" s="83">
        <f t="shared" si="136"/>
        <v>22.564102564102566</v>
      </c>
      <c r="U127" s="119">
        <f t="shared" si="132"/>
        <v>3.9042586339667813</v>
      </c>
      <c r="V127" s="119">
        <f t="shared" si="132"/>
        <v>16.376195936916222</v>
      </c>
    </row>
    <row r="128" spans="1:22" ht="14.45" customHeight="1">
      <c r="A128" s="56"/>
      <c r="B128" s="56" t="s">
        <v>451</v>
      </c>
      <c r="C128" s="54">
        <f t="shared" si="133"/>
        <v>243</v>
      </c>
      <c r="D128" s="55">
        <f t="shared" si="134"/>
        <v>56.378600823045268</v>
      </c>
      <c r="E128" s="55">
        <f t="shared" si="134"/>
        <v>9.4650205761316872</v>
      </c>
      <c r="F128" s="55">
        <f t="shared" si="134"/>
        <v>8.6419753086419746</v>
      </c>
      <c r="G128" s="55">
        <f t="shared" si="134"/>
        <v>2.4691358024691357</v>
      </c>
      <c r="H128" s="55">
        <f t="shared" si="134"/>
        <v>0.82304526748971196</v>
      </c>
      <c r="I128" s="55">
        <f t="shared" si="134"/>
        <v>0.41152263374485598</v>
      </c>
      <c r="J128" s="55">
        <f t="shared" si="134"/>
        <v>21.810699588477366</v>
      </c>
      <c r="K128" s="129">
        <f t="shared" si="130"/>
        <v>4.601525018944348</v>
      </c>
      <c r="L128" s="129">
        <f t="shared" si="130"/>
        <v>16.496033086781623</v>
      </c>
      <c r="M128" s="82">
        <f t="shared" si="135"/>
        <v>261</v>
      </c>
      <c r="N128" s="83">
        <f t="shared" si="136"/>
        <v>56.321839080459768</v>
      </c>
      <c r="O128" s="83">
        <f t="shared" si="136"/>
        <v>8.8122605363984672</v>
      </c>
      <c r="P128" s="83">
        <f t="shared" si="136"/>
        <v>8.8122605363984672</v>
      </c>
      <c r="Q128" s="83">
        <f t="shared" si="136"/>
        <v>1.5325670498084289</v>
      </c>
      <c r="R128" s="83">
        <f t="shared" si="136"/>
        <v>1.1494252873563218</v>
      </c>
      <c r="S128" s="83">
        <f t="shared" si="136"/>
        <v>0.38314176245210724</v>
      </c>
      <c r="T128" s="83">
        <f t="shared" si="136"/>
        <v>22.988505747126435</v>
      </c>
      <c r="U128" s="119">
        <f t="shared" si="132"/>
        <v>4.5301563874964748</v>
      </c>
      <c r="V128" s="119">
        <f t="shared" si="132"/>
        <v>16.862248775681323</v>
      </c>
    </row>
    <row r="129" spans="1:22" ht="14.45" customHeight="1">
      <c r="A129" s="35"/>
      <c r="B129" s="35" t="s">
        <v>353</v>
      </c>
      <c r="C129" s="60">
        <f t="shared" si="133"/>
        <v>518</v>
      </c>
      <c r="D129" s="61">
        <f t="shared" si="134"/>
        <v>41.698841698841697</v>
      </c>
      <c r="E129" s="61">
        <f t="shared" si="134"/>
        <v>13.320463320463322</v>
      </c>
      <c r="F129" s="61">
        <f t="shared" si="134"/>
        <v>6.756756756756757</v>
      </c>
      <c r="G129" s="61">
        <f t="shared" si="134"/>
        <v>0.96525096525096521</v>
      </c>
      <c r="H129" s="61">
        <f t="shared" si="134"/>
        <v>0.77220077220077221</v>
      </c>
      <c r="I129" s="61">
        <f t="shared" si="134"/>
        <v>0</v>
      </c>
      <c r="J129" s="61">
        <f t="shared" si="134"/>
        <v>36.486486486486484</v>
      </c>
      <c r="K129" s="130">
        <f t="shared" si="130"/>
        <v>3.9465381936236921</v>
      </c>
      <c r="L129" s="130">
        <f t="shared" si="130"/>
        <v>11.490363413293759</v>
      </c>
      <c r="M129" s="84">
        <f t="shared" si="135"/>
        <v>551</v>
      </c>
      <c r="N129" s="85">
        <f t="shared" si="136"/>
        <v>39.201451905626136</v>
      </c>
      <c r="O129" s="85">
        <f t="shared" si="136"/>
        <v>12.522686025408348</v>
      </c>
      <c r="P129" s="85">
        <f t="shared" si="136"/>
        <v>6.3520871143375679</v>
      </c>
      <c r="Q129" s="85">
        <f t="shared" si="136"/>
        <v>1.0889292196007259</v>
      </c>
      <c r="R129" s="85">
        <f t="shared" si="136"/>
        <v>0.54446460980036293</v>
      </c>
      <c r="S129" s="85">
        <f t="shared" si="136"/>
        <v>0</v>
      </c>
      <c r="T129" s="85">
        <f t="shared" si="136"/>
        <v>40.290381125226858</v>
      </c>
      <c r="U129" s="120">
        <f t="shared" si="132"/>
        <v>4.0352126225382055</v>
      </c>
      <c r="V129" s="120">
        <f t="shared" si="132"/>
        <v>11.748539405443093</v>
      </c>
    </row>
    <row r="130" spans="1:22" ht="14.45" customHeight="1">
      <c r="A130" s="32" t="s">
        <v>452</v>
      </c>
      <c r="B130" s="32" t="s">
        <v>176</v>
      </c>
      <c r="C130" s="46">
        <f t="shared" si="133"/>
        <v>1806</v>
      </c>
      <c r="D130" s="47">
        <f t="shared" si="133"/>
        <v>932</v>
      </c>
      <c r="E130" s="47">
        <f>E376</f>
        <v>208</v>
      </c>
      <c r="F130" s="47">
        <f>F376</f>
        <v>134</v>
      </c>
      <c r="G130" s="47">
        <f t="shared" ref="G130:I130" si="137">G376</f>
        <v>18</v>
      </c>
      <c r="H130" s="47">
        <f t="shared" si="137"/>
        <v>16</v>
      </c>
      <c r="I130" s="47">
        <f t="shared" si="137"/>
        <v>2</v>
      </c>
      <c r="J130" s="47">
        <f>J376</f>
        <v>496</v>
      </c>
      <c r="K130" s="128">
        <f>IF(K376="","－",K376)</f>
        <v>3.8426367349774786</v>
      </c>
      <c r="L130" s="128">
        <f>IF(L376="","－",L376)</f>
        <v>13.317074398996024</v>
      </c>
      <c r="M130" s="86">
        <f t="shared" si="135"/>
        <v>1914</v>
      </c>
      <c r="N130" s="87">
        <f>N376</f>
        <v>966</v>
      </c>
      <c r="O130" s="87">
        <f>O376</f>
        <v>201</v>
      </c>
      <c r="P130" s="87">
        <f>P376</f>
        <v>143</v>
      </c>
      <c r="Q130" s="87">
        <f t="shared" ref="Q130:S130" si="138">Q376</f>
        <v>19</v>
      </c>
      <c r="R130" s="87">
        <f t="shared" si="138"/>
        <v>15</v>
      </c>
      <c r="S130" s="87">
        <f t="shared" si="138"/>
        <v>5</v>
      </c>
      <c r="T130" s="87">
        <f>T376</f>
        <v>565</v>
      </c>
      <c r="U130" s="117">
        <f>IF(U376="","－",U376)</f>
        <v>4.0952069666555344</v>
      </c>
      <c r="V130" s="117">
        <f>IF(V376="","－",V376)</f>
        <v>14.424110177593512</v>
      </c>
    </row>
    <row r="131" spans="1:22" ht="14.45" customHeight="1">
      <c r="A131" s="394" t="s">
        <v>453</v>
      </c>
      <c r="B131" s="135"/>
      <c r="C131" s="51">
        <f>IF(SUM(D131:J131)&gt;100,"－",SUM(D131:J131))</f>
        <v>100</v>
      </c>
      <c r="D131" s="52">
        <f t="shared" ref="D131:J131" si="139">D376/$C130*100</f>
        <v>51.605758582502773</v>
      </c>
      <c r="E131" s="52">
        <f t="shared" si="139"/>
        <v>11.517165005537098</v>
      </c>
      <c r="F131" s="52">
        <f t="shared" si="139"/>
        <v>7.4197120708748621</v>
      </c>
      <c r="G131" s="52">
        <f t="shared" si="139"/>
        <v>0.99667774086378735</v>
      </c>
      <c r="H131" s="52">
        <f t="shared" si="139"/>
        <v>0.88593576965669985</v>
      </c>
      <c r="I131" s="52">
        <f t="shared" si="139"/>
        <v>0.11074197120708748</v>
      </c>
      <c r="J131" s="52">
        <f t="shared" si="139"/>
        <v>27.464008859357698</v>
      </c>
      <c r="K131" s="51" t="str">
        <f t="shared" ref="K131:L137" si="140">IF(K377="","－",K377)</f>
        <v>－</v>
      </c>
      <c r="L131" s="51" t="str">
        <f t="shared" si="140"/>
        <v>－</v>
      </c>
      <c r="M131" s="88">
        <f>IF(SUM(N131:T131)&gt;100,"－",SUM(N131:T131))</f>
        <v>100</v>
      </c>
      <c r="N131" s="89">
        <f t="shared" ref="N131:T131" si="141">N376/$M130*100</f>
        <v>50.470219435736674</v>
      </c>
      <c r="O131" s="89">
        <f t="shared" si="141"/>
        <v>10.501567398119123</v>
      </c>
      <c r="P131" s="89">
        <f t="shared" si="141"/>
        <v>7.4712643678160928</v>
      </c>
      <c r="Q131" s="89">
        <f t="shared" si="141"/>
        <v>0.99268547544409613</v>
      </c>
      <c r="R131" s="89">
        <f t="shared" si="141"/>
        <v>0.7836990595611284</v>
      </c>
      <c r="S131" s="89">
        <f t="shared" si="141"/>
        <v>0.2612330198537095</v>
      </c>
      <c r="T131" s="89">
        <f t="shared" si="141"/>
        <v>29.519331243469178</v>
      </c>
      <c r="U131" s="88" t="str">
        <f t="shared" ref="U131:V137" si="142">IF(U377="","－",U377)</f>
        <v>－</v>
      </c>
      <c r="V131" s="88" t="str">
        <f t="shared" si="142"/>
        <v>－</v>
      </c>
    </row>
    <row r="132" spans="1:22" ht="14.45" customHeight="1">
      <c r="A132" s="394"/>
      <c r="B132" s="56" t="s">
        <v>283</v>
      </c>
      <c r="C132" s="54">
        <f t="shared" ref="C132:D138" si="143">C378</f>
        <v>1311</v>
      </c>
      <c r="D132" s="55">
        <f t="shared" ref="D132:J137" si="144">IF($C132=0,0,D378/$C132*100)</f>
        <v>54.538520213577421</v>
      </c>
      <c r="E132" s="55">
        <f t="shared" si="144"/>
        <v>11.746758199847445</v>
      </c>
      <c r="F132" s="55">
        <f t="shared" si="144"/>
        <v>7.3989321128909227</v>
      </c>
      <c r="G132" s="55">
        <f t="shared" si="144"/>
        <v>0.68649885583524028</v>
      </c>
      <c r="H132" s="55">
        <f t="shared" si="144"/>
        <v>1.1441647597254003</v>
      </c>
      <c r="I132" s="55">
        <f t="shared" si="144"/>
        <v>0.15255530129672007</v>
      </c>
      <c r="J132" s="55">
        <f t="shared" si="144"/>
        <v>24.332570556826848</v>
      </c>
      <c r="K132" s="129">
        <f t="shared" si="140"/>
        <v>3.8507358440392809</v>
      </c>
      <c r="L132" s="129">
        <f t="shared" si="140"/>
        <v>13.790360856631649</v>
      </c>
      <c r="M132" s="82">
        <f t="shared" ref="M132:M138" si="145">M378</f>
        <v>1387</v>
      </c>
      <c r="N132" s="83">
        <f t="shared" ref="N132:T137" si="146">IF($M132=0,0,N378/$M132*100)</f>
        <v>53.424657534246577</v>
      </c>
      <c r="O132" s="83">
        <f t="shared" si="146"/>
        <v>10.454217736121125</v>
      </c>
      <c r="P132" s="83">
        <f t="shared" si="146"/>
        <v>7.7144917087238642</v>
      </c>
      <c r="Q132" s="83">
        <f t="shared" si="146"/>
        <v>0.79307858687815425</v>
      </c>
      <c r="R132" s="83">
        <f t="shared" si="146"/>
        <v>0.9372746935832732</v>
      </c>
      <c r="S132" s="83">
        <f t="shared" si="146"/>
        <v>0.28839221341023791</v>
      </c>
      <c r="T132" s="83">
        <f t="shared" si="146"/>
        <v>26.387887527036767</v>
      </c>
      <c r="U132" s="119">
        <f t="shared" si="142"/>
        <v>4.0812403870557379</v>
      </c>
      <c r="V132" s="119">
        <f t="shared" si="142"/>
        <v>14.881951554228246</v>
      </c>
    </row>
    <row r="133" spans="1:22" ht="14.45" customHeight="1">
      <c r="A133" s="66"/>
      <c r="B133" s="56" t="s">
        <v>454</v>
      </c>
      <c r="C133" s="54">
        <f t="shared" si="143"/>
        <v>217</v>
      </c>
      <c r="D133" s="55">
        <f t="shared" si="144"/>
        <v>50.230414746543786</v>
      </c>
      <c r="E133" s="55">
        <f t="shared" si="144"/>
        <v>16.589861751152075</v>
      </c>
      <c r="F133" s="55">
        <f t="shared" si="144"/>
        <v>6.9124423963133648</v>
      </c>
      <c r="G133" s="55">
        <f t="shared" si="144"/>
        <v>1.8433179723502304</v>
      </c>
      <c r="H133" s="55">
        <f t="shared" si="144"/>
        <v>0.46082949308755761</v>
      </c>
      <c r="I133" s="55">
        <f t="shared" si="144"/>
        <v>0</v>
      </c>
      <c r="J133" s="55">
        <f t="shared" si="144"/>
        <v>23.963133640552993</v>
      </c>
      <c r="K133" s="129">
        <f t="shared" si="140"/>
        <v>3.5322979755478143</v>
      </c>
      <c r="L133" s="129">
        <f t="shared" si="140"/>
        <v>10.407663677953382</v>
      </c>
      <c r="M133" s="82">
        <f t="shared" si="145"/>
        <v>223</v>
      </c>
      <c r="N133" s="83">
        <f t="shared" si="146"/>
        <v>50.224215246636774</v>
      </c>
      <c r="O133" s="83">
        <f t="shared" si="146"/>
        <v>17.040358744394617</v>
      </c>
      <c r="P133" s="83">
        <f t="shared" si="146"/>
        <v>7.1748878923766819</v>
      </c>
      <c r="Q133" s="83">
        <f t="shared" si="146"/>
        <v>1.7937219730941705</v>
      </c>
      <c r="R133" s="83">
        <f t="shared" si="146"/>
        <v>0.44843049327354262</v>
      </c>
      <c r="S133" s="83">
        <f t="shared" si="146"/>
        <v>0</v>
      </c>
      <c r="T133" s="83">
        <f t="shared" si="146"/>
        <v>23.318385650224215</v>
      </c>
      <c r="U133" s="119">
        <f t="shared" si="142"/>
        <v>3.6830797807698281</v>
      </c>
      <c r="V133" s="119">
        <f t="shared" si="142"/>
        <v>10.674688856129501</v>
      </c>
    </row>
    <row r="134" spans="1:22" ht="14.45" customHeight="1">
      <c r="A134" s="70"/>
      <c r="B134" s="56" t="s">
        <v>455</v>
      </c>
      <c r="C134" s="54">
        <f t="shared" si="143"/>
        <v>104</v>
      </c>
      <c r="D134" s="55">
        <f t="shared" si="144"/>
        <v>57.692307692307686</v>
      </c>
      <c r="E134" s="55">
        <f t="shared" si="144"/>
        <v>7.6923076923076925</v>
      </c>
      <c r="F134" s="55">
        <f t="shared" si="144"/>
        <v>7.6923076923076925</v>
      </c>
      <c r="G134" s="55">
        <f t="shared" si="144"/>
        <v>1.9230769230769231</v>
      </c>
      <c r="H134" s="55">
        <f t="shared" si="144"/>
        <v>0</v>
      </c>
      <c r="I134" s="55">
        <f t="shared" si="144"/>
        <v>0</v>
      </c>
      <c r="J134" s="55">
        <f t="shared" si="144"/>
        <v>25</v>
      </c>
      <c r="K134" s="129">
        <f t="shared" si="140"/>
        <v>2.9340568860056888</v>
      </c>
      <c r="L134" s="129">
        <f t="shared" si="140"/>
        <v>12.714246506024651</v>
      </c>
      <c r="M134" s="82">
        <f t="shared" si="145"/>
        <v>111</v>
      </c>
      <c r="N134" s="83">
        <f t="shared" si="146"/>
        <v>56.756756756756758</v>
      </c>
      <c r="O134" s="83">
        <f t="shared" si="146"/>
        <v>8.1081081081081088</v>
      </c>
      <c r="P134" s="83">
        <f t="shared" si="146"/>
        <v>7.2072072072072073</v>
      </c>
      <c r="Q134" s="83">
        <f t="shared" si="146"/>
        <v>1.8018018018018018</v>
      </c>
      <c r="R134" s="83">
        <f t="shared" si="146"/>
        <v>0</v>
      </c>
      <c r="S134" s="83">
        <f t="shared" si="146"/>
        <v>0</v>
      </c>
      <c r="T134" s="83">
        <f t="shared" si="146"/>
        <v>26.126126126126124</v>
      </c>
      <c r="U134" s="119">
        <f t="shared" si="142"/>
        <v>2.9050927529857895</v>
      </c>
      <c r="V134" s="119">
        <f t="shared" si="142"/>
        <v>12.537768723412356</v>
      </c>
    </row>
    <row r="135" spans="1:22" ht="14.45" customHeight="1">
      <c r="A135" s="70"/>
      <c r="B135" s="56" t="s">
        <v>456</v>
      </c>
      <c r="C135" s="54">
        <f t="shared" si="143"/>
        <v>36</v>
      </c>
      <c r="D135" s="55">
        <f t="shared" si="144"/>
        <v>50</v>
      </c>
      <c r="E135" s="55">
        <f t="shared" si="144"/>
        <v>5.5555555555555554</v>
      </c>
      <c r="F135" s="55">
        <f t="shared" si="144"/>
        <v>5.5555555555555554</v>
      </c>
      <c r="G135" s="55">
        <f t="shared" si="144"/>
        <v>5.5555555555555554</v>
      </c>
      <c r="H135" s="55">
        <f t="shared" si="144"/>
        <v>0</v>
      </c>
      <c r="I135" s="55">
        <f t="shared" si="144"/>
        <v>0</v>
      </c>
      <c r="J135" s="55">
        <f t="shared" si="144"/>
        <v>33.333333333333329</v>
      </c>
      <c r="K135" s="129">
        <f t="shared" si="140"/>
        <v>5.5976970560303885</v>
      </c>
      <c r="L135" s="129">
        <f t="shared" si="140"/>
        <v>22.390788224121554</v>
      </c>
      <c r="M135" s="82">
        <f t="shared" si="145"/>
        <v>34</v>
      </c>
      <c r="N135" s="83">
        <f t="shared" si="146"/>
        <v>47.058823529411761</v>
      </c>
      <c r="O135" s="83">
        <f t="shared" si="146"/>
        <v>5.8823529411764701</v>
      </c>
      <c r="P135" s="83">
        <f t="shared" si="146"/>
        <v>5.8823529411764701</v>
      </c>
      <c r="Q135" s="83">
        <f t="shared" si="146"/>
        <v>2.9411764705882351</v>
      </c>
      <c r="R135" s="83">
        <f t="shared" si="146"/>
        <v>2.9411764705882351</v>
      </c>
      <c r="S135" s="83">
        <f t="shared" si="146"/>
        <v>0</v>
      </c>
      <c r="T135" s="83">
        <f t="shared" si="146"/>
        <v>35.294117647058826</v>
      </c>
      <c r="U135" s="119">
        <f t="shared" si="142"/>
        <v>6.4432862459178244</v>
      </c>
      <c r="V135" s="119">
        <f t="shared" si="142"/>
        <v>23.625382901698689</v>
      </c>
    </row>
    <row r="136" spans="1:22" ht="14.45" customHeight="1">
      <c r="A136" s="56"/>
      <c r="B136" s="56" t="s">
        <v>457</v>
      </c>
      <c r="C136" s="54">
        <f t="shared" si="143"/>
        <v>13</v>
      </c>
      <c r="D136" s="55">
        <f t="shared" si="144"/>
        <v>46.153846153846153</v>
      </c>
      <c r="E136" s="55">
        <f t="shared" si="144"/>
        <v>0</v>
      </c>
      <c r="F136" s="55">
        <f t="shared" si="144"/>
        <v>15.384615384615385</v>
      </c>
      <c r="G136" s="55">
        <f t="shared" si="144"/>
        <v>0</v>
      </c>
      <c r="H136" s="55">
        <f t="shared" si="144"/>
        <v>0</v>
      </c>
      <c r="I136" s="55">
        <f t="shared" si="144"/>
        <v>0</v>
      </c>
      <c r="J136" s="55">
        <f t="shared" si="144"/>
        <v>38.461538461538467</v>
      </c>
      <c r="K136" s="129">
        <f t="shared" si="140"/>
        <v>2.7777777777777777</v>
      </c>
      <c r="L136" s="129">
        <f t="shared" si="140"/>
        <v>11.111111111111111</v>
      </c>
      <c r="M136" s="82">
        <f t="shared" si="145"/>
        <v>24</v>
      </c>
      <c r="N136" s="83">
        <f t="shared" si="146"/>
        <v>45.833333333333329</v>
      </c>
      <c r="O136" s="83">
        <f t="shared" si="146"/>
        <v>0</v>
      </c>
      <c r="P136" s="83">
        <f t="shared" si="146"/>
        <v>8.3333333333333321</v>
      </c>
      <c r="Q136" s="83">
        <f t="shared" si="146"/>
        <v>0</v>
      </c>
      <c r="R136" s="83">
        <f t="shared" si="146"/>
        <v>0</v>
      </c>
      <c r="S136" s="83">
        <f t="shared" si="146"/>
        <v>0</v>
      </c>
      <c r="T136" s="83">
        <f t="shared" si="146"/>
        <v>45.833333333333329</v>
      </c>
      <c r="U136" s="119">
        <f t="shared" si="142"/>
        <v>1.8162393162393162</v>
      </c>
      <c r="V136" s="119">
        <f t="shared" si="142"/>
        <v>11.805555555555555</v>
      </c>
    </row>
    <row r="137" spans="1:22" ht="14.45" customHeight="1">
      <c r="A137" s="35"/>
      <c r="B137" s="35" t="s">
        <v>353</v>
      </c>
      <c r="C137" s="60">
        <f t="shared" si="143"/>
        <v>125</v>
      </c>
      <c r="D137" s="61">
        <f t="shared" si="144"/>
        <v>19.2</v>
      </c>
      <c r="E137" s="61">
        <f t="shared" si="144"/>
        <v>6.4</v>
      </c>
      <c r="F137" s="61">
        <f t="shared" si="144"/>
        <v>8</v>
      </c>
      <c r="G137" s="61">
        <f t="shared" si="144"/>
        <v>0.8</v>
      </c>
      <c r="H137" s="61">
        <f t="shared" si="144"/>
        <v>0</v>
      </c>
      <c r="I137" s="61">
        <f t="shared" si="144"/>
        <v>0</v>
      </c>
      <c r="J137" s="61">
        <f t="shared" si="144"/>
        <v>65.600000000000009</v>
      </c>
      <c r="K137" s="130">
        <f t="shared" si="140"/>
        <v>5.7132932765754454</v>
      </c>
      <c r="L137" s="130">
        <f t="shared" si="140"/>
        <v>12.93008478382864</v>
      </c>
      <c r="M137" s="84">
        <f t="shared" si="145"/>
        <v>135</v>
      </c>
      <c r="N137" s="85">
        <f t="shared" si="146"/>
        <v>17.037037037037038</v>
      </c>
      <c r="O137" s="85">
        <f t="shared" si="146"/>
        <v>5.1851851851851851</v>
      </c>
      <c r="P137" s="85">
        <f t="shared" si="146"/>
        <v>5.9259259259259265</v>
      </c>
      <c r="Q137" s="85">
        <f t="shared" si="146"/>
        <v>0.74074074074074081</v>
      </c>
      <c r="R137" s="85">
        <f t="shared" si="146"/>
        <v>0</v>
      </c>
      <c r="S137" s="85">
        <f t="shared" si="146"/>
        <v>0.74074074074074081</v>
      </c>
      <c r="T137" s="85">
        <f t="shared" si="146"/>
        <v>70.370370370370367</v>
      </c>
      <c r="U137" s="120">
        <f t="shared" si="142"/>
        <v>8.1025026514156924</v>
      </c>
      <c r="V137" s="120">
        <f t="shared" si="142"/>
        <v>19.064712120978101</v>
      </c>
    </row>
    <row r="138" spans="1:22" ht="14.45" customHeight="1">
      <c r="A138" s="32" t="s">
        <v>458</v>
      </c>
      <c r="B138" s="32" t="s">
        <v>176</v>
      </c>
      <c r="C138" s="46">
        <f t="shared" si="143"/>
        <v>1806</v>
      </c>
      <c r="D138" s="47">
        <f t="shared" si="143"/>
        <v>932</v>
      </c>
      <c r="E138" s="47">
        <f>E384</f>
        <v>208</v>
      </c>
      <c r="F138" s="47">
        <f>F384</f>
        <v>134</v>
      </c>
      <c r="G138" s="47">
        <f t="shared" ref="G138:I138" si="147">G384</f>
        <v>18</v>
      </c>
      <c r="H138" s="47">
        <f t="shared" si="147"/>
        <v>16</v>
      </c>
      <c r="I138" s="47">
        <f t="shared" si="147"/>
        <v>2</v>
      </c>
      <c r="J138" s="47">
        <f>J384</f>
        <v>496</v>
      </c>
      <c r="K138" s="128">
        <f>IF(K384="","－",K384)</f>
        <v>3.842636734977479</v>
      </c>
      <c r="L138" s="128">
        <f>IF(L384="","－",L384)</f>
        <v>13.317074398996025</v>
      </c>
      <c r="M138" s="86">
        <f t="shared" si="145"/>
        <v>1914</v>
      </c>
      <c r="N138" s="87">
        <f>N384</f>
        <v>966</v>
      </c>
      <c r="O138" s="87">
        <f>O384</f>
        <v>201</v>
      </c>
      <c r="P138" s="87">
        <f>P384</f>
        <v>143</v>
      </c>
      <c r="Q138" s="87">
        <f t="shared" ref="Q138:S138" si="148">Q384</f>
        <v>19</v>
      </c>
      <c r="R138" s="87">
        <f t="shared" si="148"/>
        <v>15</v>
      </c>
      <c r="S138" s="87">
        <f t="shared" si="148"/>
        <v>5</v>
      </c>
      <c r="T138" s="87">
        <f>T384</f>
        <v>565</v>
      </c>
      <c r="U138" s="117">
        <f>IF(U384="","－",U384)</f>
        <v>4.0952069666555353</v>
      </c>
      <c r="V138" s="117">
        <f>IF(V384="","－",V384)</f>
        <v>14.424110177593517</v>
      </c>
    </row>
    <row r="139" spans="1:22" ht="14.45" customHeight="1">
      <c r="A139" s="394" t="s">
        <v>1076</v>
      </c>
      <c r="B139" s="135"/>
      <c r="C139" s="51">
        <f>IF(SUM(D139:J139)&gt;100,"－",SUM(D139:J139))</f>
        <v>100</v>
      </c>
      <c r="D139" s="52">
        <f t="shared" ref="D139:J139" si="149">D384/$C138*100</f>
        <v>51.605758582502773</v>
      </c>
      <c r="E139" s="52">
        <f t="shared" si="149"/>
        <v>11.517165005537098</v>
      </c>
      <c r="F139" s="52">
        <f t="shared" si="149"/>
        <v>7.4197120708748621</v>
      </c>
      <c r="G139" s="52">
        <f t="shared" si="149"/>
        <v>0.99667774086378735</v>
      </c>
      <c r="H139" s="52">
        <f t="shared" si="149"/>
        <v>0.88593576965669985</v>
      </c>
      <c r="I139" s="52">
        <f t="shared" si="149"/>
        <v>0.11074197120708748</v>
      </c>
      <c r="J139" s="52">
        <f t="shared" si="149"/>
        <v>27.464008859357698</v>
      </c>
      <c r="K139" s="51" t="str">
        <f t="shared" ref="K139:L143" si="150">IF(K385="","－",K385)</f>
        <v>－</v>
      </c>
      <c r="L139" s="51" t="str">
        <f t="shared" si="150"/>
        <v>－</v>
      </c>
      <c r="M139" s="88">
        <f>IF(SUM(N139:T139)&gt;100,"－",SUM(N139:T139))</f>
        <v>100</v>
      </c>
      <c r="N139" s="89">
        <f t="shared" ref="N139:T139" si="151">N384/$M138*100</f>
        <v>50.470219435736674</v>
      </c>
      <c r="O139" s="89">
        <f t="shared" si="151"/>
        <v>10.501567398119123</v>
      </c>
      <c r="P139" s="89">
        <f t="shared" si="151"/>
        <v>7.4712643678160928</v>
      </c>
      <c r="Q139" s="89">
        <f t="shared" si="151"/>
        <v>0.99268547544409613</v>
      </c>
      <c r="R139" s="89">
        <f t="shared" si="151"/>
        <v>0.7836990595611284</v>
      </c>
      <c r="S139" s="89">
        <f t="shared" si="151"/>
        <v>0.2612330198537095</v>
      </c>
      <c r="T139" s="89">
        <f t="shared" si="151"/>
        <v>29.519331243469178</v>
      </c>
      <c r="U139" s="88" t="str">
        <f t="shared" ref="U139:V143" si="152">IF(U385="","－",U385)</f>
        <v>－</v>
      </c>
      <c r="V139" s="88" t="str">
        <f t="shared" si="152"/>
        <v>－</v>
      </c>
    </row>
    <row r="140" spans="1:22" ht="14.45" customHeight="1">
      <c r="A140" s="394"/>
      <c r="B140" s="56" t="s">
        <v>460</v>
      </c>
      <c r="C140" s="54">
        <f>C386</f>
        <v>301</v>
      </c>
      <c r="D140" s="55">
        <f t="shared" ref="D140:J143" si="153">IF($C140=0,0,D386/$C140*100)</f>
        <v>50.830564784053159</v>
      </c>
      <c r="E140" s="55">
        <f t="shared" si="153"/>
        <v>14.61794019933555</v>
      </c>
      <c r="F140" s="55">
        <f t="shared" si="153"/>
        <v>9.3023255813953494</v>
      </c>
      <c r="G140" s="55">
        <f t="shared" si="153"/>
        <v>0.66445182724252494</v>
      </c>
      <c r="H140" s="55">
        <f t="shared" si="153"/>
        <v>1.9933554817275747</v>
      </c>
      <c r="I140" s="55">
        <f t="shared" si="153"/>
        <v>0</v>
      </c>
      <c r="J140" s="55">
        <f t="shared" si="153"/>
        <v>22.591362126245848</v>
      </c>
      <c r="K140" s="129">
        <f t="shared" si="150"/>
        <v>4.9596734152273125</v>
      </c>
      <c r="L140" s="129">
        <f t="shared" si="150"/>
        <v>14.445048821849548</v>
      </c>
      <c r="M140" s="82">
        <f>M386</f>
        <v>321</v>
      </c>
      <c r="N140" s="83">
        <f t="shared" ref="N140:T143" si="154">IF($M140=0,0,N386/$M140*100)</f>
        <v>50.155763239875384</v>
      </c>
      <c r="O140" s="83">
        <f t="shared" si="154"/>
        <v>12.772585669781931</v>
      </c>
      <c r="P140" s="83">
        <f t="shared" si="154"/>
        <v>9.3457943925233646</v>
      </c>
      <c r="Q140" s="83">
        <f t="shared" si="154"/>
        <v>0.93457943925233633</v>
      </c>
      <c r="R140" s="83">
        <f t="shared" si="154"/>
        <v>1.2461059190031152</v>
      </c>
      <c r="S140" s="83">
        <f t="shared" si="154"/>
        <v>0.62305295950155759</v>
      </c>
      <c r="T140" s="83">
        <f t="shared" si="154"/>
        <v>24.922118380062305</v>
      </c>
      <c r="U140" s="119">
        <f t="shared" si="152"/>
        <v>5.2323089796754028</v>
      </c>
      <c r="V140" s="119">
        <f t="shared" si="152"/>
        <v>15.762330801272151</v>
      </c>
    </row>
    <row r="141" spans="1:22" ht="14.45" customHeight="1">
      <c r="A141" s="66"/>
      <c r="B141" s="56" t="s">
        <v>461</v>
      </c>
      <c r="C141" s="54">
        <f>C387</f>
        <v>173</v>
      </c>
      <c r="D141" s="55">
        <f t="shared" si="153"/>
        <v>57.80346820809249</v>
      </c>
      <c r="E141" s="55">
        <f t="shared" si="153"/>
        <v>9.8265895953757223</v>
      </c>
      <c r="F141" s="55">
        <f t="shared" si="153"/>
        <v>6.3583815028901727</v>
      </c>
      <c r="G141" s="55">
        <f t="shared" si="153"/>
        <v>1.1560693641618496</v>
      </c>
      <c r="H141" s="55">
        <f t="shared" si="153"/>
        <v>1.1560693641618496</v>
      </c>
      <c r="I141" s="55">
        <f t="shared" si="153"/>
        <v>0</v>
      </c>
      <c r="J141" s="55">
        <f t="shared" si="153"/>
        <v>23.699421965317917</v>
      </c>
      <c r="K141" s="129">
        <f t="shared" si="150"/>
        <v>3.5319327655225972</v>
      </c>
      <c r="L141" s="129">
        <f t="shared" si="150"/>
        <v>14.569222657780713</v>
      </c>
      <c r="M141" s="82">
        <f>M387</f>
        <v>180</v>
      </c>
      <c r="N141" s="83">
        <f t="shared" si="154"/>
        <v>56.666666666666664</v>
      </c>
      <c r="O141" s="83">
        <f t="shared" si="154"/>
        <v>10.555555555555555</v>
      </c>
      <c r="P141" s="83">
        <f t="shared" si="154"/>
        <v>6.1111111111111107</v>
      </c>
      <c r="Q141" s="83">
        <f t="shared" si="154"/>
        <v>1.1111111111111112</v>
      </c>
      <c r="R141" s="83">
        <f t="shared" si="154"/>
        <v>1.6666666666666667</v>
      </c>
      <c r="S141" s="83">
        <f t="shared" si="154"/>
        <v>0</v>
      </c>
      <c r="T141" s="83">
        <f t="shared" si="154"/>
        <v>23.888888888888889</v>
      </c>
      <c r="U141" s="119">
        <f t="shared" si="152"/>
        <v>3.9923846386756807</v>
      </c>
      <c r="V141" s="119">
        <f t="shared" si="152"/>
        <v>15.62733415710195</v>
      </c>
    </row>
    <row r="142" spans="1:22" ht="14.45" customHeight="1">
      <c r="A142" s="70"/>
      <c r="B142" s="56" t="s">
        <v>462</v>
      </c>
      <c r="C142" s="54">
        <f>C388</f>
        <v>903</v>
      </c>
      <c r="D142" s="55">
        <f t="shared" si="153"/>
        <v>54.152823920265782</v>
      </c>
      <c r="E142" s="55">
        <f t="shared" si="153"/>
        <v>12.735326688815061</v>
      </c>
      <c r="F142" s="55">
        <f t="shared" si="153"/>
        <v>7.8626799557032108</v>
      </c>
      <c r="G142" s="55">
        <f t="shared" si="153"/>
        <v>1.1074197120708749</v>
      </c>
      <c r="H142" s="55">
        <f t="shared" si="153"/>
        <v>0.55370985603543743</v>
      </c>
      <c r="I142" s="55">
        <f t="shared" si="153"/>
        <v>0.22148394241417496</v>
      </c>
      <c r="J142" s="55">
        <f t="shared" si="153"/>
        <v>23.366555924695458</v>
      </c>
      <c r="K142" s="129">
        <f t="shared" si="150"/>
        <v>3.6543002823982036</v>
      </c>
      <c r="L142" s="129">
        <f t="shared" si="150"/>
        <v>12.457023622756438</v>
      </c>
      <c r="M142" s="82">
        <f>M388</f>
        <v>969</v>
      </c>
      <c r="N142" s="83">
        <f t="shared" si="154"/>
        <v>52.52837977296182</v>
      </c>
      <c r="O142" s="83">
        <f t="shared" si="154"/>
        <v>11.351909184726521</v>
      </c>
      <c r="P142" s="83">
        <f t="shared" si="154"/>
        <v>8.0495356037151709</v>
      </c>
      <c r="Q142" s="83">
        <f t="shared" si="154"/>
        <v>0.92879256965944268</v>
      </c>
      <c r="R142" s="83">
        <f t="shared" si="154"/>
        <v>0.51599587203302377</v>
      </c>
      <c r="S142" s="83">
        <f t="shared" si="154"/>
        <v>0.30959752321981426</v>
      </c>
      <c r="T142" s="83">
        <f t="shared" si="154"/>
        <v>26.315789473684209</v>
      </c>
      <c r="U142" s="119">
        <f t="shared" si="152"/>
        <v>3.8960756389930182</v>
      </c>
      <c r="V142" s="119">
        <f t="shared" si="152"/>
        <v>13.569746371907391</v>
      </c>
    </row>
    <row r="143" spans="1:22" ht="14.45" customHeight="1">
      <c r="A143" s="35"/>
      <c r="B143" s="35" t="s">
        <v>174</v>
      </c>
      <c r="C143" s="60">
        <f>C389</f>
        <v>429</v>
      </c>
      <c r="D143" s="61">
        <f t="shared" si="153"/>
        <v>44.289044289044291</v>
      </c>
      <c r="E143" s="61">
        <f t="shared" si="153"/>
        <v>7.4592074592074589</v>
      </c>
      <c r="F143" s="61">
        <f t="shared" si="153"/>
        <v>5.5944055944055942</v>
      </c>
      <c r="G143" s="61">
        <f t="shared" si="153"/>
        <v>0.93240093240093236</v>
      </c>
      <c r="H143" s="61">
        <f t="shared" si="153"/>
        <v>0.69930069930069927</v>
      </c>
      <c r="I143" s="61">
        <f t="shared" si="153"/>
        <v>0</v>
      </c>
      <c r="J143" s="61">
        <f t="shared" si="153"/>
        <v>41.025641025641022</v>
      </c>
      <c r="K143" s="130">
        <f t="shared" si="150"/>
        <v>3.4911434648379212</v>
      </c>
      <c r="L143" s="130">
        <f t="shared" si="150"/>
        <v>14.019988834984032</v>
      </c>
      <c r="M143" s="84">
        <f>M389</f>
        <v>444</v>
      </c>
      <c r="N143" s="85">
        <f t="shared" si="154"/>
        <v>43.693693693693689</v>
      </c>
      <c r="O143" s="85">
        <f t="shared" si="154"/>
        <v>6.9819819819819813</v>
      </c>
      <c r="P143" s="85">
        <f t="shared" si="154"/>
        <v>5.4054054054054053</v>
      </c>
      <c r="Q143" s="85">
        <f t="shared" si="154"/>
        <v>1.1261261261261262</v>
      </c>
      <c r="R143" s="85">
        <f t="shared" si="154"/>
        <v>0.67567567567567566</v>
      </c>
      <c r="S143" s="85">
        <f t="shared" si="154"/>
        <v>0</v>
      </c>
      <c r="T143" s="85">
        <f t="shared" si="154"/>
        <v>42.117117117117111</v>
      </c>
      <c r="U143" s="120">
        <f t="shared" si="152"/>
        <v>3.6369378683928475</v>
      </c>
      <c r="V143" s="120">
        <f t="shared" si="152"/>
        <v>14.83639733614225</v>
      </c>
    </row>
    <row r="144" spans="1:22" ht="14.45" customHeight="1">
      <c r="A144" s="32" t="s">
        <v>463</v>
      </c>
      <c r="B144" s="32" t="s">
        <v>176</v>
      </c>
      <c r="C144" s="46">
        <f t="shared" ref="C144:D144" si="155">C390</f>
        <v>1806</v>
      </c>
      <c r="D144" s="47">
        <f t="shared" si="155"/>
        <v>932</v>
      </c>
      <c r="E144" s="47">
        <f>E390</f>
        <v>208</v>
      </c>
      <c r="F144" s="47">
        <f>F390</f>
        <v>134</v>
      </c>
      <c r="G144" s="47">
        <f t="shared" ref="G144:I144" si="156">G390</f>
        <v>18</v>
      </c>
      <c r="H144" s="47">
        <f t="shared" si="156"/>
        <v>16</v>
      </c>
      <c r="I144" s="47">
        <f t="shared" si="156"/>
        <v>2</v>
      </c>
      <c r="J144" s="47">
        <f>J390</f>
        <v>496</v>
      </c>
      <c r="K144" s="128">
        <f>IF(K390="","－",K390)</f>
        <v>3.842636734977479</v>
      </c>
      <c r="L144" s="128">
        <f>IF(L390="","－",L390)</f>
        <v>13.317074398996025</v>
      </c>
      <c r="M144" s="86">
        <f>M390</f>
        <v>1914</v>
      </c>
      <c r="N144" s="87">
        <f>N390</f>
        <v>966</v>
      </c>
      <c r="O144" s="87">
        <f>O390</f>
        <v>201</v>
      </c>
      <c r="P144" s="87">
        <f>P390</f>
        <v>143</v>
      </c>
      <c r="Q144" s="87">
        <f t="shared" ref="Q144:S144" si="157">Q390</f>
        <v>19</v>
      </c>
      <c r="R144" s="87">
        <f t="shared" si="157"/>
        <v>15</v>
      </c>
      <c r="S144" s="87">
        <f t="shared" si="157"/>
        <v>5</v>
      </c>
      <c r="T144" s="87">
        <f>T390</f>
        <v>565</v>
      </c>
      <c r="U144" s="117">
        <f>IF(U390="","－",U390)</f>
        <v>4.0952069666555344</v>
      </c>
      <c r="V144" s="117">
        <f>IF(V390="","－",V390)</f>
        <v>14.424110177593512</v>
      </c>
    </row>
    <row r="145" spans="1:22" ht="14.45" customHeight="1">
      <c r="A145" s="394" t="s">
        <v>1077</v>
      </c>
      <c r="B145" s="135"/>
      <c r="C145" s="51">
        <f>IF(SUM(D145:J145)&gt;100,"－",SUM(D145:J145))</f>
        <v>100</v>
      </c>
      <c r="D145" s="52">
        <f t="shared" ref="D145:J145" si="158">D390/$C144*100</f>
        <v>51.605758582502773</v>
      </c>
      <c r="E145" s="52">
        <f t="shared" si="158"/>
        <v>11.517165005537098</v>
      </c>
      <c r="F145" s="52">
        <f t="shared" si="158"/>
        <v>7.4197120708748621</v>
      </c>
      <c r="G145" s="52">
        <f t="shared" si="158"/>
        <v>0.99667774086378735</v>
      </c>
      <c r="H145" s="52">
        <f t="shared" si="158"/>
        <v>0.88593576965669985</v>
      </c>
      <c r="I145" s="52">
        <f t="shared" si="158"/>
        <v>0.11074197120708748</v>
      </c>
      <c r="J145" s="52">
        <f t="shared" si="158"/>
        <v>27.464008859357698</v>
      </c>
      <c r="K145" s="51" t="str">
        <f t="shared" ref="K145:L149" si="159">IF(K391="","－",K391)</f>
        <v>－</v>
      </c>
      <c r="L145" s="51" t="str">
        <f t="shared" si="159"/>
        <v>－</v>
      </c>
      <c r="M145" s="88">
        <f>IF(SUM(N145:T145)&gt;100,"－",SUM(N145:T145))</f>
        <v>100</v>
      </c>
      <c r="N145" s="89">
        <f t="shared" ref="N145:T145" si="160">N390/$M144*100</f>
        <v>50.470219435736674</v>
      </c>
      <c r="O145" s="89">
        <f t="shared" si="160"/>
        <v>10.501567398119123</v>
      </c>
      <c r="P145" s="89">
        <f t="shared" si="160"/>
        <v>7.4712643678160928</v>
      </c>
      <c r="Q145" s="89">
        <f t="shared" si="160"/>
        <v>0.99268547544409613</v>
      </c>
      <c r="R145" s="89">
        <f t="shared" si="160"/>
        <v>0.7836990595611284</v>
      </c>
      <c r="S145" s="89">
        <f t="shared" si="160"/>
        <v>0.2612330198537095</v>
      </c>
      <c r="T145" s="89">
        <f t="shared" si="160"/>
        <v>29.519331243469178</v>
      </c>
      <c r="U145" s="88" t="str">
        <f t="shared" ref="U145:V149" si="161">IF(U391="","－",U391)</f>
        <v>－</v>
      </c>
      <c r="V145" s="88" t="str">
        <f t="shared" si="161"/>
        <v>－</v>
      </c>
    </row>
    <row r="146" spans="1:22" ht="14.45" customHeight="1">
      <c r="A146" s="394"/>
      <c r="B146" s="56" t="s">
        <v>460</v>
      </c>
      <c r="C146" s="54">
        <f>C392</f>
        <v>768</v>
      </c>
      <c r="D146" s="55">
        <f t="shared" ref="D146:J149" si="162">IF($C146=0,0,D392/$C146*100)</f>
        <v>48.4375</v>
      </c>
      <c r="E146" s="55">
        <f t="shared" si="162"/>
        <v>16.145833333333336</v>
      </c>
      <c r="F146" s="55">
        <f t="shared" si="162"/>
        <v>10.807291666666668</v>
      </c>
      <c r="G146" s="55">
        <f t="shared" si="162"/>
        <v>1.3020833333333335</v>
      </c>
      <c r="H146" s="55">
        <f t="shared" si="162"/>
        <v>0.91145833333333337</v>
      </c>
      <c r="I146" s="55">
        <f t="shared" si="162"/>
        <v>0</v>
      </c>
      <c r="J146" s="55">
        <f t="shared" si="162"/>
        <v>22.395833333333336</v>
      </c>
      <c r="K146" s="129">
        <f t="shared" si="159"/>
        <v>4.5732065965323034</v>
      </c>
      <c r="L146" s="129">
        <f t="shared" si="159"/>
        <v>12.167996122916307</v>
      </c>
      <c r="M146" s="82">
        <f>M392</f>
        <v>812</v>
      </c>
      <c r="N146" s="83">
        <f t="shared" ref="N146:T149" si="163">IF($M146=0,0,N392/$M146*100)</f>
        <v>47.413793103448278</v>
      </c>
      <c r="O146" s="83">
        <f t="shared" si="163"/>
        <v>15.024630541871922</v>
      </c>
      <c r="P146" s="83">
        <f t="shared" si="163"/>
        <v>10.591133004926109</v>
      </c>
      <c r="Q146" s="83">
        <f t="shared" si="163"/>
        <v>1.4778325123152709</v>
      </c>
      <c r="R146" s="83">
        <f t="shared" si="163"/>
        <v>0.73891625615763545</v>
      </c>
      <c r="S146" s="83">
        <f t="shared" si="163"/>
        <v>0.24630541871921183</v>
      </c>
      <c r="T146" s="83">
        <f t="shared" si="163"/>
        <v>24.507389162561577</v>
      </c>
      <c r="U146" s="119">
        <f t="shared" si="161"/>
        <v>4.9238089422388915</v>
      </c>
      <c r="V146" s="119">
        <f t="shared" si="161"/>
        <v>13.23813544558088</v>
      </c>
    </row>
    <row r="147" spans="1:22" ht="14.45" customHeight="1">
      <c r="A147" s="66"/>
      <c r="B147" s="56" t="s">
        <v>461</v>
      </c>
      <c r="C147" s="54">
        <f>C393</f>
        <v>181</v>
      </c>
      <c r="D147" s="55">
        <f t="shared" si="162"/>
        <v>53.038674033149171</v>
      </c>
      <c r="E147" s="55">
        <f t="shared" si="162"/>
        <v>10.497237569060774</v>
      </c>
      <c r="F147" s="55">
        <f t="shared" si="162"/>
        <v>5.5248618784530388</v>
      </c>
      <c r="G147" s="55">
        <f t="shared" si="162"/>
        <v>1.6574585635359116</v>
      </c>
      <c r="H147" s="55">
        <f t="shared" si="162"/>
        <v>0.55248618784530379</v>
      </c>
      <c r="I147" s="55">
        <f t="shared" si="162"/>
        <v>0</v>
      </c>
      <c r="J147" s="55">
        <f t="shared" si="162"/>
        <v>28.729281767955801</v>
      </c>
      <c r="K147" s="129">
        <f t="shared" si="159"/>
        <v>3.3361504367044437</v>
      </c>
      <c r="L147" s="129">
        <f t="shared" si="159"/>
        <v>13.041315343481006</v>
      </c>
      <c r="M147" s="82">
        <f>M393</f>
        <v>191</v>
      </c>
      <c r="N147" s="83">
        <f t="shared" si="163"/>
        <v>51.308900523560212</v>
      </c>
      <c r="O147" s="83">
        <f t="shared" si="163"/>
        <v>8.9005235602094235</v>
      </c>
      <c r="P147" s="83">
        <f t="shared" si="163"/>
        <v>5.7591623036649215</v>
      </c>
      <c r="Q147" s="83">
        <f t="shared" si="163"/>
        <v>1.0471204188481675</v>
      </c>
      <c r="R147" s="83">
        <f t="shared" si="163"/>
        <v>1.0471204188481675</v>
      </c>
      <c r="S147" s="83">
        <f t="shared" si="163"/>
        <v>0</v>
      </c>
      <c r="T147" s="83">
        <f t="shared" si="163"/>
        <v>31.937172774869111</v>
      </c>
      <c r="U147" s="119">
        <f t="shared" si="161"/>
        <v>3.5977591073243813</v>
      </c>
      <c r="V147" s="119">
        <f t="shared" si="161"/>
        <v>14.615896373505299</v>
      </c>
    </row>
    <row r="148" spans="1:22" ht="14.45" customHeight="1">
      <c r="A148" s="70"/>
      <c r="B148" s="56" t="s">
        <v>462</v>
      </c>
      <c r="C148" s="54">
        <f>C394</f>
        <v>578</v>
      </c>
      <c r="D148" s="55">
        <f t="shared" si="162"/>
        <v>58.477508650519027</v>
      </c>
      <c r="E148" s="55">
        <f t="shared" si="162"/>
        <v>8.3044982698961931</v>
      </c>
      <c r="F148" s="55">
        <f t="shared" si="162"/>
        <v>4.844290657439446</v>
      </c>
      <c r="G148" s="55">
        <f t="shared" si="162"/>
        <v>0.51903114186851207</v>
      </c>
      <c r="H148" s="55">
        <f t="shared" si="162"/>
        <v>1.0380622837370241</v>
      </c>
      <c r="I148" s="55">
        <f t="shared" si="162"/>
        <v>0.34602076124567477</v>
      </c>
      <c r="J148" s="55">
        <f t="shared" si="162"/>
        <v>26.47058823529412</v>
      </c>
      <c r="K148" s="129">
        <f t="shared" si="159"/>
        <v>3.167263351129272</v>
      </c>
      <c r="L148" s="129">
        <f t="shared" si="159"/>
        <v>15.47226349689587</v>
      </c>
      <c r="M148" s="82">
        <f>M394</f>
        <v>626</v>
      </c>
      <c r="N148" s="83">
        <f t="shared" si="163"/>
        <v>56.869009584664532</v>
      </c>
      <c r="O148" s="83">
        <f t="shared" si="163"/>
        <v>7.1884984025559113</v>
      </c>
      <c r="P148" s="83">
        <f t="shared" si="163"/>
        <v>5.4313099041533546</v>
      </c>
      <c r="Q148" s="83">
        <f t="shared" si="163"/>
        <v>0.47923322683706071</v>
      </c>
      <c r="R148" s="83">
        <f t="shared" si="163"/>
        <v>0.79872204472843444</v>
      </c>
      <c r="S148" s="83">
        <f t="shared" si="163"/>
        <v>0.47923322683706071</v>
      </c>
      <c r="T148" s="83">
        <f t="shared" si="163"/>
        <v>28.753993610223645</v>
      </c>
      <c r="U148" s="119">
        <f t="shared" si="161"/>
        <v>3.3655866203096263</v>
      </c>
      <c r="V148" s="119">
        <f t="shared" si="161"/>
        <v>16.678351473978815</v>
      </c>
    </row>
    <row r="149" spans="1:22" ht="14.45" customHeight="1">
      <c r="A149" s="35"/>
      <c r="B149" s="35" t="s">
        <v>174</v>
      </c>
      <c r="C149" s="60">
        <f>C395</f>
        <v>279</v>
      </c>
      <c r="D149" s="61">
        <f t="shared" si="162"/>
        <v>45.161290322580641</v>
      </c>
      <c r="E149" s="61">
        <f t="shared" si="162"/>
        <v>6.0931899641577063</v>
      </c>
      <c r="F149" s="61">
        <f t="shared" si="162"/>
        <v>4.6594982078853047</v>
      </c>
      <c r="G149" s="61">
        <f t="shared" si="162"/>
        <v>0.71684587813620071</v>
      </c>
      <c r="H149" s="61">
        <f t="shared" si="162"/>
        <v>0.71684587813620071</v>
      </c>
      <c r="I149" s="61">
        <f t="shared" si="162"/>
        <v>0</v>
      </c>
      <c r="J149" s="61">
        <f t="shared" si="162"/>
        <v>42.652329749103941</v>
      </c>
      <c r="K149" s="130">
        <f t="shared" si="159"/>
        <v>3.3235791295151946</v>
      </c>
      <c r="L149" s="130">
        <f t="shared" si="159"/>
        <v>15.640372374189152</v>
      </c>
      <c r="M149" s="84">
        <f>M395</f>
        <v>285</v>
      </c>
      <c r="N149" s="85">
        <f t="shared" si="163"/>
        <v>44.561403508771932</v>
      </c>
      <c r="O149" s="85">
        <f t="shared" si="163"/>
        <v>5.9649122807017543</v>
      </c>
      <c r="P149" s="85">
        <f t="shared" si="163"/>
        <v>4.2105263157894735</v>
      </c>
      <c r="Q149" s="85">
        <f t="shared" si="163"/>
        <v>0.70175438596491224</v>
      </c>
      <c r="R149" s="85">
        <f t="shared" si="163"/>
        <v>0.70175438596491224</v>
      </c>
      <c r="S149" s="85">
        <f t="shared" si="163"/>
        <v>0</v>
      </c>
      <c r="T149" s="85">
        <f t="shared" si="163"/>
        <v>43.859649122807014</v>
      </c>
      <c r="U149" s="120">
        <f t="shared" si="161"/>
        <v>3.3586187488475772</v>
      </c>
      <c r="V149" s="120">
        <f t="shared" si="161"/>
        <v>16.284212115624616</v>
      </c>
    </row>
    <row r="150" spans="1:22" ht="14.45" customHeight="1">
      <c r="A150" s="32" t="s">
        <v>465</v>
      </c>
      <c r="B150" s="32" t="s">
        <v>1080</v>
      </c>
      <c r="C150" s="46">
        <f t="shared" ref="C150:D150" si="164">C396</f>
        <v>1806</v>
      </c>
      <c r="D150" s="47">
        <f t="shared" si="164"/>
        <v>932</v>
      </c>
      <c r="E150" s="47">
        <f>E396</f>
        <v>208</v>
      </c>
      <c r="F150" s="47">
        <f>F396</f>
        <v>134</v>
      </c>
      <c r="G150" s="47">
        <f t="shared" ref="G150:I150" si="165">G396</f>
        <v>18</v>
      </c>
      <c r="H150" s="47">
        <f t="shared" si="165"/>
        <v>16</v>
      </c>
      <c r="I150" s="47">
        <f t="shared" si="165"/>
        <v>2</v>
      </c>
      <c r="J150" s="47">
        <f>J396</f>
        <v>496</v>
      </c>
      <c r="K150" s="128">
        <f>IF(K396="","－",K396)</f>
        <v>3.842636734977479</v>
      </c>
      <c r="L150" s="128">
        <f>IF(L396="","－",L396)</f>
        <v>13.317074398996025</v>
      </c>
      <c r="M150" s="86">
        <f>M396</f>
        <v>1914</v>
      </c>
      <c r="N150" s="87">
        <f>N396</f>
        <v>966</v>
      </c>
      <c r="O150" s="87">
        <f>O396</f>
        <v>201</v>
      </c>
      <c r="P150" s="87">
        <f>P396</f>
        <v>143</v>
      </c>
      <c r="Q150" s="87">
        <f t="shared" ref="Q150:S150" si="166">Q396</f>
        <v>19</v>
      </c>
      <c r="R150" s="87">
        <f t="shared" si="166"/>
        <v>15</v>
      </c>
      <c r="S150" s="87">
        <f t="shared" si="166"/>
        <v>5</v>
      </c>
      <c r="T150" s="87">
        <f>T396</f>
        <v>565</v>
      </c>
      <c r="U150" s="117">
        <f>IF(U396="","－",U396)</f>
        <v>4.0952069666555326</v>
      </c>
      <c r="V150" s="117">
        <f>IF(V396="","－",V396)</f>
        <v>14.424110177593509</v>
      </c>
    </row>
    <row r="151" spans="1:22" ht="14.45" customHeight="1">
      <c r="A151" s="394" t="s">
        <v>1078</v>
      </c>
      <c r="B151" s="135"/>
      <c r="C151" s="51">
        <f>IF(SUM(D151:J151)&gt;100,"－",SUM(D151:J151))</f>
        <v>100</v>
      </c>
      <c r="D151" s="52">
        <f t="shared" ref="D151:J151" si="167">D396/$C150*100</f>
        <v>51.605758582502773</v>
      </c>
      <c r="E151" s="52">
        <f t="shared" si="167"/>
        <v>11.517165005537098</v>
      </c>
      <c r="F151" s="52">
        <f t="shared" si="167"/>
        <v>7.4197120708748621</v>
      </c>
      <c r="G151" s="52">
        <f t="shared" si="167"/>
        <v>0.99667774086378735</v>
      </c>
      <c r="H151" s="52">
        <f t="shared" si="167"/>
        <v>0.88593576965669985</v>
      </c>
      <c r="I151" s="52">
        <f t="shared" si="167"/>
        <v>0.11074197120708748</v>
      </c>
      <c r="J151" s="52">
        <f t="shared" si="167"/>
        <v>27.464008859357698</v>
      </c>
      <c r="K151" s="51" t="str">
        <f t="shared" ref="K151:L155" si="168">IF(K397="","－",K397)</f>
        <v>－</v>
      </c>
      <c r="L151" s="51" t="str">
        <f t="shared" si="168"/>
        <v>－</v>
      </c>
      <c r="M151" s="88">
        <f>IF(SUM(N151:T151)&gt;100,"－",SUM(N151:T151))</f>
        <v>100</v>
      </c>
      <c r="N151" s="89">
        <f t="shared" ref="N151:T151" si="169">N396/$M150*100</f>
        <v>50.470219435736674</v>
      </c>
      <c r="O151" s="89">
        <f t="shared" si="169"/>
        <v>10.501567398119123</v>
      </c>
      <c r="P151" s="89">
        <f t="shared" si="169"/>
        <v>7.4712643678160928</v>
      </c>
      <c r="Q151" s="89">
        <f t="shared" si="169"/>
        <v>0.99268547544409613</v>
      </c>
      <c r="R151" s="89">
        <f t="shared" si="169"/>
        <v>0.7836990595611284</v>
      </c>
      <c r="S151" s="89">
        <f t="shared" si="169"/>
        <v>0.2612330198537095</v>
      </c>
      <c r="T151" s="89">
        <f t="shared" si="169"/>
        <v>29.519331243469178</v>
      </c>
      <c r="U151" s="88" t="str">
        <f t="shared" ref="U151:V155" si="170">IF(U397="","－",U397)</f>
        <v>－</v>
      </c>
      <c r="V151" s="88" t="str">
        <f t="shared" si="170"/>
        <v>－</v>
      </c>
    </row>
    <row r="152" spans="1:22" ht="14.45" customHeight="1">
      <c r="A152" s="394"/>
      <c r="B152" s="56" t="s">
        <v>460</v>
      </c>
      <c r="C152" s="54">
        <f>C398</f>
        <v>194</v>
      </c>
      <c r="D152" s="55">
        <f t="shared" ref="D152:J155" si="171">IF($C152=0,0,D398/$C152*100)</f>
        <v>53.608247422680414</v>
      </c>
      <c r="E152" s="55">
        <f t="shared" si="171"/>
        <v>13.917525773195877</v>
      </c>
      <c r="F152" s="55">
        <f t="shared" si="171"/>
        <v>9.2783505154639183</v>
      </c>
      <c r="G152" s="55">
        <f t="shared" si="171"/>
        <v>1.0309278350515463</v>
      </c>
      <c r="H152" s="55">
        <f t="shared" si="171"/>
        <v>1.5463917525773196</v>
      </c>
      <c r="I152" s="55">
        <f t="shared" si="171"/>
        <v>0</v>
      </c>
      <c r="J152" s="55">
        <f t="shared" si="171"/>
        <v>20.618556701030926</v>
      </c>
      <c r="K152" s="129">
        <f t="shared" si="168"/>
        <v>4.3466054546457151</v>
      </c>
      <c r="L152" s="129">
        <f t="shared" si="168"/>
        <v>13.387544800308804</v>
      </c>
      <c r="M152" s="82">
        <f>M398</f>
        <v>222</v>
      </c>
      <c r="N152" s="83">
        <f t="shared" ref="N152:T155" si="172">IF($M152=0,0,N398/$M152*100)</f>
        <v>50.900900900900901</v>
      </c>
      <c r="O152" s="83">
        <f t="shared" si="172"/>
        <v>11.711711711711711</v>
      </c>
      <c r="P152" s="83">
        <f t="shared" si="172"/>
        <v>10.36036036036036</v>
      </c>
      <c r="Q152" s="83">
        <f t="shared" si="172"/>
        <v>0.45045045045045046</v>
      </c>
      <c r="R152" s="83">
        <f t="shared" si="172"/>
        <v>0.90090090090090091</v>
      </c>
      <c r="S152" s="83">
        <f t="shared" si="172"/>
        <v>0.45045045045045046</v>
      </c>
      <c r="T152" s="83">
        <f t="shared" si="172"/>
        <v>25.225225225225223</v>
      </c>
      <c r="U152" s="119">
        <f t="shared" si="170"/>
        <v>4.5463390021040233</v>
      </c>
      <c r="V152" s="119">
        <f t="shared" si="170"/>
        <v>14.239476874514489</v>
      </c>
    </row>
    <row r="153" spans="1:22" ht="14.45" customHeight="1">
      <c r="A153" s="66"/>
      <c r="B153" s="56" t="s">
        <v>461</v>
      </c>
      <c r="C153" s="54">
        <f>C399</f>
        <v>107</v>
      </c>
      <c r="D153" s="55">
        <f t="shared" si="171"/>
        <v>52.336448598130836</v>
      </c>
      <c r="E153" s="55">
        <f t="shared" si="171"/>
        <v>7.4766355140186906</v>
      </c>
      <c r="F153" s="55">
        <f t="shared" si="171"/>
        <v>9.3457943925233646</v>
      </c>
      <c r="G153" s="55">
        <f t="shared" si="171"/>
        <v>2.8037383177570092</v>
      </c>
      <c r="H153" s="55">
        <f t="shared" si="171"/>
        <v>0.93457943925233633</v>
      </c>
      <c r="I153" s="55">
        <f t="shared" si="171"/>
        <v>0</v>
      </c>
      <c r="J153" s="55">
        <f t="shared" si="171"/>
        <v>27.102803738317753</v>
      </c>
      <c r="K153" s="129">
        <f t="shared" si="168"/>
        <v>4.6241587453347082</v>
      </c>
      <c r="L153" s="129">
        <f t="shared" si="168"/>
        <v>16.394744642550329</v>
      </c>
      <c r="M153" s="82">
        <f>M399</f>
        <v>108</v>
      </c>
      <c r="N153" s="83">
        <f t="shared" si="172"/>
        <v>51.851851851851848</v>
      </c>
      <c r="O153" s="83">
        <f t="shared" si="172"/>
        <v>8.3333333333333321</v>
      </c>
      <c r="P153" s="83">
        <f t="shared" si="172"/>
        <v>8.3333333333333321</v>
      </c>
      <c r="Q153" s="83">
        <f t="shared" si="172"/>
        <v>2.7777777777777777</v>
      </c>
      <c r="R153" s="83">
        <f t="shared" si="172"/>
        <v>0.92592592592592582</v>
      </c>
      <c r="S153" s="83">
        <f t="shared" si="172"/>
        <v>0</v>
      </c>
      <c r="T153" s="83">
        <f t="shared" si="172"/>
        <v>27.777777777777779</v>
      </c>
      <c r="U153" s="119">
        <f t="shared" si="170"/>
        <v>4.5317370200807074</v>
      </c>
      <c r="V153" s="119">
        <f t="shared" si="170"/>
        <v>16.06706761664978</v>
      </c>
    </row>
    <row r="154" spans="1:22" ht="14.45" customHeight="1">
      <c r="A154" s="70"/>
      <c r="B154" s="56" t="s">
        <v>462</v>
      </c>
      <c r="C154" s="54">
        <f>C400</f>
        <v>1024</v>
      </c>
      <c r="D154" s="55">
        <f t="shared" si="171"/>
        <v>54.58984375</v>
      </c>
      <c r="E154" s="55">
        <f t="shared" si="171"/>
        <v>13.4765625</v>
      </c>
      <c r="F154" s="55">
        <f t="shared" si="171"/>
        <v>7.8125</v>
      </c>
      <c r="G154" s="55">
        <f t="shared" si="171"/>
        <v>0.87890625</v>
      </c>
      <c r="H154" s="55">
        <f t="shared" si="171"/>
        <v>0.87890625</v>
      </c>
      <c r="I154" s="55">
        <f t="shared" si="171"/>
        <v>0.1953125</v>
      </c>
      <c r="J154" s="55">
        <f t="shared" si="171"/>
        <v>22.16796875</v>
      </c>
      <c r="K154" s="129">
        <f t="shared" si="168"/>
        <v>3.8388840703175311</v>
      </c>
      <c r="L154" s="129">
        <f t="shared" si="168"/>
        <v>12.855422706063329</v>
      </c>
      <c r="M154" s="82">
        <f>M400</f>
        <v>1093</v>
      </c>
      <c r="N154" s="83">
        <f t="shared" si="172"/>
        <v>53.339432753888381</v>
      </c>
      <c r="O154" s="83">
        <f t="shared" si="172"/>
        <v>12.076852698993596</v>
      </c>
      <c r="P154" s="83">
        <f t="shared" si="172"/>
        <v>7.8682525160109789</v>
      </c>
      <c r="Q154" s="83">
        <f t="shared" si="172"/>
        <v>0.91491308325709064</v>
      </c>
      <c r="R154" s="83">
        <f t="shared" si="172"/>
        <v>0.91491308325709064</v>
      </c>
      <c r="S154" s="83">
        <f t="shared" si="172"/>
        <v>0.27447392497712719</v>
      </c>
      <c r="T154" s="83">
        <f t="shared" si="172"/>
        <v>24.611161939615737</v>
      </c>
      <c r="U154" s="119">
        <f t="shared" si="170"/>
        <v>4.1541887522103362</v>
      </c>
      <c r="V154" s="119">
        <f t="shared" si="170"/>
        <v>14.203533327059407</v>
      </c>
    </row>
    <row r="155" spans="1:22" ht="14.45" customHeight="1">
      <c r="A155" s="35"/>
      <c r="B155" s="35" t="s">
        <v>174</v>
      </c>
      <c r="C155" s="60">
        <f>C401</f>
        <v>481</v>
      </c>
      <c r="D155" s="61">
        <f t="shared" si="171"/>
        <v>44.282744282744282</v>
      </c>
      <c r="E155" s="61">
        <f t="shared" si="171"/>
        <v>7.2765072765072771</v>
      </c>
      <c r="F155" s="61">
        <f t="shared" si="171"/>
        <v>5.4054054054054053</v>
      </c>
      <c r="G155" s="61">
        <f t="shared" si="171"/>
        <v>0.83160083160083165</v>
      </c>
      <c r="H155" s="61">
        <f t="shared" si="171"/>
        <v>0.62370062370062374</v>
      </c>
      <c r="I155" s="61">
        <f t="shared" si="171"/>
        <v>0</v>
      </c>
      <c r="J155" s="61">
        <f t="shared" si="171"/>
        <v>41.580041580041581</v>
      </c>
      <c r="K155" s="130">
        <f t="shared" si="168"/>
        <v>3.3601490983127333</v>
      </c>
      <c r="L155" s="130">
        <f t="shared" si="168"/>
        <v>13.885322009204089</v>
      </c>
      <c r="M155" s="84">
        <f>M401</f>
        <v>491</v>
      </c>
      <c r="N155" s="85">
        <f t="shared" si="172"/>
        <v>43.584521384928713</v>
      </c>
      <c r="O155" s="85">
        <f t="shared" si="172"/>
        <v>6.9246435845213856</v>
      </c>
      <c r="P155" s="85">
        <f t="shared" si="172"/>
        <v>5.0916496945010188</v>
      </c>
      <c r="Q155" s="85">
        <f t="shared" si="172"/>
        <v>1.0183299389002036</v>
      </c>
      <c r="R155" s="85">
        <f t="shared" si="172"/>
        <v>0.40733197556008144</v>
      </c>
      <c r="S155" s="85">
        <f t="shared" si="172"/>
        <v>0.20366598778004072</v>
      </c>
      <c r="T155" s="85">
        <f t="shared" si="172"/>
        <v>42.769857433808554</v>
      </c>
      <c r="U155" s="120">
        <f t="shared" si="170"/>
        <v>3.5345726131011865</v>
      </c>
      <c r="V155" s="120">
        <f t="shared" si="170"/>
        <v>14.824103048976617</v>
      </c>
    </row>
    <row r="156" spans="1:22" ht="14.45" customHeight="1">
      <c r="A156" s="32" t="s">
        <v>467</v>
      </c>
      <c r="B156" s="32" t="s">
        <v>176</v>
      </c>
      <c r="C156" s="46">
        <f t="shared" ref="C156:D156" si="173">C402</f>
        <v>1806</v>
      </c>
      <c r="D156" s="47">
        <f t="shared" si="173"/>
        <v>932</v>
      </c>
      <c r="E156" s="47">
        <f>E402</f>
        <v>208</v>
      </c>
      <c r="F156" s="47">
        <f>F402</f>
        <v>134</v>
      </c>
      <c r="G156" s="47">
        <f t="shared" ref="G156:I156" si="174">G402</f>
        <v>18</v>
      </c>
      <c r="H156" s="47">
        <f t="shared" si="174"/>
        <v>16</v>
      </c>
      <c r="I156" s="47">
        <f t="shared" si="174"/>
        <v>2</v>
      </c>
      <c r="J156" s="47">
        <f>J402</f>
        <v>496</v>
      </c>
      <c r="K156" s="128">
        <f>IF(K402="","－",K402)</f>
        <v>3.8426367349774777</v>
      </c>
      <c r="L156" s="128">
        <f>IF(L402="","－",L402)</f>
        <v>13.31707439899602</v>
      </c>
      <c r="M156" s="86">
        <f>M402</f>
        <v>1914</v>
      </c>
      <c r="N156" s="87">
        <f>N402</f>
        <v>966</v>
      </c>
      <c r="O156" s="87">
        <f>O402</f>
        <v>201</v>
      </c>
      <c r="P156" s="87">
        <f>P402</f>
        <v>143</v>
      </c>
      <c r="Q156" s="87">
        <f t="shared" ref="Q156:S156" si="175">Q402</f>
        <v>19</v>
      </c>
      <c r="R156" s="87">
        <f t="shared" si="175"/>
        <v>15</v>
      </c>
      <c r="S156" s="87">
        <f t="shared" si="175"/>
        <v>5</v>
      </c>
      <c r="T156" s="87">
        <f>T402</f>
        <v>565</v>
      </c>
      <c r="U156" s="117">
        <f>IF(U402="","－",U402)</f>
        <v>4.0952069666555371</v>
      </c>
      <c r="V156" s="117">
        <f>IF(V402="","－",V402)</f>
        <v>14.424110177593523</v>
      </c>
    </row>
    <row r="157" spans="1:22" ht="14.45" customHeight="1">
      <c r="A157" s="394" t="s">
        <v>1079</v>
      </c>
      <c r="B157" s="135"/>
      <c r="C157" s="51">
        <f>IF(SUM(D157:J157)&gt;100,"－",SUM(D157:J157))</f>
        <v>100</v>
      </c>
      <c r="D157" s="52">
        <f t="shared" ref="D157:J157" si="176">D402/$C156*100</f>
        <v>51.605758582502773</v>
      </c>
      <c r="E157" s="52">
        <f t="shared" si="176"/>
        <v>11.517165005537098</v>
      </c>
      <c r="F157" s="52">
        <f t="shared" si="176"/>
        <v>7.4197120708748621</v>
      </c>
      <c r="G157" s="52">
        <f t="shared" si="176"/>
        <v>0.99667774086378735</v>
      </c>
      <c r="H157" s="52">
        <f t="shared" si="176"/>
        <v>0.88593576965669985</v>
      </c>
      <c r="I157" s="52">
        <f t="shared" si="176"/>
        <v>0.11074197120708748</v>
      </c>
      <c r="J157" s="52">
        <f t="shared" si="176"/>
        <v>27.464008859357698</v>
      </c>
      <c r="K157" s="51" t="str">
        <f t="shared" ref="K157:L161" si="177">IF(K403="","－",K403)</f>
        <v>－</v>
      </c>
      <c r="L157" s="51" t="str">
        <f t="shared" si="177"/>
        <v>－</v>
      </c>
      <c r="M157" s="88">
        <f>IF(SUM(N157:T157)&gt;100,"－",SUM(N157:T157))</f>
        <v>100</v>
      </c>
      <c r="N157" s="89">
        <f t="shared" ref="N157:T157" si="178">N402/$M156*100</f>
        <v>50.470219435736674</v>
      </c>
      <c r="O157" s="89">
        <f t="shared" si="178"/>
        <v>10.501567398119123</v>
      </c>
      <c r="P157" s="89">
        <f t="shared" si="178"/>
        <v>7.4712643678160928</v>
      </c>
      <c r="Q157" s="89">
        <f t="shared" si="178"/>
        <v>0.99268547544409613</v>
      </c>
      <c r="R157" s="89">
        <f t="shared" si="178"/>
        <v>0.7836990595611284</v>
      </c>
      <c r="S157" s="89">
        <f t="shared" si="178"/>
        <v>0.2612330198537095</v>
      </c>
      <c r="T157" s="89">
        <f t="shared" si="178"/>
        <v>29.519331243469178</v>
      </c>
      <c r="U157" s="88" t="str">
        <f t="shared" ref="U157:V161" si="179">IF(U403="","－",U403)</f>
        <v>－</v>
      </c>
      <c r="V157" s="88" t="str">
        <f t="shared" si="179"/>
        <v>－</v>
      </c>
    </row>
    <row r="158" spans="1:22" ht="14.45" customHeight="1">
      <c r="A158" s="394"/>
      <c r="B158" s="56" t="s">
        <v>460</v>
      </c>
      <c r="C158" s="54">
        <f>C404</f>
        <v>600</v>
      </c>
      <c r="D158" s="55">
        <f t="shared" ref="D158:J161" si="180">IF($C158=0,0,D404/$C158*100)</f>
        <v>48.166666666666671</v>
      </c>
      <c r="E158" s="55">
        <f t="shared" si="180"/>
        <v>12.666666666666668</v>
      </c>
      <c r="F158" s="55">
        <f t="shared" si="180"/>
        <v>8.1666666666666661</v>
      </c>
      <c r="G158" s="55">
        <f t="shared" si="180"/>
        <v>1.1666666666666667</v>
      </c>
      <c r="H158" s="55">
        <f t="shared" si="180"/>
        <v>1.1666666666666667</v>
      </c>
      <c r="I158" s="55">
        <f t="shared" si="180"/>
        <v>0.16666666666666669</v>
      </c>
      <c r="J158" s="55">
        <f t="shared" si="180"/>
        <v>28.499999999999996</v>
      </c>
      <c r="K158" s="129">
        <f t="shared" si="177"/>
        <v>4.6198224614410703</v>
      </c>
      <c r="L158" s="129">
        <f t="shared" si="177"/>
        <v>14.156455971130137</v>
      </c>
      <c r="M158" s="82">
        <f>M404</f>
        <v>623</v>
      </c>
      <c r="N158" s="83">
        <f t="shared" ref="N158:T161" si="181">IF($M158=0,0,N404/$M158*100)</f>
        <v>47.993579454253613</v>
      </c>
      <c r="O158" s="83">
        <f t="shared" si="181"/>
        <v>11.717495987158909</v>
      </c>
      <c r="P158" s="83">
        <f t="shared" si="181"/>
        <v>8.5072231139646881</v>
      </c>
      <c r="Q158" s="83">
        <f t="shared" si="181"/>
        <v>1.2841091492776886</v>
      </c>
      <c r="R158" s="83">
        <f t="shared" si="181"/>
        <v>0.96308186195826639</v>
      </c>
      <c r="S158" s="83">
        <f t="shared" si="181"/>
        <v>0.6420545746388443</v>
      </c>
      <c r="T158" s="83">
        <f t="shared" si="181"/>
        <v>28.892455858747994</v>
      </c>
      <c r="U158" s="119">
        <f t="shared" si="179"/>
        <v>5.1928572824131569</v>
      </c>
      <c r="V158" s="119">
        <f t="shared" si="179"/>
        <v>15.975248445201588</v>
      </c>
    </row>
    <row r="159" spans="1:22" ht="14.45" customHeight="1">
      <c r="A159" s="66"/>
      <c r="B159" s="56" t="s">
        <v>461</v>
      </c>
      <c r="C159" s="54">
        <f>C405</f>
        <v>211</v>
      </c>
      <c r="D159" s="55">
        <f t="shared" si="180"/>
        <v>52.606635071090047</v>
      </c>
      <c r="E159" s="55">
        <f t="shared" si="180"/>
        <v>9.9526066350710902</v>
      </c>
      <c r="F159" s="55">
        <f t="shared" si="180"/>
        <v>5.2132701421800949</v>
      </c>
      <c r="G159" s="55">
        <f t="shared" si="180"/>
        <v>0</v>
      </c>
      <c r="H159" s="55">
        <f t="shared" si="180"/>
        <v>0.94786729857819907</v>
      </c>
      <c r="I159" s="55">
        <f t="shared" si="180"/>
        <v>0</v>
      </c>
      <c r="J159" s="55">
        <f t="shared" si="180"/>
        <v>31.279620853080569</v>
      </c>
      <c r="K159" s="129">
        <f t="shared" si="177"/>
        <v>2.8319803455975801</v>
      </c>
      <c r="L159" s="129">
        <f t="shared" si="177"/>
        <v>12.077563238577914</v>
      </c>
      <c r="M159" s="82">
        <f>M405</f>
        <v>226</v>
      </c>
      <c r="N159" s="83">
        <f t="shared" si="181"/>
        <v>50.884955752212392</v>
      </c>
      <c r="O159" s="83">
        <f t="shared" si="181"/>
        <v>8.8495575221238933</v>
      </c>
      <c r="P159" s="83">
        <f t="shared" si="181"/>
        <v>5.3097345132743365</v>
      </c>
      <c r="Q159" s="83">
        <f t="shared" si="181"/>
        <v>0</v>
      </c>
      <c r="R159" s="83">
        <f t="shared" si="181"/>
        <v>0.88495575221238942</v>
      </c>
      <c r="S159" s="83">
        <f t="shared" si="181"/>
        <v>0</v>
      </c>
      <c r="T159" s="83">
        <f t="shared" si="181"/>
        <v>34.070796460176986</v>
      </c>
      <c r="U159" s="119">
        <f t="shared" si="179"/>
        <v>2.9506062486911677</v>
      </c>
      <c r="V159" s="119">
        <f t="shared" si="179"/>
        <v>12.930597972205412</v>
      </c>
    </row>
    <row r="160" spans="1:22" ht="14.45" customHeight="1">
      <c r="A160" s="70"/>
      <c r="B160" s="56" t="s">
        <v>462</v>
      </c>
      <c r="C160" s="54">
        <f>C406</f>
        <v>715</v>
      </c>
      <c r="D160" s="55">
        <f t="shared" si="180"/>
        <v>55.66433566433566</v>
      </c>
      <c r="E160" s="55">
        <f t="shared" si="180"/>
        <v>12.587412587412588</v>
      </c>
      <c r="F160" s="55">
        <f t="shared" si="180"/>
        <v>7.9720279720279716</v>
      </c>
      <c r="G160" s="55">
        <f t="shared" si="180"/>
        <v>1.118881118881119</v>
      </c>
      <c r="H160" s="55">
        <f t="shared" si="180"/>
        <v>0.69930069930069927</v>
      </c>
      <c r="I160" s="55">
        <f t="shared" si="180"/>
        <v>0.13986013986013987</v>
      </c>
      <c r="J160" s="55">
        <f t="shared" si="180"/>
        <v>21.818181818181817</v>
      </c>
      <c r="K160" s="129">
        <f t="shared" si="177"/>
        <v>3.6729463160275997</v>
      </c>
      <c r="L160" s="129">
        <f t="shared" si="177"/>
        <v>12.752652115897069</v>
      </c>
      <c r="M160" s="82">
        <f>M406</f>
        <v>773</v>
      </c>
      <c r="N160" s="83">
        <f t="shared" si="181"/>
        <v>53.6869340232859</v>
      </c>
      <c r="O160" s="83">
        <f t="shared" si="181"/>
        <v>11.642949547218628</v>
      </c>
      <c r="P160" s="83">
        <f t="shared" si="181"/>
        <v>7.7619663648124186</v>
      </c>
      <c r="Q160" s="83">
        <f t="shared" si="181"/>
        <v>1.0349288486416559</v>
      </c>
      <c r="R160" s="83">
        <f t="shared" si="181"/>
        <v>0.646830530401035</v>
      </c>
      <c r="S160" s="83">
        <f t="shared" si="181"/>
        <v>0.12936610608020699</v>
      </c>
      <c r="T160" s="83">
        <f t="shared" si="181"/>
        <v>25.097024579560156</v>
      </c>
      <c r="U160" s="119">
        <f t="shared" si="179"/>
        <v>3.7755395108814165</v>
      </c>
      <c r="V160" s="119">
        <f t="shared" si="179"/>
        <v>13.329496200002074</v>
      </c>
    </row>
    <row r="161" spans="1:22" ht="14.45" customHeight="1">
      <c r="A161" s="35"/>
      <c r="B161" s="35" t="s">
        <v>174</v>
      </c>
      <c r="C161" s="60">
        <f>C407</f>
        <v>280</v>
      </c>
      <c r="D161" s="61">
        <f t="shared" si="180"/>
        <v>47.857142857142861</v>
      </c>
      <c r="E161" s="61">
        <f t="shared" si="180"/>
        <v>7.5</v>
      </c>
      <c r="F161" s="61">
        <f t="shared" si="180"/>
        <v>6.0714285714285712</v>
      </c>
      <c r="G161" s="61">
        <f t="shared" si="180"/>
        <v>1.0714285714285714</v>
      </c>
      <c r="H161" s="61">
        <f t="shared" si="180"/>
        <v>0.7142857142857143</v>
      </c>
      <c r="I161" s="61">
        <f t="shared" si="180"/>
        <v>0</v>
      </c>
      <c r="J161" s="61">
        <f t="shared" si="180"/>
        <v>36.785714285714292</v>
      </c>
      <c r="K161" s="130">
        <f t="shared" si="177"/>
        <v>3.3228030852610151</v>
      </c>
      <c r="L161" s="130">
        <f t="shared" si="177"/>
        <v>13.677584792818596</v>
      </c>
      <c r="M161" s="84">
        <f>M407</f>
        <v>292</v>
      </c>
      <c r="N161" s="85">
        <f t="shared" si="181"/>
        <v>46.917808219178085</v>
      </c>
      <c r="O161" s="85">
        <f t="shared" si="181"/>
        <v>6.1643835616438354</v>
      </c>
      <c r="P161" s="85">
        <f t="shared" si="181"/>
        <v>6.1643835616438354</v>
      </c>
      <c r="Q161" s="85">
        <f t="shared" si="181"/>
        <v>1.0273972602739725</v>
      </c>
      <c r="R161" s="85">
        <f t="shared" si="181"/>
        <v>0.68493150684931503</v>
      </c>
      <c r="S161" s="85">
        <f t="shared" si="181"/>
        <v>0</v>
      </c>
      <c r="T161" s="85">
        <f t="shared" si="181"/>
        <v>39.041095890410958</v>
      </c>
      <c r="U161" s="120">
        <f t="shared" si="179"/>
        <v>3.3613523261458789</v>
      </c>
      <c r="V161" s="120">
        <f t="shared" si="179"/>
        <v>14.593188147657717</v>
      </c>
    </row>
    <row r="162" spans="1:22" ht="14.45" customHeight="1">
      <c r="A162" s="32" t="s">
        <v>358</v>
      </c>
      <c r="B162" s="32" t="s">
        <v>176</v>
      </c>
      <c r="C162" s="46">
        <f t="shared" ref="C162:D162" si="182">C408</f>
        <v>474</v>
      </c>
      <c r="D162" s="47">
        <f t="shared" si="182"/>
        <v>253</v>
      </c>
      <c r="E162" s="47">
        <f>E408</f>
        <v>61</v>
      </c>
      <c r="F162" s="47">
        <f>F408</f>
        <v>39</v>
      </c>
      <c r="G162" s="47">
        <f t="shared" ref="G162:I162" si="183">G408</f>
        <v>4</v>
      </c>
      <c r="H162" s="47">
        <f t="shared" si="183"/>
        <v>8</v>
      </c>
      <c r="I162" s="47">
        <f t="shared" si="183"/>
        <v>0</v>
      </c>
      <c r="J162" s="47">
        <f>J408</f>
        <v>109</v>
      </c>
      <c r="K162" s="128">
        <f>IF(K408="","－",K408)</f>
        <v>4.4433398104025938</v>
      </c>
      <c r="L162" s="128">
        <f>IF(L408="","－",L408)</f>
        <v>14.480527060687024</v>
      </c>
      <c r="M162" s="86">
        <f>M408</f>
        <v>501</v>
      </c>
      <c r="N162" s="87">
        <f>N408</f>
        <v>263</v>
      </c>
      <c r="O162" s="87">
        <f>O408</f>
        <v>60</v>
      </c>
      <c r="P162" s="87">
        <f>P408</f>
        <v>41</v>
      </c>
      <c r="Q162" s="87">
        <f t="shared" ref="Q162:S162" si="184">Q408</f>
        <v>5</v>
      </c>
      <c r="R162" s="87">
        <f t="shared" si="184"/>
        <v>7</v>
      </c>
      <c r="S162" s="87">
        <f t="shared" si="184"/>
        <v>2</v>
      </c>
      <c r="T162" s="87">
        <f>T408</f>
        <v>123</v>
      </c>
      <c r="U162" s="117">
        <f>IF(U408="","－",U408)</f>
        <v>4.7829184116411119</v>
      </c>
      <c r="V162" s="117">
        <f>IF(V408="","－",V408)</f>
        <v>15.721244866089917</v>
      </c>
    </row>
    <row r="163" spans="1:22" ht="14.45" customHeight="1">
      <c r="A163" s="408" t="s">
        <v>1084</v>
      </c>
      <c r="B163" s="135"/>
      <c r="C163" s="51">
        <f>IF(SUM(D163:J163)&gt;100,"－",SUM(D163:J163))</f>
        <v>100</v>
      </c>
      <c r="D163" s="52">
        <f t="shared" ref="D163:J163" si="185">D408/$C162*100</f>
        <v>53.375527426160339</v>
      </c>
      <c r="E163" s="52">
        <f t="shared" si="185"/>
        <v>12.869198312236287</v>
      </c>
      <c r="F163" s="52">
        <f t="shared" si="185"/>
        <v>8.2278481012658222</v>
      </c>
      <c r="G163" s="52">
        <f t="shared" si="185"/>
        <v>0.8438818565400843</v>
      </c>
      <c r="H163" s="52">
        <f t="shared" si="185"/>
        <v>1.6877637130801686</v>
      </c>
      <c r="I163" s="52">
        <f t="shared" si="185"/>
        <v>0</v>
      </c>
      <c r="J163" s="52">
        <f t="shared" si="185"/>
        <v>22.995780590717299</v>
      </c>
      <c r="K163" s="51" t="str">
        <f t="shared" ref="K163:L167" si="186">IF(K409="","－",K409)</f>
        <v>－</v>
      </c>
      <c r="L163" s="51" t="str">
        <f t="shared" si="186"/>
        <v>－</v>
      </c>
      <c r="M163" s="88">
        <f>IF(SUM(N163:T163)&gt;100,"－",SUM(N163:T163))</f>
        <v>99.999999999999986</v>
      </c>
      <c r="N163" s="89">
        <f t="shared" ref="N163:T163" si="187">N408/$M162*100</f>
        <v>52.495009980039917</v>
      </c>
      <c r="O163" s="89">
        <f t="shared" si="187"/>
        <v>11.976047904191617</v>
      </c>
      <c r="P163" s="89">
        <f t="shared" si="187"/>
        <v>8.1836327345309385</v>
      </c>
      <c r="Q163" s="89">
        <f t="shared" si="187"/>
        <v>0.99800399201596801</v>
      </c>
      <c r="R163" s="89">
        <f t="shared" si="187"/>
        <v>1.3972055888223553</v>
      </c>
      <c r="S163" s="89">
        <f t="shared" si="187"/>
        <v>0.39920159680638717</v>
      </c>
      <c r="T163" s="89">
        <f t="shared" si="187"/>
        <v>24.550898203592812</v>
      </c>
      <c r="U163" s="88" t="str">
        <f t="shared" ref="U163:V167" si="188">IF(U409="","－",U409)</f>
        <v>－</v>
      </c>
      <c r="V163" s="88" t="str">
        <f t="shared" si="188"/>
        <v>－</v>
      </c>
    </row>
    <row r="164" spans="1:22" ht="14.45" customHeight="1">
      <c r="A164" s="408"/>
      <c r="B164" s="56" t="s">
        <v>349</v>
      </c>
      <c r="C164" s="54">
        <f>C410</f>
        <v>61</v>
      </c>
      <c r="D164" s="55">
        <f t="shared" ref="D164:J167" si="189">IF($C164=0,0,D410/$C164*100)</f>
        <v>54.098360655737707</v>
      </c>
      <c r="E164" s="55">
        <f t="shared" si="189"/>
        <v>6.557377049180328</v>
      </c>
      <c r="F164" s="55">
        <f t="shared" si="189"/>
        <v>6.557377049180328</v>
      </c>
      <c r="G164" s="55">
        <f t="shared" si="189"/>
        <v>0</v>
      </c>
      <c r="H164" s="55">
        <f t="shared" si="189"/>
        <v>1.639344262295082</v>
      </c>
      <c r="I164" s="55">
        <f t="shared" si="189"/>
        <v>0</v>
      </c>
      <c r="J164" s="55">
        <f t="shared" si="189"/>
        <v>31.147540983606557</v>
      </c>
      <c r="K164" s="129">
        <f t="shared" si="186"/>
        <v>2.8888649393934425</v>
      </c>
      <c r="L164" s="129">
        <f t="shared" si="186"/>
        <v>13.481369717169398</v>
      </c>
      <c r="M164" s="82">
        <f>M410</f>
        <v>68</v>
      </c>
      <c r="N164" s="83">
        <f t="shared" ref="N164:T167" si="190">IF($M164=0,0,N410/$M164*100)</f>
        <v>51.470588235294116</v>
      </c>
      <c r="O164" s="83">
        <f t="shared" si="190"/>
        <v>7.3529411764705888</v>
      </c>
      <c r="P164" s="83">
        <f t="shared" si="190"/>
        <v>5.8823529411764701</v>
      </c>
      <c r="Q164" s="83">
        <f t="shared" si="190"/>
        <v>1.4705882352941175</v>
      </c>
      <c r="R164" s="83">
        <f t="shared" si="190"/>
        <v>0</v>
      </c>
      <c r="S164" s="83">
        <f t="shared" si="190"/>
        <v>1.4705882352941175</v>
      </c>
      <c r="T164" s="83">
        <f t="shared" si="190"/>
        <v>32.352941176470587</v>
      </c>
      <c r="U164" s="119">
        <f t="shared" si="188"/>
        <v>4.3959043709291246</v>
      </c>
      <c r="V164" s="119">
        <f t="shared" si="188"/>
        <v>18.382872823885432</v>
      </c>
    </row>
    <row r="165" spans="1:22" ht="14.45" customHeight="1">
      <c r="A165" s="408"/>
      <c r="B165" s="56" t="s">
        <v>350</v>
      </c>
      <c r="C165" s="54">
        <f>C411</f>
        <v>184</v>
      </c>
      <c r="D165" s="55">
        <f t="shared" si="189"/>
        <v>54.347826086956516</v>
      </c>
      <c r="E165" s="55">
        <f t="shared" si="189"/>
        <v>11.956521739130435</v>
      </c>
      <c r="F165" s="55">
        <f t="shared" si="189"/>
        <v>9.7826086956521738</v>
      </c>
      <c r="G165" s="55">
        <f t="shared" si="189"/>
        <v>1.0869565217391304</v>
      </c>
      <c r="H165" s="55">
        <f t="shared" si="189"/>
        <v>0.54347826086956519</v>
      </c>
      <c r="I165" s="55">
        <f t="shared" si="189"/>
        <v>0</v>
      </c>
      <c r="J165" s="55">
        <f t="shared" si="189"/>
        <v>22.282608695652172</v>
      </c>
      <c r="K165" s="129">
        <f t="shared" si="186"/>
        <v>3.7814385187941291</v>
      </c>
      <c r="L165" s="129">
        <f t="shared" si="186"/>
        <v>12.57548158575722</v>
      </c>
      <c r="M165" s="82">
        <f>M411</f>
        <v>190</v>
      </c>
      <c r="N165" s="83">
        <f t="shared" si="190"/>
        <v>53.157894736842103</v>
      </c>
      <c r="O165" s="83">
        <f t="shared" si="190"/>
        <v>11.052631578947368</v>
      </c>
      <c r="P165" s="83">
        <f t="shared" si="190"/>
        <v>10.526315789473683</v>
      </c>
      <c r="Q165" s="83">
        <f t="shared" si="190"/>
        <v>1.0526315789473684</v>
      </c>
      <c r="R165" s="83">
        <f t="shared" si="190"/>
        <v>1.0526315789473684</v>
      </c>
      <c r="S165" s="83">
        <f t="shared" si="190"/>
        <v>0</v>
      </c>
      <c r="T165" s="83">
        <f t="shared" si="190"/>
        <v>23.157894736842106</v>
      </c>
      <c r="U165" s="119">
        <f t="shared" si="188"/>
        <v>4.254936383456422</v>
      </c>
      <c r="V165" s="119">
        <f t="shared" si="188"/>
        <v>13.804904710769726</v>
      </c>
    </row>
    <row r="166" spans="1:22" ht="14.45" customHeight="1">
      <c r="A166" s="70"/>
      <c r="B166" s="56" t="s">
        <v>351</v>
      </c>
      <c r="C166" s="54">
        <f>C412</f>
        <v>187</v>
      </c>
      <c r="D166" s="55">
        <f t="shared" si="189"/>
        <v>51.336898395721931</v>
      </c>
      <c r="E166" s="55">
        <f t="shared" si="189"/>
        <v>16.577540106951872</v>
      </c>
      <c r="F166" s="55">
        <f t="shared" si="189"/>
        <v>8.0213903743315509</v>
      </c>
      <c r="G166" s="55">
        <f t="shared" si="189"/>
        <v>1.0695187165775399</v>
      </c>
      <c r="H166" s="55">
        <f t="shared" si="189"/>
        <v>2.6737967914438503</v>
      </c>
      <c r="I166" s="55">
        <f t="shared" si="189"/>
        <v>0</v>
      </c>
      <c r="J166" s="55">
        <f t="shared" si="189"/>
        <v>20.320855614973262</v>
      </c>
      <c r="K166" s="129">
        <f t="shared" si="186"/>
        <v>5.6960433197357414</v>
      </c>
      <c r="L166" s="129">
        <f t="shared" si="186"/>
        <v>16.013404804540102</v>
      </c>
      <c r="M166" s="82">
        <f>M412</f>
        <v>193</v>
      </c>
      <c r="N166" s="83">
        <f t="shared" si="190"/>
        <v>52.331606217616574</v>
      </c>
      <c r="O166" s="83">
        <f t="shared" si="190"/>
        <v>15.544041450777202</v>
      </c>
      <c r="P166" s="83">
        <f t="shared" si="190"/>
        <v>7.2538860103626934</v>
      </c>
      <c r="Q166" s="83">
        <f t="shared" si="190"/>
        <v>1.0362694300518136</v>
      </c>
      <c r="R166" s="83">
        <f t="shared" si="190"/>
        <v>2.0725388601036272</v>
      </c>
      <c r="S166" s="83">
        <f t="shared" si="190"/>
        <v>0.5181347150259068</v>
      </c>
      <c r="T166" s="83">
        <f t="shared" si="190"/>
        <v>21.243523316062177</v>
      </c>
      <c r="U166" s="119">
        <f t="shared" si="188"/>
        <v>5.5533493325165741</v>
      </c>
      <c r="V166" s="119">
        <f t="shared" si="188"/>
        <v>16.551158794951359</v>
      </c>
    </row>
    <row r="167" spans="1:22" ht="14.45" customHeight="1">
      <c r="A167" s="35"/>
      <c r="B167" s="35" t="s">
        <v>174</v>
      </c>
      <c r="C167" s="60">
        <f>C413</f>
        <v>42</v>
      </c>
      <c r="D167" s="61">
        <f t="shared" si="189"/>
        <v>57.142857142857139</v>
      </c>
      <c r="E167" s="61">
        <f t="shared" si="189"/>
        <v>9.5238095238095237</v>
      </c>
      <c r="F167" s="61">
        <f t="shared" si="189"/>
        <v>4.7619047619047619</v>
      </c>
      <c r="G167" s="61">
        <f t="shared" si="189"/>
        <v>0</v>
      </c>
      <c r="H167" s="61">
        <f t="shared" si="189"/>
        <v>2.3809523809523809</v>
      </c>
      <c r="I167" s="61">
        <f t="shared" si="189"/>
        <v>0</v>
      </c>
      <c r="J167" s="61">
        <f t="shared" si="189"/>
        <v>26.190476190476193</v>
      </c>
      <c r="K167" s="130">
        <f t="shared" si="186"/>
        <v>3.5816303391689086</v>
      </c>
      <c r="L167" s="130">
        <f t="shared" si="186"/>
        <v>15.861505787748024</v>
      </c>
      <c r="M167" s="84">
        <f>M413</f>
        <v>50</v>
      </c>
      <c r="N167" s="85">
        <f t="shared" si="190"/>
        <v>52</v>
      </c>
      <c r="O167" s="85">
        <f t="shared" si="190"/>
        <v>8</v>
      </c>
      <c r="P167" s="85">
        <f t="shared" si="190"/>
        <v>6</v>
      </c>
      <c r="Q167" s="85">
        <f t="shared" si="190"/>
        <v>0</v>
      </c>
      <c r="R167" s="85">
        <f t="shared" si="190"/>
        <v>2</v>
      </c>
      <c r="S167" s="85">
        <f t="shared" si="190"/>
        <v>0</v>
      </c>
      <c r="T167" s="85">
        <f t="shared" si="190"/>
        <v>32</v>
      </c>
      <c r="U167" s="120">
        <f t="shared" si="188"/>
        <v>4.1294631767777545</v>
      </c>
      <c r="V167" s="120">
        <f t="shared" si="188"/>
        <v>17.550218501305455</v>
      </c>
    </row>
    <row r="168" spans="1:22" ht="14.45" customHeight="1">
      <c r="A168" s="32" t="s">
        <v>470</v>
      </c>
      <c r="B168" s="32" t="s">
        <v>176</v>
      </c>
      <c r="C168" s="46">
        <f t="shared" ref="C168:D168" si="191">C414</f>
        <v>949</v>
      </c>
      <c r="D168" s="47">
        <f t="shared" si="191"/>
        <v>468</v>
      </c>
      <c r="E168" s="47">
        <f>E414</f>
        <v>143</v>
      </c>
      <c r="F168" s="47">
        <f>F414</f>
        <v>93</v>
      </c>
      <c r="G168" s="47">
        <f t="shared" ref="G168:I168" si="192">G414</f>
        <v>13</v>
      </c>
      <c r="H168" s="47">
        <f t="shared" si="192"/>
        <v>8</v>
      </c>
      <c r="I168" s="47">
        <f t="shared" si="192"/>
        <v>0</v>
      </c>
      <c r="J168" s="47">
        <f>J414</f>
        <v>224</v>
      </c>
      <c r="K168" s="128">
        <f>IF(K414="","－",K414)</f>
        <v>4.3530959143008623</v>
      </c>
      <c r="L168" s="128">
        <f>IF(L414="","－",L414)</f>
        <v>12.280134388591929</v>
      </c>
      <c r="M168" s="86">
        <f>M414</f>
        <v>1003</v>
      </c>
      <c r="N168" s="87">
        <f>N414</f>
        <v>483</v>
      </c>
      <c r="O168" s="87">
        <f>O414</f>
        <v>139</v>
      </c>
      <c r="P168" s="87">
        <f>P414</f>
        <v>97</v>
      </c>
      <c r="Q168" s="87">
        <f t="shared" ref="Q168:S168" si="193">Q414</f>
        <v>14</v>
      </c>
      <c r="R168" s="87">
        <f t="shared" si="193"/>
        <v>8</v>
      </c>
      <c r="S168" s="87">
        <f t="shared" si="193"/>
        <v>2</v>
      </c>
      <c r="T168" s="87">
        <f>T414</f>
        <v>260</v>
      </c>
      <c r="U168" s="117">
        <f>IF(U414="","－",U414)</f>
        <v>4.6917948392255893</v>
      </c>
      <c r="V168" s="117">
        <f>IF(V414="","－",V414)</f>
        <v>13.407706021325435</v>
      </c>
    </row>
    <row r="169" spans="1:22" ht="14.45" customHeight="1">
      <c r="A169" s="408" t="s">
        <v>1083</v>
      </c>
      <c r="B169" s="135"/>
      <c r="C169" s="51">
        <f>IF(SUM(D169:J169)&gt;100,"－",SUM(D169:J169))</f>
        <v>100</v>
      </c>
      <c r="D169" s="52">
        <f t="shared" ref="D169:J169" si="194">D414/$C168*100</f>
        <v>49.315068493150683</v>
      </c>
      <c r="E169" s="52">
        <f t="shared" si="194"/>
        <v>15.068493150684931</v>
      </c>
      <c r="F169" s="52">
        <f t="shared" si="194"/>
        <v>9.7997892518440466</v>
      </c>
      <c r="G169" s="52">
        <f t="shared" si="194"/>
        <v>1.3698630136986301</v>
      </c>
      <c r="H169" s="52">
        <f t="shared" si="194"/>
        <v>0.84299262381454154</v>
      </c>
      <c r="I169" s="52">
        <f t="shared" si="194"/>
        <v>0</v>
      </c>
      <c r="J169" s="52">
        <f t="shared" si="194"/>
        <v>23.603793466807165</v>
      </c>
      <c r="K169" s="51" t="str">
        <f t="shared" ref="K169:L173" si="195">IF(K415="","－",K415)</f>
        <v>－</v>
      </c>
      <c r="L169" s="51" t="str">
        <f t="shared" si="195"/>
        <v>－</v>
      </c>
      <c r="M169" s="88">
        <f>IF(SUM(N169:T169)&gt;100,"－",SUM(N169:T169))</f>
        <v>99.999999999999986</v>
      </c>
      <c r="N169" s="89">
        <f t="shared" ref="N169:T169" si="196">N414/$M168*100</f>
        <v>48.155533399800596</v>
      </c>
      <c r="O169" s="89">
        <f t="shared" si="196"/>
        <v>13.858424725822532</v>
      </c>
      <c r="P169" s="89">
        <f t="shared" si="196"/>
        <v>9.6709870388833501</v>
      </c>
      <c r="Q169" s="89">
        <f t="shared" si="196"/>
        <v>1.3958125623130608</v>
      </c>
      <c r="R169" s="89">
        <f t="shared" si="196"/>
        <v>0.79760717846460616</v>
      </c>
      <c r="S169" s="89">
        <f t="shared" si="196"/>
        <v>0.19940179461615154</v>
      </c>
      <c r="T169" s="89">
        <f t="shared" si="196"/>
        <v>25.922233300099702</v>
      </c>
      <c r="U169" s="88" t="str">
        <f t="shared" ref="U169:V173" si="197">IF(U415="","－",U415)</f>
        <v>－</v>
      </c>
      <c r="V169" s="88" t="str">
        <f t="shared" si="197"/>
        <v>－</v>
      </c>
    </row>
    <row r="170" spans="1:22" ht="14.45" customHeight="1">
      <c r="A170" s="408"/>
      <c r="B170" s="56" t="s">
        <v>349</v>
      </c>
      <c r="C170" s="54">
        <f>C416</f>
        <v>58</v>
      </c>
      <c r="D170" s="55">
        <f t="shared" ref="D170:J173" si="198">IF($C170=0,0,D416/$C170*100)</f>
        <v>55.172413793103445</v>
      </c>
      <c r="E170" s="55">
        <f t="shared" si="198"/>
        <v>20.689655172413794</v>
      </c>
      <c r="F170" s="55">
        <f t="shared" si="198"/>
        <v>1.7241379310344827</v>
      </c>
      <c r="G170" s="55">
        <f t="shared" si="198"/>
        <v>1.7241379310344827</v>
      </c>
      <c r="H170" s="55">
        <f t="shared" si="198"/>
        <v>1.7241379310344827</v>
      </c>
      <c r="I170" s="55">
        <f t="shared" si="198"/>
        <v>0</v>
      </c>
      <c r="J170" s="55">
        <f t="shared" si="198"/>
        <v>18.96551724137931</v>
      </c>
      <c r="K170" s="129">
        <f t="shared" si="195"/>
        <v>3.5393204961980014</v>
      </c>
      <c r="L170" s="129">
        <f t="shared" si="195"/>
        <v>11.08987088808707</v>
      </c>
      <c r="M170" s="82">
        <f>M416</f>
        <v>64</v>
      </c>
      <c r="N170" s="83">
        <f t="shared" ref="N170:T173" si="199">IF($M170=0,0,N416/$M170*100)</f>
        <v>53.125</v>
      </c>
      <c r="O170" s="83">
        <f t="shared" si="199"/>
        <v>20.3125</v>
      </c>
      <c r="P170" s="83">
        <f t="shared" si="199"/>
        <v>1.5625</v>
      </c>
      <c r="Q170" s="83">
        <f t="shared" si="199"/>
        <v>0</v>
      </c>
      <c r="R170" s="83">
        <f t="shared" si="199"/>
        <v>1.5625</v>
      </c>
      <c r="S170" s="83">
        <f t="shared" si="199"/>
        <v>1.5625</v>
      </c>
      <c r="T170" s="83">
        <f t="shared" si="199"/>
        <v>21.875</v>
      </c>
      <c r="U170" s="119">
        <f t="shared" si="197"/>
        <v>4.8294370834378144</v>
      </c>
      <c r="V170" s="119">
        <f t="shared" si="197"/>
        <v>15.09199088574317</v>
      </c>
    </row>
    <row r="171" spans="1:22" ht="14.45" customHeight="1">
      <c r="A171" s="408"/>
      <c r="B171" s="56" t="s">
        <v>350</v>
      </c>
      <c r="C171" s="54">
        <f>C417</f>
        <v>209</v>
      </c>
      <c r="D171" s="55">
        <f t="shared" si="198"/>
        <v>40.191387559808611</v>
      </c>
      <c r="E171" s="55">
        <f t="shared" si="198"/>
        <v>17.703349282296653</v>
      </c>
      <c r="F171" s="55">
        <f t="shared" si="198"/>
        <v>17.224880382775119</v>
      </c>
      <c r="G171" s="55">
        <f t="shared" si="198"/>
        <v>1.9138755980861244</v>
      </c>
      <c r="H171" s="55">
        <f t="shared" si="198"/>
        <v>0.4784688995215311</v>
      </c>
      <c r="I171" s="55">
        <f t="shared" si="198"/>
        <v>0</v>
      </c>
      <c r="J171" s="55">
        <f t="shared" si="198"/>
        <v>22.488038277511961</v>
      </c>
      <c r="K171" s="129">
        <f t="shared" si="195"/>
        <v>5.8519592766863049</v>
      </c>
      <c r="L171" s="129">
        <f t="shared" si="195"/>
        <v>12.154069266963864</v>
      </c>
      <c r="M171" s="82">
        <f>M417</f>
        <v>226</v>
      </c>
      <c r="N171" s="83">
        <f t="shared" si="199"/>
        <v>38.938053097345133</v>
      </c>
      <c r="O171" s="83">
        <f t="shared" si="199"/>
        <v>15.929203539823009</v>
      </c>
      <c r="P171" s="83">
        <f t="shared" si="199"/>
        <v>16.814159292035399</v>
      </c>
      <c r="Q171" s="83">
        <f t="shared" si="199"/>
        <v>2.2123893805309733</v>
      </c>
      <c r="R171" s="83">
        <f t="shared" si="199"/>
        <v>0.44247787610619471</v>
      </c>
      <c r="S171" s="83">
        <f t="shared" si="199"/>
        <v>0</v>
      </c>
      <c r="T171" s="83">
        <f t="shared" si="199"/>
        <v>25.663716814159294</v>
      </c>
      <c r="U171" s="119">
        <f t="shared" si="197"/>
        <v>6.1980111526589852</v>
      </c>
      <c r="V171" s="119">
        <f t="shared" si="197"/>
        <v>13.015823420583867</v>
      </c>
    </row>
    <row r="172" spans="1:22" ht="14.45" customHeight="1">
      <c r="A172" s="70"/>
      <c r="B172" s="56" t="s">
        <v>351</v>
      </c>
      <c r="C172" s="54">
        <f>C418</f>
        <v>607</v>
      </c>
      <c r="D172" s="55">
        <f t="shared" si="198"/>
        <v>51.894563426688634</v>
      </c>
      <c r="E172" s="55">
        <f t="shared" si="198"/>
        <v>14.168039538714991</v>
      </c>
      <c r="F172" s="55">
        <f t="shared" si="198"/>
        <v>8.4019769357495893</v>
      </c>
      <c r="G172" s="55">
        <f t="shared" si="198"/>
        <v>0.98846787479406917</v>
      </c>
      <c r="H172" s="55">
        <f t="shared" si="198"/>
        <v>0.82372322899505768</v>
      </c>
      <c r="I172" s="55">
        <f t="shared" si="198"/>
        <v>0</v>
      </c>
      <c r="J172" s="55">
        <f t="shared" si="198"/>
        <v>23.72322899505766</v>
      </c>
      <c r="K172" s="129">
        <f t="shared" si="195"/>
        <v>3.8334286792574952</v>
      </c>
      <c r="L172" s="129">
        <f t="shared" si="195"/>
        <v>11.992415395244731</v>
      </c>
      <c r="M172" s="82">
        <f>M418</f>
        <v>630</v>
      </c>
      <c r="N172" s="83">
        <f t="shared" si="199"/>
        <v>50.952380952380949</v>
      </c>
      <c r="O172" s="83">
        <f t="shared" si="199"/>
        <v>13.174603174603176</v>
      </c>
      <c r="P172" s="83">
        <f t="shared" si="199"/>
        <v>8.412698412698413</v>
      </c>
      <c r="Q172" s="83">
        <f t="shared" si="199"/>
        <v>1.2698412698412698</v>
      </c>
      <c r="R172" s="83">
        <f t="shared" si="199"/>
        <v>0.63492063492063489</v>
      </c>
      <c r="S172" s="83">
        <f t="shared" si="199"/>
        <v>0.15873015873015872</v>
      </c>
      <c r="T172" s="83">
        <f t="shared" si="199"/>
        <v>25.396825396825395</v>
      </c>
      <c r="U172" s="119">
        <f t="shared" si="197"/>
        <v>4.078842702753704</v>
      </c>
      <c r="V172" s="119">
        <f t="shared" si="197"/>
        <v>12.866148122780141</v>
      </c>
    </row>
    <row r="173" spans="1:22" ht="14.45" customHeight="1">
      <c r="A173" s="35"/>
      <c r="B173" s="35" t="s">
        <v>174</v>
      </c>
      <c r="C173" s="60">
        <f>C419</f>
        <v>75</v>
      </c>
      <c r="D173" s="61">
        <f t="shared" si="198"/>
        <v>49.333333333333336</v>
      </c>
      <c r="E173" s="61">
        <f t="shared" si="198"/>
        <v>10.666666666666668</v>
      </c>
      <c r="F173" s="61">
        <f t="shared" si="198"/>
        <v>6.666666666666667</v>
      </c>
      <c r="G173" s="61">
        <f t="shared" si="198"/>
        <v>2.666666666666667</v>
      </c>
      <c r="H173" s="61">
        <f t="shared" si="198"/>
        <v>1.3333333333333335</v>
      </c>
      <c r="I173" s="61">
        <f t="shared" si="198"/>
        <v>0</v>
      </c>
      <c r="J173" s="61">
        <f t="shared" si="198"/>
        <v>29.333333333333332</v>
      </c>
      <c r="K173" s="130">
        <f t="shared" si="195"/>
        <v>5.0330489288192037</v>
      </c>
      <c r="L173" s="130">
        <f t="shared" si="195"/>
        <v>16.671974576713612</v>
      </c>
      <c r="M173" s="84">
        <f>M419</f>
        <v>83</v>
      </c>
      <c r="N173" s="85">
        <f t="shared" si="199"/>
        <v>48.192771084337352</v>
      </c>
      <c r="O173" s="85">
        <f t="shared" si="199"/>
        <v>8.4337349397590362</v>
      </c>
      <c r="P173" s="85">
        <f t="shared" si="199"/>
        <v>6.024096385542169</v>
      </c>
      <c r="Q173" s="85">
        <f t="shared" si="199"/>
        <v>1.2048192771084338</v>
      </c>
      <c r="R173" s="85">
        <f t="shared" si="199"/>
        <v>2.4096385542168677</v>
      </c>
      <c r="S173" s="85">
        <f t="shared" si="199"/>
        <v>0</v>
      </c>
      <c r="T173" s="85">
        <f t="shared" si="199"/>
        <v>33.734939759036145</v>
      </c>
      <c r="U173" s="120">
        <f t="shared" si="197"/>
        <v>5.2038139533049428</v>
      </c>
      <c r="V173" s="120">
        <f t="shared" si="197"/>
        <v>19.080651162118123</v>
      </c>
    </row>
    <row r="174" spans="1:22" ht="14.45" customHeight="1">
      <c r="A174" s="32" t="s">
        <v>472</v>
      </c>
      <c r="B174" s="32" t="s">
        <v>176</v>
      </c>
      <c r="C174" s="46">
        <f t="shared" ref="C174:D174" si="200">C420</f>
        <v>301</v>
      </c>
      <c r="D174" s="47">
        <f t="shared" si="200"/>
        <v>160</v>
      </c>
      <c r="E174" s="47">
        <f>E420</f>
        <v>35</v>
      </c>
      <c r="F174" s="47">
        <f>F420</f>
        <v>28</v>
      </c>
      <c r="G174" s="47">
        <f t="shared" ref="G174:I174" si="201">G420</f>
        <v>5</v>
      </c>
      <c r="H174" s="47">
        <f t="shared" si="201"/>
        <v>4</v>
      </c>
      <c r="I174" s="47">
        <f t="shared" si="201"/>
        <v>0</v>
      </c>
      <c r="J174" s="47">
        <f>J420</f>
        <v>69</v>
      </c>
      <c r="K174" s="128">
        <f>IF(K420="","－",K420)</f>
        <v>4.4399207851359801</v>
      </c>
      <c r="L174" s="128">
        <f>IF(L420="","－",L420)</f>
        <v>14.306411418771493</v>
      </c>
      <c r="M174" s="86">
        <f>M420</f>
        <v>330</v>
      </c>
      <c r="N174" s="87">
        <f>N420</f>
        <v>169</v>
      </c>
      <c r="O174" s="87">
        <f>O420</f>
        <v>35</v>
      </c>
      <c r="P174" s="87">
        <f>P420</f>
        <v>32</v>
      </c>
      <c r="Q174" s="87">
        <f t="shared" ref="Q174:S174" si="202">Q420</f>
        <v>4</v>
      </c>
      <c r="R174" s="87">
        <f t="shared" si="202"/>
        <v>3</v>
      </c>
      <c r="S174" s="87">
        <f t="shared" si="202"/>
        <v>1</v>
      </c>
      <c r="T174" s="87">
        <f>T420</f>
        <v>86</v>
      </c>
      <c r="U174" s="117">
        <f>IF(U420="","－",U420)</f>
        <v>4.5416711553916524</v>
      </c>
      <c r="V174" s="117">
        <f>IF(V420="","－",V420)</f>
        <v>14.775570158874176</v>
      </c>
    </row>
    <row r="175" spans="1:22" ht="14.45" customHeight="1">
      <c r="A175" s="408" t="s">
        <v>1082</v>
      </c>
      <c r="B175" s="135"/>
      <c r="C175" s="51">
        <f>IF(SUM(D175:J175)&gt;100,"－",SUM(D175:J175))</f>
        <v>100.00000000000001</v>
      </c>
      <c r="D175" s="52">
        <f t="shared" ref="D175:J175" si="203">D420/$C174*100</f>
        <v>53.156146179402</v>
      </c>
      <c r="E175" s="52">
        <f t="shared" si="203"/>
        <v>11.627906976744185</v>
      </c>
      <c r="F175" s="52">
        <f t="shared" si="203"/>
        <v>9.3023255813953494</v>
      </c>
      <c r="G175" s="52">
        <f t="shared" si="203"/>
        <v>1.6611295681063125</v>
      </c>
      <c r="H175" s="52">
        <f t="shared" si="203"/>
        <v>1.3289036544850499</v>
      </c>
      <c r="I175" s="52">
        <f t="shared" si="203"/>
        <v>0</v>
      </c>
      <c r="J175" s="52">
        <f t="shared" si="203"/>
        <v>22.923588039867109</v>
      </c>
      <c r="K175" s="51" t="str">
        <f t="shared" ref="K175:L179" si="204">IF(K421="","－",K421)</f>
        <v>－</v>
      </c>
      <c r="L175" s="51" t="str">
        <f t="shared" si="204"/>
        <v>－</v>
      </c>
      <c r="M175" s="88">
        <f>IF(SUM(N175:T175)&gt;100,"－",SUM(N175:T175))</f>
        <v>100</v>
      </c>
      <c r="N175" s="89">
        <f t="shared" ref="N175:T175" si="205">N420/$M174*100</f>
        <v>51.212121212121211</v>
      </c>
      <c r="O175" s="89">
        <f t="shared" si="205"/>
        <v>10.606060606060606</v>
      </c>
      <c r="P175" s="89">
        <f t="shared" si="205"/>
        <v>9.6969696969696972</v>
      </c>
      <c r="Q175" s="89">
        <f t="shared" si="205"/>
        <v>1.2121212121212122</v>
      </c>
      <c r="R175" s="89">
        <f t="shared" si="205"/>
        <v>0.90909090909090906</v>
      </c>
      <c r="S175" s="89">
        <f t="shared" si="205"/>
        <v>0.30303030303030304</v>
      </c>
      <c r="T175" s="89">
        <f t="shared" si="205"/>
        <v>26.060606060606062</v>
      </c>
      <c r="U175" s="88" t="str">
        <f t="shared" ref="U175:V179" si="206">IF(U421="","－",U421)</f>
        <v>－</v>
      </c>
      <c r="V175" s="88" t="str">
        <f t="shared" si="206"/>
        <v>－</v>
      </c>
    </row>
    <row r="176" spans="1:22" ht="14.45" customHeight="1">
      <c r="A176" s="408"/>
      <c r="B176" s="56" t="s">
        <v>349</v>
      </c>
      <c r="C176" s="54">
        <f>C422</f>
        <v>60</v>
      </c>
      <c r="D176" s="55">
        <f t="shared" ref="D176:J179" si="207">IF($C176=0,0,D422/$C176*100)</f>
        <v>48.333333333333336</v>
      </c>
      <c r="E176" s="55">
        <f t="shared" si="207"/>
        <v>21.666666666666668</v>
      </c>
      <c r="F176" s="55">
        <f t="shared" si="207"/>
        <v>10</v>
      </c>
      <c r="G176" s="55">
        <f t="shared" si="207"/>
        <v>0</v>
      </c>
      <c r="H176" s="55">
        <f t="shared" si="207"/>
        <v>1.6666666666666667</v>
      </c>
      <c r="I176" s="55">
        <f t="shared" si="207"/>
        <v>0</v>
      </c>
      <c r="J176" s="55">
        <f t="shared" si="207"/>
        <v>18.333333333333332</v>
      </c>
      <c r="K176" s="129">
        <f t="shared" si="204"/>
        <v>4.2872263854348374</v>
      </c>
      <c r="L176" s="129">
        <f t="shared" si="204"/>
        <v>10.503704644315352</v>
      </c>
      <c r="M176" s="82">
        <f>M422</f>
        <v>63</v>
      </c>
      <c r="N176" s="83">
        <f t="shared" ref="N176:T179" si="208">IF($M176=0,0,N422/$M176*100)</f>
        <v>49.206349206349202</v>
      </c>
      <c r="O176" s="83">
        <f t="shared" si="208"/>
        <v>20.634920634920633</v>
      </c>
      <c r="P176" s="83">
        <f t="shared" si="208"/>
        <v>7.9365079365079358</v>
      </c>
      <c r="Q176" s="83">
        <f t="shared" si="208"/>
        <v>0</v>
      </c>
      <c r="R176" s="83">
        <f t="shared" si="208"/>
        <v>0</v>
      </c>
      <c r="S176" s="83">
        <f t="shared" si="208"/>
        <v>1.5873015873015872</v>
      </c>
      <c r="T176" s="83">
        <f t="shared" si="208"/>
        <v>20.634920634920633</v>
      </c>
      <c r="U176" s="119">
        <f t="shared" si="206"/>
        <v>4.9398024287432509</v>
      </c>
      <c r="V176" s="119">
        <f t="shared" si="206"/>
        <v>12.999480075640134</v>
      </c>
    </row>
    <row r="177" spans="1:25" ht="14.45" customHeight="1">
      <c r="A177" s="408"/>
      <c r="B177" s="56" t="s">
        <v>350</v>
      </c>
      <c r="C177" s="54">
        <f>C423</f>
        <v>79</v>
      </c>
      <c r="D177" s="55">
        <f t="shared" si="207"/>
        <v>50.632911392405063</v>
      </c>
      <c r="E177" s="55">
        <f t="shared" si="207"/>
        <v>8.8607594936708853</v>
      </c>
      <c r="F177" s="55">
        <f t="shared" si="207"/>
        <v>7.59493670886076</v>
      </c>
      <c r="G177" s="55">
        <f t="shared" si="207"/>
        <v>2.5316455696202533</v>
      </c>
      <c r="H177" s="55">
        <f t="shared" si="207"/>
        <v>0</v>
      </c>
      <c r="I177" s="55">
        <f t="shared" si="207"/>
        <v>0</v>
      </c>
      <c r="J177" s="55">
        <f t="shared" si="207"/>
        <v>30.37974683544304</v>
      </c>
      <c r="K177" s="129">
        <f t="shared" si="204"/>
        <v>3.6218577056407888</v>
      </c>
      <c r="L177" s="129">
        <f t="shared" si="204"/>
        <v>13.280144920682892</v>
      </c>
      <c r="M177" s="82">
        <f>M423</f>
        <v>87</v>
      </c>
      <c r="N177" s="83">
        <f t="shared" si="208"/>
        <v>48.275862068965516</v>
      </c>
      <c r="O177" s="83">
        <f t="shared" si="208"/>
        <v>8.0459770114942533</v>
      </c>
      <c r="P177" s="83">
        <f t="shared" si="208"/>
        <v>11.494252873563218</v>
      </c>
      <c r="Q177" s="83">
        <f t="shared" si="208"/>
        <v>1.1494252873563218</v>
      </c>
      <c r="R177" s="83">
        <f t="shared" si="208"/>
        <v>0</v>
      </c>
      <c r="S177" s="83">
        <f t="shared" si="208"/>
        <v>0</v>
      </c>
      <c r="T177" s="83">
        <f t="shared" si="208"/>
        <v>31.03448275862069</v>
      </c>
      <c r="U177" s="119">
        <f t="shared" si="206"/>
        <v>3.6732998662715213</v>
      </c>
      <c r="V177" s="119">
        <f t="shared" si="206"/>
        <v>12.244332887571737</v>
      </c>
    </row>
    <row r="178" spans="1:25" ht="14.45" customHeight="1">
      <c r="A178" s="70"/>
      <c r="B178" s="56" t="s">
        <v>351</v>
      </c>
      <c r="C178" s="54">
        <f>C424</f>
        <v>138</v>
      </c>
      <c r="D178" s="55">
        <f t="shared" si="207"/>
        <v>57.246376811594203</v>
      </c>
      <c r="E178" s="55">
        <f t="shared" si="207"/>
        <v>10.144927536231885</v>
      </c>
      <c r="F178" s="55">
        <f t="shared" si="207"/>
        <v>10.869565217391305</v>
      </c>
      <c r="G178" s="55">
        <f t="shared" si="207"/>
        <v>1.4492753623188406</v>
      </c>
      <c r="H178" s="55">
        <f t="shared" si="207"/>
        <v>1.4492753623188406</v>
      </c>
      <c r="I178" s="55">
        <f t="shared" si="207"/>
        <v>0</v>
      </c>
      <c r="J178" s="55">
        <f t="shared" si="207"/>
        <v>18.840579710144929</v>
      </c>
      <c r="K178" s="129">
        <f t="shared" si="204"/>
        <v>4.5089674737973473</v>
      </c>
      <c r="L178" s="129">
        <f t="shared" si="204"/>
        <v>15.30316233531221</v>
      </c>
      <c r="M178" s="82">
        <f>M424</f>
        <v>151</v>
      </c>
      <c r="N178" s="83">
        <f t="shared" si="208"/>
        <v>54.966887417218544</v>
      </c>
      <c r="O178" s="83">
        <f t="shared" si="208"/>
        <v>9.9337748344370862</v>
      </c>
      <c r="P178" s="83">
        <f t="shared" si="208"/>
        <v>10.596026490066226</v>
      </c>
      <c r="Q178" s="83">
        <f t="shared" si="208"/>
        <v>1.3245033112582782</v>
      </c>
      <c r="R178" s="83">
        <f t="shared" si="208"/>
        <v>1.3245033112582782</v>
      </c>
      <c r="S178" s="83">
        <f t="shared" si="208"/>
        <v>0</v>
      </c>
      <c r="T178" s="83">
        <f t="shared" si="208"/>
        <v>21.85430463576159</v>
      </c>
      <c r="U178" s="119">
        <f t="shared" si="206"/>
        <v>4.4682464275745781</v>
      </c>
      <c r="V178" s="119">
        <f t="shared" si="206"/>
        <v>15.064373670108576</v>
      </c>
    </row>
    <row r="179" spans="1:25" ht="14.45" customHeight="1">
      <c r="A179" s="35"/>
      <c r="B179" s="35" t="s">
        <v>174</v>
      </c>
      <c r="C179" s="60">
        <f>C425</f>
        <v>24</v>
      </c>
      <c r="D179" s="61">
        <f t="shared" si="207"/>
        <v>50</v>
      </c>
      <c r="E179" s="61">
        <f t="shared" si="207"/>
        <v>4.1666666666666661</v>
      </c>
      <c r="F179" s="61">
        <f t="shared" si="207"/>
        <v>4.1666666666666661</v>
      </c>
      <c r="G179" s="61">
        <f t="shared" si="207"/>
        <v>4.1666666666666661</v>
      </c>
      <c r="H179" s="61">
        <f t="shared" si="207"/>
        <v>4.1666666666666661</v>
      </c>
      <c r="I179" s="61">
        <f t="shared" si="207"/>
        <v>0</v>
      </c>
      <c r="J179" s="61">
        <f t="shared" si="207"/>
        <v>33.333333333333329</v>
      </c>
      <c r="K179" s="130">
        <f t="shared" si="204"/>
        <v>7.236312399355878</v>
      </c>
      <c r="L179" s="130">
        <f t="shared" si="204"/>
        <v>28.945249597423512</v>
      </c>
      <c r="M179" s="84">
        <f>M425</f>
        <v>29</v>
      </c>
      <c r="N179" s="85">
        <f t="shared" si="208"/>
        <v>44.827586206896555</v>
      </c>
      <c r="O179" s="85">
        <f t="shared" si="208"/>
        <v>0</v>
      </c>
      <c r="P179" s="85">
        <f t="shared" si="208"/>
        <v>3.4482758620689653</v>
      </c>
      <c r="Q179" s="85">
        <f t="shared" si="208"/>
        <v>3.4482758620689653</v>
      </c>
      <c r="R179" s="85">
        <f t="shared" si="208"/>
        <v>3.4482758620689653</v>
      </c>
      <c r="S179" s="85">
        <f t="shared" si="208"/>
        <v>0</v>
      </c>
      <c r="T179" s="85">
        <f t="shared" si="208"/>
        <v>44.827586206896555</v>
      </c>
      <c r="U179" s="120">
        <f t="shared" si="206"/>
        <v>7.095410628019323</v>
      </c>
      <c r="V179" s="120">
        <f t="shared" si="206"/>
        <v>37.842190016103054</v>
      </c>
    </row>
    <row r="180" spans="1:25" ht="14.45" customHeight="1">
      <c r="A180" s="32" t="s">
        <v>474</v>
      </c>
      <c r="B180" s="32" t="s">
        <v>176</v>
      </c>
      <c r="C180" s="46">
        <f t="shared" ref="C180:D180" si="209">C426</f>
        <v>811</v>
      </c>
      <c r="D180" s="47">
        <f t="shared" si="209"/>
        <v>400</v>
      </c>
      <c r="E180" s="47">
        <f>E426</f>
        <v>97</v>
      </c>
      <c r="F180" s="47">
        <f>F426</f>
        <v>60</v>
      </c>
      <c r="G180" s="47">
        <f t="shared" ref="G180:I180" si="210">G426</f>
        <v>7</v>
      </c>
      <c r="H180" s="47">
        <f t="shared" si="210"/>
        <v>9</v>
      </c>
      <c r="I180" s="47">
        <f t="shared" si="210"/>
        <v>1</v>
      </c>
      <c r="J180" s="47">
        <f>J426</f>
        <v>237</v>
      </c>
      <c r="K180" s="128">
        <f>IF(K426="","－",K426)</f>
        <v>4.1681898712018608</v>
      </c>
      <c r="L180" s="128">
        <f>IF(L426="","－",L426)</f>
        <v>13.75023555212568</v>
      </c>
      <c r="M180" s="86">
        <f>M426</f>
        <v>849</v>
      </c>
      <c r="N180" s="87">
        <f>N426</f>
        <v>414</v>
      </c>
      <c r="O180" s="87">
        <f>O426</f>
        <v>93</v>
      </c>
      <c r="P180" s="87">
        <f>P426</f>
        <v>65</v>
      </c>
      <c r="Q180" s="87">
        <f t="shared" ref="Q180:S180" si="211">Q426</f>
        <v>8</v>
      </c>
      <c r="R180" s="87">
        <f t="shared" si="211"/>
        <v>8</v>
      </c>
      <c r="S180" s="87">
        <f t="shared" si="211"/>
        <v>4</v>
      </c>
      <c r="T180" s="87">
        <f>T426</f>
        <v>257</v>
      </c>
      <c r="U180" s="117">
        <f>IF(U426="","－",U426)</f>
        <v>4.628506937777046</v>
      </c>
      <c r="V180" s="117">
        <f>IF(V426="","－",V426)</f>
        <v>15.393685995303434</v>
      </c>
    </row>
    <row r="181" spans="1:25" ht="14.45" customHeight="1">
      <c r="A181" s="394" t="s">
        <v>475</v>
      </c>
      <c r="B181" s="135"/>
      <c r="C181" s="51">
        <f>IF(SUM(D181:J181)&gt;100,"－",SUM(D181:J181))</f>
        <v>100</v>
      </c>
      <c r="D181" s="52">
        <f t="shared" ref="D181:J181" si="212">D426/$C180*100</f>
        <v>49.321824907521581</v>
      </c>
      <c r="E181" s="52">
        <f t="shared" si="212"/>
        <v>11.960542540073984</v>
      </c>
      <c r="F181" s="52">
        <f t="shared" si="212"/>
        <v>7.3982737361282371</v>
      </c>
      <c r="G181" s="52">
        <f t="shared" si="212"/>
        <v>0.86313193588162751</v>
      </c>
      <c r="H181" s="52">
        <f t="shared" si="212"/>
        <v>1.1097410604192355</v>
      </c>
      <c r="I181" s="52">
        <f t="shared" si="212"/>
        <v>0.12330456226880394</v>
      </c>
      <c r="J181" s="52">
        <f t="shared" si="212"/>
        <v>29.223181257706539</v>
      </c>
      <c r="K181" s="51" t="str">
        <f t="shared" ref="K181:L196" si="213">IF(K427="","－",K427)</f>
        <v>－</v>
      </c>
      <c r="L181" s="51" t="str">
        <f t="shared" si="213"/>
        <v>－</v>
      </c>
      <c r="M181" s="88">
        <f>IF(SUM(N181:T181)&gt;100,"－",SUM(N181:T181))</f>
        <v>100.00000000000003</v>
      </c>
      <c r="N181" s="89">
        <f t="shared" ref="N181:T181" si="214">N426/$M180*100</f>
        <v>48.763250883392232</v>
      </c>
      <c r="O181" s="89">
        <f t="shared" si="214"/>
        <v>10.954063604240282</v>
      </c>
      <c r="P181" s="89">
        <f t="shared" si="214"/>
        <v>7.656065959952886</v>
      </c>
      <c r="Q181" s="89">
        <f t="shared" si="214"/>
        <v>0.94228504122497048</v>
      </c>
      <c r="R181" s="89">
        <f t="shared" si="214"/>
        <v>0.94228504122497048</v>
      </c>
      <c r="S181" s="89">
        <f t="shared" si="214"/>
        <v>0.47114252061248524</v>
      </c>
      <c r="T181" s="89">
        <f t="shared" si="214"/>
        <v>30.270906949352177</v>
      </c>
      <c r="U181" s="88" t="str">
        <f t="shared" ref="U181:V196" si="215">IF(U427="","－",U427)</f>
        <v>－</v>
      </c>
      <c r="V181" s="88" t="str">
        <f t="shared" si="215"/>
        <v>－</v>
      </c>
    </row>
    <row r="182" spans="1:25" ht="14.45" customHeight="1">
      <c r="A182" s="394"/>
      <c r="B182" s="56" t="s">
        <v>349</v>
      </c>
      <c r="C182" s="54">
        <f t="shared" ref="C182:D198" si="216">C428</f>
        <v>80</v>
      </c>
      <c r="D182" s="55">
        <f t="shared" ref="D182:J197" si="217">IF($C182=0,0,D428/$C182*100)</f>
        <v>47.5</v>
      </c>
      <c r="E182" s="55">
        <f t="shared" si="217"/>
        <v>10</v>
      </c>
      <c r="F182" s="55">
        <f t="shared" si="217"/>
        <v>8.75</v>
      </c>
      <c r="G182" s="55">
        <f t="shared" si="217"/>
        <v>0</v>
      </c>
      <c r="H182" s="55">
        <f t="shared" si="217"/>
        <v>1.25</v>
      </c>
      <c r="I182" s="55">
        <f t="shared" si="217"/>
        <v>0</v>
      </c>
      <c r="J182" s="55">
        <f t="shared" si="217"/>
        <v>32.5</v>
      </c>
      <c r="K182" s="129">
        <f t="shared" si="213"/>
        <v>3.8430232013374646</v>
      </c>
      <c r="L182" s="129">
        <f t="shared" si="213"/>
        <v>12.970203304513943</v>
      </c>
      <c r="M182" s="82">
        <f t="shared" ref="M182:M198" si="218">M428</f>
        <v>87</v>
      </c>
      <c r="N182" s="83">
        <f t="shared" ref="N182:T197" si="219">IF($M182=0,0,N428/$M182*100)</f>
        <v>49.425287356321839</v>
      </c>
      <c r="O182" s="83">
        <f t="shared" si="219"/>
        <v>9.1954022988505741</v>
      </c>
      <c r="P182" s="83">
        <f t="shared" si="219"/>
        <v>9.1954022988505741</v>
      </c>
      <c r="Q182" s="83">
        <f t="shared" si="219"/>
        <v>0</v>
      </c>
      <c r="R182" s="83">
        <f t="shared" si="219"/>
        <v>0</v>
      </c>
      <c r="S182" s="83">
        <f t="shared" si="219"/>
        <v>1.1494252873563218</v>
      </c>
      <c r="T182" s="83">
        <f t="shared" si="219"/>
        <v>31.03448275862069</v>
      </c>
      <c r="U182" s="119">
        <f t="shared" si="215"/>
        <v>4.7473400544052717</v>
      </c>
      <c r="V182" s="119">
        <f t="shared" si="215"/>
        <v>16.755317839077431</v>
      </c>
    </row>
    <row r="183" spans="1:25" ht="14.45" customHeight="1">
      <c r="A183" s="394"/>
      <c r="B183" s="56" t="s">
        <v>350</v>
      </c>
      <c r="C183" s="54">
        <f t="shared" si="216"/>
        <v>222</v>
      </c>
      <c r="D183" s="55">
        <f t="shared" si="217"/>
        <v>47.747747747747752</v>
      </c>
      <c r="E183" s="55">
        <f t="shared" si="217"/>
        <v>18.018018018018019</v>
      </c>
      <c r="F183" s="55">
        <f t="shared" si="217"/>
        <v>11.711711711711711</v>
      </c>
      <c r="G183" s="55">
        <f t="shared" si="217"/>
        <v>0.45045045045045046</v>
      </c>
      <c r="H183" s="55">
        <f t="shared" si="217"/>
        <v>0.45045045045045046</v>
      </c>
      <c r="I183" s="55">
        <f t="shared" si="217"/>
        <v>0</v>
      </c>
      <c r="J183" s="55">
        <f t="shared" si="217"/>
        <v>21.621621621621621</v>
      </c>
      <c r="K183" s="129">
        <f t="shared" si="213"/>
        <v>3.973409017701202</v>
      </c>
      <c r="L183" s="129">
        <f t="shared" si="213"/>
        <v>10.167252486470723</v>
      </c>
      <c r="M183" s="82">
        <f t="shared" si="218"/>
        <v>243</v>
      </c>
      <c r="N183" s="83">
        <f t="shared" si="219"/>
        <v>46.502057613168724</v>
      </c>
      <c r="O183" s="83">
        <f t="shared" si="219"/>
        <v>16.049382716049383</v>
      </c>
      <c r="P183" s="83">
        <f t="shared" si="219"/>
        <v>11.934156378600823</v>
      </c>
      <c r="Q183" s="83">
        <f t="shared" si="219"/>
        <v>1.2345679012345678</v>
      </c>
      <c r="R183" s="83">
        <f t="shared" si="219"/>
        <v>0.41152263374485598</v>
      </c>
      <c r="S183" s="83">
        <f t="shared" si="219"/>
        <v>0</v>
      </c>
      <c r="T183" s="83">
        <f t="shared" si="219"/>
        <v>23.868312757201647</v>
      </c>
      <c r="U183" s="119">
        <f t="shared" si="215"/>
        <v>4.3584464858964509</v>
      </c>
      <c r="V183" s="119">
        <f t="shared" si="215"/>
        <v>11.198786109595048</v>
      </c>
    </row>
    <row r="184" spans="1:25" ht="14.45" customHeight="1">
      <c r="A184" s="394"/>
      <c r="B184" s="56" t="s">
        <v>351</v>
      </c>
      <c r="C184" s="54">
        <f t="shared" si="216"/>
        <v>447</v>
      </c>
      <c r="D184" s="55">
        <f t="shared" si="217"/>
        <v>51.006711409395976</v>
      </c>
      <c r="E184" s="55">
        <f t="shared" si="217"/>
        <v>10.290827740492169</v>
      </c>
      <c r="F184" s="55">
        <f t="shared" si="217"/>
        <v>5.1454138702460845</v>
      </c>
      <c r="G184" s="55">
        <f t="shared" si="217"/>
        <v>0.89485458612975388</v>
      </c>
      <c r="H184" s="55">
        <f t="shared" si="217"/>
        <v>1.1185682326621924</v>
      </c>
      <c r="I184" s="55">
        <f t="shared" si="217"/>
        <v>0.22371364653243847</v>
      </c>
      <c r="J184" s="55">
        <f t="shared" si="217"/>
        <v>31.319910514541387</v>
      </c>
      <c r="K184" s="129">
        <f t="shared" si="213"/>
        <v>3.8603152335448137</v>
      </c>
      <c r="L184" s="129">
        <f t="shared" si="213"/>
        <v>15.001478186053896</v>
      </c>
      <c r="M184" s="82">
        <f t="shared" si="218"/>
        <v>457</v>
      </c>
      <c r="N184" s="83">
        <f t="shared" si="219"/>
        <v>50.547045951859957</v>
      </c>
      <c r="O184" s="83">
        <f t="shared" si="219"/>
        <v>9.4091903719912473</v>
      </c>
      <c r="P184" s="83">
        <f t="shared" si="219"/>
        <v>5.2516411378555796</v>
      </c>
      <c r="Q184" s="83">
        <f t="shared" si="219"/>
        <v>0.87527352297592997</v>
      </c>
      <c r="R184" s="83">
        <f t="shared" si="219"/>
        <v>0.87527352297592997</v>
      </c>
      <c r="S184" s="83">
        <f t="shared" si="219"/>
        <v>0.65645514223194745</v>
      </c>
      <c r="T184" s="83">
        <f t="shared" si="219"/>
        <v>32.38512035010941</v>
      </c>
      <c r="U184" s="119">
        <f t="shared" si="215"/>
        <v>4.272685812920213</v>
      </c>
      <c r="V184" s="119">
        <f t="shared" si="215"/>
        <v>16.926409181953151</v>
      </c>
    </row>
    <row r="185" spans="1:25" ht="14.45" customHeight="1">
      <c r="A185" s="35"/>
      <c r="B185" s="35" t="s">
        <v>174</v>
      </c>
      <c r="C185" s="60">
        <f t="shared" si="216"/>
        <v>62</v>
      </c>
      <c r="D185" s="61">
        <f t="shared" si="217"/>
        <v>45.161290322580641</v>
      </c>
      <c r="E185" s="61">
        <f t="shared" si="217"/>
        <v>4.838709677419355</v>
      </c>
      <c r="F185" s="61">
        <f t="shared" si="217"/>
        <v>6.4516129032258061</v>
      </c>
      <c r="G185" s="61">
        <f t="shared" si="217"/>
        <v>3.225806451612903</v>
      </c>
      <c r="H185" s="61">
        <f t="shared" si="217"/>
        <v>3.225806451612903</v>
      </c>
      <c r="I185" s="61">
        <f t="shared" si="217"/>
        <v>0</v>
      </c>
      <c r="J185" s="61">
        <f t="shared" si="217"/>
        <v>37.096774193548384</v>
      </c>
      <c r="K185" s="130">
        <f t="shared" si="213"/>
        <v>7.910968908189175</v>
      </c>
      <c r="L185" s="130">
        <f t="shared" si="213"/>
        <v>28.047980674488894</v>
      </c>
      <c r="M185" s="84">
        <f t="shared" si="218"/>
        <v>62</v>
      </c>
      <c r="N185" s="85">
        <f t="shared" si="219"/>
        <v>43.548387096774192</v>
      </c>
      <c r="O185" s="85">
        <f t="shared" si="219"/>
        <v>4.838709677419355</v>
      </c>
      <c r="P185" s="85">
        <f t="shared" si="219"/>
        <v>6.4516129032258061</v>
      </c>
      <c r="Q185" s="85">
        <f t="shared" si="219"/>
        <v>1.6129032258064515</v>
      </c>
      <c r="R185" s="85">
        <f t="shared" si="219"/>
        <v>4.838709677419355</v>
      </c>
      <c r="S185" s="85">
        <f t="shared" si="219"/>
        <v>0</v>
      </c>
      <c r="T185" s="85">
        <f t="shared" si="219"/>
        <v>38.70967741935484</v>
      </c>
      <c r="U185" s="120">
        <f t="shared" si="215"/>
        <v>8.6490312583290994</v>
      </c>
      <c r="V185" s="120">
        <f t="shared" si="215"/>
        <v>29.878471619682344</v>
      </c>
    </row>
    <row r="186" spans="1:25" ht="14.25" customHeight="1">
      <c r="A186" s="48" t="s">
        <v>331</v>
      </c>
      <c r="B186" s="144" t="s">
        <v>380</v>
      </c>
      <c r="C186" s="150">
        <f t="shared" si="216"/>
        <v>154</v>
      </c>
      <c r="D186" s="151">
        <f t="shared" si="217"/>
        <v>57.792207792207797</v>
      </c>
      <c r="E186" s="151">
        <f t="shared" si="217"/>
        <v>8.4415584415584419</v>
      </c>
      <c r="F186" s="151">
        <f t="shared" si="217"/>
        <v>5.8441558441558437</v>
      </c>
      <c r="G186" s="151">
        <f t="shared" si="217"/>
        <v>1.2987012987012987</v>
      </c>
      <c r="H186" s="151">
        <f t="shared" si="217"/>
        <v>0.64935064935064934</v>
      </c>
      <c r="I186" s="151">
        <f t="shared" si="217"/>
        <v>0.64935064935064934</v>
      </c>
      <c r="J186" s="151">
        <f t="shared" si="217"/>
        <v>25.324675324675322</v>
      </c>
      <c r="K186" s="152">
        <f t="shared" si="213"/>
        <v>3.7163190746761856</v>
      </c>
      <c r="L186" s="152">
        <f t="shared" si="213"/>
        <v>16.43756513799082</v>
      </c>
      <c r="M186" s="142">
        <f t="shared" si="218"/>
        <v>167</v>
      </c>
      <c r="N186" s="143">
        <f t="shared" si="219"/>
        <v>57.485029940119759</v>
      </c>
      <c r="O186" s="143">
        <f t="shared" si="219"/>
        <v>7.7844311377245514</v>
      </c>
      <c r="P186" s="143">
        <f t="shared" si="219"/>
        <v>5.9880239520958085</v>
      </c>
      <c r="Q186" s="143">
        <f t="shared" si="219"/>
        <v>1.1976047904191618</v>
      </c>
      <c r="R186" s="143">
        <f t="shared" si="219"/>
        <v>1.1976047904191618</v>
      </c>
      <c r="S186" s="143">
        <f t="shared" si="219"/>
        <v>0.5988023952095809</v>
      </c>
      <c r="T186" s="143">
        <f t="shared" si="219"/>
        <v>25.748502994011975</v>
      </c>
      <c r="U186" s="149">
        <f t="shared" si="215"/>
        <v>3.8941513060962683</v>
      </c>
      <c r="V186" s="149">
        <f t="shared" si="215"/>
        <v>17.245527212712044</v>
      </c>
      <c r="W186" s="90"/>
      <c r="X186" s="90"/>
      <c r="Y186" s="90"/>
    </row>
    <row r="187" spans="1:25" ht="35.1" customHeight="1">
      <c r="A187" s="111" t="s">
        <v>1069</v>
      </c>
      <c r="B187" s="59" t="s">
        <v>382</v>
      </c>
      <c r="C187" s="60">
        <f t="shared" si="216"/>
        <v>1652</v>
      </c>
      <c r="D187" s="61">
        <f t="shared" si="217"/>
        <v>51.029055690072646</v>
      </c>
      <c r="E187" s="61">
        <f t="shared" si="217"/>
        <v>11.803874092009686</v>
      </c>
      <c r="F187" s="61">
        <f t="shared" si="217"/>
        <v>7.566585956416465</v>
      </c>
      <c r="G187" s="61">
        <f t="shared" si="217"/>
        <v>0.96852300242130751</v>
      </c>
      <c r="H187" s="61">
        <f t="shared" si="217"/>
        <v>0.90799031476997571</v>
      </c>
      <c r="I187" s="61">
        <f t="shared" si="217"/>
        <v>6.0532687651331719E-2</v>
      </c>
      <c r="J187" s="61">
        <f t="shared" si="217"/>
        <v>27.663438256658594</v>
      </c>
      <c r="K187" s="130">
        <f t="shared" si="213"/>
        <v>3.85479282780982</v>
      </c>
      <c r="L187" s="130">
        <f t="shared" si="213"/>
        <v>13.086583605774814</v>
      </c>
      <c r="M187" s="84">
        <f t="shared" si="218"/>
        <v>1747</v>
      </c>
      <c r="N187" s="85">
        <f t="shared" si="219"/>
        <v>49.799656554092728</v>
      </c>
      <c r="O187" s="85">
        <f t="shared" si="219"/>
        <v>10.761305094447625</v>
      </c>
      <c r="P187" s="85">
        <f t="shared" si="219"/>
        <v>7.6130509444762451</v>
      </c>
      <c r="Q187" s="85">
        <f t="shared" si="219"/>
        <v>0.97309673726388091</v>
      </c>
      <c r="R187" s="85">
        <f t="shared" si="219"/>
        <v>0.7441327990841442</v>
      </c>
      <c r="S187" s="85">
        <f t="shared" si="219"/>
        <v>0.22896393817973668</v>
      </c>
      <c r="T187" s="85">
        <f t="shared" si="219"/>
        <v>29.879793932455641</v>
      </c>
      <c r="U187" s="120">
        <f t="shared" si="215"/>
        <v>4.1155587233162256</v>
      </c>
      <c r="V187" s="120">
        <f t="shared" si="215"/>
        <v>14.201575876232045</v>
      </c>
    </row>
    <row r="188" spans="1:25" ht="14.25" customHeight="1">
      <c r="A188" s="48" t="s">
        <v>383</v>
      </c>
      <c r="B188" s="141" t="s">
        <v>384</v>
      </c>
      <c r="C188" s="162">
        <f t="shared" si="216"/>
        <v>200</v>
      </c>
      <c r="D188" s="163">
        <f t="shared" si="217"/>
        <v>54.500000000000007</v>
      </c>
      <c r="E188" s="163">
        <f t="shared" si="217"/>
        <v>9</v>
      </c>
      <c r="F188" s="163">
        <f t="shared" si="217"/>
        <v>6.5</v>
      </c>
      <c r="G188" s="163">
        <f t="shared" si="217"/>
        <v>1</v>
      </c>
      <c r="H188" s="163">
        <f t="shared" si="217"/>
        <v>1.5</v>
      </c>
      <c r="I188" s="163">
        <f t="shared" si="217"/>
        <v>0</v>
      </c>
      <c r="J188" s="163">
        <f t="shared" si="217"/>
        <v>27.500000000000004</v>
      </c>
      <c r="K188" s="164">
        <f t="shared" si="213"/>
        <v>3.9204429322032412</v>
      </c>
      <c r="L188" s="164">
        <f t="shared" si="213"/>
        <v>15.790672921374165</v>
      </c>
      <c r="M188" s="153">
        <f t="shared" si="218"/>
        <v>202</v>
      </c>
      <c r="N188" s="154">
        <f t="shared" si="219"/>
        <v>53.46534653465347</v>
      </c>
      <c r="O188" s="154">
        <f t="shared" si="219"/>
        <v>9.4059405940594054</v>
      </c>
      <c r="P188" s="154">
        <f t="shared" si="219"/>
        <v>5.9405940594059405</v>
      </c>
      <c r="Q188" s="154">
        <f t="shared" si="219"/>
        <v>0.99009900990099009</v>
      </c>
      <c r="R188" s="154">
        <f t="shared" si="219"/>
        <v>1.4851485148514851</v>
      </c>
      <c r="S188" s="154">
        <f t="shared" si="219"/>
        <v>0</v>
      </c>
      <c r="T188" s="154">
        <f t="shared" si="219"/>
        <v>28.71287128712871</v>
      </c>
      <c r="U188" s="155">
        <f t="shared" si="215"/>
        <v>3.9378417787074103</v>
      </c>
      <c r="V188" s="155">
        <f t="shared" si="215"/>
        <v>15.751367114829641</v>
      </c>
    </row>
    <row r="189" spans="1:25" ht="48.75" customHeight="1">
      <c r="A189" s="111" t="s">
        <v>1070</v>
      </c>
      <c r="B189" s="111" t="s">
        <v>385</v>
      </c>
      <c r="C189" s="60">
        <f t="shared" si="216"/>
        <v>1606</v>
      </c>
      <c r="D189" s="61">
        <f t="shared" si="217"/>
        <v>51.245330012453309</v>
      </c>
      <c r="E189" s="61">
        <f t="shared" si="217"/>
        <v>11.830635118306351</v>
      </c>
      <c r="F189" s="61">
        <f t="shared" si="217"/>
        <v>7.5342465753424657</v>
      </c>
      <c r="G189" s="61">
        <f t="shared" si="217"/>
        <v>0.99626400996264008</v>
      </c>
      <c r="H189" s="61">
        <f t="shared" si="217"/>
        <v>0.80946450809464499</v>
      </c>
      <c r="I189" s="61">
        <f t="shared" si="217"/>
        <v>0.12453300124533001</v>
      </c>
      <c r="J189" s="61">
        <f t="shared" si="217"/>
        <v>27.459526774595268</v>
      </c>
      <c r="K189" s="130">
        <f t="shared" si="213"/>
        <v>3.8329527018463723</v>
      </c>
      <c r="L189" s="130">
        <f t="shared" si="213"/>
        <v>13.056695607166736</v>
      </c>
      <c r="M189" s="84">
        <f t="shared" si="218"/>
        <v>1712</v>
      </c>
      <c r="N189" s="85">
        <f t="shared" si="219"/>
        <v>50.116822429906534</v>
      </c>
      <c r="O189" s="85">
        <f t="shared" si="219"/>
        <v>10.630841121495326</v>
      </c>
      <c r="P189" s="85">
        <f t="shared" si="219"/>
        <v>7.6518691588785046</v>
      </c>
      <c r="Q189" s="85">
        <f t="shared" si="219"/>
        <v>0.99299065420560739</v>
      </c>
      <c r="R189" s="85">
        <f t="shared" si="219"/>
        <v>0.7009345794392523</v>
      </c>
      <c r="S189" s="85">
        <f t="shared" si="219"/>
        <v>0.29205607476635514</v>
      </c>
      <c r="T189" s="85">
        <f t="shared" si="219"/>
        <v>29.614485981308412</v>
      </c>
      <c r="U189" s="120">
        <f t="shared" si="215"/>
        <v>4.1140124330991261</v>
      </c>
      <c r="V189" s="120">
        <f t="shared" si="215"/>
        <v>14.286412051540195</v>
      </c>
    </row>
    <row r="190" spans="1:25" ht="14.45" customHeight="1">
      <c r="A190" s="48" t="s">
        <v>383</v>
      </c>
      <c r="B190" s="141" t="s">
        <v>384</v>
      </c>
      <c r="C190" s="162">
        <f t="shared" si="216"/>
        <v>54</v>
      </c>
      <c r="D190" s="163">
        <f t="shared" si="217"/>
        <v>55.555555555555557</v>
      </c>
      <c r="E190" s="163">
        <f t="shared" si="217"/>
        <v>7.4074074074074066</v>
      </c>
      <c r="F190" s="163">
        <f t="shared" si="217"/>
        <v>7.4074074074074066</v>
      </c>
      <c r="G190" s="163">
        <f t="shared" si="217"/>
        <v>0</v>
      </c>
      <c r="H190" s="163">
        <f t="shared" si="217"/>
        <v>1.8518518518518516</v>
      </c>
      <c r="I190" s="163">
        <f t="shared" si="217"/>
        <v>0</v>
      </c>
      <c r="J190" s="163">
        <f t="shared" si="217"/>
        <v>27.777777777777779</v>
      </c>
      <c r="K190" s="164">
        <f t="shared" si="213"/>
        <v>3.6784771431362162</v>
      </c>
      <c r="L190" s="164">
        <f t="shared" si="213"/>
        <v>15.940067620256936</v>
      </c>
      <c r="M190" s="153">
        <f t="shared" si="218"/>
        <v>54</v>
      </c>
      <c r="N190" s="154">
        <f t="shared" si="219"/>
        <v>53.703703703703709</v>
      </c>
      <c r="O190" s="154">
        <f t="shared" si="219"/>
        <v>9.2592592592592595</v>
      </c>
      <c r="P190" s="154">
        <f t="shared" si="219"/>
        <v>7.4074074074074066</v>
      </c>
      <c r="Q190" s="154">
        <f t="shared" si="219"/>
        <v>0</v>
      </c>
      <c r="R190" s="154">
        <f t="shared" si="219"/>
        <v>1.8518518518518516</v>
      </c>
      <c r="S190" s="154">
        <f t="shared" si="219"/>
        <v>0</v>
      </c>
      <c r="T190" s="154">
        <f t="shared" si="219"/>
        <v>27.777777777777779</v>
      </c>
      <c r="U190" s="155">
        <f t="shared" si="215"/>
        <v>4.0233817460728254</v>
      </c>
      <c r="V190" s="155">
        <f t="shared" si="215"/>
        <v>15.691188809684018</v>
      </c>
    </row>
    <row r="191" spans="1:25" ht="36.75" customHeight="1">
      <c r="A191" s="111" t="s">
        <v>1071</v>
      </c>
      <c r="B191" s="111" t="s">
        <v>385</v>
      </c>
      <c r="C191" s="60">
        <f t="shared" si="216"/>
        <v>1752</v>
      </c>
      <c r="D191" s="61">
        <f t="shared" si="217"/>
        <v>51.484018264840181</v>
      </c>
      <c r="E191" s="61">
        <f t="shared" si="217"/>
        <v>11.643835616438356</v>
      </c>
      <c r="F191" s="61">
        <f t="shared" si="217"/>
        <v>7.4200913242009126</v>
      </c>
      <c r="G191" s="61">
        <f t="shared" si="217"/>
        <v>1.0273972602739725</v>
      </c>
      <c r="H191" s="61">
        <f t="shared" si="217"/>
        <v>0.85616438356164382</v>
      </c>
      <c r="I191" s="61">
        <f t="shared" si="217"/>
        <v>0.11415525114155251</v>
      </c>
      <c r="J191" s="61">
        <f t="shared" si="217"/>
        <v>27.454337899543379</v>
      </c>
      <c r="K191" s="130">
        <f t="shared" si="213"/>
        <v>3.8476738900379091</v>
      </c>
      <c r="L191" s="130">
        <f t="shared" si="213"/>
        <v>13.25309895457502</v>
      </c>
      <c r="M191" s="84">
        <f t="shared" si="218"/>
        <v>1860</v>
      </c>
      <c r="N191" s="85">
        <f t="shared" si="219"/>
        <v>50.376344086021504</v>
      </c>
      <c r="O191" s="85">
        <f t="shared" si="219"/>
        <v>10.53763440860215</v>
      </c>
      <c r="P191" s="85">
        <f t="shared" si="219"/>
        <v>7.4731182795698929</v>
      </c>
      <c r="Q191" s="85">
        <f t="shared" si="219"/>
        <v>1.021505376344086</v>
      </c>
      <c r="R191" s="85">
        <f t="shared" si="219"/>
        <v>0.75268817204301075</v>
      </c>
      <c r="S191" s="85">
        <f t="shared" si="219"/>
        <v>0.26881720430107531</v>
      </c>
      <c r="T191" s="85">
        <f t="shared" si="219"/>
        <v>29.56989247311828</v>
      </c>
      <c r="U191" s="120">
        <f t="shared" si="215"/>
        <v>4.0973452747492169</v>
      </c>
      <c r="V191" s="120">
        <f t="shared" si="215"/>
        <v>14.39014024107634</v>
      </c>
    </row>
    <row r="192" spans="1:25" ht="14.45" customHeight="1">
      <c r="A192" s="48" t="s">
        <v>383</v>
      </c>
      <c r="B192" s="141" t="s">
        <v>384</v>
      </c>
      <c r="C192" s="162">
        <f t="shared" si="216"/>
        <v>376</v>
      </c>
      <c r="D192" s="163">
        <f t="shared" si="217"/>
        <v>59.840425531914896</v>
      </c>
      <c r="E192" s="163">
        <f t="shared" si="217"/>
        <v>6.6489361702127656</v>
      </c>
      <c r="F192" s="163">
        <f t="shared" si="217"/>
        <v>4.2553191489361701</v>
      </c>
      <c r="G192" s="163">
        <f t="shared" si="217"/>
        <v>1.3297872340425532</v>
      </c>
      <c r="H192" s="163">
        <f t="shared" si="217"/>
        <v>1.5957446808510638</v>
      </c>
      <c r="I192" s="163">
        <f t="shared" si="217"/>
        <v>0</v>
      </c>
      <c r="J192" s="163">
        <f t="shared" si="217"/>
        <v>26.329787234042552</v>
      </c>
      <c r="K192" s="164">
        <f t="shared" si="213"/>
        <v>3.5295040417147976</v>
      </c>
      <c r="L192" s="164">
        <f t="shared" si="213"/>
        <v>18.801396529903826</v>
      </c>
      <c r="M192" s="153">
        <f t="shared" si="218"/>
        <v>389</v>
      </c>
      <c r="N192" s="154">
        <f t="shared" si="219"/>
        <v>60.154241645244213</v>
      </c>
      <c r="O192" s="154">
        <f t="shared" si="219"/>
        <v>6.6838046272493568</v>
      </c>
      <c r="P192" s="154">
        <f t="shared" si="219"/>
        <v>4.3701799485861184</v>
      </c>
      <c r="Q192" s="154">
        <f t="shared" si="219"/>
        <v>1.2853470437017995</v>
      </c>
      <c r="R192" s="154">
        <f t="shared" si="219"/>
        <v>1.2853470437017995</v>
      </c>
      <c r="S192" s="154">
        <f t="shared" si="219"/>
        <v>0.51413881748071977</v>
      </c>
      <c r="T192" s="154">
        <f t="shared" si="219"/>
        <v>25.70694087403599</v>
      </c>
      <c r="U192" s="155">
        <f t="shared" si="215"/>
        <v>3.8466061028279515</v>
      </c>
      <c r="V192" s="155">
        <f t="shared" si="215"/>
        <v>20.212166613041418</v>
      </c>
    </row>
    <row r="193" spans="1:22" ht="35.1" customHeight="1">
      <c r="A193" s="111" t="s">
        <v>1072</v>
      </c>
      <c r="B193" s="111" t="s">
        <v>385</v>
      </c>
      <c r="C193" s="60">
        <f t="shared" si="216"/>
        <v>1430</v>
      </c>
      <c r="D193" s="61">
        <f t="shared" si="217"/>
        <v>49.44055944055944</v>
      </c>
      <c r="E193" s="61">
        <f t="shared" si="217"/>
        <v>12.797202797202797</v>
      </c>
      <c r="F193" s="61">
        <f t="shared" si="217"/>
        <v>8.2517482517482517</v>
      </c>
      <c r="G193" s="61">
        <f t="shared" si="217"/>
        <v>0.90909090909090906</v>
      </c>
      <c r="H193" s="61">
        <f t="shared" si="217"/>
        <v>0.69930069930069927</v>
      </c>
      <c r="I193" s="61">
        <f t="shared" si="217"/>
        <v>0.13986013986013987</v>
      </c>
      <c r="J193" s="61">
        <f t="shared" si="217"/>
        <v>27.762237762237763</v>
      </c>
      <c r="K193" s="130">
        <f t="shared" si="213"/>
        <v>3.9266035849617591</v>
      </c>
      <c r="L193" s="130">
        <f t="shared" si="213"/>
        <v>12.442274549894163</v>
      </c>
      <c r="M193" s="84">
        <f t="shared" si="218"/>
        <v>1525</v>
      </c>
      <c r="N193" s="85">
        <f t="shared" si="219"/>
        <v>48</v>
      </c>
      <c r="O193" s="85">
        <f t="shared" si="219"/>
        <v>11.475409836065573</v>
      </c>
      <c r="P193" s="85">
        <f t="shared" si="219"/>
        <v>8.2622950819672134</v>
      </c>
      <c r="Q193" s="85">
        <f t="shared" si="219"/>
        <v>0.91803278688524592</v>
      </c>
      <c r="R193" s="85">
        <f t="shared" si="219"/>
        <v>0.65573770491803274</v>
      </c>
      <c r="S193" s="85">
        <f t="shared" si="219"/>
        <v>0.19672131147540983</v>
      </c>
      <c r="T193" s="85">
        <f t="shared" si="219"/>
        <v>30.491803278688522</v>
      </c>
      <c r="U193" s="120">
        <f t="shared" si="215"/>
        <v>4.1629858814160734</v>
      </c>
      <c r="V193" s="120">
        <f t="shared" si="215"/>
        <v>13.453551933844629</v>
      </c>
    </row>
    <row r="194" spans="1:22" ht="14.45" customHeight="1">
      <c r="A194" s="48" t="s">
        <v>386</v>
      </c>
      <c r="B194" s="53" t="s">
        <v>343</v>
      </c>
      <c r="C194" s="54">
        <f t="shared" si="216"/>
        <v>1277</v>
      </c>
      <c r="D194" s="55">
        <f t="shared" si="217"/>
        <v>53.171495693030536</v>
      </c>
      <c r="E194" s="55">
        <f t="shared" si="217"/>
        <v>12.999216914643696</v>
      </c>
      <c r="F194" s="55">
        <f t="shared" si="217"/>
        <v>8.2223962411902907</v>
      </c>
      <c r="G194" s="55">
        <f t="shared" si="217"/>
        <v>1.2529365700861395</v>
      </c>
      <c r="H194" s="55">
        <f t="shared" si="217"/>
        <v>0.93970242756460465</v>
      </c>
      <c r="I194" s="55">
        <f t="shared" si="217"/>
        <v>0</v>
      </c>
      <c r="J194" s="55">
        <f t="shared" si="217"/>
        <v>23.414252153484728</v>
      </c>
      <c r="K194" s="129">
        <f t="shared" si="213"/>
        <v>3.9295970864431804</v>
      </c>
      <c r="L194" s="129">
        <f t="shared" si="213"/>
        <v>12.853330938265653</v>
      </c>
      <c r="M194" s="82">
        <f t="shared" si="218"/>
        <v>1338</v>
      </c>
      <c r="N194" s="83">
        <f t="shared" si="219"/>
        <v>52.989536621823618</v>
      </c>
      <c r="O194" s="83">
        <f t="shared" si="219"/>
        <v>12.107623318385651</v>
      </c>
      <c r="P194" s="83">
        <f t="shared" si="219"/>
        <v>8.6696562032884916</v>
      </c>
      <c r="Q194" s="83">
        <f t="shared" si="219"/>
        <v>1.2705530642750373</v>
      </c>
      <c r="R194" s="83">
        <f t="shared" si="219"/>
        <v>0.97159940209267559</v>
      </c>
      <c r="S194" s="83">
        <f t="shared" si="219"/>
        <v>7.4738415545590436E-2</v>
      </c>
      <c r="T194" s="83">
        <f t="shared" si="219"/>
        <v>23.916292974588938</v>
      </c>
      <c r="U194" s="119">
        <f t="shared" si="215"/>
        <v>4.1968687823679254</v>
      </c>
      <c r="V194" s="119">
        <f t="shared" si="215"/>
        <v>13.826577412461321</v>
      </c>
    </row>
    <row r="195" spans="1:22" ht="35.1" customHeight="1">
      <c r="A195" s="111" t="s">
        <v>1073</v>
      </c>
      <c r="B195" s="59" t="s">
        <v>344</v>
      </c>
      <c r="C195" s="60">
        <f t="shared" si="216"/>
        <v>529</v>
      </c>
      <c r="D195" s="61">
        <f t="shared" si="217"/>
        <v>47.826086956521742</v>
      </c>
      <c r="E195" s="61">
        <f t="shared" si="217"/>
        <v>7.9395085066162565</v>
      </c>
      <c r="F195" s="61">
        <f t="shared" si="217"/>
        <v>5.4820415879017013</v>
      </c>
      <c r="G195" s="61">
        <f t="shared" si="217"/>
        <v>0.3780718336483932</v>
      </c>
      <c r="H195" s="61">
        <f t="shared" si="217"/>
        <v>0.75614366729678639</v>
      </c>
      <c r="I195" s="61">
        <f t="shared" si="217"/>
        <v>0.3780718336483932</v>
      </c>
      <c r="J195" s="61">
        <f t="shared" si="217"/>
        <v>37.240075614366731</v>
      </c>
      <c r="K195" s="130">
        <f t="shared" si="213"/>
        <v>3.5864703984309192</v>
      </c>
      <c r="L195" s="130">
        <f t="shared" si="213"/>
        <v>15.072255345304622</v>
      </c>
      <c r="M195" s="84">
        <f t="shared" si="218"/>
        <v>576</v>
      </c>
      <c r="N195" s="85">
        <f t="shared" si="219"/>
        <v>44.618055555555557</v>
      </c>
      <c r="O195" s="85">
        <f t="shared" si="219"/>
        <v>6.770833333333333</v>
      </c>
      <c r="P195" s="85">
        <f t="shared" si="219"/>
        <v>4.6875</v>
      </c>
      <c r="Q195" s="85">
        <f t="shared" si="219"/>
        <v>0.34722222222222221</v>
      </c>
      <c r="R195" s="85">
        <f t="shared" si="219"/>
        <v>0.34722222222222221</v>
      </c>
      <c r="S195" s="85">
        <f t="shared" si="219"/>
        <v>0.69444444444444442</v>
      </c>
      <c r="T195" s="85">
        <f t="shared" si="219"/>
        <v>42.534722222222221</v>
      </c>
      <c r="U195" s="120">
        <f t="shared" si="215"/>
        <v>3.7825431346458229</v>
      </c>
      <c r="V195" s="120">
        <f t="shared" si="215"/>
        <v>16.919213210375236</v>
      </c>
    </row>
    <row r="196" spans="1:22" ht="14.45" customHeight="1">
      <c r="A196" s="48" t="s">
        <v>387</v>
      </c>
      <c r="B196" s="53" t="s">
        <v>388</v>
      </c>
      <c r="C196" s="54">
        <f t="shared" si="216"/>
        <v>293</v>
      </c>
      <c r="D196" s="55">
        <f t="shared" si="217"/>
        <v>52.218430034129696</v>
      </c>
      <c r="E196" s="55">
        <f t="shared" si="217"/>
        <v>10.580204778156997</v>
      </c>
      <c r="F196" s="55">
        <f t="shared" si="217"/>
        <v>10.238907849829351</v>
      </c>
      <c r="G196" s="55">
        <f t="shared" si="217"/>
        <v>2.3890784982935154</v>
      </c>
      <c r="H196" s="55">
        <f t="shared" si="217"/>
        <v>1.3651877133105803</v>
      </c>
      <c r="I196" s="55">
        <f t="shared" si="217"/>
        <v>0.34129692832764508</v>
      </c>
      <c r="J196" s="55">
        <f t="shared" si="217"/>
        <v>22.866894197952217</v>
      </c>
      <c r="K196" s="129">
        <f t="shared" si="213"/>
        <v>5.5723206066965369</v>
      </c>
      <c r="L196" s="129">
        <f t="shared" si="213"/>
        <v>17.251293933060513</v>
      </c>
      <c r="M196" s="82">
        <f t="shared" si="218"/>
        <v>303</v>
      </c>
      <c r="N196" s="83">
        <f t="shared" si="219"/>
        <v>52.475247524752476</v>
      </c>
      <c r="O196" s="83">
        <f t="shared" si="219"/>
        <v>10.231023102310232</v>
      </c>
      <c r="P196" s="83">
        <f t="shared" si="219"/>
        <v>8.9108910891089099</v>
      </c>
      <c r="Q196" s="83">
        <f t="shared" si="219"/>
        <v>3.3003300330032999</v>
      </c>
      <c r="R196" s="83">
        <f t="shared" si="219"/>
        <v>1.3201320132013201</v>
      </c>
      <c r="S196" s="83">
        <f t="shared" si="219"/>
        <v>0.33003300330033003</v>
      </c>
      <c r="T196" s="83">
        <f t="shared" si="219"/>
        <v>23.432343234323433</v>
      </c>
      <c r="U196" s="119">
        <f t="shared" si="215"/>
        <v>5.9791037032484784</v>
      </c>
      <c r="V196" s="119">
        <f t="shared" si="215"/>
        <v>19.002083002104754</v>
      </c>
    </row>
    <row r="197" spans="1:22" ht="35.1" customHeight="1">
      <c r="A197" s="48" t="s">
        <v>1061</v>
      </c>
      <c r="B197" s="59" t="s">
        <v>389</v>
      </c>
      <c r="C197" s="60">
        <f t="shared" si="216"/>
        <v>1513</v>
      </c>
      <c r="D197" s="61">
        <f t="shared" si="217"/>
        <v>51.487111698612033</v>
      </c>
      <c r="E197" s="61">
        <f t="shared" si="217"/>
        <v>11.698612029081296</v>
      </c>
      <c r="F197" s="61">
        <f t="shared" si="217"/>
        <v>6.8737607402511571</v>
      </c>
      <c r="G197" s="61">
        <f t="shared" si="217"/>
        <v>0.72703238598810316</v>
      </c>
      <c r="H197" s="61">
        <f t="shared" si="217"/>
        <v>0.7931262392597489</v>
      </c>
      <c r="I197" s="61">
        <f t="shared" si="217"/>
        <v>6.6093853271645728E-2</v>
      </c>
      <c r="J197" s="61">
        <f t="shared" si="217"/>
        <v>28.354263053536023</v>
      </c>
      <c r="K197" s="130">
        <f t="shared" ref="K197:L197" si="220">IF(K443="","－",K443)</f>
        <v>3.482019986814648</v>
      </c>
      <c r="L197" s="130">
        <f t="shared" si="220"/>
        <v>12.375441526908455</v>
      </c>
      <c r="M197" s="84">
        <f t="shared" si="218"/>
        <v>1611</v>
      </c>
      <c r="N197" s="85">
        <f t="shared" si="219"/>
        <v>50.093109869646177</v>
      </c>
      <c r="O197" s="85">
        <f t="shared" si="219"/>
        <v>10.552451893234016</v>
      </c>
      <c r="P197" s="85">
        <f t="shared" si="219"/>
        <v>7.2004965859714458</v>
      </c>
      <c r="Q197" s="85">
        <f t="shared" si="219"/>
        <v>0.55865921787709494</v>
      </c>
      <c r="R197" s="85">
        <f t="shared" si="219"/>
        <v>0.68280571073867158</v>
      </c>
      <c r="S197" s="85">
        <f t="shared" si="219"/>
        <v>0.24829298572315331</v>
      </c>
      <c r="T197" s="85">
        <f t="shared" si="219"/>
        <v>30.664183736809434</v>
      </c>
      <c r="U197" s="120">
        <f t="shared" ref="U197:V197" si="221">IF(U443="","－",U443)</f>
        <v>3.7039231323766053</v>
      </c>
      <c r="V197" s="120">
        <f t="shared" si="221"/>
        <v>13.346071415692478</v>
      </c>
    </row>
    <row r="198" spans="1:22" ht="14.45" customHeight="1">
      <c r="A198" s="32" t="s">
        <v>360</v>
      </c>
      <c r="B198" s="32" t="s">
        <v>176</v>
      </c>
      <c r="C198" s="46">
        <f t="shared" si="216"/>
        <v>1806</v>
      </c>
      <c r="D198" s="47">
        <f t="shared" si="216"/>
        <v>932</v>
      </c>
      <c r="E198" s="47">
        <f>E444</f>
        <v>208</v>
      </c>
      <c r="F198" s="47">
        <f>F444</f>
        <v>134</v>
      </c>
      <c r="G198" s="47">
        <f t="shared" ref="G198:I198" si="222">G444</f>
        <v>18</v>
      </c>
      <c r="H198" s="47">
        <f t="shared" si="222"/>
        <v>16</v>
      </c>
      <c r="I198" s="47">
        <f t="shared" si="222"/>
        <v>2</v>
      </c>
      <c r="J198" s="47">
        <f>J444</f>
        <v>496</v>
      </c>
      <c r="K198" s="128">
        <f>IF(K444="","－",K444)</f>
        <v>3.8426367349774786</v>
      </c>
      <c r="L198" s="128">
        <f>IF(L444="","－",L444)</f>
        <v>13.317074398996024</v>
      </c>
      <c r="M198" s="86">
        <f t="shared" si="218"/>
        <v>1731</v>
      </c>
      <c r="N198" s="87">
        <f>N444</f>
        <v>902</v>
      </c>
      <c r="O198" s="87">
        <f>O444</f>
        <v>191</v>
      </c>
      <c r="P198" s="87">
        <f>P444</f>
        <v>138</v>
      </c>
      <c r="Q198" s="87">
        <f t="shared" ref="Q198:S198" si="223">Q444</f>
        <v>18</v>
      </c>
      <c r="R198" s="87">
        <f t="shared" si="223"/>
        <v>15</v>
      </c>
      <c r="S198" s="87">
        <f t="shared" si="223"/>
        <v>4</v>
      </c>
      <c r="T198" s="87">
        <f>T444</f>
        <v>463</v>
      </c>
      <c r="U198" s="117">
        <f>IF(U444="","－",U444)</f>
        <v>4.1525364647821164</v>
      </c>
      <c r="V198" s="117">
        <f>IF(V444="","－",V444)</f>
        <v>14.386383162141323</v>
      </c>
    </row>
    <row r="199" spans="1:22" ht="14.45" customHeight="1">
      <c r="A199" s="395" t="s">
        <v>1087</v>
      </c>
      <c r="B199" s="135"/>
      <c r="C199" s="51">
        <f>IF(SUM(D199:J199)&gt;100,"－",SUM(D199:J199))</f>
        <v>100</v>
      </c>
      <c r="D199" s="52">
        <f t="shared" ref="D199:J199" si="224">D444/$C198*100</f>
        <v>51.605758582502773</v>
      </c>
      <c r="E199" s="52">
        <f t="shared" si="224"/>
        <v>11.517165005537098</v>
      </c>
      <c r="F199" s="52">
        <f t="shared" si="224"/>
        <v>7.4197120708748621</v>
      </c>
      <c r="G199" s="52">
        <f t="shared" si="224"/>
        <v>0.99667774086378735</v>
      </c>
      <c r="H199" s="52">
        <f t="shared" si="224"/>
        <v>0.88593576965669985</v>
      </c>
      <c r="I199" s="52">
        <f t="shared" si="224"/>
        <v>0.11074197120708748</v>
      </c>
      <c r="J199" s="52">
        <f t="shared" si="224"/>
        <v>27.464008859357698</v>
      </c>
      <c r="K199" s="51" t="str">
        <f t="shared" ref="K199:L206" si="225">IF(K445="","－",K445)</f>
        <v>－</v>
      </c>
      <c r="L199" s="51" t="str">
        <f t="shared" si="225"/>
        <v>－</v>
      </c>
      <c r="M199" s="88">
        <f>IF(SUM(N199:T199)&gt;100,"－",SUM(N199:T199))</f>
        <v>100</v>
      </c>
      <c r="N199" s="89">
        <f t="shared" ref="N199:T199" si="226">N444/$M198*100</f>
        <v>52.108607741190063</v>
      </c>
      <c r="O199" s="89">
        <f t="shared" si="226"/>
        <v>11.034084344309647</v>
      </c>
      <c r="P199" s="89">
        <f t="shared" si="226"/>
        <v>7.9722703639514725</v>
      </c>
      <c r="Q199" s="89">
        <f t="shared" si="226"/>
        <v>1.0398613518197575</v>
      </c>
      <c r="R199" s="89">
        <f t="shared" si="226"/>
        <v>0.86655112651646449</v>
      </c>
      <c r="S199" s="89">
        <f t="shared" si="226"/>
        <v>0.23108030040439051</v>
      </c>
      <c r="T199" s="89">
        <f t="shared" si="226"/>
        <v>26.747544771808201</v>
      </c>
      <c r="U199" s="88" t="str">
        <f t="shared" ref="U199:V206" si="227">IF(U445="","－",U445)</f>
        <v>－</v>
      </c>
      <c r="V199" s="88" t="str">
        <f t="shared" si="227"/>
        <v>－</v>
      </c>
    </row>
    <row r="200" spans="1:22" ht="14.45" customHeight="1">
      <c r="A200" s="395"/>
      <c r="B200" s="56" t="s">
        <v>284</v>
      </c>
      <c r="C200" s="54">
        <f t="shared" ref="C200:D207" si="228">C446</f>
        <v>545</v>
      </c>
      <c r="D200" s="55">
        <f t="shared" ref="D200:J206" si="229">IF($C200=0,0,D446/$C200*100)</f>
        <v>53.577981651376149</v>
      </c>
      <c r="E200" s="55">
        <f t="shared" si="229"/>
        <v>12.110091743119266</v>
      </c>
      <c r="F200" s="55">
        <f t="shared" si="229"/>
        <v>5.5045871559633035</v>
      </c>
      <c r="G200" s="55">
        <f t="shared" si="229"/>
        <v>1.1009174311926606</v>
      </c>
      <c r="H200" s="55">
        <f t="shared" si="229"/>
        <v>0.73394495412844041</v>
      </c>
      <c r="I200" s="55">
        <f t="shared" si="229"/>
        <v>0</v>
      </c>
      <c r="J200" s="55">
        <f t="shared" si="229"/>
        <v>26.972477064220186</v>
      </c>
      <c r="K200" s="129">
        <f t="shared" si="225"/>
        <v>3.0718654699096009</v>
      </c>
      <c r="L200" s="129">
        <f t="shared" si="225"/>
        <v>11.533985443622841</v>
      </c>
      <c r="M200" s="82">
        <f t="shared" ref="M200:M207" si="230">M446</f>
        <v>528</v>
      </c>
      <c r="N200" s="83">
        <f t="shared" ref="N200:T206" si="231">IF($M200=0,0,N446/$M200*100)</f>
        <v>53.598484848484851</v>
      </c>
      <c r="O200" s="83">
        <f t="shared" si="231"/>
        <v>11.931818181818182</v>
      </c>
      <c r="P200" s="83">
        <f t="shared" si="231"/>
        <v>6.25</v>
      </c>
      <c r="Q200" s="83">
        <f t="shared" si="231"/>
        <v>0.75757575757575757</v>
      </c>
      <c r="R200" s="83">
        <f t="shared" si="231"/>
        <v>0.94696969696969702</v>
      </c>
      <c r="S200" s="83">
        <f t="shared" si="231"/>
        <v>0</v>
      </c>
      <c r="T200" s="83">
        <f t="shared" si="231"/>
        <v>26.515151515151516</v>
      </c>
      <c r="U200" s="119">
        <f t="shared" si="227"/>
        <v>3.2649718591497883</v>
      </c>
      <c r="V200" s="119">
        <f t="shared" si="227"/>
        <v>12.064848393810646</v>
      </c>
    </row>
    <row r="201" spans="1:22" ht="14.45" customHeight="1">
      <c r="A201" s="395"/>
      <c r="B201" s="56" t="s">
        <v>285</v>
      </c>
      <c r="C201" s="54">
        <f t="shared" si="228"/>
        <v>85</v>
      </c>
      <c r="D201" s="55">
        <f t="shared" si="229"/>
        <v>54.117647058823529</v>
      </c>
      <c r="E201" s="55">
        <f t="shared" si="229"/>
        <v>16.470588235294116</v>
      </c>
      <c r="F201" s="55">
        <f t="shared" si="229"/>
        <v>9.4117647058823533</v>
      </c>
      <c r="G201" s="55">
        <f t="shared" si="229"/>
        <v>1.1764705882352942</v>
      </c>
      <c r="H201" s="55">
        <f t="shared" si="229"/>
        <v>0</v>
      </c>
      <c r="I201" s="55">
        <f t="shared" si="229"/>
        <v>0</v>
      </c>
      <c r="J201" s="55">
        <f t="shared" si="229"/>
        <v>18.823529411764707</v>
      </c>
      <c r="K201" s="129">
        <f t="shared" si="225"/>
        <v>3.2808840218133093</v>
      </c>
      <c r="L201" s="129">
        <f t="shared" si="225"/>
        <v>9.8426520654399265</v>
      </c>
      <c r="M201" s="82">
        <f t="shared" si="230"/>
        <v>84</v>
      </c>
      <c r="N201" s="83">
        <f t="shared" si="231"/>
        <v>53.571428571428569</v>
      </c>
      <c r="O201" s="83">
        <f t="shared" si="231"/>
        <v>16.666666666666664</v>
      </c>
      <c r="P201" s="83">
        <f t="shared" si="231"/>
        <v>9.5238095238095237</v>
      </c>
      <c r="Q201" s="83">
        <f t="shared" si="231"/>
        <v>1.1904761904761905</v>
      </c>
      <c r="R201" s="83">
        <f t="shared" si="231"/>
        <v>0</v>
      </c>
      <c r="S201" s="83">
        <f t="shared" si="231"/>
        <v>0</v>
      </c>
      <c r="T201" s="83">
        <f t="shared" si="231"/>
        <v>19.047619047619047</v>
      </c>
      <c r="U201" s="119">
        <f t="shared" si="227"/>
        <v>3.5816108243036218</v>
      </c>
      <c r="V201" s="119">
        <f t="shared" si="227"/>
        <v>10.589110263158535</v>
      </c>
    </row>
    <row r="202" spans="1:22" ht="14.45" customHeight="1">
      <c r="A202" s="395"/>
      <c r="B202" s="56" t="s">
        <v>286</v>
      </c>
      <c r="C202" s="54">
        <f t="shared" si="228"/>
        <v>77</v>
      </c>
      <c r="D202" s="55">
        <f t="shared" si="229"/>
        <v>55.844155844155843</v>
      </c>
      <c r="E202" s="55">
        <f t="shared" si="229"/>
        <v>16.883116883116884</v>
      </c>
      <c r="F202" s="55">
        <f t="shared" si="229"/>
        <v>11.688311688311687</v>
      </c>
      <c r="G202" s="55">
        <f t="shared" si="229"/>
        <v>0</v>
      </c>
      <c r="H202" s="55">
        <f t="shared" si="229"/>
        <v>0</v>
      </c>
      <c r="I202" s="55">
        <f t="shared" si="229"/>
        <v>0</v>
      </c>
      <c r="J202" s="55">
        <f t="shared" si="229"/>
        <v>15.584415584415584</v>
      </c>
      <c r="K202" s="129">
        <f t="shared" si="225"/>
        <v>3.2395938599459542</v>
      </c>
      <c r="L202" s="129">
        <f t="shared" si="225"/>
        <v>9.5715273134766825</v>
      </c>
      <c r="M202" s="82">
        <f t="shared" si="230"/>
        <v>74</v>
      </c>
      <c r="N202" s="83">
        <f t="shared" si="231"/>
        <v>56.756756756756758</v>
      </c>
      <c r="O202" s="83">
        <f t="shared" si="231"/>
        <v>16.216216216216218</v>
      </c>
      <c r="P202" s="83">
        <f t="shared" si="231"/>
        <v>12.162162162162163</v>
      </c>
      <c r="Q202" s="83">
        <f t="shared" si="231"/>
        <v>0</v>
      </c>
      <c r="R202" s="83">
        <f t="shared" si="231"/>
        <v>0</v>
      </c>
      <c r="S202" s="83">
        <f t="shared" si="231"/>
        <v>0</v>
      </c>
      <c r="T202" s="83">
        <f t="shared" si="231"/>
        <v>14.864864864864865</v>
      </c>
      <c r="U202" s="119">
        <f t="shared" si="227"/>
        <v>3.3750104210300944</v>
      </c>
      <c r="V202" s="119">
        <f t="shared" si="227"/>
        <v>10.125031263090284</v>
      </c>
    </row>
    <row r="203" spans="1:22" ht="14.45" customHeight="1">
      <c r="A203" s="156"/>
      <c r="B203" s="56" t="s">
        <v>287</v>
      </c>
      <c r="C203" s="54">
        <f t="shared" si="228"/>
        <v>114</v>
      </c>
      <c r="D203" s="55">
        <f t="shared" si="229"/>
        <v>57.894736842105267</v>
      </c>
      <c r="E203" s="55">
        <f t="shared" si="229"/>
        <v>14.035087719298245</v>
      </c>
      <c r="F203" s="55">
        <f t="shared" si="229"/>
        <v>6.140350877192982</v>
      </c>
      <c r="G203" s="55">
        <f t="shared" si="229"/>
        <v>1.7543859649122806</v>
      </c>
      <c r="H203" s="55">
        <f t="shared" si="229"/>
        <v>0</v>
      </c>
      <c r="I203" s="55">
        <f t="shared" si="229"/>
        <v>0</v>
      </c>
      <c r="J203" s="55">
        <f t="shared" si="229"/>
        <v>20.175438596491226</v>
      </c>
      <c r="K203" s="129">
        <f t="shared" si="225"/>
        <v>3.0235220855015803</v>
      </c>
      <c r="L203" s="129">
        <f t="shared" si="225"/>
        <v>11.005620391225753</v>
      </c>
      <c r="M203" s="82">
        <f t="shared" si="230"/>
        <v>109</v>
      </c>
      <c r="N203" s="83">
        <f t="shared" si="231"/>
        <v>58.715596330275233</v>
      </c>
      <c r="O203" s="83">
        <f t="shared" si="231"/>
        <v>12.844036697247708</v>
      </c>
      <c r="P203" s="83">
        <f t="shared" si="231"/>
        <v>7.3394495412844041</v>
      </c>
      <c r="Q203" s="83">
        <f t="shared" si="231"/>
        <v>1.834862385321101</v>
      </c>
      <c r="R203" s="83">
        <f t="shared" si="231"/>
        <v>0</v>
      </c>
      <c r="S203" s="83">
        <f t="shared" si="231"/>
        <v>0</v>
      </c>
      <c r="T203" s="83">
        <f t="shared" si="231"/>
        <v>19.26605504587156</v>
      </c>
      <c r="U203" s="119">
        <f t="shared" si="227"/>
        <v>3.1745770565638098</v>
      </c>
      <c r="V203" s="119">
        <f t="shared" si="227"/>
        <v>11.640115874067304</v>
      </c>
    </row>
    <row r="204" spans="1:22" ht="14.45" customHeight="1">
      <c r="A204" s="56"/>
      <c r="B204" s="56" t="s">
        <v>288</v>
      </c>
      <c r="C204" s="54">
        <f t="shared" si="228"/>
        <v>121</v>
      </c>
      <c r="D204" s="55">
        <f t="shared" si="229"/>
        <v>52.066115702479344</v>
      </c>
      <c r="E204" s="55">
        <f t="shared" si="229"/>
        <v>17.355371900826448</v>
      </c>
      <c r="F204" s="55">
        <f t="shared" si="229"/>
        <v>9.9173553719008272</v>
      </c>
      <c r="G204" s="55">
        <f t="shared" si="229"/>
        <v>1.6528925619834711</v>
      </c>
      <c r="H204" s="55">
        <f t="shared" si="229"/>
        <v>0</v>
      </c>
      <c r="I204" s="55">
        <f t="shared" si="229"/>
        <v>0.82644628099173556</v>
      </c>
      <c r="J204" s="55">
        <f t="shared" si="229"/>
        <v>18.181818181818183</v>
      </c>
      <c r="K204" s="129">
        <f t="shared" si="225"/>
        <v>4.7405583334114691</v>
      </c>
      <c r="L204" s="129">
        <f t="shared" si="225"/>
        <v>13.03653541688154</v>
      </c>
      <c r="M204" s="82">
        <f t="shared" si="230"/>
        <v>115</v>
      </c>
      <c r="N204" s="83">
        <f t="shared" si="231"/>
        <v>51.304347826086961</v>
      </c>
      <c r="O204" s="83">
        <f t="shared" si="231"/>
        <v>16.521739130434781</v>
      </c>
      <c r="P204" s="83">
        <f t="shared" si="231"/>
        <v>10.434782608695652</v>
      </c>
      <c r="Q204" s="83">
        <f t="shared" si="231"/>
        <v>1.7391304347826086</v>
      </c>
      <c r="R204" s="83">
        <f t="shared" si="231"/>
        <v>0</v>
      </c>
      <c r="S204" s="83">
        <f t="shared" si="231"/>
        <v>0.86956521739130432</v>
      </c>
      <c r="T204" s="83">
        <f t="shared" si="231"/>
        <v>19.130434782608695</v>
      </c>
      <c r="U204" s="119">
        <f t="shared" si="227"/>
        <v>5.326965303842579</v>
      </c>
      <c r="V204" s="119">
        <f t="shared" si="227"/>
        <v>14.570816860510584</v>
      </c>
    </row>
    <row r="205" spans="1:22" ht="14.45" customHeight="1">
      <c r="A205" s="56"/>
      <c r="B205" s="56" t="s">
        <v>289</v>
      </c>
      <c r="C205" s="54">
        <f t="shared" si="228"/>
        <v>659</v>
      </c>
      <c r="D205" s="55">
        <f t="shared" si="229"/>
        <v>54.628224582701058</v>
      </c>
      <c r="E205" s="55">
        <f t="shared" si="229"/>
        <v>10.015174506828528</v>
      </c>
      <c r="F205" s="55">
        <f t="shared" si="229"/>
        <v>8.6494688922610017</v>
      </c>
      <c r="G205" s="55">
        <f t="shared" si="229"/>
        <v>0.91047040971168436</v>
      </c>
      <c r="H205" s="55">
        <f t="shared" si="229"/>
        <v>1.5174506828528074</v>
      </c>
      <c r="I205" s="55">
        <f t="shared" si="229"/>
        <v>0.15174506828528073</v>
      </c>
      <c r="J205" s="55">
        <f t="shared" si="229"/>
        <v>24.127465857359638</v>
      </c>
      <c r="K205" s="129">
        <f t="shared" si="225"/>
        <v>4.5238850237426984</v>
      </c>
      <c r="L205" s="129">
        <f t="shared" si="225"/>
        <v>16.156732227652494</v>
      </c>
      <c r="M205" s="82">
        <f t="shared" si="230"/>
        <v>632</v>
      </c>
      <c r="N205" s="83">
        <f t="shared" si="231"/>
        <v>55.221518987341767</v>
      </c>
      <c r="O205" s="83">
        <f t="shared" si="231"/>
        <v>9.3354430379746827</v>
      </c>
      <c r="P205" s="83">
        <f t="shared" si="231"/>
        <v>9.1772151898734187</v>
      </c>
      <c r="Q205" s="83">
        <f t="shared" si="231"/>
        <v>1.2658227848101267</v>
      </c>
      <c r="R205" s="83">
        <f t="shared" si="231"/>
        <v>1.4240506329113924</v>
      </c>
      <c r="S205" s="83">
        <f t="shared" si="231"/>
        <v>0.4746835443037975</v>
      </c>
      <c r="T205" s="83">
        <f t="shared" si="231"/>
        <v>23.101265822784811</v>
      </c>
      <c r="U205" s="119">
        <f t="shared" si="227"/>
        <v>5.0445092970346792</v>
      </c>
      <c r="V205" s="119">
        <f t="shared" si="227"/>
        <v>17.895120571962437</v>
      </c>
    </row>
    <row r="206" spans="1:22" ht="14.45" customHeight="1">
      <c r="A206" s="35"/>
      <c r="B206" s="35" t="s">
        <v>230</v>
      </c>
      <c r="C206" s="60">
        <f t="shared" si="228"/>
        <v>205</v>
      </c>
      <c r="D206" s="61">
        <f t="shared" si="229"/>
        <v>30.243902439024389</v>
      </c>
      <c r="E206" s="61">
        <f t="shared" si="229"/>
        <v>5.8536585365853666</v>
      </c>
      <c r="F206" s="61">
        <f t="shared" si="229"/>
        <v>5.3658536585365857</v>
      </c>
      <c r="G206" s="61">
        <f t="shared" si="229"/>
        <v>0.48780487804878048</v>
      </c>
      <c r="H206" s="61">
        <f t="shared" si="229"/>
        <v>0.97560975609756095</v>
      </c>
      <c r="I206" s="61">
        <f t="shared" si="229"/>
        <v>0</v>
      </c>
      <c r="J206" s="61">
        <f t="shared" si="229"/>
        <v>57.073170731707314</v>
      </c>
      <c r="K206" s="130">
        <f t="shared" si="225"/>
        <v>4.1806678492629725</v>
      </c>
      <c r="L206" s="130">
        <f t="shared" si="225"/>
        <v>14.149952720582368</v>
      </c>
      <c r="M206" s="84">
        <f t="shared" si="230"/>
        <v>189</v>
      </c>
      <c r="N206" s="85">
        <f t="shared" si="231"/>
        <v>31.746031746031743</v>
      </c>
      <c r="O206" s="85">
        <f t="shared" si="231"/>
        <v>5.2910052910052912</v>
      </c>
      <c r="P206" s="85">
        <f t="shared" si="231"/>
        <v>5.2910052910052912</v>
      </c>
      <c r="Q206" s="85">
        <f t="shared" si="231"/>
        <v>0.52910052910052907</v>
      </c>
      <c r="R206" s="85">
        <f t="shared" si="231"/>
        <v>0.52910052910052907</v>
      </c>
      <c r="S206" s="85">
        <f t="shared" si="231"/>
        <v>0</v>
      </c>
      <c r="T206" s="85">
        <f t="shared" si="231"/>
        <v>56.613756613756614</v>
      </c>
      <c r="U206" s="120">
        <f t="shared" si="227"/>
        <v>3.854023058807746</v>
      </c>
      <c r="V206" s="120">
        <f t="shared" si="227"/>
        <v>14.364995037374326</v>
      </c>
    </row>
    <row r="207" spans="1:22" ht="14.45" customHeight="1">
      <c r="A207" s="32" t="s">
        <v>362</v>
      </c>
      <c r="B207" s="32" t="s">
        <v>176</v>
      </c>
      <c r="C207" s="46">
        <f t="shared" si="228"/>
        <v>789</v>
      </c>
      <c r="D207" s="47">
        <f t="shared" si="228"/>
        <v>425</v>
      </c>
      <c r="E207" s="47">
        <f>E453</f>
        <v>112</v>
      </c>
      <c r="F207" s="47">
        <f>F453</f>
        <v>70</v>
      </c>
      <c r="G207" s="47">
        <f t="shared" ref="G207:I207" si="232">G453</f>
        <v>6</v>
      </c>
      <c r="H207" s="47">
        <f t="shared" si="232"/>
        <v>8</v>
      </c>
      <c r="I207" s="47">
        <f t="shared" si="232"/>
        <v>0</v>
      </c>
      <c r="J207" s="47">
        <f>J453</f>
        <v>168</v>
      </c>
      <c r="K207" s="128">
        <f>IF(K453="","－",K453)</f>
        <v>3.9990478869676758</v>
      </c>
      <c r="L207" s="128">
        <f>IF(L453="","－",L453)</f>
        <v>12.670452743912891</v>
      </c>
      <c r="M207" s="86">
        <f t="shared" si="230"/>
        <v>825</v>
      </c>
      <c r="N207" s="87">
        <f>N453</f>
        <v>443</v>
      </c>
      <c r="O207" s="87">
        <f>O453</f>
        <v>108</v>
      </c>
      <c r="P207" s="87">
        <f>P453</f>
        <v>77</v>
      </c>
      <c r="Q207" s="87">
        <f t="shared" ref="Q207:S207" si="233">Q453</f>
        <v>8</v>
      </c>
      <c r="R207" s="87">
        <f t="shared" si="233"/>
        <v>7</v>
      </c>
      <c r="S207" s="87">
        <f t="shared" si="233"/>
        <v>3</v>
      </c>
      <c r="T207" s="87">
        <f>T453</f>
        <v>179</v>
      </c>
      <c r="U207" s="117">
        <f>IF(U453="","－",U453)</f>
        <v>4.487010072832029</v>
      </c>
      <c r="V207" s="117">
        <f>IF(V453="","－",V453)</f>
        <v>14.278859640637886</v>
      </c>
    </row>
    <row r="208" spans="1:22" ht="14.45" customHeight="1">
      <c r="A208" s="395" t="s">
        <v>1085</v>
      </c>
      <c r="B208" s="135"/>
      <c r="C208" s="51">
        <f>IF(SUM(D208:J208)&gt;100,"－",SUM(D208:J208))</f>
        <v>99.999999999999986</v>
      </c>
      <c r="D208" s="52">
        <f t="shared" ref="D208:J208" si="234">D453/$C207*100</f>
        <v>53.865652724968314</v>
      </c>
      <c r="E208" s="52">
        <f t="shared" si="234"/>
        <v>14.195183776932826</v>
      </c>
      <c r="F208" s="52">
        <f t="shared" si="234"/>
        <v>8.8719898605830174</v>
      </c>
      <c r="G208" s="52">
        <f t="shared" si="234"/>
        <v>0.76045627376425851</v>
      </c>
      <c r="H208" s="52">
        <f t="shared" si="234"/>
        <v>1.0139416983523446</v>
      </c>
      <c r="I208" s="52">
        <f t="shared" si="234"/>
        <v>0</v>
      </c>
      <c r="J208" s="52">
        <f t="shared" si="234"/>
        <v>21.292775665399237</v>
      </c>
      <c r="K208" s="51" t="str">
        <f t="shared" ref="K208:L216" si="235">IF(K454="","－",K454)</f>
        <v>－</v>
      </c>
      <c r="L208" s="51" t="str">
        <f t="shared" si="235"/>
        <v>－</v>
      </c>
      <c r="M208" s="88">
        <f>IF(SUM(N208:T208)&gt;100,"－",SUM(N208:T208))</f>
        <v>99.999999999999986</v>
      </c>
      <c r="N208" s="89">
        <f t="shared" ref="N208:T208" si="236">N453/$M207*100</f>
        <v>53.696969696969695</v>
      </c>
      <c r="O208" s="89">
        <f t="shared" si="236"/>
        <v>13.090909090909092</v>
      </c>
      <c r="P208" s="89">
        <f t="shared" si="236"/>
        <v>9.3333333333333339</v>
      </c>
      <c r="Q208" s="89">
        <f t="shared" si="236"/>
        <v>0.96969696969696972</v>
      </c>
      <c r="R208" s="89">
        <f t="shared" si="236"/>
        <v>0.84848484848484862</v>
      </c>
      <c r="S208" s="89">
        <f t="shared" si="236"/>
        <v>0.36363636363636365</v>
      </c>
      <c r="T208" s="89">
        <f t="shared" si="236"/>
        <v>21.696969696969699</v>
      </c>
      <c r="U208" s="88" t="str">
        <f t="shared" ref="U208:V216" si="237">IF(U454="","－",U454)</f>
        <v>－</v>
      </c>
      <c r="V208" s="88" t="str">
        <f t="shared" si="237"/>
        <v>－</v>
      </c>
    </row>
    <row r="209" spans="1:22" ht="14.45" customHeight="1">
      <c r="A209" s="395"/>
      <c r="B209" s="56" t="s">
        <v>283</v>
      </c>
      <c r="C209" s="54">
        <f t="shared" ref="C209:D217" si="238">C455</f>
        <v>468</v>
      </c>
      <c r="D209" s="55">
        <f t="shared" ref="D209:J216" si="239">IF($C209=0,0,D455/$C209*100)</f>
        <v>55.128205128205131</v>
      </c>
      <c r="E209" s="55">
        <f t="shared" si="239"/>
        <v>13.888888888888889</v>
      </c>
      <c r="F209" s="55">
        <f t="shared" si="239"/>
        <v>8.5470085470085468</v>
      </c>
      <c r="G209" s="55">
        <f t="shared" si="239"/>
        <v>0.85470085470085477</v>
      </c>
      <c r="H209" s="55">
        <f t="shared" si="239"/>
        <v>0.85470085470085477</v>
      </c>
      <c r="I209" s="55">
        <f t="shared" si="239"/>
        <v>0</v>
      </c>
      <c r="J209" s="55">
        <f t="shared" si="239"/>
        <v>20.726495726495727</v>
      </c>
      <c r="K209" s="129">
        <f t="shared" si="235"/>
        <v>3.7639662510318832</v>
      </c>
      <c r="L209" s="129">
        <f t="shared" si="235"/>
        <v>12.357800700290518</v>
      </c>
      <c r="M209" s="82">
        <f t="shared" ref="M209:M217" si="240">M455</f>
        <v>495</v>
      </c>
      <c r="N209" s="83">
        <f t="shared" ref="N209:T216" si="241">IF($M209=0,0,N455/$M209*100)</f>
        <v>54.747474747474747</v>
      </c>
      <c r="O209" s="83">
        <f t="shared" si="241"/>
        <v>12.929292929292929</v>
      </c>
      <c r="P209" s="83">
        <f t="shared" si="241"/>
        <v>8.8888888888888893</v>
      </c>
      <c r="Q209" s="83">
        <f t="shared" si="241"/>
        <v>0.80808080808080807</v>
      </c>
      <c r="R209" s="83">
        <f t="shared" si="241"/>
        <v>1.0101010101010102</v>
      </c>
      <c r="S209" s="83">
        <f t="shared" si="241"/>
        <v>0.20202020202020202</v>
      </c>
      <c r="T209" s="83">
        <f t="shared" si="241"/>
        <v>21.414141414141412</v>
      </c>
      <c r="U209" s="119">
        <f t="shared" si="237"/>
        <v>4.2176653512841389</v>
      </c>
      <c r="V209" s="119">
        <f t="shared" si="237"/>
        <v>13.903998488555338</v>
      </c>
    </row>
    <row r="210" spans="1:22" ht="14.45" customHeight="1">
      <c r="A210" s="395"/>
      <c r="B210" s="56" t="s">
        <v>284</v>
      </c>
      <c r="C210" s="54">
        <f t="shared" si="238"/>
        <v>8</v>
      </c>
      <c r="D210" s="55">
        <f t="shared" si="239"/>
        <v>37.5</v>
      </c>
      <c r="E210" s="55">
        <f t="shared" si="239"/>
        <v>12.5</v>
      </c>
      <c r="F210" s="55">
        <f t="shared" si="239"/>
        <v>12.5</v>
      </c>
      <c r="G210" s="55">
        <f t="shared" si="239"/>
        <v>0</v>
      </c>
      <c r="H210" s="55">
        <f t="shared" si="239"/>
        <v>0</v>
      </c>
      <c r="I210" s="55">
        <f t="shared" si="239"/>
        <v>0</v>
      </c>
      <c r="J210" s="55">
        <f t="shared" si="239"/>
        <v>37.5</v>
      </c>
      <c r="K210" s="129">
        <f t="shared" si="235"/>
        <v>5.6666666666666661</v>
      </c>
      <c r="L210" s="129">
        <f t="shared" si="235"/>
        <v>14.166666666666666</v>
      </c>
      <c r="M210" s="82">
        <f t="shared" si="240"/>
        <v>10</v>
      </c>
      <c r="N210" s="83">
        <f t="shared" si="241"/>
        <v>30</v>
      </c>
      <c r="O210" s="83">
        <f t="shared" si="241"/>
        <v>10</v>
      </c>
      <c r="P210" s="83">
        <f t="shared" si="241"/>
        <v>0</v>
      </c>
      <c r="Q210" s="83">
        <f t="shared" si="241"/>
        <v>10</v>
      </c>
      <c r="R210" s="83">
        <f t="shared" si="241"/>
        <v>0</v>
      </c>
      <c r="S210" s="83">
        <f t="shared" si="241"/>
        <v>0</v>
      </c>
      <c r="T210" s="83">
        <f t="shared" si="241"/>
        <v>50</v>
      </c>
      <c r="U210" s="119">
        <f t="shared" si="237"/>
        <v>7.4666666666666659</v>
      </c>
      <c r="V210" s="119">
        <f t="shared" si="237"/>
        <v>18.666666666666664</v>
      </c>
    </row>
    <row r="211" spans="1:22" ht="14.45" customHeight="1">
      <c r="A211" s="395"/>
      <c r="B211" s="56" t="s">
        <v>285</v>
      </c>
      <c r="C211" s="54">
        <f t="shared" si="238"/>
        <v>43</v>
      </c>
      <c r="D211" s="55">
        <f t="shared" si="239"/>
        <v>53.488372093023251</v>
      </c>
      <c r="E211" s="55">
        <f t="shared" si="239"/>
        <v>11.627906976744185</v>
      </c>
      <c r="F211" s="55">
        <f t="shared" si="239"/>
        <v>16.279069767441861</v>
      </c>
      <c r="G211" s="55">
        <f t="shared" si="239"/>
        <v>0</v>
      </c>
      <c r="H211" s="55">
        <f t="shared" si="239"/>
        <v>0</v>
      </c>
      <c r="I211" s="55">
        <f t="shared" si="239"/>
        <v>0</v>
      </c>
      <c r="J211" s="55">
        <f t="shared" si="239"/>
        <v>18.604651162790699</v>
      </c>
      <c r="K211" s="129">
        <f t="shared" si="235"/>
        <v>4.2808487974193294</v>
      </c>
      <c r="L211" s="129">
        <f t="shared" si="235"/>
        <v>12.485808992473045</v>
      </c>
      <c r="M211" s="82">
        <f t="shared" si="240"/>
        <v>45</v>
      </c>
      <c r="N211" s="83">
        <f t="shared" si="241"/>
        <v>55.555555555555557</v>
      </c>
      <c r="O211" s="83">
        <f t="shared" si="241"/>
        <v>8.8888888888888893</v>
      </c>
      <c r="P211" s="83">
        <f t="shared" si="241"/>
        <v>15.555555555555555</v>
      </c>
      <c r="Q211" s="83">
        <f t="shared" si="241"/>
        <v>2.2222222222222223</v>
      </c>
      <c r="R211" s="83">
        <f t="shared" si="241"/>
        <v>0</v>
      </c>
      <c r="S211" s="83">
        <f t="shared" si="241"/>
        <v>0</v>
      </c>
      <c r="T211" s="83">
        <f t="shared" si="241"/>
        <v>17.777777777777779</v>
      </c>
      <c r="U211" s="119">
        <f t="shared" si="237"/>
        <v>4.6756986068660398</v>
      </c>
      <c r="V211" s="119">
        <f t="shared" si="237"/>
        <v>14.41673737117029</v>
      </c>
    </row>
    <row r="212" spans="1:22" ht="14.45" customHeight="1">
      <c r="A212" s="395"/>
      <c r="B212" s="56" t="s">
        <v>286</v>
      </c>
      <c r="C212" s="54">
        <f t="shared" si="238"/>
        <v>42</v>
      </c>
      <c r="D212" s="55">
        <f t="shared" si="239"/>
        <v>50</v>
      </c>
      <c r="E212" s="55">
        <f t="shared" si="239"/>
        <v>26.190476190476193</v>
      </c>
      <c r="F212" s="55">
        <f t="shared" si="239"/>
        <v>9.5238095238095237</v>
      </c>
      <c r="G212" s="55">
        <f t="shared" si="239"/>
        <v>0</v>
      </c>
      <c r="H212" s="55">
        <f t="shared" si="239"/>
        <v>0</v>
      </c>
      <c r="I212" s="55">
        <f t="shared" si="239"/>
        <v>0</v>
      </c>
      <c r="J212" s="55">
        <f t="shared" si="239"/>
        <v>14.285714285714285</v>
      </c>
      <c r="K212" s="129">
        <f t="shared" si="235"/>
        <v>2.9086669294945056</v>
      </c>
      <c r="L212" s="129">
        <f t="shared" si="235"/>
        <v>6.9808006307868133</v>
      </c>
      <c r="M212" s="82">
        <f t="shared" si="240"/>
        <v>44</v>
      </c>
      <c r="N212" s="83">
        <f t="shared" si="241"/>
        <v>52.272727272727273</v>
      </c>
      <c r="O212" s="83">
        <f t="shared" si="241"/>
        <v>22.727272727272727</v>
      </c>
      <c r="P212" s="83">
        <f t="shared" si="241"/>
        <v>11.363636363636363</v>
      </c>
      <c r="Q212" s="83">
        <f t="shared" si="241"/>
        <v>0</v>
      </c>
      <c r="R212" s="83">
        <f t="shared" si="241"/>
        <v>0</v>
      </c>
      <c r="S212" s="83">
        <f t="shared" si="241"/>
        <v>0</v>
      </c>
      <c r="T212" s="83">
        <f t="shared" si="241"/>
        <v>13.636363636363635</v>
      </c>
      <c r="U212" s="119">
        <f t="shared" si="237"/>
        <v>3.1342259036826463</v>
      </c>
      <c r="V212" s="119">
        <f t="shared" si="237"/>
        <v>7.9400389559960365</v>
      </c>
    </row>
    <row r="213" spans="1:22" ht="14.45" customHeight="1">
      <c r="A213" s="395"/>
      <c r="B213" s="56" t="s">
        <v>287</v>
      </c>
      <c r="C213" s="54">
        <f t="shared" si="238"/>
        <v>26</v>
      </c>
      <c r="D213" s="55">
        <f t="shared" si="239"/>
        <v>57.692307692307686</v>
      </c>
      <c r="E213" s="55">
        <f t="shared" si="239"/>
        <v>19.230769230769234</v>
      </c>
      <c r="F213" s="55">
        <f t="shared" si="239"/>
        <v>7.6923076923076925</v>
      </c>
      <c r="G213" s="55">
        <f t="shared" si="239"/>
        <v>0</v>
      </c>
      <c r="H213" s="55">
        <f t="shared" si="239"/>
        <v>0</v>
      </c>
      <c r="I213" s="55">
        <f t="shared" si="239"/>
        <v>0</v>
      </c>
      <c r="J213" s="55">
        <f t="shared" si="239"/>
        <v>15.384615384615385</v>
      </c>
      <c r="K213" s="129">
        <f t="shared" si="235"/>
        <v>2.926446764456152</v>
      </c>
      <c r="L213" s="129">
        <f t="shared" si="235"/>
        <v>9.1974041168621916</v>
      </c>
      <c r="M213" s="82">
        <f t="shared" si="240"/>
        <v>27</v>
      </c>
      <c r="N213" s="83">
        <f t="shared" si="241"/>
        <v>55.555555555555557</v>
      </c>
      <c r="O213" s="83">
        <f t="shared" si="241"/>
        <v>22.222222222222221</v>
      </c>
      <c r="P213" s="83">
        <f t="shared" si="241"/>
        <v>7.4074074074074066</v>
      </c>
      <c r="Q213" s="83">
        <f t="shared" si="241"/>
        <v>0</v>
      </c>
      <c r="R213" s="83">
        <f t="shared" si="241"/>
        <v>0</v>
      </c>
      <c r="S213" s="83">
        <f t="shared" si="241"/>
        <v>0</v>
      </c>
      <c r="T213" s="83">
        <f t="shared" si="241"/>
        <v>14.814814814814813</v>
      </c>
      <c r="U213" s="119">
        <f t="shared" si="237"/>
        <v>3.0756544741299749</v>
      </c>
      <c r="V213" s="119">
        <f t="shared" si="237"/>
        <v>8.8425066131236782</v>
      </c>
    </row>
    <row r="214" spans="1:22" ht="14.45" customHeight="1">
      <c r="A214" s="56"/>
      <c r="B214" s="56" t="s">
        <v>288</v>
      </c>
      <c r="C214" s="54">
        <f t="shared" si="238"/>
        <v>12</v>
      </c>
      <c r="D214" s="55">
        <f t="shared" si="239"/>
        <v>41.666666666666671</v>
      </c>
      <c r="E214" s="55">
        <f t="shared" si="239"/>
        <v>25</v>
      </c>
      <c r="F214" s="55">
        <f t="shared" si="239"/>
        <v>8.3333333333333321</v>
      </c>
      <c r="G214" s="55">
        <f t="shared" si="239"/>
        <v>0</v>
      </c>
      <c r="H214" s="55">
        <f t="shared" si="239"/>
        <v>8.3333333333333321</v>
      </c>
      <c r="I214" s="55">
        <f t="shared" si="239"/>
        <v>0</v>
      </c>
      <c r="J214" s="55">
        <f t="shared" si="239"/>
        <v>16.666666666666664</v>
      </c>
      <c r="K214" s="129">
        <f t="shared" si="235"/>
        <v>11.60489778099841</v>
      </c>
      <c r="L214" s="129">
        <f t="shared" si="235"/>
        <v>23.20979556199682</v>
      </c>
      <c r="M214" s="82">
        <f t="shared" si="240"/>
        <v>11</v>
      </c>
      <c r="N214" s="83">
        <f t="shared" si="241"/>
        <v>36.363636363636367</v>
      </c>
      <c r="O214" s="83">
        <f t="shared" si="241"/>
        <v>27.27272727272727</v>
      </c>
      <c r="P214" s="83">
        <f t="shared" si="241"/>
        <v>9.0909090909090917</v>
      </c>
      <c r="Q214" s="83">
        <f t="shared" si="241"/>
        <v>0</v>
      </c>
      <c r="R214" s="83">
        <f t="shared" si="241"/>
        <v>9.0909090909090917</v>
      </c>
      <c r="S214" s="83">
        <f t="shared" si="241"/>
        <v>0</v>
      </c>
      <c r="T214" s="83">
        <f t="shared" si="241"/>
        <v>18.181818181818183</v>
      </c>
      <c r="U214" s="121">
        <f t="shared" si="237"/>
        <v>13.143569842682741</v>
      </c>
      <c r="V214" s="119">
        <f t="shared" si="237"/>
        <v>23.658425716828933</v>
      </c>
    </row>
    <row r="215" spans="1:22" ht="14.45" customHeight="1">
      <c r="A215" s="56"/>
      <c r="B215" s="56" t="s">
        <v>289</v>
      </c>
      <c r="C215" s="54">
        <f t="shared" si="238"/>
        <v>173</v>
      </c>
      <c r="D215" s="55">
        <f t="shared" si="239"/>
        <v>53.75722543352601</v>
      </c>
      <c r="E215" s="55">
        <f t="shared" si="239"/>
        <v>12.716763005780345</v>
      </c>
      <c r="F215" s="55">
        <f t="shared" si="239"/>
        <v>8.6705202312138727</v>
      </c>
      <c r="G215" s="55">
        <f t="shared" si="239"/>
        <v>1.1560693641618496</v>
      </c>
      <c r="H215" s="55">
        <f t="shared" si="239"/>
        <v>1.7341040462427744</v>
      </c>
      <c r="I215" s="55">
        <f t="shared" si="239"/>
        <v>0</v>
      </c>
      <c r="J215" s="55">
        <f t="shared" si="239"/>
        <v>21.965317919075144</v>
      </c>
      <c r="K215" s="129">
        <f t="shared" si="235"/>
        <v>4.619788158083459</v>
      </c>
      <c r="L215" s="129">
        <f t="shared" si="235"/>
        <v>14.849319079553974</v>
      </c>
      <c r="M215" s="82">
        <f t="shared" si="240"/>
        <v>172</v>
      </c>
      <c r="N215" s="83">
        <f t="shared" si="241"/>
        <v>54.069767441860463</v>
      </c>
      <c r="O215" s="83">
        <f t="shared" si="241"/>
        <v>11.627906976744185</v>
      </c>
      <c r="P215" s="83">
        <f t="shared" si="241"/>
        <v>10.465116279069768</v>
      </c>
      <c r="Q215" s="83">
        <f t="shared" si="241"/>
        <v>1.1627906976744187</v>
      </c>
      <c r="R215" s="83">
        <f t="shared" si="241"/>
        <v>0.58139534883720934</v>
      </c>
      <c r="S215" s="83">
        <f t="shared" si="241"/>
        <v>1.1627906976744187</v>
      </c>
      <c r="T215" s="83">
        <f t="shared" si="241"/>
        <v>20.930232558139537</v>
      </c>
      <c r="U215" s="119">
        <f t="shared" si="237"/>
        <v>5.4372774837022746</v>
      </c>
      <c r="V215" s="119">
        <f t="shared" si="237"/>
        <v>17.196970646128126</v>
      </c>
    </row>
    <row r="216" spans="1:22" ht="14.45" customHeight="1">
      <c r="A216" s="35"/>
      <c r="B216" s="35" t="s">
        <v>230</v>
      </c>
      <c r="C216" s="60">
        <f t="shared" si="238"/>
        <v>17</v>
      </c>
      <c r="D216" s="61">
        <f t="shared" si="239"/>
        <v>41.17647058823529</v>
      </c>
      <c r="E216" s="61">
        <f t="shared" si="239"/>
        <v>0</v>
      </c>
      <c r="F216" s="61">
        <f t="shared" si="239"/>
        <v>0</v>
      </c>
      <c r="G216" s="61">
        <f t="shared" si="239"/>
        <v>0</v>
      </c>
      <c r="H216" s="61">
        <f t="shared" si="239"/>
        <v>0</v>
      </c>
      <c r="I216" s="61">
        <f t="shared" si="239"/>
        <v>0</v>
      </c>
      <c r="J216" s="61">
        <f t="shared" si="239"/>
        <v>58.82352941176471</v>
      </c>
      <c r="K216" s="130">
        <f t="shared" si="235"/>
        <v>0</v>
      </c>
      <c r="L216" s="130" t="str">
        <f t="shared" si="235"/>
        <v>－</v>
      </c>
      <c r="M216" s="84">
        <f t="shared" si="240"/>
        <v>21</v>
      </c>
      <c r="N216" s="85">
        <f t="shared" si="241"/>
        <v>42.857142857142854</v>
      </c>
      <c r="O216" s="85">
        <f t="shared" si="241"/>
        <v>0</v>
      </c>
      <c r="P216" s="85">
        <f t="shared" si="241"/>
        <v>0</v>
      </c>
      <c r="Q216" s="85">
        <f t="shared" si="241"/>
        <v>0</v>
      </c>
      <c r="R216" s="85">
        <f t="shared" si="241"/>
        <v>0</v>
      </c>
      <c r="S216" s="85">
        <f t="shared" si="241"/>
        <v>0</v>
      </c>
      <c r="T216" s="85">
        <f t="shared" si="241"/>
        <v>57.142857142857139</v>
      </c>
      <c r="U216" s="120">
        <f t="shared" si="237"/>
        <v>0</v>
      </c>
      <c r="V216" s="120" t="str">
        <f t="shared" si="237"/>
        <v>－</v>
      </c>
    </row>
    <row r="217" spans="1:22" ht="14.45" customHeight="1">
      <c r="A217" s="32" t="s">
        <v>478</v>
      </c>
      <c r="B217" s="32" t="s">
        <v>176</v>
      </c>
      <c r="C217" s="46">
        <f t="shared" si="238"/>
        <v>1806</v>
      </c>
      <c r="D217" s="47">
        <f t="shared" si="238"/>
        <v>932</v>
      </c>
      <c r="E217" s="47">
        <f>E463</f>
        <v>208</v>
      </c>
      <c r="F217" s="47">
        <f>F463</f>
        <v>134</v>
      </c>
      <c r="G217" s="47">
        <f t="shared" ref="G217:I217" si="242">G463</f>
        <v>18</v>
      </c>
      <c r="H217" s="47">
        <f t="shared" si="242"/>
        <v>16</v>
      </c>
      <c r="I217" s="47">
        <f t="shared" si="242"/>
        <v>2</v>
      </c>
      <c r="J217" s="47">
        <f>J463</f>
        <v>496</v>
      </c>
      <c r="K217" s="128">
        <f>IF(K463="","－",K463)</f>
        <v>3.8426367349774786</v>
      </c>
      <c r="L217" s="128">
        <f>IF(L463="","－",L463)</f>
        <v>13.317074398996024</v>
      </c>
      <c r="M217" s="86">
        <f t="shared" si="240"/>
        <v>1731</v>
      </c>
      <c r="N217" s="87">
        <f>N463</f>
        <v>902</v>
      </c>
      <c r="O217" s="87">
        <f>O463</f>
        <v>191</v>
      </c>
      <c r="P217" s="87">
        <f>P463</f>
        <v>138</v>
      </c>
      <c r="Q217" s="87">
        <f t="shared" ref="Q217:S217" si="243">Q463</f>
        <v>18</v>
      </c>
      <c r="R217" s="87">
        <f t="shared" si="243"/>
        <v>15</v>
      </c>
      <c r="S217" s="87">
        <f t="shared" si="243"/>
        <v>4</v>
      </c>
      <c r="T217" s="87">
        <f>T463</f>
        <v>463</v>
      </c>
      <c r="U217" s="117">
        <f>IF(U463="","－",U463)</f>
        <v>4.1525364647821172</v>
      </c>
      <c r="V217" s="117">
        <f>IF(V463="","－",V463)</f>
        <v>14.386383162141325</v>
      </c>
    </row>
    <row r="218" spans="1:22" ht="14.45" customHeight="1">
      <c r="A218" s="395" t="s">
        <v>1086</v>
      </c>
      <c r="B218" s="135"/>
      <c r="C218" s="51">
        <f>IF(SUM(D218:J218)&gt;100,"－",SUM(D218:J218))</f>
        <v>100</v>
      </c>
      <c r="D218" s="52">
        <f t="shared" ref="D218:J218" si="244">D463/$C217*100</f>
        <v>51.605758582502773</v>
      </c>
      <c r="E218" s="52">
        <f t="shared" si="244"/>
        <v>11.517165005537098</v>
      </c>
      <c r="F218" s="52">
        <f t="shared" si="244"/>
        <v>7.4197120708748621</v>
      </c>
      <c r="G218" s="52">
        <f t="shared" si="244"/>
        <v>0.99667774086378735</v>
      </c>
      <c r="H218" s="52">
        <f t="shared" si="244"/>
        <v>0.88593576965669985</v>
      </c>
      <c r="I218" s="52">
        <f t="shared" si="244"/>
        <v>0.11074197120708748</v>
      </c>
      <c r="J218" s="52">
        <f t="shared" si="244"/>
        <v>27.464008859357698</v>
      </c>
      <c r="K218" s="51" t="str">
        <f t="shared" ref="K218:L231" si="245">IF(K464="","－",K464)</f>
        <v>－</v>
      </c>
      <c r="L218" s="51" t="str">
        <f t="shared" si="245"/>
        <v>－</v>
      </c>
      <c r="M218" s="88">
        <f>IF(SUM(N218:T218)&gt;100,"－",SUM(N218:T218))</f>
        <v>100</v>
      </c>
      <c r="N218" s="89">
        <f t="shared" ref="N218:T218" si="246">N463/$M217*100</f>
        <v>52.108607741190063</v>
      </c>
      <c r="O218" s="89">
        <f t="shared" si="246"/>
        <v>11.034084344309647</v>
      </c>
      <c r="P218" s="89">
        <f t="shared" si="246"/>
        <v>7.9722703639514725</v>
      </c>
      <c r="Q218" s="89">
        <f t="shared" si="246"/>
        <v>1.0398613518197575</v>
      </c>
      <c r="R218" s="89">
        <f t="shared" si="246"/>
        <v>0.86655112651646449</v>
      </c>
      <c r="S218" s="89">
        <f t="shared" si="246"/>
        <v>0.23108030040439051</v>
      </c>
      <c r="T218" s="89">
        <f t="shared" si="246"/>
        <v>26.747544771808201</v>
      </c>
      <c r="U218" s="88" t="str">
        <f t="shared" ref="U218:V231" si="247">IF(U464="","－",U464)</f>
        <v>－</v>
      </c>
      <c r="V218" s="88" t="str">
        <f t="shared" si="247"/>
        <v>－</v>
      </c>
    </row>
    <row r="219" spans="1:22" ht="14.45" customHeight="1">
      <c r="A219" s="395"/>
      <c r="B219" s="56" t="s">
        <v>283</v>
      </c>
      <c r="C219" s="54">
        <f t="shared" ref="C219:D232" si="248">C465</f>
        <v>266</v>
      </c>
      <c r="D219" s="55">
        <f t="shared" ref="D219:J231" si="249">IF($C219=0,0,D465/$C219*100)</f>
        <v>69.172932330827066</v>
      </c>
      <c r="E219" s="55">
        <f t="shared" si="249"/>
        <v>9.7744360902255636</v>
      </c>
      <c r="F219" s="55">
        <f t="shared" si="249"/>
        <v>4.5112781954887211</v>
      </c>
      <c r="G219" s="55">
        <f t="shared" si="249"/>
        <v>1.1278195488721803</v>
      </c>
      <c r="H219" s="55">
        <f t="shared" si="249"/>
        <v>1.5037593984962405</v>
      </c>
      <c r="I219" s="55">
        <f t="shared" si="249"/>
        <v>0.37593984962406013</v>
      </c>
      <c r="J219" s="55">
        <f t="shared" si="249"/>
        <v>13.533834586466165</v>
      </c>
      <c r="K219" s="129">
        <f t="shared" si="245"/>
        <v>3.4048818095168718</v>
      </c>
      <c r="L219" s="129">
        <f t="shared" si="245"/>
        <v>17.02440904758436</v>
      </c>
      <c r="M219" s="82">
        <f t="shared" ref="M219:M232" si="250">M465</f>
        <v>252</v>
      </c>
      <c r="N219" s="83">
        <f t="shared" ref="N219:T231" si="251">IF($M219=0,0,N465/$M219*100)</f>
        <v>69.841269841269835</v>
      </c>
      <c r="O219" s="83">
        <f t="shared" si="251"/>
        <v>9.9206349206349209</v>
      </c>
      <c r="P219" s="83">
        <f t="shared" si="251"/>
        <v>4.3650793650793647</v>
      </c>
      <c r="Q219" s="83">
        <f t="shared" si="251"/>
        <v>0.3968253968253968</v>
      </c>
      <c r="R219" s="83">
        <f t="shared" si="251"/>
        <v>2.3809523809523809</v>
      </c>
      <c r="S219" s="83">
        <f t="shared" si="251"/>
        <v>0.3968253968253968</v>
      </c>
      <c r="T219" s="83">
        <f t="shared" si="251"/>
        <v>12.698412698412698</v>
      </c>
      <c r="U219" s="119">
        <f t="shared" si="247"/>
        <v>3.5965360625249669</v>
      </c>
      <c r="V219" s="119">
        <f t="shared" si="247"/>
        <v>17.982680312624833</v>
      </c>
    </row>
    <row r="220" spans="1:22" ht="14.45" customHeight="1">
      <c r="A220" s="395"/>
      <c r="B220" s="56" t="s">
        <v>394</v>
      </c>
      <c r="C220" s="54">
        <f t="shared" si="248"/>
        <v>18</v>
      </c>
      <c r="D220" s="55">
        <f t="shared" si="249"/>
        <v>77.777777777777786</v>
      </c>
      <c r="E220" s="55">
        <f t="shared" si="249"/>
        <v>11.111111111111111</v>
      </c>
      <c r="F220" s="55">
        <f t="shared" si="249"/>
        <v>5.5555555555555554</v>
      </c>
      <c r="G220" s="55">
        <f t="shared" si="249"/>
        <v>0</v>
      </c>
      <c r="H220" s="55">
        <f t="shared" si="249"/>
        <v>0</v>
      </c>
      <c r="I220" s="55">
        <f t="shared" si="249"/>
        <v>0</v>
      </c>
      <c r="J220" s="55">
        <f t="shared" si="249"/>
        <v>5.5555555555555554</v>
      </c>
      <c r="K220" s="129">
        <f t="shared" si="245"/>
        <v>1.40183346065699</v>
      </c>
      <c r="L220" s="129">
        <f t="shared" si="245"/>
        <v>7.9437229437229435</v>
      </c>
      <c r="M220" s="82">
        <f t="shared" si="250"/>
        <v>18</v>
      </c>
      <c r="N220" s="83">
        <f t="shared" si="251"/>
        <v>77.777777777777786</v>
      </c>
      <c r="O220" s="83">
        <f t="shared" si="251"/>
        <v>11.111111111111111</v>
      </c>
      <c r="P220" s="83">
        <f t="shared" si="251"/>
        <v>5.5555555555555554</v>
      </c>
      <c r="Q220" s="83">
        <f t="shared" si="251"/>
        <v>0</v>
      </c>
      <c r="R220" s="83">
        <f t="shared" si="251"/>
        <v>0</v>
      </c>
      <c r="S220" s="83">
        <f t="shared" si="251"/>
        <v>0</v>
      </c>
      <c r="T220" s="83">
        <f t="shared" si="251"/>
        <v>5.5555555555555554</v>
      </c>
      <c r="U220" s="119">
        <f t="shared" si="247"/>
        <v>1.4902898958626514</v>
      </c>
      <c r="V220" s="119">
        <f t="shared" si="247"/>
        <v>8.4449760765550241</v>
      </c>
    </row>
    <row r="221" spans="1:22" ht="14.45" customHeight="1">
      <c r="A221" s="395"/>
      <c r="B221" s="56" t="s">
        <v>395</v>
      </c>
      <c r="C221" s="54">
        <f t="shared" si="248"/>
        <v>32</v>
      </c>
      <c r="D221" s="55">
        <f t="shared" si="249"/>
        <v>53.125</v>
      </c>
      <c r="E221" s="55">
        <f t="shared" si="249"/>
        <v>25</v>
      </c>
      <c r="F221" s="55">
        <f t="shared" si="249"/>
        <v>0</v>
      </c>
      <c r="G221" s="55">
        <f t="shared" si="249"/>
        <v>3.125</v>
      </c>
      <c r="H221" s="55">
        <f t="shared" si="249"/>
        <v>0</v>
      </c>
      <c r="I221" s="55">
        <f t="shared" si="249"/>
        <v>0</v>
      </c>
      <c r="J221" s="55">
        <f t="shared" si="249"/>
        <v>18.75</v>
      </c>
      <c r="K221" s="129">
        <f t="shared" si="245"/>
        <v>3.1027112828583414</v>
      </c>
      <c r="L221" s="129">
        <f t="shared" si="245"/>
        <v>8.963388150479652</v>
      </c>
      <c r="M221" s="82">
        <f t="shared" si="250"/>
        <v>32</v>
      </c>
      <c r="N221" s="83">
        <f t="shared" si="251"/>
        <v>53.125</v>
      </c>
      <c r="O221" s="83">
        <f t="shared" si="251"/>
        <v>21.875</v>
      </c>
      <c r="P221" s="83">
        <f t="shared" si="251"/>
        <v>3.125</v>
      </c>
      <c r="Q221" s="83">
        <f t="shared" si="251"/>
        <v>3.125</v>
      </c>
      <c r="R221" s="83">
        <f t="shared" si="251"/>
        <v>0</v>
      </c>
      <c r="S221" s="83">
        <f t="shared" si="251"/>
        <v>0</v>
      </c>
      <c r="T221" s="83">
        <f t="shared" si="251"/>
        <v>18.75</v>
      </c>
      <c r="U221" s="119">
        <f t="shared" si="247"/>
        <v>3.3769608675836342</v>
      </c>
      <c r="V221" s="119">
        <f t="shared" si="247"/>
        <v>9.7556647285749438</v>
      </c>
    </row>
    <row r="222" spans="1:22" ht="14.45" customHeight="1">
      <c r="A222" s="395"/>
      <c r="B222" s="56" t="s">
        <v>396</v>
      </c>
      <c r="C222" s="54">
        <f t="shared" si="248"/>
        <v>42</v>
      </c>
      <c r="D222" s="55">
        <f t="shared" si="249"/>
        <v>69.047619047619051</v>
      </c>
      <c r="E222" s="55">
        <f t="shared" si="249"/>
        <v>21.428571428571427</v>
      </c>
      <c r="F222" s="55">
        <f t="shared" si="249"/>
        <v>0</v>
      </c>
      <c r="G222" s="55">
        <f t="shared" si="249"/>
        <v>0</v>
      </c>
      <c r="H222" s="55">
        <f t="shared" si="249"/>
        <v>0</v>
      </c>
      <c r="I222" s="55">
        <f t="shared" si="249"/>
        <v>0</v>
      </c>
      <c r="J222" s="55">
        <f t="shared" si="249"/>
        <v>9.5238095238095237</v>
      </c>
      <c r="K222" s="129">
        <f t="shared" si="245"/>
        <v>1.0470013447197859</v>
      </c>
      <c r="L222" s="129">
        <f t="shared" si="245"/>
        <v>4.4206723443724298</v>
      </c>
      <c r="M222" s="82">
        <f t="shared" si="250"/>
        <v>39</v>
      </c>
      <c r="N222" s="83">
        <f t="shared" si="251"/>
        <v>69.230769230769226</v>
      </c>
      <c r="O222" s="83">
        <f t="shared" si="251"/>
        <v>20.512820512820511</v>
      </c>
      <c r="P222" s="83">
        <f t="shared" si="251"/>
        <v>0</v>
      </c>
      <c r="Q222" s="83">
        <f t="shared" si="251"/>
        <v>0</v>
      </c>
      <c r="R222" s="83">
        <f t="shared" si="251"/>
        <v>0</v>
      </c>
      <c r="S222" s="83">
        <f t="shared" si="251"/>
        <v>0</v>
      </c>
      <c r="T222" s="83">
        <f t="shared" si="251"/>
        <v>10.256410256410255</v>
      </c>
      <c r="U222" s="119">
        <f t="shared" si="247"/>
        <v>0.92406002056818903</v>
      </c>
      <c r="V222" s="119">
        <f t="shared" si="247"/>
        <v>4.042762589985827</v>
      </c>
    </row>
    <row r="223" spans="1:22" ht="14.45" customHeight="1">
      <c r="A223" s="395"/>
      <c r="B223" s="56" t="s">
        <v>397</v>
      </c>
      <c r="C223" s="54">
        <f t="shared" si="248"/>
        <v>30</v>
      </c>
      <c r="D223" s="55">
        <f t="shared" si="249"/>
        <v>70</v>
      </c>
      <c r="E223" s="55">
        <f t="shared" si="249"/>
        <v>20</v>
      </c>
      <c r="F223" s="55">
        <f t="shared" si="249"/>
        <v>3.3333333333333335</v>
      </c>
      <c r="G223" s="55">
        <f t="shared" si="249"/>
        <v>0</v>
      </c>
      <c r="H223" s="55">
        <f t="shared" si="249"/>
        <v>0</v>
      </c>
      <c r="I223" s="55">
        <f t="shared" si="249"/>
        <v>0</v>
      </c>
      <c r="J223" s="55">
        <f t="shared" si="249"/>
        <v>6.666666666666667</v>
      </c>
      <c r="K223" s="129">
        <f t="shared" si="245"/>
        <v>1.6721638183902334</v>
      </c>
      <c r="L223" s="129">
        <f t="shared" si="245"/>
        <v>6.6886552735609337</v>
      </c>
      <c r="M223" s="82">
        <f t="shared" si="250"/>
        <v>29</v>
      </c>
      <c r="N223" s="83">
        <f t="shared" si="251"/>
        <v>72.41379310344827</v>
      </c>
      <c r="O223" s="83">
        <f t="shared" si="251"/>
        <v>17.241379310344829</v>
      </c>
      <c r="P223" s="83">
        <f t="shared" si="251"/>
        <v>3.4482758620689653</v>
      </c>
      <c r="Q223" s="83">
        <f t="shared" si="251"/>
        <v>0</v>
      </c>
      <c r="R223" s="83">
        <f t="shared" si="251"/>
        <v>0</v>
      </c>
      <c r="S223" s="83">
        <f t="shared" si="251"/>
        <v>0</v>
      </c>
      <c r="T223" s="83">
        <f t="shared" si="251"/>
        <v>6.8965517241379306</v>
      </c>
      <c r="U223" s="119">
        <f t="shared" si="247"/>
        <v>1.4130261279313316</v>
      </c>
      <c r="V223" s="119">
        <f t="shared" si="247"/>
        <v>6.3586175756909924</v>
      </c>
    </row>
    <row r="224" spans="1:22" ht="14.45" customHeight="1">
      <c r="A224" s="56"/>
      <c r="B224" s="56" t="s">
        <v>398</v>
      </c>
      <c r="C224" s="54">
        <f t="shared" si="248"/>
        <v>32</v>
      </c>
      <c r="D224" s="55">
        <f t="shared" si="249"/>
        <v>56.25</v>
      </c>
      <c r="E224" s="55">
        <f t="shared" si="249"/>
        <v>18.75</v>
      </c>
      <c r="F224" s="55">
        <f t="shared" si="249"/>
        <v>12.5</v>
      </c>
      <c r="G224" s="55">
        <f t="shared" si="249"/>
        <v>3.125</v>
      </c>
      <c r="H224" s="55">
        <f t="shared" si="249"/>
        <v>0</v>
      </c>
      <c r="I224" s="55">
        <f t="shared" si="249"/>
        <v>0</v>
      </c>
      <c r="J224" s="55">
        <f t="shared" si="249"/>
        <v>9.375</v>
      </c>
      <c r="K224" s="129">
        <f t="shared" si="245"/>
        <v>3.9761783208489172</v>
      </c>
      <c r="L224" s="129">
        <f t="shared" si="245"/>
        <v>10.48265193678351</v>
      </c>
      <c r="M224" s="82">
        <f t="shared" si="250"/>
        <v>32</v>
      </c>
      <c r="N224" s="83">
        <f t="shared" si="251"/>
        <v>56.25</v>
      </c>
      <c r="O224" s="83">
        <f t="shared" si="251"/>
        <v>21.875</v>
      </c>
      <c r="P224" s="83">
        <f t="shared" si="251"/>
        <v>9.375</v>
      </c>
      <c r="Q224" s="83">
        <f t="shared" si="251"/>
        <v>3.125</v>
      </c>
      <c r="R224" s="83">
        <f t="shared" si="251"/>
        <v>0</v>
      </c>
      <c r="S224" s="83">
        <f t="shared" si="251"/>
        <v>0</v>
      </c>
      <c r="T224" s="83">
        <f t="shared" si="251"/>
        <v>9.375</v>
      </c>
      <c r="U224" s="119">
        <f t="shared" si="247"/>
        <v>4.0155809888740341</v>
      </c>
      <c r="V224" s="119">
        <f t="shared" si="247"/>
        <v>10.586531697940636</v>
      </c>
    </row>
    <row r="225" spans="1:22" ht="14.45" customHeight="1">
      <c r="A225" s="56"/>
      <c r="B225" s="56" t="s">
        <v>399</v>
      </c>
      <c r="C225" s="54">
        <f t="shared" si="248"/>
        <v>27</v>
      </c>
      <c r="D225" s="55">
        <f t="shared" si="249"/>
        <v>62.962962962962962</v>
      </c>
      <c r="E225" s="55">
        <f t="shared" si="249"/>
        <v>22.222222222222221</v>
      </c>
      <c r="F225" s="55">
        <f t="shared" si="249"/>
        <v>7.4074074074074066</v>
      </c>
      <c r="G225" s="55">
        <f t="shared" si="249"/>
        <v>0</v>
      </c>
      <c r="H225" s="55">
        <f t="shared" si="249"/>
        <v>0</v>
      </c>
      <c r="I225" s="55">
        <f t="shared" si="249"/>
        <v>0</v>
      </c>
      <c r="J225" s="55">
        <f t="shared" si="249"/>
        <v>7.4074074074074066</v>
      </c>
      <c r="K225" s="129">
        <f t="shared" si="245"/>
        <v>2.3001676687030201</v>
      </c>
      <c r="L225" s="129">
        <f t="shared" si="245"/>
        <v>7.1880239646969386</v>
      </c>
      <c r="M225" s="82">
        <f t="shared" si="250"/>
        <v>24</v>
      </c>
      <c r="N225" s="83">
        <f t="shared" si="251"/>
        <v>66.666666666666657</v>
      </c>
      <c r="O225" s="83">
        <f t="shared" si="251"/>
        <v>12.5</v>
      </c>
      <c r="P225" s="83">
        <f t="shared" si="251"/>
        <v>12.5</v>
      </c>
      <c r="Q225" s="83">
        <f t="shared" si="251"/>
        <v>0</v>
      </c>
      <c r="R225" s="83">
        <f t="shared" si="251"/>
        <v>0</v>
      </c>
      <c r="S225" s="83">
        <f t="shared" si="251"/>
        <v>0</v>
      </c>
      <c r="T225" s="83">
        <f t="shared" si="251"/>
        <v>8.3333333333333321</v>
      </c>
      <c r="U225" s="119">
        <f t="shared" si="247"/>
        <v>2.3166053730317056</v>
      </c>
      <c r="V225" s="119">
        <f t="shared" si="247"/>
        <v>8.4942197011162524</v>
      </c>
    </row>
    <row r="226" spans="1:22" ht="14.45" customHeight="1">
      <c r="A226" s="56"/>
      <c r="B226" s="56" t="s">
        <v>400</v>
      </c>
      <c r="C226" s="54">
        <f t="shared" si="248"/>
        <v>38</v>
      </c>
      <c r="D226" s="55">
        <f t="shared" si="249"/>
        <v>60.526315789473685</v>
      </c>
      <c r="E226" s="55">
        <f t="shared" si="249"/>
        <v>18.421052631578945</v>
      </c>
      <c r="F226" s="55">
        <f t="shared" si="249"/>
        <v>5.2631578947368416</v>
      </c>
      <c r="G226" s="55">
        <f t="shared" si="249"/>
        <v>2.6315789473684208</v>
      </c>
      <c r="H226" s="55">
        <f t="shared" si="249"/>
        <v>2.6315789473684208</v>
      </c>
      <c r="I226" s="55">
        <f t="shared" si="249"/>
        <v>0</v>
      </c>
      <c r="J226" s="55">
        <f t="shared" si="249"/>
        <v>10.526315789473683</v>
      </c>
      <c r="K226" s="129">
        <f t="shared" si="245"/>
        <v>4.8923068993862744</v>
      </c>
      <c r="L226" s="129">
        <f t="shared" si="245"/>
        <v>15.121675870830302</v>
      </c>
      <c r="M226" s="82">
        <f t="shared" si="250"/>
        <v>36</v>
      </c>
      <c r="N226" s="83">
        <f t="shared" si="251"/>
        <v>58.333333333333336</v>
      </c>
      <c r="O226" s="83">
        <f t="shared" si="251"/>
        <v>16.666666666666664</v>
      </c>
      <c r="P226" s="83">
        <f t="shared" si="251"/>
        <v>8.3333333333333321</v>
      </c>
      <c r="Q226" s="83">
        <f t="shared" si="251"/>
        <v>2.7777777777777777</v>
      </c>
      <c r="R226" s="83">
        <f t="shared" si="251"/>
        <v>2.7777777777777777</v>
      </c>
      <c r="S226" s="83">
        <f t="shared" si="251"/>
        <v>0</v>
      </c>
      <c r="T226" s="83">
        <f t="shared" si="251"/>
        <v>11.111111111111111</v>
      </c>
      <c r="U226" s="119">
        <f t="shared" si="247"/>
        <v>6.0268120788056141</v>
      </c>
      <c r="V226" s="119">
        <f t="shared" si="247"/>
        <v>17.532544229252697</v>
      </c>
    </row>
    <row r="227" spans="1:22" ht="14.45" customHeight="1">
      <c r="A227" s="56"/>
      <c r="B227" s="56" t="s">
        <v>401</v>
      </c>
      <c r="C227" s="54">
        <f t="shared" si="248"/>
        <v>35</v>
      </c>
      <c r="D227" s="55">
        <f t="shared" si="249"/>
        <v>51.428571428571423</v>
      </c>
      <c r="E227" s="55">
        <f t="shared" si="249"/>
        <v>14.285714285714285</v>
      </c>
      <c r="F227" s="55">
        <f t="shared" si="249"/>
        <v>14.285714285714285</v>
      </c>
      <c r="G227" s="55">
        <f t="shared" si="249"/>
        <v>2.8571428571428572</v>
      </c>
      <c r="H227" s="55">
        <f t="shared" si="249"/>
        <v>0</v>
      </c>
      <c r="I227" s="55">
        <f t="shared" si="249"/>
        <v>0</v>
      </c>
      <c r="J227" s="55">
        <f t="shared" si="249"/>
        <v>17.142857142857142</v>
      </c>
      <c r="K227" s="129">
        <f t="shared" si="245"/>
        <v>4.9208350318631089</v>
      </c>
      <c r="L227" s="129">
        <f t="shared" si="245"/>
        <v>12.973110538548196</v>
      </c>
      <c r="M227" s="82">
        <f t="shared" si="250"/>
        <v>34</v>
      </c>
      <c r="N227" s="83">
        <f t="shared" si="251"/>
        <v>50</v>
      </c>
      <c r="O227" s="83">
        <f t="shared" si="251"/>
        <v>14.705882352941178</v>
      </c>
      <c r="P227" s="83">
        <f t="shared" si="251"/>
        <v>14.705882352941178</v>
      </c>
      <c r="Q227" s="83">
        <f t="shared" si="251"/>
        <v>2.9411764705882351</v>
      </c>
      <c r="R227" s="83">
        <f t="shared" si="251"/>
        <v>0</v>
      </c>
      <c r="S227" s="83">
        <f t="shared" si="251"/>
        <v>0</v>
      </c>
      <c r="T227" s="83">
        <f t="shared" si="251"/>
        <v>17.647058823529413</v>
      </c>
      <c r="U227" s="119">
        <f t="shared" si="247"/>
        <v>5.6622781312393995</v>
      </c>
      <c r="V227" s="119">
        <f t="shared" si="247"/>
        <v>14.413071606791199</v>
      </c>
    </row>
    <row r="228" spans="1:22" ht="14.45" customHeight="1">
      <c r="A228" s="56"/>
      <c r="B228" s="56" t="s">
        <v>402</v>
      </c>
      <c r="C228" s="54">
        <f t="shared" si="248"/>
        <v>53</v>
      </c>
      <c r="D228" s="55">
        <f t="shared" si="249"/>
        <v>56.60377358490566</v>
      </c>
      <c r="E228" s="55">
        <f t="shared" si="249"/>
        <v>18.867924528301888</v>
      </c>
      <c r="F228" s="55">
        <f t="shared" si="249"/>
        <v>9.433962264150944</v>
      </c>
      <c r="G228" s="55">
        <f t="shared" si="249"/>
        <v>0</v>
      </c>
      <c r="H228" s="55">
        <f t="shared" si="249"/>
        <v>0</v>
      </c>
      <c r="I228" s="55">
        <f t="shared" si="249"/>
        <v>0</v>
      </c>
      <c r="J228" s="55">
        <f t="shared" si="249"/>
        <v>15.09433962264151</v>
      </c>
      <c r="K228" s="129">
        <f t="shared" si="245"/>
        <v>2.9774582544964385</v>
      </c>
      <c r="L228" s="129">
        <f t="shared" si="245"/>
        <v>8.9323747634893156</v>
      </c>
      <c r="M228" s="82">
        <f t="shared" si="250"/>
        <v>52</v>
      </c>
      <c r="N228" s="83">
        <f t="shared" si="251"/>
        <v>55.769230769230774</v>
      </c>
      <c r="O228" s="83">
        <f t="shared" si="251"/>
        <v>19.230769230769234</v>
      </c>
      <c r="P228" s="83">
        <f t="shared" si="251"/>
        <v>9.6153846153846168</v>
      </c>
      <c r="Q228" s="83">
        <f t="shared" si="251"/>
        <v>0</v>
      </c>
      <c r="R228" s="83">
        <f t="shared" si="251"/>
        <v>0</v>
      </c>
      <c r="S228" s="83">
        <f t="shared" si="251"/>
        <v>0</v>
      </c>
      <c r="T228" s="83">
        <f t="shared" si="251"/>
        <v>15.384615384615385</v>
      </c>
      <c r="U228" s="119">
        <f t="shared" si="247"/>
        <v>3.2711513981082874</v>
      </c>
      <c r="V228" s="119">
        <f t="shared" si="247"/>
        <v>9.5953774344509757</v>
      </c>
    </row>
    <row r="229" spans="1:22" ht="14.45" customHeight="1">
      <c r="A229" s="56"/>
      <c r="B229" s="56" t="s">
        <v>427</v>
      </c>
      <c r="C229" s="54">
        <f t="shared" si="248"/>
        <v>74</v>
      </c>
      <c r="D229" s="55">
        <f t="shared" si="249"/>
        <v>55.405405405405403</v>
      </c>
      <c r="E229" s="55">
        <f t="shared" si="249"/>
        <v>24.324324324324326</v>
      </c>
      <c r="F229" s="55">
        <f t="shared" si="249"/>
        <v>13.513513513513514</v>
      </c>
      <c r="G229" s="55">
        <f t="shared" si="249"/>
        <v>0</v>
      </c>
      <c r="H229" s="55">
        <f t="shared" si="249"/>
        <v>1.3513513513513513</v>
      </c>
      <c r="I229" s="55">
        <f t="shared" si="249"/>
        <v>0</v>
      </c>
      <c r="J229" s="55">
        <f t="shared" si="249"/>
        <v>5.4054054054054053</v>
      </c>
      <c r="K229" s="129">
        <f t="shared" si="245"/>
        <v>4.7777797401288833</v>
      </c>
      <c r="L229" s="129">
        <f t="shared" si="245"/>
        <v>11.532571786517995</v>
      </c>
      <c r="M229" s="82">
        <f t="shared" si="250"/>
        <v>72</v>
      </c>
      <c r="N229" s="83">
        <f t="shared" si="251"/>
        <v>55.555555555555557</v>
      </c>
      <c r="O229" s="83">
        <f t="shared" si="251"/>
        <v>25</v>
      </c>
      <c r="P229" s="83">
        <f t="shared" si="251"/>
        <v>13.888888888888889</v>
      </c>
      <c r="Q229" s="83">
        <f t="shared" si="251"/>
        <v>0</v>
      </c>
      <c r="R229" s="83">
        <f t="shared" si="251"/>
        <v>0</v>
      </c>
      <c r="S229" s="83">
        <f t="shared" si="251"/>
        <v>1.3888888888888888</v>
      </c>
      <c r="T229" s="83">
        <f t="shared" si="251"/>
        <v>4.1666666666666661</v>
      </c>
      <c r="U229" s="119">
        <f t="shared" si="247"/>
        <v>5.1417100609779354</v>
      </c>
      <c r="V229" s="119">
        <f t="shared" si="247"/>
        <v>12.233723938188881</v>
      </c>
    </row>
    <row r="230" spans="1:22" ht="14.45" customHeight="1">
      <c r="A230" s="56"/>
      <c r="B230" s="56" t="s">
        <v>289</v>
      </c>
      <c r="C230" s="54">
        <f t="shared" si="248"/>
        <v>440</v>
      </c>
      <c r="D230" s="55">
        <f t="shared" si="249"/>
        <v>64.545454545454547</v>
      </c>
      <c r="E230" s="55">
        <f t="shared" si="249"/>
        <v>10</v>
      </c>
      <c r="F230" s="55">
        <f t="shared" si="249"/>
        <v>11.363636363636363</v>
      </c>
      <c r="G230" s="55">
        <f t="shared" si="249"/>
        <v>1.5909090909090908</v>
      </c>
      <c r="H230" s="55">
        <f t="shared" si="249"/>
        <v>1.3636363636363635</v>
      </c>
      <c r="I230" s="55">
        <f t="shared" si="249"/>
        <v>0.22727272727272727</v>
      </c>
      <c r="J230" s="55">
        <f t="shared" si="249"/>
        <v>10.909090909090908</v>
      </c>
      <c r="K230" s="129">
        <f t="shared" si="245"/>
        <v>4.5770417092359521</v>
      </c>
      <c r="L230" s="129">
        <f t="shared" si="245"/>
        <v>16.612966203893457</v>
      </c>
      <c r="M230" s="82">
        <f t="shared" si="250"/>
        <v>433</v>
      </c>
      <c r="N230" s="83">
        <f t="shared" si="251"/>
        <v>64.665127020785221</v>
      </c>
      <c r="O230" s="83">
        <f t="shared" si="251"/>
        <v>9.006928406466514</v>
      </c>
      <c r="P230" s="83">
        <f t="shared" si="251"/>
        <v>11.778290993071593</v>
      </c>
      <c r="Q230" s="83">
        <f t="shared" si="251"/>
        <v>2.0785219399538106</v>
      </c>
      <c r="R230" s="83">
        <f t="shared" si="251"/>
        <v>1.1547344110854503</v>
      </c>
      <c r="S230" s="83">
        <f t="shared" si="251"/>
        <v>0.46189376443418012</v>
      </c>
      <c r="T230" s="83">
        <f t="shared" si="251"/>
        <v>10.854503464203233</v>
      </c>
      <c r="U230" s="119">
        <f t="shared" si="247"/>
        <v>5.0826353270624995</v>
      </c>
      <c r="V230" s="119">
        <f t="shared" si="247"/>
        <v>18.50846449288797</v>
      </c>
    </row>
    <row r="231" spans="1:22" ht="14.45" customHeight="1">
      <c r="A231" s="35"/>
      <c r="B231" s="35" t="s">
        <v>230</v>
      </c>
      <c r="C231" s="60">
        <f t="shared" si="248"/>
        <v>719</v>
      </c>
      <c r="D231" s="61">
        <f t="shared" si="249"/>
        <v>32.823365785813628</v>
      </c>
      <c r="E231" s="61">
        <f t="shared" si="249"/>
        <v>8.4840055632823361</v>
      </c>
      <c r="F231" s="61">
        <f t="shared" si="249"/>
        <v>5.8414464534075101</v>
      </c>
      <c r="G231" s="61">
        <f t="shared" si="249"/>
        <v>0.55632823365785811</v>
      </c>
      <c r="H231" s="61">
        <f t="shared" si="249"/>
        <v>0.55632823365785811</v>
      </c>
      <c r="I231" s="61">
        <f t="shared" si="249"/>
        <v>0</v>
      </c>
      <c r="J231" s="61">
        <f t="shared" si="249"/>
        <v>51.738525730180804</v>
      </c>
      <c r="K231" s="130">
        <f t="shared" si="245"/>
        <v>3.7900185579960803</v>
      </c>
      <c r="L231" s="130">
        <f t="shared" si="245"/>
        <v>11.848076032654413</v>
      </c>
      <c r="M231" s="84">
        <f t="shared" si="250"/>
        <v>678</v>
      </c>
      <c r="N231" s="85">
        <f t="shared" si="251"/>
        <v>33.333333333333329</v>
      </c>
      <c r="O231" s="85">
        <f t="shared" si="251"/>
        <v>8.2595870206489668</v>
      </c>
      <c r="P231" s="85">
        <f t="shared" si="251"/>
        <v>6.4896755162241888</v>
      </c>
      <c r="Q231" s="85">
        <f t="shared" si="251"/>
        <v>0.58997050147492625</v>
      </c>
      <c r="R231" s="85">
        <f t="shared" si="251"/>
        <v>0.44247787610619471</v>
      </c>
      <c r="S231" s="85">
        <f t="shared" si="251"/>
        <v>0</v>
      </c>
      <c r="T231" s="85">
        <f t="shared" si="251"/>
        <v>50.884955752212392</v>
      </c>
      <c r="U231" s="120">
        <f t="shared" si="247"/>
        <v>3.9373085692986955</v>
      </c>
      <c r="V231" s="120">
        <f t="shared" si="247"/>
        <v>12.253493024079118</v>
      </c>
    </row>
    <row r="232" spans="1:22" ht="14.45" customHeight="1">
      <c r="A232" s="32" t="s">
        <v>480</v>
      </c>
      <c r="B232" s="32" t="s">
        <v>176</v>
      </c>
      <c r="C232" s="46">
        <f t="shared" si="248"/>
        <v>1806</v>
      </c>
      <c r="D232" s="47">
        <f t="shared" si="248"/>
        <v>932</v>
      </c>
      <c r="E232" s="47">
        <f>E478</f>
        <v>208</v>
      </c>
      <c r="F232" s="47">
        <f>F478</f>
        <v>134</v>
      </c>
      <c r="G232" s="47">
        <f t="shared" ref="G232:I232" si="252">G478</f>
        <v>18</v>
      </c>
      <c r="H232" s="47">
        <f t="shared" si="252"/>
        <v>16</v>
      </c>
      <c r="I232" s="47">
        <f t="shared" si="252"/>
        <v>2</v>
      </c>
      <c r="J232" s="47">
        <f>J478</f>
        <v>496</v>
      </c>
      <c r="K232" s="128">
        <f>IF(K478="","－",K478)</f>
        <v>3.8426367349774786</v>
      </c>
      <c r="L232" s="128">
        <f>IF(L478="","－",L478)</f>
        <v>13.317074398996024</v>
      </c>
      <c r="M232" s="86">
        <f t="shared" si="250"/>
        <v>1731</v>
      </c>
      <c r="N232" s="87">
        <f>N478</f>
        <v>902</v>
      </c>
      <c r="O232" s="87">
        <f>O478</f>
        <v>191</v>
      </c>
      <c r="P232" s="87">
        <f>P478</f>
        <v>138</v>
      </c>
      <c r="Q232" s="87">
        <f t="shared" ref="Q232:S232" si="253">Q478</f>
        <v>18</v>
      </c>
      <c r="R232" s="87">
        <f t="shared" si="253"/>
        <v>15</v>
      </c>
      <c r="S232" s="87">
        <f t="shared" si="253"/>
        <v>4</v>
      </c>
      <c r="T232" s="87">
        <f>T478</f>
        <v>463</v>
      </c>
      <c r="U232" s="117">
        <f>IF(U478="","－",U478)</f>
        <v>4.1525364647821172</v>
      </c>
      <c r="V232" s="117">
        <f>IF(V478="","－",V478)</f>
        <v>14.386383162141325</v>
      </c>
    </row>
    <row r="233" spans="1:22" ht="14.45" customHeight="1">
      <c r="A233" s="395" t="s">
        <v>1088</v>
      </c>
      <c r="B233" s="135"/>
      <c r="C233" s="51">
        <f>IF(SUM(D233:J233)&gt;100,"－",SUM(D233:J233))</f>
        <v>100</v>
      </c>
      <c r="D233" s="52">
        <f t="shared" ref="D233:J233" si="254">D478/$C232*100</f>
        <v>51.605758582502773</v>
      </c>
      <c r="E233" s="52">
        <f t="shared" si="254"/>
        <v>11.517165005537098</v>
      </c>
      <c r="F233" s="52">
        <f t="shared" si="254"/>
        <v>7.4197120708748621</v>
      </c>
      <c r="G233" s="52">
        <f t="shared" si="254"/>
        <v>0.99667774086378735</v>
      </c>
      <c r="H233" s="52">
        <f t="shared" si="254"/>
        <v>0.88593576965669985</v>
      </c>
      <c r="I233" s="52">
        <f t="shared" si="254"/>
        <v>0.11074197120708748</v>
      </c>
      <c r="J233" s="52">
        <f t="shared" si="254"/>
        <v>27.464008859357698</v>
      </c>
      <c r="K233" s="51" t="str">
        <f t="shared" ref="K233:L246" si="255">IF(K479="","－",K479)</f>
        <v>－</v>
      </c>
      <c r="L233" s="51" t="str">
        <f t="shared" si="255"/>
        <v>－</v>
      </c>
      <c r="M233" s="88">
        <f>IF(SUM(N233:T233)&gt;100,"－",SUM(N233:T233))</f>
        <v>100</v>
      </c>
      <c r="N233" s="89">
        <f t="shared" ref="N233:T233" si="256">N478/$M232*100</f>
        <v>52.108607741190063</v>
      </c>
      <c r="O233" s="89">
        <f t="shared" si="256"/>
        <v>11.034084344309647</v>
      </c>
      <c r="P233" s="89">
        <f t="shared" si="256"/>
        <v>7.9722703639514725</v>
      </c>
      <c r="Q233" s="89">
        <f t="shared" si="256"/>
        <v>1.0398613518197575</v>
      </c>
      <c r="R233" s="89">
        <f t="shared" si="256"/>
        <v>0.86655112651646449</v>
      </c>
      <c r="S233" s="89">
        <f t="shared" si="256"/>
        <v>0.23108030040439051</v>
      </c>
      <c r="T233" s="89">
        <f t="shared" si="256"/>
        <v>26.747544771808201</v>
      </c>
      <c r="U233" s="88" t="str">
        <f t="shared" ref="U233:V246" si="257">IF(U479="","－",U479)</f>
        <v>－</v>
      </c>
      <c r="V233" s="88" t="str">
        <f t="shared" si="257"/>
        <v>－</v>
      </c>
    </row>
    <row r="234" spans="1:22" ht="14.45" customHeight="1">
      <c r="A234" s="395"/>
      <c r="B234" s="56" t="s">
        <v>283</v>
      </c>
      <c r="C234" s="54">
        <f t="shared" ref="C234:C246" si="258">C480</f>
        <v>430</v>
      </c>
      <c r="D234" s="55">
        <f t="shared" ref="D234:J246" si="259">IF($C234=0,0,D480/$C234*100)</f>
        <v>62.790697674418603</v>
      </c>
      <c r="E234" s="55">
        <f t="shared" si="259"/>
        <v>15.348837209302326</v>
      </c>
      <c r="F234" s="55">
        <f t="shared" si="259"/>
        <v>9.0697674418604652</v>
      </c>
      <c r="G234" s="55">
        <f t="shared" si="259"/>
        <v>1.3953488372093024</v>
      </c>
      <c r="H234" s="55">
        <f t="shared" si="259"/>
        <v>0.93023255813953487</v>
      </c>
      <c r="I234" s="55">
        <f t="shared" si="259"/>
        <v>0.23255813953488372</v>
      </c>
      <c r="J234" s="55">
        <f t="shared" si="259"/>
        <v>10.232558139534884</v>
      </c>
      <c r="K234" s="129">
        <f t="shared" si="255"/>
        <v>4.0308185406387489</v>
      </c>
      <c r="L234" s="129">
        <f t="shared" si="255"/>
        <v>13.412896178332387</v>
      </c>
      <c r="M234" s="82">
        <f t="shared" ref="M234:M246" si="260">M480</f>
        <v>421</v>
      </c>
      <c r="N234" s="83">
        <f t="shared" ref="N234:T246" si="261">IF($M234=0,0,N480/$M234*100)</f>
        <v>62.707838479809972</v>
      </c>
      <c r="O234" s="83">
        <f t="shared" si="261"/>
        <v>14.964370546318289</v>
      </c>
      <c r="P234" s="83">
        <f t="shared" si="261"/>
        <v>9.2636579572446553</v>
      </c>
      <c r="Q234" s="83">
        <f t="shared" si="261"/>
        <v>1.66270783847981</v>
      </c>
      <c r="R234" s="83">
        <f t="shared" si="261"/>
        <v>0.95011876484560576</v>
      </c>
      <c r="S234" s="83">
        <f t="shared" si="261"/>
        <v>0.23752969121140144</v>
      </c>
      <c r="T234" s="83">
        <f t="shared" si="261"/>
        <v>10.213776722090261</v>
      </c>
      <c r="U234" s="119">
        <f t="shared" si="257"/>
        <v>4.335509059159059</v>
      </c>
      <c r="V234" s="119">
        <f t="shared" si="257"/>
        <v>14.375635301422143</v>
      </c>
    </row>
    <row r="235" spans="1:22" ht="14.45" customHeight="1">
      <c r="A235" s="395"/>
      <c r="B235" s="56" t="s">
        <v>394</v>
      </c>
      <c r="C235" s="54">
        <f t="shared" si="258"/>
        <v>33</v>
      </c>
      <c r="D235" s="55">
        <f t="shared" si="259"/>
        <v>63.636363636363633</v>
      </c>
      <c r="E235" s="55">
        <f t="shared" si="259"/>
        <v>9.0909090909090917</v>
      </c>
      <c r="F235" s="55">
        <f t="shared" si="259"/>
        <v>12.121212121212121</v>
      </c>
      <c r="G235" s="55">
        <f t="shared" si="259"/>
        <v>0</v>
      </c>
      <c r="H235" s="55">
        <f t="shared" si="259"/>
        <v>0</v>
      </c>
      <c r="I235" s="55">
        <f t="shared" si="259"/>
        <v>0</v>
      </c>
      <c r="J235" s="55">
        <f t="shared" si="259"/>
        <v>15.151515151515152</v>
      </c>
      <c r="K235" s="129">
        <f t="shared" si="255"/>
        <v>2.3250277241378927</v>
      </c>
      <c r="L235" s="129">
        <f t="shared" si="255"/>
        <v>9.3001108965515709</v>
      </c>
      <c r="M235" s="82">
        <f t="shared" si="260"/>
        <v>32</v>
      </c>
      <c r="N235" s="83">
        <f t="shared" si="261"/>
        <v>65.625</v>
      </c>
      <c r="O235" s="83">
        <f t="shared" si="261"/>
        <v>9.375</v>
      </c>
      <c r="P235" s="83">
        <f t="shared" si="261"/>
        <v>12.5</v>
      </c>
      <c r="Q235" s="83">
        <f t="shared" si="261"/>
        <v>0</v>
      </c>
      <c r="R235" s="83">
        <f t="shared" si="261"/>
        <v>0</v>
      </c>
      <c r="S235" s="83">
        <f t="shared" si="261"/>
        <v>0</v>
      </c>
      <c r="T235" s="83">
        <f t="shared" si="261"/>
        <v>12.5</v>
      </c>
      <c r="U235" s="119">
        <f t="shared" si="257"/>
        <v>2.5559755256617698</v>
      </c>
      <c r="V235" s="119">
        <f t="shared" si="257"/>
        <v>10.223902102647079</v>
      </c>
    </row>
    <row r="236" spans="1:22" ht="14.45" customHeight="1">
      <c r="A236" s="395"/>
      <c r="B236" s="56" t="s">
        <v>395</v>
      </c>
      <c r="C236" s="54">
        <f t="shared" si="258"/>
        <v>51</v>
      </c>
      <c r="D236" s="55">
        <f t="shared" si="259"/>
        <v>68.627450980392155</v>
      </c>
      <c r="E236" s="55">
        <f t="shared" si="259"/>
        <v>11.76470588235294</v>
      </c>
      <c r="F236" s="55">
        <f t="shared" si="259"/>
        <v>5.8823529411764701</v>
      </c>
      <c r="G236" s="55">
        <f t="shared" si="259"/>
        <v>0</v>
      </c>
      <c r="H236" s="55">
        <f t="shared" si="259"/>
        <v>0</v>
      </c>
      <c r="I236" s="55">
        <f t="shared" si="259"/>
        <v>0</v>
      </c>
      <c r="J236" s="55">
        <f t="shared" si="259"/>
        <v>13.725490196078432</v>
      </c>
      <c r="K236" s="129">
        <f t="shared" si="255"/>
        <v>2.4068458575934546</v>
      </c>
      <c r="L236" s="129">
        <f t="shared" si="255"/>
        <v>11.766801970456889</v>
      </c>
      <c r="M236" s="82">
        <f t="shared" si="260"/>
        <v>50</v>
      </c>
      <c r="N236" s="83">
        <f t="shared" si="261"/>
        <v>70</v>
      </c>
      <c r="O236" s="83">
        <f t="shared" si="261"/>
        <v>8</v>
      </c>
      <c r="P236" s="83">
        <f t="shared" si="261"/>
        <v>8</v>
      </c>
      <c r="Q236" s="83">
        <f t="shared" si="261"/>
        <v>0</v>
      </c>
      <c r="R236" s="83">
        <f t="shared" si="261"/>
        <v>0</v>
      </c>
      <c r="S236" s="83">
        <f t="shared" si="261"/>
        <v>0</v>
      </c>
      <c r="T236" s="83">
        <f t="shared" si="261"/>
        <v>14.000000000000002</v>
      </c>
      <c r="U236" s="119">
        <f t="shared" si="257"/>
        <v>2.4593720959251417</v>
      </c>
      <c r="V236" s="119">
        <f t="shared" si="257"/>
        <v>13.219125015597637</v>
      </c>
    </row>
    <row r="237" spans="1:22" ht="14.45" customHeight="1">
      <c r="A237" s="156"/>
      <c r="B237" s="56" t="s">
        <v>396</v>
      </c>
      <c r="C237" s="54">
        <f t="shared" si="258"/>
        <v>47</v>
      </c>
      <c r="D237" s="55">
        <f t="shared" si="259"/>
        <v>63.829787234042556</v>
      </c>
      <c r="E237" s="55">
        <f t="shared" si="259"/>
        <v>23.404255319148938</v>
      </c>
      <c r="F237" s="55">
        <f t="shared" si="259"/>
        <v>10.638297872340425</v>
      </c>
      <c r="G237" s="55">
        <f t="shared" si="259"/>
        <v>2.1276595744680851</v>
      </c>
      <c r="H237" s="55">
        <f t="shared" si="259"/>
        <v>0</v>
      </c>
      <c r="I237" s="55">
        <f t="shared" si="259"/>
        <v>0</v>
      </c>
      <c r="J237" s="55">
        <f t="shared" si="259"/>
        <v>0</v>
      </c>
      <c r="K237" s="129">
        <f t="shared" si="255"/>
        <v>3.3960178158289955</v>
      </c>
      <c r="L237" s="129">
        <f t="shared" si="255"/>
        <v>9.3889904319978115</v>
      </c>
      <c r="M237" s="82">
        <f t="shared" si="260"/>
        <v>46</v>
      </c>
      <c r="N237" s="83">
        <f t="shared" si="261"/>
        <v>63.04347826086957</v>
      </c>
      <c r="O237" s="83">
        <f t="shared" si="261"/>
        <v>21.739130434782609</v>
      </c>
      <c r="P237" s="83">
        <f t="shared" si="261"/>
        <v>13.043478260869565</v>
      </c>
      <c r="Q237" s="83">
        <f t="shared" si="261"/>
        <v>2.1739130434782608</v>
      </c>
      <c r="R237" s="83">
        <f t="shared" si="261"/>
        <v>0</v>
      </c>
      <c r="S237" s="83">
        <f t="shared" si="261"/>
        <v>0</v>
      </c>
      <c r="T237" s="83">
        <f t="shared" si="261"/>
        <v>0</v>
      </c>
      <c r="U237" s="119">
        <f t="shared" si="257"/>
        <v>3.9269399780318763</v>
      </c>
      <c r="V237" s="119">
        <f t="shared" si="257"/>
        <v>10.625837587615665</v>
      </c>
    </row>
    <row r="238" spans="1:22" ht="14.45" customHeight="1">
      <c r="A238" s="56"/>
      <c r="B238" s="56" t="s">
        <v>397</v>
      </c>
      <c r="C238" s="54">
        <f t="shared" si="258"/>
        <v>42</v>
      </c>
      <c r="D238" s="55">
        <f t="shared" si="259"/>
        <v>73.80952380952381</v>
      </c>
      <c r="E238" s="55">
        <f t="shared" si="259"/>
        <v>19.047619047619047</v>
      </c>
      <c r="F238" s="55">
        <f t="shared" si="259"/>
        <v>2.3809523809523809</v>
      </c>
      <c r="G238" s="55">
        <f t="shared" si="259"/>
        <v>2.3809523809523809</v>
      </c>
      <c r="H238" s="55">
        <f t="shared" si="259"/>
        <v>0</v>
      </c>
      <c r="I238" s="55">
        <f t="shared" si="259"/>
        <v>0</v>
      </c>
      <c r="J238" s="55">
        <f t="shared" si="259"/>
        <v>2.3809523809523809</v>
      </c>
      <c r="K238" s="129">
        <f t="shared" si="255"/>
        <v>2.1881035631035632</v>
      </c>
      <c r="L238" s="129">
        <f t="shared" si="255"/>
        <v>8.9712246087246079</v>
      </c>
      <c r="M238" s="82">
        <f t="shared" si="260"/>
        <v>41</v>
      </c>
      <c r="N238" s="83">
        <f t="shared" si="261"/>
        <v>73.170731707317074</v>
      </c>
      <c r="O238" s="83">
        <f t="shared" si="261"/>
        <v>17.073170731707318</v>
      </c>
      <c r="P238" s="83">
        <f t="shared" si="261"/>
        <v>4.8780487804878048</v>
      </c>
      <c r="Q238" s="83">
        <f t="shared" si="261"/>
        <v>2.4390243902439024</v>
      </c>
      <c r="R238" s="83">
        <f t="shared" si="261"/>
        <v>0</v>
      </c>
      <c r="S238" s="83">
        <f t="shared" si="261"/>
        <v>0</v>
      </c>
      <c r="T238" s="83">
        <f t="shared" si="261"/>
        <v>2.4390243902439024</v>
      </c>
      <c r="U238" s="119">
        <f t="shared" si="257"/>
        <v>2.6877595937378547</v>
      </c>
      <c r="V238" s="119">
        <f t="shared" si="257"/>
        <v>10.751038374951419</v>
      </c>
    </row>
    <row r="239" spans="1:22" ht="14.45" customHeight="1">
      <c r="A239" s="56"/>
      <c r="B239" s="56" t="s">
        <v>398</v>
      </c>
      <c r="C239" s="54">
        <f t="shared" si="258"/>
        <v>37</v>
      </c>
      <c r="D239" s="55">
        <f t="shared" si="259"/>
        <v>75.675675675675677</v>
      </c>
      <c r="E239" s="55">
        <f t="shared" si="259"/>
        <v>8.1081081081081088</v>
      </c>
      <c r="F239" s="55">
        <f t="shared" si="259"/>
        <v>2.7027027027027026</v>
      </c>
      <c r="G239" s="55">
        <f t="shared" si="259"/>
        <v>0</v>
      </c>
      <c r="H239" s="55">
        <f t="shared" si="259"/>
        <v>0</v>
      </c>
      <c r="I239" s="55">
        <f t="shared" si="259"/>
        <v>0</v>
      </c>
      <c r="J239" s="55">
        <f t="shared" si="259"/>
        <v>13.513513513513514</v>
      </c>
      <c r="K239" s="129">
        <f t="shared" si="255"/>
        <v>0.81879652878727804</v>
      </c>
      <c r="L239" s="129">
        <f t="shared" si="255"/>
        <v>6.5503722302982244</v>
      </c>
      <c r="M239" s="82">
        <f t="shared" si="260"/>
        <v>36</v>
      </c>
      <c r="N239" s="83">
        <f t="shared" si="261"/>
        <v>75</v>
      </c>
      <c r="O239" s="83">
        <f t="shared" si="261"/>
        <v>8.3333333333333321</v>
      </c>
      <c r="P239" s="83">
        <f t="shared" si="261"/>
        <v>2.7777777777777777</v>
      </c>
      <c r="Q239" s="83">
        <f t="shared" si="261"/>
        <v>0</v>
      </c>
      <c r="R239" s="83">
        <f t="shared" si="261"/>
        <v>0</v>
      </c>
      <c r="S239" s="83">
        <f t="shared" si="261"/>
        <v>0</v>
      </c>
      <c r="T239" s="83">
        <f t="shared" si="261"/>
        <v>13.888888888888889</v>
      </c>
      <c r="U239" s="119">
        <f t="shared" si="257"/>
        <v>0.85549823014759907</v>
      </c>
      <c r="V239" s="119">
        <f t="shared" si="257"/>
        <v>6.6301112836438927</v>
      </c>
    </row>
    <row r="240" spans="1:22" ht="14.45" customHeight="1">
      <c r="A240" s="56"/>
      <c r="B240" s="56" t="s">
        <v>399</v>
      </c>
      <c r="C240" s="54">
        <f t="shared" si="258"/>
        <v>51</v>
      </c>
      <c r="D240" s="55">
        <f t="shared" si="259"/>
        <v>56.862745098039213</v>
      </c>
      <c r="E240" s="55">
        <f t="shared" si="259"/>
        <v>17.647058823529413</v>
      </c>
      <c r="F240" s="55">
        <f t="shared" si="259"/>
        <v>5.8823529411764701</v>
      </c>
      <c r="G240" s="55">
        <f t="shared" si="259"/>
        <v>1.9607843137254901</v>
      </c>
      <c r="H240" s="55">
        <f t="shared" si="259"/>
        <v>1.9607843137254901</v>
      </c>
      <c r="I240" s="55">
        <f t="shared" si="259"/>
        <v>0</v>
      </c>
      <c r="J240" s="55">
        <f t="shared" si="259"/>
        <v>15.686274509803921</v>
      </c>
      <c r="K240" s="129">
        <f t="shared" si="255"/>
        <v>4.4442750728068185</v>
      </c>
      <c r="L240" s="129">
        <f t="shared" si="255"/>
        <v>13.650273437906659</v>
      </c>
      <c r="M240" s="82">
        <f t="shared" si="260"/>
        <v>50</v>
      </c>
      <c r="N240" s="83">
        <f t="shared" si="261"/>
        <v>56.000000000000007</v>
      </c>
      <c r="O240" s="83">
        <f t="shared" si="261"/>
        <v>16</v>
      </c>
      <c r="P240" s="83">
        <f t="shared" si="261"/>
        <v>8</v>
      </c>
      <c r="Q240" s="83">
        <f t="shared" si="261"/>
        <v>0</v>
      </c>
      <c r="R240" s="83">
        <f t="shared" si="261"/>
        <v>2</v>
      </c>
      <c r="S240" s="83">
        <f t="shared" si="261"/>
        <v>2</v>
      </c>
      <c r="T240" s="83">
        <f t="shared" si="261"/>
        <v>16</v>
      </c>
      <c r="U240" s="119">
        <f t="shared" si="257"/>
        <v>6.3620731538640642</v>
      </c>
      <c r="V240" s="119">
        <f t="shared" si="257"/>
        <v>19.08621946159219</v>
      </c>
    </row>
    <row r="241" spans="1:22" ht="14.45" customHeight="1">
      <c r="A241" s="56"/>
      <c r="B241" s="56" t="s">
        <v>400</v>
      </c>
      <c r="C241" s="54">
        <f t="shared" si="258"/>
        <v>37</v>
      </c>
      <c r="D241" s="55">
        <f t="shared" si="259"/>
        <v>51.351351351351347</v>
      </c>
      <c r="E241" s="55">
        <f t="shared" si="259"/>
        <v>16.216216216216218</v>
      </c>
      <c r="F241" s="55">
        <f t="shared" si="259"/>
        <v>16.216216216216218</v>
      </c>
      <c r="G241" s="55">
        <f t="shared" si="259"/>
        <v>0</v>
      </c>
      <c r="H241" s="55">
        <f t="shared" si="259"/>
        <v>0</v>
      </c>
      <c r="I241" s="55">
        <f t="shared" si="259"/>
        <v>0</v>
      </c>
      <c r="J241" s="55">
        <f t="shared" si="259"/>
        <v>16.216216216216218</v>
      </c>
      <c r="K241" s="129">
        <f t="shared" si="255"/>
        <v>3.7205404039565502</v>
      </c>
      <c r="L241" s="129">
        <f t="shared" si="255"/>
        <v>9.6113960435544215</v>
      </c>
      <c r="M241" s="82">
        <f t="shared" si="260"/>
        <v>35</v>
      </c>
      <c r="N241" s="83">
        <f t="shared" si="261"/>
        <v>54.285714285714285</v>
      </c>
      <c r="O241" s="83">
        <f t="shared" si="261"/>
        <v>14.285714285714285</v>
      </c>
      <c r="P241" s="83">
        <f t="shared" si="261"/>
        <v>14.285714285714285</v>
      </c>
      <c r="Q241" s="83">
        <f t="shared" si="261"/>
        <v>0</v>
      </c>
      <c r="R241" s="83">
        <f t="shared" si="261"/>
        <v>0</v>
      </c>
      <c r="S241" s="83">
        <f t="shared" si="261"/>
        <v>0</v>
      </c>
      <c r="T241" s="83">
        <f t="shared" si="261"/>
        <v>17.142857142857142</v>
      </c>
      <c r="U241" s="119">
        <f t="shared" si="257"/>
        <v>3.6374675597730772</v>
      </c>
      <c r="V241" s="119">
        <f t="shared" si="257"/>
        <v>10.548655923341924</v>
      </c>
    </row>
    <row r="242" spans="1:22" ht="14.45" customHeight="1">
      <c r="A242" s="56"/>
      <c r="B242" s="56" t="s">
        <v>401</v>
      </c>
      <c r="C242" s="54">
        <f t="shared" si="258"/>
        <v>48</v>
      </c>
      <c r="D242" s="55">
        <f t="shared" si="259"/>
        <v>54.166666666666664</v>
      </c>
      <c r="E242" s="55">
        <f t="shared" si="259"/>
        <v>14.583333333333334</v>
      </c>
      <c r="F242" s="55">
        <f t="shared" si="259"/>
        <v>14.583333333333334</v>
      </c>
      <c r="G242" s="55">
        <f t="shared" si="259"/>
        <v>0</v>
      </c>
      <c r="H242" s="55">
        <f t="shared" si="259"/>
        <v>0</v>
      </c>
      <c r="I242" s="55">
        <f t="shared" si="259"/>
        <v>0</v>
      </c>
      <c r="J242" s="55">
        <f t="shared" si="259"/>
        <v>16.666666666666664</v>
      </c>
      <c r="K242" s="129">
        <f t="shared" si="255"/>
        <v>3.762284212923813</v>
      </c>
      <c r="L242" s="129">
        <f t="shared" si="255"/>
        <v>10.749383465496608</v>
      </c>
      <c r="M242" s="82">
        <f t="shared" si="260"/>
        <v>46</v>
      </c>
      <c r="N242" s="83">
        <f t="shared" si="261"/>
        <v>52.173913043478258</v>
      </c>
      <c r="O242" s="83">
        <f t="shared" si="261"/>
        <v>13.043478260869565</v>
      </c>
      <c r="P242" s="83">
        <f t="shared" si="261"/>
        <v>17.391304347826086</v>
      </c>
      <c r="Q242" s="83">
        <f t="shared" si="261"/>
        <v>0</v>
      </c>
      <c r="R242" s="83">
        <f t="shared" si="261"/>
        <v>0</v>
      </c>
      <c r="S242" s="83">
        <f t="shared" si="261"/>
        <v>0</v>
      </c>
      <c r="T242" s="83">
        <f t="shared" si="261"/>
        <v>17.391304347826086</v>
      </c>
      <c r="U242" s="119">
        <f t="shared" si="257"/>
        <v>4.3082076580397608</v>
      </c>
      <c r="V242" s="119">
        <f t="shared" si="257"/>
        <v>11.693706500393636</v>
      </c>
    </row>
    <row r="243" spans="1:22" ht="14.45" customHeight="1">
      <c r="A243" s="56"/>
      <c r="B243" s="56" t="s">
        <v>402</v>
      </c>
      <c r="C243" s="54">
        <f t="shared" si="258"/>
        <v>59</v>
      </c>
      <c r="D243" s="55">
        <f t="shared" si="259"/>
        <v>62.711864406779661</v>
      </c>
      <c r="E243" s="55">
        <f t="shared" si="259"/>
        <v>13.559322033898304</v>
      </c>
      <c r="F243" s="55">
        <f t="shared" si="259"/>
        <v>6.7796610169491522</v>
      </c>
      <c r="G243" s="55">
        <f t="shared" si="259"/>
        <v>1.6949152542372881</v>
      </c>
      <c r="H243" s="55">
        <f t="shared" si="259"/>
        <v>0</v>
      </c>
      <c r="I243" s="55">
        <f t="shared" si="259"/>
        <v>0</v>
      </c>
      <c r="J243" s="55">
        <f t="shared" si="259"/>
        <v>15.254237288135593</v>
      </c>
      <c r="K243" s="129">
        <f t="shared" si="255"/>
        <v>2.69699907935202</v>
      </c>
      <c r="L243" s="129">
        <f t="shared" si="255"/>
        <v>10.373073382123154</v>
      </c>
      <c r="M243" s="82">
        <f t="shared" si="260"/>
        <v>58</v>
      </c>
      <c r="N243" s="83">
        <f t="shared" si="261"/>
        <v>62.068965517241381</v>
      </c>
      <c r="O243" s="83">
        <f t="shared" si="261"/>
        <v>10.344827586206897</v>
      </c>
      <c r="P243" s="83">
        <f t="shared" si="261"/>
        <v>10.344827586206897</v>
      </c>
      <c r="Q243" s="83">
        <f t="shared" si="261"/>
        <v>1.7241379310344827</v>
      </c>
      <c r="R243" s="83">
        <f t="shared" si="261"/>
        <v>0</v>
      </c>
      <c r="S243" s="83">
        <f t="shared" si="261"/>
        <v>0</v>
      </c>
      <c r="T243" s="83">
        <f t="shared" si="261"/>
        <v>15.517241379310345</v>
      </c>
      <c r="U243" s="119">
        <f t="shared" si="257"/>
        <v>2.8383379616640831</v>
      </c>
      <c r="V243" s="119">
        <f t="shared" si="257"/>
        <v>10.698350778580005</v>
      </c>
    </row>
    <row r="244" spans="1:22" ht="14.45" customHeight="1">
      <c r="A244" s="56"/>
      <c r="B244" s="56" t="s">
        <v>427</v>
      </c>
      <c r="C244" s="54">
        <f t="shared" si="258"/>
        <v>55</v>
      </c>
      <c r="D244" s="55">
        <f t="shared" si="259"/>
        <v>50.909090909090907</v>
      </c>
      <c r="E244" s="55">
        <f t="shared" si="259"/>
        <v>12.727272727272727</v>
      </c>
      <c r="F244" s="55">
        <f t="shared" si="259"/>
        <v>21.818181818181817</v>
      </c>
      <c r="G244" s="55">
        <f t="shared" si="259"/>
        <v>1.8181818181818181</v>
      </c>
      <c r="H244" s="55">
        <f t="shared" si="259"/>
        <v>0</v>
      </c>
      <c r="I244" s="55">
        <f t="shared" si="259"/>
        <v>0</v>
      </c>
      <c r="J244" s="55">
        <f t="shared" si="259"/>
        <v>12.727272727272727</v>
      </c>
      <c r="K244" s="129">
        <f t="shared" si="255"/>
        <v>5.1609016899273366</v>
      </c>
      <c r="L244" s="129">
        <f t="shared" si="255"/>
        <v>12.386164055825608</v>
      </c>
      <c r="M244" s="82">
        <f t="shared" si="260"/>
        <v>54</v>
      </c>
      <c r="N244" s="83">
        <f t="shared" si="261"/>
        <v>50</v>
      </c>
      <c r="O244" s="83">
        <f t="shared" si="261"/>
        <v>12.962962962962962</v>
      </c>
      <c r="P244" s="83">
        <f t="shared" si="261"/>
        <v>22.222222222222221</v>
      </c>
      <c r="Q244" s="83">
        <f t="shared" si="261"/>
        <v>1.8518518518518516</v>
      </c>
      <c r="R244" s="83">
        <f t="shared" si="261"/>
        <v>0</v>
      </c>
      <c r="S244" s="83">
        <f t="shared" si="261"/>
        <v>0</v>
      </c>
      <c r="T244" s="83">
        <f t="shared" si="261"/>
        <v>12.962962962962962</v>
      </c>
      <c r="U244" s="119">
        <f t="shared" si="257"/>
        <v>5.5859110971524135</v>
      </c>
      <c r="V244" s="119">
        <f t="shared" si="257"/>
        <v>13.126891078308171</v>
      </c>
    </row>
    <row r="245" spans="1:22" ht="14.45" customHeight="1">
      <c r="A245" s="56"/>
      <c r="B245" s="56" t="s">
        <v>289</v>
      </c>
      <c r="C245" s="54">
        <f t="shared" si="258"/>
        <v>179</v>
      </c>
      <c r="D245" s="55">
        <f t="shared" si="259"/>
        <v>68.156424581005581</v>
      </c>
      <c r="E245" s="55">
        <f t="shared" si="259"/>
        <v>8.938547486033519</v>
      </c>
      <c r="F245" s="55">
        <f t="shared" si="259"/>
        <v>5.5865921787709496</v>
      </c>
      <c r="G245" s="55">
        <f t="shared" si="259"/>
        <v>1.1173184357541899</v>
      </c>
      <c r="H245" s="55">
        <f t="shared" si="259"/>
        <v>2.2346368715083798</v>
      </c>
      <c r="I245" s="55">
        <f t="shared" si="259"/>
        <v>0.55865921787709494</v>
      </c>
      <c r="J245" s="55">
        <f t="shared" si="259"/>
        <v>13.407821229050279</v>
      </c>
      <c r="K245" s="129">
        <f t="shared" si="255"/>
        <v>4.4969531299264087</v>
      </c>
      <c r="L245" s="129">
        <f t="shared" si="255"/>
        <v>21.122052579957373</v>
      </c>
      <c r="M245" s="82">
        <f t="shared" si="260"/>
        <v>173</v>
      </c>
      <c r="N245" s="83">
        <f t="shared" si="261"/>
        <v>68.20809248554913</v>
      </c>
      <c r="O245" s="83">
        <f t="shared" si="261"/>
        <v>8.0924855491329488</v>
      </c>
      <c r="P245" s="83">
        <f t="shared" si="261"/>
        <v>5.7803468208092488</v>
      </c>
      <c r="Q245" s="83">
        <f t="shared" si="261"/>
        <v>0.57803468208092479</v>
      </c>
      <c r="R245" s="83">
        <f t="shared" si="261"/>
        <v>2.3121387283236992</v>
      </c>
      <c r="S245" s="83">
        <f t="shared" si="261"/>
        <v>1.1560693641618496</v>
      </c>
      <c r="T245" s="83">
        <f t="shared" si="261"/>
        <v>13.872832369942195</v>
      </c>
      <c r="U245" s="119">
        <f t="shared" si="257"/>
        <v>4.9147603212090267</v>
      </c>
      <c r="V245" s="119">
        <f t="shared" si="257"/>
        <v>23.622557672907902</v>
      </c>
    </row>
    <row r="246" spans="1:22" ht="14.45" customHeight="1">
      <c r="A246" s="35"/>
      <c r="B246" s="35" t="s">
        <v>230</v>
      </c>
      <c r="C246" s="60">
        <f t="shared" si="258"/>
        <v>737</v>
      </c>
      <c r="D246" s="61">
        <f t="shared" si="259"/>
        <v>34.73541383989145</v>
      </c>
      <c r="E246" s="61">
        <f t="shared" si="259"/>
        <v>7.8697421981004076</v>
      </c>
      <c r="F246" s="61">
        <f t="shared" si="259"/>
        <v>5.2917232021709637</v>
      </c>
      <c r="G246" s="61">
        <f t="shared" si="259"/>
        <v>0.67842605156037994</v>
      </c>
      <c r="H246" s="61">
        <f t="shared" si="259"/>
        <v>0.94979647218453189</v>
      </c>
      <c r="I246" s="61">
        <f t="shared" si="259"/>
        <v>0</v>
      </c>
      <c r="J246" s="61">
        <f t="shared" si="259"/>
        <v>50.474898236092272</v>
      </c>
      <c r="K246" s="130">
        <f t="shared" si="255"/>
        <v>4.0956073435029037</v>
      </c>
      <c r="L246" s="130">
        <f t="shared" si="255"/>
        <v>13.71464844384</v>
      </c>
      <c r="M246" s="84">
        <f t="shared" si="260"/>
        <v>689</v>
      </c>
      <c r="N246" s="85">
        <f t="shared" si="261"/>
        <v>35.413642960812773</v>
      </c>
      <c r="O246" s="85">
        <f t="shared" si="261"/>
        <v>7.9825834542815679</v>
      </c>
      <c r="P246" s="85">
        <f t="shared" si="261"/>
        <v>5.3701015965166912</v>
      </c>
      <c r="Q246" s="85">
        <f t="shared" si="261"/>
        <v>0.8708272859216255</v>
      </c>
      <c r="R246" s="85">
        <f t="shared" si="261"/>
        <v>0.8708272859216255</v>
      </c>
      <c r="S246" s="85">
        <f t="shared" si="261"/>
        <v>0</v>
      </c>
      <c r="T246" s="85">
        <f t="shared" si="261"/>
        <v>49.492017416545721</v>
      </c>
      <c r="U246" s="120">
        <f t="shared" si="257"/>
        <v>4.2077075805047812</v>
      </c>
      <c r="V246" s="120">
        <f t="shared" si="257"/>
        <v>14.079636903996768</v>
      </c>
    </row>
    <row r="250" spans="1:22" ht="15" customHeight="1">
      <c r="A250" s="32" t="s">
        <v>175</v>
      </c>
      <c r="B250" s="45" t="s">
        <v>176</v>
      </c>
      <c r="C250" s="104">
        <v>1806</v>
      </c>
      <c r="D250" s="104">
        <v>932</v>
      </c>
      <c r="E250" s="104">
        <v>208</v>
      </c>
      <c r="F250" s="104">
        <v>134</v>
      </c>
      <c r="G250" s="104">
        <v>18</v>
      </c>
      <c r="H250" s="104">
        <v>16</v>
      </c>
      <c r="I250" s="104">
        <v>2</v>
      </c>
      <c r="J250" s="104">
        <v>496</v>
      </c>
      <c r="K250" s="104">
        <v>3.8426367349774786</v>
      </c>
      <c r="L250" s="104">
        <v>13.317074398996024</v>
      </c>
      <c r="M250" s="90">
        <v>1914</v>
      </c>
      <c r="N250" s="90">
        <v>966</v>
      </c>
      <c r="O250" s="90">
        <v>201</v>
      </c>
      <c r="P250" s="90">
        <v>143</v>
      </c>
      <c r="Q250" s="90">
        <v>19</v>
      </c>
      <c r="R250" s="90">
        <v>15</v>
      </c>
      <c r="S250" s="90">
        <v>5</v>
      </c>
      <c r="T250" s="90">
        <v>565</v>
      </c>
      <c r="U250" s="90">
        <v>4.0952069666555362</v>
      </c>
      <c r="V250" s="90">
        <v>14.424110177593519</v>
      </c>
    </row>
    <row r="251" spans="1:22" ht="15" customHeight="1">
      <c r="A251" s="48"/>
      <c r="B251" s="50"/>
      <c r="C251" s="104"/>
      <c r="D251" s="104"/>
      <c r="E251" s="104"/>
      <c r="F251" s="104"/>
      <c r="G251" s="104"/>
      <c r="H251" s="104"/>
      <c r="I251" s="104"/>
      <c r="J251" s="104"/>
      <c r="K251" s="104"/>
      <c r="L251" s="104"/>
      <c r="M251" s="90"/>
      <c r="N251" s="90"/>
      <c r="O251" s="90"/>
      <c r="P251" s="90"/>
      <c r="Q251" s="90"/>
      <c r="R251" s="90"/>
      <c r="S251" s="90"/>
      <c r="T251" s="90"/>
      <c r="U251" s="90"/>
      <c r="V251" s="90"/>
    </row>
    <row r="252" spans="1:22" ht="15" customHeight="1">
      <c r="A252" s="48"/>
      <c r="B252" s="53" t="s">
        <v>177</v>
      </c>
      <c r="C252" s="104">
        <v>36</v>
      </c>
      <c r="D252" s="104">
        <v>14</v>
      </c>
      <c r="E252" s="104">
        <v>1</v>
      </c>
      <c r="F252" s="104">
        <v>15</v>
      </c>
      <c r="G252" s="104">
        <v>3</v>
      </c>
      <c r="H252" s="104">
        <v>0</v>
      </c>
      <c r="I252" s="104">
        <v>0</v>
      </c>
      <c r="J252" s="104">
        <v>3</v>
      </c>
      <c r="K252" s="104">
        <v>11.035347296982366</v>
      </c>
      <c r="L252" s="104">
        <v>19.166655831600952</v>
      </c>
      <c r="M252" s="90">
        <v>40</v>
      </c>
      <c r="N252" s="90">
        <v>16</v>
      </c>
      <c r="O252" s="90">
        <v>0</v>
      </c>
      <c r="P252" s="90">
        <v>16</v>
      </c>
      <c r="Q252" s="90">
        <v>3</v>
      </c>
      <c r="R252" s="90">
        <v>0</v>
      </c>
      <c r="S252" s="90">
        <v>0</v>
      </c>
      <c r="T252" s="90">
        <v>5</v>
      </c>
      <c r="U252" s="90">
        <v>11.79921055426191</v>
      </c>
      <c r="V252" s="90">
        <v>21.735387863114045</v>
      </c>
    </row>
    <row r="253" spans="1:22" ht="15" customHeight="1">
      <c r="A253" s="48"/>
      <c r="B253" s="53" t="s">
        <v>178</v>
      </c>
      <c r="C253" s="104">
        <v>99</v>
      </c>
      <c r="D253" s="104">
        <v>48</v>
      </c>
      <c r="E253" s="104">
        <v>15</v>
      </c>
      <c r="F253" s="104">
        <v>10</v>
      </c>
      <c r="G253" s="104">
        <v>0</v>
      </c>
      <c r="H253" s="104">
        <v>0</v>
      </c>
      <c r="I253" s="104">
        <v>0</v>
      </c>
      <c r="J253" s="104">
        <v>26</v>
      </c>
      <c r="K253" s="104">
        <v>2.8615252431394902</v>
      </c>
      <c r="L253" s="104">
        <v>8.3556537099673118</v>
      </c>
      <c r="M253" s="90">
        <v>109</v>
      </c>
      <c r="N253" s="90">
        <v>49</v>
      </c>
      <c r="O253" s="90">
        <v>14</v>
      </c>
      <c r="P253" s="90">
        <v>10</v>
      </c>
      <c r="Q253" s="90">
        <v>1</v>
      </c>
      <c r="R253" s="90">
        <v>0</v>
      </c>
      <c r="S253" s="90">
        <v>0</v>
      </c>
      <c r="T253" s="90">
        <v>35</v>
      </c>
      <c r="U253" s="90">
        <v>3.3346318787661251</v>
      </c>
      <c r="V253" s="90">
        <v>9.8705103611477298</v>
      </c>
    </row>
    <row r="254" spans="1:22" ht="15" customHeight="1">
      <c r="A254" s="56"/>
      <c r="B254" s="53" t="s">
        <v>179</v>
      </c>
      <c r="C254" s="104">
        <v>105</v>
      </c>
      <c r="D254" s="104">
        <v>54</v>
      </c>
      <c r="E254" s="104">
        <v>15</v>
      </c>
      <c r="F254" s="104">
        <v>10</v>
      </c>
      <c r="G254" s="104">
        <v>0</v>
      </c>
      <c r="H254" s="104">
        <v>0</v>
      </c>
      <c r="I254" s="104">
        <v>1</v>
      </c>
      <c r="J254" s="104">
        <v>25</v>
      </c>
      <c r="K254" s="104">
        <v>4.2858372817959856</v>
      </c>
      <c r="L254" s="104">
        <v>13.18719163629534</v>
      </c>
      <c r="M254" s="90">
        <v>116</v>
      </c>
      <c r="N254" s="90">
        <v>55</v>
      </c>
      <c r="O254" s="90">
        <v>15</v>
      </c>
      <c r="P254" s="90">
        <v>10</v>
      </c>
      <c r="Q254" s="90">
        <v>1</v>
      </c>
      <c r="R254" s="90">
        <v>0</v>
      </c>
      <c r="S254" s="90">
        <v>1</v>
      </c>
      <c r="T254" s="90">
        <v>34</v>
      </c>
      <c r="U254" s="90">
        <v>4.5915337144936963</v>
      </c>
      <c r="V254" s="90">
        <v>13.944657947721597</v>
      </c>
    </row>
    <row r="255" spans="1:22" ht="15" customHeight="1">
      <c r="A255" s="56"/>
      <c r="B255" s="53" t="s">
        <v>180</v>
      </c>
      <c r="C255" s="104">
        <v>89</v>
      </c>
      <c r="D255" s="104">
        <v>49</v>
      </c>
      <c r="E255" s="104">
        <v>17</v>
      </c>
      <c r="F255" s="104">
        <v>5</v>
      </c>
      <c r="G255" s="104">
        <v>0</v>
      </c>
      <c r="H255" s="104">
        <v>2</v>
      </c>
      <c r="I255" s="104">
        <v>0</v>
      </c>
      <c r="J255" s="104">
        <v>16</v>
      </c>
      <c r="K255" s="104">
        <v>3.5963759936442403</v>
      </c>
      <c r="L255" s="104">
        <v>10.938976980667897</v>
      </c>
      <c r="M255" s="90">
        <v>88</v>
      </c>
      <c r="N255" s="90">
        <v>50</v>
      </c>
      <c r="O255" s="90">
        <v>17</v>
      </c>
      <c r="P255" s="90">
        <v>5</v>
      </c>
      <c r="Q255" s="90">
        <v>0</v>
      </c>
      <c r="R255" s="90">
        <v>2</v>
      </c>
      <c r="S255" s="90">
        <v>0</v>
      </c>
      <c r="T255" s="90">
        <v>14</v>
      </c>
      <c r="U255" s="90">
        <v>3.5863301841418549</v>
      </c>
      <c r="V255" s="90">
        <v>11.057851401104053</v>
      </c>
    </row>
    <row r="256" spans="1:22" ht="15" customHeight="1">
      <c r="A256" s="56"/>
      <c r="B256" s="48" t="s">
        <v>181</v>
      </c>
      <c r="C256" s="104">
        <v>206</v>
      </c>
      <c r="D256" s="104">
        <v>86</v>
      </c>
      <c r="E256" s="104">
        <v>39</v>
      </c>
      <c r="F256" s="104">
        <v>17</v>
      </c>
      <c r="G256" s="104">
        <v>8</v>
      </c>
      <c r="H256" s="104">
        <v>1</v>
      </c>
      <c r="I256" s="104">
        <v>0</v>
      </c>
      <c r="J256" s="104">
        <v>55</v>
      </c>
      <c r="K256" s="104">
        <v>5.6082977533517901</v>
      </c>
      <c r="L256" s="104">
        <v>13.028507088555697</v>
      </c>
      <c r="M256" s="90">
        <v>215</v>
      </c>
      <c r="N256" s="90">
        <v>88</v>
      </c>
      <c r="O256" s="90">
        <v>37</v>
      </c>
      <c r="P256" s="90">
        <v>21</v>
      </c>
      <c r="Q256" s="90">
        <v>5</v>
      </c>
      <c r="R256" s="90">
        <v>3</v>
      </c>
      <c r="S256" s="90">
        <v>0</v>
      </c>
      <c r="T256" s="90">
        <v>61</v>
      </c>
      <c r="U256" s="90">
        <v>5.9145595492561736</v>
      </c>
      <c r="V256" s="90">
        <v>13.800638948264405</v>
      </c>
    </row>
    <row r="257" spans="1:22" ht="15" customHeight="1">
      <c r="A257" s="56"/>
      <c r="B257" s="48" t="s">
        <v>182</v>
      </c>
      <c r="C257" s="104">
        <v>194</v>
      </c>
      <c r="D257" s="104">
        <v>96</v>
      </c>
      <c r="E257" s="104">
        <v>26</v>
      </c>
      <c r="F257" s="104">
        <v>9</v>
      </c>
      <c r="G257" s="104">
        <v>1</v>
      </c>
      <c r="H257" s="104">
        <v>1</v>
      </c>
      <c r="I257" s="104">
        <v>0</v>
      </c>
      <c r="J257" s="104">
        <v>61</v>
      </c>
      <c r="K257" s="104">
        <v>2.5967704264391762</v>
      </c>
      <c r="L257" s="104">
        <v>9.3343369382813624</v>
      </c>
      <c r="M257" s="90">
        <v>204</v>
      </c>
      <c r="N257" s="90">
        <v>101</v>
      </c>
      <c r="O257" s="90">
        <v>24</v>
      </c>
      <c r="P257" s="90">
        <v>9</v>
      </c>
      <c r="Q257" s="90">
        <v>2</v>
      </c>
      <c r="R257" s="90">
        <v>1</v>
      </c>
      <c r="S257" s="90">
        <v>0</v>
      </c>
      <c r="T257" s="90">
        <v>67</v>
      </c>
      <c r="U257" s="90">
        <v>2.6957837550206518</v>
      </c>
      <c r="V257" s="90">
        <v>10.258954845495259</v>
      </c>
    </row>
    <row r="258" spans="1:22" ht="15" customHeight="1">
      <c r="A258" s="56"/>
      <c r="B258" s="48" t="s">
        <v>183</v>
      </c>
      <c r="C258" s="104">
        <v>290</v>
      </c>
      <c r="D258" s="104">
        <v>159</v>
      </c>
      <c r="E258" s="104">
        <v>31</v>
      </c>
      <c r="F258" s="104">
        <v>17</v>
      </c>
      <c r="G258" s="104">
        <v>2</v>
      </c>
      <c r="H258" s="104">
        <v>5</v>
      </c>
      <c r="I258" s="104">
        <v>1</v>
      </c>
      <c r="J258" s="104">
        <v>75</v>
      </c>
      <c r="K258" s="104">
        <v>4.2424328769419493</v>
      </c>
      <c r="L258" s="104">
        <v>16.287911938259271</v>
      </c>
      <c r="M258" s="90">
        <v>312</v>
      </c>
      <c r="N258" s="90">
        <v>164</v>
      </c>
      <c r="O258" s="90">
        <v>33</v>
      </c>
      <c r="P258" s="90">
        <v>18</v>
      </c>
      <c r="Q258" s="90">
        <v>2</v>
      </c>
      <c r="R258" s="90">
        <v>4</v>
      </c>
      <c r="S258" s="90">
        <v>2</v>
      </c>
      <c r="T258" s="90">
        <v>89</v>
      </c>
      <c r="U258" s="90">
        <v>4.4694681856378429</v>
      </c>
      <c r="V258" s="90">
        <v>16.893074667749811</v>
      </c>
    </row>
    <row r="259" spans="1:22" ht="15" customHeight="1">
      <c r="A259" s="35"/>
      <c r="B259" s="59" t="s">
        <v>184</v>
      </c>
      <c r="C259" s="104">
        <v>787</v>
      </c>
      <c r="D259" s="104">
        <v>426</v>
      </c>
      <c r="E259" s="104">
        <v>64</v>
      </c>
      <c r="F259" s="104">
        <v>51</v>
      </c>
      <c r="G259" s="104">
        <v>4</v>
      </c>
      <c r="H259" s="104">
        <v>7</v>
      </c>
      <c r="I259" s="104">
        <v>0</v>
      </c>
      <c r="J259" s="104">
        <v>235</v>
      </c>
      <c r="K259" s="104">
        <v>3.1721873064785111</v>
      </c>
      <c r="L259" s="104">
        <v>13.897201533143953</v>
      </c>
      <c r="M259" s="90">
        <v>830</v>
      </c>
      <c r="N259" s="90">
        <v>443</v>
      </c>
      <c r="O259" s="90">
        <v>61</v>
      </c>
      <c r="P259" s="90">
        <v>54</v>
      </c>
      <c r="Q259" s="90">
        <v>5</v>
      </c>
      <c r="R259" s="90">
        <v>5</v>
      </c>
      <c r="S259" s="90">
        <v>2</v>
      </c>
      <c r="T259" s="90">
        <v>260</v>
      </c>
      <c r="U259" s="90">
        <v>3.4139454753595762</v>
      </c>
      <c r="V259" s="90">
        <v>15.322432448464239</v>
      </c>
    </row>
    <row r="260" spans="1:22" ht="15" customHeight="1">
      <c r="A260" s="32" t="s">
        <v>189</v>
      </c>
      <c r="B260" s="45" t="s">
        <v>176</v>
      </c>
      <c r="C260" s="104">
        <v>1806</v>
      </c>
      <c r="D260" s="104">
        <v>932</v>
      </c>
      <c r="E260" s="104">
        <v>208</v>
      </c>
      <c r="F260" s="104">
        <v>134</v>
      </c>
      <c r="G260" s="104">
        <v>18</v>
      </c>
      <c r="H260" s="104">
        <v>16</v>
      </c>
      <c r="I260" s="104">
        <v>2</v>
      </c>
      <c r="J260" s="104">
        <v>496</v>
      </c>
      <c r="K260" s="104">
        <v>3.842636734977479</v>
      </c>
      <c r="L260" s="104">
        <v>13.317074398996025</v>
      </c>
      <c r="M260" s="90">
        <v>1914</v>
      </c>
      <c r="N260" s="90">
        <v>966</v>
      </c>
      <c r="O260" s="90">
        <v>201</v>
      </c>
      <c r="P260" s="90">
        <v>143</v>
      </c>
      <c r="Q260" s="90">
        <v>19</v>
      </c>
      <c r="R260" s="90">
        <v>15</v>
      </c>
      <c r="S260" s="90">
        <v>5</v>
      </c>
      <c r="T260" s="90">
        <v>565</v>
      </c>
      <c r="U260" s="90">
        <v>4.0952069666555371</v>
      </c>
      <c r="V260" s="90">
        <v>14.424110177593523</v>
      </c>
    </row>
    <row r="261" spans="1:22" ht="15" customHeight="1">
      <c r="A261" s="48"/>
      <c r="B261" s="50"/>
      <c r="C261" s="104"/>
      <c r="D261" s="104"/>
      <c r="E261" s="104"/>
      <c r="F261" s="104"/>
      <c r="G261" s="104"/>
      <c r="H261" s="104"/>
      <c r="I261" s="104"/>
      <c r="J261" s="104"/>
      <c r="K261" s="104"/>
      <c r="L261" s="104"/>
      <c r="M261" s="90"/>
      <c r="N261" s="90"/>
      <c r="O261" s="90"/>
      <c r="P261" s="90"/>
      <c r="Q261" s="90"/>
      <c r="R261" s="90"/>
      <c r="S261" s="90"/>
      <c r="T261" s="90"/>
      <c r="U261" s="90"/>
      <c r="V261" s="90"/>
    </row>
    <row r="262" spans="1:22" ht="15" customHeight="1">
      <c r="A262" s="48"/>
      <c r="B262" s="53" t="s">
        <v>190</v>
      </c>
      <c r="C262" s="104">
        <v>445</v>
      </c>
      <c r="D262" s="104">
        <v>222</v>
      </c>
      <c r="E262" s="104">
        <v>64</v>
      </c>
      <c r="F262" s="104">
        <v>44</v>
      </c>
      <c r="G262" s="104">
        <v>10</v>
      </c>
      <c r="H262" s="104">
        <v>1</v>
      </c>
      <c r="I262" s="104">
        <v>1</v>
      </c>
      <c r="J262" s="104">
        <v>103</v>
      </c>
      <c r="K262" s="104">
        <v>4.6085157200020888</v>
      </c>
      <c r="L262" s="104">
        <v>13.134269802005953</v>
      </c>
      <c r="M262" s="90">
        <v>485</v>
      </c>
      <c r="N262" s="90">
        <v>236</v>
      </c>
      <c r="O262" s="90">
        <v>59</v>
      </c>
      <c r="P262" s="90">
        <v>50</v>
      </c>
      <c r="Q262" s="90">
        <v>8</v>
      </c>
      <c r="R262" s="90">
        <v>3</v>
      </c>
      <c r="S262" s="90">
        <v>1</v>
      </c>
      <c r="T262" s="90">
        <v>128</v>
      </c>
      <c r="U262" s="90">
        <v>4.9026160561153658</v>
      </c>
      <c r="V262" s="90">
        <v>14.464743239943683</v>
      </c>
    </row>
    <row r="263" spans="1:22" ht="15" customHeight="1">
      <c r="A263" s="48"/>
      <c r="B263" s="53" t="s">
        <v>191</v>
      </c>
      <c r="C263" s="104">
        <v>439</v>
      </c>
      <c r="D263" s="104">
        <v>217</v>
      </c>
      <c r="E263" s="104">
        <v>56</v>
      </c>
      <c r="F263" s="104">
        <v>31</v>
      </c>
      <c r="G263" s="104">
        <v>2</v>
      </c>
      <c r="H263" s="104">
        <v>7</v>
      </c>
      <c r="I263" s="104">
        <v>0</v>
      </c>
      <c r="J263" s="104">
        <v>126</v>
      </c>
      <c r="K263" s="104">
        <v>4.1878632125379358</v>
      </c>
      <c r="L263" s="104">
        <v>13.654179015878896</v>
      </c>
      <c r="M263" s="90">
        <v>462</v>
      </c>
      <c r="N263" s="90">
        <v>226</v>
      </c>
      <c r="O263" s="90">
        <v>58</v>
      </c>
      <c r="P263" s="90">
        <v>32</v>
      </c>
      <c r="Q263" s="90">
        <v>4</v>
      </c>
      <c r="R263" s="90">
        <v>6</v>
      </c>
      <c r="S263" s="90">
        <v>1</v>
      </c>
      <c r="T263" s="90">
        <v>135</v>
      </c>
      <c r="U263" s="90">
        <v>4.3515839899181659</v>
      </c>
      <c r="V263" s="90">
        <v>14.088791729735053</v>
      </c>
    </row>
    <row r="264" spans="1:22" ht="15" customHeight="1">
      <c r="A264" s="56"/>
      <c r="B264" s="53" t="s">
        <v>192</v>
      </c>
      <c r="C264" s="104">
        <v>788</v>
      </c>
      <c r="D264" s="104">
        <v>414</v>
      </c>
      <c r="E264" s="104">
        <v>81</v>
      </c>
      <c r="F264" s="104">
        <v>56</v>
      </c>
      <c r="G264" s="104">
        <v>5</v>
      </c>
      <c r="H264" s="104">
        <v>8</v>
      </c>
      <c r="I264" s="104">
        <v>1</v>
      </c>
      <c r="J264" s="104">
        <v>223</v>
      </c>
      <c r="K264" s="104">
        <v>3.5922825588550036</v>
      </c>
      <c r="L264" s="104">
        <v>13.441322157305146</v>
      </c>
      <c r="M264" s="90">
        <v>828</v>
      </c>
      <c r="N264" s="90">
        <v>418</v>
      </c>
      <c r="O264" s="90">
        <v>77</v>
      </c>
      <c r="P264" s="90">
        <v>58</v>
      </c>
      <c r="Q264" s="90">
        <v>6</v>
      </c>
      <c r="R264" s="90">
        <v>6</v>
      </c>
      <c r="S264" s="90">
        <v>3</v>
      </c>
      <c r="T264" s="90">
        <v>260</v>
      </c>
      <c r="U264" s="90">
        <v>3.9219679868854529</v>
      </c>
      <c r="V264" s="90">
        <v>14.851185443672914</v>
      </c>
    </row>
    <row r="265" spans="1:22" ht="15" customHeight="1">
      <c r="A265" s="35"/>
      <c r="B265" s="59" t="s">
        <v>193</v>
      </c>
      <c r="C265" s="104">
        <v>134</v>
      </c>
      <c r="D265" s="104">
        <v>79</v>
      </c>
      <c r="E265" s="104">
        <v>7</v>
      </c>
      <c r="F265" s="104">
        <v>3</v>
      </c>
      <c r="G265" s="104">
        <v>1</v>
      </c>
      <c r="H265" s="104">
        <v>0</v>
      </c>
      <c r="I265" s="104">
        <v>0</v>
      </c>
      <c r="J265" s="104">
        <v>44</v>
      </c>
      <c r="K265" s="104">
        <v>1.3033435033592449</v>
      </c>
      <c r="L265" s="104">
        <v>10.663719572939277</v>
      </c>
      <c r="M265" s="90">
        <v>139</v>
      </c>
      <c r="N265" s="90">
        <v>86</v>
      </c>
      <c r="O265" s="90">
        <v>7</v>
      </c>
      <c r="P265" s="90">
        <v>3</v>
      </c>
      <c r="Q265" s="90">
        <v>1</v>
      </c>
      <c r="R265" s="90">
        <v>0</v>
      </c>
      <c r="S265" s="90">
        <v>0</v>
      </c>
      <c r="T265" s="90">
        <v>42</v>
      </c>
      <c r="U265" s="90">
        <v>1.2737575745459311</v>
      </c>
      <c r="V265" s="90">
        <v>11.232225884632301</v>
      </c>
    </row>
    <row r="266" spans="1:22" ht="15" customHeight="1">
      <c r="A266" s="32" t="s">
        <v>204</v>
      </c>
      <c r="B266" s="45" t="s">
        <v>176</v>
      </c>
      <c r="C266" s="104">
        <v>1806</v>
      </c>
      <c r="D266" s="104">
        <v>932</v>
      </c>
      <c r="E266" s="104">
        <v>208</v>
      </c>
      <c r="F266" s="104">
        <v>134</v>
      </c>
      <c r="G266" s="104">
        <v>18</v>
      </c>
      <c r="H266" s="104">
        <v>16</v>
      </c>
      <c r="I266" s="104">
        <v>2</v>
      </c>
      <c r="J266" s="104">
        <v>496</v>
      </c>
      <c r="K266" s="104">
        <v>3.8426367349774799</v>
      </c>
      <c r="L266" s="104">
        <v>13.317074398996027</v>
      </c>
      <c r="M266" s="90">
        <v>1914</v>
      </c>
      <c r="N266" s="90">
        <v>966</v>
      </c>
      <c r="O266" s="90">
        <v>201</v>
      </c>
      <c r="P266" s="90">
        <v>143</v>
      </c>
      <c r="Q266" s="90">
        <v>19</v>
      </c>
      <c r="R266" s="90">
        <v>15</v>
      </c>
      <c r="S266" s="90">
        <v>5</v>
      </c>
      <c r="T266" s="90">
        <v>565</v>
      </c>
      <c r="U266" s="90">
        <v>4.0952069666555344</v>
      </c>
      <c r="V266" s="90">
        <v>14.424110177593512</v>
      </c>
    </row>
    <row r="267" spans="1:22" ht="15" customHeight="1">
      <c r="A267" s="48" t="s">
        <v>205</v>
      </c>
      <c r="B267" s="50"/>
      <c r="C267" s="104"/>
      <c r="D267" s="104"/>
      <c r="E267" s="104"/>
      <c r="F267" s="104"/>
      <c r="G267" s="104"/>
      <c r="H267" s="104"/>
      <c r="I267" s="104"/>
      <c r="J267" s="104"/>
      <c r="K267" s="104"/>
      <c r="L267" s="104"/>
      <c r="M267" s="90"/>
      <c r="N267" s="90"/>
      <c r="O267" s="90"/>
      <c r="P267" s="90"/>
      <c r="Q267" s="90"/>
      <c r="R267" s="90"/>
      <c r="S267" s="90"/>
      <c r="T267" s="90"/>
      <c r="U267" s="90"/>
      <c r="V267" s="90"/>
    </row>
    <row r="268" spans="1:22" ht="15" customHeight="1">
      <c r="A268" s="48"/>
      <c r="B268" s="53" t="s">
        <v>206</v>
      </c>
      <c r="C268" s="104">
        <v>1157</v>
      </c>
      <c r="D268" s="104">
        <v>593</v>
      </c>
      <c r="E268" s="104">
        <v>144</v>
      </c>
      <c r="F268" s="104">
        <v>89</v>
      </c>
      <c r="G268" s="104">
        <v>14</v>
      </c>
      <c r="H268" s="104">
        <v>9</v>
      </c>
      <c r="I268" s="104">
        <v>2</v>
      </c>
      <c r="J268" s="104">
        <v>306</v>
      </c>
      <c r="K268" s="104">
        <v>3.9577638716051937</v>
      </c>
      <c r="L268" s="104">
        <v>13.054484708279146</v>
      </c>
      <c r="M268" s="90">
        <v>1221</v>
      </c>
      <c r="N268" s="90">
        <v>618</v>
      </c>
      <c r="O268" s="90">
        <v>138</v>
      </c>
      <c r="P268" s="90">
        <v>94</v>
      </c>
      <c r="Q268" s="90">
        <v>14</v>
      </c>
      <c r="R268" s="90">
        <v>9</v>
      </c>
      <c r="S268" s="90">
        <v>3</v>
      </c>
      <c r="T268" s="90">
        <v>345</v>
      </c>
      <c r="U268" s="90">
        <v>4.0900833438476241</v>
      </c>
      <c r="V268" s="90">
        <v>13.887259725622165</v>
      </c>
    </row>
    <row r="269" spans="1:22" ht="15" customHeight="1">
      <c r="A269" s="48"/>
      <c r="B269" s="53" t="s">
        <v>207</v>
      </c>
      <c r="C269" s="104">
        <v>280</v>
      </c>
      <c r="D269" s="104">
        <v>145</v>
      </c>
      <c r="E269" s="104">
        <v>18</v>
      </c>
      <c r="F269" s="104">
        <v>19</v>
      </c>
      <c r="G269" s="104">
        <v>2</v>
      </c>
      <c r="H269" s="104">
        <v>4</v>
      </c>
      <c r="I269" s="104">
        <v>0</v>
      </c>
      <c r="J269" s="104">
        <v>92</v>
      </c>
      <c r="K269" s="104">
        <v>3.9772348776315516</v>
      </c>
      <c r="L269" s="104">
        <v>17.388840860342597</v>
      </c>
      <c r="M269" s="90">
        <v>282</v>
      </c>
      <c r="N269" s="90">
        <v>143</v>
      </c>
      <c r="O269" s="90">
        <v>18</v>
      </c>
      <c r="P269" s="90">
        <v>18</v>
      </c>
      <c r="Q269" s="90">
        <v>4</v>
      </c>
      <c r="R269" s="90">
        <v>4</v>
      </c>
      <c r="S269" s="90">
        <v>1</v>
      </c>
      <c r="T269" s="90">
        <v>94</v>
      </c>
      <c r="U269" s="90">
        <v>4.8321668887805407</v>
      </c>
      <c r="V269" s="90">
        <v>20.187719446460925</v>
      </c>
    </row>
    <row r="270" spans="1:22" ht="15" customHeight="1">
      <c r="A270" s="56"/>
      <c r="B270" s="53" t="s">
        <v>208</v>
      </c>
      <c r="C270" s="104">
        <v>131</v>
      </c>
      <c r="D270" s="104">
        <v>70</v>
      </c>
      <c r="E270" s="104">
        <v>14</v>
      </c>
      <c r="F270" s="104">
        <v>8</v>
      </c>
      <c r="G270" s="104">
        <v>0</v>
      </c>
      <c r="H270" s="104">
        <v>0</v>
      </c>
      <c r="I270" s="104">
        <v>0</v>
      </c>
      <c r="J270" s="104">
        <v>39</v>
      </c>
      <c r="K270" s="104">
        <v>2.2784383929056777</v>
      </c>
      <c r="L270" s="104">
        <v>9.5280150976055609</v>
      </c>
      <c r="M270" s="90">
        <v>143</v>
      </c>
      <c r="N270" s="90">
        <v>69</v>
      </c>
      <c r="O270" s="90">
        <v>16</v>
      </c>
      <c r="P270" s="90">
        <v>8</v>
      </c>
      <c r="Q270" s="90">
        <v>0</v>
      </c>
      <c r="R270" s="90">
        <v>0</v>
      </c>
      <c r="S270" s="90">
        <v>0</v>
      </c>
      <c r="T270" s="90">
        <v>50</v>
      </c>
      <c r="U270" s="90">
        <v>2.601145887492315</v>
      </c>
      <c r="V270" s="90">
        <v>10.079440314032722</v>
      </c>
    </row>
    <row r="271" spans="1:22" ht="15" customHeight="1">
      <c r="A271" s="56"/>
      <c r="B271" s="53" t="s">
        <v>209</v>
      </c>
      <c r="C271" s="104">
        <v>148</v>
      </c>
      <c r="D271" s="104">
        <v>76</v>
      </c>
      <c r="E271" s="104">
        <v>21</v>
      </c>
      <c r="F271" s="104">
        <v>14</v>
      </c>
      <c r="G271" s="104">
        <v>2</v>
      </c>
      <c r="H271" s="104">
        <v>3</v>
      </c>
      <c r="I271" s="104">
        <v>0</v>
      </c>
      <c r="J271" s="104">
        <v>32</v>
      </c>
      <c r="K271" s="104">
        <v>5.0252803131712147</v>
      </c>
      <c r="L271" s="104">
        <v>14.573312908196522</v>
      </c>
      <c r="M271" s="90">
        <v>167</v>
      </c>
      <c r="N271" s="90">
        <v>87</v>
      </c>
      <c r="O271" s="90">
        <v>19</v>
      </c>
      <c r="P271" s="90">
        <v>18</v>
      </c>
      <c r="Q271" s="90">
        <v>1</v>
      </c>
      <c r="R271" s="90">
        <v>2</v>
      </c>
      <c r="S271" s="90">
        <v>1</v>
      </c>
      <c r="T271" s="90">
        <v>39</v>
      </c>
      <c r="U271" s="90">
        <v>5.0953880280887143</v>
      </c>
      <c r="V271" s="90">
        <v>15.907552868179401</v>
      </c>
    </row>
    <row r="272" spans="1:22" ht="15" customHeight="1">
      <c r="A272" s="56"/>
      <c r="B272" s="53" t="s">
        <v>210</v>
      </c>
      <c r="C272" s="104">
        <v>15</v>
      </c>
      <c r="D272" s="104">
        <v>8</v>
      </c>
      <c r="E272" s="104">
        <v>2</v>
      </c>
      <c r="F272" s="104">
        <v>1</v>
      </c>
      <c r="G272" s="104">
        <v>0</v>
      </c>
      <c r="H272" s="104">
        <v>0</v>
      </c>
      <c r="I272" s="104">
        <v>0</v>
      </c>
      <c r="J272" s="104">
        <v>4</v>
      </c>
      <c r="K272" s="104">
        <v>1.852875257130576</v>
      </c>
      <c r="L272" s="104">
        <v>6.7938759428121118</v>
      </c>
      <c r="M272" s="90">
        <v>16</v>
      </c>
      <c r="N272" s="90">
        <v>8</v>
      </c>
      <c r="O272" s="90">
        <v>1</v>
      </c>
      <c r="P272" s="90">
        <v>2</v>
      </c>
      <c r="Q272" s="90">
        <v>0</v>
      </c>
      <c r="R272" s="90">
        <v>0</v>
      </c>
      <c r="S272" s="90">
        <v>0</v>
      </c>
      <c r="T272" s="90">
        <v>5</v>
      </c>
      <c r="U272" s="90">
        <v>2.3628450852822227</v>
      </c>
      <c r="V272" s="90">
        <v>8.663765312701484</v>
      </c>
    </row>
    <row r="273" spans="1:22" ht="15" customHeight="1">
      <c r="A273" s="56"/>
      <c r="B273" s="53" t="s">
        <v>211</v>
      </c>
      <c r="C273" s="104">
        <v>57</v>
      </c>
      <c r="D273" s="104">
        <v>31</v>
      </c>
      <c r="E273" s="104">
        <v>5</v>
      </c>
      <c r="F273" s="104">
        <v>2</v>
      </c>
      <c r="G273" s="104">
        <v>0</v>
      </c>
      <c r="H273" s="104">
        <v>0</v>
      </c>
      <c r="I273" s="104">
        <v>0</v>
      </c>
      <c r="J273" s="104">
        <v>19</v>
      </c>
      <c r="K273" s="104">
        <v>1.8261196585296309</v>
      </c>
      <c r="L273" s="104">
        <v>9.9132210034465675</v>
      </c>
      <c r="M273" s="90">
        <v>63</v>
      </c>
      <c r="N273" s="90">
        <v>32</v>
      </c>
      <c r="O273" s="90">
        <v>5</v>
      </c>
      <c r="P273" s="90">
        <v>2</v>
      </c>
      <c r="Q273" s="90">
        <v>0</v>
      </c>
      <c r="R273" s="90">
        <v>0</v>
      </c>
      <c r="S273" s="90">
        <v>0</v>
      </c>
      <c r="T273" s="90">
        <v>24</v>
      </c>
      <c r="U273" s="90">
        <v>1.9592444592444598</v>
      </c>
      <c r="V273" s="90">
        <v>10.915790558647704</v>
      </c>
    </row>
    <row r="274" spans="1:22" ht="15" customHeight="1">
      <c r="A274" s="35"/>
      <c r="B274" s="59" t="s">
        <v>184</v>
      </c>
      <c r="C274" s="104">
        <v>18</v>
      </c>
      <c r="D274" s="104">
        <v>9</v>
      </c>
      <c r="E274" s="104">
        <v>4</v>
      </c>
      <c r="F274" s="104">
        <v>1</v>
      </c>
      <c r="G274" s="104">
        <v>0</v>
      </c>
      <c r="H274" s="104">
        <v>0</v>
      </c>
      <c r="I274" s="104">
        <v>0</v>
      </c>
      <c r="J274" s="104">
        <v>4</v>
      </c>
      <c r="K274" s="104">
        <v>2.5538491258572393</v>
      </c>
      <c r="L274" s="104">
        <v>7.1507775524002692</v>
      </c>
      <c r="M274" s="90">
        <v>22</v>
      </c>
      <c r="N274" s="90">
        <v>9</v>
      </c>
      <c r="O274" s="90">
        <v>4</v>
      </c>
      <c r="P274" s="90">
        <v>1</v>
      </c>
      <c r="Q274" s="90">
        <v>0</v>
      </c>
      <c r="R274" s="90">
        <v>0</v>
      </c>
      <c r="S274" s="90">
        <v>0</v>
      </c>
      <c r="T274" s="90">
        <v>8</v>
      </c>
      <c r="U274" s="90">
        <v>2.6111249097340083</v>
      </c>
      <c r="V274" s="90">
        <v>7.3111497472552234</v>
      </c>
    </row>
    <row r="275" spans="1:22" ht="15" customHeight="1">
      <c r="A275" s="32" t="s">
        <v>212</v>
      </c>
      <c r="B275" s="45" t="s">
        <v>176</v>
      </c>
      <c r="C275" s="104">
        <v>1806</v>
      </c>
      <c r="D275" s="104">
        <v>932</v>
      </c>
      <c r="E275" s="104">
        <v>208</v>
      </c>
      <c r="F275" s="104">
        <v>134</v>
      </c>
      <c r="G275" s="104">
        <v>18</v>
      </c>
      <c r="H275" s="104">
        <v>16</v>
      </c>
      <c r="I275" s="104">
        <v>2</v>
      </c>
      <c r="J275" s="104">
        <v>496</v>
      </c>
      <c r="K275" s="104">
        <v>3.8426367349774786</v>
      </c>
      <c r="L275" s="104">
        <v>13.317074398996024</v>
      </c>
      <c r="M275" s="90">
        <v>1914</v>
      </c>
      <c r="N275" s="90">
        <v>966</v>
      </c>
      <c r="O275" s="90">
        <v>201</v>
      </c>
      <c r="P275" s="90">
        <v>143</v>
      </c>
      <c r="Q275" s="90">
        <v>19</v>
      </c>
      <c r="R275" s="90">
        <v>15</v>
      </c>
      <c r="S275" s="90">
        <v>5</v>
      </c>
      <c r="T275" s="90">
        <v>565</v>
      </c>
      <c r="U275" s="90">
        <v>4.0952069666555362</v>
      </c>
      <c r="V275" s="90">
        <v>14.424110177593519</v>
      </c>
    </row>
    <row r="276" spans="1:22" ht="15" customHeight="1">
      <c r="A276" s="69" t="s">
        <v>213</v>
      </c>
      <c r="B276" s="50"/>
      <c r="C276" s="104"/>
      <c r="D276" s="104"/>
      <c r="E276" s="104"/>
      <c r="F276" s="104"/>
      <c r="G276" s="104"/>
      <c r="H276" s="104"/>
      <c r="I276" s="104"/>
      <c r="J276" s="104"/>
      <c r="K276" s="104"/>
      <c r="L276" s="104"/>
      <c r="M276" s="90"/>
      <c r="N276" s="90"/>
      <c r="O276" s="90"/>
      <c r="P276" s="90"/>
      <c r="Q276" s="90"/>
      <c r="R276" s="90"/>
      <c r="S276" s="90"/>
      <c r="T276" s="90"/>
      <c r="U276" s="90"/>
      <c r="V276" s="90"/>
    </row>
    <row r="277" spans="1:22" ht="15" customHeight="1">
      <c r="A277" s="48"/>
      <c r="B277" s="53" t="s">
        <v>214</v>
      </c>
      <c r="C277" s="104">
        <v>699</v>
      </c>
      <c r="D277" s="104">
        <v>375</v>
      </c>
      <c r="E277" s="104">
        <v>60</v>
      </c>
      <c r="F277" s="104">
        <v>48</v>
      </c>
      <c r="G277" s="104">
        <v>8</v>
      </c>
      <c r="H277" s="104">
        <v>8</v>
      </c>
      <c r="I277" s="104">
        <v>1</v>
      </c>
      <c r="J277" s="104">
        <v>199</v>
      </c>
      <c r="K277" s="104">
        <v>3.9884840317848029</v>
      </c>
      <c r="L277" s="104">
        <v>15.953936127139212</v>
      </c>
      <c r="M277" s="90">
        <v>734</v>
      </c>
      <c r="N277" s="90">
        <v>387</v>
      </c>
      <c r="O277" s="90">
        <v>62</v>
      </c>
      <c r="P277" s="90">
        <v>46</v>
      </c>
      <c r="Q277" s="90">
        <v>8</v>
      </c>
      <c r="R277" s="90">
        <v>7</v>
      </c>
      <c r="S277" s="90">
        <v>4</v>
      </c>
      <c r="T277" s="90">
        <v>220</v>
      </c>
      <c r="U277" s="90">
        <v>4.3129241771364653</v>
      </c>
      <c r="V277" s="90">
        <v>17.455456905890891</v>
      </c>
    </row>
    <row r="278" spans="1:22" ht="15" customHeight="1">
      <c r="A278" s="48"/>
      <c r="B278" s="53" t="s">
        <v>215</v>
      </c>
      <c r="C278" s="104">
        <v>288</v>
      </c>
      <c r="D278" s="104">
        <v>154</v>
      </c>
      <c r="E278" s="104">
        <v>23</v>
      </c>
      <c r="F278" s="104">
        <v>15</v>
      </c>
      <c r="G278" s="104">
        <v>4</v>
      </c>
      <c r="H278" s="104">
        <v>2</v>
      </c>
      <c r="I278" s="104">
        <v>1</v>
      </c>
      <c r="J278" s="104">
        <v>89</v>
      </c>
      <c r="K278" s="104">
        <v>3.6970287204690151</v>
      </c>
      <c r="L278" s="104">
        <v>16.349082563851866</v>
      </c>
      <c r="M278" s="90">
        <v>305</v>
      </c>
      <c r="N278" s="90">
        <v>164</v>
      </c>
      <c r="O278" s="90">
        <v>22</v>
      </c>
      <c r="P278" s="90">
        <v>17</v>
      </c>
      <c r="Q278" s="90">
        <v>4</v>
      </c>
      <c r="R278" s="90">
        <v>2</v>
      </c>
      <c r="S278" s="90">
        <v>1</v>
      </c>
      <c r="T278" s="90">
        <v>95</v>
      </c>
      <c r="U278" s="90">
        <v>3.7415819662507785</v>
      </c>
      <c r="V278" s="90">
        <v>17.081135063318772</v>
      </c>
    </row>
    <row r="279" spans="1:22" ht="15" customHeight="1">
      <c r="A279" s="56"/>
      <c r="B279" s="53" t="s">
        <v>216</v>
      </c>
      <c r="C279" s="104">
        <v>363</v>
      </c>
      <c r="D279" s="104">
        <v>213</v>
      </c>
      <c r="E279" s="104">
        <v>31</v>
      </c>
      <c r="F279" s="104">
        <v>20</v>
      </c>
      <c r="G279" s="104">
        <v>1</v>
      </c>
      <c r="H279" s="104">
        <v>3</v>
      </c>
      <c r="I279" s="104">
        <v>0</v>
      </c>
      <c r="J279" s="104">
        <v>95</v>
      </c>
      <c r="K279" s="104">
        <v>2.4594133398363138</v>
      </c>
      <c r="L279" s="104">
        <v>11.984050455929676</v>
      </c>
      <c r="M279" s="90">
        <v>391</v>
      </c>
      <c r="N279" s="90">
        <v>220</v>
      </c>
      <c r="O279" s="90">
        <v>31</v>
      </c>
      <c r="P279" s="90">
        <v>23</v>
      </c>
      <c r="Q279" s="90">
        <v>1</v>
      </c>
      <c r="R279" s="90">
        <v>3</v>
      </c>
      <c r="S279" s="90">
        <v>0</v>
      </c>
      <c r="T279" s="90">
        <v>113</v>
      </c>
      <c r="U279" s="90">
        <v>2.637260623015294</v>
      </c>
      <c r="V279" s="90">
        <v>12.640662986176753</v>
      </c>
    </row>
    <row r="280" spans="1:22" ht="15" customHeight="1">
      <c r="A280" s="56"/>
      <c r="B280" s="53" t="s">
        <v>217</v>
      </c>
      <c r="C280" s="104">
        <v>170</v>
      </c>
      <c r="D280" s="104">
        <v>73</v>
      </c>
      <c r="E280" s="104">
        <v>26</v>
      </c>
      <c r="F280" s="104">
        <v>13</v>
      </c>
      <c r="G280" s="104">
        <v>1</v>
      </c>
      <c r="H280" s="104">
        <v>0</v>
      </c>
      <c r="I280" s="104">
        <v>0</v>
      </c>
      <c r="J280" s="104">
        <v>57</v>
      </c>
      <c r="K280" s="104">
        <v>3.1986081936954713</v>
      </c>
      <c r="L280" s="104">
        <v>9.036068147189706</v>
      </c>
      <c r="M280" s="90">
        <v>183</v>
      </c>
      <c r="N280" s="90">
        <v>78</v>
      </c>
      <c r="O280" s="90">
        <v>21</v>
      </c>
      <c r="P280" s="90">
        <v>17</v>
      </c>
      <c r="Q280" s="90">
        <v>1</v>
      </c>
      <c r="R280" s="90">
        <v>0</v>
      </c>
      <c r="S280" s="90">
        <v>0</v>
      </c>
      <c r="T280" s="90">
        <v>66</v>
      </c>
      <c r="U280" s="90">
        <v>3.4585719097260657</v>
      </c>
      <c r="V280" s="90">
        <v>10.375715729178197</v>
      </c>
    </row>
    <row r="281" spans="1:22" ht="15" customHeight="1">
      <c r="A281" s="56"/>
      <c r="B281" s="53" t="s">
        <v>218</v>
      </c>
      <c r="C281" s="104">
        <v>239</v>
      </c>
      <c r="D281" s="104">
        <v>95</v>
      </c>
      <c r="E281" s="104">
        <v>67</v>
      </c>
      <c r="F281" s="104">
        <v>33</v>
      </c>
      <c r="G281" s="104">
        <v>4</v>
      </c>
      <c r="H281" s="104">
        <v>1</v>
      </c>
      <c r="I281" s="104">
        <v>0</v>
      </c>
      <c r="J281" s="104">
        <v>39</v>
      </c>
      <c r="K281" s="104">
        <v>5.4670326404694425</v>
      </c>
      <c r="L281" s="104">
        <v>10.41339550565608</v>
      </c>
      <c r="M281" s="90">
        <v>253</v>
      </c>
      <c r="N281" s="90">
        <v>97</v>
      </c>
      <c r="O281" s="90">
        <v>64</v>
      </c>
      <c r="P281" s="90">
        <v>35</v>
      </c>
      <c r="Q281" s="90">
        <v>5</v>
      </c>
      <c r="R281" s="90">
        <v>1</v>
      </c>
      <c r="S281" s="90">
        <v>0</v>
      </c>
      <c r="T281" s="90">
        <v>51</v>
      </c>
      <c r="U281" s="90">
        <v>5.8703069584650267</v>
      </c>
      <c r="V281" s="90">
        <v>11.293352434380337</v>
      </c>
    </row>
    <row r="282" spans="1:22" ht="15" customHeight="1">
      <c r="A282" s="35"/>
      <c r="B282" s="59" t="s">
        <v>174</v>
      </c>
      <c r="C282" s="104">
        <v>47</v>
      </c>
      <c r="D282" s="104">
        <v>22</v>
      </c>
      <c r="E282" s="104">
        <v>1</v>
      </c>
      <c r="F282" s="104">
        <v>5</v>
      </c>
      <c r="G282" s="104">
        <v>0</v>
      </c>
      <c r="H282" s="104">
        <v>2</v>
      </c>
      <c r="I282" s="104">
        <v>0</v>
      </c>
      <c r="J282" s="104">
        <v>17</v>
      </c>
      <c r="K282" s="104">
        <v>6.3310454165717314</v>
      </c>
      <c r="L282" s="104">
        <v>23.741420312143994</v>
      </c>
      <c r="M282" s="90">
        <v>48</v>
      </c>
      <c r="N282" s="90">
        <v>20</v>
      </c>
      <c r="O282" s="90">
        <v>1</v>
      </c>
      <c r="P282" s="90">
        <v>5</v>
      </c>
      <c r="Q282" s="90">
        <v>0</v>
      </c>
      <c r="R282" s="90">
        <v>2</v>
      </c>
      <c r="S282" s="90">
        <v>0</v>
      </c>
      <c r="T282" s="90">
        <v>20</v>
      </c>
      <c r="U282" s="90">
        <v>7.0801994932634029</v>
      </c>
      <c r="V282" s="90">
        <v>24.780698226421912</v>
      </c>
    </row>
    <row r="283" spans="1:22" ht="15" customHeight="1">
      <c r="A283" s="32" t="s">
        <v>219</v>
      </c>
      <c r="B283" s="45" t="s">
        <v>176</v>
      </c>
      <c r="C283" s="104">
        <v>1806</v>
      </c>
      <c r="D283" s="104">
        <v>932</v>
      </c>
      <c r="E283" s="104">
        <v>208</v>
      </c>
      <c r="F283" s="104">
        <v>134</v>
      </c>
      <c r="G283" s="104">
        <v>18</v>
      </c>
      <c r="H283" s="104">
        <v>16</v>
      </c>
      <c r="I283" s="104">
        <v>2</v>
      </c>
      <c r="J283" s="104">
        <v>496</v>
      </c>
      <c r="K283" s="104">
        <v>3.8426367349774786</v>
      </c>
      <c r="L283" s="104">
        <v>13.317074398996024</v>
      </c>
      <c r="M283" s="90">
        <v>1914</v>
      </c>
      <c r="N283" s="90">
        <v>966</v>
      </c>
      <c r="O283" s="90">
        <v>201</v>
      </c>
      <c r="P283" s="90">
        <v>143</v>
      </c>
      <c r="Q283" s="90">
        <v>19</v>
      </c>
      <c r="R283" s="90">
        <v>15</v>
      </c>
      <c r="S283" s="90">
        <v>5</v>
      </c>
      <c r="T283" s="90">
        <v>565</v>
      </c>
      <c r="U283" s="90">
        <v>4.0952069666555344</v>
      </c>
      <c r="V283" s="90">
        <v>14.424110177593516</v>
      </c>
    </row>
    <row r="284" spans="1:22" ht="15" customHeight="1">
      <c r="A284" s="48" t="s">
        <v>220</v>
      </c>
      <c r="B284" s="50"/>
      <c r="C284" s="104"/>
      <c r="D284" s="104"/>
      <c r="E284" s="104"/>
      <c r="F284" s="104"/>
      <c r="G284" s="104"/>
      <c r="H284" s="104"/>
      <c r="I284" s="104"/>
      <c r="J284" s="104"/>
      <c r="K284" s="104"/>
      <c r="L284" s="104"/>
      <c r="M284" s="90"/>
      <c r="N284" s="90"/>
      <c r="O284" s="90"/>
      <c r="P284" s="90"/>
      <c r="Q284" s="90"/>
      <c r="R284" s="90"/>
      <c r="S284" s="90"/>
      <c r="T284" s="90"/>
      <c r="U284" s="90"/>
      <c r="V284" s="90"/>
    </row>
    <row r="285" spans="1:22" ht="15" customHeight="1">
      <c r="A285" s="48"/>
      <c r="B285" s="53" t="s">
        <v>221</v>
      </c>
      <c r="C285" s="104">
        <v>113</v>
      </c>
      <c r="D285" s="104">
        <v>59</v>
      </c>
      <c r="E285" s="104">
        <v>0</v>
      </c>
      <c r="F285" s="104">
        <v>7</v>
      </c>
      <c r="G285" s="104">
        <v>1</v>
      </c>
      <c r="H285" s="104">
        <v>2</v>
      </c>
      <c r="I285" s="104">
        <v>1</v>
      </c>
      <c r="J285" s="104">
        <v>43</v>
      </c>
      <c r="K285" s="104">
        <v>5.4047619047619042</v>
      </c>
      <c r="L285" s="104">
        <v>34.393939393939391</v>
      </c>
      <c r="M285" s="90">
        <v>117</v>
      </c>
      <c r="N285" s="90">
        <v>59</v>
      </c>
      <c r="O285" s="90">
        <v>0</v>
      </c>
      <c r="P285" s="90">
        <v>7</v>
      </c>
      <c r="Q285" s="90">
        <v>1</v>
      </c>
      <c r="R285" s="90">
        <v>2</v>
      </c>
      <c r="S285" s="90">
        <v>1</v>
      </c>
      <c r="T285" s="90">
        <v>47</v>
      </c>
      <c r="U285" s="90">
        <v>5.4642857142857144</v>
      </c>
      <c r="V285" s="90">
        <v>34.772727272727273</v>
      </c>
    </row>
    <row r="286" spans="1:22" ht="15" customHeight="1">
      <c r="A286" s="48"/>
      <c r="B286" s="53" t="s">
        <v>222</v>
      </c>
      <c r="C286" s="104">
        <v>378</v>
      </c>
      <c r="D286" s="104">
        <v>201</v>
      </c>
      <c r="E286" s="104">
        <v>17</v>
      </c>
      <c r="F286" s="104">
        <v>22</v>
      </c>
      <c r="G286" s="104">
        <v>5</v>
      </c>
      <c r="H286" s="104">
        <v>7</v>
      </c>
      <c r="I286" s="104">
        <v>0</v>
      </c>
      <c r="J286" s="104">
        <v>126</v>
      </c>
      <c r="K286" s="104">
        <v>4.5237545682131408</v>
      </c>
      <c r="L286" s="104">
        <v>22.352669631170816</v>
      </c>
      <c r="M286" s="90">
        <v>397</v>
      </c>
      <c r="N286" s="90">
        <v>208</v>
      </c>
      <c r="O286" s="90">
        <v>15</v>
      </c>
      <c r="P286" s="90">
        <v>24</v>
      </c>
      <c r="Q286" s="90">
        <v>4</v>
      </c>
      <c r="R286" s="90">
        <v>8</v>
      </c>
      <c r="S286" s="90">
        <v>1</v>
      </c>
      <c r="T286" s="90">
        <v>137</v>
      </c>
      <c r="U286" s="90">
        <v>4.981486181384966</v>
      </c>
      <c r="V286" s="90">
        <v>24.90743090692483</v>
      </c>
    </row>
    <row r="287" spans="1:22" ht="15" customHeight="1">
      <c r="A287" s="56"/>
      <c r="B287" s="53" t="s">
        <v>223</v>
      </c>
      <c r="C287" s="104">
        <v>426</v>
      </c>
      <c r="D287" s="104">
        <v>217</v>
      </c>
      <c r="E287" s="104">
        <v>40</v>
      </c>
      <c r="F287" s="104">
        <v>33</v>
      </c>
      <c r="G287" s="104">
        <v>4</v>
      </c>
      <c r="H287" s="104">
        <v>1</v>
      </c>
      <c r="I287" s="104">
        <v>1</v>
      </c>
      <c r="J287" s="104">
        <v>130</v>
      </c>
      <c r="K287" s="104">
        <v>3.5286778040485833</v>
      </c>
      <c r="L287" s="104">
        <v>13.221375063270642</v>
      </c>
      <c r="M287" s="90">
        <v>454</v>
      </c>
      <c r="N287" s="90">
        <v>225</v>
      </c>
      <c r="O287" s="90">
        <v>39</v>
      </c>
      <c r="P287" s="90">
        <v>34</v>
      </c>
      <c r="Q287" s="90">
        <v>5</v>
      </c>
      <c r="R287" s="90">
        <v>2</v>
      </c>
      <c r="S287" s="90">
        <v>1</v>
      </c>
      <c r="T287" s="90">
        <v>148</v>
      </c>
      <c r="U287" s="90">
        <v>3.852918058561241</v>
      </c>
      <c r="V287" s="90">
        <v>14.555468221231354</v>
      </c>
    </row>
    <row r="288" spans="1:22" ht="15" customHeight="1">
      <c r="A288" s="56"/>
      <c r="B288" s="53" t="s">
        <v>224</v>
      </c>
      <c r="C288" s="104">
        <v>328</v>
      </c>
      <c r="D288" s="104">
        <v>186</v>
      </c>
      <c r="E288" s="104">
        <v>37</v>
      </c>
      <c r="F288" s="104">
        <v>18</v>
      </c>
      <c r="G288" s="104">
        <v>3</v>
      </c>
      <c r="H288" s="104">
        <v>4</v>
      </c>
      <c r="I288" s="104">
        <v>0</v>
      </c>
      <c r="J288" s="104">
        <v>80</v>
      </c>
      <c r="K288" s="104">
        <v>3.1397023377023414</v>
      </c>
      <c r="L288" s="104">
        <v>12.558809350809366</v>
      </c>
      <c r="M288" s="90">
        <v>346</v>
      </c>
      <c r="N288" s="90">
        <v>193</v>
      </c>
      <c r="O288" s="90">
        <v>38</v>
      </c>
      <c r="P288" s="90">
        <v>18</v>
      </c>
      <c r="Q288" s="90">
        <v>3</v>
      </c>
      <c r="R288" s="90">
        <v>1</v>
      </c>
      <c r="S288" s="90">
        <v>2</v>
      </c>
      <c r="T288" s="90">
        <v>91</v>
      </c>
      <c r="U288" s="90">
        <v>3.2058866054967639</v>
      </c>
      <c r="V288" s="90">
        <v>13.185501361317336</v>
      </c>
    </row>
    <row r="289" spans="1:22" ht="15" customHeight="1">
      <c r="A289" s="56"/>
      <c r="B289" s="53" t="s">
        <v>225</v>
      </c>
      <c r="C289" s="104">
        <v>196</v>
      </c>
      <c r="D289" s="104">
        <v>100</v>
      </c>
      <c r="E289" s="104">
        <v>32</v>
      </c>
      <c r="F289" s="104">
        <v>16</v>
      </c>
      <c r="G289" s="104">
        <v>1</v>
      </c>
      <c r="H289" s="104">
        <v>0</v>
      </c>
      <c r="I289" s="104">
        <v>0</v>
      </c>
      <c r="J289" s="104">
        <v>47</v>
      </c>
      <c r="K289" s="104">
        <v>2.8119726423437315</v>
      </c>
      <c r="L289" s="104">
        <v>8.5506923205962444</v>
      </c>
      <c r="M289" s="90">
        <v>205</v>
      </c>
      <c r="N289" s="90">
        <v>107</v>
      </c>
      <c r="O289" s="90">
        <v>29</v>
      </c>
      <c r="P289" s="90">
        <v>17</v>
      </c>
      <c r="Q289" s="90">
        <v>1</v>
      </c>
      <c r="R289" s="90">
        <v>0</v>
      </c>
      <c r="S289" s="90">
        <v>0</v>
      </c>
      <c r="T289" s="90">
        <v>51</v>
      </c>
      <c r="U289" s="90">
        <v>2.8896510940836873</v>
      </c>
      <c r="V289" s="90">
        <v>9.4682184784869747</v>
      </c>
    </row>
    <row r="290" spans="1:22" ht="15" customHeight="1">
      <c r="A290" s="56"/>
      <c r="B290" s="53" t="s">
        <v>226</v>
      </c>
      <c r="C290" s="104">
        <v>150</v>
      </c>
      <c r="D290" s="104">
        <v>79</v>
      </c>
      <c r="E290" s="104">
        <v>33</v>
      </c>
      <c r="F290" s="104">
        <v>7</v>
      </c>
      <c r="G290" s="104">
        <v>3</v>
      </c>
      <c r="H290" s="104">
        <v>0</v>
      </c>
      <c r="I290" s="104">
        <v>0</v>
      </c>
      <c r="J290" s="104">
        <v>28</v>
      </c>
      <c r="K290" s="104">
        <v>3.0946056374199808</v>
      </c>
      <c r="L290" s="104">
        <v>8.7800439015171552</v>
      </c>
      <c r="M290" s="90">
        <v>164</v>
      </c>
      <c r="N290" s="90">
        <v>80</v>
      </c>
      <c r="O290" s="90">
        <v>31</v>
      </c>
      <c r="P290" s="90">
        <v>11</v>
      </c>
      <c r="Q290" s="90">
        <v>2</v>
      </c>
      <c r="R290" s="90">
        <v>0</v>
      </c>
      <c r="S290" s="90">
        <v>0</v>
      </c>
      <c r="T290" s="90">
        <v>40</v>
      </c>
      <c r="U290" s="90">
        <v>3.2751329526805679</v>
      </c>
      <c r="V290" s="90">
        <v>9.2299201393725099</v>
      </c>
    </row>
    <row r="291" spans="1:22" ht="15" customHeight="1">
      <c r="A291" s="56"/>
      <c r="B291" s="53" t="s">
        <v>227</v>
      </c>
      <c r="C291" s="104">
        <v>113</v>
      </c>
      <c r="D291" s="104">
        <v>50</v>
      </c>
      <c r="E291" s="104">
        <v>25</v>
      </c>
      <c r="F291" s="104">
        <v>16</v>
      </c>
      <c r="G291" s="104">
        <v>0</v>
      </c>
      <c r="H291" s="104">
        <v>2</v>
      </c>
      <c r="I291" s="104">
        <v>0</v>
      </c>
      <c r="J291" s="104">
        <v>20</v>
      </c>
      <c r="K291" s="104">
        <v>5.5194102157288985</v>
      </c>
      <c r="L291" s="104">
        <v>11.937329071227618</v>
      </c>
      <c r="M291" s="90">
        <v>118</v>
      </c>
      <c r="N291" s="90">
        <v>52</v>
      </c>
      <c r="O291" s="90">
        <v>23</v>
      </c>
      <c r="P291" s="90">
        <v>16</v>
      </c>
      <c r="Q291" s="90">
        <v>2</v>
      </c>
      <c r="R291" s="90">
        <v>2</v>
      </c>
      <c r="S291" s="90">
        <v>0</v>
      </c>
      <c r="T291" s="90">
        <v>23</v>
      </c>
      <c r="U291" s="90">
        <v>6.0825113475118338</v>
      </c>
      <c r="V291" s="90">
        <v>13.438106465433121</v>
      </c>
    </row>
    <row r="292" spans="1:22" ht="15" customHeight="1">
      <c r="A292" s="56"/>
      <c r="B292" s="53" t="s">
        <v>228</v>
      </c>
      <c r="C292" s="104">
        <v>50</v>
      </c>
      <c r="D292" s="104">
        <v>18</v>
      </c>
      <c r="E292" s="104">
        <v>15</v>
      </c>
      <c r="F292" s="104">
        <v>8</v>
      </c>
      <c r="G292" s="104">
        <v>0</v>
      </c>
      <c r="H292" s="104">
        <v>0</v>
      </c>
      <c r="I292" s="104">
        <v>0</v>
      </c>
      <c r="J292" s="104">
        <v>9</v>
      </c>
      <c r="K292" s="104">
        <v>5.1062244089143753</v>
      </c>
      <c r="L292" s="104">
        <v>9.102400033282148</v>
      </c>
      <c r="M292" s="90">
        <v>56</v>
      </c>
      <c r="N292" s="90">
        <v>21</v>
      </c>
      <c r="O292" s="90">
        <v>15</v>
      </c>
      <c r="P292" s="90">
        <v>10</v>
      </c>
      <c r="Q292" s="90">
        <v>0</v>
      </c>
      <c r="R292" s="90">
        <v>0</v>
      </c>
      <c r="S292" s="90">
        <v>0</v>
      </c>
      <c r="T292" s="90">
        <v>10</v>
      </c>
      <c r="U292" s="90">
        <v>5.7144906298771501</v>
      </c>
      <c r="V292" s="90">
        <v>10.514662758973957</v>
      </c>
    </row>
    <row r="293" spans="1:22" ht="15" customHeight="1">
      <c r="A293" s="56"/>
      <c r="B293" s="53" t="s">
        <v>229</v>
      </c>
      <c r="C293" s="104">
        <v>30</v>
      </c>
      <c r="D293" s="104">
        <v>15</v>
      </c>
      <c r="E293" s="104">
        <v>8</v>
      </c>
      <c r="F293" s="104">
        <v>2</v>
      </c>
      <c r="G293" s="104">
        <v>1</v>
      </c>
      <c r="H293" s="104">
        <v>0</v>
      </c>
      <c r="I293" s="104">
        <v>0</v>
      </c>
      <c r="J293" s="104">
        <v>4</v>
      </c>
      <c r="K293" s="104">
        <v>3.7654362044687515</v>
      </c>
      <c r="L293" s="104">
        <v>8.9001219378352303</v>
      </c>
      <c r="M293" s="90">
        <v>36</v>
      </c>
      <c r="N293" s="90">
        <v>16</v>
      </c>
      <c r="O293" s="90">
        <v>9</v>
      </c>
      <c r="P293" s="90">
        <v>3</v>
      </c>
      <c r="Q293" s="90">
        <v>1</v>
      </c>
      <c r="R293" s="90">
        <v>0</v>
      </c>
      <c r="S293" s="90">
        <v>0</v>
      </c>
      <c r="T293" s="90">
        <v>7</v>
      </c>
      <c r="U293" s="90">
        <v>3.6405820427099904</v>
      </c>
      <c r="V293" s="90">
        <v>8.1212984029684403</v>
      </c>
    </row>
    <row r="294" spans="1:22" ht="15" customHeight="1">
      <c r="A294" s="35"/>
      <c r="B294" s="59" t="s">
        <v>230</v>
      </c>
      <c r="C294" s="104">
        <v>22</v>
      </c>
      <c r="D294" s="104">
        <v>7</v>
      </c>
      <c r="E294" s="104">
        <v>1</v>
      </c>
      <c r="F294" s="104">
        <v>5</v>
      </c>
      <c r="G294" s="104">
        <v>0</v>
      </c>
      <c r="H294" s="104">
        <v>0</v>
      </c>
      <c r="I294" s="104">
        <v>0</v>
      </c>
      <c r="J294" s="104">
        <v>9</v>
      </c>
      <c r="K294" s="104">
        <v>5.7932557638439999</v>
      </c>
      <c r="L294" s="104">
        <v>12.552054154995332</v>
      </c>
      <c r="M294" s="90">
        <v>21</v>
      </c>
      <c r="N294" s="90">
        <v>5</v>
      </c>
      <c r="O294" s="90">
        <v>2</v>
      </c>
      <c r="P294" s="90">
        <v>3</v>
      </c>
      <c r="Q294" s="90">
        <v>0</v>
      </c>
      <c r="R294" s="90">
        <v>0</v>
      </c>
      <c r="S294" s="90">
        <v>0</v>
      </c>
      <c r="T294" s="90">
        <v>11</v>
      </c>
      <c r="U294" s="90">
        <v>5.2848999688969789</v>
      </c>
      <c r="V294" s="90">
        <v>10.569799937793958</v>
      </c>
    </row>
    <row r="295" spans="1:22" ht="15" customHeight="1">
      <c r="A295" s="32" t="s">
        <v>236</v>
      </c>
      <c r="B295" s="45" t="s">
        <v>176</v>
      </c>
      <c r="C295" s="104">
        <v>1806</v>
      </c>
      <c r="D295" s="104">
        <v>932</v>
      </c>
      <c r="E295" s="104">
        <v>208</v>
      </c>
      <c r="F295" s="104">
        <v>134</v>
      </c>
      <c r="G295" s="104">
        <v>18</v>
      </c>
      <c r="H295" s="104">
        <v>16</v>
      </c>
      <c r="I295" s="104">
        <v>2</v>
      </c>
      <c r="J295" s="104">
        <v>496</v>
      </c>
      <c r="K295" s="104">
        <v>3.8426367349774786</v>
      </c>
      <c r="L295" s="104">
        <v>13.317074398996024</v>
      </c>
      <c r="M295" s="90">
        <v>1914</v>
      </c>
      <c r="N295" s="90">
        <v>966</v>
      </c>
      <c r="O295" s="90">
        <v>201</v>
      </c>
      <c r="P295" s="90">
        <v>143</v>
      </c>
      <c r="Q295" s="90">
        <v>19</v>
      </c>
      <c r="R295" s="90">
        <v>15</v>
      </c>
      <c r="S295" s="90">
        <v>5</v>
      </c>
      <c r="T295" s="90">
        <v>565</v>
      </c>
      <c r="U295" s="90">
        <v>4.0952069666555353</v>
      </c>
      <c r="V295" s="90">
        <v>14.424110177593517</v>
      </c>
    </row>
    <row r="296" spans="1:22" ht="15" customHeight="1">
      <c r="A296" s="48" t="s">
        <v>62</v>
      </c>
      <c r="B296" s="50"/>
      <c r="C296" s="104"/>
      <c r="D296" s="104"/>
      <c r="E296" s="104"/>
      <c r="F296" s="104"/>
      <c r="G296" s="104"/>
      <c r="H296" s="104"/>
      <c r="I296" s="104"/>
      <c r="J296" s="104"/>
      <c r="K296" s="104"/>
      <c r="L296" s="104"/>
      <c r="M296" s="90"/>
      <c r="N296" s="90"/>
      <c r="O296" s="90"/>
      <c r="P296" s="90"/>
      <c r="Q296" s="90"/>
      <c r="R296" s="90"/>
      <c r="S296" s="90"/>
      <c r="T296" s="90"/>
      <c r="U296" s="90"/>
      <c r="V296" s="90"/>
    </row>
    <row r="297" spans="1:22" ht="15" customHeight="1">
      <c r="A297" s="48"/>
      <c r="B297" s="53" t="s">
        <v>237</v>
      </c>
      <c r="C297" s="104">
        <v>197</v>
      </c>
      <c r="D297" s="104">
        <v>110</v>
      </c>
      <c r="E297" s="104">
        <v>7</v>
      </c>
      <c r="F297" s="104">
        <v>10</v>
      </c>
      <c r="G297" s="104">
        <v>2</v>
      </c>
      <c r="H297" s="104">
        <v>3</v>
      </c>
      <c r="I297" s="104">
        <v>1</v>
      </c>
      <c r="J297" s="104">
        <v>64</v>
      </c>
      <c r="K297" s="104">
        <v>4.0609710889067019</v>
      </c>
      <c r="L297" s="104">
        <v>23.48300673150397</v>
      </c>
      <c r="M297" s="90">
        <v>210</v>
      </c>
      <c r="N297" s="90">
        <v>115</v>
      </c>
      <c r="O297" s="90">
        <v>7</v>
      </c>
      <c r="P297" s="90">
        <v>10</v>
      </c>
      <c r="Q297" s="90">
        <v>2</v>
      </c>
      <c r="R297" s="90">
        <v>3</v>
      </c>
      <c r="S297" s="90">
        <v>2</v>
      </c>
      <c r="T297" s="90">
        <v>71</v>
      </c>
      <c r="U297" s="90">
        <v>4.6519899380062801</v>
      </c>
      <c r="V297" s="90">
        <v>26.942775057619702</v>
      </c>
    </row>
    <row r="298" spans="1:22" ht="15" customHeight="1">
      <c r="A298" s="48"/>
      <c r="B298" s="53" t="s">
        <v>238</v>
      </c>
      <c r="C298" s="104">
        <v>337</v>
      </c>
      <c r="D298" s="104">
        <v>202</v>
      </c>
      <c r="E298" s="104">
        <v>23</v>
      </c>
      <c r="F298" s="104">
        <v>12</v>
      </c>
      <c r="G298" s="104">
        <v>2</v>
      </c>
      <c r="H298" s="104">
        <v>3</v>
      </c>
      <c r="I298" s="104">
        <v>1</v>
      </c>
      <c r="J298" s="104">
        <v>94</v>
      </c>
      <c r="K298" s="104">
        <v>2.6911172724663399</v>
      </c>
      <c r="L298" s="104">
        <v>15.949792614861478</v>
      </c>
      <c r="M298" s="90">
        <v>357</v>
      </c>
      <c r="N298" s="90">
        <v>212</v>
      </c>
      <c r="O298" s="90">
        <v>23</v>
      </c>
      <c r="P298" s="90">
        <v>12</v>
      </c>
      <c r="Q298" s="90">
        <v>1</v>
      </c>
      <c r="R298" s="90">
        <v>4</v>
      </c>
      <c r="S298" s="90">
        <v>1</v>
      </c>
      <c r="T298" s="90">
        <v>104</v>
      </c>
      <c r="U298" s="90">
        <v>2.6851287668556911</v>
      </c>
      <c r="V298" s="90">
        <v>16.569209219865606</v>
      </c>
    </row>
    <row r="299" spans="1:22" ht="15" customHeight="1">
      <c r="A299" s="56"/>
      <c r="B299" s="53" t="s">
        <v>239</v>
      </c>
      <c r="C299" s="104">
        <v>784</v>
      </c>
      <c r="D299" s="104">
        <v>384</v>
      </c>
      <c r="E299" s="104">
        <v>141</v>
      </c>
      <c r="F299" s="104">
        <v>65</v>
      </c>
      <c r="G299" s="104">
        <v>10</v>
      </c>
      <c r="H299" s="104">
        <v>7</v>
      </c>
      <c r="I299" s="104">
        <v>0</v>
      </c>
      <c r="J299" s="104">
        <v>177</v>
      </c>
      <c r="K299" s="104">
        <v>4.2505306199464918</v>
      </c>
      <c r="L299" s="104">
        <v>11.569829983441798</v>
      </c>
      <c r="M299" s="90">
        <v>834</v>
      </c>
      <c r="N299" s="90">
        <v>395</v>
      </c>
      <c r="O299" s="90">
        <v>139</v>
      </c>
      <c r="P299" s="90">
        <v>73</v>
      </c>
      <c r="Q299" s="90">
        <v>11</v>
      </c>
      <c r="R299" s="90">
        <v>8</v>
      </c>
      <c r="S299" s="90">
        <v>0</v>
      </c>
      <c r="T299" s="90">
        <v>208</v>
      </c>
      <c r="U299" s="90">
        <v>4.5782296915941103</v>
      </c>
      <c r="V299" s="90">
        <v>12.406804272458499</v>
      </c>
    </row>
    <row r="300" spans="1:22" ht="15" customHeight="1">
      <c r="A300" s="56"/>
      <c r="B300" s="53" t="s">
        <v>240</v>
      </c>
      <c r="C300" s="104">
        <v>187</v>
      </c>
      <c r="D300" s="104">
        <v>104</v>
      </c>
      <c r="E300" s="104">
        <v>19</v>
      </c>
      <c r="F300" s="104">
        <v>23</v>
      </c>
      <c r="G300" s="104">
        <v>3</v>
      </c>
      <c r="H300" s="104">
        <v>1</v>
      </c>
      <c r="I300" s="104">
        <v>0</v>
      </c>
      <c r="J300" s="104">
        <v>37</v>
      </c>
      <c r="K300" s="104">
        <v>4.2421735865354222</v>
      </c>
      <c r="L300" s="104">
        <v>13.833174738702464</v>
      </c>
      <c r="M300" s="90">
        <v>197</v>
      </c>
      <c r="N300" s="90">
        <v>108</v>
      </c>
      <c r="O300" s="90">
        <v>15</v>
      </c>
      <c r="P300" s="90">
        <v>25</v>
      </c>
      <c r="Q300" s="90">
        <v>5</v>
      </c>
      <c r="R300" s="90">
        <v>0</v>
      </c>
      <c r="S300" s="90">
        <v>1</v>
      </c>
      <c r="T300" s="90">
        <v>43</v>
      </c>
      <c r="U300" s="90">
        <v>5.148534585888318</v>
      </c>
      <c r="V300" s="90">
        <v>17.236398396234801</v>
      </c>
    </row>
    <row r="301" spans="1:22" ht="15" customHeight="1">
      <c r="A301" s="56"/>
      <c r="B301" s="53" t="s">
        <v>241</v>
      </c>
      <c r="C301" s="104">
        <v>82</v>
      </c>
      <c r="D301" s="104">
        <v>35</v>
      </c>
      <c r="E301" s="104">
        <v>5</v>
      </c>
      <c r="F301" s="104">
        <v>10</v>
      </c>
      <c r="G301" s="104">
        <v>1</v>
      </c>
      <c r="H301" s="104">
        <v>1</v>
      </c>
      <c r="I301" s="104">
        <v>0</v>
      </c>
      <c r="J301" s="104">
        <v>30</v>
      </c>
      <c r="K301" s="104">
        <v>5.6408539074102135</v>
      </c>
      <c r="L301" s="104">
        <v>17.254376657960652</v>
      </c>
      <c r="M301" s="90">
        <v>91</v>
      </c>
      <c r="N301" s="90">
        <v>37</v>
      </c>
      <c r="O301" s="90">
        <v>6</v>
      </c>
      <c r="P301" s="90">
        <v>11</v>
      </c>
      <c r="Q301" s="90">
        <v>0</v>
      </c>
      <c r="R301" s="90">
        <v>0</v>
      </c>
      <c r="S301" s="90">
        <v>1</v>
      </c>
      <c r="T301" s="90">
        <v>36</v>
      </c>
      <c r="U301" s="90">
        <v>5.5330198011273737</v>
      </c>
      <c r="V301" s="90">
        <v>16.906449392333641</v>
      </c>
    </row>
    <row r="302" spans="1:22" ht="15" customHeight="1">
      <c r="A302" s="35"/>
      <c r="B302" s="59" t="s">
        <v>230</v>
      </c>
      <c r="C302" s="104">
        <v>219</v>
      </c>
      <c r="D302" s="104">
        <v>97</v>
      </c>
      <c r="E302" s="104">
        <v>13</v>
      </c>
      <c r="F302" s="104">
        <v>14</v>
      </c>
      <c r="G302" s="104">
        <v>0</v>
      </c>
      <c r="H302" s="104">
        <v>1</v>
      </c>
      <c r="I302" s="104">
        <v>0</v>
      </c>
      <c r="J302" s="104">
        <v>94</v>
      </c>
      <c r="K302" s="104">
        <v>2.6406475465073589</v>
      </c>
      <c r="L302" s="104">
        <v>11.788605118336424</v>
      </c>
      <c r="M302" s="90">
        <v>225</v>
      </c>
      <c r="N302" s="90">
        <v>99</v>
      </c>
      <c r="O302" s="90">
        <v>11</v>
      </c>
      <c r="P302" s="90">
        <v>12</v>
      </c>
      <c r="Q302" s="90">
        <v>0</v>
      </c>
      <c r="R302" s="90">
        <v>0</v>
      </c>
      <c r="S302" s="90">
        <v>0</v>
      </c>
      <c r="T302" s="90">
        <v>103</v>
      </c>
      <c r="U302" s="90">
        <v>1.9287525933953651</v>
      </c>
      <c r="V302" s="90">
        <v>10.230774625836284</v>
      </c>
    </row>
    <row r="303" spans="1:22" ht="15" customHeight="1">
      <c r="A303" s="32" t="s">
        <v>242</v>
      </c>
      <c r="B303" s="45" t="s">
        <v>176</v>
      </c>
      <c r="C303" s="104">
        <v>1806</v>
      </c>
      <c r="D303" s="104">
        <v>932</v>
      </c>
      <c r="E303" s="104">
        <v>208</v>
      </c>
      <c r="F303" s="104">
        <v>134</v>
      </c>
      <c r="G303" s="104">
        <v>18</v>
      </c>
      <c r="H303" s="104">
        <v>16</v>
      </c>
      <c r="I303" s="104">
        <v>2</v>
      </c>
      <c r="J303" s="104">
        <v>496</v>
      </c>
      <c r="K303" s="104">
        <v>3.842636734977479</v>
      </c>
      <c r="L303" s="104">
        <v>13.317074398996025</v>
      </c>
      <c r="M303" s="90">
        <v>1914</v>
      </c>
      <c r="N303" s="90">
        <v>966</v>
      </c>
      <c r="O303" s="90">
        <v>201</v>
      </c>
      <c r="P303" s="90">
        <v>143</v>
      </c>
      <c r="Q303" s="90">
        <v>19</v>
      </c>
      <c r="R303" s="90">
        <v>15</v>
      </c>
      <c r="S303" s="90">
        <v>5</v>
      </c>
      <c r="T303" s="90">
        <v>565</v>
      </c>
      <c r="U303" s="90">
        <v>4.0952069666555362</v>
      </c>
      <c r="V303" s="90">
        <v>14.424110177593519</v>
      </c>
    </row>
    <row r="304" spans="1:22" ht="15" customHeight="1">
      <c r="A304" s="48" t="s">
        <v>1039</v>
      </c>
      <c r="B304" s="50"/>
      <c r="C304" s="104"/>
      <c r="D304" s="104"/>
      <c r="E304" s="104"/>
      <c r="F304" s="104"/>
      <c r="G304" s="104"/>
      <c r="H304" s="104"/>
      <c r="I304" s="104"/>
      <c r="J304" s="104"/>
      <c r="K304" s="104"/>
      <c r="L304" s="104"/>
      <c r="M304" s="90"/>
      <c r="N304" s="90"/>
      <c r="O304" s="90"/>
      <c r="P304" s="90"/>
      <c r="Q304" s="90"/>
      <c r="R304" s="90"/>
      <c r="S304" s="90"/>
      <c r="T304" s="90"/>
      <c r="U304" s="90"/>
      <c r="V304" s="90"/>
    </row>
    <row r="305" spans="1:22" ht="15" customHeight="1">
      <c r="A305" s="48"/>
      <c r="B305" s="53" t="s">
        <v>243</v>
      </c>
      <c r="C305" s="104">
        <v>204</v>
      </c>
      <c r="D305" s="104">
        <v>131</v>
      </c>
      <c r="E305" s="104">
        <v>8</v>
      </c>
      <c r="F305" s="104">
        <v>7</v>
      </c>
      <c r="G305" s="104">
        <v>0</v>
      </c>
      <c r="H305" s="104">
        <v>1</v>
      </c>
      <c r="I305" s="104">
        <v>0</v>
      </c>
      <c r="J305" s="104">
        <v>57</v>
      </c>
      <c r="K305" s="104">
        <v>1.597065571277579</v>
      </c>
      <c r="L305" s="104">
        <v>14.673039936112756</v>
      </c>
      <c r="M305" s="90">
        <v>221</v>
      </c>
      <c r="N305" s="90">
        <v>140</v>
      </c>
      <c r="O305" s="90">
        <v>7</v>
      </c>
      <c r="P305" s="90">
        <v>7</v>
      </c>
      <c r="Q305" s="90">
        <v>0</v>
      </c>
      <c r="R305" s="90">
        <v>1</v>
      </c>
      <c r="S305" s="90">
        <v>0</v>
      </c>
      <c r="T305" s="90">
        <v>66</v>
      </c>
      <c r="U305" s="90">
        <v>1.4819644546801705</v>
      </c>
      <c r="V305" s="90">
        <v>15.313632698361761</v>
      </c>
    </row>
    <row r="306" spans="1:22" ht="15" customHeight="1">
      <c r="A306" s="48"/>
      <c r="B306" s="53" t="s">
        <v>244</v>
      </c>
      <c r="C306" s="104">
        <v>201</v>
      </c>
      <c r="D306" s="104">
        <v>122</v>
      </c>
      <c r="E306" s="104">
        <v>16</v>
      </c>
      <c r="F306" s="104">
        <v>9</v>
      </c>
      <c r="G306" s="104">
        <v>2</v>
      </c>
      <c r="H306" s="104">
        <v>2</v>
      </c>
      <c r="I306" s="104">
        <v>0</v>
      </c>
      <c r="J306" s="104">
        <v>50</v>
      </c>
      <c r="K306" s="104">
        <v>2.5636744121535382</v>
      </c>
      <c r="L306" s="104">
        <v>13.348787456385665</v>
      </c>
      <c r="M306" s="90">
        <v>212</v>
      </c>
      <c r="N306" s="90">
        <v>128</v>
      </c>
      <c r="O306" s="90">
        <v>15</v>
      </c>
      <c r="P306" s="90">
        <v>9</v>
      </c>
      <c r="Q306" s="90">
        <v>2</v>
      </c>
      <c r="R306" s="90">
        <v>2</v>
      </c>
      <c r="S306" s="90">
        <v>1</v>
      </c>
      <c r="T306" s="90">
        <v>55</v>
      </c>
      <c r="U306" s="90">
        <v>3.133373919933041</v>
      </c>
      <c r="V306" s="90">
        <v>16.963438118258189</v>
      </c>
    </row>
    <row r="307" spans="1:22" ht="15" customHeight="1">
      <c r="A307" s="56"/>
      <c r="B307" s="53" t="s">
        <v>245</v>
      </c>
      <c r="C307" s="104">
        <v>239</v>
      </c>
      <c r="D307" s="104">
        <v>153</v>
      </c>
      <c r="E307" s="104">
        <v>26</v>
      </c>
      <c r="F307" s="104">
        <v>9</v>
      </c>
      <c r="G307" s="104">
        <v>2</v>
      </c>
      <c r="H307" s="104">
        <v>4</v>
      </c>
      <c r="I307" s="104">
        <v>0</v>
      </c>
      <c r="J307" s="104">
        <v>45</v>
      </c>
      <c r="K307" s="104">
        <v>3.1917006901086871</v>
      </c>
      <c r="L307" s="104">
        <v>15.102193509294763</v>
      </c>
      <c r="M307" s="90">
        <v>251</v>
      </c>
      <c r="N307" s="90">
        <v>161</v>
      </c>
      <c r="O307" s="90">
        <v>25</v>
      </c>
      <c r="P307" s="90">
        <v>10</v>
      </c>
      <c r="Q307" s="90">
        <v>2</v>
      </c>
      <c r="R307" s="90">
        <v>4</v>
      </c>
      <c r="S307" s="90">
        <v>0</v>
      </c>
      <c r="T307" s="90">
        <v>49</v>
      </c>
      <c r="U307" s="90">
        <v>3.2115528728124842</v>
      </c>
      <c r="V307" s="90">
        <v>15.822772690441996</v>
      </c>
    </row>
    <row r="308" spans="1:22" ht="15" customHeight="1">
      <c r="A308" s="56"/>
      <c r="B308" s="53" t="s">
        <v>246</v>
      </c>
      <c r="C308" s="104">
        <v>170</v>
      </c>
      <c r="D308" s="104">
        <v>92</v>
      </c>
      <c r="E308" s="104">
        <v>29</v>
      </c>
      <c r="F308" s="104">
        <v>14</v>
      </c>
      <c r="G308" s="104">
        <v>2</v>
      </c>
      <c r="H308" s="104">
        <v>1</v>
      </c>
      <c r="I308" s="104">
        <v>1</v>
      </c>
      <c r="J308" s="104">
        <v>31</v>
      </c>
      <c r="K308" s="104">
        <v>4.1232134342560078</v>
      </c>
      <c r="L308" s="104">
        <v>12.194184411948619</v>
      </c>
      <c r="M308" s="90">
        <v>180</v>
      </c>
      <c r="N308" s="90">
        <v>95</v>
      </c>
      <c r="O308" s="90">
        <v>26</v>
      </c>
      <c r="P308" s="90">
        <v>18</v>
      </c>
      <c r="Q308" s="90">
        <v>2</v>
      </c>
      <c r="R308" s="90">
        <v>0</v>
      </c>
      <c r="S308" s="90">
        <v>1</v>
      </c>
      <c r="T308" s="90">
        <v>38</v>
      </c>
      <c r="U308" s="90">
        <v>4.2693579188135509</v>
      </c>
      <c r="V308" s="90">
        <v>12.8989111589686</v>
      </c>
    </row>
    <row r="309" spans="1:22" ht="15" customHeight="1">
      <c r="A309" s="56"/>
      <c r="B309" s="53" t="s">
        <v>247</v>
      </c>
      <c r="C309" s="104">
        <v>110</v>
      </c>
      <c r="D309" s="104">
        <v>42</v>
      </c>
      <c r="E309" s="104">
        <v>33</v>
      </c>
      <c r="F309" s="104">
        <v>11</v>
      </c>
      <c r="G309" s="104">
        <v>2</v>
      </c>
      <c r="H309" s="104">
        <v>1</v>
      </c>
      <c r="I309" s="104">
        <v>0</v>
      </c>
      <c r="J309" s="104">
        <v>21</v>
      </c>
      <c r="K309" s="104">
        <v>5.7995349888456627</v>
      </c>
      <c r="L309" s="104">
        <v>10.982098170367319</v>
      </c>
      <c r="M309" s="90">
        <v>117</v>
      </c>
      <c r="N309" s="90">
        <v>45</v>
      </c>
      <c r="O309" s="90">
        <v>34</v>
      </c>
      <c r="P309" s="90">
        <v>12</v>
      </c>
      <c r="Q309" s="90">
        <v>0</v>
      </c>
      <c r="R309" s="90">
        <v>2</v>
      </c>
      <c r="S309" s="90">
        <v>1</v>
      </c>
      <c r="T309" s="90">
        <v>23</v>
      </c>
      <c r="U309" s="90">
        <v>6.101025244983588</v>
      </c>
      <c r="V309" s="90">
        <v>11.704007612825658</v>
      </c>
    </row>
    <row r="310" spans="1:22" ht="15" customHeight="1">
      <c r="A310" s="56"/>
      <c r="B310" s="53" t="s">
        <v>248</v>
      </c>
      <c r="C310" s="104">
        <v>63</v>
      </c>
      <c r="D310" s="104">
        <v>24</v>
      </c>
      <c r="E310" s="104">
        <v>13</v>
      </c>
      <c r="F310" s="104">
        <v>13</v>
      </c>
      <c r="G310" s="104">
        <v>1</v>
      </c>
      <c r="H310" s="104">
        <v>1</v>
      </c>
      <c r="I310" s="104">
        <v>0</v>
      </c>
      <c r="J310" s="104">
        <v>11</v>
      </c>
      <c r="K310" s="104">
        <v>7.4064330656148067</v>
      </c>
      <c r="L310" s="104">
        <v>13.754804264713213</v>
      </c>
      <c r="M310" s="90">
        <v>65</v>
      </c>
      <c r="N310" s="90">
        <v>24</v>
      </c>
      <c r="O310" s="90">
        <v>14</v>
      </c>
      <c r="P310" s="90">
        <v>13</v>
      </c>
      <c r="Q310" s="90">
        <v>1</v>
      </c>
      <c r="R310" s="90">
        <v>0</v>
      </c>
      <c r="S310" s="90">
        <v>1</v>
      </c>
      <c r="T310" s="90">
        <v>12</v>
      </c>
      <c r="U310" s="90">
        <v>8.5513323304188962</v>
      </c>
      <c r="V310" s="90">
        <v>15.628297017662121</v>
      </c>
    </row>
    <row r="311" spans="1:22" ht="15" customHeight="1">
      <c r="A311" s="56"/>
      <c r="B311" s="53" t="s">
        <v>249</v>
      </c>
      <c r="C311" s="104">
        <v>87</v>
      </c>
      <c r="D311" s="104">
        <v>40</v>
      </c>
      <c r="E311" s="104">
        <v>20</v>
      </c>
      <c r="F311" s="104">
        <v>21</v>
      </c>
      <c r="G311" s="104">
        <v>3</v>
      </c>
      <c r="H311" s="104">
        <v>1</v>
      </c>
      <c r="I311" s="104">
        <v>0</v>
      </c>
      <c r="J311" s="104">
        <v>2</v>
      </c>
      <c r="K311" s="104">
        <v>7.124252065949304</v>
      </c>
      <c r="L311" s="104">
        <v>13.456920569015352</v>
      </c>
      <c r="M311" s="90">
        <v>91</v>
      </c>
      <c r="N311" s="90">
        <v>41</v>
      </c>
      <c r="O311" s="90">
        <v>18</v>
      </c>
      <c r="P311" s="90">
        <v>22</v>
      </c>
      <c r="Q311" s="90">
        <v>5</v>
      </c>
      <c r="R311" s="90">
        <v>1</v>
      </c>
      <c r="S311" s="90">
        <v>0</v>
      </c>
      <c r="T311" s="90">
        <v>4</v>
      </c>
      <c r="U311" s="90">
        <v>7.9184688107727927</v>
      </c>
      <c r="V311" s="90">
        <v>14.976234489939847</v>
      </c>
    </row>
    <row r="312" spans="1:22" ht="15" customHeight="1">
      <c r="A312" s="56"/>
      <c r="B312" s="53" t="s">
        <v>250</v>
      </c>
      <c r="C312" s="104">
        <v>15</v>
      </c>
      <c r="D312" s="104">
        <v>10</v>
      </c>
      <c r="E312" s="104">
        <v>2</v>
      </c>
      <c r="F312" s="104">
        <v>1</v>
      </c>
      <c r="G312" s="104">
        <v>1</v>
      </c>
      <c r="H312" s="104">
        <v>0</v>
      </c>
      <c r="I312" s="104">
        <v>0</v>
      </c>
      <c r="J312" s="104">
        <v>1</v>
      </c>
      <c r="K312" s="104">
        <v>3.9210715342037434</v>
      </c>
      <c r="L312" s="104">
        <v>13.723750369713102</v>
      </c>
      <c r="M312" s="90">
        <v>15</v>
      </c>
      <c r="N312" s="90">
        <v>9</v>
      </c>
      <c r="O312" s="90">
        <v>2</v>
      </c>
      <c r="P312" s="90">
        <v>3</v>
      </c>
      <c r="Q312" s="90">
        <v>0</v>
      </c>
      <c r="R312" s="90">
        <v>0</v>
      </c>
      <c r="S312" s="90">
        <v>0</v>
      </c>
      <c r="T312" s="90">
        <v>1</v>
      </c>
      <c r="U312" s="90">
        <v>4.6736002093144942</v>
      </c>
      <c r="V312" s="90">
        <v>13.086080586080584</v>
      </c>
    </row>
    <row r="313" spans="1:22" ht="15" customHeight="1">
      <c r="A313" s="56"/>
      <c r="B313" s="53" t="s">
        <v>251</v>
      </c>
      <c r="C313" s="104">
        <v>23</v>
      </c>
      <c r="D313" s="104">
        <v>10</v>
      </c>
      <c r="E313" s="104">
        <v>8</v>
      </c>
      <c r="F313" s="104">
        <v>2</v>
      </c>
      <c r="G313" s="104">
        <v>1</v>
      </c>
      <c r="H313" s="104">
        <v>0</v>
      </c>
      <c r="I313" s="104">
        <v>0</v>
      </c>
      <c r="J313" s="104">
        <v>2</v>
      </c>
      <c r="K313" s="104">
        <v>4.6821671447646196</v>
      </c>
      <c r="L313" s="104">
        <v>8.9386827309142731</v>
      </c>
      <c r="M313" s="90">
        <v>28</v>
      </c>
      <c r="N313" s="90">
        <v>10</v>
      </c>
      <c r="O313" s="90">
        <v>9</v>
      </c>
      <c r="P313" s="90">
        <v>2</v>
      </c>
      <c r="Q313" s="90">
        <v>1</v>
      </c>
      <c r="R313" s="90">
        <v>0</v>
      </c>
      <c r="S313" s="90">
        <v>0</v>
      </c>
      <c r="T313" s="90">
        <v>6</v>
      </c>
      <c r="U313" s="90">
        <v>5.3134231151340012</v>
      </c>
      <c r="V313" s="90">
        <v>9.7412757110790036</v>
      </c>
    </row>
    <row r="314" spans="1:22" ht="15" customHeight="1">
      <c r="A314" s="35"/>
      <c r="B314" s="59" t="s">
        <v>230</v>
      </c>
      <c r="C314" s="104">
        <v>694</v>
      </c>
      <c r="D314" s="104">
        <v>308</v>
      </c>
      <c r="E314" s="104">
        <v>53</v>
      </c>
      <c r="F314" s="104">
        <v>47</v>
      </c>
      <c r="G314" s="104">
        <v>4</v>
      </c>
      <c r="H314" s="104">
        <v>5</v>
      </c>
      <c r="I314" s="104">
        <v>1</v>
      </c>
      <c r="J314" s="104">
        <v>276</v>
      </c>
      <c r="K314" s="104">
        <v>3.7310501813899628</v>
      </c>
      <c r="L314" s="104">
        <v>14.177990689281858</v>
      </c>
      <c r="M314" s="90">
        <v>734</v>
      </c>
      <c r="N314" s="90">
        <v>313</v>
      </c>
      <c r="O314" s="90">
        <v>51</v>
      </c>
      <c r="P314" s="90">
        <v>47</v>
      </c>
      <c r="Q314" s="90">
        <v>6</v>
      </c>
      <c r="R314" s="90">
        <v>5</v>
      </c>
      <c r="S314" s="90">
        <v>1</v>
      </c>
      <c r="T314" s="90">
        <v>311</v>
      </c>
      <c r="U314" s="90">
        <v>3.9003735527009806</v>
      </c>
      <c r="V314" s="90">
        <v>14.99870920720468</v>
      </c>
    </row>
    <row r="315" spans="1:22" ht="15" customHeight="1">
      <c r="A315" s="32" t="s">
        <v>252</v>
      </c>
      <c r="B315" s="45" t="s">
        <v>176</v>
      </c>
      <c r="C315" s="104">
        <v>1806</v>
      </c>
      <c r="D315" s="104">
        <v>932</v>
      </c>
      <c r="E315" s="104">
        <v>208</v>
      </c>
      <c r="F315" s="104">
        <v>134</v>
      </c>
      <c r="G315" s="104">
        <v>18</v>
      </c>
      <c r="H315" s="104">
        <v>16</v>
      </c>
      <c r="I315" s="104">
        <v>2</v>
      </c>
      <c r="J315" s="104">
        <v>496</v>
      </c>
      <c r="K315" s="104">
        <v>3.8426367349774786</v>
      </c>
      <c r="L315" s="104">
        <v>13.317074398996024</v>
      </c>
      <c r="M315" s="90">
        <v>1914</v>
      </c>
      <c r="N315" s="90">
        <v>966</v>
      </c>
      <c r="O315" s="90">
        <v>201</v>
      </c>
      <c r="P315" s="90">
        <v>143</v>
      </c>
      <c r="Q315" s="90">
        <v>19</v>
      </c>
      <c r="R315" s="90">
        <v>15</v>
      </c>
      <c r="S315" s="90">
        <v>5</v>
      </c>
      <c r="T315" s="90">
        <v>565</v>
      </c>
      <c r="U315" s="90">
        <v>4.0952069666555362</v>
      </c>
      <c r="V315" s="90">
        <v>14.424110177593519</v>
      </c>
    </row>
    <row r="316" spans="1:22" ht="15" customHeight="1">
      <c r="A316" s="48" t="s">
        <v>63</v>
      </c>
      <c r="B316" s="50"/>
      <c r="C316" s="104"/>
      <c r="D316" s="104"/>
      <c r="E316" s="104"/>
      <c r="F316" s="104"/>
      <c r="G316" s="104"/>
      <c r="H316" s="104"/>
      <c r="I316" s="104"/>
      <c r="J316" s="104"/>
      <c r="K316" s="104"/>
      <c r="L316" s="104"/>
      <c r="M316" s="90"/>
      <c r="N316" s="90"/>
      <c r="O316" s="90"/>
      <c r="P316" s="90"/>
      <c r="Q316" s="90"/>
      <c r="R316" s="90"/>
      <c r="S316" s="90"/>
      <c r="T316" s="90"/>
      <c r="U316" s="90"/>
      <c r="V316" s="90"/>
    </row>
    <row r="317" spans="1:22" ht="15" customHeight="1">
      <c r="A317" s="48"/>
      <c r="B317" s="53" t="s">
        <v>253</v>
      </c>
      <c r="C317" s="104">
        <v>15</v>
      </c>
      <c r="D317" s="104">
        <v>7</v>
      </c>
      <c r="E317" s="104">
        <v>2</v>
      </c>
      <c r="F317" s="104">
        <v>2</v>
      </c>
      <c r="G317" s="104">
        <v>1</v>
      </c>
      <c r="H317" s="104">
        <v>0</v>
      </c>
      <c r="I317" s="104">
        <v>0</v>
      </c>
      <c r="J317" s="104">
        <v>3</v>
      </c>
      <c r="K317" s="104">
        <v>6.5382416325812551</v>
      </c>
      <c r="L317" s="104">
        <v>15.691779918195014</v>
      </c>
      <c r="M317" s="90">
        <v>15</v>
      </c>
      <c r="N317" s="90">
        <v>7</v>
      </c>
      <c r="O317" s="90">
        <v>3</v>
      </c>
      <c r="P317" s="90">
        <v>1</v>
      </c>
      <c r="Q317" s="90">
        <v>1</v>
      </c>
      <c r="R317" s="90">
        <v>0</v>
      </c>
      <c r="S317" s="90">
        <v>0</v>
      </c>
      <c r="T317" s="90">
        <v>3</v>
      </c>
      <c r="U317" s="90">
        <v>6.1468036501028509</v>
      </c>
      <c r="V317" s="90">
        <v>14.752328760246844</v>
      </c>
    </row>
    <row r="318" spans="1:22" ht="15" customHeight="1">
      <c r="A318" s="48"/>
      <c r="B318" s="53" t="s">
        <v>254</v>
      </c>
      <c r="C318" s="104">
        <v>160</v>
      </c>
      <c r="D318" s="104">
        <v>92</v>
      </c>
      <c r="E318" s="104">
        <v>9</v>
      </c>
      <c r="F318" s="104">
        <v>3</v>
      </c>
      <c r="G318" s="104">
        <v>0</v>
      </c>
      <c r="H318" s="104">
        <v>1</v>
      </c>
      <c r="I318" s="104">
        <v>0</v>
      </c>
      <c r="J318" s="104">
        <v>55</v>
      </c>
      <c r="K318" s="104">
        <v>1.3149172500416826</v>
      </c>
      <c r="L318" s="104">
        <v>10.620485481105899</v>
      </c>
      <c r="M318" s="90">
        <v>163</v>
      </c>
      <c r="N318" s="90">
        <v>93</v>
      </c>
      <c r="O318" s="90">
        <v>9</v>
      </c>
      <c r="P318" s="90">
        <v>3</v>
      </c>
      <c r="Q318" s="90">
        <v>0</v>
      </c>
      <c r="R318" s="90">
        <v>1</v>
      </c>
      <c r="S318" s="90">
        <v>0</v>
      </c>
      <c r="T318" s="90">
        <v>57</v>
      </c>
      <c r="U318" s="90">
        <v>1.3859149655752581</v>
      </c>
      <c r="V318" s="90">
        <v>11.300537411613643</v>
      </c>
    </row>
    <row r="319" spans="1:22" ht="15" customHeight="1">
      <c r="A319" s="56"/>
      <c r="B319" s="53" t="s">
        <v>255</v>
      </c>
      <c r="C319" s="104">
        <v>345</v>
      </c>
      <c r="D319" s="104">
        <v>202</v>
      </c>
      <c r="E319" s="104">
        <v>18</v>
      </c>
      <c r="F319" s="104">
        <v>12</v>
      </c>
      <c r="G319" s="104">
        <v>3</v>
      </c>
      <c r="H319" s="104">
        <v>2</v>
      </c>
      <c r="I319" s="104">
        <v>1</v>
      </c>
      <c r="J319" s="104">
        <v>107</v>
      </c>
      <c r="K319" s="104">
        <v>2.6947744289690378</v>
      </c>
      <c r="L319" s="104">
        <v>17.815453169295306</v>
      </c>
      <c r="M319" s="90">
        <v>375</v>
      </c>
      <c r="N319" s="90">
        <v>219</v>
      </c>
      <c r="O319" s="90">
        <v>17</v>
      </c>
      <c r="P319" s="90">
        <v>11</v>
      </c>
      <c r="Q319" s="90">
        <v>3</v>
      </c>
      <c r="R319" s="90">
        <v>2</v>
      </c>
      <c r="S319" s="90">
        <v>2</v>
      </c>
      <c r="T319" s="90">
        <v>121</v>
      </c>
      <c r="U319" s="90">
        <v>2.8360919045958979</v>
      </c>
      <c r="V319" s="90">
        <v>20.581924107638802</v>
      </c>
    </row>
    <row r="320" spans="1:22" ht="15" customHeight="1">
      <c r="A320" s="56"/>
      <c r="B320" s="53" t="s">
        <v>256</v>
      </c>
      <c r="C320" s="104">
        <v>357</v>
      </c>
      <c r="D320" s="104">
        <v>202</v>
      </c>
      <c r="E320" s="104">
        <v>36</v>
      </c>
      <c r="F320" s="104">
        <v>18</v>
      </c>
      <c r="G320" s="104">
        <v>0</v>
      </c>
      <c r="H320" s="104">
        <v>3</v>
      </c>
      <c r="I320" s="104">
        <v>0</v>
      </c>
      <c r="J320" s="104">
        <v>98</v>
      </c>
      <c r="K320" s="104">
        <v>2.5731007719129444</v>
      </c>
      <c r="L320" s="104">
        <v>11.691808770621975</v>
      </c>
      <c r="M320" s="90">
        <v>377</v>
      </c>
      <c r="N320" s="90">
        <v>204</v>
      </c>
      <c r="O320" s="90">
        <v>34</v>
      </c>
      <c r="P320" s="90">
        <v>21</v>
      </c>
      <c r="Q320" s="90">
        <v>1</v>
      </c>
      <c r="R320" s="90">
        <v>3</v>
      </c>
      <c r="S320" s="90">
        <v>0</v>
      </c>
      <c r="T320" s="90">
        <v>114</v>
      </c>
      <c r="U320" s="90">
        <v>2.9690872424317987</v>
      </c>
      <c r="V320" s="90">
        <v>13.23508380948412</v>
      </c>
    </row>
    <row r="321" spans="1:22" ht="15" customHeight="1">
      <c r="A321" s="56"/>
      <c r="B321" s="53" t="s">
        <v>257</v>
      </c>
      <c r="C321" s="104">
        <v>336</v>
      </c>
      <c r="D321" s="104">
        <v>166</v>
      </c>
      <c r="E321" s="104">
        <v>43</v>
      </c>
      <c r="F321" s="104">
        <v>29</v>
      </c>
      <c r="G321" s="104">
        <v>6</v>
      </c>
      <c r="H321" s="104">
        <v>4</v>
      </c>
      <c r="I321" s="104">
        <v>1</v>
      </c>
      <c r="J321" s="104">
        <v>87</v>
      </c>
      <c r="K321" s="104">
        <v>5.0015360663141379</v>
      </c>
      <c r="L321" s="104">
        <v>15.004608198942414</v>
      </c>
      <c r="M321" s="90">
        <v>353</v>
      </c>
      <c r="N321" s="90">
        <v>172</v>
      </c>
      <c r="O321" s="90">
        <v>41</v>
      </c>
      <c r="P321" s="90">
        <v>32</v>
      </c>
      <c r="Q321" s="90">
        <v>5</v>
      </c>
      <c r="R321" s="90">
        <v>4</v>
      </c>
      <c r="S321" s="90">
        <v>1</v>
      </c>
      <c r="T321" s="90">
        <v>98</v>
      </c>
      <c r="U321" s="90">
        <v>5.0797882492449125</v>
      </c>
      <c r="V321" s="90">
        <v>15.606578356113888</v>
      </c>
    </row>
    <row r="322" spans="1:22" ht="15" customHeight="1">
      <c r="A322" s="56"/>
      <c r="B322" s="53" t="s">
        <v>258</v>
      </c>
      <c r="C322" s="104">
        <v>208</v>
      </c>
      <c r="D322" s="104">
        <v>91</v>
      </c>
      <c r="E322" s="104">
        <v>38</v>
      </c>
      <c r="F322" s="104">
        <v>20</v>
      </c>
      <c r="G322" s="104">
        <v>3</v>
      </c>
      <c r="H322" s="104">
        <v>4</v>
      </c>
      <c r="I322" s="104">
        <v>0</v>
      </c>
      <c r="J322" s="104">
        <v>52</v>
      </c>
      <c r="K322" s="104">
        <v>5.9540172278482659</v>
      </c>
      <c r="L322" s="104">
        <v>14.289641346835838</v>
      </c>
      <c r="M322" s="90">
        <v>216</v>
      </c>
      <c r="N322" s="90">
        <v>95</v>
      </c>
      <c r="O322" s="90">
        <v>37</v>
      </c>
      <c r="P322" s="90">
        <v>22</v>
      </c>
      <c r="Q322" s="90">
        <v>2</v>
      </c>
      <c r="R322" s="90">
        <v>4</v>
      </c>
      <c r="S322" s="90">
        <v>1</v>
      </c>
      <c r="T322" s="90">
        <v>55</v>
      </c>
      <c r="U322" s="90">
        <v>6.0224834893552801</v>
      </c>
      <c r="V322" s="90">
        <v>14.691209724033333</v>
      </c>
    </row>
    <row r="323" spans="1:22" ht="15" customHeight="1">
      <c r="A323" s="56"/>
      <c r="B323" s="53" t="s">
        <v>259</v>
      </c>
      <c r="C323" s="104">
        <v>111</v>
      </c>
      <c r="D323" s="104">
        <v>43</v>
      </c>
      <c r="E323" s="104">
        <v>31</v>
      </c>
      <c r="F323" s="104">
        <v>12</v>
      </c>
      <c r="G323" s="104">
        <v>0</v>
      </c>
      <c r="H323" s="104">
        <v>1</v>
      </c>
      <c r="I323" s="104">
        <v>0</v>
      </c>
      <c r="J323" s="104">
        <v>24</v>
      </c>
      <c r="K323" s="104">
        <v>4.1592045456661584</v>
      </c>
      <c r="L323" s="104">
        <v>8.2238817152944499</v>
      </c>
      <c r="M323" s="90">
        <v>120</v>
      </c>
      <c r="N323" s="90">
        <v>44</v>
      </c>
      <c r="O323" s="90">
        <v>32</v>
      </c>
      <c r="P323" s="90">
        <v>13</v>
      </c>
      <c r="Q323" s="90">
        <v>1</v>
      </c>
      <c r="R323" s="90">
        <v>1</v>
      </c>
      <c r="S323" s="90">
        <v>0</v>
      </c>
      <c r="T323" s="90">
        <v>29</v>
      </c>
      <c r="U323" s="90">
        <v>4.5917116820800814</v>
      </c>
      <c r="V323" s="90">
        <v>8.8903353844529249</v>
      </c>
    </row>
    <row r="324" spans="1:22" ht="15" customHeight="1">
      <c r="A324" s="56"/>
      <c r="B324" s="53" t="s">
        <v>260</v>
      </c>
      <c r="C324" s="104">
        <v>92</v>
      </c>
      <c r="D324" s="104">
        <v>41</v>
      </c>
      <c r="E324" s="104">
        <v>16</v>
      </c>
      <c r="F324" s="104">
        <v>15</v>
      </c>
      <c r="G324" s="104">
        <v>1</v>
      </c>
      <c r="H324" s="104">
        <v>1</v>
      </c>
      <c r="I324" s="104">
        <v>0</v>
      </c>
      <c r="J324" s="104">
        <v>18</v>
      </c>
      <c r="K324" s="104">
        <v>5.7477049751997544</v>
      </c>
      <c r="L324" s="104">
        <v>12.888792974690357</v>
      </c>
      <c r="M324" s="90">
        <v>99</v>
      </c>
      <c r="N324" s="90">
        <v>46</v>
      </c>
      <c r="O324" s="90">
        <v>14</v>
      </c>
      <c r="P324" s="90">
        <v>17</v>
      </c>
      <c r="Q324" s="90">
        <v>1</v>
      </c>
      <c r="R324" s="90">
        <v>0</v>
      </c>
      <c r="S324" s="90">
        <v>1</v>
      </c>
      <c r="T324" s="90">
        <v>20</v>
      </c>
      <c r="U324" s="90">
        <v>6.4728787969589447</v>
      </c>
      <c r="V324" s="90">
        <v>15.495679544235051</v>
      </c>
    </row>
    <row r="325" spans="1:22" ht="15" customHeight="1">
      <c r="A325" s="56"/>
      <c r="B325" s="53" t="s">
        <v>261</v>
      </c>
      <c r="C325" s="104">
        <v>64</v>
      </c>
      <c r="D325" s="104">
        <v>33</v>
      </c>
      <c r="E325" s="104">
        <v>7</v>
      </c>
      <c r="F325" s="104">
        <v>14</v>
      </c>
      <c r="G325" s="104">
        <v>4</v>
      </c>
      <c r="H325" s="104">
        <v>0</v>
      </c>
      <c r="I325" s="104">
        <v>0</v>
      </c>
      <c r="J325" s="104">
        <v>6</v>
      </c>
      <c r="K325" s="104">
        <v>6.7866440895208369</v>
      </c>
      <c r="L325" s="104">
        <v>15.745014287688342</v>
      </c>
      <c r="M325" s="90">
        <v>68</v>
      </c>
      <c r="N325" s="90">
        <v>33</v>
      </c>
      <c r="O325" s="90">
        <v>6</v>
      </c>
      <c r="P325" s="90">
        <v>14</v>
      </c>
      <c r="Q325" s="90">
        <v>5</v>
      </c>
      <c r="R325" s="90">
        <v>0</v>
      </c>
      <c r="S325" s="90">
        <v>0</v>
      </c>
      <c r="T325" s="90">
        <v>10</v>
      </c>
      <c r="U325" s="90">
        <v>7.6972191756224859</v>
      </c>
      <c r="V325" s="90">
        <v>17.857548487444166</v>
      </c>
    </row>
    <row r="326" spans="1:22" ht="15" customHeight="1">
      <c r="A326" s="56"/>
      <c r="B326" s="53" t="s">
        <v>262</v>
      </c>
      <c r="C326" s="104">
        <v>19</v>
      </c>
      <c r="D326" s="104">
        <v>11</v>
      </c>
      <c r="E326" s="104">
        <v>2</v>
      </c>
      <c r="F326" s="104">
        <v>3</v>
      </c>
      <c r="G326" s="104">
        <v>0</v>
      </c>
      <c r="H326" s="104">
        <v>0</v>
      </c>
      <c r="I326" s="104">
        <v>0</v>
      </c>
      <c r="J326" s="104">
        <v>3</v>
      </c>
      <c r="K326" s="104">
        <v>3.0947408203047302</v>
      </c>
      <c r="L326" s="104">
        <v>9.9031706249751359</v>
      </c>
      <c r="M326" s="90">
        <v>24</v>
      </c>
      <c r="N326" s="90">
        <v>13</v>
      </c>
      <c r="O326" s="90">
        <v>2</v>
      </c>
      <c r="P326" s="90">
        <v>3</v>
      </c>
      <c r="Q326" s="90">
        <v>0</v>
      </c>
      <c r="R326" s="90">
        <v>0</v>
      </c>
      <c r="S326" s="90">
        <v>0</v>
      </c>
      <c r="T326" s="90">
        <v>6</v>
      </c>
      <c r="U326" s="90">
        <v>3.135518297496132</v>
      </c>
      <c r="V326" s="90">
        <v>11.287865870986076</v>
      </c>
    </row>
    <row r="327" spans="1:22" ht="15" customHeight="1">
      <c r="A327" s="35"/>
      <c r="B327" s="59" t="s">
        <v>306</v>
      </c>
      <c r="C327" s="104">
        <v>99</v>
      </c>
      <c r="D327" s="104">
        <v>44</v>
      </c>
      <c r="E327" s="104">
        <v>6</v>
      </c>
      <c r="F327" s="104">
        <v>6</v>
      </c>
      <c r="G327" s="104">
        <v>0</v>
      </c>
      <c r="H327" s="104">
        <v>0</v>
      </c>
      <c r="I327" s="104">
        <v>0</v>
      </c>
      <c r="J327" s="104">
        <v>43</v>
      </c>
      <c r="K327" s="104">
        <v>1.8751456418516028</v>
      </c>
      <c r="L327" s="104">
        <v>8.7506796619741465</v>
      </c>
      <c r="M327" s="90">
        <v>104</v>
      </c>
      <c r="N327" s="90">
        <v>40</v>
      </c>
      <c r="O327" s="90">
        <v>6</v>
      </c>
      <c r="P327" s="90">
        <v>6</v>
      </c>
      <c r="Q327" s="90">
        <v>0</v>
      </c>
      <c r="R327" s="90">
        <v>0</v>
      </c>
      <c r="S327" s="90">
        <v>0</v>
      </c>
      <c r="T327" s="90">
        <v>52</v>
      </c>
      <c r="U327" s="90">
        <v>2.0284847004894848</v>
      </c>
      <c r="V327" s="90">
        <v>8.7901003687877672</v>
      </c>
    </row>
    <row r="328" spans="1:22" ht="15" customHeight="1">
      <c r="A328" s="32" t="s">
        <v>434</v>
      </c>
      <c r="B328" s="45" t="s">
        <v>176</v>
      </c>
      <c r="C328" s="104">
        <v>1806</v>
      </c>
      <c r="D328" s="104">
        <v>932</v>
      </c>
      <c r="E328" s="104">
        <v>208</v>
      </c>
      <c r="F328" s="104">
        <v>134</v>
      </c>
      <c r="G328" s="104">
        <v>18</v>
      </c>
      <c r="H328" s="104">
        <v>16</v>
      </c>
      <c r="I328" s="104">
        <v>2</v>
      </c>
      <c r="J328" s="104">
        <v>496</v>
      </c>
      <c r="K328" s="104">
        <v>3.8426367349774786</v>
      </c>
      <c r="L328" s="104">
        <v>13.317074398996024</v>
      </c>
      <c r="M328" s="90">
        <v>1914</v>
      </c>
      <c r="N328" s="90">
        <v>966</v>
      </c>
      <c r="O328" s="90">
        <v>201</v>
      </c>
      <c r="P328" s="90">
        <v>143</v>
      </c>
      <c r="Q328" s="90">
        <v>19</v>
      </c>
      <c r="R328" s="90">
        <v>15</v>
      </c>
      <c r="S328" s="90">
        <v>5</v>
      </c>
      <c r="T328" s="90">
        <v>565</v>
      </c>
      <c r="U328" s="90">
        <v>4.0952069666555362</v>
      </c>
      <c r="V328" s="90">
        <v>14.424110177593519</v>
      </c>
    </row>
    <row r="329" spans="1:22" ht="15" customHeight="1">
      <c r="A329" s="48" t="s">
        <v>435</v>
      </c>
      <c r="B329" s="50"/>
      <c r="C329" s="104"/>
      <c r="D329" s="104"/>
      <c r="E329" s="104"/>
      <c r="F329" s="104"/>
      <c r="G329" s="104"/>
      <c r="H329" s="104"/>
      <c r="I329" s="104"/>
      <c r="J329" s="104"/>
      <c r="K329" s="104"/>
      <c r="L329" s="104"/>
      <c r="M329" s="90"/>
      <c r="N329" s="90"/>
      <c r="O329" s="90"/>
      <c r="P329" s="90"/>
      <c r="Q329" s="90"/>
      <c r="R329" s="90"/>
      <c r="S329" s="90"/>
      <c r="T329" s="90"/>
      <c r="U329" s="90"/>
      <c r="V329" s="90"/>
    </row>
    <row r="330" spans="1:22" ht="15" customHeight="1">
      <c r="A330" s="66"/>
      <c r="B330" s="75" t="s">
        <v>436</v>
      </c>
      <c r="C330" s="104">
        <v>798</v>
      </c>
      <c r="D330" s="104">
        <v>410</v>
      </c>
      <c r="E330" s="104">
        <v>101</v>
      </c>
      <c r="F330" s="104">
        <v>73</v>
      </c>
      <c r="G330" s="104">
        <v>10</v>
      </c>
      <c r="H330" s="104">
        <v>5</v>
      </c>
      <c r="I330" s="104">
        <v>1</v>
      </c>
      <c r="J330" s="104">
        <v>198</v>
      </c>
      <c r="K330" s="104">
        <v>4.1242261538709268</v>
      </c>
      <c r="L330" s="104">
        <v>13.02387206485556</v>
      </c>
      <c r="M330" s="90">
        <v>846</v>
      </c>
      <c r="N330" s="90">
        <v>430</v>
      </c>
      <c r="O330" s="90">
        <v>98</v>
      </c>
      <c r="P330" s="90">
        <v>73</v>
      </c>
      <c r="Q330" s="90">
        <v>12</v>
      </c>
      <c r="R330" s="90">
        <v>6</v>
      </c>
      <c r="S330" s="90">
        <v>2</v>
      </c>
      <c r="T330" s="90">
        <v>225</v>
      </c>
      <c r="U330" s="90">
        <v>4.4278330426754202</v>
      </c>
      <c r="V330" s="90">
        <v>14.39625298168291</v>
      </c>
    </row>
    <row r="331" spans="1:22" ht="15" customHeight="1">
      <c r="A331" s="66"/>
      <c r="B331" s="78" t="s">
        <v>437</v>
      </c>
      <c r="C331" s="104">
        <v>592</v>
      </c>
      <c r="D331" s="104">
        <v>315</v>
      </c>
      <c r="E331" s="104">
        <v>66</v>
      </c>
      <c r="F331" s="104">
        <v>33</v>
      </c>
      <c r="G331" s="104">
        <v>6</v>
      </c>
      <c r="H331" s="104">
        <v>9</v>
      </c>
      <c r="I331" s="104">
        <v>1</v>
      </c>
      <c r="J331" s="104">
        <v>162</v>
      </c>
      <c r="K331" s="104">
        <v>3.9602246744565979</v>
      </c>
      <c r="L331" s="104">
        <v>14.807796608837714</v>
      </c>
      <c r="M331" s="90">
        <v>630</v>
      </c>
      <c r="N331" s="90">
        <v>326</v>
      </c>
      <c r="O331" s="90">
        <v>66</v>
      </c>
      <c r="P331" s="90">
        <v>35</v>
      </c>
      <c r="Q331" s="90">
        <v>5</v>
      </c>
      <c r="R331" s="90">
        <v>7</v>
      </c>
      <c r="S331" s="90">
        <v>3</v>
      </c>
      <c r="T331" s="90">
        <v>188</v>
      </c>
      <c r="U331" s="90">
        <v>4.1394806487843878</v>
      </c>
      <c r="V331" s="90">
        <v>15.772848678988789</v>
      </c>
    </row>
    <row r="332" spans="1:22" ht="15" customHeight="1">
      <c r="A332" s="56"/>
      <c r="B332" s="81" t="s">
        <v>438</v>
      </c>
      <c r="C332" s="104">
        <v>126</v>
      </c>
      <c r="D332" s="104">
        <v>71</v>
      </c>
      <c r="E332" s="104">
        <v>17</v>
      </c>
      <c r="F332" s="104">
        <v>6</v>
      </c>
      <c r="G332" s="104">
        <v>1</v>
      </c>
      <c r="H332" s="104">
        <v>1</v>
      </c>
      <c r="I332" s="104">
        <v>0</v>
      </c>
      <c r="J332" s="104">
        <v>30</v>
      </c>
      <c r="K332" s="104">
        <v>3.1396430039700687</v>
      </c>
      <c r="L332" s="104">
        <v>12.056229135245065</v>
      </c>
      <c r="M332" s="90">
        <v>143</v>
      </c>
      <c r="N332" s="90">
        <v>76</v>
      </c>
      <c r="O332" s="90">
        <v>17</v>
      </c>
      <c r="P332" s="90">
        <v>10</v>
      </c>
      <c r="Q332" s="90">
        <v>1</v>
      </c>
      <c r="R332" s="90">
        <v>1</v>
      </c>
      <c r="S332" s="90">
        <v>0</v>
      </c>
      <c r="T332" s="90">
        <v>38</v>
      </c>
      <c r="U332" s="90">
        <v>3.386948292719842</v>
      </c>
      <c r="V332" s="90">
        <v>12.2630886460546</v>
      </c>
    </row>
    <row r="333" spans="1:22" ht="15" customHeight="1">
      <c r="A333" s="35"/>
      <c r="B333" s="77" t="s">
        <v>174</v>
      </c>
      <c r="C333" s="104">
        <v>290</v>
      </c>
      <c r="D333" s="104">
        <v>136</v>
      </c>
      <c r="E333" s="104">
        <v>24</v>
      </c>
      <c r="F333" s="104">
        <v>22</v>
      </c>
      <c r="G333" s="104">
        <v>1</v>
      </c>
      <c r="H333" s="104">
        <v>1</v>
      </c>
      <c r="I333" s="104">
        <v>0</v>
      </c>
      <c r="J333" s="104">
        <v>106</v>
      </c>
      <c r="K333" s="104">
        <v>3.0163918048938969</v>
      </c>
      <c r="L333" s="104">
        <v>11.562835252093272</v>
      </c>
      <c r="M333" s="90">
        <v>295</v>
      </c>
      <c r="N333" s="90">
        <v>134</v>
      </c>
      <c r="O333" s="90">
        <v>20</v>
      </c>
      <c r="P333" s="90">
        <v>25</v>
      </c>
      <c r="Q333" s="90">
        <v>1</v>
      </c>
      <c r="R333" s="90">
        <v>1</v>
      </c>
      <c r="S333" s="90">
        <v>0</v>
      </c>
      <c r="T333" s="90">
        <v>114</v>
      </c>
      <c r="U333" s="90">
        <v>3.2567395636386696</v>
      </c>
      <c r="V333" s="90">
        <v>12.54191193656594</v>
      </c>
    </row>
    <row r="334" spans="1:22" ht="15" customHeight="1">
      <c r="A334" s="32" t="s">
        <v>263</v>
      </c>
      <c r="B334" s="45" t="s">
        <v>176</v>
      </c>
      <c r="C334" s="104">
        <v>1806</v>
      </c>
      <c r="D334" s="104">
        <v>932</v>
      </c>
      <c r="E334" s="104">
        <v>208</v>
      </c>
      <c r="F334" s="104">
        <v>134</v>
      </c>
      <c r="G334" s="104">
        <v>18</v>
      </c>
      <c r="H334" s="104">
        <v>16</v>
      </c>
      <c r="I334" s="104">
        <v>2</v>
      </c>
      <c r="J334" s="104">
        <v>496</v>
      </c>
      <c r="K334" s="104">
        <v>3.842636734977479</v>
      </c>
      <c r="L334" s="104">
        <v>13.317074398996025</v>
      </c>
      <c r="M334" s="90">
        <v>1914</v>
      </c>
      <c r="N334" s="90">
        <v>966</v>
      </c>
      <c r="O334" s="90">
        <v>201</v>
      </c>
      <c r="P334" s="90">
        <v>143</v>
      </c>
      <c r="Q334" s="90">
        <v>19</v>
      </c>
      <c r="R334" s="90">
        <v>15</v>
      </c>
      <c r="S334" s="90">
        <v>5</v>
      </c>
      <c r="T334" s="90">
        <v>565</v>
      </c>
      <c r="U334" s="90">
        <v>4.0952069666555362</v>
      </c>
      <c r="V334" s="90">
        <v>14.424110177593519</v>
      </c>
    </row>
    <row r="335" spans="1:22" ht="15" customHeight="1">
      <c r="A335" s="53" t="s">
        <v>264</v>
      </c>
      <c r="B335" s="50"/>
      <c r="C335" s="104"/>
      <c r="D335" s="104"/>
      <c r="E335" s="104"/>
      <c r="F335" s="104"/>
      <c r="G335" s="104"/>
      <c r="H335" s="104"/>
      <c r="I335" s="104"/>
      <c r="J335" s="104"/>
      <c r="K335" s="104"/>
      <c r="L335" s="104"/>
      <c r="M335" s="90"/>
      <c r="N335" s="90"/>
      <c r="O335" s="90"/>
      <c r="P335" s="90"/>
      <c r="Q335" s="90"/>
      <c r="R335" s="90"/>
      <c r="S335" s="90"/>
      <c r="T335" s="90"/>
      <c r="U335" s="90"/>
      <c r="V335" s="90"/>
    </row>
    <row r="336" spans="1:22" ht="15" customHeight="1">
      <c r="A336" s="48"/>
      <c r="B336" s="78" t="s">
        <v>265</v>
      </c>
      <c r="C336" s="104">
        <v>1011</v>
      </c>
      <c r="D336" s="104">
        <v>538</v>
      </c>
      <c r="E336" s="104">
        <v>126</v>
      </c>
      <c r="F336" s="104">
        <v>63</v>
      </c>
      <c r="G336" s="104">
        <v>9</v>
      </c>
      <c r="H336" s="104">
        <v>7</v>
      </c>
      <c r="I336" s="104">
        <v>1</v>
      </c>
      <c r="J336" s="104">
        <v>267</v>
      </c>
      <c r="K336" s="104">
        <v>3.2801220487211111</v>
      </c>
      <c r="L336" s="104">
        <v>11.846654389555859</v>
      </c>
      <c r="M336" s="90">
        <v>1070</v>
      </c>
      <c r="N336" s="90">
        <v>558</v>
      </c>
      <c r="O336" s="90">
        <v>122</v>
      </c>
      <c r="P336" s="90">
        <v>73</v>
      </c>
      <c r="Q336" s="90">
        <v>10</v>
      </c>
      <c r="R336" s="90">
        <v>6</v>
      </c>
      <c r="S336" s="90">
        <v>2</v>
      </c>
      <c r="T336" s="90">
        <v>299</v>
      </c>
      <c r="U336" s="90">
        <v>3.5080685077659064</v>
      </c>
      <c r="V336" s="90">
        <v>12.698219809800534</v>
      </c>
    </row>
    <row r="337" spans="1:22" ht="15" customHeight="1">
      <c r="A337" s="66"/>
      <c r="B337" s="78" t="s">
        <v>266</v>
      </c>
      <c r="C337" s="104">
        <v>423</v>
      </c>
      <c r="D337" s="104">
        <v>218</v>
      </c>
      <c r="E337" s="104">
        <v>55</v>
      </c>
      <c r="F337" s="104">
        <v>41</v>
      </c>
      <c r="G337" s="104">
        <v>4</v>
      </c>
      <c r="H337" s="104">
        <v>3</v>
      </c>
      <c r="I337" s="104">
        <v>1</v>
      </c>
      <c r="J337" s="104">
        <v>101</v>
      </c>
      <c r="K337" s="104">
        <v>4.4377206599745866</v>
      </c>
      <c r="L337" s="104">
        <v>13.739865889536702</v>
      </c>
      <c r="M337" s="90">
        <v>440</v>
      </c>
      <c r="N337" s="90">
        <v>223</v>
      </c>
      <c r="O337" s="90">
        <v>51</v>
      </c>
      <c r="P337" s="90">
        <v>43</v>
      </c>
      <c r="Q337" s="90">
        <v>4</v>
      </c>
      <c r="R337" s="90">
        <v>3</v>
      </c>
      <c r="S337" s="90">
        <v>2</v>
      </c>
      <c r="T337" s="90">
        <v>114</v>
      </c>
      <c r="U337" s="90">
        <v>4.7768967477191531</v>
      </c>
      <c r="V337" s="90">
        <v>15.119110094722757</v>
      </c>
    </row>
    <row r="338" spans="1:22" ht="15" customHeight="1">
      <c r="A338" s="56"/>
      <c r="B338" s="78" t="s">
        <v>267</v>
      </c>
      <c r="C338" s="104">
        <v>246</v>
      </c>
      <c r="D338" s="104">
        <v>123</v>
      </c>
      <c r="E338" s="104">
        <v>17</v>
      </c>
      <c r="F338" s="104">
        <v>18</v>
      </c>
      <c r="G338" s="104">
        <v>5</v>
      </c>
      <c r="H338" s="104">
        <v>5</v>
      </c>
      <c r="I338" s="104">
        <v>0</v>
      </c>
      <c r="J338" s="104">
        <v>78</v>
      </c>
      <c r="K338" s="104">
        <v>5.0575390407737819</v>
      </c>
      <c r="L338" s="104">
        <v>18.881479085555451</v>
      </c>
      <c r="M338" s="90">
        <v>264</v>
      </c>
      <c r="N338" s="90">
        <v>136</v>
      </c>
      <c r="O338" s="90">
        <v>18</v>
      </c>
      <c r="P338" s="90">
        <v>18</v>
      </c>
      <c r="Q338" s="90">
        <v>5</v>
      </c>
      <c r="R338" s="90">
        <v>5</v>
      </c>
      <c r="S338" s="90">
        <v>1</v>
      </c>
      <c r="T338" s="90">
        <v>81</v>
      </c>
      <c r="U338" s="90">
        <v>5.3539417431933698</v>
      </c>
      <c r="V338" s="90">
        <v>20.846198702220995</v>
      </c>
    </row>
    <row r="339" spans="1:22" ht="15" customHeight="1">
      <c r="A339" s="56"/>
      <c r="B339" s="145" t="s">
        <v>268</v>
      </c>
      <c r="C339" s="104">
        <v>7</v>
      </c>
      <c r="D339" s="104">
        <v>1</v>
      </c>
      <c r="E339" s="104">
        <v>1</v>
      </c>
      <c r="F339" s="104">
        <v>0</v>
      </c>
      <c r="G339" s="104">
        <v>0</v>
      </c>
      <c r="H339" s="104">
        <v>0</v>
      </c>
      <c r="I339" s="104">
        <v>0</v>
      </c>
      <c r="J339" s="104">
        <v>5</v>
      </c>
      <c r="K339" s="104">
        <v>1.4705882352941175</v>
      </c>
      <c r="L339" s="104">
        <v>2.9411764705882351</v>
      </c>
      <c r="M339" s="90">
        <v>9</v>
      </c>
      <c r="N339" s="90">
        <v>1</v>
      </c>
      <c r="O339" s="90">
        <v>1</v>
      </c>
      <c r="P339" s="90">
        <v>0</v>
      </c>
      <c r="Q339" s="90">
        <v>0</v>
      </c>
      <c r="R339" s="90">
        <v>0</v>
      </c>
      <c r="S339" s="90">
        <v>0</v>
      </c>
      <c r="T339" s="90">
        <v>7</v>
      </c>
      <c r="U339" s="90">
        <v>2.1739130434782608</v>
      </c>
      <c r="V339" s="90">
        <v>4.3478260869565215</v>
      </c>
    </row>
    <row r="340" spans="1:22" ht="15" customHeight="1">
      <c r="A340" s="56"/>
      <c r="B340" s="78" t="s">
        <v>269</v>
      </c>
      <c r="C340" s="104">
        <v>0</v>
      </c>
      <c r="D340" s="104">
        <v>0</v>
      </c>
      <c r="E340" s="104">
        <v>0</v>
      </c>
      <c r="F340" s="104">
        <v>0</v>
      </c>
      <c r="G340" s="104">
        <v>0</v>
      </c>
      <c r="H340" s="104">
        <v>0</v>
      </c>
      <c r="I340" s="104">
        <v>0</v>
      </c>
      <c r="J340" s="104">
        <v>0</v>
      </c>
      <c r="K340" s="104" t="s">
        <v>294</v>
      </c>
      <c r="L340" s="104" t="s">
        <v>294</v>
      </c>
      <c r="M340" s="90">
        <v>0</v>
      </c>
      <c r="N340" s="90">
        <v>0</v>
      </c>
      <c r="O340" s="90">
        <v>0</v>
      </c>
      <c r="P340" s="90">
        <v>0</v>
      </c>
      <c r="Q340" s="90">
        <v>0</v>
      </c>
      <c r="R340" s="90">
        <v>0</v>
      </c>
      <c r="S340" s="90">
        <v>0</v>
      </c>
      <c r="T340" s="90">
        <v>0</v>
      </c>
      <c r="U340" s="90" t="s">
        <v>294</v>
      </c>
      <c r="V340" s="90" t="s">
        <v>294</v>
      </c>
    </row>
    <row r="341" spans="1:22" ht="15" customHeight="1">
      <c r="A341" s="56"/>
      <c r="B341" s="81" t="s">
        <v>173</v>
      </c>
      <c r="C341" s="104">
        <v>5</v>
      </c>
      <c r="D341" s="104">
        <v>4</v>
      </c>
      <c r="E341" s="104">
        <v>0</v>
      </c>
      <c r="F341" s="104">
        <v>0</v>
      </c>
      <c r="G341" s="104">
        <v>0</v>
      </c>
      <c r="H341" s="104">
        <v>0</v>
      </c>
      <c r="I341" s="104">
        <v>0</v>
      </c>
      <c r="J341" s="104">
        <v>1</v>
      </c>
      <c r="K341" s="104">
        <v>0</v>
      </c>
      <c r="L341" s="104" t="s">
        <v>294</v>
      </c>
      <c r="M341" s="90">
        <v>5</v>
      </c>
      <c r="N341" s="90">
        <v>4</v>
      </c>
      <c r="O341" s="90">
        <v>0</v>
      </c>
      <c r="P341" s="90">
        <v>0</v>
      </c>
      <c r="Q341" s="90">
        <v>0</v>
      </c>
      <c r="R341" s="90">
        <v>0</v>
      </c>
      <c r="S341" s="90">
        <v>0</v>
      </c>
      <c r="T341" s="90">
        <v>1</v>
      </c>
      <c r="U341" s="90">
        <v>0</v>
      </c>
      <c r="V341" s="90" t="s">
        <v>294</v>
      </c>
    </row>
    <row r="342" spans="1:22" ht="15" customHeight="1">
      <c r="A342" s="35"/>
      <c r="B342" s="77" t="s">
        <v>174</v>
      </c>
      <c r="C342" s="104">
        <v>114</v>
      </c>
      <c r="D342" s="104">
        <v>48</v>
      </c>
      <c r="E342" s="104">
        <v>9</v>
      </c>
      <c r="F342" s="104">
        <v>12</v>
      </c>
      <c r="G342" s="104">
        <v>0</v>
      </c>
      <c r="H342" s="104">
        <v>1</v>
      </c>
      <c r="I342" s="104">
        <v>0</v>
      </c>
      <c r="J342" s="104">
        <v>44</v>
      </c>
      <c r="K342" s="104">
        <v>4.4555647248512944</v>
      </c>
      <c r="L342" s="104">
        <v>14.176796851799573</v>
      </c>
      <c r="M342" s="90">
        <v>126</v>
      </c>
      <c r="N342" s="90">
        <v>44</v>
      </c>
      <c r="O342" s="90">
        <v>9</v>
      </c>
      <c r="P342" s="90">
        <v>9</v>
      </c>
      <c r="Q342" s="90">
        <v>0</v>
      </c>
      <c r="R342" s="90">
        <v>1</v>
      </c>
      <c r="S342" s="90">
        <v>0</v>
      </c>
      <c r="T342" s="90">
        <v>63</v>
      </c>
      <c r="U342" s="90">
        <v>4.4178710108415311</v>
      </c>
      <c r="V342" s="90">
        <v>14.648730193842972</v>
      </c>
    </row>
    <row r="343" spans="1:22" ht="15" customHeight="1">
      <c r="A343" s="32" t="s">
        <v>310</v>
      </c>
      <c r="B343" s="45" t="s">
        <v>176</v>
      </c>
      <c r="C343" s="104">
        <v>1806</v>
      </c>
      <c r="D343" s="104">
        <v>932</v>
      </c>
      <c r="E343" s="104">
        <v>208</v>
      </c>
      <c r="F343" s="104">
        <v>134</v>
      </c>
      <c r="G343" s="104">
        <v>18</v>
      </c>
      <c r="H343" s="104">
        <v>16</v>
      </c>
      <c r="I343" s="104">
        <v>2</v>
      </c>
      <c r="J343" s="104">
        <v>496</v>
      </c>
      <c r="K343" s="104">
        <v>3.842636734977479</v>
      </c>
      <c r="L343" s="104">
        <v>13.317074398996025</v>
      </c>
      <c r="M343" s="90">
        <v>1914</v>
      </c>
      <c r="N343" s="90">
        <v>966</v>
      </c>
      <c r="O343" s="90">
        <v>201</v>
      </c>
      <c r="P343" s="90">
        <v>143</v>
      </c>
      <c r="Q343" s="90">
        <v>19</v>
      </c>
      <c r="R343" s="90">
        <v>15</v>
      </c>
      <c r="S343" s="90">
        <v>5</v>
      </c>
      <c r="T343" s="90">
        <v>565</v>
      </c>
      <c r="U343" s="90">
        <v>4.0952069666555371</v>
      </c>
      <c r="V343" s="90">
        <v>14.424110177593523</v>
      </c>
    </row>
    <row r="344" spans="1:22" ht="15" customHeight="1">
      <c r="A344" s="53" t="s">
        <v>311</v>
      </c>
      <c r="B344" s="50"/>
      <c r="C344" s="104"/>
      <c r="D344" s="104"/>
      <c r="E344" s="104"/>
      <c r="F344" s="104"/>
      <c r="G344" s="104"/>
      <c r="H344" s="104"/>
      <c r="I344" s="104"/>
      <c r="J344" s="104"/>
      <c r="K344" s="104"/>
      <c r="L344" s="104"/>
      <c r="M344" s="90"/>
      <c r="N344" s="90"/>
      <c r="O344" s="90"/>
      <c r="P344" s="90"/>
      <c r="Q344" s="90"/>
      <c r="R344" s="90"/>
      <c r="S344" s="90"/>
      <c r="T344" s="90"/>
      <c r="U344" s="90"/>
      <c r="V344" s="90"/>
    </row>
    <row r="345" spans="1:22" ht="15" customHeight="1">
      <c r="A345" s="53"/>
      <c r="B345" s="53" t="s">
        <v>312</v>
      </c>
      <c r="C345" s="104">
        <v>404</v>
      </c>
      <c r="D345" s="104">
        <v>192</v>
      </c>
      <c r="E345" s="104">
        <v>80</v>
      </c>
      <c r="F345" s="104">
        <v>51</v>
      </c>
      <c r="G345" s="104">
        <v>6</v>
      </c>
      <c r="H345" s="104">
        <v>2</v>
      </c>
      <c r="I345" s="104">
        <v>1</v>
      </c>
      <c r="J345" s="104">
        <v>72</v>
      </c>
      <c r="K345" s="104">
        <v>5.1368164219015231</v>
      </c>
      <c r="L345" s="104">
        <v>12.181593229080754</v>
      </c>
      <c r="M345" s="90">
        <v>430</v>
      </c>
      <c r="N345" s="90">
        <v>195</v>
      </c>
      <c r="O345" s="90">
        <v>79</v>
      </c>
      <c r="P345" s="90">
        <v>56</v>
      </c>
      <c r="Q345" s="90">
        <v>8</v>
      </c>
      <c r="R345" s="90">
        <v>2</v>
      </c>
      <c r="S345" s="90">
        <v>1</v>
      </c>
      <c r="T345" s="90">
        <v>89</v>
      </c>
      <c r="U345" s="90">
        <v>5.6183774738191072</v>
      </c>
      <c r="V345" s="90">
        <v>13.122374784741888</v>
      </c>
    </row>
    <row r="346" spans="1:22" ht="15" customHeight="1">
      <c r="A346" s="66"/>
      <c r="B346" s="53" t="s">
        <v>313</v>
      </c>
      <c r="C346" s="104">
        <v>864</v>
      </c>
      <c r="D346" s="104">
        <v>478</v>
      </c>
      <c r="E346" s="104">
        <v>74</v>
      </c>
      <c r="F346" s="104">
        <v>53</v>
      </c>
      <c r="G346" s="104">
        <v>8</v>
      </c>
      <c r="H346" s="104">
        <v>7</v>
      </c>
      <c r="I346" s="104">
        <v>1</v>
      </c>
      <c r="J346" s="104">
        <v>243</v>
      </c>
      <c r="K346" s="104">
        <v>3.2434687466097638</v>
      </c>
      <c r="L346" s="104">
        <v>14.085273368144499</v>
      </c>
      <c r="M346" s="90">
        <v>913</v>
      </c>
      <c r="N346" s="90">
        <v>497</v>
      </c>
      <c r="O346" s="90">
        <v>74</v>
      </c>
      <c r="P346" s="90">
        <v>53</v>
      </c>
      <c r="Q346" s="90">
        <v>8</v>
      </c>
      <c r="R346" s="90">
        <v>6</v>
      </c>
      <c r="S346" s="90">
        <v>4</v>
      </c>
      <c r="T346" s="90">
        <v>271</v>
      </c>
      <c r="U346" s="90">
        <v>3.5343885601557652</v>
      </c>
      <c r="V346" s="90">
        <v>15.648810038758629</v>
      </c>
    </row>
    <row r="347" spans="1:22" ht="15" customHeight="1">
      <c r="A347" s="56"/>
      <c r="B347" s="53" t="s">
        <v>315</v>
      </c>
      <c r="C347" s="104">
        <v>477</v>
      </c>
      <c r="D347" s="104">
        <v>240</v>
      </c>
      <c r="E347" s="104">
        <v>46</v>
      </c>
      <c r="F347" s="104">
        <v>26</v>
      </c>
      <c r="G347" s="104">
        <v>4</v>
      </c>
      <c r="H347" s="104">
        <v>7</v>
      </c>
      <c r="I347" s="104">
        <v>0</v>
      </c>
      <c r="J347" s="104">
        <v>154</v>
      </c>
      <c r="K347" s="104">
        <v>3.7281566419979435</v>
      </c>
      <c r="L347" s="104">
        <v>14.508368618859468</v>
      </c>
      <c r="M347" s="90">
        <v>512</v>
      </c>
      <c r="N347" s="90">
        <v>253</v>
      </c>
      <c r="O347" s="90">
        <v>41</v>
      </c>
      <c r="P347" s="90">
        <v>30</v>
      </c>
      <c r="Q347" s="90">
        <v>3</v>
      </c>
      <c r="R347" s="90">
        <v>7</v>
      </c>
      <c r="S347" s="90">
        <v>0</v>
      </c>
      <c r="T347" s="90">
        <v>178</v>
      </c>
      <c r="U347" s="90">
        <v>3.6836083093007495</v>
      </c>
      <c r="V347" s="90">
        <v>15.189199695141362</v>
      </c>
    </row>
    <row r="348" spans="1:22" ht="15" customHeight="1">
      <c r="A348" s="35"/>
      <c r="B348" s="59" t="s">
        <v>174</v>
      </c>
      <c r="C348" s="104">
        <v>61</v>
      </c>
      <c r="D348" s="104">
        <v>22</v>
      </c>
      <c r="E348" s="104">
        <v>8</v>
      </c>
      <c r="F348" s="104">
        <v>4</v>
      </c>
      <c r="G348" s="104">
        <v>0</v>
      </c>
      <c r="H348" s="104">
        <v>0</v>
      </c>
      <c r="I348" s="104">
        <v>0</v>
      </c>
      <c r="J348" s="104">
        <v>27</v>
      </c>
      <c r="K348" s="104">
        <v>3.2365406982115368</v>
      </c>
      <c r="L348" s="104">
        <v>9.1701986449326878</v>
      </c>
      <c r="M348" s="90">
        <v>59</v>
      </c>
      <c r="N348" s="90">
        <v>21</v>
      </c>
      <c r="O348" s="90">
        <v>7</v>
      </c>
      <c r="P348" s="90">
        <v>4</v>
      </c>
      <c r="Q348" s="90">
        <v>0</v>
      </c>
      <c r="R348" s="90">
        <v>0</v>
      </c>
      <c r="S348" s="90">
        <v>0</v>
      </c>
      <c r="T348" s="90">
        <v>27</v>
      </c>
      <c r="U348" s="90">
        <v>3.4114015162359923</v>
      </c>
      <c r="V348" s="90">
        <v>9.9240771381410688</v>
      </c>
    </row>
    <row r="349" spans="1:22" ht="15" customHeight="1">
      <c r="A349" s="32" t="s">
        <v>281</v>
      </c>
      <c r="B349" s="45" t="s">
        <v>176</v>
      </c>
      <c r="C349" s="104">
        <v>1806</v>
      </c>
      <c r="D349" s="104">
        <v>932</v>
      </c>
      <c r="E349" s="104">
        <v>208</v>
      </c>
      <c r="F349" s="104">
        <v>134</v>
      </c>
      <c r="G349" s="104">
        <v>18</v>
      </c>
      <c r="H349" s="104">
        <v>16</v>
      </c>
      <c r="I349" s="104">
        <v>2</v>
      </c>
      <c r="J349" s="104">
        <v>496</v>
      </c>
      <c r="K349" s="104">
        <v>3.8426367349774777</v>
      </c>
      <c r="L349" s="104">
        <v>13.31707439899602</v>
      </c>
      <c r="M349" s="90">
        <v>1914</v>
      </c>
      <c r="N349" s="90">
        <v>966</v>
      </c>
      <c r="O349" s="90">
        <v>201</v>
      </c>
      <c r="P349" s="90">
        <v>143</v>
      </c>
      <c r="Q349" s="90">
        <v>19</v>
      </c>
      <c r="R349" s="90">
        <v>15</v>
      </c>
      <c r="S349" s="90">
        <v>5</v>
      </c>
      <c r="T349" s="90">
        <v>565</v>
      </c>
      <c r="U349" s="90">
        <v>4.0952069666555362</v>
      </c>
      <c r="V349" s="90">
        <v>14.424110177593519</v>
      </c>
    </row>
    <row r="350" spans="1:22" ht="15" customHeight="1">
      <c r="A350" s="53" t="s">
        <v>282</v>
      </c>
      <c r="B350" s="50"/>
      <c r="C350" s="104"/>
      <c r="D350" s="104"/>
      <c r="E350" s="104"/>
      <c r="F350" s="104"/>
      <c r="G350" s="104"/>
      <c r="H350" s="104"/>
      <c r="I350" s="104"/>
      <c r="J350" s="104"/>
      <c r="K350" s="104"/>
      <c r="L350" s="104"/>
      <c r="M350" s="90"/>
      <c r="N350" s="90"/>
      <c r="O350" s="90"/>
      <c r="P350" s="90"/>
      <c r="Q350" s="90"/>
      <c r="R350" s="90"/>
      <c r="S350" s="90"/>
      <c r="T350" s="90"/>
      <c r="U350" s="90"/>
      <c r="V350" s="90"/>
    </row>
    <row r="351" spans="1:22" ht="15" customHeight="1">
      <c r="A351" s="53"/>
      <c r="B351" s="53" t="s">
        <v>283</v>
      </c>
      <c r="C351" s="104">
        <v>90</v>
      </c>
      <c r="D351" s="104">
        <v>54</v>
      </c>
      <c r="E351" s="104">
        <v>3</v>
      </c>
      <c r="F351" s="104">
        <v>1</v>
      </c>
      <c r="G351" s="104">
        <v>0</v>
      </c>
      <c r="H351" s="104">
        <v>0</v>
      </c>
      <c r="I351" s="104">
        <v>0</v>
      </c>
      <c r="J351" s="104">
        <v>32</v>
      </c>
      <c r="K351" s="104">
        <v>0.65383591245660211</v>
      </c>
      <c r="L351" s="104">
        <v>9.4806207306207302</v>
      </c>
      <c r="M351" s="90">
        <v>99</v>
      </c>
      <c r="N351" s="90">
        <v>57</v>
      </c>
      <c r="O351" s="90">
        <v>2</v>
      </c>
      <c r="P351" s="90">
        <v>2</v>
      </c>
      <c r="Q351" s="90">
        <v>0</v>
      </c>
      <c r="R351" s="90">
        <v>0</v>
      </c>
      <c r="S351" s="90">
        <v>0</v>
      </c>
      <c r="T351" s="90">
        <v>38</v>
      </c>
      <c r="U351" s="90">
        <v>0.8180457975539942</v>
      </c>
      <c r="V351" s="90">
        <v>12.475198412698411</v>
      </c>
    </row>
    <row r="352" spans="1:22" ht="15" customHeight="1">
      <c r="A352" s="66"/>
      <c r="B352" s="53" t="s">
        <v>284</v>
      </c>
      <c r="C352" s="104">
        <v>220</v>
      </c>
      <c r="D352" s="104">
        <v>115</v>
      </c>
      <c r="E352" s="104">
        <v>33</v>
      </c>
      <c r="F352" s="104">
        <v>14</v>
      </c>
      <c r="G352" s="104">
        <v>3</v>
      </c>
      <c r="H352" s="104">
        <v>0</v>
      </c>
      <c r="I352" s="104">
        <v>0</v>
      </c>
      <c r="J352" s="104">
        <v>55</v>
      </c>
      <c r="K352" s="104">
        <v>2.9353240978410993</v>
      </c>
      <c r="L352" s="104">
        <v>9.6865695228756277</v>
      </c>
      <c r="M352" s="90">
        <v>242</v>
      </c>
      <c r="N352" s="90">
        <v>121</v>
      </c>
      <c r="O352" s="90">
        <v>30</v>
      </c>
      <c r="P352" s="90">
        <v>19</v>
      </c>
      <c r="Q352" s="90">
        <v>2</v>
      </c>
      <c r="R352" s="90">
        <v>1</v>
      </c>
      <c r="S352" s="90">
        <v>0</v>
      </c>
      <c r="T352" s="90">
        <v>69</v>
      </c>
      <c r="U352" s="90">
        <v>3.4714378043492164</v>
      </c>
      <c r="V352" s="90">
        <v>11.549206541392586</v>
      </c>
    </row>
    <row r="353" spans="1:22" ht="15" customHeight="1">
      <c r="A353" s="70"/>
      <c r="B353" s="53" t="s">
        <v>285</v>
      </c>
      <c r="C353" s="104">
        <v>402</v>
      </c>
      <c r="D353" s="104">
        <v>187</v>
      </c>
      <c r="E353" s="104">
        <v>62</v>
      </c>
      <c r="F353" s="104">
        <v>58</v>
      </c>
      <c r="G353" s="104">
        <v>4</v>
      </c>
      <c r="H353" s="104">
        <v>1</v>
      </c>
      <c r="I353" s="104">
        <v>0</v>
      </c>
      <c r="J353" s="104">
        <v>90</v>
      </c>
      <c r="K353" s="104">
        <v>4.4583551596362625</v>
      </c>
      <c r="L353" s="104">
        <v>11.128054478452112</v>
      </c>
      <c r="M353" s="90">
        <v>442</v>
      </c>
      <c r="N353" s="90">
        <v>203</v>
      </c>
      <c r="O353" s="90">
        <v>63</v>
      </c>
      <c r="P353" s="90">
        <v>61</v>
      </c>
      <c r="Q353" s="90">
        <v>6</v>
      </c>
      <c r="R353" s="90">
        <v>0</v>
      </c>
      <c r="S353" s="90">
        <v>1</v>
      </c>
      <c r="T353" s="90">
        <v>108</v>
      </c>
      <c r="U353" s="90">
        <v>4.865624865280795</v>
      </c>
      <c r="V353" s="90">
        <v>12.40548629773882</v>
      </c>
    </row>
    <row r="354" spans="1:22" ht="15" customHeight="1">
      <c r="A354" s="70"/>
      <c r="B354" s="53" t="s">
        <v>286</v>
      </c>
      <c r="C354" s="104">
        <v>404</v>
      </c>
      <c r="D354" s="104">
        <v>197</v>
      </c>
      <c r="E354" s="104">
        <v>60</v>
      </c>
      <c r="F354" s="104">
        <v>27</v>
      </c>
      <c r="G354" s="104">
        <v>5</v>
      </c>
      <c r="H354" s="104">
        <v>7</v>
      </c>
      <c r="I354" s="104">
        <v>0</v>
      </c>
      <c r="J354" s="104">
        <v>108</v>
      </c>
      <c r="K354" s="104">
        <v>4.5047629332966537</v>
      </c>
      <c r="L354" s="104">
        <v>13.468786143998075</v>
      </c>
      <c r="M354" s="90">
        <v>437</v>
      </c>
      <c r="N354" s="90">
        <v>206</v>
      </c>
      <c r="O354" s="90">
        <v>62</v>
      </c>
      <c r="P354" s="90">
        <v>30</v>
      </c>
      <c r="Q354" s="90">
        <v>5</v>
      </c>
      <c r="R354" s="90">
        <v>7</v>
      </c>
      <c r="S354" s="90">
        <v>1</v>
      </c>
      <c r="T354" s="90">
        <v>126</v>
      </c>
      <c r="U354" s="90">
        <v>4.7623491067805093</v>
      </c>
      <c r="V354" s="90">
        <v>14.10562449722608</v>
      </c>
    </row>
    <row r="355" spans="1:22" ht="15" customHeight="1">
      <c r="A355" s="56"/>
      <c r="B355" s="53" t="s">
        <v>287</v>
      </c>
      <c r="C355" s="104">
        <v>391</v>
      </c>
      <c r="D355" s="104">
        <v>226</v>
      </c>
      <c r="E355" s="104">
        <v>31</v>
      </c>
      <c r="F355" s="104">
        <v>19</v>
      </c>
      <c r="G355" s="104">
        <v>4</v>
      </c>
      <c r="H355" s="104">
        <v>4</v>
      </c>
      <c r="I355" s="104">
        <v>0</v>
      </c>
      <c r="J355" s="104">
        <v>107</v>
      </c>
      <c r="K355" s="104">
        <v>3.0861979929317074</v>
      </c>
      <c r="L355" s="104">
        <v>15.111728103320774</v>
      </c>
      <c r="M355" s="90">
        <v>423</v>
      </c>
      <c r="N355" s="90">
        <v>241</v>
      </c>
      <c r="O355" s="90">
        <v>31</v>
      </c>
      <c r="P355" s="90">
        <v>19</v>
      </c>
      <c r="Q355" s="90">
        <v>4</v>
      </c>
      <c r="R355" s="90">
        <v>4</v>
      </c>
      <c r="S355" s="90">
        <v>0</v>
      </c>
      <c r="T355" s="90">
        <v>124</v>
      </c>
      <c r="U355" s="90">
        <v>2.9992460722583036</v>
      </c>
      <c r="V355" s="90">
        <v>15.461630613883324</v>
      </c>
    </row>
    <row r="356" spans="1:22" ht="15" customHeight="1">
      <c r="A356" s="56"/>
      <c r="B356" s="53" t="s">
        <v>288</v>
      </c>
      <c r="C356" s="104">
        <v>193</v>
      </c>
      <c r="D356" s="104">
        <v>111</v>
      </c>
      <c r="E356" s="104">
        <v>11</v>
      </c>
      <c r="F356" s="104">
        <v>10</v>
      </c>
      <c r="G356" s="104">
        <v>0</v>
      </c>
      <c r="H356" s="104">
        <v>3</v>
      </c>
      <c r="I356" s="104">
        <v>1</v>
      </c>
      <c r="J356" s="104">
        <v>57</v>
      </c>
      <c r="K356" s="104">
        <v>3.9603321572166359</v>
      </c>
      <c r="L356" s="104">
        <v>21.544206935258497</v>
      </c>
      <c r="M356" s="90">
        <v>223</v>
      </c>
      <c r="N356" s="90">
        <v>119</v>
      </c>
      <c r="O356" s="90">
        <v>12</v>
      </c>
      <c r="P356" s="90">
        <v>11</v>
      </c>
      <c r="Q356" s="90">
        <v>0</v>
      </c>
      <c r="R356" s="90">
        <v>3</v>
      </c>
      <c r="S356" s="90">
        <v>2</v>
      </c>
      <c r="T356" s="90">
        <v>76</v>
      </c>
      <c r="U356" s="90">
        <v>4.4829751520072447</v>
      </c>
      <c r="V356" s="90">
        <v>23.535619548038035</v>
      </c>
    </row>
    <row r="357" spans="1:22" ht="15" customHeight="1">
      <c r="A357" s="56"/>
      <c r="B357" s="53" t="s">
        <v>289</v>
      </c>
      <c r="C357" s="104">
        <v>42</v>
      </c>
      <c r="D357" s="104">
        <v>17</v>
      </c>
      <c r="E357" s="104">
        <v>1</v>
      </c>
      <c r="F357" s="104">
        <v>1</v>
      </c>
      <c r="G357" s="104">
        <v>2</v>
      </c>
      <c r="H357" s="104">
        <v>0</v>
      </c>
      <c r="I357" s="104">
        <v>1</v>
      </c>
      <c r="J357" s="104">
        <v>20</v>
      </c>
      <c r="K357" s="104">
        <v>9.6360665478312555</v>
      </c>
      <c r="L357" s="104">
        <v>42.398692810457518</v>
      </c>
      <c r="M357" s="90">
        <v>48</v>
      </c>
      <c r="N357" s="90">
        <v>19</v>
      </c>
      <c r="O357" s="90">
        <v>1</v>
      </c>
      <c r="P357" s="90">
        <v>1</v>
      </c>
      <c r="Q357" s="90">
        <v>2</v>
      </c>
      <c r="R357" s="90">
        <v>0</v>
      </c>
      <c r="S357" s="90">
        <v>1</v>
      </c>
      <c r="T357" s="90">
        <v>24</v>
      </c>
      <c r="U357" s="90">
        <v>8.8330610021786509</v>
      </c>
      <c r="V357" s="90">
        <v>42.398692810457518</v>
      </c>
    </row>
    <row r="358" spans="1:22" ht="15" customHeight="1">
      <c r="A358" s="35"/>
      <c r="B358" s="59" t="s">
        <v>230</v>
      </c>
      <c r="C358" s="104">
        <v>64</v>
      </c>
      <c r="D358" s="104">
        <v>25</v>
      </c>
      <c r="E358" s="104">
        <v>7</v>
      </c>
      <c r="F358" s="104">
        <v>4</v>
      </c>
      <c r="G358" s="104">
        <v>0</v>
      </c>
      <c r="H358" s="104">
        <v>1</v>
      </c>
      <c r="I358" s="104">
        <v>0</v>
      </c>
      <c r="J358" s="104">
        <v>27</v>
      </c>
      <c r="K358" s="104">
        <v>4.3272340071771085</v>
      </c>
      <c r="L358" s="104">
        <v>13.34230485546275</v>
      </c>
      <c r="M358" s="90">
        <v>0</v>
      </c>
      <c r="N358" s="90">
        <v>0</v>
      </c>
      <c r="O358" s="90">
        <v>0</v>
      </c>
      <c r="P358" s="90">
        <v>0</v>
      </c>
      <c r="Q358" s="90">
        <v>0</v>
      </c>
      <c r="R358" s="90">
        <v>0</v>
      </c>
      <c r="S358" s="90">
        <v>0</v>
      </c>
      <c r="T358" s="90">
        <v>0</v>
      </c>
      <c r="U358" s="90" t="s">
        <v>294</v>
      </c>
      <c r="V358" s="90" t="s">
        <v>294</v>
      </c>
    </row>
    <row r="359" spans="1:22" ht="15" customHeight="1">
      <c r="A359" s="32" t="s">
        <v>439</v>
      </c>
      <c r="B359" s="45" t="s">
        <v>176</v>
      </c>
      <c r="C359" s="104">
        <v>1806</v>
      </c>
      <c r="D359" s="104">
        <v>932</v>
      </c>
      <c r="E359" s="104">
        <v>208</v>
      </c>
      <c r="F359" s="104">
        <v>134</v>
      </c>
      <c r="G359" s="104">
        <v>18</v>
      </c>
      <c r="H359" s="104">
        <v>16</v>
      </c>
      <c r="I359" s="104">
        <v>2</v>
      </c>
      <c r="J359" s="104">
        <v>496</v>
      </c>
      <c r="K359" s="104">
        <v>3.842636734977479</v>
      </c>
      <c r="L359" s="104">
        <v>13.317074398996025</v>
      </c>
      <c r="M359" s="90">
        <v>1914</v>
      </c>
      <c r="N359" s="90">
        <v>966</v>
      </c>
      <c r="O359" s="90">
        <v>201</v>
      </c>
      <c r="P359" s="90">
        <v>143</v>
      </c>
      <c r="Q359" s="90">
        <v>19</v>
      </c>
      <c r="R359" s="90">
        <v>15</v>
      </c>
      <c r="S359" s="90">
        <v>5</v>
      </c>
      <c r="T359" s="90">
        <v>565</v>
      </c>
      <c r="U359" s="90">
        <v>4.0952069666555353</v>
      </c>
      <c r="V359" s="90">
        <v>14.424110177593517</v>
      </c>
    </row>
    <row r="360" spans="1:22" ht="15" customHeight="1">
      <c r="A360" s="394" t="s">
        <v>440</v>
      </c>
      <c r="B360" s="50"/>
      <c r="C360" s="104"/>
      <c r="D360" s="104"/>
      <c r="E360" s="104"/>
      <c r="F360" s="104"/>
      <c r="G360" s="104"/>
      <c r="H360" s="104"/>
      <c r="I360" s="104"/>
      <c r="J360" s="104"/>
      <c r="K360" s="104"/>
      <c r="L360" s="104"/>
      <c r="M360" s="90"/>
      <c r="N360" s="90"/>
      <c r="O360" s="90"/>
      <c r="P360" s="90"/>
      <c r="Q360" s="90"/>
      <c r="R360" s="90"/>
      <c r="S360" s="90"/>
      <c r="T360" s="90"/>
      <c r="U360" s="90"/>
      <c r="V360" s="90"/>
    </row>
    <row r="361" spans="1:22" ht="15" customHeight="1">
      <c r="A361" s="394"/>
      <c r="B361" s="53" t="s">
        <v>283</v>
      </c>
      <c r="C361" s="104">
        <v>364</v>
      </c>
      <c r="D361" s="104">
        <v>183</v>
      </c>
      <c r="E361" s="104">
        <v>46</v>
      </c>
      <c r="F361" s="104">
        <v>25</v>
      </c>
      <c r="G361" s="104">
        <v>2</v>
      </c>
      <c r="H361" s="104">
        <v>0</v>
      </c>
      <c r="I361" s="104">
        <v>0</v>
      </c>
      <c r="J361" s="104">
        <v>108</v>
      </c>
      <c r="K361" s="104">
        <v>2.6920677058014215</v>
      </c>
      <c r="L361" s="104">
        <v>9.4406757902077256</v>
      </c>
      <c r="M361" s="90">
        <v>401</v>
      </c>
      <c r="N361" s="90">
        <v>192</v>
      </c>
      <c r="O361" s="90">
        <v>43</v>
      </c>
      <c r="P361" s="90">
        <v>28</v>
      </c>
      <c r="Q361" s="90">
        <v>2</v>
      </c>
      <c r="R361" s="90">
        <v>0</v>
      </c>
      <c r="S361" s="90">
        <v>0</v>
      </c>
      <c r="T361" s="90">
        <v>136</v>
      </c>
      <c r="U361" s="90">
        <v>2.7325630435143644</v>
      </c>
      <c r="V361" s="90">
        <v>9.9195781716617333</v>
      </c>
    </row>
    <row r="362" spans="1:22" ht="15" customHeight="1">
      <c r="A362" s="66"/>
      <c r="B362" s="53" t="s">
        <v>441</v>
      </c>
      <c r="C362" s="104">
        <v>140</v>
      </c>
      <c r="D362" s="104">
        <v>78</v>
      </c>
      <c r="E362" s="104">
        <v>11</v>
      </c>
      <c r="F362" s="104">
        <v>18</v>
      </c>
      <c r="G362" s="104">
        <v>5</v>
      </c>
      <c r="H362" s="104">
        <v>0</v>
      </c>
      <c r="I362" s="104">
        <v>0</v>
      </c>
      <c r="J362" s="104">
        <v>28</v>
      </c>
      <c r="K362" s="104">
        <v>4.9081941516811511</v>
      </c>
      <c r="L362" s="104">
        <v>16.168168970243791</v>
      </c>
      <c r="M362" s="90">
        <v>157</v>
      </c>
      <c r="N362" s="90">
        <v>83</v>
      </c>
      <c r="O362" s="90">
        <v>10</v>
      </c>
      <c r="P362" s="90">
        <v>20</v>
      </c>
      <c r="Q362" s="90">
        <v>4</v>
      </c>
      <c r="R362" s="90">
        <v>1</v>
      </c>
      <c r="S362" s="90">
        <v>0</v>
      </c>
      <c r="T362" s="90">
        <v>39</v>
      </c>
      <c r="U362" s="90">
        <v>5.3186368960026593</v>
      </c>
      <c r="V362" s="90">
        <v>17.931404392237539</v>
      </c>
    </row>
    <row r="363" spans="1:22" ht="15" customHeight="1">
      <c r="A363" s="70"/>
      <c r="B363" s="53" t="s">
        <v>442</v>
      </c>
      <c r="C363" s="104">
        <v>212</v>
      </c>
      <c r="D363" s="104">
        <v>101</v>
      </c>
      <c r="E363" s="104">
        <v>36</v>
      </c>
      <c r="F363" s="104">
        <v>29</v>
      </c>
      <c r="G363" s="104">
        <v>2</v>
      </c>
      <c r="H363" s="104">
        <v>2</v>
      </c>
      <c r="I363" s="104">
        <v>0</v>
      </c>
      <c r="J363" s="104">
        <v>42</v>
      </c>
      <c r="K363" s="104">
        <v>4.986061490214496</v>
      </c>
      <c r="L363" s="104">
        <v>12.284499323716876</v>
      </c>
      <c r="M363" s="90">
        <v>216</v>
      </c>
      <c r="N363" s="90">
        <v>103</v>
      </c>
      <c r="O363" s="90">
        <v>33</v>
      </c>
      <c r="P363" s="90">
        <v>31</v>
      </c>
      <c r="Q363" s="90">
        <v>2</v>
      </c>
      <c r="R363" s="90">
        <v>2</v>
      </c>
      <c r="S363" s="90">
        <v>1</v>
      </c>
      <c r="T363" s="90">
        <v>44</v>
      </c>
      <c r="U363" s="90">
        <v>5.6687169662820347</v>
      </c>
      <c r="V363" s="90">
        <v>14.13071475652913</v>
      </c>
    </row>
    <row r="364" spans="1:22" ht="15" customHeight="1">
      <c r="A364" s="70"/>
      <c r="B364" s="53" t="s">
        <v>443</v>
      </c>
      <c r="C364" s="104">
        <v>331</v>
      </c>
      <c r="D364" s="104">
        <v>185</v>
      </c>
      <c r="E364" s="104">
        <v>47</v>
      </c>
      <c r="F364" s="104">
        <v>27</v>
      </c>
      <c r="G364" s="104">
        <v>4</v>
      </c>
      <c r="H364" s="104">
        <v>3</v>
      </c>
      <c r="I364" s="104">
        <v>2</v>
      </c>
      <c r="J364" s="104">
        <v>63</v>
      </c>
      <c r="K364" s="104">
        <v>4.3875132581407676</v>
      </c>
      <c r="L364" s="104">
        <v>14.166910279297902</v>
      </c>
      <c r="M364" s="90">
        <v>355</v>
      </c>
      <c r="N364" s="90">
        <v>194</v>
      </c>
      <c r="O364" s="90">
        <v>46</v>
      </c>
      <c r="P364" s="90">
        <v>28</v>
      </c>
      <c r="Q364" s="90">
        <v>5</v>
      </c>
      <c r="R364" s="90">
        <v>2</v>
      </c>
      <c r="S364" s="90">
        <v>3</v>
      </c>
      <c r="T364" s="90">
        <v>77</v>
      </c>
      <c r="U364" s="90">
        <v>4.5871927903137388</v>
      </c>
      <c r="V364" s="90">
        <v>15.18142375841928</v>
      </c>
    </row>
    <row r="365" spans="1:22" ht="15" customHeight="1">
      <c r="A365" s="56"/>
      <c r="B365" s="53" t="s">
        <v>444</v>
      </c>
      <c r="C365" s="104">
        <v>361</v>
      </c>
      <c r="D365" s="104">
        <v>214</v>
      </c>
      <c r="E365" s="104">
        <v>43</v>
      </c>
      <c r="F365" s="104">
        <v>13</v>
      </c>
      <c r="G365" s="104">
        <v>2</v>
      </c>
      <c r="H365" s="104">
        <v>8</v>
      </c>
      <c r="I365" s="104">
        <v>0</v>
      </c>
      <c r="J365" s="104">
        <v>81</v>
      </c>
      <c r="K365" s="104">
        <v>3.588518236457372</v>
      </c>
      <c r="L365" s="104">
        <v>15.224016760728244</v>
      </c>
      <c r="M365" s="90">
        <v>380</v>
      </c>
      <c r="N365" s="90">
        <v>219</v>
      </c>
      <c r="O365" s="90">
        <v>43</v>
      </c>
      <c r="P365" s="90">
        <v>16</v>
      </c>
      <c r="Q365" s="90">
        <v>3</v>
      </c>
      <c r="R365" s="90">
        <v>8</v>
      </c>
      <c r="S365" s="90">
        <v>1</v>
      </c>
      <c r="T365" s="90">
        <v>90</v>
      </c>
      <c r="U365" s="90">
        <v>4.2109436122085899</v>
      </c>
      <c r="V365" s="90">
        <v>17.199628838598468</v>
      </c>
    </row>
    <row r="366" spans="1:22" ht="15" customHeight="1">
      <c r="A366" s="56"/>
      <c r="B366" s="53" t="s">
        <v>289</v>
      </c>
      <c r="C366" s="104">
        <v>117</v>
      </c>
      <c r="D366" s="104">
        <v>57</v>
      </c>
      <c r="E366" s="104">
        <v>13</v>
      </c>
      <c r="F366" s="104">
        <v>6</v>
      </c>
      <c r="G366" s="104">
        <v>2</v>
      </c>
      <c r="H366" s="104">
        <v>2</v>
      </c>
      <c r="I366" s="104">
        <v>0</v>
      </c>
      <c r="J366" s="104">
        <v>37</v>
      </c>
      <c r="K366" s="104">
        <v>4.4179123230261919</v>
      </c>
      <c r="L366" s="104">
        <v>15.36665155835197</v>
      </c>
      <c r="M366" s="90">
        <v>125</v>
      </c>
      <c r="N366" s="90">
        <v>60</v>
      </c>
      <c r="O366" s="90">
        <v>13</v>
      </c>
      <c r="P366" s="90">
        <v>7</v>
      </c>
      <c r="Q366" s="90">
        <v>2</v>
      </c>
      <c r="R366" s="90">
        <v>2</v>
      </c>
      <c r="S366" s="90">
        <v>0</v>
      </c>
      <c r="T366" s="90">
        <v>41</v>
      </c>
      <c r="U366" s="90">
        <v>4.353418577986881</v>
      </c>
      <c r="V366" s="90">
        <v>15.236965022954083</v>
      </c>
    </row>
    <row r="367" spans="1:22" ht="15" customHeight="1">
      <c r="A367" s="35"/>
      <c r="B367" s="59" t="s">
        <v>445</v>
      </c>
      <c r="C367" s="104">
        <v>281</v>
      </c>
      <c r="D367" s="104">
        <v>114</v>
      </c>
      <c r="E367" s="104">
        <v>12</v>
      </c>
      <c r="F367" s="104">
        <v>16</v>
      </c>
      <c r="G367" s="104">
        <v>1</v>
      </c>
      <c r="H367" s="104">
        <v>1</v>
      </c>
      <c r="I367" s="104">
        <v>0</v>
      </c>
      <c r="J367" s="104">
        <v>137</v>
      </c>
      <c r="K367" s="104">
        <v>2.8698954623520416</v>
      </c>
      <c r="L367" s="104">
        <v>13.775498219289799</v>
      </c>
      <c r="M367" s="90">
        <v>280</v>
      </c>
      <c r="N367" s="90">
        <v>115</v>
      </c>
      <c r="O367" s="90">
        <v>13</v>
      </c>
      <c r="P367" s="90">
        <v>13</v>
      </c>
      <c r="Q367" s="90">
        <v>1</v>
      </c>
      <c r="R367" s="90">
        <v>0</v>
      </c>
      <c r="S367" s="90">
        <v>0</v>
      </c>
      <c r="T367" s="90">
        <v>138</v>
      </c>
      <c r="U367" s="90">
        <v>2.3632825053491437</v>
      </c>
      <c r="V367" s="90">
        <v>12.429115398502905</v>
      </c>
    </row>
    <row r="368" spans="1:22" ht="15" customHeight="1">
      <c r="A368" s="32" t="s">
        <v>446</v>
      </c>
      <c r="B368" s="45" t="s">
        <v>176</v>
      </c>
      <c r="C368" s="104">
        <v>1806</v>
      </c>
      <c r="D368" s="104">
        <v>932</v>
      </c>
      <c r="E368" s="104">
        <v>208</v>
      </c>
      <c r="F368" s="104">
        <v>134</v>
      </c>
      <c r="G368" s="104">
        <v>18</v>
      </c>
      <c r="H368" s="104">
        <v>16</v>
      </c>
      <c r="I368" s="104">
        <v>2</v>
      </c>
      <c r="J368" s="104">
        <v>496</v>
      </c>
      <c r="K368" s="104">
        <v>3.8426367349774786</v>
      </c>
      <c r="L368" s="104">
        <v>13.317074398996024</v>
      </c>
      <c r="M368" s="90">
        <v>1914</v>
      </c>
      <c r="N368" s="90">
        <v>966</v>
      </c>
      <c r="O368" s="90">
        <v>201</v>
      </c>
      <c r="P368" s="90">
        <v>143</v>
      </c>
      <c r="Q368" s="90">
        <v>19</v>
      </c>
      <c r="R368" s="90">
        <v>15</v>
      </c>
      <c r="S368" s="90">
        <v>5</v>
      </c>
      <c r="T368" s="90">
        <v>565</v>
      </c>
      <c r="U368" s="90">
        <v>4.0952069666555362</v>
      </c>
      <c r="V368" s="90">
        <v>14.424110177593519</v>
      </c>
    </row>
    <row r="369" spans="1:22" ht="15" customHeight="1">
      <c r="A369" s="394" t="s">
        <v>447</v>
      </c>
      <c r="B369" s="50"/>
      <c r="C369" s="104"/>
      <c r="D369" s="104"/>
      <c r="E369" s="104"/>
      <c r="F369" s="104"/>
      <c r="G369" s="104"/>
      <c r="H369" s="104"/>
      <c r="I369" s="104"/>
      <c r="J369" s="104"/>
      <c r="K369" s="104"/>
      <c r="L369" s="104"/>
      <c r="M369" s="90"/>
      <c r="N369" s="90"/>
      <c r="O369" s="90"/>
      <c r="P369" s="90"/>
      <c r="Q369" s="90"/>
      <c r="R369" s="90"/>
      <c r="S369" s="90"/>
      <c r="T369" s="90"/>
      <c r="U369" s="90"/>
      <c r="V369" s="90"/>
    </row>
    <row r="370" spans="1:22" ht="15" customHeight="1">
      <c r="A370" s="394"/>
      <c r="B370" s="53" t="s">
        <v>283</v>
      </c>
      <c r="C370" s="104">
        <v>498</v>
      </c>
      <c r="D370" s="104">
        <v>281</v>
      </c>
      <c r="E370" s="104">
        <v>42</v>
      </c>
      <c r="F370" s="104">
        <v>31</v>
      </c>
      <c r="G370" s="104">
        <v>5</v>
      </c>
      <c r="H370" s="104">
        <v>8</v>
      </c>
      <c r="I370" s="104">
        <v>0</v>
      </c>
      <c r="J370" s="104">
        <v>131</v>
      </c>
      <c r="K370" s="104">
        <v>3.9460945460172967</v>
      </c>
      <c r="L370" s="104">
        <v>16.839729051027302</v>
      </c>
      <c r="M370" s="90">
        <v>528</v>
      </c>
      <c r="N370" s="90">
        <v>295</v>
      </c>
      <c r="O370" s="90">
        <v>37</v>
      </c>
      <c r="P370" s="90">
        <v>32</v>
      </c>
      <c r="Q370" s="90">
        <v>6</v>
      </c>
      <c r="R370" s="90">
        <v>7</v>
      </c>
      <c r="S370" s="90">
        <v>2</v>
      </c>
      <c r="T370" s="90">
        <v>149</v>
      </c>
      <c r="U370" s="90">
        <v>4.2029304200162452</v>
      </c>
      <c r="V370" s="90">
        <v>18.963221776025676</v>
      </c>
    </row>
    <row r="371" spans="1:22" ht="15" customHeight="1">
      <c r="A371" s="66"/>
      <c r="B371" s="53" t="s">
        <v>448</v>
      </c>
      <c r="C371" s="104">
        <v>171</v>
      </c>
      <c r="D371" s="104">
        <v>84</v>
      </c>
      <c r="E371" s="104">
        <v>31</v>
      </c>
      <c r="F371" s="104">
        <v>16</v>
      </c>
      <c r="G371" s="104">
        <v>1</v>
      </c>
      <c r="H371" s="104">
        <v>0</v>
      </c>
      <c r="I371" s="104">
        <v>0</v>
      </c>
      <c r="J371" s="104">
        <v>39</v>
      </c>
      <c r="K371" s="104">
        <v>3.3483725326647553</v>
      </c>
      <c r="L371" s="104">
        <v>9.2080244648280765</v>
      </c>
      <c r="M371" s="90">
        <v>179</v>
      </c>
      <c r="N371" s="90">
        <v>88</v>
      </c>
      <c r="O371" s="90">
        <v>30</v>
      </c>
      <c r="P371" s="90">
        <v>18</v>
      </c>
      <c r="Q371" s="90">
        <v>1</v>
      </c>
      <c r="R371" s="90">
        <v>0</v>
      </c>
      <c r="S371" s="90">
        <v>0</v>
      </c>
      <c r="T371" s="90">
        <v>42</v>
      </c>
      <c r="U371" s="90">
        <v>3.5412029830145899</v>
      </c>
      <c r="V371" s="90">
        <v>9.9009144627142618</v>
      </c>
    </row>
    <row r="372" spans="1:22" ht="15" customHeight="1">
      <c r="A372" s="70"/>
      <c r="B372" s="53" t="s">
        <v>449</v>
      </c>
      <c r="C372" s="104">
        <v>192</v>
      </c>
      <c r="D372" s="104">
        <v>103</v>
      </c>
      <c r="E372" s="104">
        <v>27</v>
      </c>
      <c r="F372" s="104">
        <v>18</v>
      </c>
      <c r="G372" s="104">
        <v>0</v>
      </c>
      <c r="H372" s="104">
        <v>0</v>
      </c>
      <c r="I372" s="104">
        <v>1</v>
      </c>
      <c r="J372" s="104">
        <v>43</v>
      </c>
      <c r="K372" s="104">
        <v>3.5854131900153519</v>
      </c>
      <c r="L372" s="104">
        <v>11.613620985049726</v>
      </c>
      <c r="M372" s="90">
        <v>200</v>
      </c>
      <c r="N372" s="90">
        <v>105</v>
      </c>
      <c r="O372" s="90">
        <v>24</v>
      </c>
      <c r="P372" s="90">
        <v>21</v>
      </c>
      <c r="Q372" s="90">
        <v>1</v>
      </c>
      <c r="R372" s="90">
        <v>0</v>
      </c>
      <c r="S372" s="90">
        <v>1</v>
      </c>
      <c r="T372" s="90">
        <v>48</v>
      </c>
      <c r="U372" s="90">
        <v>4.0703244718968214</v>
      </c>
      <c r="V372" s="90">
        <v>13.163602547410996</v>
      </c>
    </row>
    <row r="373" spans="1:22" ht="15" customHeight="1">
      <c r="A373" s="70"/>
      <c r="B373" s="53" t="s">
        <v>450</v>
      </c>
      <c r="C373" s="104">
        <v>184</v>
      </c>
      <c r="D373" s="104">
        <v>111</v>
      </c>
      <c r="E373" s="104">
        <v>16</v>
      </c>
      <c r="F373" s="104">
        <v>13</v>
      </c>
      <c r="G373" s="104">
        <v>1</v>
      </c>
      <c r="H373" s="104">
        <v>2</v>
      </c>
      <c r="I373" s="104">
        <v>0</v>
      </c>
      <c r="J373" s="104">
        <v>41</v>
      </c>
      <c r="K373" s="104">
        <v>3.0540200385069456</v>
      </c>
      <c r="L373" s="104">
        <v>13.647652047077912</v>
      </c>
      <c r="M373" s="90">
        <v>195</v>
      </c>
      <c r="N373" s="90">
        <v>115</v>
      </c>
      <c r="O373" s="90">
        <v>18</v>
      </c>
      <c r="P373" s="90">
        <v>14</v>
      </c>
      <c r="Q373" s="90">
        <v>1</v>
      </c>
      <c r="R373" s="90">
        <v>2</v>
      </c>
      <c r="S373" s="90">
        <v>1</v>
      </c>
      <c r="T373" s="90">
        <v>44</v>
      </c>
      <c r="U373" s="90">
        <v>3.9042586339667813</v>
      </c>
      <c r="V373" s="90">
        <v>16.376195936916222</v>
      </c>
    </row>
    <row r="374" spans="1:22" ht="15" customHeight="1">
      <c r="A374" s="56"/>
      <c r="B374" s="53" t="s">
        <v>451</v>
      </c>
      <c r="C374" s="104">
        <v>243</v>
      </c>
      <c r="D374" s="104">
        <v>137</v>
      </c>
      <c r="E374" s="104">
        <v>23</v>
      </c>
      <c r="F374" s="104">
        <v>21</v>
      </c>
      <c r="G374" s="104">
        <v>6</v>
      </c>
      <c r="H374" s="104">
        <v>2</v>
      </c>
      <c r="I374" s="104">
        <v>1</v>
      </c>
      <c r="J374" s="104">
        <v>53</v>
      </c>
      <c r="K374" s="104">
        <v>4.601525018944348</v>
      </c>
      <c r="L374" s="104">
        <v>16.496033086781623</v>
      </c>
      <c r="M374" s="90">
        <v>261</v>
      </c>
      <c r="N374" s="90">
        <v>147</v>
      </c>
      <c r="O374" s="90">
        <v>23</v>
      </c>
      <c r="P374" s="90">
        <v>23</v>
      </c>
      <c r="Q374" s="90">
        <v>4</v>
      </c>
      <c r="R374" s="90">
        <v>3</v>
      </c>
      <c r="S374" s="90">
        <v>1</v>
      </c>
      <c r="T374" s="90">
        <v>60</v>
      </c>
      <c r="U374" s="90">
        <v>4.5301563874964748</v>
      </c>
      <c r="V374" s="90">
        <v>16.862248775681323</v>
      </c>
    </row>
    <row r="375" spans="1:22" ht="15" customHeight="1">
      <c r="A375" s="35"/>
      <c r="B375" s="59" t="s">
        <v>353</v>
      </c>
      <c r="C375" s="104">
        <v>518</v>
      </c>
      <c r="D375" s="104">
        <v>216</v>
      </c>
      <c r="E375" s="104">
        <v>69</v>
      </c>
      <c r="F375" s="104">
        <v>35</v>
      </c>
      <c r="G375" s="104">
        <v>5</v>
      </c>
      <c r="H375" s="104">
        <v>4</v>
      </c>
      <c r="I375" s="104">
        <v>0</v>
      </c>
      <c r="J375" s="104">
        <v>189</v>
      </c>
      <c r="K375" s="104">
        <v>3.9465381936236921</v>
      </c>
      <c r="L375" s="104">
        <v>11.490363413293759</v>
      </c>
      <c r="M375" s="90">
        <v>551</v>
      </c>
      <c r="N375" s="90">
        <v>216</v>
      </c>
      <c r="O375" s="90">
        <v>69</v>
      </c>
      <c r="P375" s="90">
        <v>35</v>
      </c>
      <c r="Q375" s="90">
        <v>6</v>
      </c>
      <c r="R375" s="90">
        <v>3</v>
      </c>
      <c r="S375" s="90">
        <v>0</v>
      </c>
      <c r="T375" s="90">
        <v>222</v>
      </c>
      <c r="U375" s="90">
        <v>4.0352126225382055</v>
      </c>
      <c r="V375" s="90">
        <v>11.748539405443093</v>
      </c>
    </row>
    <row r="376" spans="1:22" ht="15" customHeight="1">
      <c r="A376" s="32" t="s">
        <v>452</v>
      </c>
      <c r="B376" s="45" t="s">
        <v>176</v>
      </c>
      <c r="C376" s="104">
        <v>1806</v>
      </c>
      <c r="D376" s="104">
        <v>932</v>
      </c>
      <c r="E376" s="104">
        <v>208</v>
      </c>
      <c r="F376" s="104">
        <v>134</v>
      </c>
      <c r="G376" s="104">
        <v>18</v>
      </c>
      <c r="H376" s="104">
        <v>16</v>
      </c>
      <c r="I376" s="104">
        <v>2</v>
      </c>
      <c r="J376" s="104">
        <v>496</v>
      </c>
      <c r="K376" s="104">
        <v>3.8426367349774786</v>
      </c>
      <c r="L376" s="104">
        <v>13.317074398996024</v>
      </c>
      <c r="M376" s="90">
        <v>1914</v>
      </c>
      <c r="N376" s="90">
        <v>966</v>
      </c>
      <c r="O376" s="90">
        <v>201</v>
      </c>
      <c r="P376" s="90">
        <v>143</v>
      </c>
      <c r="Q376" s="90">
        <v>19</v>
      </c>
      <c r="R376" s="90">
        <v>15</v>
      </c>
      <c r="S376" s="90">
        <v>5</v>
      </c>
      <c r="T376" s="90">
        <v>565</v>
      </c>
      <c r="U376" s="90">
        <v>4.0952069666555344</v>
      </c>
      <c r="V376" s="90">
        <v>14.424110177593512</v>
      </c>
    </row>
    <row r="377" spans="1:22" ht="15" customHeight="1">
      <c r="A377" s="394" t="s">
        <v>453</v>
      </c>
      <c r="B377" s="50"/>
      <c r="C377" s="104"/>
      <c r="D377" s="104"/>
      <c r="E377" s="104"/>
      <c r="F377" s="104"/>
      <c r="G377" s="104"/>
      <c r="H377" s="104"/>
      <c r="I377" s="104"/>
      <c r="J377" s="104"/>
      <c r="K377" s="104"/>
      <c r="L377" s="104"/>
      <c r="M377" s="90"/>
      <c r="N377" s="90"/>
      <c r="O377" s="90"/>
      <c r="P377" s="90"/>
      <c r="Q377" s="90"/>
      <c r="R377" s="90"/>
      <c r="S377" s="90"/>
      <c r="T377" s="90"/>
      <c r="U377" s="90"/>
      <c r="V377" s="90"/>
    </row>
    <row r="378" spans="1:22" ht="15" customHeight="1">
      <c r="A378" s="394"/>
      <c r="B378" s="53" t="s">
        <v>283</v>
      </c>
      <c r="C378" s="104">
        <v>1311</v>
      </c>
      <c r="D378" s="104">
        <v>715</v>
      </c>
      <c r="E378" s="104">
        <v>154</v>
      </c>
      <c r="F378" s="104">
        <v>97</v>
      </c>
      <c r="G378" s="104">
        <v>9</v>
      </c>
      <c r="H378" s="104">
        <v>15</v>
      </c>
      <c r="I378" s="104">
        <v>2</v>
      </c>
      <c r="J378" s="104">
        <v>319</v>
      </c>
      <c r="K378" s="104">
        <v>3.8507358440392809</v>
      </c>
      <c r="L378" s="104">
        <v>13.790360856631649</v>
      </c>
      <c r="M378" s="90">
        <v>1387</v>
      </c>
      <c r="N378" s="90">
        <v>741</v>
      </c>
      <c r="O378" s="90">
        <v>145</v>
      </c>
      <c r="P378" s="90">
        <v>107</v>
      </c>
      <c r="Q378" s="90">
        <v>11</v>
      </c>
      <c r="R378" s="90">
        <v>13</v>
      </c>
      <c r="S378" s="90">
        <v>4</v>
      </c>
      <c r="T378" s="90">
        <v>366</v>
      </c>
      <c r="U378" s="90">
        <v>4.0812403870557379</v>
      </c>
      <c r="V378" s="90">
        <v>14.881951554228246</v>
      </c>
    </row>
    <row r="379" spans="1:22" ht="15" customHeight="1">
      <c r="A379" s="66"/>
      <c r="B379" s="53" t="s">
        <v>454</v>
      </c>
      <c r="C379" s="104">
        <v>217</v>
      </c>
      <c r="D379" s="104">
        <v>109</v>
      </c>
      <c r="E379" s="104">
        <v>36</v>
      </c>
      <c r="F379" s="104">
        <v>15</v>
      </c>
      <c r="G379" s="104">
        <v>4</v>
      </c>
      <c r="H379" s="104">
        <v>1</v>
      </c>
      <c r="I379" s="104">
        <v>0</v>
      </c>
      <c r="J379" s="104">
        <v>52</v>
      </c>
      <c r="K379" s="104">
        <v>3.5322979755478143</v>
      </c>
      <c r="L379" s="104">
        <v>10.407663677953382</v>
      </c>
      <c r="M379" s="90">
        <v>223</v>
      </c>
      <c r="N379" s="90">
        <v>112</v>
      </c>
      <c r="O379" s="90">
        <v>38</v>
      </c>
      <c r="P379" s="90">
        <v>16</v>
      </c>
      <c r="Q379" s="90">
        <v>4</v>
      </c>
      <c r="R379" s="90">
        <v>1</v>
      </c>
      <c r="S379" s="90">
        <v>0</v>
      </c>
      <c r="T379" s="90">
        <v>52</v>
      </c>
      <c r="U379" s="90">
        <v>3.6830797807698281</v>
      </c>
      <c r="V379" s="90">
        <v>10.674688856129501</v>
      </c>
    </row>
    <row r="380" spans="1:22" ht="15" customHeight="1">
      <c r="A380" s="70"/>
      <c r="B380" s="53" t="s">
        <v>455</v>
      </c>
      <c r="C380" s="104">
        <v>104</v>
      </c>
      <c r="D380" s="104">
        <v>60</v>
      </c>
      <c r="E380" s="104">
        <v>8</v>
      </c>
      <c r="F380" s="104">
        <v>8</v>
      </c>
      <c r="G380" s="104">
        <v>2</v>
      </c>
      <c r="H380" s="104">
        <v>0</v>
      </c>
      <c r="I380" s="104">
        <v>0</v>
      </c>
      <c r="J380" s="104">
        <v>26</v>
      </c>
      <c r="K380" s="104">
        <v>2.9340568860056888</v>
      </c>
      <c r="L380" s="104">
        <v>12.714246506024651</v>
      </c>
      <c r="M380" s="90">
        <v>111</v>
      </c>
      <c r="N380" s="90">
        <v>63</v>
      </c>
      <c r="O380" s="90">
        <v>9</v>
      </c>
      <c r="P380" s="90">
        <v>8</v>
      </c>
      <c r="Q380" s="90">
        <v>2</v>
      </c>
      <c r="R380" s="90">
        <v>0</v>
      </c>
      <c r="S380" s="90">
        <v>0</v>
      </c>
      <c r="T380" s="90">
        <v>29</v>
      </c>
      <c r="U380" s="90">
        <v>2.9050927529857895</v>
      </c>
      <c r="V380" s="90">
        <v>12.537768723412356</v>
      </c>
    </row>
    <row r="381" spans="1:22" ht="15" customHeight="1">
      <c r="A381" s="70"/>
      <c r="B381" s="53" t="s">
        <v>456</v>
      </c>
      <c r="C381" s="104">
        <v>36</v>
      </c>
      <c r="D381" s="104">
        <v>18</v>
      </c>
      <c r="E381" s="104">
        <v>2</v>
      </c>
      <c r="F381" s="104">
        <v>2</v>
      </c>
      <c r="G381" s="104">
        <v>2</v>
      </c>
      <c r="H381" s="104">
        <v>0</v>
      </c>
      <c r="I381" s="104">
        <v>0</v>
      </c>
      <c r="J381" s="104">
        <v>12</v>
      </c>
      <c r="K381" s="104">
        <v>5.5976970560303885</v>
      </c>
      <c r="L381" s="104">
        <v>22.390788224121554</v>
      </c>
      <c r="M381" s="90">
        <v>34</v>
      </c>
      <c r="N381" s="90">
        <v>16</v>
      </c>
      <c r="O381" s="90">
        <v>2</v>
      </c>
      <c r="P381" s="90">
        <v>2</v>
      </c>
      <c r="Q381" s="90">
        <v>1</v>
      </c>
      <c r="R381" s="90">
        <v>1</v>
      </c>
      <c r="S381" s="90">
        <v>0</v>
      </c>
      <c r="T381" s="90">
        <v>12</v>
      </c>
      <c r="U381" s="90">
        <v>6.4432862459178244</v>
      </c>
      <c r="V381" s="90">
        <v>23.625382901698689</v>
      </c>
    </row>
    <row r="382" spans="1:22" ht="15" customHeight="1">
      <c r="A382" s="56"/>
      <c r="B382" s="53" t="s">
        <v>457</v>
      </c>
      <c r="C382" s="104">
        <v>13</v>
      </c>
      <c r="D382" s="104">
        <v>6</v>
      </c>
      <c r="E382" s="104">
        <v>0</v>
      </c>
      <c r="F382" s="104">
        <v>2</v>
      </c>
      <c r="G382" s="104">
        <v>0</v>
      </c>
      <c r="H382" s="104">
        <v>0</v>
      </c>
      <c r="I382" s="104">
        <v>0</v>
      </c>
      <c r="J382" s="104">
        <v>5</v>
      </c>
      <c r="K382" s="104">
        <v>2.7777777777777777</v>
      </c>
      <c r="L382" s="104">
        <v>11.111111111111111</v>
      </c>
      <c r="M382" s="90">
        <v>24</v>
      </c>
      <c r="N382" s="90">
        <v>11</v>
      </c>
      <c r="O382" s="90">
        <v>0</v>
      </c>
      <c r="P382" s="90">
        <v>2</v>
      </c>
      <c r="Q382" s="90">
        <v>0</v>
      </c>
      <c r="R382" s="90">
        <v>0</v>
      </c>
      <c r="S382" s="90">
        <v>0</v>
      </c>
      <c r="T382" s="90">
        <v>11</v>
      </c>
      <c r="U382" s="90">
        <v>1.8162393162393162</v>
      </c>
      <c r="V382" s="90">
        <v>11.805555555555555</v>
      </c>
    </row>
    <row r="383" spans="1:22" ht="15" customHeight="1">
      <c r="A383" s="35"/>
      <c r="B383" s="59" t="s">
        <v>353</v>
      </c>
      <c r="C383" s="104">
        <v>125</v>
      </c>
      <c r="D383" s="104">
        <v>24</v>
      </c>
      <c r="E383" s="104">
        <v>8</v>
      </c>
      <c r="F383" s="104">
        <v>10</v>
      </c>
      <c r="G383" s="104">
        <v>1</v>
      </c>
      <c r="H383" s="104">
        <v>0</v>
      </c>
      <c r="I383" s="104">
        <v>0</v>
      </c>
      <c r="J383" s="104">
        <v>82</v>
      </c>
      <c r="K383" s="104">
        <v>5.7132932765754454</v>
      </c>
      <c r="L383" s="104">
        <v>12.93008478382864</v>
      </c>
      <c r="M383" s="90">
        <v>135</v>
      </c>
      <c r="N383" s="90">
        <v>23</v>
      </c>
      <c r="O383" s="90">
        <v>7</v>
      </c>
      <c r="P383" s="90">
        <v>8</v>
      </c>
      <c r="Q383" s="90">
        <v>1</v>
      </c>
      <c r="R383" s="90">
        <v>0</v>
      </c>
      <c r="S383" s="90">
        <v>1</v>
      </c>
      <c r="T383" s="90">
        <v>95</v>
      </c>
      <c r="U383" s="90">
        <v>8.1025026514156924</v>
      </c>
      <c r="V383" s="90">
        <v>19.064712120978101</v>
      </c>
    </row>
    <row r="384" spans="1:22" ht="15" customHeight="1">
      <c r="A384" s="32" t="s">
        <v>458</v>
      </c>
      <c r="B384" s="45" t="s">
        <v>176</v>
      </c>
      <c r="C384" s="104">
        <v>1806</v>
      </c>
      <c r="D384" s="104">
        <v>932</v>
      </c>
      <c r="E384" s="104">
        <v>208</v>
      </c>
      <c r="F384" s="104">
        <v>134</v>
      </c>
      <c r="G384" s="104">
        <v>18</v>
      </c>
      <c r="H384" s="104">
        <v>16</v>
      </c>
      <c r="I384" s="104">
        <v>2</v>
      </c>
      <c r="J384" s="104">
        <v>496</v>
      </c>
      <c r="K384" s="104">
        <v>3.842636734977479</v>
      </c>
      <c r="L384" s="104">
        <v>13.317074398996025</v>
      </c>
      <c r="M384" s="90">
        <v>1914</v>
      </c>
      <c r="N384" s="90">
        <v>966</v>
      </c>
      <c r="O384" s="90">
        <v>201</v>
      </c>
      <c r="P384" s="90">
        <v>143</v>
      </c>
      <c r="Q384" s="90">
        <v>19</v>
      </c>
      <c r="R384" s="90">
        <v>15</v>
      </c>
      <c r="S384" s="90">
        <v>5</v>
      </c>
      <c r="T384" s="90">
        <v>565</v>
      </c>
      <c r="U384" s="90">
        <v>4.0952069666555353</v>
      </c>
      <c r="V384" s="90">
        <v>14.424110177593517</v>
      </c>
    </row>
    <row r="385" spans="1:22" ht="15" customHeight="1">
      <c r="A385" s="394" t="s">
        <v>459</v>
      </c>
      <c r="B385" s="50"/>
      <c r="C385" s="104"/>
      <c r="D385" s="104"/>
      <c r="E385" s="104"/>
      <c r="F385" s="104"/>
      <c r="G385" s="104"/>
      <c r="H385" s="104"/>
      <c r="I385" s="104"/>
      <c r="J385" s="104"/>
      <c r="K385" s="104"/>
      <c r="L385" s="104"/>
      <c r="M385" s="90"/>
      <c r="N385" s="90"/>
      <c r="O385" s="90"/>
      <c r="P385" s="90"/>
      <c r="Q385" s="90"/>
      <c r="R385" s="90"/>
      <c r="S385" s="90"/>
      <c r="T385" s="90"/>
      <c r="U385" s="90"/>
      <c r="V385" s="90"/>
    </row>
    <row r="386" spans="1:22" ht="15" customHeight="1">
      <c r="A386" s="394"/>
      <c r="B386" s="53" t="s">
        <v>460</v>
      </c>
      <c r="C386" s="104">
        <v>301</v>
      </c>
      <c r="D386" s="104">
        <v>153</v>
      </c>
      <c r="E386" s="104">
        <v>44</v>
      </c>
      <c r="F386" s="104">
        <v>28</v>
      </c>
      <c r="G386" s="104">
        <v>2</v>
      </c>
      <c r="H386" s="104">
        <v>6</v>
      </c>
      <c r="I386" s="104">
        <v>0</v>
      </c>
      <c r="J386" s="104">
        <v>68</v>
      </c>
      <c r="K386" s="104">
        <v>4.9596734152273125</v>
      </c>
      <c r="L386" s="104">
        <v>14.445048821849548</v>
      </c>
      <c r="M386" s="90">
        <v>321</v>
      </c>
      <c r="N386" s="90">
        <v>161</v>
      </c>
      <c r="O386" s="90">
        <v>41</v>
      </c>
      <c r="P386" s="90">
        <v>30</v>
      </c>
      <c r="Q386" s="90">
        <v>3</v>
      </c>
      <c r="R386" s="90">
        <v>4</v>
      </c>
      <c r="S386" s="90">
        <v>2</v>
      </c>
      <c r="T386" s="90">
        <v>80</v>
      </c>
      <c r="U386" s="90">
        <v>5.2323089796754028</v>
      </c>
      <c r="V386" s="90">
        <v>15.762330801272151</v>
      </c>
    </row>
    <row r="387" spans="1:22" ht="15" customHeight="1">
      <c r="A387" s="66"/>
      <c r="B387" s="53" t="s">
        <v>461</v>
      </c>
      <c r="C387" s="104">
        <v>173</v>
      </c>
      <c r="D387" s="104">
        <v>100</v>
      </c>
      <c r="E387" s="104">
        <v>17</v>
      </c>
      <c r="F387" s="104">
        <v>11</v>
      </c>
      <c r="G387" s="104">
        <v>2</v>
      </c>
      <c r="H387" s="104">
        <v>2</v>
      </c>
      <c r="I387" s="104">
        <v>0</v>
      </c>
      <c r="J387" s="104">
        <v>41</v>
      </c>
      <c r="K387" s="104">
        <v>3.5319327655225972</v>
      </c>
      <c r="L387" s="104">
        <v>14.569222657780713</v>
      </c>
      <c r="M387" s="90">
        <v>180</v>
      </c>
      <c r="N387" s="90">
        <v>102</v>
      </c>
      <c r="O387" s="90">
        <v>19</v>
      </c>
      <c r="P387" s="90">
        <v>11</v>
      </c>
      <c r="Q387" s="90">
        <v>2</v>
      </c>
      <c r="R387" s="90">
        <v>3</v>
      </c>
      <c r="S387" s="90">
        <v>0</v>
      </c>
      <c r="T387" s="90">
        <v>43</v>
      </c>
      <c r="U387" s="90">
        <v>3.9923846386756807</v>
      </c>
      <c r="V387" s="90">
        <v>15.62733415710195</v>
      </c>
    </row>
    <row r="388" spans="1:22" ht="15" customHeight="1">
      <c r="A388" s="70"/>
      <c r="B388" s="53" t="s">
        <v>462</v>
      </c>
      <c r="C388" s="104">
        <v>903</v>
      </c>
      <c r="D388" s="104">
        <v>489</v>
      </c>
      <c r="E388" s="104">
        <v>115</v>
      </c>
      <c r="F388" s="104">
        <v>71</v>
      </c>
      <c r="G388" s="104">
        <v>10</v>
      </c>
      <c r="H388" s="104">
        <v>5</v>
      </c>
      <c r="I388" s="104">
        <v>2</v>
      </c>
      <c r="J388" s="104">
        <v>211</v>
      </c>
      <c r="K388" s="104">
        <v>3.6543002823982036</v>
      </c>
      <c r="L388" s="104">
        <v>12.457023622756438</v>
      </c>
      <c r="M388" s="90">
        <v>969</v>
      </c>
      <c r="N388" s="90">
        <v>509</v>
      </c>
      <c r="O388" s="90">
        <v>110</v>
      </c>
      <c r="P388" s="90">
        <v>78</v>
      </c>
      <c r="Q388" s="90">
        <v>9</v>
      </c>
      <c r="R388" s="90">
        <v>5</v>
      </c>
      <c r="S388" s="90">
        <v>3</v>
      </c>
      <c r="T388" s="90">
        <v>255</v>
      </c>
      <c r="U388" s="90">
        <v>3.8960756389930182</v>
      </c>
      <c r="V388" s="90">
        <v>13.569746371907391</v>
      </c>
    </row>
    <row r="389" spans="1:22" ht="15" customHeight="1">
      <c r="A389" s="35"/>
      <c r="B389" s="59" t="s">
        <v>174</v>
      </c>
      <c r="C389" s="104">
        <v>429</v>
      </c>
      <c r="D389" s="104">
        <v>190</v>
      </c>
      <c r="E389" s="104">
        <v>32</v>
      </c>
      <c r="F389" s="104">
        <v>24</v>
      </c>
      <c r="G389" s="104">
        <v>4</v>
      </c>
      <c r="H389" s="104">
        <v>3</v>
      </c>
      <c r="I389" s="104">
        <v>0</v>
      </c>
      <c r="J389" s="104">
        <v>176</v>
      </c>
      <c r="K389" s="104">
        <v>3.4911434648379212</v>
      </c>
      <c r="L389" s="104">
        <v>14.019988834984032</v>
      </c>
      <c r="M389" s="90">
        <v>444</v>
      </c>
      <c r="N389" s="90">
        <v>194</v>
      </c>
      <c r="O389" s="90">
        <v>31</v>
      </c>
      <c r="P389" s="90">
        <v>24</v>
      </c>
      <c r="Q389" s="90">
        <v>5</v>
      </c>
      <c r="R389" s="90">
        <v>3</v>
      </c>
      <c r="S389" s="90">
        <v>0</v>
      </c>
      <c r="T389" s="90">
        <v>187</v>
      </c>
      <c r="U389" s="90">
        <v>3.6369378683928475</v>
      </c>
      <c r="V389" s="90">
        <v>14.83639733614225</v>
      </c>
    </row>
    <row r="390" spans="1:22" ht="15" customHeight="1">
      <c r="A390" s="32" t="s">
        <v>463</v>
      </c>
      <c r="B390" s="45" t="s">
        <v>176</v>
      </c>
      <c r="C390" s="104">
        <v>1806</v>
      </c>
      <c r="D390" s="104">
        <v>932</v>
      </c>
      <c r="E390" s="104">
        <v>208</v>
      </c>
      <c r="F390" s="104">
        <v>134</v>
      </c>
      <c r="G390" s="104">
        <v>18</v>
      </c>
      <c r="H390" s="104">
        <v>16</v>
      </c>
      <c r="I390" s="104">
        <v>2</v>
      </c>
      <c r="J390" s="104">
        <v>496</v>
      </c>
      <c r="K390" s="104">
        <v>3.842636734977479</v>
      </c>
      <c r="L390" s="104">
        <v>13.317074398996025</v>
      </c>
      <c r="M390" s="90">
        <v>1914</v>
      </c>
      <c r="N390" s="90">
        <v>966</v>
      </c>
      <c r="O390" s="90">
        <v>201</v>
      </c>
      <c r="P390" s="90">
        <v>143</v>
      </c>
      <c r="Q390" s="90">
        <v>19</v>
      </c>
      <c r="R390" s="90">
        <v>15</v>
      </c>
      <c r="S390" s="90">
        <v>5</v>
      </c>
      <c r="T390" s="90">
        <v>565</v>
      </c>
      <c r="U390" s="90">
        <v>4.0952069666555344</v>
      </c>
      <c r="V390" s="90">
        <v>14.424110177593512</v>
      </c>
    </row>
    <row r="391" spans="1:22" ht="15" customHeight="1">
      <c r="A391" s="394" t="s">
        <v>464</v>
      </c>
      <c r="B391" s="50"/>
      <c r="C391" s="104"/>
      <c r="D391" s="104"/>
      <c r="E391" s="104"/>
      <c r="F391" s="104"/>
      <c r="G391" s="104"/>
      <c r="H391" s="104"/>
      <c r="I391" s="104"/>
      <c r="J391" s="104"/>
      <c r="K391" s="104"/>
      <c r="L391" s="104"/>
      <c r="M391" s="90"/>
      <c r="N391" s="90"/>
      <c r="O391" s="90"/>
      <c r="P391" s="90"/>
      <c r="Q391" s="90"/>
      <c r="R391" s="90"/>
      <c r="S391" s="90"/>
      <c r="T391" s="90"/>
      <c r="U391" s="90"/>
      <c r="V391" s="90"/>
    </row>
    <row r="392" spans="1:22" ht="15" customHeight="1">
      <c r="A392" s="394"/>
      <c r="B392" s="53" t="s">
        <v>460</v>
      </c>
      <c r="C392" s="104">
        <v>768</v>
      </c>
      <c r="D392" s="104">
        <v>372</v>
      </c>
      <c r="E392" s="104">
        <v>124</v>
      </c>
      <c r="F392" s="104">
        <v>83</v>
      </c>
      <c r="G392" s="104">
        <v>10</v>
      </c>
      <c r="H392" s="104">
        <v>7</v>
      </c>
      <c r="I392" s="104">
        <v>0</v>
      </c>
      <c r="J392" s="104">
        <v>172</v>
      </c>
      <c r="K392" s="104">
        <v>4.5732065965323034</v>
      </c>
      <c r="L392" s="104">
        <v>12.167996122916307</v>
      </c>
      <c r="M392" s="90">
        <v>812</v>
      </c>
      <c r="N392" s="90">
        <v>385</v>
      </c>
      <c r="O392" s="90">
        <v>122</v>
      </c>
      <c r="P392" s="90">
        <v>86</v>
      </c>
      <c r="Q392" s="90">
        <v>12</v>
      </c>
      <c r="R392" s="90">
        <v>6</v>
      </c>
      <c r="S392" s="90">
        <v>2</v>
      </c>
      <c r="T392" s="90">
        <v>199</v>
      </c>
      <c r="U392" s="90">
        <v>4.9238089422388915</v>
      </c>
      <c r="V392" s="90">
        <v>13.23813544558088</v>
      </c>
    </row>
    <row r="393" spans="1:22" ht="15" customHeight="1">
      <c r="A393" s="66"/>
      <c r="B393" s="53" t="s">
        <v>461</v>
      </c>
      <c r="C393" s="104">
        <v>181</v>
      </c>
      <c r="D393" s="104">
        <v>96</v>
      </c>
      <c r="E393" s="104">
        <v>19</v>
      </c>
      <c r="F393" s="104">
        <v>10</v>
      </c>
      <c r="G393" s="104">
        <v>3</v>
      </c>
      <c r="H393" s="104">
        <v>1</v>
      </c>
      <c r="I393" s="104">
        <v>0</v>
      </c>
      <c r="J393" s="104">
        <v>52</v>
      </c>
      <c r="K393" s="104">
        <v>3.3361504367044437</v>
      </c>
      <c r="L393" s="104">
        <v>13.041315343481006</v>
      </c>
      <c r="M393" s="90">
        <v>191</v>
      </c>
      <c r="N393" s="90">
        <v>98</v>
      </c>
      <c r="O393" s="90">
        <v>17</v>
      </c>
      <c r="P393" s="90">
        <v>11</v>
      </c>
      <c r="Q393" s="90">
        <v>2</v>
      </c>
      <c r="R393" s="90">
        <v>2</v>
      </c>
      <c r="S393" s="90">
        <v>0</v>
      </c>
      <c r="T393" s="90">
        <v>61</v>
      </c>
      <c r="U393" s="90">
        <v>3.5977591073243813</v>
      </c>
      <c r="V393" s="90">
        <v>14.615896373505299</v>
      </c>
    </row>
    <row r="394" spans="1:22" ht="15" customHeight="1">
      <c r="A394" s="70"/>
      <c r="B394" s="53" t="s">
        <v>462</v>
      </c>
      <c r="C394" s="104">
        <v>578</v>
      </c>
      <c r="D394" s="104">
        <v>338</v>
      </c>
      <c r="E394" s="104">
        <v>48</v>
      </c>
      <c r="F394" s="104">
        <v>28</v>
      </c>
      <c r="G394" s="104">
        <v>3</v>
      </c>
      <c r="H394" s="104">
        <v>6</v>
      </c>
      <c r="I394" s="104">
        <v>2</v>
      </c>
      <c r="J394" s="104">
        <v>153</v>
      </c>
      <c r="K394" s="104">
        <v>3.167263351129272</v>
      </c>
      <c r="L394" s="104">
        <v>15.47226349689587</v>
      </c>
      <c r="M394" s="90">
        <v>626</v>
      </c>
      <c r="N394" s="90">
        <v>356</v>
      </c>
      <c r="O394" s="90">
        <v>45</v>
      </c>
      <c r="P394" s="90">
        <v>34</v>
      </c>
      <c r="Q394" s="90">
        <v>3</v>
      </c>
      <c r="R394" s="90">
        <v>5</v>
      </c>
      <c r="S394" s="90">
        <v>3</v>
      </c>
      <c r="T394" s="90">
        <v>180</v>
      </c>
      <c r="U394" s="90">
        <v>3.3655866203096263</v>
      </c>
      <c r="V394" s="90">
        <v>16.678351473978815</v>
      </c>
    </row>
    <row r="395" spans="1:22" ht="15" customHeight="1">
      <c r="A395" s="35"/>
      <c r="B395" s="59" t="s">
        <v>174</v>
      </c>
      <c r="C395" s="104">
        <v>279</v>
      </c>
      <c r="D395" s="104">
        <v>126</v>
      </c>
      <c r="E395" s="104">
        <v>17</v>
      </c>
      <c r="F395" s="104">
        <v>13</v>
      </c>
      <c r="G395" s="104">
        <v>2</v>
      </c>
      <c r="H395" s="104">
        <v>2</v>
      </c>
      <c r="I395" s="104">
        <v>0</v>
      </c>
      <c r="J395" s="104">
        <v>119</v>
      </c>
      <c r="K395" s="104">
        <v>3.3235791295151946</v>
      </c>
      <c r="L395" s="104">
        <v>15.640372374189152</v>
      </c>
      <c r="M395" s="90">
        <v>285</v>
      </c>
      <c r="N395" s="90">
        <v>127</v>
      </c>
      <c r="O395" s="90">
        <v>17</v>
      </c>
      <c r="P395" s="90">
        <v>12</v>
      </c>
      <c r="Q395" s="90">
        <v>2</v>
      </c>
      <c r="R395" s="90">
        <v>2</v>
      </c>
      <c r="S395" s="90">
        <v>0</v>
      </c>
      <c r="T395" s="90">
        <v>125</v>
      </c>
      <c r="U395" s="90">
        <v>3.3586187488475772</v>
      </c>
      <c r="V395" s="90">
        <v>16.284212115624616</v>
      </c>
    </row>
    <row r="396" spans="1:22" ht="15" customHeight="1">
      <c r="A396" s="32" t="s">
        <v>465</v>
      </c>
      <c r="B396" s="45" t="s">
        <v>176</v>
      </c>
      <c r="C396" s="104">
        <v>1806</v>
      </c>
      <c r="D396" s="104">
        <v>932</v>
      </c>
      <c r="E396" s="104">
        <v>208</v>
      </c>
      <c r="F396" s="104">
        <v>134</v>
      </c>
      <c r="G396" s="104">
        <v>18</v>
      </c>
      <c r="H396" s="104">
        <v>16</v>
      </c>
      <c r="I396" s="104">
        <v>2</v>
      </c>
      <c r="J396" s="104">
        <v>496</v>
      </c>
      <c r="K396" s="104">
        <v>3.842636734977479</v>
      </c>
      <c r="L396" s="104">
        <v>13.317074398996025</v>
      </c>
      <c r="M396" s="90">
        <v>1914</v>
      </c>
      <c r="N396" s="90">
        <v>966</v>
      </c>
      <c r="O396" s="90">
        <v>201</v>
      </c>
      <c r="P396" s="90">
        <v>143</v>
      </c>
      <c r="Q396" s="90">
        <v>19</v>
      </c>
      <c r="R396" s="90">
        <v>15</v>
      </c>
      <c r="S396" s="90">
        <v>5</v>
      </c>
      <c r="T396" s="90">
        <v>565</v>
      </c>
      <c r="U396" s="90">
        <v>4.0952069666555326</v>
      </c>
      <c r="V396" s="90">
        <v>14.424110177593509</v>
      </c>
    </row>
    <row r="397" spans="1:22" ht="15" customHeight="1">
      <c r="A397" s="394" t="s">
        <v>466</v>
      </c>
      <c r="B397" s="50"/>
      <c r="C397" s="104"/>
      <c r="D397" s="104"/>
      <c r="E397" s="104"/>
      <c r="F397" s="104"/>
      <c r="G397" s="104"/>
      <c r="H397" s="104"/>
      <c r="I397" s="104"/>
      <c r="J397" s="104"/>
      <c r="K397" s="104"/>
      <c r="L397" s="104"/>
      <c r="M397" s="90"/>
      <c r="N397" s="90"/>
      <c r="O397" s="90"/>
      <c r="P397" s="90"/>
      <c r="Q397" s="90"/>
      <c r="R397" s="90"/>
      <c r="S397" s="90"/>
      <c r="T397" s="90"/>
      <c r="U397" s="90"/>
      <c r="V397" s="90"/>
    </row>
    <row r="398" spans="1:22" ht="15" customHeight="1">
      <c r="A398" s="394"/>
      <c r="B398" s="53" t="s">
        <v>460</v>
      </c>
      <c r="C398" s="104">
        <v>194</v>
      </c>
      <c r="D398" s="104">
        <v>104</v>
      </c>
      <c r="E398" s="104">
        <v>27</v>
      </c>
      <c r="F398" s="104">
        <v>18</v>
      </c>
      <c r="G398" s="104">
        <v>2</v>
      </c>
      <c r="H398" s="104">
        <v>3</v>
      </c>
      <c r="I398" s="104">
        <v>0</v>
      </c>
      <c r="J398" s="104">
        <v>40</v>
      </c>
      <c r="K398" s="104">
        <v>4.3466054546457151</v>
      </c>
      <c r="L398" s="104">
        <v>13.387544800308804</v>
      </c>
      <c r="M398" s="90">
        <v>222</v>
      </c>
      <c r="N398" s="90">
        <v>113</v>
      </c>
      <c r="O398" s="90">
        <v>26</v>
      </c>
      <c r="P398" s="90">
        <v>23</v>
      </c>
      <c r="Q398" s="90">
        <v>1</v>
      </c>
      <c r="R398" s="90">
        <v>2</v>
      </c>
      <c r="S398" s="90">
        <v>1</v>
      </c>
      <c r="T398" s="90">
        <v>56</v>
      </c>
      <c r="U398" s="90">
        <v>4.5463390021040233</v>
      </c>
      <c r="V398" s="90">
        <v>14.239476874514489</v>
      </c>
    </row>
    <row r="399" spans="1:22" ht="15" customHeight="1">
      <c r="A399" s="66"/>
      <c r="B399" s="53" t="s">
        <v>461</v>
      </c>
      <c r="C399" s="104">
        <v>107</v>
      </c>
      <c r="D399" s="104">
        <v>56</v>
      </c>
      <c r="E399" s="104">
        <v>8</v>
      </c>
      <c r="F399" s="104">
        <v>10</v>
      </c>
      <c r="G399" s="104">
        <v>3</v>
      </c>
      <c r="H399" s="104">
        <v>1</v>
      </c>
      <c r="I399" s="104">
        <v>0</v>
      </c>
      <c r="J399" s="104">
        <v>29</v>
      </c>
      <c r="K399" s="104">
        <v>4.6241587453347082</v>
      </c>
      <c r="L399" s="104">
        <v>16.394744642550329</v>
      </c>
      <c r="M399" s="90">
        <v>108</v>
      </c>
      <c r="N399" s="90">
        <v>56</v>
      </c>
      <c r="O399" s="90">
        <v>9</v>
      </c>
      <c r="P399" s="90">
        <v>9</v>
      </c>
      <c r="Q399" s="90">
        <v>3</v>
      </c>
      <c r="R399" s="90">
        <v>1</v>
      </c>
      <c r="S399" s="90">
        <v>0</v>
      </c>
      <c r="T399" s="90">
        <v>30</v>
      </c>
      <c r="U399" s="90">
        <v>4.5317370200807074</v>
      </c>
      <c r="V399" s="90">
        <v>16.06706761664978</v>
      </c>
    </row>
    <row r="400" spans="1:22" ht="15" customHeight="1">
      <c r="A400" s="70"/>
      <c r="B400" s="53" t="s">
        <v>462</v>
      </c>
      <c r="C400" s="104">
        <v>1024</v>
      </c>
      <c r="D400" s="104">
        <v>559</v>
      </c>
      <c r="E400" s="104">
        <v>138</v>
      </c>
      <c r="F400" s="104">
        <v>80</v>
      </c>
      <c r="G400" s="104">
        <v>9</v>
      </c>
      <c r="H400" s="104">
        <v>9</v>
      </c>
      <c r="I400" s="104">
        <v>2</v>
      </c>
      <c r="J400" s="104">
        <v>227</v>
      </c>
      <c r="K400" s="104">
        <v>3.8388840703175311</v>
      </c>
      <c r="L400" s="104">
        <v>12.855422706063329</v>
      </c>
      <c r="M400" s="90">
        <v>1093</v>
      </c>
      <c r="N400" s="90">
        <v>583</v>
      </c>
      <c r="O400" s="90">
        <v>132</v>
      </c>
      <c r="P400" s="90">
        <v>86</v>
      </c>
      <c r="Q400" s="90">
        <v>10</v>
      </c>
      <c r="R400" s="90">
        <v>10</v>
      </c>
      <c r="S400" s="90">
        <v>3</v>
      </c>
      <c r="T400" s="90">
        <v>269</v>
      </c>
      <c r="U400" s="90">
        <v>4.1541887522103362</v>
      </c>
      <c r="V400" s="90">
        <v>14.203533327059407</v>
      </c>
    </row>
    <row r="401" spans="1:22" ht="15" customHeight="1">
      <c r="A401" s="35"/>
      <c r="B401" s="59" t="s">
        <v>174</v>
      </c>
      <c r="C401" s="104">
        <v>481</v>
      </c>
      <c r="D401" s="104">
        <v>213</v>
      </c>
      <c r="E401" s="104">
        <v>35</v>
      </c>
      <c r="F401" s="104">
        <v>26</v>
      </c>
      <c r="G401" s="104">
        <v>4</v>
      </c>
      <c r="H401" s="104">
        <v>3</v>
      </c>
      <c r="I401" s="104">
        <v>0</v>
      </c>
      <c r="J401" s="104">
        <v>200</v>
      </c>
      <c r="K401" s="104">
        <v>3.3601490983127333</v>
      </c>
      <c r="L401" s="104">
        <v>13.885322009204089</v>
      </c>
      <c r="M401" s="90">
        <v>491</v>
      </c>
      <c r="N401" s="90">
        <v>214</v>
      </c>
      <c r="O401" s="90">
        <v>34</v>
      </c>
      <c r="P401" s="90">
        <v>25</v>
      </c>
      <c r="Q401" s="90">
        <v>5</v>
      </c>
      <c r="R401" s="90">
        <v>2</v>
      </c>
      <c r="S401" s="90">
        <v>1</v>
      </c>
      <c r="T401" s="90">
        <v>210</v>
      </c>
      <c r="U401" s="90">
        <v>3.5345726131011865</v>
      </c>
      <c r="V401" s="90">
        <v>14.824103048976617</v>
      </c>
    </row>
    <row r="402" spans="1:22" ht="15" customHeight="1">
      <c r="A402" s="32" t="s">
        <v>467</v>
      </c>
      <c r="B402" s="45" t="s">
        <v>176</v>
      </c>
      <c r="C402" s="104">
        <v>1806</v>
      </c>
      <c r="D402" s="104">
        <v>932</v>
      </c>
      <c r="E402" s="104">
        <v>208</v>
      </c>
      <c r="F402" s="104">
        <v>134</v>
      </c>
      <c r="G402" s="104">
        <v>18</v>
      </c>
      <c r="H402" s="104">
        <v>16</v>
      </c>
      <c r="I402" s="104">
        <v>2</v>
      </c>
      <c r="J402" s="104">
        <v>496</v>
      </c>
      <c r="K402" s="104">
        <v>3.8426367349774777</v>
      </c>
      <c r="L402" s="104">
        <v>13.31707439899602</v>
      </c>
      <c r="M402" s="90">
        <v>1914</v>
      </c>
      <c r="N402" s="90">
        <v>966</v>
      </c>
      <c r="O402" s="90">
        <v>201</v>
      </c>
      <c r="P402" s="90">
        <v>143</v>
      </c>
      <c r="Q402" s="90">
        <v>19</v>
      </c>
      <c r="R402" s="90">
        <v>15</v>
      </c>
      <c r="S402" s="90">
        <v>5</v>
      </c>
      <c r="T402" s="90">
        <v>565</v>
      </c>
      <c r="U402" s="90">
        <v>4.0952069666555371</v>
      </c>
      <c r="V402" s="90">
        <v>14.424110177593523</v>
      </c>
    </row>
    <row r="403" spans="1:22" ht="15" customHeight="1">
      <c r="A403" s="394" t="s">
        <v>468</v>
      </c>
      <c r="B403" s="50"/>
      <c r="C403" s="104"/>
      <c r="D403" s="104"/>
      <c r="E403" s="104"/>
      <c r="F403" s="104"/>
      <c r="G403" s="104"/>
      <c r="H403" s="104"/>
      <c r="I403" s="104"/>
      <c r="J403" s="104"/>
      <c r="K403" s="104"/>
      <c r="L403" s="104"/>
      <c r="M403" s="90"/>
      <c r="N403" s="90"/>
      <c r="O403" s="90"/>
      <c r="P403" s="90"/>
      <c r="Q403" s="90"/>
      <c r="R403" s="90"/>
      <c r="S403" s="90"/>
      <c r="T403" s="90"/>
      <c r="U403" s="90"/>
      <c r="V403" s="90"/>
    </row>
    <row r="404" spans="1:22" ht="15" customHeight="1">
      <c r="A404" s="394"/>
      <c r="B404" s="53" t="s">
        <v>460</v>
      </c>
      <c r="C404" s="104">
        <v>600</v>
      </c>
      <c r="D404" s="104">
        <v>289</v>
      </c>
      <c r="E404" s="104">
        <v>76</v>
      </c>
      <c r="F404" s="104">
        <v>49</v>
      </c>
      <c r="G404" s="104">
        <v>7</v>
      </c>
      <c r="H404" s="104">
        <v>7</v>
      </c>
      <c r="I404" s="104">
        <v>1</v>
      </c>
      <c r="J404" s="104">
        <v>171</v>
      </c>
      <c r="K404" s="104">
        <v>4.6198224614410703</v>
      </c>
      <c r="L404" s="104">
        <v>14.156455971130137</v>
      </c>
      <c r="M404" s="90">
        <v>623</v>
      </c>
      <c r="N404" s="90">
        <v>299</v>
      </c>
      <c r="O404" s="90">
        <v>73</v>
      </c>
      <c r="P404" s="90">
        <v>53</v>
      </c>
      <c r="Q404" s="90">
        <v>8</v>
      </c>
      <c r="R404" s="90">
        <v>6</v>
      </c>
      <c r="S404" s="90">
        <v>4</v>
      </c>
      <c r="T404" s="90">
        <v>180</v>
      </c>
      <c r="U404" s="90">
        <v>5.1928572824131569</v>
      </c>
      <c r="V404" s="90">
        <v>15.975248445201588</v>
      </c>
    </row>
    <row r="405" spans="1:22" ht="15" customHeight="1">
      <c r="A405" s="66"/>
      <c r="B405" s="53" t="s">
        <v>461</v>
      </c>
      <c r="C405" s="104">
        <v>211</v>
      </c>
      <c r="D405" s="104">
        <v>111</v>
      </c>
      <c r="E405" s="104">
        <v>21</v>
      </c>
      <c r="F405" s="104">
        <v>11</v>
      </c>
      <c r="G405" s="104">
        <v>0</v>
      </c>
      <c r="H405" s="104">
        <v>2</v>
      </c>
      <c r="I405" s="104">
        <v>0</v>
      </c>
      <c r="J405" s="104">
        <v>66</v>
      </c>
      <c r="K405" s="104">
        <v>2.8319803455975801</v>
      </c>
      <c r="L405" s="104">
        <v>12.077563238577914</v>
      </c>
      <c r="M405" s="90">
        <v>226</v>
      </c>
      <c r="N405" s="90">
        <v>115</v>
      </c>
      <c r="O405" s="90">
        <v>20</v>
      </c>
      <c r="P405" s="90">
        <v>12</v>
      </c>
      <c r="Q405" s="90">
        <v>0</v>
      </c>
      <c r="R405" s="90">
        <v>2</v>
      </c>
      <c r="S405" s="90">
        <v>0</v>
      </c>
      <c r="T405" s="90">
        <v>77</v>
      </c>
      <c r="U405" s="90">
        <v>2.9506062486911677</v>
      </c>
      <c r="V405" s="90">
        <v>12.930597972205412</v>
      </c>
    </row>
    <row r="406" spans="1:22" ht="15" customHeight="1">
      <c r="A406" s="70"/>
      <c r="B406" s="53" t="s">
        <v>462</v>
      </c>
      <c r="C406" s="104">
        <v>715</v>
      </c>
      <c r="D406" s="104">
        <v>398</v>
      </c>
      <c r="E406" s="104">
        <v>90</v>
      </c>
      <c r="F406" s="104">
        <v>57</v>
      </c>
      <c r="G406" s="104">
        <v>8</v>
      </c>
      <c r="H406" s="104">
        <v>5</v>
      </c>
      <c r="I406" s="104">
        <v>1</v>
      </c>
      <c r="J406" s="104">
        <v>156</v>
      </c>
      <c r="K406" s="104">
        <v>3.6729463160275997</v>
      </c>
      <c r="L406" s="104">
        <v>12.752652115897069</v>
      </c>
      <c r="M406" s="90">
        <v>773</v>
      </c>
      <c r="N406" s="90">
        <v>415</v>
      </c>
      <c r="O406" s="90">
        <v>90</v>
      </c>
      <c r="P406" s="90">
        <v>60</v>
      </c>
      <c r="Q406" s="90">
        <v>8</v>
      </c>
      <c r="R406" s="90">
        <v>5</v>
      </c>
      <c r="S406" s="90">
        <v>1</v>
      </c>
      <c r="T406" s="90">
        <v>194</v>
      </c>
      <c r="U406" s="90">
        <v>3.7755395108814165</v>
      </c>
      <c r="V406" s="90">
        <v>13.329496200002074</v>
      </c>
    </row>
    <row r="407" spans="1:22" ht="15" customHeight="1">
      <c r="A407" s="35"/>
      <c r="B407" s="59" t="s">
        <v>174</v>
      </c>
      <c r="C407" s="104">
        <v>280</v>
      </c>
      <c r="D407" s="104">
        <v>134</v>
      </c>
      <c r="E407" s="104">
        <v>21</v>
      </c>
      <c r="F407" s="104">
        <v>17</v>
      </c>
      <c r="G407" s="104">
        <v>3</v>
      </c>
      <c r="H407" s="104">
        <v>2</v>
      </c>
      <c r="I407" s="104">
        <v>0</v>
      </c>
      <c r="J407" s="104">
        <v>103</v>
      </c>
      <c r="K407" s="104">
        <v>3.3228030852610151</v>
      </c>
      <c r="L407" s="104">
        <v>13.677584792818596</v>
      </c>
      <c r="M407" s="90">
        <v>292</v>
      </c>
      <c r="N407" s="90">
        <v>137</v>
      </c>
      <c r="O407" s="90">
        <v>18</v>
      </c>
      <c r="P407" s="90">
        <v>18</v>
      </c>
      <c r="Q407" s="90">
        <v>3</v>
      </c>
      <c r="R407" s="90">
        <v>2</v>
      </c>
      <c r="S407" s="90">
        <v>0</v>
      </c>
      <c r="T407" s="90">
        <v>114</v>
      </c>
      <c r="U407" s="90">
        <v>3.3613523261458789</v>
      </c>
      <c r="V407" s="90">
        <v>14.593188147657717</v>
      </c>
    </row>
    <row r="408" spans="1:22" ht="15" customHeight="1">
      <c r="A408" s="32" t="s">
        <v>358</v>
      </c>
      <c r="B408" s="45" t="s">
        <v>176</v>
      </c>
      <c r="C408" s="104">
        <v>474</v>
      </c>
      <c r="D408" s="104">
        <v>253</v>
      </c>
      <c r="E408" s="104">
        <v>61</v>
      </c>
      <c r="F408" s="104">
        <v>39</v>
      </c>
      <c r="G408" s="104">
        <v>4</v>
      </c>
      <c r="H408" s="104">
        <v>8</v>
      </c>
      <c r="I408" s="104">
        <v>0</v>
      </c>
      <c r="J408" s="104">
        <v>109</v>
      </c>
      <c r="K408" s="104">
        <v>4.4433398104025938</v>
      </c>
      <c r="L408" s="104">
        <v>14.480527060687024</v>
      </c>
      <c r="M408" s="90">
        <v>501</v>
      </c>
      <c r="N408" s="90">
        <v>263</v>
      </c>
      <c r="O408" s="90">
        <v>60</v>
      </c>
      <c r="P408" s="90">
        <v>41</v>
      </c>
      <c r="Q408" s="90">
        <v>5</v>
      </c>
      <c r="R408" s="90">
        <v>7</v>
      </c>
      <c r="S408" s="90">
        <v>2</v>
      </c>
      <c r="T408" s="90">
        <v>123</v>
      </c>
      <c r="U408" s="90">
        <v>4.7829184116411119</v>
      </c>
      <c r="V408" s="90">
        <v>15.721244866089917</v>
      </c>
    </row>
    <row r="409" spans="1:22" ht="15" customHeight="1">
      <c r="A409" s="408" t="s">
        <v>469</v>
      </c>
      <c r="B409" s="50"/>
      <c r="C409" s="104"/>
      <c r="D409" s="104"/>
      <c r="E409" s="104"/>
      <c r="F409" s="104"/>
      <c r="G409" s="104"/>
      <c r="H409" s="104"/>
      <c r="I409" s="104"/>
      <c r="J409" s="104"/>
      <c r="K409" s="104"/>
      <c r="L409" s="104"/>
      <c r="M409" s="90"/>
      <c r="N409" s="90"/>
      <c r="O409" s="90"/>
      <c r="P409" s="90"/>
      <c r="Q409" s="90"/>
      <c r="R409" s="90"/>
      <c r="S409" s="90"/>
      <c r="T409" s="90"/>
      <c r="U409" s="90"/>
      <c r="V409" s="90"/>
    </row>
    <row r="410" spans="1:22" ht="15" customHeight="1">
      <c r="A410" s="408"/>
      <c r="B410" s="53" t="s">
        <v>349</v>
      </c>
      <c r="C410" s="104">
        <v>61</v>
      </c>
      <c r="D410" s="104">
        <v>33</v>
      </c>
      <c r="E410" s="104">
        <v>4</v>
      </c>
      <c r="F410" s="104">
        <v>4</v>
      </c>
      <c r="G410" s="104">
        <v>0</v>
      </c>
      <c r="H410" s="104">
        <v>1</v>
      </c>
      <c r="I410" s="104">
        <v>0</v>
      </c>
      <c r="J410" s="104">
        <v>19</v>
      </c>
      <c r="K410" s="104">
        <v>2.8888649393934425</v>
      </c>
      <c r="L410" s="104">
        <v>13.481369717169398</v>
      </c>
      <c r="M410" s="90">
        <v>68</v>
      </c>
      <c r="N410" s="90">
        <v>35</v>
      </c>
      <c r="O410" s="90">
        <v>5</v>
      </c>
      <c r="P410" s="90">
        <v>4</v>
      </c>
      <c r="Q410" s="90">
        <v>1</v>
      </c>
      <c r="R410" s="90">
        <v>0</v>
      </c>
      <c r="S410" s="90">
        <v>1</v>
      </c>
      <c r="T410" s="90">
        <v>22</v>
      </c>
      <c r="U410" s="90">
        <v>4.3959043709291246</v>
      </c>
      <c r="V410" s="90">
        <v>18.382872823885432</v>
      </c>
    </row>
    <row r="411" spans="1:22" ht="15" customHeight="1">
      <c r="A411" s="408"/>
      <c r="B411" s="53" t="s">
        <v>350</v>
      </c>
      <c r="C411" s="104">
        <v>184</v>
      </c>
      <c r="D411" s="104">
        <v>100</v>
      </c>
      <c r="E411" s="104">
        <v>22</v>
      </c>
      <c r="F411" s="104">
        <v>18</v>
      </c>
      <c r="G411" s="104">
        <v>2</v>
      </c>
      <c r="H411" s="104">
        <v>1</v>
      </c>
      <c r="I411" s="104">
        <v>0</v>
      </c>
      <c r="J411" s="104">
        <v>41</v>
      </c>
      <c r="K411" s="104">
        <v>3.7814385187941291</v>
      </c>
      <c r="L411" s="104">
        <v>12.57548158575722</v>
      </c>
      <c r="M411" s="90">
        <v>190</v>
      </c>
      <c r="N411" s="90">
        <v>101</v>
      </c>
      <c r="O411" s="90">
        <v>21</v>
      </c>
      <c r="P411" s="90">
        <v>20</v>
      </c>
      <c r="Q411" s="90">
        <v>2</v>
      </c>
      <c r="R411" s="90">
        <v>2</v>
      </c>
      <c r="S411" s="90">
        <v>0</v>
      </c>
      <c r="T411" s="90">
        <v>44</v>
      </c>
      <c r="U411" s="90">
        <v>4.254936383456422</v>
      </c>
      <c r="V411" s="90">
        <v>13.804904710769726</v>
      </c>
    </row>
    <row r="412" spans="1:22" ht="15" customHeight="1">
      <c r="A412" s="70"/>
      <c r="B412" s="53" t="s">
        <v>351</v>
      </c>
      <c r="C412" s="104">
        <v>187</v>
      </c>
      <c r="D412" s="104">
        <v>96</v>
      </c>
      <c r="E412" s="104">
        <v>31</v>
      </c>
      <c r="F412" s="104">
        <v>15</v>
      </c>
      <c r="G412" s="104">
        <v>2</v>
      </c>
      <c r="H412" s="104">
        <v>5</v>
      </c>
      <c r="I412" s="104">
        <v>0</v>
      </c>
      <c r="J412" s="104">
        <v>38</v>
      </c>
      <c r="K412" s="104">
        <v>5.6960433197357414</v>
      </c>
      <c r="L412" s="104">
        <v>16.013404804540102</v>
      </c>
      <c r="M412" s="90">
        <v>193</v>
      </c>
      <c r="N412" s="90">
        <v>101</v>
      </c>
      <c r="O412" s="90">
        <v>30</v>
      </c>
      <c r="P412" s="90">
        <v>14</v>
      </c>
      <c r="Q412" s="90">
        <v>2</v>
      </c>
      <c r="R412" s="90">
        <v>4</v>
      </c>
      <c r="S412" s="90">
        <v>1</v>
      </c>
      <c r="T412" s="90">
        <v>41</v>
      </c>
      <c r="U412" s="90">
        <v>5.5533493325165741</v>
      </c>
      <c r="V412" s="90">
        <v>16.551158794951359</v>
      </c>
    </row>
    <row r="413" spans="1:22" ht="15" customHeight="1">
      <c r="A413" s="35"/>
      <c r="B413" s="59" t="s">
        <v>174</v>
      </c>
      <c r="C413" s="104">
        <v>42</v>
      </c>
      <c r="D413" s="104">
        <v>24</v>
      </c>
      <c r="E413" s="104">
        <v>4</v>
      </c>
      <c r="F413" s="104">
        <v>2</v>
      </c>
      <c r="G413" s="104">
        <v>0</v>
      </c>
      <c r="H413" s="104">
        <v>1</v>
      </c>
      <c r="I413" s="104">
        <v>0</v>
      </c>
      <c r="J413" s="104">
        <v>11</v>
      </c>
      <c r="K413" s="104">
        <v>3.5816303391689086</v>
      </c>
      <c r="L413" s="104">
        <v>15.861505787748024</v>
      </c>
      <c r="M413" s="90">
        <v>50</v>
      </c>
      <c r="N413" s="90">
        <v>26</v>
      </c>
      <c r="O413" s="90">
        <v>4</v>
      </c>
      <c r="P413" s="90">
        <v>3</v>
      </c>
      <c r="Q413" s="90">
        <v>0</v>
      </c>
      <c r="R413" s="90">
        <v>1</v>
      </c>
      <c r="S413" s="90">
        <v>0</v>
      </c>
      <c r="T413" s="90">
        <v>16</v>
      </c>
      <c r="U413" s="90">
        <v>4.1294631767777545</v>
      </c>
      <c r="V413" s="90">
        <v>17.550218501305455</v>
      </c>
    </row>
    <row r="414" spans="1:22" ht="15" customHeight="1">
      <c r="A414" s="32" t="s">
        <v>470</v>
      </c>
      <c r="B414" s="45" t="s">
        <v>176</v>
      </c>
      <c r="C414" s="104">
        <v>949</v>
      </c>
      <c r="D414" s="104">
        <v>468</v>
      </c>
      <c r="E414" s="104">
        <v>143</v>
      </c>
      <c r="F414" s="104">
        <v>93</v>
      </c>
      <c r="G414" s="104">
        <v>13</v>
      </c>
      <c r="H414" s="104">
        <v>8</v>
      </c>
      <c r="I414" s="104">
        <v>0</v>
      </c>
      <c r="J414" s="104">
        <v>224</v>
      </c>
      <c r="K414" s="104">
        <v>4.3530959143008623</v>
      </c>
      <c r="L414" s="104">
        <v>12.280134388591929</v>
      </c>
      <c r="M414" s="90">
        <v>1003</v>
      </c>
      <c r="N414" s="90">
        <v>483</v>
      </c>
      <c r="O414" s="90">
        <v>139</v>
      </c>
      <c r="P414" s="90">
        <v>97</v>
      </c>
      <c r="Q414" s="90">
        <v>14</v>
      </c>
      <c r="R414" s="90">
        <v>8</v>
      </c>
      <c r="S414" s="90">
        <v>2</v>
      </c>
      <c r="T414" s="90">
        <v>260</v>
      </c>
      <c r="U414" s="90">
        <v>4.6917948392255893</v>
      </c>
      <c r="V414" s="90">
        <v>13.407706021325435</v>
      </c>
    </row>
    <row r="415" spans="1:22" ht="15" customHeight="1">
      <c r="A415" s="408" t="s">
        <v>471</v>
      </c>
      <c r="B415" s="50"/>
      <c r="C415" s="104"/>
      <c r="D415" s="104"/>
      <c r="E415" s="104"/>
      <c r="F415" s="104"/>
      <c r="G415" s="104"/>
      <c r="H415" s="104"/>
      <c r="I415" s="104"/>
      <c r="J415" s="104"/>
      <c r="K415" s="104"/>
      <c r="L415" s="104"/>
      <c r="M415" s="90"/>
      <c r="N415" s="90"/>
      <c r="O415" s="90"/>
      <c r="P415" s="90"/>
      <c r="Q415" s="90"/>
      <c r="R415" s="90"/>
      <c r="S415" s="90"/>
      <c r="T415" s="90"/>
      <c r="U415" s="90"/>
      <c r="V415" s="90"/>
    </row>
    <row r="416" spans="1:22" ht="15" customHeight="1">
      <c r="A416" s="408"/>
      <c r="B416" s="53" t="s">
        <v>349</v>
      </c>
      <c r="C416" s="104">
        <v>58</v>
      </c>
      <c r="D416" s="104">
        <v>32</v>
      </c>
      <c r="E416" s="104">
        <v>12</v>
      </c>
      <c r="F416" s="104">
        <v>1</v>
      </c>
      <c r="G416" s="104">
        <v>1</v>
      </c>
      <c r="H416" s="104">
        <v>1</v>
      </c>
      <c r="I416" s="104">
        <v>0</v>
      </c>
      <c r="J416" s="104">
        <v>11</v>
      </c>
      <c r="K416" s="104">
        <v>3.5393204961980014</v>
      </c>
      <c r="L416" s="104">
        <v>11.08987088808707</v>
      </c>
      <c r="M416" s="90">
        <v>64</v>
      </c>
      <c r="N416" s="90">
        <v>34</v>
      </c>
      <c r="O416" s="90">
        <v>13</v>
      </c>
      <c r="P416" s="90">
        <v>1</v>
      </c>
      <c r="Q416" s="90">
        <v>0</v>
      </c>
      <c r="R416" s="90">
        <v>1</v>
      </c>
      <c r="S416" s="90">
        <v>1</v>
      </c>
      <c r="T416" s="90">
        <v>14</v>
      </c>
      <c r="U416" s="90">
        <v>4.8294370834378144</v>
      </c>
      <c r="V416" s="90">
        <v>15.09199088574317</v>
      </c>
    </row>
    <row r="417" spans="1:22" ht="15" customHeight="1">
      <c r="A417" s="408"/>
      <c r="B417" s="53" t="s">
        <v>350</v>
      </c>
      <c r="C417" s="104">
        <v>209</v>
      </c>
      <c r="D417" s="104">
        <v>84</v>
      </c>
      <c r="E417" s="104">
        <v>37</v>
      </c>
      <c r="F417" s="104">
        <v>36</v>
      </c>
      <c r="G417" s="104">
        <v>4</v>
      </c>
      <c r="H417" s="104">
        <v>1</v>
      </c>
      <c r="I417" s="104">
        <v>0</v>
      </c>
      <c r="J417" s="104">
        <v>47</v>
      </c>
      <c r="K417" s="104">
        <v>5.8519592766863049</v>
      </c>
      <c r="L417" s="104">
        <v>12.154069266963864</v>
      </c>
      <c r="M417" s="90">
        <v>226</v>
      </c>
      <c r="N417" s="90">
        <v>88</v>
      </c>
      <c r="O417" s="90">
        <v>36</v>
      </c>
      <c r="P417" s="90">
        <v>38</v>
      </c>
      <c r="Q417" s="90">
        <v>5</v>
      </c>
      <c r="R417" s="90">
        <v>1</v>
      </c>
      <c r="S417" s="90">
        <v>0</v>
      </c>
      <c r="T417" s="90">
        <v>58</v>
      </c>
      <c r="U417" s="90">
        <v>6.1980111526589852</v>
      </c>
      <c r="V417" s="90">
        <v>13.015823420583867</v>
      </c>
    </row>
    <row r="418" spans="1:22" ht="15" customHeight="1">
      <c r="A418" s="70"/>
      <c r="B418" s="53" t="s">
        <v>351</v>
      </c>
      <c r="C418" s="104">
        <v>607</v>
      </c>
      <c r="D418" s="104">
        <v>315</v>
      </c>
      <c r="E418" s="104">
        <v>86</v>
      </c>
      <c r="F418" s="104">
        <v>51</v>
      </c>
      <c r="G418" s="104">
        <v>6</v>
      </c>
      <c r="H418" s="104">
        <v>5</v>
      </c>
      <c r="I418" s="104">
        <v>0</v>
      </c>
      <c r="J418" s="104">
        <v>144</v>
      </c>
      <c r="K418" s="104">
        <v>3.8334286792574952</v>
      </c>
      <c r="L418" s="104">
        <v>11.992415395244731</v>
      </c>
      <c r="M418" s="90">
        <v>630</v>
      </c>
      <c r="N418" s="90">
        <v>321</v>
      </c>
      <c r="O418" s="90">
        <v>83</v>
      </c>
      <c r="P418" s="90">
        <v>53</v>
      </c>
      <c r="Q418" s="90">
        <v>8</v>
      </c>
      <c r="R418" s="90">
        <v>4</v>
      </c>
      <c r="S418" s="90">
        <v>1</v>
      </c>
      <c r="T418" s="90">
        <v>160</v>
      </c>
      <c r="U418" s="90">
        <v>4.078842702753704</v>
      </c>
      <c r="V418" s="90">
        <v>12.866148122780141</v>
      </c>
    </row>
    <row r="419" spans="1:22" ht="15" customHeight="1">
      <c r="A419" s="35"/>
      <c r="B419" s="59" t="s">
        <v>174</v>
      </c>
      <c r="C419" s="104">
        <v>75</v>
      </c>
      <c r="D419" s="104">
        <v>37</v>
      </c>
      <c r="E419" s="104">
        <v>8</v>
      </c>
      <c r="F419" s="104">
        <v>5</v>
      </c>
      <c r="G419" s="104">
        <v>2</v>
      </c>
      <c r="H419" s="104">
        <v>1</v>
      </c>
      <c r="I419" s="104">
        <v>0</v>
      </c>
      <c r="J419" s="104">
        <v>22</v>
      </c>
      <c r="K419" s="104">
        <v>5.0330489288192037</v>
      </c>
      <c r="L419" s="104">
        <v>16.671974576713612</v>
      </c>
      <c r="M419" s="90">
        <v>83</v>
      </c>
      <c r="N419" s="90">
        <v>40</v>
      </c>
      <c r="O419" s="90">
        <v>7</v>
      </c>
      <c r="P419" s="90">
        <v>5</v>
      </c>
      <c r="Q419" s="90">
        <v>1</v>
      </c>
      <c r="R419" s="90">
        <v>2</v>
      </c>
      <c r="S419" s="90">
        <v>0</v>
      </c>
      <c r="T419" s="90">
        <v>28</v>
      </c>
      <c r="U419" s="90">
        <v>5.2038139533049428</v>
      </c>
      <c r="V419" s="90">
        <v>19.080651162118123</v>
      </c>
    </row>
    <row r="420" spans="1:22" ht="15" customHeight="1">
      <c r="A420" s="32" t="s">
        <v>472</v>
      </c>
      <c r="B420" s="45" t="s">
        <v>176</v>
      </c>
      <c r="C420" s="104">
        <v>301</v>
      </c>
      <c r="D420" s="104">
        <v>160</v>
      </c>
      <c r="E420" s="104">
        <v>35</v>
      </c>
      <c r="F420" s="104">
        <v>28</v>
      </c>
      <c r="G420" s="104">
        <v>5</v>
      </c>
      <c r="H420" s="104">
        <v>4</v>
      </c>
      <c r="I420" s="104">
        <v>0</v>
      </c>
      <c r="J420" s="104">
        <v>69</v>
      </c>
      <c r="K420" s="104">
        <v>4.4399207851359801</v>
      </c>
      <c r="L420" s="104">
        <v>14.306411418771493</v>
      </c>
      <c r="M420" s="90">
        <v>330</v>
      </c>
      <c r="N420" s="90">
        <v>169</v>
      </c>
      <c r="O420" s="90">
        <v>35</v>
      </c>
      <c r="P420" s="90">
        <v>32</v>
      </c>
      <c r="Q420" s="90">
        <v>4</v>
      </c>
      <c r="R420" s="90">
        <v>3</v>
      </c>
      <c r="S420" s="90">
        <v>1</v>
      </c>
      <c r="T420" s="90">
        <v>86</v>
      </c>
      <c r="U420" s="90">
        <v>4.5416711553916524</v>
      </c>
      <c r="V420" s="90">
        <v>14.775570158874176</v>
      </c>
    </row>
    <row r="421" spans="1:22" ht="15" customHeight="1">
      <c r="A421" s="408" t="s">
        <v>473</v>
      </c>
      <c r="B421" s="50"/>
      <c r="C421" s="104"/>
      <c r="D421" s="104"/>
      <c r="E421" s="104"/>
      <c r="F421" s="104"/>
      <c r="G421" s="104"/>
      <c r="H421" s="104"/>
      <c r="I421" s="104"/>
      <c r="J421" s="104"/>
      <c r="K421" s="104"/>
      <c r="L421" s="104"/>
      <c r="M421" s="90"/>
      <c r="N421" s="90"/>
      <c r="O421" s="90"/>
      <c r="P421" s="90"/>
      <c r="Q421" s="90"/>
      <c r="R421" s="90"/>
      <c r="S421" s="90"/>
      <c r="T421" s="90"/>
      <c r="U421" s="90"/>
      <c r="V421" s="90"/>
    </row>
    <row r="422" spans="1:22" ht="15" customHeight="1">
      <c r="A422" s="408"/>
      <c r="B422" s="53" t="s">
        <v>349</v>
      </c>
      <c r="C422" s="104">
        <v>60</v>
      </c>
      <c r="D422" s="104">
        <v>29</v>
      </c>
      <c r="E422" s="104">
        <v>13</v>
      </c>
      <c r="F422" s="104">
        <v>6</v>
      </c>
      <c r="G422" s="104">
        <v>0</v>
      </c>
      <c r="H422" s="104">
        <v>1</v>
      </c>
      <c r="I422" s="104">
        <v>0</v>
      </c>
      <c r="J422" s="104">
        <v>11</v>
      </c>
      <c r="K422" s="104">
        <v>4.2872263854348374</v>
      </c>
      <c r="L422" s="104">
        <v>10.503704644315352</v>
      </c>
      <c r="M422" s="90">
        <v>63</v>
      </c>
      <c r="N422" s="90">
        <v>31</v>
      </c>
      <c r="O422" s="90">
        <v>13</v>
      </c>
      <c r="P422" s="90">
        <v>5</v>
      </c>
      <c r="Q422" s="90">
        <v>0</v>
      </c>
      <c r="R422" s="90">
        <v>0</v>
      </c>
      <c r="S422" s="90">
        <v>1</v>
      </c>
      <c r="T422" s="90">
        <v>13</v>
      </c>
      <c r="U422" s="90">
        <v>4.9398024287432509</v>
      </c>
      <c r="V422" s="90">
        <v>12.999480075640134</v>
      </c>
    </row>
    <row r="423" spans="1:22" ht="15" customHeight="1">
      <c r="A423" s="408"/>
      <c r="B423" s="53" t="s">
        <v>350</v>
      </c>
      <c r="C423" s="104">
        <v>79</v>
      </c>
      <c r="D423" s="104">
        <v>40</v>
      </c>
      <c r="E423" s="104">
        <v>7</v>
      </c>
      <c r="F423" s="104">
        <v>6</v>
      </c>
      <c r="G423" s="104">
        <v>2</v>
      </c>
      <c r="H423" s="104">
        <v>0</v>
      </c>
      <c r="I423" s="104">
        <v>0</v>
      </c>
      <c r="J423" s="104">
        <v>24</v>
      </c>
      <c r="K423" s="104">
        <v>3.6218577056407888</v>
      </c>
      <c r="L423" s="104">
        <v>13.280144920682892</v>
      </c>
      <c r="M423" s="90">
        <v>87</v>
      </c>
      <c r="N423" s="90">
        <v>42</v>
      </c>
      <c r="O423" s="90">
        <v>7</v>
      </c>
      <c r="P423" s="90">
        <v>10</v>
      </c>
      <c r="Q423" s="90">
        <v>1</v>
      </c>
      <c r="R423" s="90">
        <v>0</v>
      </c>
      <c r="S423" s="90">
        <v>0</v>
      </c>
      <c r="T423" s="90">
        <v>27</v>
      </c>
      <c r="U423" s="90">
        <v>3.6732998662715213</v>
      </c>
      <c r="V423" s="90">
        <v>12.244332887571737</v>
      </c>
    </row>
    <row r="424" spans="1:22" ht="15" customHeight="1">
      <c r="A424" s="70"/>
      <c r="B424" s="53" t="s">
        <v>351</v>
      </c>
      <c r="C424" s="104">
        <v>138</v>
      </c>
      <c r="D424" s="104">
        <v>79</v>
      </c>
      <c r="E424" s="104">
        <v>14</v>
      </c>
      <c r="F424" s="104">
        <v>15</v>
      </c>
      <c r="G424" s="104">
        <v>2</v>
      </c>
      <c r="H424" s="104">
        <v>2</v>
      </c>
      <c r="I424" s="104">
        <v>0</v>
      </c>
      <c r="J424" s="104">
        <v>26</v>
      </c>
      <c r="K424" s="104">
        <v>4.5089674737973473</v>
      </c>
      <c r="L424" s="104">
        <v>15.30316233531221</v>
      </c>
      <c r="M424" s="90">
        <v>151</v>
      </c>
      <c r="N424" s="90">
        <v>83</v>
      </c>
      <c r="O424" s="90">
        <v>15</v>
      </c>
      <c r="P424" s="90">
        <v>16</v>
      </c>
      <c r="Q424" s="90">
        <v>2</v>
      </c>
      <c r="R424" s="90">
        <v>2</v>
      </c>
      <c r="S424" s="90">
        <v>0</v>
      </c>
      <c r="T424" s="90">
        <v>33</v>
      </c>
      <c r="U424" s="90">
        <v>4.4682464275745781</v>
      </c>
      <c r="V424" s="90">
        <v>15.064373670108576</v>
      </c>
    </row>
    <row r="425" spans="1:22" ht="15" customHeight="1">
      <c r="A425" s="35"/>
      <c r="B425" s="59" t="s">
        <v>174</v>
      </c>
      <c r="C425" s="104">
        <v>24</v>
      </c>
      <c r="D425" s="104">
        <v>12</v>
      </c>
      <c r="E425" s="104">
        <v>1</v>
      </c>
      <c r="F425" s="104">
        <v>1</v>
      </c>
      <c r="G425" s="104">
        <v>1</v>
      </c>
      <c r="H425" s="104">
        <v>1</v>
      </c>
      <c r="I425" s="104">
        <v>0</v>
      </c>
      <c r="J425" s="104">
        <v>8</v>
      </c>
      <c r="K425" s="104">
        <v>7.236312399355878</v>
      </c>
      <c r="L425" s="104">
        <v>28.945249597423512</v>
      </c>
      <c r="M425" s="90">
        <v>29</v>
      </c>
      <c r="N425" s="90">
        <v>13</v>
      </c>
      <c r="O425" s="90">
        <v>0</v>
      </c>
      <c r="P425" s="90">
        <v>1</v>
      </c>
      <c r="Q425" s="90">
        <v>1</v>
      </c>
      <c r="R425" s="90">
        <v>1</v>
      </c>
      <c r="S425" s="90">
        <v>0</v>
      </c>
      <c r="T425" s="90">
        <v>13</v>
      </c>
      <c r="U425" s="90">
        <v>7.095410628019323</v>
      </c>
      <c r="V425" s="90">
        <v>37.842190016103054</v>
      </c>
    </row>
    <row r="426" spans="1:22" ht="15" customHeight="1">
      <c r="A426" s="32" t="s">
        <v>474</v>
      </c>
      <c r="B426" s="45" t="s">
        <v>176</v>
      </c>
      <c r="C426" s="104">
        <v>811</v>
      </c>
      <c r="D426" s="104">
        <v>400</v>
      </c>
      <c r="E426" s="104">
        <v>97</v>
      </c>
      <c r="F426" s="104">
        <v>60</v>
      </c>
      <c r="G426" s="104">
        <v>7</v>
      </c>
      <c r="H426" s="104">
        <v>9</v>
      </c>
      <c r="I426" s="104">
        <v>1</v>
      </c>
      <c r="J426" s="104">
        <v>237</v>
      </c>
      <c r="K426" s="104">
        <v>4.1681898712018608</v>
      </c>
      <c r="L426" s="104">
        <v>13.75023555212568</v>
      </c>
      <c r="M426" s="90">
        <v>849</v>
      </c>
      <c r="N426" s="90">
        <v>414</v>
      </c>
      <c r="O426" s="90">
        <v>93</v>
      </c>
      <c r="P426" s="90">
        <v>65</v>
      </c>
      <c r="Q426" s="90">
        <v>8</v>
      </c>
      <c r="R426" s="90">
        <v>8</v>
      </c>
      <c r="S426" s="90">
        <v>4</v>
      </c>
      <c r="T426" s="90">
        <v>257</v>
      </c>
      <c r="U426" s="90">
        <v>4.628506937777046</v>
      </c>
      <c r="V426" s="90">
        <v>15.393685995303434</v>
      </c>
    </row>
    <row r="427" spans="1:22" ht="15" customHeight="1">
      <c r="A427" s="408" t="s">
        <v>475</v>
      </c>
      <c r="B427" s="50"/>
      <c r="C427" s="104"/>
      <c r="D427" s="104"/>
      <c r="E427" s="104"/>
      <c r="F427" s="104"/>
      <c r="G427" s="104"/>
      <c r="H427" s="104"/>
      <c r="I427" s="104"/>
      <c r="J427" s="104"/>
      <c r="K427" s="104"/>
      <c r="L427" s="104"/>
      <c r="M427" s="90"/>
      <c r="N427" s="90"/>
      <c r="O427" s="90"/>
      <c r="P427" s="90"/>
      <c r="Q427" s="90"/>
      <c r="R427" s="90"/>
      <c r="S427" s="90"/>
      <c r="T427" s="90"/>
      <c r="U427" s="90"/>
      <c r="V427" s="90"/>
    </row>
    <row r="428" spans="1:22" ht="15" customHeight="1">
      <c r="A428" s="408"/>
      <c r="B428" s="53" t="s">
        <v>349</v>
      </c>
      <c r="C428" s="104">
        <v>80</v>
      </c>
      <c r="D428" s="104">
        <v>38</v>
      </c>
      <c r="E428" s="104">
        <v>8</v>
      </c>
      <c r="F428" s="104">
        <v>7</v>
      </c>
      <c r="G428" s="104">
        <v>0</v>
      </c>
      <c r="H428" s="104">
        <v>1</v>
      </c>
      <c r="I428" s="104">
        <v>0</v>
      </c>
      <c r="J428" s="104">
        <v>26</v>
      </c>
      <c r="K428" s="104">
        <v>3.8430232013374646</v>
      </c>
      <c r="L428" s="104">
        <v>12.970203304513943</v>
      </c>
      <c r="M428" s="90">
        <v>87</v>
      </c>
      <c r="N428" s="90">
        <v>43</v>
      </c>
      <c r="O428" s="90">
        <v>8</v>
      </c>
      <c r="P428" s="90">
        <v>8</v>
      </c>
      <c r="Q428" s="90">
        <v>0</v>
      </c>
      <c r="R428" s="90">
        <v>0</v>
      </c>
      <c r="S428" s="90">
        <v>1</v>
      </c>
      <c r="T428" s="90">
        <v>27</v>
      </c>
      <c r="U428" s="90">
        <v>4.7473400544052717</v>
      </c>
      <c r="V428" s="90">
        <v>16.755317839077431</v>
      </c>
    </row>
    <row r="429" spans="1:22" ht="15" customHeight="1">
      <c r="A429" s="408"/>
      <c r="B429" s="53" t="s">
        <v>350</v>
      </c>
      <c r="C429" s="104">
        <v>222</v>
      </c>
      <c r="D429" s="104">
        <v>106</v>
      </c>
      <c r="E429" s="104">
        <v>40</v>
      </c>
      <c r="F429" s="104">
        <v>26</v>
      </c>
      <c r="G429" s="104">
        <v>1</v>
      </c>
      <c r="H429" s="104">
        <v>1</v>
      </c>
      <c r="I429" s="104">
        <v>0</v>
      </c>
      <c r="J429" s="104">
        <v>48</v>
      </c>
      <c r="K429" s="104">
        <v>3.973409017701202</v>
      </c>
      <c r="L429" s="104">
        <v>10.167252486470723</v>
      </c>
      <c r="M429" s="90">
        <v>243</v>
      </c>
      <c r="N429" s="90">
        <v>113</v>
      </c>
      <c r="O429" s="90">
        <v>39</v>
      </c>
      <c r="P429" s="90">
        <v>29</v>
      </c>
      <c r="Q429" s="90">
        <v>3</v>
      </c>
      <c r="R429" s="90">
        <v>1</v>
      </c>
      <c r="S429" s="90">
        <v>0</v>
      </c>
      <c r="T429" s="90">
        <v>58</v>
      </c>
      <c r="U429" s="90">
        <v>4.3584464858964509</v>
      </c>
      <c r="V429" s="90">
        <v>11.198786109595048</v>
      </c>
    </row>
    <row r="430" spans="1:22" ht="15" customHeight="1">
      <c r="A430" s="408"/>
      <c r="B430" s="53" t="s">
        <v>351</v>
      </c>
      <c r="C430" s="104">
        <v>447</v>
      </c>
      <c r="D430" s="104">
        <v>228</v>
      </c>
      <c r="E430" s="104">
        <v>46</v>
      </c>
      <c r="F430" s="104">
        <v>23</v>
      </c>
      <c r="G430" s="104">
        <v>4</v>
      </c>
      <c r="H430" s="104">
        <v>5</v>
      </c>
      <c r="I430" s="104">
        <v>1</v>
      </c>
      <c r="J430" s="104">
        <v>140</v>
      </c>
      <c r="K430" s="104">
        <v>3.8603152335448137</v>
      </c>
      <c r="L430" s="104">
        <v>15.001478186053896</v>
      </c>
      <c r="M430" s="90">
        <v>457</v>
      </c>
      <c r="N430" s="90">
        <v>231</v>
      </c>
      <c r="O430" s="90">
        <v>43</v>
      </c>
      <c r="P430" s="90">
        <v>24</v>
      </c>
      <c r="Q430" s="90">
        <v>4</v>
      </c>
      <c r="R430" s="90">
        <v>4</v>
      </c>
      <c r="S430" s="90">
        <v>3</v>
      </c>
      <c r="T430" s="90">
        <v>148</v>
      </c>
      <c r="U430" s="90">
        <v>4.272685812920213</v>
      </c>
      <c r="V430" s="90">
        <v>16.926409181953151</v>
      </c>
    </row>
    <row r="431" spans="1:22" ht="15" customHeight="1">
      <c r="A431" s="35"/>
      <c r="B431" s="59" t="s">
        <v>174</v>
      </c>
      <c r="C431" s="104">
        <v>62</v>
      </c>
      <c r="D431" s="104">
        <v>28</v>
      </c>
      <c r="E431" s="104">
        <v>3</v>
      </c>
      <c r="F431" s="104">
        <v>4</v>
      </c>
      <c r="G431" s="104">
        <v>2</v>
      </c>
      <c r="H431" s="104">
        <v>2</v>
      </c>
      <c r="I431" s="104">
        <v>0</v>
      </c>
      <c r="J431" s="104">
        <v>23</v>
      </c>
      <c r="K431" s="104">
        <v>7.910968908189175</v>
      </c>
      <c r="L431" s="104">
        <v>28.047980674488894</v>
      </c>
      <c r="M431" s="90">
        <v>62</v>
      </c>
      <c r="N431" s="90">
        <v>27</v>
      </c>
      <c r="O431" s="90">
        <v>3</v>
      </c>
      <c r="P431" s="90">
        <v>4</v>
      </c>
      <c r="Q431" s="90">
        <v>1</v>
      </c>
      <c r="R431" s="90">
        <v>3</v>
      </c>
      <c r="S431" s="90">
        <v>0</v>
      </c>
      <c r="T431" s="90">
        <v>24</v>
      </c>
      <c r="U431" s="90">
        <v>8.6490312583290994</v>
      </c>
      <c r="V431" s="90">
        <v>29.878471619682344</v>
      </c>
    </row>
    <row r="432" spans="1:22" ht="15" customHeight="1">
      <c r="A432" s="48" t="s">
        <v>331</v>
      </c>
      <c r="B432" s="53" t="s">
        <v>380</v>
      </c>
      <c r="C432" s="104">
        <v>154</v>
      </c>
      <c r="D432" s="104">
        <v>89</v>
      </c>
      <c r="E432" s="104">
        <v>13</v>
      </c>
      <c r="F432" s="104">
        <v>9</v>
      </c>
      <c r="G432" s="104">
        <v>2</v>
      </c>
      <c r="H432" s="104">
        <v>1</v>
      </c>
      <c r="I432" s="104">
        <v>1</v>
      </c>
      <c r="J432" s="104">
        <v>39</v>
      </c>
      <c r="K432" s="104">
        <v>3.7163190746761856</v>
      </c>
      <c r="L432" s="104">
        <v>16.43756513799082</v>
      </c>
      <c r="M432" s="90">
        <v>167</v>
      </c>
      <c r="N432" s="90">
        <v>96</v>
      </c>
      <c r="O432" s="90">
        <v>13</v>
      </c>
      <c r="P432" s="90">
        <v>10</v>
      </c>
      <c r="Q432" s="90">
        <v>2</v>
      </c>
      <c r="R432" s="90">
        <v>2</v>
      </c>
      <c r="S432" s="90">
        <v>1</v>
      </c>
      <c r="T432" s="90">
        <v>43</v>
      </c>
      <c r="U432" s="90">
        <v>3.8941513060962683</v>
      </c>
      <c r="V432" s="90">
        <v>17.245527212712044</v>
      </c>
    </row>
    <row r="433" spans="1:22" ht="15" customHeight="1">
      <c r="A433" s="157" t="s">
        <v>1069</v>
      </c>
      <c r="B433" s="59" t="s">
        <v>382</v>
      </c>
      <c r="C433" s="104">
        <v>1652</v>
      </c>
      <c r="D433" s="104">
        <v>843</v>
      </c>
      <c r="E433" s="104">
        <v>195</v>
      </c>
      <c r="F433" s="104">
        <v>125</v>
      </c>
      <c r="G433" s="104">
        <v>16</v>
      </c>
      <c r="H433" s="104">
        <v>15</v>
      </c>
      <c r="I433" s="104">
        <v>1</v>
      </c>
      <c r="J433" s="104">
        <v>457</v>
      </c>
      <c r="K433" s="104">
        <v>3.85479282780982</v>
      </c>
      <c r="L433" s="104">
        <v>13.086583605774814</v>
      </c>
      <c r="M433" s="90">
        <v>1747</v>
      </c>
      <c r="N433" s="90">
        <v>870</v>
      </c>
      <c r="O433" s="90">
        <v>188</v>
      </c>
      <c r="P433" s="90">
        <v>133</v>
      </c>
      <c r="Q433" s="90">
        <v>17</v>
      </c>
      <c r="R433" s="90">
        <v>13</v>
      </c>
      <c r="S433" s="90">
        <v>4</v>
      </c>
      <c r="T433" s="90">
        <v>522</v>
      </c>
      <c r="U433" s="90">
        <v>4.1155587233162256</v>
      </c>
      <c r="V433" s="90">
        <v>14.201575876232045</v>
      </c>
    </row>
    <row r="434" spans="1:22" ht="15" customHeight="1">
      <c r="A434" s="48" t="s">
        <v>383</v>
      </c>
      <c r="B434" s="147" t="s">
        <v>384</v>
      </c>
      <c r="C434" s="104">
        <v>200</v>
      </c>
      <c r="D434" s="104">
        <v>109</v>
      </c>
      <c r="E434" s="104">
        <v>18</v>
      </c>
      <c r="F434" s="104">
        <v>13</v>
      </c>
      <c r="G434" s="104">
        <v>2</v>
      </c>
      <c r="H434" s="104">
        <v>3</v>
      </c>
      <c r="I434" s="104">
        <v>0</v>
      </c>
      <c r="J434" s="104">
        <v>55</v>
      </c>
      <c r="K434" s="104">
        <v>3.9204429322032412</v>
      </c>
      <c r="L434" s="104">
        <v>15.790672921374165</v>
      </c>
      <c r="M434" s="90">
        <v>202</v>
      </c>
      <c r="N434" s="90">
        <v>108</v>
      </c>
      <c r="O434" s="90">
        <v>19</v>
      </c>
      <c r="P434" s="90">
        <v>12</v>
      </c>
      <c r="Q434" s="90">
        <v>2</v>
      </c>
      <c r="R434" s="90">
        <v>3</v>
      </c>
      <c r="S434" s="90">
        <v>0</v>
      </c>
      <c r="T434" s="90">
        <v>58</v>
      </c>
      <c r="U434" s="90">
        <v>3.9378417787074103</v>
      </c>
      <c r="V434" s="90">
        <v>15.751367114829641</v>
      </c>
    </row>
    <row r="435" spans="1:22" ht="15" customHeight="1">
      <c r="A435" s="157" t="s">
        <v>1070</v>
      </c>
      <c r="B435" s="111" t="s">
        <v>385</v>
      </c>
      <c r="C435" s="104">
        <v>1606</v>
      </c>
      <c r="D435" s="104">
        <v>823</v>
      </c>
      <c r="E435" s="104">
        <v>190</v>
      </c>
      <c r="F435" s="104">
        <v>121</v>
      </c>
      <c r="G435" s="104">
        <v>16</v>
      </c>
      <c r="H435" s="104">
        <v>13</v>
      </c>
      <c r="I435" s="104">
        <v>2</v>
      </c>
      <c r="J435" s="104">
        <v>441</v>
      </c>
      <c r="K435" s="104">
        <v>3.8329527018463723</v>
      </c>
      <c r="L435" s="104">
        <v>13.056695607166736</v>
      </c>
      <c r="M435" s="90">
        <v>1712</v>
      </c>
      <c r="N435" s="90">
        <v>858</v>
      </c>
      <c r="O435" s="90">
        <v>182</v>
      </c>
      <c r="P435" s="90">
        <v>131</v>
      </c>
      <c r="Q435" s="90">
        <v>17</v>
      </c>
      <c r="R435" s="90">
        <v>12</v>
      </c>
      <c r="S435" s="90">
        <v>5</v>
      </c>
      <c r="T435" s="90">
        <v>507</v>
      </c>
      <c r="U435" s="90">
        <v>4.1140124330991261</v>
      </c>
      <c r="V435" s="90">
        <v>14.286412051540195</v>
      </c>
    </row>
    <row r="436" spans="1:22" ht="15" customHeight="1">
      <c r="A436" s="48" t="s">
        <v>383</v>
      </c>
      <c r="B436" s="147" t="s">
        <v>384</v>
      </c>
      <c r="C436" s="104">
        <v>54</v>
      </c>
      <c r="D436" s="104">
        <v>30</v>
      </c>
      <c r="E436" s="104">
        <v>4</v>
      </c>
      <c r="F436" s="104">
        <v>4</v>
      </c>
      <c r="G436" s="104">
        <v>0</v>
      </c>
      <c r="H436" s="104">
        <v>1</v>
      </c>
      <c r="I436" s="104">
        <v>0</v>
      </c>
      <c r="J436" s="104">
        <v>15</v>
      </c>
      <c r="K436" s="104">
        <v>3.6784771431362162</v>
      </c>
      <c r="L436" s="104">
        <v>15.940067620256936</v>
      </c>
      <c r="M436" s="90">
        <v>54</v>
      </c>
      <c r="N436" s="90">
        <v>29</v>
      </c>
      <c r="O436" s="90">
        <v>5</v>
      </c>
      <c r="P436" s="90">
        <v>4</v>
      </c>
      <c r="Q436" s="90">
        <v>0</v>
      </c>
      <c r="R436" s="90">
        <v>1</v>
      </c>
      <c r="S436" s="90">
        <v>0</v>
      </c>
      <c r="T436" s="90">
        <v>15</v>
      </c>
      <c r="U436" s="90">
        <v>4.0233817460728254</v>
      </c>
      <c r="V436" s="90">
        <v>15.691188809684018</v>
      </c>
    </row>
    <row r="437" spans="1:22" ht="15" customHeight="1">
      <c r="A437" s="158" t="s">
        <v>1071</v>
      </c>
      <c r="B437" s="111" t="s">
        <v>385</v>
      </c>
      <c r="C437" s="104">
        <v>1752</v>
      </c>
      <c r="D437" s="104">
        <v>902</v>
      </c>
      <c r="E437" s="104">
        <v>204</v>
      </c>
      <c r="F437" s="104">
        <v>130</v>
      </c>
      <c r="G437" s="104">
        <v>18</v>
      </c>
      <c r="H437" s="104">
        <v>15</v>
      </c>
      <c r="I437" s="104">
        <v>2</v>
      </c>
      <c r="J437" s="104">
        <v>481</v>
      </c>
      <c r="K437" s="104">
        <v>3.8476738900379091</v>
      </c>
      <c r="L437" s="104">
        <v>13.25309895457502</v>
      </c>
      <c r="M437" s="90">
        <v>1860</v>
      </c>
      <c r="N437" s="90">
        <v>937</v>
      </c>
      <c r="O437" s="90">
        <v>196</v>
      </c>
      <c r="P437" s="90">
        <v>139</v>
      </c>
      <c r="Q437" s="90">
        <v>19</v>
      </c>
      <c r="R437" s="90">
        <v>14</v>
      </c>
      <c r="S437" s="90">
        <v>5</v>
      </c>
      <c r="T437" s="90">
        <v>550</v>
      </c>
      <c r="U437" s="90">
        <v>4.0973452747492169</v>
      </c>
      <c r="V437" s="90">
        <v>14.39014024107634</v>
      </c>
    </row>
    <row r="438" spans="1:22" ht="15" customHeight="1">
      <c r="A438" s="48" t="s">
        <v>383</v>
      </c>
      <c r="B438" s="147" t="s">
        <v>384</v>
      </c>
      <c r="C438" s="104">
        <v>376</v>
      </c>
      <c r="D438" s="104">
        <v>225</v>
      </c>
      <c r="E438" s="104">
        <v>25</v>
      </c>
      <c r="F438" s="104">
        <v>16</v>
      </c>
      <c r="G438" s="104">
        <v>5</v>
      </c>
      <c r="H438" s="104">
        <v>6</v>
      </c>
      <c r="I438" s="104">
        <v>0</v>
      </c>
      <c r="J438" s="104">
        <v>99</v>
      </c>
      <c r="K438" s="104">
        <v>3.5295040417147976</v>
      </c>
      <c r="L438" s="104">
        <v>18.801396529903826</v>
      </c>
      <c r="M438" s="90">
        <v>389</v>
      </c>
      <c r="N438" s="90">
        <v>234</v>
      </c>
      <c r="O438" s="90">
        <v>26</v>
      </c>
      <c r="P438" s="90">
        <v>17</v>
      </c>
      <c r="Q438" s="90">
        <v>5</v>
      </c>
      <c r="R438" s="90">
        <v>5</v>
      </c>
      <c r="S438" s="90">
        <v>2</v>
      </c>
      <c r="T438" s="90">
        <v>100</v>
      </c>
      <c r="U438" s="90">
        <v>3.8466061028279515</v>
      </c>
      <c r="V438" s="90">
        <v>20.212166613041418</v>
      </c>
    </row>
    <row r="439" spans="1:22" ht="15" customHeight="1">
      <c r="A439" s="157" t="s">
        <v>1072</v>
      </c>
      <c r="B439" s="111" t="s">
        <v>385</v>
      </c>
      <c r="C439" s="104">
        <v>1430</v>
      </c>
      <c r="D439" s="104">
        <v>707</v>
      </c>
      <c r="E439" s="104">
        <v>183</v>
      </c>
      <c r="F439" s="104">
        <v>118</v>
      </c>
      <c r="G439" s="104">
        <v>13</v>
      </c>
      <c r="H439" s="104">
        <v>10</v>
      </c>
      <c r="I439" s="104">
        <v>2</v>
      </c>
      <c r="J439" s="104">
        <v>397</v>
      </c>
      <c r="K439" s="104">
        <v>3.9266035849617591</v>
      </c>
      <c r="L439" s="104">
        <v>12.442274549894163</v>
      </c>
      <c r="M439" s="90">
        <v>1525</v>
      </c>
      <c r="N439" s="90">
        <v>732</v>
      </c>
      <c r="O439" s="90">
        <v>175</v>
      </c>
      <c r="P439" s="90">
        <v>126</v>
      </c>
      <c r="Q439" s="90">
        <v>14</v>
      </c>
      <c r="R439" s="90">
        <v>10</v>
      </c>
      <c r="S439" s="90">
        <v>3</v>
      </c>
      <c r="T439" s="90">
        <v>465</v>
      </c>
      <c r="U439" s="90">
        <v>4.1629858814160734</v>
      </c>
      <c r="V439" s="90">
        <v>13.453551933844629</v>
      </c>
    </row>
    <row r="440" spans="1:22" ht="15" customHeight="1">
      <c r="A440" s="48" t="s">
        <v>386</v>
      </c>
      <c r="B440" s="53" t="s">
        <v>343</v>
      </c>
      <c r="C440" s="104">
        <v>1277</v>
      </c>
      <c r="D440" s="104">
        <v>679</v>
      </c>
      <c r="E440" s="104">
        <v>166</v>
      </c>
      <c r="F440" s="104">
        <v>105</v>
      </c>
      <c r="G440" s="104">
        <v>16</v>
      </c>
      <c r="H440" s="104">
        <v>12</v>
      </c>
      <c r="I440" s="104">
        <v>0</v>
      </c>
      <c r="J440" s="104">
        <v>299</v>
      </c>
      <c r="K440" s="104">
        <v>3.9295970864431804</v>
      </c>
      <c r="L440" s="104">
        <v>12.853330938265653</v>
      </c>
      <c r="M440" s="90">
        <v>1338</v>
      </c>
      <c r="N440" s="90">
        <v>709</v>
      </c>
      <c r="O440" s="90">
        <v>162</v>
      </c>
      <c r="P440" s="90">
        <v>116</v>
      </c>
      <c r="Q440" s="90">
        <v>17</v>
      </c>
      <c r="R440" s="90">
        <v>13</v>
      </c>
      <c r="S440" s="90">
        <v>1</v>
      </c>
      <c r="T440" s="90">
        <v>320</v>
      </c>
      <c r="U440" s="90">
        <v>4.1968687823679254</v>
      </c>
      <c r="V440" s="90">
        <v>13.826577412461321</v>
      </c>
    </row>
    <row r="441" spans="1:22" ht="15" customHeight="1">
      <c r="A441" s="157" t="s">
        <v>1073</v>
      </c>
      <c r="B441" s="59" t="s">
        <v>344</v>
      </c>
      <c r="C441" s="104">
        <v>529</v>
      </c>
      <c r="D441" s="104">
        <v>253</v>
      </c>
      <c r="E441" s="104">
        <v>42</v>
      </c>
      <c r="F441" s="104">
        <v>29</v>
      </c>
      <c r="G441" s="104">
        <v>2</v>
      </c>
      <c r="H441" s="104">
        <v>4</v>
      </c>
      <c r="I441" s="104">
        <v>2</v>
      </c>
      <c r="J441" s="104">
        <v>197</v>
      </c>
      <c r="K441" s="104">
        <v>3.5864703984309192</v>
      </c>
      <c r="L441" s="104">
        <v>15.072255345304622</v>
      </c>
      <c r="M441" s="90">
        <v>576</v>
      </c>
      <c r="N441" s="90">
        <v>257</v>
      </c>
      <c r="O441" s="90">
        <v>39</v>
      </c>
      <c r="P441" s="90">
        <v>27</v>
      </c>
      <c r="Q441" s="90">
        <v>2</v>
      </c>
      <c r="R441" s="90">
        <v>2</v>
      </c>
      <c r="S441" s="90">
        <v>4</v>
      </c>
      <c r="T441" s="90">
        <v>245</v>
      </c>
      <c r="U441" s="90">
        <v>3.7825431346458229</v>
      </c>
      <c r="V441" s="90">
        <v>16.919213210375236</v>
      </c>
    </row>
    <row r="442" spans="1:22" ht="15" customHeight="1">
      <c r="A442" s="48" t="s">
        <v>387</v>
      </c>
      <c r="B442" s="53" t="s">
        <v>388</v>
      </c>
      <c r="C442" s="104">
        <v>293</v>
      </c>
      <c r="D442" s="104">
        <v>153</v>
      </c>
      <c r="E442" s="104">
        <v>31</v>
      </c>
      <c r="F442" s="104">
        <v>30</v>
      </c>
      <c r="G442" s="104">
        <v>7</v>
      </c>
      <c r="H442" s="104">
        <v>4</v>
      </c>
      <c r="I442" s="104">
        <v>1</v>
      </c>
      <c r="J442" s="104">
        <v>67</v>
      </c>
      <c r="K442" s="104">
        <v>5.5723206066965369</v>
      </c>
      <c r="L442" s="104">
        <v>17.251293933060513</v>
      </c>
      <c r="M442" s="90">
        <v>303</v>
      </c>
      <c r="N442" s="90">
        <v>159</v>
      </c>
      <c r="O442" s="90">
        <v>31</v>
      </c>
      <c r="P442" s="90">
        <v>27</v>
      </c>
      <c r="Q442" s="90">
        <v>10</v>
      </c>
      <c r="R442" s="90">
        <v>4</v>
      </c>
      <c r="S442" s="90">
        <v>1</v>
      </c>
      <c r="T442" s="90">
        <v>71</v>
      </c>
      <c r="U442" s="90">
        <v>5.9791037032484784</v>
      </c>
      <c r="V442" s="90">
        <v>19.002083002104754</v>
      </c>
    </row>
    <row r="443" spans="1:22" ht="15" customHeight="1">
      <c r="A443" s="159" t="s">
        <v>1061</v>
      </c>
      <c r="B443" s="59" t="s">
        <v>389</v>
      </c>
      <c r="C443" s="104">
        <v>1513</v>
      </c>
      <c r="D443" s="104">
        <v>779</v>
      </c>
      <c r="E443" s="104">
        <v>177</v>
      </c>
      <c r="F443" s="104">
        <v>104</v>
      </c>
      <c r="G443" s="104">
        <v>11</v>
      </c>
      <c r="H443" s="104">
        <v>12</v>
      </c>
      <c r="I443" s="104">
        <v>1</v>
      </c>
      <c r="J443" s="104">
        <v>429</v>
      </c>
      <c r="K443" s="104">
        <v>3.482019986814648</v>
      </c>
      <c r="L443" s="104">
        <v>12.375441526908455</v>
      </c>
      <c r="M443" s="90">
        <v>1611</v>
      </c>
      <c r="N443" s="90">
        <v>807</v>
      </c>
      <c r="O443" s="90">
        <v>170</v>
      </c>
      <c r="P443" s="90">
        <v>116</v>
      </c>
      <c r="Q443" s="90">
        <v>9</v>
      </c>
      <c r="R443" s="90">
        <v>11</v>
      </c>
      <c r="S443" s="90">
        <v>4</v>
      </c>
      <c r="T443" s="90">
        <v>494</v>
      </c>
      <c r="U443" s="90">
        <v>3.7039231323766053</v>
      </c>
      <c r="V443" s="90">
        <v>13.346071415692478</v>
      </c>
    </row>
    <row r="444" spans="1:22" ht="15" customHeight="1">
      <c r="A444" s="32" t="s">
        <v>360</v>
      </c>
      <c r="B444" s="45" t="s">
        <v>176</v>
      </c>
      <c r="C444" s="104">
        <v>1806</v>
      </c>
      <c r="D444" s="104">
        <v>932</v>
      </c>
      <c r="E444" s="104">
        <v>208</v>
      </c>
      <c r="F444" s="104">
        <v>134</v>
      </c>
      <c r="G444" s="104">
        <v>18</v>
      </c>
      <c r="H444" s="104">
        <v>16</v>
      </c>
      <c r="I444" s="104">
        <v>2</v>
      </c>
      <c r="J444" s="104">
        <v>496</v>
      </c>
      <c r="K444" s="104">
        <v>3.8426367349774786</v>
      </c>
      <c r="L444" s="104">
        <v>13.317074398996024</v>
      </c>
      <c r="M444" s="90">
        <v>1731</v>
      </c>
      <c r="N444" s="90">
        <v>902</v>
      </c>
      <c r="O444" s="90">
        <v>191</v>
      </c>
      <c r="P444" s="90">
        <v>138</v>
      </c>
      <c r="Q444" s="90">
        <v>18</v>
      </c>
      <c r="R444" s="90">
        <v>15</v>
      </c>
      <c r="S444" s="90">
        <v>4</v>
      </c>
      <c r="T444" s="90">
        <v>463</v>
      </c>
      <c r="U444" s="90">
        <v>4.1525364647821164</v>
      </c>
      <c r="V444" s="90">
        <v>14.386383162141323</v>
      </c>
    </row>
    <row r="445" spans="1:22" ht="15" customHeight="1">
      <c r="A445" s="408" t="s">
        <v>476</v>
      </c>
      <c r="B445" s="50"/>
      <c r="C445" s="104"/>
      <c r="D445" s="104"/>
      <c r="E445" s="104"/>
      <c r="F445" s="104"/>
      <c r="G445" s="104"/>
      <c r="H445" s="104"/>
      <c r="I445" s="104"/>
      <c r="J445" s="104"/>
      <c r="K445" s="104"/>
      <c r="L445" s="104"/>
      <c r="M445" s="90"/>
      <c r="N445" s="90"/>
      <c r="O445" s="90"/>
      <c r="P445" s="90"/>
      <c r="Q445" s="90"/>
      <c r="R445" s="90"/>
      <c r="S445" s="90"/>
      <c r="T445" s="90"/>
      <c r="U445" s="90"/>
      <c r="V445" s="90"/>
    </row>
    <row r="446" spans="1:22" ht="15" customHeight="1">
      <c r="A446" s="408"/>
      <c r="B446" s="53" t="s">
        <v>284</v>
      </c>
      <c r="C446" s="104">
        <v>545</v>
      </c>
      <c r="D446" s="104">
        <v>292</v>
      </c>
      <c r="E446" s="104">
        <v>66</v>
      </c>
      <c r="F446" s="104">
        <v>30</v>
      </c>
      <c r="G446" s="104">
        <v>6</v>
      </c>
      <c r="H446" s="104">
        <v>4</v>
      </c>
      <c r="I446" s="104">
        <v>0</v>
      </c>
      <c r="J446" s="104">
        <v>147</v>
      </c>
      <c r="K446" s="104">
        <v>3.0718654699096009</v>
      </c>
      <c r="L446" s="104">
        <v>11.533985443622841</v>
      </c>
      <c r="M446" s="90">
        <v>528</v>
      </c>
      <c r="N446" s="90">
        <v>283</v>
      </c>
      <c r="O446" s="90">
        <v>63</v>
      </c>
      <c r="P446" s="90">
        <v>33</v>
      </c>
      <c r="Q446" s="90">
        <v>4</v>
      </c>
      <c r="R446" s="90">
        <v>5</v>
      </c>
      <c r="S446" s="90">
        <v>0</v>
      </c>
      <c r="T446" s="90">
        <v>140</v>
      </c>
      <c r="U446" s="90">
        <v>3.2649718591497883</v>
      </c>
      <c r="V446" s="90">
        <v>12.064848393810646</v>
      </c>
    </row>
    <row r="447" spans="1:22" ht="15" customHeight="1">
      <c r="A447" s="408"/>
      <c r="B447" s="53" t="s">
        <v>285</v>
      </c>
      <c r="C447" s="104">
        <v>85</v>
      </c>
      <c r="D447" s="104">
        <v>46</v>
      </c>
      <c r="E447" s="104">
        <v>14</v>
      </c>
      <c r="F447" s="104">
        <v>8</v>
      </c>
      <c r="G447" s="104">
        <v>1</v>
      </c>
      <c r="H447" s="104">
        <v>0</v>
      </c>
      <c r="I447" s="104">
        <v>0</v>
      </c>
      <c r="J447" s="104">
        <v>16</v>
      </c>
      <c r="K447" s="104">
        <v>3.2808840218133093</v>
      </c>
      <c r="L447" s="104">
        <v>9.8426520654399265</v>
      </c>
      <c r="M447" s="90">
        <v>84</v>
      </c>
      <c r="N447" s="90">
        <v>45</v>
      </c>
      <c r="O447" s="90">
        <v>14</v>
      </c>
      <c r="P447" s="90">
        <v>8</v>
      </c>
      <c r="Q447" s="90">
        <v>1</v>
      </c>
      <c r="R447" s="90">
        <v>0</v>
      </c>
      <c r="S447" s="90">
        <v>0</v>
      </c>
      <c r="T447" s="90">
        <v>16</v>
      </c>
      <c r="U447" s="90">
        <v>3.5816108243036218</v>
      </c>
      <c r="V447" s="90">
        <v>10.589110263158535</v>
      </c>
    </row>
    <row r="448" spans="1:22" ht="15" customHeight="1">
      <c r="A448" s="156"/>
      <c r="B448" s="53" t="s">
        <v>286</v>
      </c>
      <c r="C448" s="104">
        <v>77</v>
      </c>
      <c r="D448" s="104">
        <v>43</v>
      </c>
      <c r="E448" s="104">
        <v>13</v>
      </c>
      <c r="F448" s="104">
        <v>9</v>
      </c>
      <c r="G448" s="104">
        <v>0</v>
      </c>
      <c r="H448" s="104">
        <v>0</v>
      </c>
      <c r="I448" s="104">
        <v>0</v>
      </c>
      <c r="J448" s="104">
        <v>12</v>
      </c>
      <c r="K448" s="104">
        <v>3.2395938599459542</v>
      </c>
      <c r="L448" s="104">
        <v>9.5715273134766825</v>
      </c>
      <c r="M448" s="90">
        <v>74</v>
      </c>
      <c r="N448" s="90">
        <v>42</v>
      </c>
      <c r="O448" s="90">
        <v>12</v>
      </c>
      <c r="P448" s="90">
        <v>9</v>
      </c>
      <c r="Q448" s="90">
        <v>0</v>
      </c>
      <c r="R448" s="90">
        <v>0</v>
      </c>
      <c r="S448" s="90">
        <v>0</v>
      </c>
      <c r="T448" s="90">
        <v>11</v>
      </c>
      <c r="U448" s="90">
        <v>3.3750104210300944</v>
      </c>
      <c r="V448" s="90">
        <v>10.125031263090284</v>
      </c>
    </row>
    <row r="449" spans="1:22" ht="15" customHeight="1">
      <c r="A449" s="156"/>
      <c r="B449" s="53" t="s">
        <v>287</v>
      </c>
      <c r="C449" s="104">
        <v>114</v>
      </c>
      <c r="D449" s="104">
        <v>66</v>
      </c>
      <c r="E449" s="104">
        <v>16</v>
      </c>
      <c r="F449" s="104">
        <v>7</v>
      </c>
      <c r="G449" s="104">
        <v>2</v>
      </c>
      <c r="H449" s="104">
        <v>0</v>
      </c>
      <c r="I449" s="104">
        <v>0</v>
      </c>
      <c r="J449" s="104">
        <v>23</v>
      </c>
      <c r="K449" s="104">
        <v>3.0235220855015803</v>
      </c>
      <c r="L449" s="104">
        <v>11.005620391225753</v>
      </c>
      <c r="M449" s="90">
        <v>109</v>
      </c>
      <c r="N449" s="90">
        <v>64</v>
      </c>
      <c r="O449" s="90">
        <v>14</v>
      </c>
      <c r="P449" s="90">
        <v>8</v>
      </c>
      <c r="Q449" s="90">
        <v>2</v>
      </c>
      <c r="R449" s="90">
        <v>0</v>
      </c>
      <c r="S449" s="90">
        <v>0</v>
      </c>
      <c r="T449" s="90">
        <v>21</v>
      </c>
      <c r="U449" s="90">
        <v>3.1745770565638098</v>
      </c>
      <c r="V449" s="90">
        <v>11.640115874067304</v>
      </c>
    </row>
    <row r="450" spans="1:22" ht="15" customHeight="1">
      <c r="A450" s="56"/>
      <c r="B450" s="53" t="s">
        <v>288</v>
      </c>
      <c r="C450" s="104">
        <v>121</v>
      </c>
      <c r="D450" s="104">
        <v>63</v>
      </c>
      <c r="E450" s="104">
        <v>21</v>
      </c>
      <c r="F450" s="104">
        <v>12</v>
      </c>
      <c r="G450" s="104">
        <v>2</v>
      </c>
      <c r="H450" s="104">
        <v>0</v>
      </c>
      <c r="I450" s="104">
        <v>1</v>
      </c>
      <c r="J450" s="104">
        <v>22</v>
      </c>
      <c r="K450" s="104">
        <v>4.7405583334114691</v>
      </c>
      <c r="L450" s="104">
        <v>13.03653541688154</v>
      </c>
      <c r="M450" s="90">
        <v>115</v>
      </c>
      <c r="N450" s="90">
        <v>59</v>
      </c>
      <c r="O450" s="90">
        <v>19</v>
      </c>
      <c r="P450" s="90">
        <v>12</v>
      </c>
      <c r="Q450" s="90">
        <v>2</v>
      </c>
      <c r="R450" s="90">
        <v>0</v>
      </c>
      <c r="S450" s="90">
        <v>1</v>
      </c>
      <c r="T450" s="90">
        <v>22</v>
      </c>
      <c r="U450" s="90">
        <v>5.326965303842579</v>
      </c>
      <c r="V450" s="90">
        <v>14.570816860510584</v>
      </c>
    </row>
    <row r="451" spans="1:22" ht="15" customHeight="1">
      <c r="A451" s="56"/>
      <c r="B451" s="53" t="s">
        <v>289</v>
      </c>
      <c r="C451" s="104">
        <v>659</v>
      </c>
      <c r="D451" s="104">
        <v>360</v>
      </c>
      <c r="E451" s="104">
        <v>66</v>
      </c>
      <c r="F451" s="104">
        <v>57</v>
      </c>
      <c r="G451" s="104">
        <v>6</v>
      </c>
      <c r="H451" s="104">
        <v>10</v>
      </c>
      <c r="I451" s="104">
        <v>1</v>
      </c>
      <c r="J451" s="104">
        <v>159</v>
      </c>
      <c r="K451" s="104">
        <v>4.5238850237426984</v>
      </c>
      <c r="L451" s="104">
        <v>16.156732227652494</v>
      </c>
      <c r="M451" s="90">
        <v>632</v>
      </c>
      <c r="N451" s="90">
        <v>349</v>
      </c>
      <c r="O451" s="90">
        <v>59</v>
      </c>
      <c r="P451" s="90">
        <v>58</v>
      </c>
      <c r="Q451" s="90">
        <v>8</v>
      </c>
      <c r="R451" s="90">
        <v>9</v>
      </c>
      <c r="S451" s="90">
        <v>3</v>
      </c>
      <c r="T451" s="90">
        <v>146</v>
      </c>
      <c r="U451" s="90">
        <v>5.0445092970346792</v>
      </c>
      <c r="V451" s="90">
        <v>17.895120571962437</v>
      </c>
    </row>
    <row r="452" spans="1:22" ht="15" customHeight="1">
      <c r="A452" s="35"/>
      <c r="B452" s="59" t="s">
        <v>230</v>
      </c>
      <c r="C452" s="104">
        <v>205</v>
      </c>
      <c r="D452" s="104">
        <v>62</v>
      </c>
      <c r="E452" s="104">
        <v>12</v>
      </c>
      <c r="F452" s="104">
        <v>11</v>
      </c>
      <c r="G452" s="104">
        <v>1</v>
      </c>
      <c r="H452" s="104">
        <v>2</v>
      </c>
      <c r="I452" s="104">
        <v>0</v>
      </c>
      <c r="J452" s="104">
        <v>117</v>
      </c>
      <c r="K452" s="104">
        <v>4.1806678492629725</v>
      </c>
      <c r="L452" s="104">
        <v>14.149952720582368</v>
      </c>
      <c r="M452" s="90">
        <v>189</v>
      </c>
      <c r="N452" s="90">
        <v>60</v>
      </c>
      <c r="O452" s="90">
        <v>10</v>
      </c>
      <c r="P452" s="90">
        <v>10</v>
      </c>
      <c r="Q452" s="90">
        <v>1</v>
      </c>
      <c r="R452" s="90">
        <v>1</v>
      </c>
      <c r="S452" s="90">
        <v>0</v>
      </c>
      <c r="T452" s="90">
        <v>107</v>
      </c>
      <c r="U452" s="90">
        <v>3.854023058807746</v>
      </c>
      <c r="V452" s="90">
        <v>14.364995037374326</v>
      </c>
    </row>
    <row r="453" spans="1:22" ht="15" customHeight="1">
      <c r="A453" s="32" t="s">
        <v>362</v>
      </c>
      <c r="B453" s="45" t="s">
        <v>176</v>
      </c>
      <c r="C453" s="104">
        <v>789</v>
      </c>
      <c r="D453" s="104">
        <v>425</v>
      </c>
      <c r="E453" s="104">
        <v>112</v>
      </c>
      <c r="F453" s="104">
        <v>70</v>
      </c>
      <c r="G453" s="104">
        <v>6</v>
      </c>
      <c r="H453" s="104">
        <v>8</v>
      </c>
      <c r="I453" s="104">
        <v>0</v>
      </c>
      <c r="J453" s="104">
        <v>168</v>
      </c>
      <c r="K453" s="104">
        <v>3.9990478869676758</v>
      </c>
      <c r="L453" s="104">
        <v>12.670452743912891</v>
      </c>
      <c r="M453" s="90">
        <v>825</v>
      </c>
      <c r="N453" s="90">
        <v>443</v>
      </c>
      <c r="O453" s="90">
        <v>108</v>
      </c>
      <c r="P453" s="90">
        <v>77</v>
      </c>
      <c r="Q453" s="90">
        <v>8</v>
      </c>
      <c r="R453" s="90">
        <v>7</v>
      </c>
      <c r="S453" s="90">
        <v>3</v>
      </c>
      <c r="T453" s="90">
        <v>179</v>
      </c>
      <c r="U453" s="90">
        <v>4.487010072832029</v>
      </c>
      <c r="V453" s="90">
        <v>14.278859640637886</v>
      </c>
    </row>
    <row r="454" spans="1:22" ht="15" customHeight="1">
      <c r="A454" s="408" t="s">
        <v>477</v>
      </c>
      <c r="B454" s="50"/>
      <c r="C454" s="104"/>
      <c r="D454" s="104"/>
      <c r="E454" s="104"/>
      <c r="F454" s="104"/>
      <c r="G454" s="104"/>
      <c r="H454" s="104"/>
      <c r="I454" s="104"/>
      <c r="J454" s="104"/>
      <c r="K454" s="104"/>
      <c r="L454" s="104"/>
      <c r="M454" s="90"/>
      <c r="N454" s="90"/>
      <c r="O454" s="90"/>
      <c r="P454" s="90"/>
      <c r="Q454" s="90"/>
      <c r="R454" s="90"/>
      <c r="S454" s="90"/>
      <c r="T454" s="90"/>
      <c r="U454" s="90"/>
      <c r="V454" s="90"/>
    </row>
    <row r="455" spans="1:22" ht="15" customHeight="1">
      <c r="A455" s="408"/>
      <c r="B455" s="53" t="s">
        <v>283</v>
      </c>
      <c r="C455" s="104">
        <v>468</v>
      </c>
      <c r="D455" s="104">
        <v>258</v>
      </c>
      <c r="E455" s="104">
        <v>65</v>
      </c>
      <c r="F455" s="104">
        <v>40</v>
      </c>
      <c r="G455" s="104">
        <v>4</v>
      </c>
      <c r="H455" s="104">
        <v>4</v>
      </c>
      <c r="I455" s="104">
        <v>0</v>
      </c>
      <c r="J455" s="104">
        <v>97</v>
      </c>
      <c r="K455" s="104">
        <v>3.7639662510318832</v>
      </c>
      <c r="L455" s="104">
        <v>12.357800700290518</v>
      </c>
      <c r="M455" s="90">
        <v>495</v>
      </c>
      <c r="N455" s="90">
        <v>271</v>
      </c>
      <c r="O455" s="90">
        <v>64</v>
      </c>
      <c r="P455" s="90">
        <v>44</v>
      </c>
      <c r="Q455" s="90">
        <v>4</v>
      </c>
      <c r="R455" s="90">
        <v>5</v>
      </c>
      <c r="S455" s="90">
        <v>1</v>
      </c>
      <c r="T455" s="90">
        <v>106</v>
      </c>
      <c r="U455" s="90">
        <v>4.2176653512841389</v>
      </c>
      <c r="V455" s="90">
        <v>13.903998488555338</v>
      </c>
    </row>
    <row r="456" spans="1:22" ht="15" customHeight="1">
      <c r="A456" s="408"/>
      <c r="B456" s="53" t="s">
        <v>284</v>
      </c>
      <c r="C456" s="104">
        <v>8</v>
      </c>
      <c r="D456" s="104">
        <v>3</v>
      </c>
      <c r="E456" s="104">
        <v>1</v>
      </c>
      <c r="F456" s="104">
        <v>1</v>
      </c>
      <c r="G456" s="104">
        <v>0</v>
      </c>
      <c r="H456" s="104">
        <v>0</v>
      </c>
      <c r="I456" s="104">
        <v>0</v>
      </c>
      <c r="J456" s="104">
        <v>3</v>
      </c>
      <c r="K456" s="104">
        <v>5.6666666666666661</v>
      </c>
      <c r="L456" s="104">
        <v>14.166666666666666</v>
      </c>
      <c r="M456" s="90">
        <v>10</v>
      </c>
      <c r="N456" s="90">
        <v>3</v>
      </c>
      <c r="O456" s="90">
        <v>1</v>
      </c>
      <c r="P456" s="90">
        <v>0</v>
      </c>
      <c r="Q456" s="90">
        <v>1</v>
      </c>
      <c r="R456" s="90">
        <v>0</v>
      </c>
      <c r="S456" s="90">
        <v>0</v>
      </c>
      <c r="T456" s="90">
        <v>5</v>
      </c>
      <c r="U456" s="90">
        <v>7.4666666666666659</v>
      </c>
      <c r="V456" s="90">
        <v>18.666666666666664</v>
      </c>
    </row>
    <row r="457" spans="1:22" ht="15" customHeight="1">
      <c r="A457" s="156"/>
      <c r="B457" s="53" t="s">
        <v>285</v>
      </c>
      <c r="C457" s="104">
        <v>43</v>
      </c>
      <c r="D457" s="104">
        <v>23</v>
      </c>
      <c r="E457" s="104">
        <v>5</v>
      </c>
      <c r="F457" s="104">
        <v>7</v>
      </c>
      <c r="G457" s="104">
        <v>0</v>
      </c>
      <c r="H457" s="104">
        <v>0</v>
      </c>
      <c r="I457" s="104">
        <v>0</v>
      </c>
      <c r="J457" s="104">
        <v>8</v>
      </c>
      <c r="K457" s="104">
        <v>4.2808487974193294</v>
      </c>
      <c r="L457" s="104">
        <v>12.485808992473045</v>
      </c>
      <c r="M457" s="90">
        <v>45</v>
      </c>
      <c r="N457" s="90">
        <v>25</v>
      </c>
      <c r="O457" s="90">
        <v>4</v>
      </c>
      <c r="P457" s="90">
        <v>7</v>
      </c>
      <c r="Q457" s="90">
        <v>1</v>
      </c>
      <c r="R457" s="90">
        <v>0</v>
      </c>
      <c r="S457" s="90">
        <v>0</v>
      </c>
      <c r="T457" s="90">
        <v>8</v>
      </c>
      <c r="U457" s="90">
        <v>4.6756986068660398</v>
      </c>
      <c r="V457" s="90">
        <v>14.41673737117029</v>
      </c>
    </row>
    <row r="458" spans="1:22" ht="15" customHeight="1">
      <c r="A458" s="156"/>
      <c r="B458" s="53" t="s">
        <v>286</v>
      </c>
      <c r="C458" s="104">
        <v>42</v>
      </c>
      <c r="D458" s="104">
        <v>21</v>
      </c>
      <c r="E458" s="104">
        <v>11</v>
      </c>
      <c r="F458" s="104">
        <v>4</v>
      </c>
      <c r="G458" s="104">
        <v>0</v>
      </c>
      <c r="H458" s="104">
        <v>0</v>
      </c>
      <c r="I458" s="104">
        <v>0</v>
      </c>
      <c r="J458" s="104">
        <v>6</v>
      </c>
      <c r="K458" s="104">
        <v>2.9086669294945056</v>
      </c>
      <c r="L458" s="104">
        <v>6.9808006307868133</v>
      </c>
      <c r="M458" s="90">
        <v>44</v>
      </c>
      <c r="N458" s="90">
        <v>23</v>
      </c>
      <c r="O458" s="90">
        <v>10</v>
      </c>
      <c r="P458" s="90">
        <v>5</v>
      </c>
      <c r="Q458" s="90">
        <v>0</v>
      </c>
      <c r="R458" s="90">
        <v>0</v>
      </c>
      <c r="S458" s="90">
        <v>0</v>
      </c>
      <c r="T458" s="90">
        <v>6</v>
      </c>
      <c r="U458" s="90">
        <v>3.1342259036826463</v>
      </c>
      <c r="V458" s="90">
        <v>7.9400389559960365</v>
      </c>
    </row>
    <row r="459" spans="1:22" ht="15" customHeight="1">
      <c r="A459" s="56"/>
      <c r="B459" s="53" t="s">
        <v>287</v>
      </c>
      <c r="C459" s="104">
        <v>26</v>
      </c>
      <c r="D459" s="104">
        <v>15</v>
      </c>
      <c r="E459" s="104">
        <v>5</v>
      </c>
      <c r="F459" s="104">
        <v>2</v>
      </c>
      <c r="G459" s="104">
        <v>0</v>
      </c>
      <c r="H459" s="104">
        <v>0</v>
      </c>
      <c r="I459" s="104">
        <v>0</v>
      </c>
      <c r="J459" s="104">
        <v>4</v>
      </c>
      <c r="K459" s="104">
        <v>2.926446764456152</v>
      </c>
      <c r="L459" s="104">
        <v>9.1974041168621916</v>
      </c>
      <c r="M459" s="90">
        <v>27</v>
      </c>
      <c r="N459" s="90">
        <v>15</v>
      </c>
      <c r="O459" s="90">
        <v>6</v>
      </c>
      <c r="P459" s="90">
        <v>2</v>
      </c>
      <c r="Q459" s="90">
        <v>0</v>
      </c>
      <c r="R459" s="90">
        <v>0</v>
      </c>
      <c r="S459" s="90">
        <v>0</v>
      </c>
      <c r="T459" s="90">
        <v>4</v>
      </c>
      <c r="U459" s="90">
        <v>3.0756544741299749</v>
      </c>
      <c r="V459" s="90">
        <v>8.8425066131236782</v>
      </c>
    </row>
    <row r="460" spans="1:22" ht="15" customHeight="1">
      <c r="A460" s="56"/>
      <c r="B460" s="53" t="s">
        <v>288</v>
      </c>
      <c r="C460" s="104">
        <v>12</v>
      </c>
      <c r="D460" s="104">
        <v>5</v>
      </c>
      <c r="E460" s="104">
        <v>3</v>
      </c>
      <c r="F460" s="104">
        <v>1</v>
      </c>
      <c r="G460" s="104">
        <v>0</v>
      </c>
      <c r="H460" s="104">
        <v>1</v>
      </c>
      <c r="I460" s="104">
        <v>0</v>
      </c>
      <c r="J460" s="104">
        <v>2</v>
      </c>
      <c r="K460" s="104">
        <v>11.60489778099841</v>
      </c>
      <c r="L460" s="104">
        <v>23.20979556199682</v>
      </c>
      <c r="M460" s="90">
        <v>11</v>
      </c>
      <c r="N460" s="90">
        <v>4</v>
      </c>
      <c r="O460" s="90">
        <v>3</v>
      </c>
      <c r="P460" s="90">
        <v>1</v>
      </c>
      <c r="Q460" s="90">
        <v>0</v>
      </c>
      <c r="R460" s="90">
        <v>1</v>
      </c>
      <c r="S460" s="90">
        <v>0</v>
      </c>
      <c r="T460" s="90">
        <v>2</v>
      </c>
      <c r="U460" s="90">
        <v>13.143569842682741</v>
      </c>
      <c r="V460" s="90">
        <v>23.658425716828933</v>
      </c>
    </row>
    <row r="461" spans="1:22" ht="15" customHeight="1">
      <c r="A461" s="56"/>
      <c r="B461" s="53" t="s">
        <v>289</v>
      </c>
      <c r="C461" s="104">
        <v>173</v>
      </c>
      <c r="D461" s="104">
        <v>93</v>
      </c>
      <c r="E461" s="104">
        <v>22</v>
      </c>
      <c r="F461" s="104">
        <v>15</v>
      </c>
      <c r="G461" s="104">
        <v>2</v>
      </c>
      <c r="H461" s="104">
        <v>3</v>
      </c>
      <c r="I461" s="104">
        <v>0</v>
      </c>
      <c r="J461" s="104">
        <v>38</v>
      </c>
      <c r="K461" s="104">
        <v>4.619788158083459</v>
      </c>
      <c r="L461" s="104">
        <v>14.849319079553974</v>
      </c>
      <c r="M461" s="90">
        <v>172</v>
      </c>
      <c r="N461" s="90">
        <v>93</v>
      </c>
      <c r="O461" s="90">
        <v>20</v>
      </c>
      <c r="P461" s="90">
        <v>18</v>
      </c>
      <c r="Q461" s="90">
        <v>2</v>
      </c>
      <c r="R461" s="90">
        <v>1</v>
      </c>
      <c r="S461" s="90">
        <v>2</v>
      </c>
      <c r="T461" s="90">
        <v>36</v>
      </c>
      <c r="U461" s="90">
        <v>5.4372774837022746</v>
      </c>
      <c r="V461" s="90">
        <v>17.196970646128126</v>
      </c>
    </row>
    <row r="462" spans="1:22" ht="15" customHeight="1">
      <c r="A462" s="35"/>
      <c r="B462" s="59" t="s">
        <v>230</v>
      </c>
      <c r="C462" s="104">
        <v>17</v>
      </c>
      <c r="D462" s="104">
        <v>7</v>
      </c>
      <c r="E462" s="104">
        <v>0</v>
      </c>
      <c r="F462" s="104">
        <v>0</v>
      </c>
      <c r="G462" s="104">
        <v>0</v>
      </c>
      <c r="H462" s="104">
        <v>0</v>
      </c>
      <c r="I462" s="104">
        <v>0</v>
      </c>
      <c r="J462" s="104">
        <v>10</v>
      </c>
      <c r="K462" s="104">
        <v>0</v>
      </c>
      <c r="L462" s="104" t="s">
        <v>294</v>
      </c>
      <c r="M462" s="90">
        <v>21</v>
      </c>
      <c r="N462" s="90">
        <v>9</v>
      </c>
      <c r="O462" s="90">
        <v>0</v>
      </c>
      <c r="P462" s="90">
        <v>0</v>
      </c>
      <c r="Q462" s="90">
        <v>0</v>
      </c>
      <c r="R462" s="90">
        <v>0</v>
      </c>
      <c r="S462" s="90">
        <v>0</v>
      </c>
      <c r="T462" s="90">
        <v>12</v>
      </c>
      <c r="U462" s="90">
        <v>0</v>
      </c>
      <c r="V462" s="90" t="s">
        <v>294</v>
      </c>
    </row>
    <row r="463" spans="1:22" ht="15" customHeight="1">
      <c r="A463" s="32" t="s">
        <v>478</v>
      </c>
      <c r="B463" s="45" t="s">
        <v>176</v>
      </c>
      <c r="C463" s="104">
        <v>1806</v>
      </c>
      <c r="D463" s="104">
        <v>932</v>
      </c>
      <c r="E463" s="104">
        <v>208</v>
      </c>
      <c r="F463" s="104">
        <v>134</v>
      </c>
      <c r="G463" s="104">
        <v>18</v>
      </c>
      <c r="H463" s="104">
        <v>16</v>
      </c>
      <c r="I463" s="104">
        <v>2</v>
      </c>
      <c r="J463" s="104">
        <v>496</v>
      </c>
      <c r="K463" s="104">
        <v>3.8426367349774786</v>
      </c>
      <c r="L463" s="104">
        <v>13.317074398996024</v>
      </c>
      <c r="M463" s="90">
        <v>1731</v>
      </c>
      <c r="N463" s="90">
        <v>902</v>
      </c>
      <c r="O463" s="90">
        <v>191</v>
      </c>
      <c r="P463" s="90">
        <v>138</v>
      </c>
      <c r="Q463" s="90">
        <v>18</v>
      </c>
      <c r="R463" s="90">
        <v>15</v>
      </c>
      <c r="S463" s="90">
        <v>4</v>
      </c>
      <c r="T463" s="90">
        <v>463</v>
      </c>
      <c r="U463" s="90">
        <v>4.1525364647821172</v>
      </c>
      <c r="V463" s="90">
        <v>14.386383162141325</v>
      </c>
    </row>
    <row r="464" spans="1:22" ht="15" customHeight="1">
      <c r="A464" s="408" t="s">
        <v>479</v>
      </c>
      <c r="B464" s="50"/>
      <c r="C464" s="104"/>
      <c r="D464" s="104"/>
      <c r="E464" s="104"/>
      <c r="F464" s="104"/>
      <c r="G464" s="104"/>
      <c r="H464" s="104"/>
      <c r="I464" s="104"/>
      <c r="J464" s="104"/>
      <c r="K464" s="104"/>
      <c r="L464" s="104"/>
      <c r="M464" s="90"/>
      <c r="N464" s="90"/>
      <c r="O464" s="90"/>
      <c r="P464" s="90"/>
      <c r="Q464" s="90"/>
      <c r="R464" s="90"/>
      <c r="S464" s="90"/>
      <c r="T464" s="90"/>
      <c r="U464" s="90"/>
      <c r="V464" s="90"/>
    </row>
    <row r="465" spans="1:22" ht="15" customHeight="1">
      <c r="A465" s="408"/>
      <c r="B465" s="53" t="s">
        <v>283</v>
      </c>
      <c r="C465" s="104">
        <v>266</v>
      </c>
      <c r="D465" s="104">
        <v>184</v>
      </c>
      <c r="E465" s="104">
        <v>26</v>
      </c>
      <c r="F465" s="104">
        <v>12</v>
      </c>
      <c r="G465" s="104">
        <v>3</v>
      </c>
      <c r="H465" s="104">
        <v>4</v>
      </c>
      <c r="I465" s="104">
        <v>1</v>
      </c>
      <c r="J465" s="104">
        <v>36</v>
      </c>
      <c r="K465" s="104">
        <v>3.4048818095168718</v>
      </c>
      <c r="L465" s="104">
        <v>17.02440904758436</v>
      </c>
      <c r="M465" s="90">
        <v>252</v>
      </c>
      <c r="N465" s="90">
        <v>176</v>
      </c>
      <c r="O465" s="90">
        <v>25</v>
      </c>
      <c r="P465" s="90">
        <v>11</v>
      </c>
      <c r="Q465" s="90">
        <v>1</v>
      </c>
      <c r="R465" s="90">
        <v>6</v>
      </c>
      <c r="S465" s="90">
        <v>1</v>
      </c>
      <c r="T465" s="90">
        <v>32</v>
      </c>
      <c r="U465" s="90">
        <v>3.5965360625249669</v>
      </c>
      <c r="V465" s="90">
        <v>17.982680312624833</v>
      </c>
    </row>
    <row r="466" spans="1:22" ht="15" customHeight="1">
      <c r="A466" s="408"/>
      <c r="B466" s="53" t="s">
        <v>394</v>
      </c>
      <c r="C466" s="104">
        <v>18</v>
      </c>
      <c r="D466" s="104">
        <v>14</v>
      </c>
      <c r="E466" s="104">
        <v>2</v>
      </c>
      <c r="F466" s="104">
        <v>1</v>
      </c>
      <c r="G466" s="104">
        <v>0</v>
      </c>
      <c r="H466" s="104">
        <v>0</v>
      </c>
      <c r="I466" s="104">
        <v>0</v>
      </c>
      <c r="J466" s="104">
        <v>1</v>
      </c>
      <c r="K466" s="104">
        <v>1.40183346065699</v>
      </c>
      <c r="L466" s="104">
        <v>7.9437229437229435</v>
      </c>
      <c r="M466" s="90">
        <v>18</v>
      </c>
      <c r="N466" s="90">
        <v>14</v>
      </c>
      <c r="O466" s="90">
        <v>2</v>
      </c>
      <c r="P466" s="90">
        <v>1</v>
      </c>
      <c r="Q466" s="90">
        <v>0</v>
      </c>
      <c r="R466" s="90">
        <v>0</v>
      </c>
      <c r="S466" s="90">
        <v>0</v>
      </c>
      <c r="T466" s="90">
        <v>1</v>
      </c>
      <c r="U466" s="90">
        <v>1.4902898958626514</v>
      </c>
      <c r="V466" s="90">
        <v>8.4449760765550241</v>
      </c>
    </row>
    <row r="467" spans="1:22" ht="15" customHeight="1">
      <c r="A467" s="156"/>
      <c r="B467" s="53" t="s">
        <v>395</v>
      </c>
      <c r="C467" s="104">
        <v>32</v>
      </c>
      <c r="D467" s="104">
        <v>17</v>
      </c>
      <c r="E467" s="104">
        <v>8</v>
      </c>
      <c r="F467" s="104">
        <v>0</v>
      </c>
      <c r="G467" s="104">
        <v>1</v>
      </c>
      <c r="H467" s="104">
        <v>0</v>
      </c>
      <c r="I467" s="104">
        <v>0</v>
      </c>
      <c r="J467" s="104">
        <v>6</v>
      </c>
      <c r="K467" s="104">
        <v>3.1027112828583414</v>
      </c>
      <c r="L467" s="104">
        <v>8.963388150479652</v>
      </c>
      <c r="M467" s="90">
        <v>32</v>
      </c>
      <c r="N467" s="90">
        <v>17</v>
      </c>
      <c r="O467" s="90">
        <v>7</v>
      </c>
      <c r="P467" s="90">
        <v>1</v>
      </c>
      <c r="Q467" s="90">
        <v>1</v>
      </c>
      <c r="R467" s="90">
        <v>0</v>
      </c>
      <c r="S467" s="90">
        <v>0</v>
      </c>
      <c r="T467" s="90">
        <v>6</v>
      </c>
      <c r="U467" s="90">
        <v>3.3769608675836342</v>
      </c>
      <c r="V467" s="90">
        <v>9.7556647285749438</v>
      </c>
    </row>
    <row r="468" spans="1:22" ht="15" customHeight="1">
      <c r="A468" s="156"/>
      <c r="B468" s="53" t="s">
        <v>396</v>
      </c>
      <c r="C468" s="104">
        <v>42</v>
      </c>
      <c r="D468" s="104">
        <v>29</v>
      </c>
      <c r="E468" s="104">
        <v>9</v>
      </c>
      <c r="F468" s="104">
        <v>0</v>
      </c>
      <c r="G468" s="104">
        <v>0</v>
      </c>
      <c r="H468" s="104">
        <v>0</v>
      </c>
      <c r="I468" s="104">
        <v>0</v>
      </c>
      <c r="J468" s="104">
        <v>4</v>
      </c>
      <c r="K468" s="104">
        <v>1.0470013447197859</v>
      </c>
      <c r="L468" s="104">
        <v>4.4206723443724298</v>
      </c>
      <c r="M468" s="90">
        <v>39</v>
      </c>
      <c r="N468" s="90">
        <v>27</v>
      </c>
      <c r="O468" s="90">
        <v>8</v>
      </c>
      <c r="P468" s="90">
        <v>0</v>
      </c>
      <c r="Q468" s="90">
        <v>0</v>
      </c>
      <c r="R468" s="90">
        <v>0</v>
      </c>
      <c r="S468" s="90">
        <v>0</v>
      </c>
      <c r="T468" s="90">
        <v>4</v>
      </c>
      <c r="U468" s="90">
        <v>0.92406002056818903</v>
      </c>
      <c r="V468" s="90">
        <v>4.042762589985827</v>
      </c>
    </row>
    <row r="469" spans="1:22" ht="15" customHeight="1">
      <c r="A469" s="56"/>
      <c r="B469" s="53" t="s">
        <v>397</v>
      </c>
      <c r="C469" s="104">
        <v>30</v>
      </c>
      <c r="D469" s="104">
        <v>21</v>
      </c>
      <c r="E469" s="104">
        <v>6</v>
      </c>
      <c r="F469" s="104">
        <v>1</v>
      </c>
      <c r="G469" s="104">
        <v>0</v>
      </c>
      <c r="H469" s="104">
        <v>0</v>
      </c>
      <c r="I469" s="104">
        <v>0</v>
      </c>
      <c r="J469" s="104">
        <v>2</v>
      </c>
      <c r="K469" s="104">
        <v>1.6721638183902334</v>
      </c>
      <c r="L469" s="104">
        <v>6.6886552735609337</v>
      </c>
      <c r="M469" s="90">
        <v>29</v>
      </c>
      <c r="N469" s="90">
        <v>21</v>
      </c>
      <c r="O469" s="90">
        <v>5</v>
      </c>
      <c r="P469" s="90">
        <v>1</v>
      </c>
      <c r="Q469" s="90">
        <v>0</v>
      </c>
      <c r="R469" s="90">
        <v>0</v>
      </c>
      <c r="S469" s="90">
        <v>0</v>
      </c>
      <c r="T469" s="90">
        <v>2</v>
      </c>
      <c r="U469" s="90">
        <v>1.4130261279313316</v>
      </c>
      <c r="V469" s="90">
        <v>6.3586175756909924</v>
      </c>
    </row>
    <row r="470" spans="1:22" ht="15" customHeight="1">
      <c r="A470" s="56"/>
      <c r="B470" s="53" t="s">
        <v>398</v>
      </c>
      <c r="C470" s="104">
        <v>32</v>
      </c>
      <c r="D470" s="104">
        <v>18</v>
      </c>
      <c r="E470" s="104">
        <v>6</v>
      </c>
      <c r="F470" s="104">
        <v>4</v>
      </c>
      <c r="G470" s="104">
        <v>1</v>
      </c>
      <c r="H470" s="104">
        <v>0</v>
      </c>
      <c r="I470" s="104">
        <v>0</v>
      </c>
      <c r="J470" s="104">
        <v>3</v>
      </c>
      <c r="K470" s="104">
        <v>3.9761783208489172</v>
      </c>
      <c r="L470" s="104">
        <v>10.48265193678351</v>
      </c>
      <c r="M470" s="90">
        <v>32</v>
      </c>
      <c r="N470" s="90">
        <v>18</v>
      </c>
      <c r="O470" s="90">
        <v>7</v>
      </c>
      <c r="P470" s="90">
        <v>3</v>
      </c>
      <c r="Q470" s="90">
        <v>1</v>
      </c>
      <c r="R470" s="90">
        <v>0</v>
      </c>
      <c r="S470" s="90">
        <v>0</v>
      </c>
      <c r="T470" s="90">
        <v>3</v>
      </c>
      <c r="U470" s="90">
        <v>4.0155809888740341</v>
      </c>
      <c r="V470" s="90">
        <v>10.586531697940636</v>
      </c>
    </row>
    <row r="471" spans="1:22" ht="15" customHeight="1">
      <c r="A471" s="56"/>
      <c r="B471" s="53" t="s">
        <v>399</v>
      </c>
      <c r="C471" s="104">
        <v>27</v>
      </c>
      <c r="D471" s="104">
        <v>17</v>
      </c>
      <c r="E471" s="104">
        <v>6</v>
      </c>
      <c r="F471" s="104">
        <v>2</v>
      </c>
      <c r="G471" s="104">
        <v>0</v>
      </c>
      <c r="H471" s="104">
        <v>0</v>
      </c>
      <c r="I471" s="104">
        <v>0</v>
      </c>
      <c r="J471" s="104">
        <v>2</v>
      </c>
      <c r="K471" s="104">
        <v>2.3001676687030201</v>
      </c>
      <c r="L471" s="104">
        <v>7.1880239646969386</v>
      </c>
      <c r="M471" s="90">
        <v>24</v>
      </c>
      <c r="N471" s="90">
        <v>16</v>
      </c>
      <c r="O471" s="90">
        <v>3</v>
      </c>
      <c r="P471" s="90">
        <v>3</v>
      </c>
      <c r="Q471" s="90">
        <v>0</v>
      </c>
      <c r="R471" s="90">
        <v>0</v>
      </c>
      <c r="S471" s="90">
        <v>0</v>
      </c>
      <c r="T471" s="90">
        <v>2</v>
      </c>
      <c r="U471" s="90">
        <v>2.3166053730317056</v>
      </c>
      <c r="V471" s="90">
        <v>8.4942197011162524</v>
      </c>
    </row>
    <row r="472" spans="1:22" ht="15" customHeight="1">
      <c r="A472" s="56"/>
      <c r="B472" s="53" t="s">
        <v>400</v>
      </c>
      <c r="C472" s="104">
        <v>38</v>
      </c>
      <c r="D472" s="104">
        <v>23</v>
      </c>
      <c r="E472" s="104">
        <v>7</v>
      </c>
      <c r="F472" s="104">
        <v>2</v>
      </c>
      <c r="G472" s="104">
        <v>1</v>
      </c>
      <c r="H472" s="104">
        <v>1</v>
      </c>
      <c r="I472" s="104">
        <v>0</v>
      </c>
      <c r="J472" s="104">
        <v>4</v>
      </c>
      <c r="K472" s="104">
        <v>4.8923068993862744</v>
      </c>
      <c r="L472" s="104">
        <v>15.121675870830302</v>
      </c>
      <c r="M472" s="90">
        <v>36</v>
      </c>
      <c r="N472" s="90">
        <v>21</v>
      </c>
      <c r="O472" s="90">
        <v>6</v>
      </c>
      <c r="P472" s="90">
        <v>3</v>
      </c>
      <c r="Q472" s="90">
        <v>1</v>
      </c>
      <c r="R472" s="90">
        <v>1</v>
      </c>
      <c r="S472" s="90">
        <v>0</v>
      </c>
      <c r="T472" s="90">
        <v>4</v>
      </c>
      <c r="U472" s="90">
        <v>6.0268120788056141</v>
      </c>
      <c r="V472" s="90">
        <v>17.532544229252697</v>
      </c>
    </row>
    <row r="473" spans="1:22" ht="15" customHeight="1">
      <c r="A473" s="56"/>
      <c r="B473" s="53" t="s">
        <v>401</v>
      </c>
      <c r="C473" s="104">
        <v>35</v>
      </c>
      <c r="D473" s="104">
        <v>18</v>
      </c>
      <c r="E473" s="104">
        <v>5</v>
      </c>
      <c r="F473" s="104">
        <v>5</v>
      </c>
      <c r="G473" s="104">
        <v>1</v>
      </c>
      <c r="H473" s="104">
        <v>0</v>
      </c>
      <c r="I473" s="104">
        <v>0</v>
      </c>
      <c r="J473" s="104">
        <v>6</v>
      </c>
      <c r="K473" s="104">
        <v>4.9208350318631089</v>
      </c>
      <c r="L473" s="104">
        <v>12.973110538548196</v>
      </c>
      <c r="M473" s="90">
        <v>34</v>
      </c>
      <c r="N473" s="90">
        <v>17</v>
      </c>
      <c r="O473" s="90">
        <v>5</v>
      </c>
      <c r="P473" s="90">
        <v>5</v>
      </c>
      <c r="Q473" s="90">
        <v>1</v>
      </c>
      <c r="R473" s="90">
        <v>0</v>
      </c>
      <c r="S473" s="90">
        <v>0</v>
      </c>
      <c r="T473" s="90">
        <v>6</v>
      </c>
      <c r="U473" s="90">
        <v>5.6622781312393995</v>
      </c>
      <c r="V473" s="90">
        <v>14.413071606791199</v>
      </c>
    </row>
    <row r="474" spans="1:22" ht="15" customHeight="1">
      <c r="A474" s="56"/>
      <c r="B474" s="53" t="s">
        <v>402</v>
      </c>
      <c r="C474" s="104">
        <v>53</v>
      </c>
      <c r="D474" s="104">
        <v>30</v>
      </c>
      <c r="E474" s="104">
        <v>10</v>
      </c>
      <c r="F474" s="104">
        <v>5</v>
      </c>
      <c r="G474" s="104">
        <v>0</v>
      </c>
      <c r="H474" s="104">
        <v>0</v>
      </c>
      <c r="I474" s="104">
        <v>0</v>
      </c>
      <c r="J474" s="104">
        <v>8</v>
      </c>
      <c r="K474" s="104">
        <v>2.9774582544964385</v>
      </c>
      <c r="L474" s="104">
        <v>8.9323747634893156</v>
      </c>
      <c r="M474" s="90">
        <v>52</v>
      </c>
      <c r="N474" s="90">
        <v>29</v>
      </c>
      <c r="O474" s="90">
        <v>10</v>
      </c>
      <c r="P474" s="90">
        <v>5</v>
      </c>
      <c r="Q474" s="90">
        <v>0</v>
      </c>
      <c r="R474" s="90">
        <v>0</v>
      </c>
      <c r="S474" s="90">
        <v>0</v>
      </c>
      <c r="T474" s="90">
        <v>8</v>
      </c>
      <c r="U474" s="90">
        <v>3.2711513981082874</v>
      </c>
      <c r="V474" s="90">
        <v>9.5953774344509757</v>
      </c>
    </row>
    <row r="475" spans="1:22" ht="15" customHeight="1">
      <c r="A475" s="56"/>
      <c r="B475" s="53" t="s">
        <v>427</v>
      </c>
      <c r="C475" s="104">
        <v>74</v>
      </c>
      <c r="D475" s="104">
        <v>41</v>
      </c>
      <c r="E475" s="104">
        <v>18</v>
      </c>
      <c r="F475" s="104">
        <v>10</v>
      </c>
      <c r="G475" s="104">
        <v>0</v>
      </c>
      <c r="H475" s="104">
        <v>1</v>
      </c>
      <c r="I475" s="104">
        <v>0</v>
      </c>
      <c r="J475" s="104">
        <v>4</v>
      </c>
      <c r="K475" s="104">
        <v>4.7777797401288833</v>
      </c>
      <c r="L475" s="104">
        <v>11.532571786517995</v>
      </c>
      <c r="M475" s="90">
        <v>72</v>
      </c>
      <c r="N475" s="90">
        <v>40</v>
      </c>
      <c r="O475" s="90">
        <v>18</v>
      </c>
      <c r="P475" s="90">
        <v>10</v>
      </c>
      <c r="Q475" s="90">
        <v>0</v>
      </c>
      <c r="R475" s="90">
        <v>0</v>
      </c>
      <c r="S475" s="90">
        <v>1</v>
      </c>
      <c r="T475" s="90">
        <v>3</v>
      </c>
      <c r="U475" s="90">
        <v>5.1417100609779354</v>
      </c>
      <c r="V475" s="90">
        <v>12.233723938188881</v>
      </c>
    </row>
    <row r="476" spans="1:22" ht="15" customHeight="1">
      <c r="A476" s="56"/>
      <c r="B476" s="53" t="s">
        <v>289</v>
      </c>
      <c r="C476" s="104">
        <v>440</v>
      </c>
      <c r="D476" s="104">
        <v>284</v>
      </c>
      <c r="E476" s="104">
        <v>44</v>
      </c>
      <c r="F476" s="104">
        <v>50</v>
      </c>
      <c r="G476" s="104">
        <v>7</v>
      </c>
      <c r="H476" s="104">
        <v>6</v>
      </c>
      <c r="I476" s="104">
        <v>1</v>
      </c>
      <c r="J476" s="104">
        <v>48</v>
      </c>
      <c r="K476" s="104">
        <v>4.5770417092359521</v>
      </c>
      <c r="L476" s="104">
        <v>16.612966203893457</v>
      </c>
      <c r="M476" s="90">
        <v>433</v>
      </c>
      <c r="N476" s="90">
        <v>280</v>
      </c>
      <c r="O476" s="90">
        <v>39</v>
      </c>
      <c r="P476" s="90">
        <v>51</v>
      </c>
      <c r="Q476" s="90">
        <v>9</v>
      </c>
      <c r="R476" s="90">
        <v>5</v>
      </c>
      <c r="S476" s="90">
        <v>2</v>
      </c>
      <c r="T476" s="90">
        <v>47</v>
      </c>
      <c r="U476" s="90">
        <v>5.0826353270624995</v>
      </c>
      <c r="V476" s="90">
        <v>18.50846449288797</v>
      </c>
    </row>
    <row r="477" spans="1:22" ht="15" customHeight="1">
      <c r="A477" s="35"/>
      <c r="B477" s="59" t="s">
        <v>230</v>
      </c>
      <c r="C477" s="104">
        <v>719</v>
      </c>
      <c r="D477" s="104">
        <v>236</v>
      </c>
      <c r="E477" s="104">
        <v>61</v>
      </c>
      <c r="F477" s="104">
        <v>42</v>
      </c>
      <c r="G477" s="104">
        <v>4</v>
      </c>
      <c r="H477" s="104">
        <v>4</v>
      </c>
      <c r="I477" s="104">
        <v>0</v>
      </c>
      <c r="J477" s="104">
        <v>372</v>
      </c>
      <c r="K477" s="104">
        <v>3.7900185579960803</v>
      </c>
      <c r="L477" s="104">
        <v>11.848076032654413</v>
      </c>
      <c r="M477" s="90">
        <v>678</v>
      </c>
      <c r="N477" s="90">
        <v>226</v>
      </c>
      <c r="O477" s="90">
        <v>56</v>
      </c>
      <c r="P477" s="90">
        <v>44</v>
      </c>
      <c r="Q477" s="90">
        <v>4</v>
      </c>
      <c r="R477" s="90">
        <v>3</v>
      </c>
      <c r="S477" s="90">
        <v>0</v>
      </c>
      <c r="T477" s="90">
        <v>345</v>
      </c>
      <c r="U477" s="90">
        <v>3.9373085692986955</v>
      </c>
      <c r="V477" s="90">
        <v>12.253493024079118</v>
      </c>
    </row>
    <row r="478" spans="1:22" ht="15" customHeight="1">
      <c r="A478" s="32" t="s">
        <v>480</v>
      </c>
      <c r="B478" s="45" t="s">
        <v>176</v>
      </c>
      <c r="C478" s="104">
        <v>1806</v>
      </c>
      <c r="D478" s="104">
        <v>932</v>
      </c>
      <c r="E478" s="104">
        <v>208</v>
      </c>
      <c r="F478" s="104">
        <v>134</v>
      </c>
      <c r="G478" s="104">
        <v>18</v>
      </c>
      <c r="H478" s="104">
        <v>16</v>
      </c>
      <c r="I478" s="104">
        <v>2</v>
      </c>
      <c r="J478" s="104">
        <v>496</v>
      </c>
      <c r="K478" s="104">
        <v>3.8426367349774786</v>
      </c>
      <c r="L478" s="104">
        <v>13.317074398996024</v>
      </c>
      <c r="M478" s="90">
        <v>1731</v>
      </c>
      <c r="N478" s="90">
        <v>902</v>
      </c>
      <c r="O478" s="90">
        <v>191</v>
      </c>
      <c r="P478" s="90">
        <v>138</v>
      </c>
      <c r="Q478" s="90">
        <v>18</v>
      </c>
      <c r="R478" s="90">
        <v>15</v>
      </c>
      <c r="S478" s="90">
        <v>4</v>
      </c>
      <c r="T478" s="90">
        <v>463</v>
      </c>
      <c r="U478" s="90">
        <v>4.1525364647821172</v>
      </c>
      <c r="V478" s="90">
        <v>14.386383162141325</v>
      </c>
    </row>
    <row r="479" spans="1:22" ht="15" customHeight="1">
      <c r="A479" s="408" t="s">
        <v>481</v>
      </c>
      <c r="B479" s="50"/>
      <c r="C479" s="104"/>
      <c r="D479" s="104"/>
      <c r="E479" s="104"/>
      <c r="F479" s="104"/>
      <c r="G479" s="104"/>
      <c r="H479" s="104"/>
      <c r="I479" s="104"/>
      <c r="J479" s="104"/>
      <c r="K479" s="104"/>
      <c r="L479" s="104"/>
      <c r="M479" s="90"/>
      <c r="N479" s="90"/>
      <c r="O479" s="90"/>
      <c r="P479" s="90"/>
      <c r="Q479" s="90"/>
      <c r="R479" s="90"/>
      <c r="S479" s="90"/>
      <c r="T479" s="90"/>
      <c r="U479" s="90"/>
      <c r="V479" s="90"/>
    </row>
    <row r="480" spans="1:22" ht="15" customHeight="1">
      <c r="A480" s="408"/>
      <c r="B480" s="53" t="s">
        <v>283</v>
      </c>
      <c r="C480" s="104">
        <v>430</v>
      </c>
      <c r="D480" s="104">
        <v>270</v>
      </c>
      <c r="E480" s="104">
        <v>66</v>
      </c>
      <c r="F480" s="104">
        <v>39</v>
      </c>
      <c r="G480" s="104">
        <v>6</v>
      </c>
      <c r="H480" s="104">
        <v>4</v>
      </c>
      <c r="I480" s="104">
        <v>1</v>
      </c>
      <c r="J480" s="104">
        <v>44</v>
      </c>
      <c r="K480" s="104">
        <v>4.0308185406387489</v>
      </c>
      <c r="L480" s="104">
        <v>13.412896178332387</v>
      </c>
      <c r="M480" s="90">
        <v>421</v>
      </c>
      <c r="N480" s="90">
        <v>264</v>
      </c>
      <c r="O480" s="90">
        <v>63</v>
      </c>
      <c r="P480" s="90">
        <v>39</v>
      </c>
      <c r="Q480" s="90">
        <v>7</v>
      </c>
      <c r="R480" s="90">
        <v>4</v>
      </c>
      <c r="S480" s="90">
        <v>1</v>
      </c>
      <c r="T480" s="90">
        <v>43</v>
      </c>
      <c r="U480" s="90">
        <v>4.335509059159059</v>
      </c>
      <c r="V480" s="90">
        <v>14.375635301422143</v>
      </c>
    </row>
    <row r="481" spans="1:22" ht="15" customHeight="1">
      <c r="A481" s="408"/>
      <c r="B481" s="53" t="s">
        <v>394</v>
      </c>
      <c r="C481" s="104">
        <v>33</v>
      </c>
      <c r="D481" s="104">
        <v>21</v>
      </c>
      <c r="E481" s="104">
        <v>3</v>
      </c>
      <c r="F481" s="104">
        <v>4</v>
      </c>
      <c r="G481" s="104">
        <v>0</v>
      </c>
      <c r="H481" s="104">
        <v>0</v>
      </c>
      <c r="I481" s="104">
        <v>0</v>
      </c>
      <c r="J481" s="104">
        <v>5</v>
      </c>
      <c r="K481" s="104">
        <v>2.3250277241378927</v>
      </c>
      <c r="L481" s="104">
        <v>9.3001108965515709</v>
      </c>
      <c r="M481" s="90">
        <v>32</v>
      </c>
      <c r="N481" s="90">
        <v>21</v>
      </c>
      <c r="O481" s="90">
        <v>3</v>
      </c>
      <c r="P481" s="90">
        <v>4</v>
      </c>
      <c r="Q481" s="90">
        <v>0</v>
      </c>
      <c r="R481" s="90">
        <v>0</v>
      </c>
      <c r="S481" s="90">
        <v>0</v>
      </c>
      <c r="T481" s="90">
        <v>4</v>
      </c>
      <c r="U481" s="90">
        <v>2.5559755256617698</v>
      </c>
      <c r="V481" s="90">
        <v>10.223902102647079</v>
      </c>
    </row>
    <row r="482" spans="1:22" ht="15" customHeight="1">
      <c r="A482" s="156"/>
      <c r="B482" s="53" t="s">
        <v>395</v>
      </c>
      <c r="C482" s="104">
        <v>51</v>
      </c>
      <c r="D482" s="104">
        <v>35</v>
      </c>
      <c r="E482" s="104">
        <v>6</v>
      </c>
      <c r="F482" s="104">
        <v>3</v>
      </c>
      <c r="G482" s="104">
        <v>0</v>
      </c>
      <c r="H482" s="104">
        <v>0</v>
      </c>
      <c r="I482" s="104">
        <v>0</v>
      </c>
      <c r="J482" s="104">
        <v>7</v>
      </c>
      <c r="K482" s="104">
        <v>2.4068458575934546</v>
      </c>
      <c r="L482" s="104">
        <v>11.766801970456889</v>
      </c>
      <c r="M482" s="90">
        <v>50</v>
      </c>
      <c r="N482" s="90">
        <v>35</v>
      </c>
      <c r="O482" s="90">
        <v>4</v>
      </c>
      <c r="P482" s="90">
        <v>4</v>
      </c>
      <c r="Q482" s="90">
        <v>0</v>
      </c>
      <c r="R482" s="90">
        <v>0</v>
      </c>
      <c r="S482" s="90">
        <v>0</v>
      </c>
      <c r="T482" s="90">
        <v>7</v>
      </c>
      <c r="U482" s="90">
        <v>2.4593720959251417</v>
      </c>
      <c r="V482" s="90">
        <v>13.219125015597637</v>
      </c>
    </row>
    <row r="483" spans="1:22" ht="15" customHeight="1">
      <c r="A483" s="156"/>
      <c r="B483" s="53" t="s">
        <v>396</v>
      </c>
      <c r="C483" s="104">
        <v>47</v>
      </c>
      <c r="D483" s="104">
        <v>30</v>
      </c>
      <c r="E483" s="104">
        <v>11</v>
      </c>
      <c r="F483" s="104">
        <v>5</v>
      </c>
      <c r="G483" s="104">
        <v>1</v>
      </c>
      <c r="H483" s="104">
        <v>0</v>
      </c>
      <c r="I483" s="104">
        <v>0</v>
      </c>
      <c r="J483" s="104">
        <v>0</v>
      </c>
      <c r="K483" s="104">
        <v>3.3960178158289955</v>
      </c>
      <c r="L483" s="104">
        <v>9.3889904319978115</v>
      </c>
      <c r="M483" s="90">
        <v>46</v>
      </c>
      <c r="N483" s="90">
        <v>29</v>
      </c>
      <c r="O483" s="90">
        <v>10</v>
      </c>
      <c r="P483" s="90">
        <v>6</v>
      </c>
      <c r="Q483" s="90">
        <v>1</v>
      </c>
      <c r="R483" s="90">
        <v>0</v>
      </c>
      <c r="S483" s="90">
        <v>0</v>
      </c>
      <c r="T483" s="90">
        <v>0</v>
      </c>
      <c r="U483" s="90">
        <v>3.9269399780318763</v>
      </c>
      <c r="V483" s="90">
        <v>10.625837587615665</v>
      </c>
    </row>
    <row r="484" spans="1:22" ht="15" customHeight="1">
      <c r="A484" s="56"/>
      <c r="B484" s="53" t="s">
        <v>397</v>
      </c>
      <c r="C484" s="104">
        <v>42</v>
      </c>
      <c r="D484" s="104">
        <v>31</v>
      </c>
      <c r="E484" s="104">
        <v>8</v>
      </c>
      <c r="F484" s="104">
        <v>1</v>
      </c>
      <c r="G484" s="104">
        <v>1</v>
      </c>
      <c r="H484" s="104">
        <v>0</v>
      </c>
      <c r="I484" s="104">
        <v>0</v>
      </c>
      <c r="J484" s="104">
        <v>1</v>
      </c>
      <c r="K484" s="104">
        <v>2.1881035631035632</v>
      </c>
      <c r="L484" s="104">
        <v>8.9712246087246079</v>
      </c>
      <c r="M484" s="90">
        <v>41</v>
      </c>
      <c r="N484" s="90">
        <v>30</v>
      </c>
      <c r="O484" s="90">
        <v>7</v>
      </c>
      <c r="P484" s="90">
        <v>2</v>
      </c>
      <c r="Q484" s="90">
        <v>1</v>
      </c>
      <c r="R484" s="90">
        <v>0</v>
      </c>
      <c r="S484" s="90">
        <v>0</v>
      </c>
      <c r="T484" s="90">
        <v>1</v>
      </c>
      <c r="U484" s="90">
        <v>2.6877595937378547</v>
      </c>
      <c r="V484" s="90">
        <v>10.751038374951419</v>
      </c>
    </row>
    <row r="485" spans="1:22" ht="15" customHeight="1">
      <c r="A485" s="56"/>
      <c r="B485" s="53" t="s">
        <v>398</v>
      </c>
      <c r="C485" s="104">
        <v>37</v>
      </c>
      <c r="D485" s="104">
        <v>28</v>
      </c>
      <c r="E485" s="104">
        <v>3</v>
      </c>
      <c r="F485" s="104">
        <v>1</v>
      </c>
      <c r="G485" s="104">
        <v>0</v>
      </c>
      <c r="H485" s="104">
        <v>0</v>
      </c>
      <c r="I485" s="104">
        <v>0</v>
      </c>
      <c r="J485" s="104">
        <v>5</v>
      </c>
      <c r="K485" s="104">
        <v>0.81879652878727804</v>
      </c>
      <c r="L485" s="104">
        <v>6.5503722302982244</v>
      </c>
      <c r="M485" s="90">
        <v>36</v>
      </c>
      <c r="N485" s="90">
        <v>27</v>
      </c>
      <c r="O485" s="90">
        <v>3</v>
      </c>
      <c r="P485" s="90">
        <v>1</v>
      </c>
      <c r="Q485" s="90">
        <v>0</v>
      </c>
      <c r="R485" s="90">
        <v>0</v>
      </c>
      <c r="S485" s="90">
        <v>0</v>
      </c>
      <c r="T485" s="90">
        <v>5</v>
      </c>
      <c r="U485" s="90">
        <v>0.85549823014759907</v>
      </c>
      <c r="V485" s="90">
        <v>6.6301112836438927</v>
      </c>
    </row>
    <row r="486" spans="1:22" ht="15" customHeight="1">
      <c r="A486" s="56"/>
      <c r="B486" s="53" t="s">
        <v>399</v>
      </c>
      <c r="C486" s="104">
        <v>51</v>
      </c>
      <c r="D486" s="104">
        <v>29</v>
      </c>
      <c r="E486" s="104">
        <v>9</v>
      </c>
      <c r="F486" s="104">
        <v>3</v>
      </c>
      <c r="G486" s="104">
        <v>1</v>
      </c>
      <c r="H486" s="104">
        <v>1</v>
      </c>
      <c r="I486" s="104">
        <v>0</v>
      </c>
      <c r="J486" s="104">
        <v>8</v>
      </c>
      <c r="K486" s="104">
        <v>4.4442750728068185</v>
      </c>
      <c r="L486" s="104">
        <v>13.650273437906659</v>
      </c>
      <c r="M486" s="90">
        <v>50</v>
      </c>
      <c r="N486" s="90">
        <v>28</v>
      </c>
      <c r="O486" s="90">
        <v>8</v>
      </c>
      <c r="P486" s="90">
        <v>4</v>
      </c>
      <c r="Q486" s="90">
        <v>0</v>
      </c>
      <c r="R486" s="90">
        <v>1</v>
      </c>
      <c r="S486" s="90">
        <v>1</v>
      </c>
      <c r="T486" s="90">
        <v>8</v>
      </c>
      <c r="U486" s="90">
        <v>6.3620731538640642</v>
      </c>
      <c r="V486" s="90">
        <v>19.08621946159219</v>
      </c>
    </row>
    <row r="487" spans="1:22" ht="15" customHeight="1">
      <c r="A487" s="56"/>
      <c r="B487" s="53" t="s">
        <v>400</v>
      </c>
      <c r="C487" s="104">
        <v>37</v>
      </c>
      <c r="D487" s="104">
        <v>19</v>
      </c>
      <c r="E487" s="104">
        <v>6</v>
      </c>
      <c r="F487" s="104">
        <v>6</v>
      </c>
      <c r="G487" s="104">
        <v>0</v>
      </c>
      <c r="H487" s="104">
        <v>0</v>
      </c>
      <c r="I487" s="104">
        <v>0</v>
      </c>
      <c r="J487" s="104">
        <v>6</v>
      </c>
      <c r="K487" s="104">
        <v>3.7205404039565502</v>
      </c>
      <c r="L487" s="104">
        <v>9.6113960435544215</v>
      </c>
      <c r="M487" s="90">
        <v>35</v>
      </c>
      <c r="N487" s="90">
        <v>19</v>
      </c>
      <c r="O487" s="90">
        <v>5</v>
      </c>
      <c r="P487" s="90">
        <v>5</v>
      </c>
      <c r="Q487" s="90">
        <v>0</v>
      </c>
      <c r="R487" s="90">
        <v>0</v>
      </c>
      <c r="S487" s="90">
        <v>0</v>
      </c>
      <c r="T487" s="90">
        <v>6</v>
      </c>
      <c r="U487" s="90">
        <v>3.6374675597730772</v>
      </c>
      <c r="V487" s="90">
        <v>10.548655923341924</v>
      </c>
    </row>
    <row r="488" spans="1:22" ht="15" customHeight="1">
      <c r="A488" s="56"/>
      <c r="B488" s="53" t="s">
        <v>401</v>
      </c>
      <c r="C488" s="104">
        <v>48</v>
      </c>
      <c r="D488" s="104">
        <v>26</v>
      </c>
      <c r="E488" s="104">
        <v>7</v>
      </c>
      <c r="F488" s="104">
        <v>7</v>
      </c>
      <c r="G488" s="104">
        <v>0</v>
      </c>
      <c r="H488" s="104">
        <v>0</v>
      </c>
      <c r="I488" s="104">
        <v>0</v>
      </c>
      <c r="J488" s="104">
        <v>8</v>
      </c>
      <c r="K488" s="104">
        <v>3.762284212923813</v>
      </c>
      <c r="L488" s="104">
        <v>10.749383465496608</v>
      </c>
      <c r="M488" s="90">
        <v>46</v>
      </c>
      <c r="N488" s="90">
        <v>24</v>
      </c>
      <c r="O488" s="90">
        <v>6</v>
      </c>
      <c r="P488" s="90">
        <v>8</v>
      </c>
      <c r="Q488" s="90">
        <v>0</v>
      </c>
      <c r="R488" s="90">
        <v>0</v>
      </c>
      <c r="S488" s="90">
        <v>0</v>
      </c>
      <c r="T488" s="90">
        <v>8</v>
      </c>
      <c r="U488" s="90">
        <v>4.3082076580397608</v>
      </c>
      <c r="V488" s="90">
        <v>11.693706500393636</v>
      </c>
    </row>
    <row r="489" spans="1:22" ht="15" customHeight="1">
      <c r="A489" s="56"/>
      <c r="B489" s="53" t="s">
        <v>402</v>
      </c>
      <c r="C489" s="104">
        <v>59</v>
      </c>
      <c r="D489" s="104">
        <v>37</v>
      </c>
      <c r="E489" s="104">
        <v>8</v>
      </c>
      <c r="F489" s="104">
        <v>4</v>
      </c>
      <c r="G489" s="104">
        <v>1</v>
      </c>
      <c r="H489" s="104">
        <v>0</v>
      </c>
      <c r="I489" s="104">
        <v>0</v>
      </c>
      <c r="J489" s="104">
        <v>9</v>
      </c>
      <c r="K489" s="104">
        <v>2.69699907935202</v>
      </c>
      <c r="L489" s="104">
        <v>10.373073382123154</v>
      </c>
      <c r="M489" s="90">
        <v>58</v>
      </c>
      <c r="N489" s="90">
        <v>36</v>
      </c>
      <c r="O489" s="90">
        <v>6</v>
      </c>
      <c r="P489" s="90">
        <v>6</v>
      </c>
      <c r="Q489" s="90">
        <v>1</v>
      </c>
      <c r="R489" s="90">
        <v>0</v>
      </c>
      <c r="S489" s="90">
        <v>0</v>
      </c>
      <c r="T489" s="90">
        <v>9</v>
      </c>
      <c r="U489" s="90">
        <v>2.8383379616640831</v>
      </c>
      <c r="V489" s="90">
        <v>10.698350778580005</v>
      </c>
    </row>
    <row r="490" spans="1:22" ht="15" customHeight="1">
      <c r="A490" s="56"/>
      <c r="B490" s="53" t="s">
        <v>427</v>
      </c>
      <c r="C490" s="104">
        <v>55</v>
      </c>
      <c r="D490" s="104">
        <v>28</v>
      </c>
      <c r="E490" s="104">
        <v>7</v>
      </c>
      <c r="F490" s="104">
        <v>12</v>
      </c>
      <c r="G490" s="104">
        <v>1</v>
      </c>
      <c r="H490" s="104">
        <v>0</v>
      </c>
      <c r="I490" s="104">
        <v>0</v>
      </c>
      <c r="J490" s="104">
        <v>7</v>
      </c>
      <c r="K490" s="104">
        <v>5.1609016899273366</v>
      </c>
      <c r="L490" s="104">
        <v>12.386164055825608</v>
      </c>
      <c r="M490" s="90">
        <v>54</v>
      </c>
      <c r="N490" s="90">
        <v>27</v>
      </c>
      <c r="O490" s="90">
        <v>7</v>
      </c>
      <c r="P490" s="90">
        <v>12</v>
      </c>
      <c r="Q490" s="90">
        <v>1</v>
      </c>
      <c r="R490" s="90">
        <v>0</v>
      </c>
      <c r="S490" s="90">
        <v>0</v>
      </c>
      <c r="T490" s="90">
        <v>7</v>
      </c>
      <c r="U490" s="90">
        <v>5.5859110971524135</v>
      </c>
      <c r="V490" s="90">
        <v>13.126891078308171</v>
      </c>
    </row>
    <row r="491" spans="1:22" ht="15" customHeight="1">
      <c r="A491" s="56"/>
      <c r="B491" s="53" t="s">
        <v>289</v>
      </c>
      <c r="C491" s="104">
        <v>179</v>
      </c>
      <c r="D491" s="104">
        <v>122</v>
      </c>
      <c r="E491" s="104">
        <v>16</v>
      </c>
      <c r="F491" s="104">
        <v>10</v>
      </c>
      <c r="G491" s="104">
        <v>2</v>
      </c>
      <c r="H491" s="104">
        <v>4</v>
      </c>
      <c r="I491" s="104">
        <v>1</v>
      </c>
      <c r="J491" s="104">
        <v>24</v>
      </c>
      <c r="K491" s="104">
        <v>4.4969531299264087</v>
      </c>
      <c r="L491" s="104">
        <v>21.122052579957373</v>
      </c>
      <c r="M491" s="90">
        <v>173</v>
      </c>
      <c r="N491" s="90">
        <v>118</v>
      </c>
      <c r="O491" s="90">
        <v>14</v>
      </c>
      <c r="P491" s="90">
        <v>10</v>
      </c>
      <c r="Q491" s="90">
        <v>1</v>
      </c>
      <c r="R491" s="90">
        <v>4</v>
      </c>
      <c r="S491" s="90">
        <v>2</v>
      </c>
      <c r="T491" s="90">
        <v>24</v>
      </c>
      <c r="U491" s="90">
        <v>4.9147603212090267</v>
      </c>
      <c r="V491" s="90">
        <v>23.622557672907902</v>
      </c>
    </row>
    <row r="492" spans="1:22" ht="15" customHeight="1">
      <c r="A492" s="35"/>
      <c r="B492" s="59" t="s">
        <v>230</v>
      </c>
      <c r="C492" s="104">
        <v>737</v>
      </c>
      <c r="D492" s="104">
        <v>256</v>
      </c>
      <c r="E492" s="104">
        <v>58</v>
      </c>
      <c r="F492" s="104">
        <v>39</v>
      </c>
      <c r="G492" s="104">
        <v>5</v>
      </c>
      <c r="H492" s="104">
        <v>7</v>
      </c>
      <c r="I492" s="104">
        <v>0</v>
      </c>
      <c r="J492" s="104">
        <v>372</v>
      </c>
      <c r="K492" s="104">
        <v>4.0956073435029037</v>
      </c>
      <c r="L492" s="104">
        <v>13.71464844384</v>
      </c>
      <c r="M492" s="90">
        <v>689</v>
      </c>
      <c r="N492" s="90">
        <v>244</v>
      </c>
      <c r="O492" s="90">
        <v>55</v>
      </c>
      <c r="P492" s="90">
        <v>37</v>
      </c>
      <c r="Q492" s="90">
        <v>6</v>
      </c>
      <c r="R492" s="90">
        <v>6</v>
      </c>
      <c r="S492" s="90">
        <v>0</v>
      </c>
      <c r="T492" s="90">
        <v>341</v>
      </c>
      <c r="U492" s="90">
        <v>4.2077075805047812</v>
      </c>
      <c r="V492" s="90">
        <v>14.079636903996768</v>
      </c>
    </row>
  </sheetData>
  <mergeCells count="30">
    <mergeCell ref="A151:A152"/>
    <mergeCell ref="A114:A115"/>
    <mergeCell ref="A123:A124"/>
    <mergeCell ref="A131:A132"/>
    <mergeCell ref="A139:A140"/>
    <mergeCell ref="A145:A146"/>
    <mergeCell ref="A377:A378"/>
    <mergeCell ref="A157:A158"/>
    <mergeCell ref="A163:A165"/>
    <mergeCell ref="A169:A171"/>
    <mergeCell ref="A175:A177"/>
    <mergeCell ref="A181:A184"/>
    <mergeCell ref="A360:A361"/>
    <mergeCell ref="A369:A370"/>
    <mergeCell ref="A208:A213"/>
    <mergeCell ref="A218:A223"/>
    <mergeCell ref="A199:A202"/>
    <mergeCell ref="A233:A236"/>
    <mergeCell ref="A479:A481"/>
    <mergeCell ref="A385:A386"/>
    <mergeCell ref="A391:A392"/>
    <mergeCell ref="A397:A398"/>
    <mergeCell ref="A403:A404"/>
    <mergeCell ref="A409:A411"/>
    <mergeCell ref="A415:A417"/>
    <mergeCell ref="A421:A423"/>
    <mergeCell ref="A427:A430"/>
    <mergeCell ref="A445:A447"/>
    <mergeCell ref="A454:A456"/>
    <mergeCell ref="A464:A466"/>
  </mergeCells>
  <phoneticPr fontId="2"/>
  <pageMargins left="0.35433070866141736" right="0.35433070866141736" top="0.39370078740157483" bottom="0.19685039370078741" header="0.19685039370078741" footer="0.19685039370078741"/>
  <pageSetup paperSize="9" scale="57" pageOrder="overThenDown" orientation="portrait" horizontalDpi="200" verticalDpi="200" r:id="rId1"/>
  <headerFooter alignWithMargins="0">
    <oddHeader>&amp;R&amp;"Meiryo UI,標準"&amp;9&amp;F＿&amp;A</oddHeader>
  </headerFooter>
  <rowBreaks count="2" manualBreakCount="2">
    <brk id="87" max="11" man="1"/>
    <brk id="167" max="11" man="1"/>
  </rowBreaks>
  <colBreaks count="1" manualBreakCount="1">
    <brk id="12"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583C3-B619-43B2-A09B-A90CAA572D58}">
  <sheetPr codeName="Sheet19"/>
  <dimension ref="A1:Y492"/>
  <sheetViews>
    <sheetView showGridLines="0" view="pageBreakPreview" zoomScaleNormal="100" zoomScaleSheetLayoutView="100" workbookViewId="0">
      <selection activeCell="B2" sqref="B2"/>
    </sheetView>
  </sheetViews>
  <sheetFormatPr defaultColWidth="7.25" defaultRowHeight="15" customHeight="1"/>
  <cols>
    <col min="1" max="1" width="35" style="31" customWidth="1"/>
    <col min="2" max="2" width="31.375" style="31" customWidth="1"/>
    <col min="3" max="10" width="8" style="103" customWidth="1"/>
    <col min="11" max="12" width="8.75" style="103" customWidth="1"/>
    <col min="13" max="20" width="8" style="103" customWidth="1"/>
    <col min="21" max="22" width="8.75" style="103" customWidth="1"/>
    <col min="23" max="16384" width="7.25" style="31"/>
  </cols>
  <sheetData>
    <row r="1" spans="1:22" ht="15" customHeight="1">
      <c r="C1" s="95" t="s">
        <v>482</v>
      </c>
      <c r="D1" s="96"/>
      <c r="E1" s="96"/>
      <c r="F1" s="96"/>
      <c r="G1" s="96"/>
      <c r="H1" s="96"/>
      <c r="I1" s="96"/>
      <c r="J1" s="96"/>
      <c r="K1" s="96"/>
      <c r="L1" s="97"/>
      <c r="M1" s="165" t="s">
        <v>483</v>
      </c>
      <c r="N1" s="96"/>
      <c r="O1" s="96"/>
      <c r="P1" s="96"/>
      <c r="Q1" s="96"/>
      <c r="R1" s="96"/>
      <c r="S1" s="96"/>
      <c r="T1" s="96"/>
      <c r="U1" s="96"/>
      <c r="V1" s="97"/>
    </row>
    <row r="2" spans="1:22" ht="15" customHeight="1">
      <c r="C2" s="98"/>
      <c r="D2" s="99"/>
      <c r="E2" s="99"/>
      <c r="F2" s="99"/>
      <c r="G2" s="99"/>
      <c r="H2" s="99"/>
      <c r="I2" s="99"/>
      <c r="J2" s="99"/>
      <c r="K2" s="99"/>
      <c r="L2" s="100"/>
      <c r="M2" s="98"/>
      <c r="N2" s="99"/>
      <c r="O2" s="99"/>
      <c r="P2" s="99"/>
      <c r="Q2" s="99"/>
      <c r="R2" s="99"/>
      <c r="S2" s="99"/>
      <c r="T2" s="99"/>
      <c r="U2" s="99"/>
      <c r="V2" s="100"/>
    </row>
    <row r="3" spans="1:22" s="43" customFormat="1" ht="22.5">
      <c r="A3" s="107"/>
      <c r="B3" s="39"/>
      <c r="C3" s="101" t="s">
        <v>165</v>
      </c>
      <c r="D3" s="101" t="s">
        <v>283</v>
      </c>
      <c r="E3" s="101" t="s">
        <v>394</v>
      </c>
      <c r="F3" s="102" t="s">
        <v>431</v>
      </c>
      <c r="G3" s="102" t="s">
        <v>432</v>
      </c>
      <c r="H3" s="102" t="s">
        <v>433</v>
      </c>
      <c r="I3" s="101" t="s">
        <v>289</v>
      </c>
      <c r="J3" s="101" t="s">
        <v>230</v>
      </c>
      <c r="K3" s="101" t="s">
        <v>354</v>
      </c>
      <c r="L3" s="101" t="s">
        <v>355</v>
      </c>
      <c r="M3" s="101" t="s">
        <v>165</v>
      </c>
      <c r="N3" s="101" t="s">
        <v>283</v>
      </c>
      <c r="O3" s="101" t="s">
        <v>394</v>
      </c>
      <c r="P3" s="102" t="s">
        <v>431</v>
      </c>
      <c r="Q3" s="102" t="s">
        <v>432</v>
      </c>
      <c r="R3" s="102" t="s">
        <v>433</v>
      </c>
      <c r="S3" s="101" t="s">
        <v>289</v>
      </c>
      <c r="T3" s="101" t="s">
        <v>230</v>
      </c>
      <c r="U3" s="101" t="s">
        <v>354</v>
      </c>
      <c r="V3" s="101" t="s">
        <v>355</v>
      </c>
    </row>
    <row r="4" spans="1:22" ht="15" customHeight="1">
      <c r="A4" s="32" t="s">
        <v>175</v>
      </c>
      <c r="B4" s="32" t="s">
        <v>176</v>
      </c>
      <c r="C4" s="46">
        <f t="shared" ref="C4:D4" si="0">C250</f>
        <v>1806</v>
      </c>
      <c r="D4" s="47">
        <f t="shared" si="0"/>
        <v>803</v>
      </c>
      <c r="E4" s="47">
        <f>E250</f>
        <v>161</v>
      </c>
      <c r="F4" s="47">
        <f>F250</f>
        <v>106</v>
      </c>
      <c r="G4" s="47">
        <f t="shared" ref="G4:I4" si="1">G250</f>
        <v>51</v>
      </c>
      <c r="H4" s="47">
        <f t="shared" si="1"/>
        <v>125</v>
      </c>
      <c r="I4" s="47">
        <f t="shared" si="1"/>
        <v>106</v>
      </c>
      <c r="J4" s="47">
        <f>J250</f>
        <v>454</v>
      </c>
      <c r="K4" s="128">
        <f t="shared" ref="K4:L19" si="2">IF(K250="","－",K250)</f>
        <v>18.279263471889205</v>
      </c>
      <c r="L4" s="128">
        <f t="shared" si="2"/>
        <v>45.015599661191636</v>
      </c>
      <c r="M4" s="46">
        <f>M250</f>
        <v>1914</v>
      </c>
      <c r="N4" s="47">
        <f>N250</f>
        <v>836</v>
      </c>
      <c r="O4" s="47">
        <f>O250</f>
        <v>150</v>
      </c>
      <c r="P4" s="47">
        <f>P250</f>
        <v>115</v>
      </c>
      <c r="Q4" s="47">
        <f t="shared" ref="Q4:S4" si="3">Q250</f>
        <v>55</v>
      </c>
      <c r="R4" s="47">
        <f t="shared" si="3"/>
        <v>119</v>
      </c>
      <c r="S4" s="47">
        <f t="shared" si="3"/>
        <v>114</v>
      </c>
      <c r="T4" s="47">
        <f>T250</f>
        <v>525</v>
      </c>
      <c r="U4" s="128">
        <f t="shared" ref="U4:V19" si="4">IF(U250="","－",U250)</f>
        <v>18.086173576097167</v>
      </c>
      <c r="V4" s="128">
        <f t="shared" si="4"/>
        <v>45.428020067267568</v>
      </c>
    </row>
    <row r="5" spans="1:22" ht="15" customHeight="1">
      <c r="A5" s="48"/>
      <c r="B5" s="135"/>
      <c r="C5" s="51">
        <f>IF(SUM(D5:J5)&gt;100,"－",SUM(D5:J5))</f>
        <v>100</v>
      </c>
      <c r="D5" s="52">
        <f t="shared" ref="D5:J5" si="5">D250/$C4*100</f>
        <v>44.462901439645627</v>
      </c>
      <c r="E5" s="52">
        <f t="shared" si="5"/>
        <v>8.9147286821705425</v>
      </c>
      <c r="F5" s="52">
        <f t="shared" si="5"/>
        <v>5.8693244739756363</v>
      </c>
      <c r="G5" s="52">
        <f t="shared" si="5"/>
        <v>2.823920265780731</v>
      </c>
      <c r="H5" s="52">
        <f t="shared" si="5"/>
        <v>6.921373200442968</v>
      </c>
      <c r="I5" s="52">
        <f t="shared" si="5"/>
        <v>5.8693244739756363</v>
      </c>
      <c r="J5" s="52">
        <f t="shared" si="5"/>
        <v>25.13842746400886</v>
      </c>
      <c r="K5" s="51" t="str">
        <f t="shared" si="2"/>
        <v>－</v>
      </c>
      <c r="L5" s="51" t="str">
        <f t="shared" si="2"/>
        <v>－</v>
      </c>
      <c r="M5" s="51">
        <f>IF(SUM(N5:T5)&gt;100,"－",SUM(N5:T5))</f>
        <v>100</v>
      </c>
      <c r="N5" s="52">
        <f t="shared" ref="N5:T5" si="6">N250/$M4*100</f>
        <v>43.678160919540232</v>
      </c>
      <c r="O5" s="52">
        <f t="shared" si="6"/>
        <v>7.8369905956112857</v>
      </c>
      <c r="P5" s="52">
        <f t="shared" si="6"/>
        <v>6.0083594566353185</v>
      </c>
      <c r="Q5" s="52">
        <f t="shared" si="6"/>
        <v>2.8735632183908044</v>
      </c>
      <c r="R5" s="52">
        <f t="shared" si="6"/>
        <v>6.2173458725182869</v>
      </c>
      <c r="S5" s="52">
        <f t="shared" si="6"/>
        <v>5.9561128526645764</v>
      </c>
      <c r="T5" s="52">
        <f t="shared" si="6"/>
        <v>27.429467084639498</v>
      </c>
      <c r="U5" s="51" t="str">
        <f t="shared" si="4"/>
        <v>－</v>
      </c>
      <c r="V5" s="51" t="str">
        <f t="shared" si="4"/>
        <v>－</v>
      </c>
    </row>
    <row r="6" spans="1:22" ht="15" customHeight="1">
      <c r="A6" s="48"/>
      <c r="B6" s="56" t="s">
        <v>177</v>
      </c>
      <c r="C6" s="54">
        <f t="shared" ref="C6:C14" si="7">C252</f>
        <v>36</v>
      </c>
      <c r="D6" s="55">
        <f t="shared" ref="D6:J13" si="8">IF($C6=0,0,D252/$C6*100)</f>
        <v>75</v>
      </c>
      <c r="E6" s="55">
        <f t="shared" si="8"/>
        <v>8.3333333333333321</v>
      </c>
      <c r="F6" s="55">
        <f t="shared" si="8"/>
        <v>0</v>
      </c>
      <c r="G6" s="55">
        <f t="shared" si="8"/>
        <v>0</v>
      </c>
      <c r="H6" s="55">
        <f t="shared" si="8"/>
        <v>0</v>
      </c>
      <c r="I6" s="55">
        <f t="shared" si="8"/>
        <v>2.7777777777777777</v>
      </c>
      <c r="J6" s="55">
        <f t="shared" si="8"/>
        <v>13.888888888888889</v>
      </c>
      <c r="K6" s="129">
        <f t="shared" si="2"/>
        <v>3.8056835637480795</v>
      </c>
      <c r="L6" s="129">
        <f t="shared" si="2"/>
        <v>29.494047619047617</v>
      </c>
      <c r="M6" s="54">
        <f t="shared" ref="M6:M14" si="9">M252</f>
        <v>40</v>
      </c>
      <c r="N6" s="55">
        <f t="shared" ref="N6:T13" si="10">IF($M6=0,0,N252/$M6*100)</f>
        <v>70</v>
      </c>
      <c r="O6" s="55">
        <f t="shared" si="10"/>
        <v>7.5</v>
      </c>
      <c r="P6" s="55">
        <f t="shared" si="10"/>
        <v>2.5</v>
      </c>
      <c r="Q6" s="55">
        <f t="shared" si="10"/>
        <v>0</v>
      </c>
      <c r="R6" s="55">
        <f t="shared" si="10"/>
        <v>0</v>
      </c>
      <c r="S6" s="55">
        <f t="shared" si="10"/>
        <v>2.5</v>
      </c>
      <c r="T6" s="55">
        <f t="shared" si="10"/>
        <v>17.5</v>
      </c>
      <c r="U6" s="129">
        <f t="shared" si="4"/>
        <v>4.0981240981240985</v>
      </c>
      <c r="V6" s="129">
        <f t="shared" si="4"/>
        <v>27.047619047619047</v>
      </c>
    </row>
    <row r="7" spans="1:22" ht="15" customHeight="1">
      <c r="A7" s="48"/>
      <c r="B7" s="56" t="s">
        <v>178</v>
      </c>
      <c r="C7" s="54">
        <f t="shared" si="7"/>
        <v>99</v>
      </c>
      <c r="D7" s="55">
        <f t="shared" si="8"/>
        <v>59.595959595959592</v>
      </c>
      <c r="E7" s="55">
        <f t="shared" si="8"/>
        <v>3.0303030303030303</v>
      </c>
      <c r="F7" s="55">
        <f t="shared" si="8"/>
        <v>3.0303030303030303</v>
      </c>
      <c r="G7" s="55">
        <f t="shared" si="8"/>
        <v>0</v>
      </c>
      <c r="H7" s="55">
        <f t="shared" si="8"/>
        <v>2.0202020202020203</v>
      </c>
      <c r="I7" s="55">
        <f t="shared" si="8"/>
        <v>0</v>
      </c>
      <c r="J7" s="55">
        <f t="shared" si="8"/>
        <v>32.323232323232325</v>
      </c>
      <c r="K7" s="129">
        <f t="shared" si="2"/>
        <v>2.7531485927008315</v>
      </c>
      <c r="L7" s="129">
        <f t="shared" si="2"/>
        <v>23.057619463869464</v>
      </c>
      <c r="M7" s="54">
        <f t="shared" si="9"/>
        <v>109</v>
      </c>
      <c r="N7" s="55">
        <f t="shared" si="10"/>
        <v>54.128440366972477</v>
      </c>
      <c r="O7" s="55">
        <f t="shared" si="10"/>
        <v>2.7522935779816518</v>
      </c>
      <c r="P7" s="55">
        <f t="shared" si="10"/>
        <v>1.834862385321101</v>
      </c>
      <c r="Q7" s="55">
        <f t="shared" si="10"/>
        <v>0</v>
      </c>
      <c r="R7" s="55">
        <f t="shared" si="10"/>
        <v>1.834862385321101</v>
      </c>
      <c r="S7" s="55">
        <f t="shared" si="10"/>
        <v>0.91743119266055051</v>
      </c>
      <c r="T7" s="55">
        <f t="shared" si="10"/>
        <v>38.532110091743121</v>
      </c>
      <c r="U7" s="129">
        <f t="shared" si="4"/>
        <v>4.1035677375716313</v>
      </c>
      <c r="V7" s="129">
        <f t="shared" si="4"/>
        <v>34.367379802162411</v>
      </c>
    </row>
    <row r="8" spans="1:22" ht="15" customHeight="1">
      <c r="A8" s="56"/>
      <c r="B8" s="56" t="s">
        <v>179</v>
      </c>
      <c r="C8" s="54">
        <f t="shared" si="7"/>
        <v>105</v>
      </c>
      <c r="D8" s="55">
        <f t="shared" si="8"/>
        <v>61.904761904761905</v>
      </c>
      <c r="E8" s="55">
        <f t="shared" si="8"/>
        <v>5.7142857142857144</v>
      </c>
      <c r="F8" s="55">
        <f t="shared" si="8"/>
        <v>2.8571428571428572</v>
      </c>
      <c r="G8" s="55">
        <f t="shared" si="8"/>
        <v>1.9047619047619049</v>
      </c>
      <c r="H8" s="55">
        <f t="shared" si="8"/>
        <v>4.7619047619047619</v>
      </c>
      <c r="I8" s="55">
        <f t="shared" si="8"/>
        <v>0.95238095238095244</v>
      </c>
      <c r="J8" s="55">
        <f t="shared" si="8"/>
        <v>21.904761904761905</v>
      </c>
      <c r="K8" s="129">
        <f t="shared" si="2"/>
        <v>7.8096925268918529</v>
      </c>
      <c r="L8" s="129">
        <f t="shared" si="2"/>
        <v>37.670281600301877</v>
      </c>
      <c r="M8" s="54">
        <f t="shared" si="9"/>
        <v>116</v>
      </c>
      <c r="N8" s="55">
        <f t="shared" si="10"/>
        <v>57.758620689655174</v>
      </c>
      <c r="O8" s="55">
        <f t="shared" si="10"/>
        <v>3.4482758620689653</v>
      </c>
      <c r="P8" s="55">
        <f t="shared" si="10"/>
        <v>5.1724137931034484</v>
      </c>
      <c r="Q8" s="55">
        <f t="shared" si="10"/>
        <v>1.7241379310344827</v>
      </c>
      <c r="R8" s="55">
        <f t="shared" si="10"/>
        <v>4.3103448275862073</v>
      </c>
      <c r="S8" s="55">
        <f t="shared" si="10"/>
        <v>0.86206896551724133</v>
      </c>
      <c r="T8" s="55">
        <f t="shared" si="10"/>
        <v>26.72413793103448</v>
      </c>
      <c r="U8" s="129">
        <f t="shared" si="4"/>
        <v>8.2325006028166072</v>
      </c>
      <c r="V8" s="129">
        <f t="shared" si="4"/>
        <v>38.875697291078424</v>
      </c>
    </row>
    <row r="9" spans="1:22" ht="15" customHeight="1">
      <c r="A9" s="56"/>
      <c r="B9" s="56" t="s">
        <v>180</v>
      </c>
      <c r="C9" s="54">
        <f t="shared" si="7"/>
        <v>89</v>
      </c>
      <c r="D9" s="55">
        <f t="shared" si="8"/>
        <v>59.550561797752813</v>
      </c>
      <c r="E9" s="55">
        <f t="shared" si="8"/>
        <v>7.8651685393258424</v>
      </c>
      <c r="F9" s="55">
        <f t="shared" si="8"/>
        <v>3.3707865168539324</v>
      </c>
      <c r="G9" s="55">
        <f t="shared" si="8"/>
        <v>1.1235955056179776</v>
      </c>
      <c r="H9" s="55">
        <f t="shared" si="8"/>
        <v>3.3707865168539324</v>
      </c>
      <c r="I9" s="55">
        <f t="shared" si="8"/>
        <v>1.1235955056179776</v>
      </c>
      <c r="J9" s="55">
        <f t="shared" si="8"/>
        <v>23.595505617977526</v>
      </c>
      <c r="K9" s="129">
        <f t="shared" si="2"/>
        <v>6.8951338578854395</v>
      </c>
      <c r="L9" s="129">
        <f t="shared" si="2"/>
        <v>31.257940155747328</v>
      </c>
      <c r="M9" s="54">
        <f t="shared" si="9"/>
        <v>88</v>
      </c>
      <c r="N9" s="55">
        <f t="shared" si="10"/>
        <v>61.363636363636367</v>
      </c>
      <c r="O9" s="55">
        <f t="shared" si="10"/>
        <v>6.8181818181818175</v>
      </c>
      <c r="P9" s="55">
        <f t="shared" si="10"/>
        <v>4.5454545454545459</v>
      </c>
      <c r="Q9" s="55">
        <f t="shared" si="10"/>
        <v>0</v>
      </c>
      <c r="R9" s="55">
        <f t="shared" si="10"/>
        <v>3.4090909090909087</v>
      </c>
      <c r="S9" s="55">
        <f t="shared" si="10"/>
        <v>1.1363636363636365</v>
      </c>
      <c r="T9" s="55">
        <f t="shared" si="10"/>
        <v>22.727272727272727</v>
      </c>
      <c r="U9" s="129">
        <f t="shared" si="4"/>
        <v>6.1570573530829842</v>
      </c>
      <c r="V9" s="129">
        <f t="shared" si="4"/>
        <v>29.905707143545925</v>
      </c>
    </row>
    <row r="10" spans="1:22" ht="15" customHeight="1">
      <c r="A10" s="56"/>
      <c r="B10" s="136" t="s">
        <v>181</v>
      </c>
      <c r="C10" s="54">
        <f t="shared" si="7"/>
        <v>206</v>
      </c>
      <c r="D10" s="55">
        <f t="shared" si="8"/>
        <v>42.23300970873786</v>
      </c>
      <c r="E10" s="55">
        <f t="shared" si="8"/>
        <v>13.592233009708737</v>
      </c>
      <c r="F10" s="55">
        <f t="shared" si="8"/>
        <v>4.3689320388349513</v>
      </c>
      <c r="G10" s="55">
        <f t="shared" si="8"/>
        <v>0.48543689320388345</v>
      </c>
      <c r="H10" s="55">
        <f t="shared" si="8"/>
        <v>5.3398058252427179</v>
      </c>
      <c r="I10" s="55">
        <f t="shared" si="8"/>
        <v>1.4563106796116505</v>
      </c>
      <c r="J10" s="55">
        <f t="shared" si="8"/>
        <v>32.524271844660198</v>
      </c>
      <c r="K10" s="129">
        <f t="shared" si="2"/>
        <v>10.073940547787872</v>
      </c>
      <c r="L10" s="129">
        <f t="shared" si="2"/>
        <v>26.928418002740656</v>
      </c>
      <c r="M10" s="54">
        <f t="shared" si="9"/>
        <v>215</v>
      </c>
      <c r="N10" s="55">
        <f t="shared" si="10"/>
        <v>41.860465116279073</v>
      </c>
      <c r="O10" s="55">
        <f t="shared" si="10"/>
        <v>12.093023255813954</v>
      </c>
      <c r="P10" s="55">
        <f t="shared" si="10"/>
        <v>3.7209302325581395</v>
      </c>
      <c r="Q10" s="55">
        <f t="shared" si="10"/>
        <v>2.3255813953488373</v>
      </c>
      <c r="R10" s="55">
        <f t="shared" si="10"/>
        <v>4.6511627906976747</v>
      </c>
      <c r="S10" s="55">
        <f t="shared" si="10"/>
        <v>2.3255813953488373</v>
      </c>
      <c r="T10" s="55">
        <f t="shared" si="10"/>
        <v>33.02325581395349</v>
      </c>
      <c r="U10" s="129">
        <f t="shared" si="4"/>
        <v>11.01967932629201</v>
      </c>
      <c r="V10" s="129">
        <f t="shared" si="4"/>
        <v>29.385811536778693</v>
      </c>
    </row>
    <row r="11" spans="1:22" ht="15" customHeight="1">
      <c r="A11" s="56"/>
      <c r="B11" s="136" t="s">
        <v>182</v>
      </c>
      <c r="C11" s="54">
        <f t="shared" si="7"/>
        <v>194</v>
      </c>
      <c r="D11" s="55">
        <f t="shared" si="8"/>
        <v>47.938144329896907</v>
      </c>
      <c r="E11" s="55">
        <f t="shared" si="8"/>
        <v>10.309278350515463</v>
      </c>
      <c r="F11" s="55">
        <f t="shared" si="8"/>
        <v>5.1546391752577314</v>
      </c>
      <c r="G11" s="55">
        <f t="shared" si="8"/>
        <v>2.5773195876288657</v>
      </c>
      <c r="H11" s="55">
        <f t="shared" si="8"/>
        <v>3.608247422680412</v>
      </c>
      <c r="I11" s="55">
        <f t="shared" si="8"/>
        <v>4.1237113402061851</v>
      </c>
      <c r="J11" s="55">
        <f t="shared" si="8"/>
        <v>26.288659793814436</v>
      </c>
      <c r="K11" s="129">
        <f t="shared" si="2"/>
        <v>11.809175796739675</v>
      </c>
      <c r="L11" s="129">
        <f t="shared" si="2"/>
        <v>33.774242778675472</v>
      </c>
      <c r="M11" s="54">
        <f t="shared" si="9"/>
        <v>204</v>
      </c>
      <c r="N11" s="55">
        <f t="shared" si="10"/>
        <v>47.549019607843135</v>
      </c>
      <c r="O11" s="55">
        <f t="shared" si="10"/>
        <v>9.3137254901960791</v>
      </c>
      <c r="P11" s="55">
        <f t="shared" si="10"/>
        <v>4.9019607843137258</v>
      </c>
      <c r="Q11" s="55">
        <f t="shared" si="10"/>
        <v>2.4509803921568629</v>
      </c>
      <c r="R11" s="55">
        <f t="shared" si="10"/>
        <v>3.4313725490196081</v>
      </c>
      <c r="S11" s="55">
        <f t="shared" si="10"/>
        <v>3.9215686274509802</v>
      </c>
      <c r="T11" s="55">
        <f t="shared" si="10"/>
        <v>28.431372549019606</v>
      </c>
      <c r="U11" s="129">
        <f t="shared" si="4"/>
        <v>11.743032802091209</v>
      </c>
      <c r="V11" s="129">
        <f t="shared" si="4"/>
        <v>34.989444675618699</v>
      </c>
    </row>
    <row r="12" spans="1:22" ht="15" customHeight="1">
      <c r="A12" s="56"/>
      <c r="B12" s="136" t="s">
        <v>183</v>
      </c>
      <c r="C12" s="54">
        <f t="shared" si="7"/>
        <v>290</v>
      </c>
      <c r="D12" s="55">
        <f t="shared" si="8"/>
        <v>43.448275862068961</v>
      </c>
      <c r="E12" s="55">
        <f t="shared" si="8"/>
        <v>6.5517241379310347</v>
      </c>
      <c r="F12" s="55">
        <f t="shared" si="8"/>
        <v>8.2758620689655178</v>
      </c>
      <c r="G12" s="55">
        <f t="shared" si="8"/>
        <v>4.1379310344827589</v>
      </c>
      <c r="H12" s="55">
        <f t="shared" si="8"/>
        <v>7.2413793103448283</v>
      </c>
      <c r="I12" s="55">
        <f t="shared" si="8"/>
        <v>8.6206896551724146</v>
      </c>
      <c r="J12" s="55">
        <f t="shared" si="8"/>
        <v>21.72413793103448</v>
      </c>
      <c r="K12" s="129">
        <f t="shared" si="2"/>
        <v>22.892455209772763</v>
      </c>
      <c r="L12" s="129">
        <f t="shared" si="2"/>
        <v>51.45135972889522</v>
      </c>
      <c r="M12" s="54">
        <f t="shared" si="9"/>
        <v>312</v>
      </c>
      <c r="N12" s="55">
        <f t="shared" si="10"/>
        <v>41.666666666666671</v>
      </c>
      <c r="O12" s="55">
        <f t="shared" si="10"/>
        <v>6.0897435897435894</v>
      </c>
      <c r="P12" s="55">
        <f t="shared" si="10"/>
        <v>8.6538461538461533</v>
      </c>
      <c r="Q12" s="55">
        <f t="shared" si="10"/>
        <v>3.5256410256410255</v>
      </c>
      <c r="R12" s="55">
        <f t="shared" si="10"/>
        <v>6.7307692307692308</v>
      </c>
      <c r="S12" s="55">
        <f t="shared" si="10"/>
        <v>8.3333333333333321</v>
      </c>
      <c r="T12" s="55">
        <f t="shared" si="10"/>
        <v>25</v>
      </c>
      <c r="U12" s="129">
        <f t="shared" si="4"/>
        <v>22.355389268907562</v>
      </c>
      <c r="V12" s="129">
        <f t="shared" si="4"/>
        <v>50.299625855042009</v>
      </c>
    </row>
    <row r="13" spans="1:22" ht="15" customHeight="1">
      <c r="A13" s="35"/>
      <c r="B13" s="35" t="s">
        <v>184</v>
      </c>
      <c r="C13" s="60">
        <f t="shared" si="7"/>
        <v>787</v>
      </c>
      <c r="D13" s="61">
        <f t="shared" si="8"/>
        <v>37.229987293519699</v>
      </c>
      <c r="E13" s="61">
        <f t="shared" si="8"/>
        <v>9.529860228716645</v>
      </c>
      <c r="F13" s="61">
        <f t="shared" si="8"/>
        <v>6.8614993646759856</v>
      </c>
      <c r="G13" s="61">
        <f t="shared" si="8"/>
        <v>3.8119440914866582</v>
      </c>
      <c r="H13" s="61">
        <f t="shared" si="8"/>
        <v>9.6569250317661997</v>
      </c>
      <c r="I13" s="61">
        <f t="shared" si="8"/>
        <v>8.513341804320202</v>
      </c>
      <c r="J13" s="61">
        <f t="shared" si="8"/>
        <v>24.396442185514612</v>
      </c>
      <c r="K13" s="130">
        <f t="shared" si="2"/>
        <v>25.23745541272439</v>
      </c>
      <c r="L13" s="130">
        <f t="shared" si="2"/>
        <v>49.72280122705633</v>
      </c>
      <c r="M13" s="60">
        <f t="shared" si="9"/>
        <v>830</v>
      </c>
      <c r="N13" s="61">
        <f t="shared" si="10"/>
        <v>37.46987951807229</v>
      </c>
      <c r="O13" s="61">
        <f t="shared" si="10"/>
        <v>8.4337349397590362</v>
      </c>
      <c r="P13" s="61">
        <f t="shared" si="10"/>
        <v>6.8674698795180715</v>
      </c>
      <c r="Q13" s="61">
        <f t="shared" si="10"/>
        <v>3.8554216867469884</v>
      </c>
      <c r="R13" s="61">
        <f t="shared" si="10"/>
        <v>8.5542168674698793</v>
      </c>
      <c r="S13" s="61">
        <f t="shared" si="10"/>
        <v>8.5542168674698793</v>
      </c>
      <c r="T13" s="61">
        <f t="shared" si="10"/>
        <v>26.265060240963855</v>
      </c>
      <c r="U13" s="130">
        <f t="shared" si="4"/>
        <v>24.608819953069901</v>
      </c>
      <c r="V13" s="130">
        <f t="shared" si="4"/>
        <v>50.035208675344784</v>
      </c>
    </row>
    <row r="14" spans="1:22" ht="15" customHeight="1">
      <c r="A14" s="32" t="s">
        <v>189</v>
      </c>
      <c r="B14" s="32" t="s">
        <v>176</v>
      </c>
      <c r="C14" s="46">
        <f t="shared" si="7"/>
        <v>1806</v>
      </c>
      <c r="D14" s="47">
        <f>D260</f>
        <v>803</v>
      </c>
      <c r="E14" s="47">
        <f>E260</f>
        <v>161</v>
      </c>
      <c r="F14" s="47">
        <f>F260</f>
        <v>106</v>
      </c>
      <c r="G14" s="47">
        <f t="shared" ref="G14:I14" si="11">G260</f>
        <v>51</v>
      </c>
      <c r="H14" s="47">
        <f t="shared" si="11"/>
        <v>125</v>
      </c>
      <c r="I14" s="47">
        <f t="shared" si="11"/>
        <v>106</v>
      </c>
      <c r="J14" s="47">
        <f>J260</f>
        <v>454</v>
      </c>
      <c r="K14" s="128">
        <f t="shared" si="2"/>
        <v>18.279263471889209</v>
      </c>
      <c r="L14" s="128">
        <f t="shared" si="2"/>
        <v>45.015599661191636</v>
      </c>
      <c r="M14" s="46">
        <f t="shared" si="9"/>
        <v>1914</v>
      </c>
      <c r="N14" s="47">
        <f>N260</f>
        <v>836</v>
      </c>
      <c r="O14" s="47">
        <f>O260</f>
        <v>150</v>
      </c>
      <c r="P14" s="47">
        <f>P260</f>
        <v>115</v>
      </c>
      <c r="Q14" s="47">
        <f t="shared" ref="Q14:S14" si="12">Q260</f>
        <v>55</v>
      </c>
      <c r="R14" s="47">
        <f t="shared" si="12"/>
        <v>119</v>
      </c>
      <c r="S14" s="47">
        <f t="shared" si="12"/>
        <v>114</v>
      </c>
      <c r="T14" s="47">
        <f>T260</f>
        <v>525</v>
      </c>
      <c r="U14" s="128">
        <f t="shared" si="4"/>
        <v>18.08617357609717</v>
      </c>
      <c r="V14" s="128">
        <f t="shared" si="4"/>
        <v>45.428020067267575</v>
      </c>
    </row>
    <row r="15" spans="1:22" ht="15" customHeight="1">
      <c r="A15" s="48"/>
      <c r="B15" s="135"/>
      <c r="C15" s="51">
        <f>IF(SUM(D15:J15)&gt;100,"－",SUM(D15:J15))</f>
        <v>100</v>
      </c>
      <c r="D15" s="52">
        <f t="shared" ref="D15:J15" si="13">D260/$C14*100</f>
        <v>44.462901439645627</v>
      </c>
      <c r="E15" s="52">
        <f t="shared" si="13"/>
        <v>8.9147286821705425</v>
      </c>
      <c r="F15" s="52">
        <f t="shared" si="13"/>
        <v>5.8693244739756363</v>
      </c>
      <c r="G15" s="52">
        <f t="shared" si="13"/>
        <v>2.823920265780731</v>
      </c>
      <c r="H15" s="52">
        <f t="shared" si="13"/>
        <v>6.921373200442968</v>
      </c>
      <c r="I15" s="52">
        <f t="shared" si="13"/>
        <v>5.8693244739756363</v>
      </c>
      <c r="J15" s="52">
        <f t="shared" si="13"/>
        <v>25.13842746400886</v>
      </c>
      <c r="K15" s="51" t="str">
        <f t="shared" si="2"/>
        <v>－</v>
      </c>
      <c r="L15" s="51" t="str">
        <f t="shared" si="2"/>
        <v>－</v>
      </c>
      <c r="M15" s="51">
        <f>IF(SUM(N15:T15)&gt;100,"－",SUM(N15:T15))</f>
        <v>100</v>
      </c>
      <c r="N15" s="52">
        <f t="shared" ref="N15:T15" si="14">N260/$M14*100</f>
        <v>43.678160919540232</v>
      </c>
      <c r="O15" s="52">
        <f t="shared" si="14"/>
        <v>7.8369905956112857</v>
      </c>
      <c r="P15" s="52">
        <f t="shared" si="14"/>
        <v>6.0083594566353185</v>
      </c>
      <c r="Q15" s="52">
        <f t="shared" si="14"/>
        <v>2.8735632183908044</v>
      </c>
      <c r="R15" s="52">
        <f t="shared" si="14"/>
        <v>6.2173458725182869</v>
      </c>
      <c r="S15" s="52">
        <f t="shared" si="14"/>
        <v>5.9561128526645764</v>
      </c>
      <c r="T15" s="52">
        <f t="shared" si="14"/>
        <v>27.429467084639498</v>
      </c>
      <c r="U15" s="51" t="str">
        <f t="shared" si="4"/>
        <v>－</v>
      </c>
      <c r="V15" s="51" t="str">
        <f t="shared" si="4"/>
        <v>－</v>
      </c>
    </row>
    <row r="16" spans="1:22" ht="15" customHeight="1">
      <c r="A16" s="48"/>
      <c r="B16" s="56" t="s">
        <v>190</v>
      </c>
      <c r="C16" s="54">
        <f>C262</f>
        <v>445</v>
      </c>
      <c r="D16" s="55">
        <f t="shared" ref="D16:J19" si="15">IF($C16=0,0,D262/$C16*100)</f>
        <v>53.932584269662918</v>
      </c>
      <c r="E16" s="55">
        <f t="shared" si="15"/>
        <v>8.7640449438202239</v>
      </c>
      <c r="F16" s="55">
        <f t="shared" si="15"/>
        <v>4.9438202247191008</v>
      </c>
      <c r="G16" s="55">
        <f t="shared" si="15"/>
        <v>2.0224719101123596</v>
      </c>
      <c r="H16" s="55">
        <f t="shared" si="15"/>
        <v>3.1460674157303372</v>
      </c>
      <c r="I16" s="55">
        <f t="shared" si="15"/>
        <v>2.0224719101123596</v>
      </c>
      <c r="J16" s="55">
        <f t="shared" si="15"/>
        <v>25.168539325842698</v>
      </c>
      <c r="K16" s="129">
        <f t="shared" si="2"/>
        <v>8.4702233486867886</v>
      </c>
      <c r="L16" s="129">
        <f t="shared" si="2"/>
        <v>30.328864248523661</v>
      </c>
      <c r="M16" s="54">
        <f>M262</f>
        <v>485</v>
      </c>
      <c r="N16" s="55">
        <f t="shared" ref="N16:T19" si="16">IF($M16=0,0,N262/$M16*100)</f>
        <v>50.927835051546388</v>
      </c>
      <c r="O16" s="55">
        <f t="shared" si="16"/>
        <v>8.0412371134020617</v>
      </c>
      <c r="P16" s="55">
        <f t="shared" si="16"/>
        <v>5.1546391752577314</v>
      </c>
      <c r="Q16" s="55">
        <f t="shared" si="16"/>
        <v>2.4742268041237114</v>
      </c>
      <c r="R16" s="55">
        <f t="shared" si="16"/>
        <v>3.0927835051546393</v>
      </c>
      <c r="S16" s="55">
        <f t="shared" si="16"/>
        <v>2.268041237113402</v>
      </c>
      <c r="T16" s="55">
        <f t="shared" si="16"/>
        <v>28.041237113402062</v>
      </c>
      <c r="U16" s="129">
        <f t="shared" si="4"/>
        <v>9.3479699968635863</v>
      </c>
      <c r="V16" s="129">
        <f t="shared" si="4"/>
        <v>31.984720871621484</v>
      </c>
    </row>
    <row r="17" spans="1:22" ht="15" customHeight="1">
      <c r="A17" s="48"/>
      <c r="B17" s="56" t="s">
        <v>191</v>
      </c>
      <c r="C17" s="54">
        <f>C263</f>
        <v>439</v>
      </c>
      <c r="D17" s="55">
        <f t="shared" si="15"/>
        <v>43.052391799544424</v>
      </c>
      <c r="E17" s="55">
        <f t="shared" si="15"/>
        <v>10.70615034168565</v>
      </c>
      <c r="F17" s="55">
        <f t="shared" si="15"/>
        <v>5.0113895216400905</v>
      </c>
      <c r="G17" s="55">
        <f t="shared" si="15"/>
        <v>3.416856492027335</v>
      </c>
      <c r="H17" s="55">
        <f t="shared" si="15"/>
        <v>6.3781321184510258</v>
      </c>
      <c r="I17" s="55">
        <f t="shared" si="15"/>
        <v>5.0113895216400905</v>
      </c>
      <c r="J17" s="55">
        <f t="shared" si="15"/>
        <v>26.42369020501139</v>
      </c>
      <c r="K17" s="129">
        <f t="shared" si="2"/>
        <v>17.216668862887314</v>
      </c>
      <c r="L17" s="129">
        <f t="shared" si="2"/>
        <v>41.499880915765686</v>
      </c>
      <c r="M17" s="54">
        <f>M263</f>
        <v>462</v>
      </c>
      <c r="N17" s="55">
        <f t="shared" si="16"/>
        <v>43.506493506493506</v>
      </c>
      <c r="O17" s="55">
        <f t="shared" si="16"/>
        <v>9.5238095238095237</v>
      </c>
      <c r="P17" s="55">
        <f t="shared" si="16"/>
        <v>5.1948051948051948</v>
      </c>
      <c r="Q17" s="55">
        <f t="shared" si="16"/>
        <v>3.0303030303030303</v>
      </c>
      <c r="R17" s="55">
        <f t="shared" si="16"/>
        <v>6.2770562770562766</v>
      </c>
      <c r="S17" s="55">
        <f t="shared" si="16"/>
        <v>4.9783549783549788</v>
      </c>
      <c r="T17" s="55">
        <f t="shared" si="16"/>
        <v>27.489177489177489</v>
      </c>
      <c r="U17" s="129">
        <f t="shared" si="4"/>
        <v>16.782448040561214</v>
      </c>
      <c r="V17" s="129">
        <f t="shared" si="4"/>
        <v>41.956120101403037</v>
      </c>
    </row>
    <row r="18" spans="1:22" ht="15" customHeight="1">
      <c r="A18" s="56"/>
      <c r="B18" s="56" t="s">
        <v>192</v>
      </c>
      <c r="C18" s="54">
        <f>C264</f>
        <v>788</v>
      </c>
      <c r="D18" s="55">
        <f t="shared" si="15"/>
        <v>41.116751269035532</v>
      </c>
      <c r="E18" s="55">
        <f t="shared" si="15"/>
        <v>8.3756345177664979</v>
      </c>
      <c r="F18" s="55">
        <f t="shared" si="15"/>
        <v>6.345177664974619</v>
      </c>
      <c r="G18" s="55">
        <f t="shared" si="15"/>
        <v>3.1725888324873095</v>
      </c>
      <c r="H18" s="55">
        <f t="shared" si="15"/>
        <v>8.6294416243654819</v>
      </c>
      <c r="I18" s="55">
        <f t="shared" si="15"/>
        <v>8.1218274111675122</v>
      </c>
      <c r="J18" s="55">
        <f t="shared" si="15"/>
        <v>24.238578680203045</v>
      </c>
      <c r="K18" s="129">
        <f t="shared" si="2"/>
        <v>22.887748661682455</v>
      </c>
      <c r="L18" s="129">
        <f t="shared" si="2"/>
        <v>50.051230589833061</v>
      </c>
      <c r="M18" s="54">
        <f>M264</f>
        <v>828</v>
      </c>
      <c r="N18" s="55">
        <f t="shared" si="16"/>
        <v>39.975845410628018</v>
      </c>
      <c r="O18" s="55">
        <f t="shared" si="16"/>
        <v>7.004830917874397</v>
      </c>
      <c r="P18" s="55">
        <f t="shared" si="16"/>
        <v>6.6425120772946862</v>
      </c>
      <c r="Q18" s="55">
        <f t="shared" si="16"/>
        <v>3.2608695652173911</v>
      </c>
      <c r="R18" s="55">
        <f t="shared" si="16"/>
        <v>7.4879227053140092</v>
      </c>
      <c r="S18" s="55">
        <f t="shared" si="16"/>
        <v>7.9710144927536222</v>
      </c>
      <c r="T18" s="55">
        <f t="shared" si="16"/>
        <v>27.657004830917874</v>
      </c>
      <c r="U18" s="129">
        <f t="shared" si="4"/>
        <v>22.454954633890782</v>
      </c>
      <c r="V18" s="129">
        <f t="shared" si="4"/>
        <v>50.188499349629026</v>
      </c>
    </row>
    <row r="19" spans="1:22" ht="15" customHeight="1">
      <c r="A19" s="35"/>
      <c r="B19" s="35" t="s">
        <v>193</v>
      </c>
      <c r="C19" s="60">
        <f>C265</f>
        <v>134</v>
      </c>
      <c r="D19" s="61">
        <f t="shared" si="15"/>
        <v>37.313432835820898</v>
      </c>
      <c r="E19" s="61">
        <f t="shared" si="15"/>
        <v>6.7164179104477615</v>
      </c>
      <c r="F19" s="61">
        <f t="shared" si="15"/>
        <v>8.9552238805970141</v>
      </c>
      <c r="G19" s="61">
        <f t="shared" si="15"/>
        <v>1.4925373134328357</v>
      </c>
      <c r="H19" s="61">
        <f t="shared" si="15"/>
        <v>11.194029850746269</v>
      </c>
      <c r="I19" s="61">
        <f t="shared" si="15"/>
        <v>8.2089552238805972</v>
      </c>
      <c r="J19" s="61">
        <f t="shared" si="15"/>
        <v>26.119402985074625</v>
      </c>
      <c r="K19" s="130">
        <f t="shared" si="2"/>
        <v>26.949594395398826</v>
      </c>
      <c r="L19" s="130">
        <f t="shared" si="2"/>
        <v>54.449180513152726</v>
      </c>
      <c r="M19" s="60">
        <f>M265</f>
        <v>139</v>
      </c>
      <c r="N19" s="61">
        <f t="shared" si="16"/>
        <v>41.007194244604314</v>
      </c>
      <c r="O19" s="61">
        <f t="shared" si="16"/>
        <v>6.4748201438848918</v>
      </c>
      <c r="P19" s="61">
        <f t="shared" si="16"/>
        <v>7.9136690647482011</v>
      </c>
      <c r="Q19" s="61">
        <f t="shared" si="16"/>
        <v>1.4388489208633095</v>
      </c>
      <c r="R19" s="61">
        <f t="shared" si="16"/>
        <v>9.3525179856115113</v>
      </c>
      <c r="S19" s="61">
        <f t="shared" si="16"/>
        <v>10.071942446043165</v>
      </c>
      <c r="T19" s="61">
        <f t="shared" si="16"/>
        <v>23.741007194244602</v>
      </c>
      <c r="U19" s="130">
        <f t="shared" si="4"/>
        <v>26.288826877405569</v>
      </c>
      <c r="V19" s="130">
        <f t="shared" si="4"/>
        <v>56.869707122550821</v>
      </c>
    </row>
    <row r="20" spans="1:22" ht="15" customHeight="1">
      <c r="A20" s="32" t="s">
        <v>204</v>
      </c>
      <c r="B20" s="32" t="s">
        <v>176</v>
      </c>
      <c r="C20" s="46">
        <f>C266</f>
        <v>1806</v>
      </c>
      <c r="D20" s="47">
        <f>D266</f>
        <v>803</v>
      </c>
      <c r="E20" s="47">
        <f>E266</f>
        <v>161</v>
      </c>
      <c r="F20" s="47">
        <f>F266</f>
        <v>106</v>
      </c>
      <c r="G20" s="47">
        <f t="shared" ref="G20:I20" si="17">G266</f>
        <v>51</v>
      </c>
      <c r="H20" s="47">
        <f t="shared" si="17"/>
        <v>125</v>
      </c>
      <c r="I20" s="47">
        <f t="shared" si="17"/>
        <v>106</v>
      </c>
      <c r="J20" s="47">
        <f>J266</f>
        <v>454</v>
      </c>
      <c r="K20" s="128">
        <f t="shared" ref="K20:L35" si="18">IF(K266="","－",K266)</f>
        <v>18.279263471889212</v>
      </c>
      <c r="L20" s="128">
        <f t="shared" si="18"/>
        <v>45.015599661191644</v>
      </c>
      <c r="M20" s="46">
        <f>M266</f>
        <v>1914</v>
      </c>
      <c r="N20" s="47">
        <f>N266</f>
        <v>836</v>
      </c>
      <c r="O20" s="47">
        <f>O266</f>
        <v>150</v>
      </c>
      <c r="P20" s="47">
        <f>P266</f>
        <v>115</v>
      </c>
      <c r="Q20" s="47">
        <f t="shared" ref="Q20:S20" si="19">Q266</f>
        <v>55</v>
      </c>
      <c r="R20" s="47">
        <f t="shared" si="19"/>
        <v>119</v>
      </c>
      <c r="S20" s="47">
        <f t="shared" si="19"/>
        <v>114</v>
      </c>
      <c r="T20" s="47">
        <f>T266</f>
        <v>525</v>
      </c>
      <c r="U20" s="128">
        <f t="shared" ref="U20:V35" si="20">IF(U266="","－",U266)</f>
        <v>18.086173576097178</v>
      </c>
      <c r="V20" s="128">
        <f t="shared" si="20"/>
        <v>45.428020067267596</v>
      </c>
    </row>
    <row r="21" spans="1:22" ht="15" customHeight="1">
      <c r="A21" s="48" t="s">
        <v>205</v>
      </c>
      <c r="B21" s="135"/>
      <c r="C21" s="51">
        <f>IF(SUM(D21:J21)&gt;100,"－",SUM(D21:J21))</f>
        <v>100</v>
      </c>
      <c r="D21" s="52">
        <f t="shared" ref="D21:J21" si="21">D266/$C20*100</f>
        <v>44.462901439645627</v>
      </c>
      <c r="E21" s="52">
        <f t="shared" si="21"/>
        <v>8.9147286821705425</v>
      </c>
      <c r="F21" s="52">
        <f t="shared" si="21"/>
        <v>5.8693244739756363</v>
      </c>
      <c r="G21" s="52">
        <f t="shared" si="21"/>
        <v>2.823920265780731</v>
      </c>
      <c r="H21" s="52">
        <f t="shared" si="21"/>
        <v>6.921373200442968</v>
      </c>
      <c r="I21" s="52">
        <f t="shared" si="21"/>
        <v>5.8693244739756363</v>
      </c>
      <c r="J21" s="52">
        <f t="shared" si="21"/>
        <v>25.13842746400886</v>
      </c>
      <c r="K21" s="51" t="str">
        <f t="shared" si="18"/>
        <v>－</v>
      </c>
      <c r="L21" s="51" t="str">
        <f t="shared" si="18"/>
        <v>－</v>
      </c>
      <c r="M21" s="51">
        <f>IF(SUM(N21:T21)&gt;100,"－",SUM(N21:T21))</f>
        <v>100</v>
      </c>
      <c r="N21" s="52">
        <f t="shared" ref="N21:T21" si="22">N266/$M20*100</f>
        <v>43.678160919540232</v>
      </c>
      <c r="O21" s="52">
        <f t="shared" si="22"/>
        <v>7.8369905956112857</v>
      </c>
      <c r="P21" s="52">
        <f t="shared" si="22"/>
        <v>6.0083594566353185</v>
      </c>
      <c r="Q21" s="52">
        <f t="shared" si="22"/>
        <v>2.8735632183908044</v>
      </c>
      <c r="R21" s="52">
        <f t="shared" si="22"/>
        <v>6.2173458725182869</v>
      </c>
      <c r="S21" s="52">
        <f t="shared" si="22"/>
        <v>5.9561128526645764</v>
      </c>
      <c r="T21" s="52">
        <f t="shared" si="22"/>
        <v>27.429467084639498</v>
      </c>
      <c r="U21" s="51" t="str">
        <f t="shared" si="20"/>
        <v>－</v>
      </c>
      <c r="V21" s="51" t="str">
        <f t="shared" si="20"/>
        <v>－</v>
      </c>
    </row>
    <row r="22" spans="1:22" ht="15" customHeight="1">
      <c r="A22" s="48"/>
      <c r="B22" s="56" t="s">
        <v>206</v>
      </c>
      <c r="C22" s="54">
        <f t="shared" ref="C22:C29" si="23">C268</f>
        <v>1157</v>
      </c>
      <c r="D22" s="55">
        <f t="shared" ref="D22:J28" si="24">IF($C22=0,0,D268/$C22*100)</f>
        <v>46.413137424373382</v>
      </c>
      <c r="E22" s="55">
        <f t="shared" si="24"/>
        <v>8.6430423509075194</v>
      </c>
      <c r="F22" s="55">
        <f t="shared" si="24"/>
        <v>5.0993949870354358</v>
      </c>
      <c r="G22" s="55">
        <f t="shared" si="24"/>
        <v>2.6793431287813312</v>
      </c>
      <c r="H22" s="55">
        <f t="shared" si="24"/>
        <v>6.5687121866897149</v>
      </c>
      <c r="I22" s="55">
        <f t="shared" si="24"/>
        <v>5.7908383751080379</v>
      </c>
      <c r="J22" s="55">
        <f t="shared" si="24"/>
        <v>24.805531547104582</v>
      </c>
      <c r="K22" s="129">
        <f t="shared" si="18"/>
        <v>17.455304231847698</v>
      </c>
      <c r="L22" s="129">
        <f t="shared" si="18"/>
        <v>45.603947993115604</v>
      </c>
      <c r="M22" s="54">
        <f t="shared" ref="M22:M29" si="25">M268</f>
        <v>1221</v>
      </c>
      <c r="N22" s="55">
        <f t="shared" ref="N22:T28" si="26">IF($M22=0,0,N268/$M22*100)</f>
        <v>46.273546273546273</v>
      </c>
      <c r="O22" s="55">
        <f t="shared" si="26"/>
        <v>7.944307944307945</v>
      </c>
      <c r="P22" s="55">
        <f t="shared" si="26"/>
        <v>4.9140049140049138</v>
      </c>
      <c r="Q22" s="55">
        <f t="shared" si="26"/>
        <v>2.4570024570024569</v>
      </c>
      <c r="R22" s="55">
        <f t="shared" si="26"/>
        <v>5.7330057330057329</v>
      </c>
      <c r="S22" s="55">
        <f t="shared" si="26"/>
        <v>5.8149058149058153</v>
      </c>
      <c r="T22" s="55">
        <f t="shared" si="26"/>
        <v>26.863226863226863</v>
      </c>
      <c r="U22" s="129">
        <f t="shared" si="20"/>
        <v>16.896937500119975</v>
      </c>
      <c r="V22" s="129">
        <f t="shared" si="20"/>
        <v>46.002942645143712</v>
      </c>
    </row>
    <row r="23" spans="1:22" ht="15" customHeight="1">
      <c r="A23" s="48"/>
      <c r="B23" s="56" t="s">
        <v>207</v>
      </c>
      <c r="C23" s="54">
        <f t="shared" si="23"/>
        <v>280</v>
      </c>
      <c r="D23" s="55">
        <f t="shared" si="24"/>
        <v>33.928571428571431</v>
      </c>
      <c r="E23" s="55">
        <f t="shared" si="24"/>
        <v>6.7857142857142856</v>
      </c>
      <c r="F23" s="55">
        <f t="shared" si="24"/>
        <v>6.7857142857142856</v>
      </c>
      <c r="G23" s="55">
        <f t="shared" si="24"/>
        <v>3.5714285714285712</v>
      </c>
      <c r="H23" s="55">
        <f t="shared" si="24"/>
        <v>11.785714285714285</v>
      </c>
      <c r="I23" s="55">
        <f t="shared" si="24"/>
        <v>11.428571428571429</v>
      </c>
      <c r="J23" s="55">
        <f t="shared" si="24"/>
        <v>25.714285714285712</v>
      </c>
      <c r="K23" s="129">
        <f t="shared" si="18"/>
        <v>31.339559809941996</v>
      </c>
      <c r="L23" s="129">
        <f t="shared" si="18"/>
        <v>57.686977349273768</v>
      </c>
      <c r="M23" s="54">
        <f t="shared" si="25"/>
        <v>282</v>
      </c>
      <c r="N23" s="55">
        <f t="shared" si="26"/>
        <v>33.687943262411345</v>
      </c>
      <c r="O23" s="55">
        <f t="shared" si="26"/>
        <v>5.3191489361702127</v>
      </c>
      <c r="P23" s="55">
        <f t="shared" si="26"/>
        <v>8.1560283687943276</v>
      </c>
      <c r="Q23" s="55">
        <f t="shared" si="26"/>
        <v>2.8368794326241136</v>
      </c>
      <c r="R23" s="55">
        <f t="shared" si="26"/>
        <v>11.702127659574469</v>
      </c>
      <c r="S23" s="55">
        <f t="shared" si="26"/>
        <v>11.347517730496454</v>
      </c>
      <c r="T23" s="55">
        <f t="shared" si="26"/>
        <v>26.950354609929079</v>
      </c>
      <c r="U23" s="129">
        <f t="shared" si="20"/>
        <v>30.910058536122044</v>
      </c>
      <c r="V23" s="129">
        <f t="shared" si="20"/>
        <v>57.364613139109373</v>
      </c>
    </row>
    <row r="24" spans="1:22" ht="15" customHeight="1">
      <c r="A24" s="56"/>
      <c r="B24" s="56" t="s">
        <v>208</v>
      </c>
      <c r="C24" s="54">
        <f t="shared" si="23"/>
        <v>131</v>
      </c>
      <c r="D24" s="55">
        <f t="shared" si="24"/>
        <v>51.145038167938928</v>
      </c>
      <c r="E24" s="55">
        <f t="shared" si="24"/>
        <v>9.1603053435114496</v>
      </c>
      <c r="F24" s="55">
        <f t="shared" si="24"/>
        <v>6.1068702290076331</v>
      </c>
      <c r="G24" s="55">
        <f t="shared" si="24"/>
        <v>3.0534351145038165</v>
      </c>
      <c r="H24" s="55">
        <f t="shared" si="24"/>
        <v>3.0534351145038165</v>
      </c>
      <c r="I24" s="55">
        <f t="shared" si="24"/>
        <v>0</v>
      </c>
      <c r="J24" s="55">
        <f t="shared" si="24"/>
        <v>27.480916030534353</v>
      </c>
      <c r="K24" s="129">
        <f t="shared" si="18"/>
        <v>6.4750320963381602</v>
      </c>
      <c r="L24" s="129">
        <f t="shared" si="18"/>
        <v>21.968858898290186</v>
      </c>
      <c r="M24" s="54">
        <f t="shared" si="25"/>
        <v>143</v>
      </c>
      <c r="N24" s="55">
        <f t="shared" si="26"/>
        <v>45.454545454545453</v>
      </c>
      <c r="O24" s="55">
        <f t="shared" si="26"/>
        <v>5.5944055944055942</v>
      </c>
      <c r="P24" s="55">
        <f t="shared" si="26"/>
        <v>7.6923076923076925</v>
      </c>
      <c r="Q24" s="55">
        <f t="shared" si="26"/>
        <v>4.895104895104895</v>
      </c>
      <c r="R24" s="55">
        <f t="shared" si="26"/>
        <v>3.4965034965034967</v>
      </c>
      <c r="S24" s="55">
        <f t="shared" si="26"/>
        <v>0</v>
      </c>
      <c r="T24" s="55">
        <f t="shared" si="26"/>
        <v>32.867132867132867</v>
      </c>
      <c r="U24" s="129">
        <f t="shared" si="20"/>
        <v>8.5825638739323704</v>
      </c>
      <c r="V24" s="129">
        <f t="shared" si="20"/>
        <v>26.57826231927444</v>
      </c>
    </row>
    <row r="25" spans="1:22" ht="15" customHeight="1">
      <c r="A25" s="56"/>
      <c r="B25" s="56" t="s">
        <v>209</v>
      </c>
      <c r="C25" s="54">
        <f t="shared" si="23"/>
        <v>148</v>
      </c>
      <c r="D25" s="55">
        <f t="shared" si="24"/>
        <v>44.594594594594597</v>
      </c>
      <c r="E25" s="55">
        <f t="shared" si="24"/>
        <v>15.54054054054054</v>
      </c>
      <c r="F25" s="55">
        <f t="shared" si="24"/>
        <v>9.4594594594594597</v>
      </c>
      <c r="G25" s="55">
        <f t="shared" si="24"/>
        <v>1.3513513513513513</v>
      </c>
      <c r="H25" s="55">
        <f t="shared" si="24"/>
        <v>3.3783783783783785</v>
      </c>
      <c r="I25" s="55">
        <f t="shared" si="24"/>
        <v>0.67567567567567566</v>
      </c>
      <c r="J25" s="55">
        <f t="shared" si="24"/>
        <v>25</v>
      </c>
      <c r="K25" s="129">
        <f t="shared" si="18"/>
        <v>8.1748682439218161</v>
      </c>
      <c r="L25" s="129">
        <f t="shared" si="18"/>
        <v>20.164675001673814</v>
      </c>
      <c r="M25" s="54">
        <f t="shared" si="25"/>
        <v>167</v>
      </c>
      <c r="N25" s="55">
        <f t="shared" si="26"/>
        <v>43.712574850299404</v>
      </c>
      <c r="O25" s="55">
        <f t="shared" si="26"/>
        <v>13.17365269461078</v>
      </c>
      <c r="P25" s="55">
        <f t="shared" si="26"/>
        <v>8.9820359281437128</v>
      </c>
      <c r="Q25" s="55">
        <f t="shared" si="26"/>
        <v>2.9940119760479043</v>
      </c>
      <c r="R25" s="55">
        <f t="shared" si="26"/>
        <v>3.5928143712574849</v>
      </c>
      <c r="S25" s="55">
        <f t="shared" si="26"/>
        <v>1.1976047904191618</v>
      </c>
      <c r="T25" s="55">
        <f t="shared" si="26"/>
        <v>26.34730538922156</v>
      </c>
      <c r="U25" s="129">
        <f t="shared" si="20"/>
        <v>9.6912560826706926</v>
      </c>
      <c r="V25" s="129">
        <f t="shared" si="20"/>
        <v>23.840489963369905</v>
      </c>
    </row>
    <row r="26" spans="1:22" ht="15" customHeight="1">
      <c r="A26" s="56"/>
      <c r="B26" s="56" t="s">
        <v>210</v>
      </c>
      <c r="C26" s="54">
        <f t="shared" si="23"/>
        <v>15</v>
      </c>
      <c r="D26" s="55">
        <f t="shared" si="24"/>
        <v>53.333333333333336</v>
      </c>
      <c r="E26" s="55">
        <f t="shared" si="24"/>
        <v>0</v>
      </c>
      <c r="F26" s="55">
        <f t="shared" si="24"/>
        <v>6.666666666666667</v>
      </c>
      <c r="G26" s="55">
        <f t="shared" si="24"/>
        <v>6.666666666666667</v>
      </c>
      <c r="H26" s="55">
        <f t="shared" si="24"/>
        <v>6.666666666666667</v>
      </c>
      <c r="I26" s="55">
        <f t="shared" si="24"/>
        <v>0</v>
      </c>
      <c r="J26" s="55">
        <f t="shared" si="24"/>
        <v>26.666666666666668</v>
      </c>
      <c r="K26" s="129">
        <f t="shared" si="18"/>
        <v>12.635178713383631</v>
      </c>
      <c r="L26" s="129">
        <f t="shared" si="18"/>
        <v>46.328988615739981</v>
      </c>
      <c r="M26" s="54">
        <f t="shared" si="25"/>
        <v>16</v>
      </c>
      <c r="N26" s="55">
        <f t="shared" si="26"/>
        <v>50</v>
      </c>
      <c r="O26" s="55">
        <f t="shared" si="26"/>
        <v>0</v>
      </c>
      <c r="P26" s="55">
        <f t="shared" si="26"/>
        <v>6.25</v>
      </c>
      <c r="Q26" s="55">
        <f t="shared" si="26"/>
        <v>6.25</v>
      </c>
      <c r="R26" s="55">
        <f t="shared" si="26"/>
        <v>6.25</v>
      </c>
      <c r="S26" s="55">
        <f t="shared" si="26"/>
        <v>0</v>
      </c>
      <c r="T26" s="55">
        <f t="shared" si="26"/>
        <v>31.25</v>
      </c>
      <c r="U26" s="129">
        <f t="shared" si="20"/>
        <v>12.635178713383631</v>
      </c>
      <c r="V26" s="129">
        <f t="shared" si="20"/>
        <v>46.328988615739981</v>
      </c>
    </row>
    <row r="27" spans="1:22" ht="15" customHeight="1">
      <c r="A27" s="56"/>
      <c r="B27" s="56" t="s">
        <v>211</v>
      </c>
      <c r="C27" s="54">
        <f t="shared" si="23"/>
        <v>57</v>
      </c>
      <c r="D27" s="55">
        <f t="shared" si="24"/>
        <v>38.596491228070171</v>
      </c>
      <c r="E27" s="55">
        <f t="shared" si="24"/>
        <v>7.0175438596491224</v>
      </c>
      <c r="F27" s="55">
        <f t="shared" si="24"/>
        <v>7.0175438596491224</v>
      </c>
      <c r="G27" s="55">
        <f t="shared" si="24"/>
        <v>5.2631578947368416</v>
      </c>
      <c r="H27" s="55">
        <f t="shared" si="24"/>
        <v>8.7719298245614024</v>
      </c>
      <c r="I27" s="55">
        <f t="shared" si="24"/>
        <v>8.7719298245614024</v>
      </c>
      <c r="J27" s="55">
        <f t="shared" si="24"/>
        <v>24.561403508771928</v>
      </c>
      <c r="K27" s="129">
        <f t="shared" si="18"/>
        <v>26.83822103054478</v>
      </c>
      <c r="L27" s="129">
        <f t="shared" si="18"/>
        <v>54.954452586353597</v>
      </c>
      <c r="M27" s="54">
        <f t="shared" si="25"/>
        <v>63</v>
      </c>
      <c r="N27" s="55">
        <f t="shared" si="26"/>
        <v>34.920634920634917</v>
      </c>
      <c r="O27" s="55">
        <f t="shared" si="26"/>
        <v>6.3492063492063489</v>
      </c>
      <c r="P27" s="55">
        <f t="shared" si="26"/>
        <v>6.3492063492063489</v>
      </c>
      <c r="Q27" s="55">
        <f t="shared" si="26"/>
        <v>6.3492063492063489</v>
      </c>
      <c r="R27" s="55">
        <f t="shared" si="26"/>
        <v>4.7619047619047619</v>
      </c>
      <c r="S27" s="55">
        <f t="shared" si="26"/>
        <v>12.698412698412698</v>
      </c>
      <c r="T27" s="55">
        <f t="shared" si="26"/>
        <v>28.571428571428569</v>
      </c>
      <c r="U27" s="129">
        <f t="shared" si="20"/>
        <v>29.154331224387111</v>
      </c>
      <c r="V27" s="129">
        <f t="shared" si="20"/>
        <v>57.041082830322601</v>
      </c>
    </row>
    <row r="28" spans="1:22" ht="15" customHeight="1">
      <c r="A28" s="35"/>
      <c r="B28" s="35" t="s">
        <v>184</v>
      </c>
      <c r="C28" s="60">
        <f t="shared" si="23"/>
        <v>18</v>
      </c>
      <c r="D28" s="61">
        <f t="shared" si="24"/>
        <v>44.444444444444443</v>
      </c>
      <c r="E28" s="61">
        <f t="shared" si="24"/>
        <v>16.666666666666664</v>
      </c>
      <c r="F28" s="61">
        <f t="shared" si="24"/>
        <v>5.5555555555555554</v>
      </c>
      <c r="G28" s="61">
        <f t="shared" si="24"/>
        <v>0</v>
      </c>
      <c r="H28" s="61">
        <f t="shared" si="24"/>
        <v>5.5555555555555554</v>
      </c>
      <c r="I28" s="61">
        <f t="shared" si="24"/>
        <v>5.5555555555555554</v>
      </c>
      <c r="J28" s="61">
        <f t="shared" si="24"/>
        <v>22.222222222222221</v>
      </c>
      <c r="K28" s="130">
        <f t="shared" si="18"/>
        <v>13.803728387906887</v>
      </c>
      <c r="L28" s="130">
        <f t="shared" si="18"/>
        <v>32.208699571782738</v>
      </c>
      <c r="M28" s="60">
        <f t="shared" si="25"/>
        <v>22</v>
      </c>
      <c r="N28" s="61">
        <f t="shared" si="26"/>
        <v>36.363636363636367</v>
      </c>
      <c r="O28" s="61">
        <f t="shared" si="26"/>
        <v>18.181818181818183</v>
      </c>
      <c r="P28" s="61">
        <f t="shared" si="26"/>
        <v>4.5454545454545459</v>
      </c>
      <c r="Q28" s="61">
        <f t="shared" si="26"/>
        <v>0</v>
      </c>
      <c r="R28" s="61">
        <f t="shared" si="26"/>
        <v>4.5454545454545459</v>
      </c>
      <c r="S28" s="61">
        <f t="shared" si="26"/>
        <v>4.5454545454545459</v>
      </c>
      <c r="T28" s="61">
        <f t="shared" si="26"/>
        <v>31.818181818181817</v>
      </c>
      <c r="U28" s="130">
        <f t="shared" si="20"/>
        <v>13.225023342670401</v>
      </c>
      <c r="V28" s="130">
        <f t="shared" si="20"/>
        <v>28.339335734293716</v>
      </c>
    </row>
    <row r="29" spans="1:22" ht="15" customHeight="1">
      <c r="A29" s="32" t="s">
        <v>212</v>
      </c>
      <c r="B29" s="32" t="s">
        <v>176</v>
      </c>
      <c r="C29" s="46">
        <f t="shared" si="23"/>
        <v>1806</v>
      </c>
      <c r="D29" s="47">
        <f>D275</f>
        <v>803</v>
      </c>
      <c r="E29" s="47">
        <f>E275</f>
        <v>161</v>
      </c>
      <c r="F29" s="47">
        <f>F275</f>
        <v>106</v>
      </c>
      <c r="G29" s="47">
        <f t="shared" ref="G29:I29" si="27">G275</f>
        <v>51</v>
      </c>
      <c r="H29" s="47">
        <f t="shared" si="27"/>
        <v>125</v>
      </c>
      <c r="I29" s="47">
        <f t="shared" si="27"/>
        <v>106</v>
      </c>
      <c r="J29" s="47">
        <f>J275</f>
        <v>454</v>
      </c>
      <c r="K29" s="128">
        <f t="shared" si="18"/>
        <v>18.279263471889212</v>
      </c>
      <c r="L29" s="128">
        <f t="shared" si="18"/>
        <v>45.015599661191644</v>
      </c>
      <c r="M29" s="46">
        <f t="shared" si="25"/>
        <v>1914</v>
      </c>
      <c r="N29" s="47">
        <f>N275</f>
        <v>836</v>
      </c>
      <c r="O29" s="47">
        <f>O275</f>
        <v>150</v>
      </c>
      <c r="P29" s="47">
        <f>P275</f>
        <v>115</v>
      </c>
      <c r="Q29" s="47">
        <f t="shared" ref="Q29:S29" si="28">Q275</f>
        <v>55</v>
      </c>
      <c r="R29" s="47">
        <f t="shared" si="28"/>
        <v>119</v>
      </c>
      <c r="S29" s="47">
        <f t="shared" si="28"/>
        <v>114</v>
      </c>
      <c r="T29" s="47">
        <f>T275</f>
        <v>525</v>
      </c>
      <c r="U29" s="128">
        <f t="shared" si="20"/>
        <v>18.08617357609717</v>
      </c>
      <c r="V29" s="128">
        <f t="shared" si="20"/>
        <v>45.428020067267575</v>
      </c>
    </row>
    <row r="30" spans="1:22" ht="15" customHeight="1">
      <c r="A30" s="69" t="s">
        <v>213</v>
      </c>
      <c r="B30" s="135"/>
      <c r="C30" s="51">
        <f>IF(SUM(D30:J30)&gt;100,"－",SUM(D30:J30))</f>
        <v>100</v>
      </c>
      <c r="D30" s="52">
        <f t="shared" ref="D30:J30" si="29">D275/$C29*100</f>
        <v>44.462901439645627</v>
      </c>
      <c r="E30" s="52">
        <f t="shared" si="29"/>
        <v>8.9147286821705425</v>
      </c>
      <c r="F30" s="52">
        <f t="shared" si="29"/>
        <v>5.8693244739756363</v>
      </c>
      <c r="G30" s="52">
        <f t="shared" si="29"/>
        <v>2.823920265780731</v>
      </c>
      <c r="H30" s="52">
        <f t="shared" si="29"/>
        <v>6.921373200442968</v>
      </c>
      <c r="I30" s="52">
        <f t="shared" si="29"/>
        <v>5.8693244739756363</v>
      </c>
      <c r="J30" s="52">
        <f t="shared" si="29"/>
        <v>25.13842746400886</v>
      </c>
      <c r="K30" s="51" t="str">
        <f t="shared" si="18"/>
        <v>－</v>
      </c>
      <c r="L30" s="51" t="str">
        <f t="shared" si="18"/>
        <v>－</v>
      </c>
      <c r="M30" s="51">
        <f>IF(SUM(N30:T30)&gt;100,"－",SUM(N30:T30))</f>
        <v>100</v>
      </c>
      <c r="N30" s="52">
        <f t="shared" ref="N30:T30" si="30">N275/$M29*100</f>
        <v>43.678160919540232</v>
      </c>
      <c r="O30" s="52">
        <f t="shared" si="30"/>
        <v>7.8369905956112857</v>
      </c>
      <c r="P30" s="52">
        <f t="shared" si="30"/>
        <v>6.0083594566353185</v>
      </c>
      <c r="Q30" s="52">
        <f t="shared" si="30"/>
        <v>2.8735632183908044</v>
      </c>
      <c r="R30" s="52">
        <f t="shared" si="30"/>
        <v>6.2173458725182869</v>
      </c>
      <c r="S30" s="52">
        <f t="shared" si="30"/>
        <v>5.9561128526645764</v>
      </c>
      <c r="T30" s="52">
        <f t="shared" si="30"/>
        <v>27.429467084639498</v>
      </c>
      <c r="U30" s="51" t="str">
        <f t="shared" si="20"/>
        <v>－</v>
      </c>
      <c r="V30" s="51" t="str">
        <f t="shared" si="20"/>
        <v>－</v>
      </c>
    </row>
    <row r="31" spans="1:22" ht="15" customHeight="1">
      <c r="A31" s="48"/>
      <c r="B31" s="56" t="s">
        <v>214</v>
      </c>
      <c r="C31" s="54">
        <f t="shared" ref="C31:C37" si="31">C277</f>
        <v>699</v>
      </c>
      <c r="D31" s="55">
        <f t="shared" ref="D31:J36" si="32">IF($C31=0,0,D277/$C31*100)</f>
        <v>40.486409155937054</v>
      </c>
      <c r="E31" s="55">
        <f t="shared" si="32"/>
        <v>9.2989985693848354</v>
      </c>
      <c r="F31" s="55">
        <f t="shared" si="32"/>
        <v>7.5822603719599426</v>
      </c>
      <c r="G31" s="55">
        <f t="shared" si="32"/>
        <v>3.7195994277539342</v>
      </c>
      <c r="H31" s="55">
        <f t="shared" si="32"/>
        <v>8.5836909871244629</v>
      </c>
      <c r="I31" s="55">
        <f t="shared" si="32"/>
        <v>7.1530758226037205</v>
      </c>
      <c r="J31" s="55">
        <f t="shared" si="32"/>
        <v>23.175965665236049</v>
      </c>
      <c r="K31" s="129">
        <f t="shared" si="18"/>
        <v>21.862816992401999</v>
      </c>
      <c r="L31" s="129">
        <f t="shared" si="18"/>
        <v>46.221782381574307</v>
      </c>
      <c r="M31" s="54">
        <f t="shared" ref="M31:M37" si="33">M277</f>
        <v>734</v>
      </c>
      <c r="N31" s="55">
        <f t="shared" ref="N31:T36" si="34">IF($M31=0,0,N277/$M31*100)</f>
        <v>39.918256130790191</v>
      </c>
      <c r="O31" s="55">
        <f t="shared" si="34"/>
        <v>8.3106267029972756</v>
      </c>
      <c r="P31" s="55">
        <f t="shared" si="34"/>
        <v>7.6294277929155312</v>
      </c>
      <c r="Q31" s="55">
        <f t="shared" si="34"/>
        <v>3.8147138964577656</v>
      </c>
      <c r="R31" s="55">
        <f t="shared" si="34"/>
        <v>8.0381471389645771</v>
      </c>
      <c r="S31" s="55">
        <f t="shared" si="34"/>
        <v>6.9482288828337877</v>
      </c>
      <c r="T31" s="55">
        <f t="shared" si="34"/>
        <v>25.340599455040874</v>
      </c>
      <c r="U31" s="129">
        <f t="shared" si="20"/>
        <v>21.629299128337884</v>
      </c>
      <c r="V31" s="129">
        <f t="shared" si="20"/>
        <v>46.481787930702595</v>
      </c>
    </row>
    <row r="32" spans="1:22" ht="15" customHeight="1">
      <c r="A32" s="48"/>
      <c r="B32" s="56" t="s">
        <v>215</v>
      </c>
      <c r="C32" s="54">
        <f t="shared" si="31"/>
        <v>288</v>
      </c>
      <c r="D32" s="55">
        <f t="shared" si="32"/>
        <v>40.972222222222221</v>
      </c>
      <c r="E32" s="55">
        <f t="shared" si="32"/>
        <v>8.6805555555555554</v>
      </c>
      <c r="F32" s="55">
        <f t="shared" si="32"/>
        <v>5.9027777777777777</v>
      </c>
      <c r="G32" s="55">
        <f t="shared" si="32"/>
        <v>2.083333333333333</v>
      </c>
      <c r="H32" s="55">
        <f t="shared" si="32"/>
        <v>7.291666666666667</v>
      </c>
      <c r="I32" s="55">
        <f t="shared" si="32"/>
        <v>7.6388888888888893</v>
      </c>
      <c r="J32" s="55">
        <f t="shared" si="32"/>
        <v>27.430555555555557</v>
      </c>
      <c r="K32" s="129">
        <f t="shared" si="18"/>
        <v>21.568080000298927</v>
      </c>
      <c r="L32" s="129">
        <f t="shared" si="18"/>
        <v>49.535480440246992</v>
      </c>
      <c r="M32" s="54">
        <f t="shared" si="33"/>
        <v>305</v>
      </c>
      <c r="N32" s="55">
        <f t="shared" si="34"/>
        <v>41.311475409836071</v>
      </c>
      <c r="O32" s="55">
        <f t="shared" si="34"/>
        <v>7.2131147540983616</v>
      </c>
      <c r="P32" s="55">
        <f t="shared" si="34"/>
        <v>6.557377049180328</v>
      </c>
      <c r="Q32" s="55">
        <f t="shared" si="34"/>
        <v>2.2950819672131146</v>
      </c>
      <c r="R32" s="55">
        <f t="shared" si="34"/>
        <v>6.557377049180328</v>
      </c>
      <c r="S32" s="55">
        <f t="shared" si="34"/>
        <v>7.5409836065573774</v>
      </c>
      <c r="T32" s="55">
        <f t="shared" si="34"/>
        <v>28.524590163934427</v>
      </c>
      <c r="U32" s="129">
        <f t="shared" si="20"/>
        <v>20.989523752128168</v>
      </c>
      <c r="V32" s="129">
        <f t="shared" si="20"/>
        <v>49.736045412651535</v>
      </c>
    </row>
    <row r="33" spans="1:22" ht="15" customHeight="1">
      <c r="A33" s="56"/>
      <c r="B33" s="56" t="s">
        <v>216</v>
      </c>
      <c r="C33" s="54">
        <f t="shared" si="31"/>
        <v>363</v>
      </c>
      <c r="D33" s="55">
        <f t="shared" si="32"/>
        <v>48.209366391184574</v>
      </c>
      <c r="E33" s="55">
        <f t="shared" si="32"/>
        <v>7.4380165289256199</v>
      </c>
      <c r="F33" s="55">
        <f t="shared" si="32"/>
        <v>6.336088154269973</v>
      </c>
      <c r="G33" s="55">
        <f t="shared" si="32"/>
        <v>2.7548209366391188</v>
      </c>
      <c r="H33" s="55">
        <f t="shared" si="32"/>
        <v>6.6115702479338845</v>
      </c>
      <c r="I33" s="55">
        <f t="shared" si="32"/>
        <v>5.5096418732782375</v>
      </c>
      <c r="J33" s="55">
        <f t="shared" si="32"/>
        <v>23.140495867768596</v>
      </c>
      <c r="K33" s="129">
        <f t="shared" si="18"/>
        <v>17.189167605214784</v>
      </c>
      <c r="L33" s="129">
        <f t="shared" si="18"/>
        <v>46.113247710143511</v>
      </c>
      <c r="M33" s="54">
        <f t="shared" si="33"/>
        <v>391</v>
      </c>
      <c r="N33" s="55">
        <f t="shared" si="34"/>
        <v>46.547314578005114</v>
      </c>
      <c r="O33" s="55">
        <f t="shared" si="34"/>
        <v>6.1381074168797953</v>
      </c>
      <c r="P33" s="55">
        <f t="shared" si="34"/>
        <v>6.6496163682864458</v>
      </c>
      <c r="Q33" s="55">
        <f t="shared" si="34"/>
        <v>2.8132992327365729</v>
      </c>
      <c r="R33" s="55">
        <f t="shared" si="34"/>
        <v>5.8823529411764701</v>
      </c>
      <c r="S33" s="55">
        <f t="shared" si="34"/>
        <v>5.8823529411764701</v>
      </c>
      <c r="T33" s="55">
        <f t="shared" si="34"/>
        <v>26.086956521739129</v>
      </c>
      <c r="U33" s="129">
        <f t="shared" si="20"/>
        <v>17.359316493050759</v>
      </c>
      <c r="V33" s="129">
        <f t="shared" si="20"/>
        <v>46.886378191510929</v>
      </c>
    </row>
    <row r="34" spans="1:22" ht="15" customHeight="1">
      <c r="A34" s="56"/>
      <c r="B34" s="56" t="s">
        <v>217</v>
      </c>
      <c r="C34" s="54">
        <f t="shared" si="31"/>
        <v>170</v>
      </c>
      <c r="D34" s="55">
        <f t="shared" si="32"/>
        <v>43.529411764705884</v>
      </c>
      <c r="E34" s="55">
        <f t="shared" si="32"/>
        <v>8.8235294117647065</v>
      </c>
      <c r="F34" s="55">
        <f t="shared" si="32"/>
        <v>2.9411764705882351</v>
      </c>
      <c r="G34" s="55">
        <f t="shared" si="32"/>
        <v>3.5294117647058822</v>
      </c>
      <c r="H34" s="55">
        <f t="shared" si="32"/>
        <v>5.2941176470588234</v>
      </c>
      <c r="I34" s="55">
        <f t="shared" si="32"/>
        <v>3.5294117647058822</v>
      </c>
      <c r="J34" s="55">
        <f t="shared" si="32"/>
        <v>32.352941176470587</v>
      </c>
      <c r="K34" s="129">
        <f t="shared" si="18"/>
        <v>14.212795964905728</v>
      </c>
      <c r="L34" s="129">
        <f t="shared" si="18"/>
        <v>39.865159413759976</v>
      </c>
      <c r="M34" s="54">
        <f t="shared" si="33"/>
        <v>183</v>
      </c>
      <c r="N34" s="55">
        <f t="shared" si="34"/>
        <v>44.808743169398909</v>
      </c>
      <c r="O34" s="55">
        <f t="shared" si="34"/>
        <v>7.6502732240437163</v>
      </c>
      <c r="P34" s="55">
        <f t="shared" si="34"/>
        <v>2.7322404371584699</v>
      </c>
      <c r="Q34" s="55">
        <f t="shared" si="34"/>
        <v>2.1857923497267762</v>
      </c>
      <c r="R34" s="55">
        <f t="shared" si="34"/>
        <v>4.3715846994535523</v>
      </c>
      <c r="S34" s="55">
        <f t="shared" si="34"/>
        <v>3.8251366120218582</v>
      </c>
      <c r="T34" s="55">
        <f t="shared" si="34"/>
        <v>34.42622950819672</v>
      </c>
      <c r="U34" s="129">
        <f t="shared" si="20"/>
        <v>12.813743557689429</v>
      </c>
      <c r="V34" s="129">
        <f t="shared" si="20"/>
        <v>40.464453340071884</v>
      </c>
    </row>
    <row r="35" spans="1:22" ht="15" customHeight="1">
      <c r="A35" s="56"/>
      <c r="B35" s="56" t="s">
        <v>218</v>
      </c>
      <c r="C35" s="54">
        <f t="shared" si="31"/>
        <v>239</v>
      </c>
      <c r="D35" s="55">
        <f t="shared" si="32"/>
        <v>57.322175732217573</v>
      </c>
      <c r="E35" s="55">
        <f t="shared" si="32"/>
        <v>9.2050209205020916</v>
      </c>
      <c r="F35" s="55">
        <f t="shared" si="32"/>
        <v>2.510460251046025</v>
      </c>
      <c r="G35" s="55">
        <f t="shared" si="32"/>
        <v>1.2552301255230125</v>
      </c>
      <c r="H35" s="55">
        <f t="shared" si="32"/>
        <v>3.7656903765690379</v>
      </c>
      <c r="I35" s="55">
        <f t="shared" si="32"/>
        <v>1.6736401673640167</v>
      </c>
      <c r="J35" s="55">
        <f t="shared" si="32"/>
        <v>24.267782426778243</v>
      </c>
      <c r="K35" s="129">
        <f t="shared" si="18"/>
        <v>7.8012104255949026</v>
      </c>
      <c r="L35" s="129">
        <f t="shared" si="18"/>
        <v>32.0913428871063</v>
      </c>
      <c r="M35" s="54">
        <f t="shared" si="33"/>
        <v>253</v>
      </c>
      <c r="N35" s="55">
        <f t="shared" si="34"/>
        <v>55.335968379446641</v>
      </c>
      <c r="O35" s="55">
        <f t="shared" si="34"/>
        <v>8.695652173913043</v>
      </c>
      <c r="P35" s="55">
        <f t="shared" si="34"/>
        <v>1.9762845849802373</v>
      </c>
      <c r="Q35" s="55">
        <f t="shared" si="34"/>
        <v>1.5810276679841897</v>
      </c>
      <c r="R35" s="55">
        <f t="shared" si="34"/>
        <v>2.766798418972332</v>
      </c>
      <c r="S35" s="55">
        <f t="shared" si="34"/>
        <v>2.3715415019762842</v>
      </c>
      <c r="T35" s="55">
        <f t="shared" si="34"/>
        <v>27.27272727272727</v>
      </c>
      <c r="U35" s="129">
        <f t="shared" si="20"/>
        <v>7.8251824864877904</v>
      </c>
      <c r="V35" s="129">
        <f t="shared" si="20"/>
        <v>32.72349039803985</v>
      </c>
    </row>
    <row r="36" spans="1:22" ht="15" customHeight="1">
      <c r="A36" s="35"/>
      <c r="B36" s="35" t="s">
        <v>174</v>
      </c>
      <c r="C36" s="60">
        <f t="shared" si="31"/>
        <v>47</v>
      </c>
      <c r="D36" s="61">
        <f t="shared" si="32"/>
        <v>34.042553191489361</v>
      </c>
      <c r="E36" s="61">
        <f t="shared" si="32"/>
        <v>14.893617021276595</v>
      </c>
      <c r="F36" s="61">
        <f t="shared" si="32"/>
        <v>4.2553191489361701</v>
      </c>
      <c r="G36" s="61">
        <f t="shared" si="32"/>
        <v>0</v>
      </c>
      <c r="H36" s="61">
        <f t="shared" si="32"/>
        <v>4.2553191489361701</v>
      </c>
      <c r="I36" s="61">
        <f t="shared" si="32"/>
        <v>8.5106382978723403</v>
      </c>
      <c r="J36" s="61">
        <f t="shared" si="32"/>
        <v>34.042553191489361</v>
      </c>
      <c r="K36" s="130">
        <f t="shared" ref="K36:L51" si="35">IF(K282="","－",K282)</f>
        <v>20.104334972906511</v>
      </c>
      <c r="L36" s="130">
        <f t="shared" si="35"/>
        <v>41.548958944006792</v>
      </c>
      <c r="M36" s="60">
        <f t="shared" si="33"/>
        <v>48</v>
      </c>
      <c r="N36" s="61">
        <f t="shared" si="34"/>
        <v>27.083333333333332</v>
      </c>
      <c r="O36" s="61">
        <f t="shared" si="34"/>
        <v>14.583333333333334</v>
      </c>
      <c r="P36" s="61">
        <f t="shared" si="34"/>
        <v>6.25</v>
      </c>
      <c r="Q36" s="61">
        <f t="shared" si="34"/>
        <v>2.083333333333333</v>
      </c>
      <c r="R36" s="61">
        <f t="shared" si="34"/>
        <v>4.1666666666666661</v>
      </c>
      <c r="S36" s="61">
        <f t="shared" si="34"/>
        <v>8.3333333333333321</v>
      </c>
      <c r="T36" s="61">
        <f t="shared" si="34"/>
        <v>37.5</v>
      </c>
      <c r="U36" s="130">
        <f t="shared" ref="U36:V51" si="36">IF(U282="","－",U282)</f>
        <v>23.293257532590442</v>
      </c>
      <c r="V36" s="130">
        <f t="shared" si="36"/>
        <v>41.105748586924314</v>
      </c>
    </row>
    <row r="37" spans="1:22" ht="15" customHeight="1">
      <c r="A37" s="32" t="s">
        <v>219</v>
      </c>
      <c r="B37" s="32" t="s">
        <v>176</v>
      </c>
      <c r="C37" s="46">
        <f t="shared" si="31"/>
        <v>1806</v>
      </c>
      <c r="D37" s="47">
        <f>D283</f>
        <v>803</v>
      </c>
      <c r="E37" s="47">
        <f>E283</f>
        <v>161</v>
      </c>
      <c r="F37" s="47">
        <f>F283</f>
        <v>106</v>
      </c>
      <c r="G37" s="47">
        <f t="shared" ref="G37:I37" si="37">G283</f>
        <v>51</v>
      </c>
      <c r="H37" s="47">
        <f t="shared" si="37"/>
        <v>125</v>
      </c>
      <c r="I37" s="47">
        <f t="shared" si="37"/>
        <v>106</v>
      </c>
      <c r="J37" s="47">
        <f>J283</f>
        <v>454</v>
      </c>
      <c r="K37" s="128">
        <f t="shared" si="35"/>
        <v>18.279263471889212</v>
      </c>
      <c r="L37" s="128">
        <f t="shared" si="35"/>
        <v>45.015599661191644</v>
      </c>
      <c r="M37" s="46">
        <f t="shared" si="33"/>
        <v>1914</v>
      </c>
      <c r="N37" s="47">
        <f>N283</f>
        <v>836</v>
      </c>
      <c r="O37" s="47">
        <f>O283</f>
        <v>150</v>
      </c>
      <c r="P37" s="47">
        <f>P283</f>
        <v>115</v>
      </c>
      <c r="Q37" s="47">
        <f t="shared" ref="Q37:S37" si="38">Q283</f>
        <v>55</v>
      </c>
      <c r="R37" s="47">
        <f t="shared" si="38"/>
        <v>119</v>
      </c>
      <c r="S37" s="47">
        <f t="shared" si="38"/>
        <v>114</v>
      </c>
      <c r="T37" s="47">
        <f>T283</f>
        <v>525</v>
      </c>
      <c r="U37" s="128">
        <f t="shared" si="36"/>
        <v>18.086173576097167</v>
      </c>
      <c r="V37" s="128">
        <f t="shared" si="36"/>
        <v>45.428020067267568</v>
      </c>
    </row>
    <row r="38" spans="1:22" ht="15" customHeight="1">
      <c r="A38" s="48" t="s">
        <v>220</v>
      </c>
      <c r="B38" s="135"/>
      <c r="C38" s="51">
        <f>IF(SUM(D38:J38)&gt;100,"－",SUM(D38:J38))</f>
        <v>100</v>
      </c>
      <c r="D38" s="52">
        <f t="shared" ref="D38:J38" si="39">D283/$C37*100</f>
        <v>44.462901439645627</v>
      </c>
      <c r="E38" s="52">
        <f t="shared" si="39"/>
        <v>8.9147286821705425</v>
      </c>
      <c r="F38" s="52">
        <f t="shared" si="39"/>
        <v>5.8693244739756363</v>
      </c>
      <c r="G38" s="52">
        <f t="shared" si="39"/>
        <v>2.823920265780731</v>
      </c>
      <c r="H38" s="52">
        <f t="shared" si="39"/>
        <v>6.921373200442968</v>
      </c>
      <c r="I38" s="52">
        <f t="shared" si="39"/>
        <v>5.8693244739756363</v>
      </c>
      <c r="J38" s="52">
        <f t="shared" si="39"/>
        <v>25.13842746400886</v>
      </c>
      <c r="K38" s="51" t="str">
        <f t="shared" si="35"/>
        <v>－</v>
      </c>
      <c r="L38" s="51" t="str">
        <f t="shared" si="35"/>
        <v>－</v>
      </c>
      <c r="M38" s="51">
        <f>IF(SUM(N38:T38)&gt;100,"－",SUM(N38:T38))</f>
        <v>100</v>
      </c>
      <c r="N38" s="52">
        <f t="shared" ref="N38:T38" si="40">N283/$M37*100</f>
        <v>43.678160919540232</v>
      </c>
      <c r="O38" s="52">
        <f t="shared" si="40"/>
        <v>7.8369905956112857</v>
      </c>
      <c r="P38" s="52">
        <f t="shared" si="40"/>
        <v>6.0083594566353185</v>
      </c>
      <c r="Q38" s="52">
        <f t="shared" si="40"/>
        <v>2.8735632183908044</v>
      </c>
      <c r="R38" s="52">
        <f t="shared" si="40"/>
        <v>6.2173458725182869</v>
      </c>
      <c r="S38" s="52">
        <f t="shared" si="40"/>
        <v>5.9561128526645764</v>
      </c>
      <c r="T38" s="52">
        <f t="shared" si="40"/>
        <v>27.429467084639498</v>
      </c>
      <c r="U38" s="51" t="str">
        <f t="shared" si="36"/>
        <v>－</v>
      </c>
      <c r="V38" s="51" t="str">
        <f t="shared" si="36"/>
        <v>－</v>
      </c>
    </row>
    <row r="39" spans="1:22" ht="15" customHeight="1">
      <c r="A39" s="48"/>
      <c r="B39" s="56" t="s">
        <v>221</v>
      </c>
      <c r="C39" s="54">
        <f t="shared" ref="C39:C49" si="41">C285</f>
        <v>113</v>
      </c>
      <c r="D39" s="55">
        <f t="shared" ref="D39:J48" si="42">IF($C39=0,0,D285/$C39*100)</f>
        <v>38.053097345132741</v>
      </c>
      <c r="E39" s="55">
        <f t="shared" si="42"/>
        <v>0</v>
      </c>
      <c r="F39" s="55">
        <f t="shared" si="42"/>
        <v>5.3097345132743365</v>
      </c>
      <c r="G39" s="55">
        <f t="shared" si="42"/>
        <v>1.7699115044247788</v>
      </c>
      <c r="H39" s="55">
        <f t="shared" si="42"/>
        <v>10.619469026548673</v>
      </c>
      <c r="I39" s="55">
        <f t="shared" si="42"/>
        <v>12.389380530973451</v>
      </c>
      <c r="J39" s="55">
        <f t="shared" si="42"/>
        <v>31.858407079646017</v>
      </c>
      <c r="K39" s="129">
        <f t="shared" si="35"/>
        <v>33.362193362193366</v>
      </c>
      <c r="L39" s="129">
        <f t="shared" si="35"/>
        <v>75.555555555555557</v>
      </c>
      <c r="M39" s="54">
        <f t="shared" ref="M39:M49" si="43">M285</f>
        <v>117</v>
      </c>
      <c r="N39" s="55">
        <f t="shared" ref="N39:T48" si="44">IF($M39=0,0,N285/$M39*100)</f>
        <v>37.606837606837608</v>
      </c>
      <c r="O39" s="55">
        <f t="shared" si="44"/>
        <v>0</v>
      </c>
      <c r="P39" s="55">
        <f t="shared" si="44"/>
        <v>4.2735042735042734</v>
      </c>
      <c r="Q39" s="55">
        <f t="shared" si="44"/>
        <v>2.5641025641025639</v>
      </c>
      <c r="R39" s="55">
        <f t="shared" si="44"/>
        <v>9.4017094017094021</v>
      </c>
      <c r="S39" s="55">
        <f t="shared" si="44"/>
        <v>12.820512820512819</v>
      </c>
      <c r="T39" s="55">
        <f t="shared" si="44"/>
        <v>33.333333333333329</v>
      </c>
      <c r="U39" s="129">
        <f t="shared" si="36"/>
        <v>33.244810744810749</v>
      </c>
      <c r="V39" s="129">
        <f t="shared" si="36"/>
        <v>76.267507002801139</v>
      </c>
    </row>
    <row r="40" spans="1:22" ht="15" customHeight="1">
      <c r="A40" s="48"/>
      <c r="B40" s="56" t="s">
        <v>222</v>
      </c>
      <c r="C40" s="54">
        <f t="shared" si="41"/>
        <v>378</v>
      </c>
      <c r="D40" s="55">
        <f t="shared" si="42"/>
        <v>38.095238095238095</v>
      </c>
      <c r="E40" s="55">
        <f t="shared" si="42"/>
        <v>3.7037037037037033</v>
      </c>
      <c r="F40" s="55">
        <f t="shared" si="42"/>
        <v>8.4656084656084651</v>
      </c>
      <c r="G40" s="55">
        <f t="shared" si="42"/>
        <v>3.7037037037037033</v>
      </c>
      <c r="H40" s="55">
        <f t="shared" si="42"/>
        <v>7.6719576719576716</v>
      </c>
      <c r="I40" s="55">
        <f t="shared" si="42"/>
        <v>11.640211640211639</v>
      </c>
      <c r="J40" s="55">
        <f t="shared" si="42"/>
        <v>26.719576719576722</v>
      </c>
      <c r="K40" s="129">
        <f t="shared" si="35"/>
        <v>28.010660459233183</v>
      </c>
      <c r="L40" s="129">
        <f t="shared" si="35"/>
        <v>58.337992084267611</v>
      </c>
      <c r="M40" s="54">
        <f t="shared" si="43"/>
        <v>397</v>
      </c>
      <c r="N40" s="55">
        <f t="shared" si="44"/>
        <v>37.783375314861459</v>
      </c>
      <c r="O40" s="55">
        <f t="shared" si="44"/>
        <v>3.0226700251889169</v>
      </c>
      <c r="P40" s="55">
        <f t="shared" si="44"/>
        <v>8.0604534005037785</v>
      </c>
      <c r="Q40" s="55">
        <f t="shared" si="44"/>
        <v>4.0302267002518892</v>
      </c>
      <c r="R40" s="55">
        <f t="shared" si="44"/>
        <v>7.0528967254408066</v>
      </c>
      <c r="S40" s="55">
        <f t="shared" si="44"/>
        <v>11.335012594458437</v>
      </c>
      <c r="T40" s="55">
        <f t="shared" si="44"/>
        <v>28.715365239294709</v>
      </c>
      <c r="U40" s="129">
        <f t="shared" si="36"/>
        <v>27.595200511010226</v>
      </c>
      <c r="V40" s="129">
        <f t="shared" si="36"/>
        <v>58.71760710237514</v>
      </c>
    </row>
    <row r="41" spans="1:22" ht="15" customHeight="1">
      <c r="A41" s="56"/>
      <c r="B41" s="56" t="s">
        <v>223</v>
      </c>
      <c r="C41" s="54">
        <f t="shared" si="41"/>
        <v>426</v>
      </c>
      <c r="D41" s="55">
        <f t="shared" si="42"/>
        <v>42.488262910798127</v>
      </c>
      <c r="E41" s="55">
        <f t="shared" si="42"/>
        <v>8.92018779342723</v>
      </c>
      <c r="F41" s="55">
        <f t="shared" si="42"/>
        <v>5.868544600938967</v>
      </c>
      <c r="G41" s="55">
        <f t="shared" si="42"/>
        <v>3.286384976525822</v>
      </c>
      <c r="H41" s="55">
        <f t="shared" si="42"/>
        <v>8.6854460093896719</v>
      </c>
      <c r="I41" s="55">
        <f t="shared" si="42"/>
        <v>7.276995305164319</v>
      </c>
      <c r="J41" s="55">
        <f t="shared" si="42"/>
        <v>23.474178403755868</v>
      </c>
      <c r="K41" s="129">
        <f t="shared" si="35"/>
        <v>22.041197166597669</v>
      </c>
      <c r="L41" s="129">
        <f t="shared" si="35"/>
        <v>49.554691560764418</v>
      </c>
      <c r="M41" s="54">
        <f t="shared" si="43"/>
        <v>454</v>
      </c>
      <c r="N41" s="55">
        <f t="shared" si="44"/>
        <v>41.85022026431718</v>
      </c>
      <c r="O41" s="55">
        <f t="shared" si="44"/>
        <v>7.4889867841409687</v>
      </c>
      <c r="P41" s="55">
        <f t="shared" si="44"/>
        <v>7.0484581497797363</v>
      </c>
      <c r="Q41" s="55">
        <f t="shared" si="44"/>
        <v>3.5242290748898681</v>
      </c>
      <c r="R41" s="55">
        <f t="shared" si="44"/>
        <v>7.7092511013215859</v>
      </c>
      <c r="S41" s="55">
        <f t="shared" si="44"/>
        <v>6.607929515418502</v>
      </c>
      <c r="T41" s="55">
        <f t="shared" si="44"/>
        <v>25.770925110132158</v>
      </c>
      <c r="U41" s="129">
        <f t="shared" si="36"/>
        <v>21.04592931198605</v>
      </c>
      <c r="V41" s="129">
        <f t="shared" si="36"/>
        <v>48.248150871695906</v>
      </c>
    </row>
    <row r="42" spans="1:22" ht="15" customHeight="1">
      <c r="A42" s="56"/>
      <c r="B42" s="56" t="s">
        <v>224</v>
      </c>
      <c r="C42" s="54">
        <f t="shared" si="41"/>
        <v>328</v>
      </c>
      <c r="D42" s="55">
        <f t="shared" si="42"/>
        <v>46.951219512195117</v>
      </c>
      <c r="E42" s="55">
        <f t="shared" si="42"/>
        <v>7.6219512195121952</v>
      </c>
      <c r="F42" s="55">
        <f t="shared" si="42"/>
        <v>5.7926829268292686</v>
      </c>
      <c r="G42" s="55">
        <f t="shared" si="42"/>
        <v>3.3536585365853662</v>
      </c>
      <c r="H42" s="55">
        <f t="shared" si="42"/>
        <v>8.2317073170731714</v>
      </c>
      <c r="I42" s="55">
        <f t="shared" si="42"/>
        <v>2.4390243902439024</v>
      </c>
      <c r="J42" s="55">
        <f t="shared" si="42"/>
        <v>25.609756097560975</v>
      </c>
      <c r="K42" s="129">
        <f t="shared" si="35"/>
        <v>14.741993286723938</v>
      </c>
      <c r="L42" s="129">
        <f t="shared" si="35"/>
        <v>39.967181799562674</v>
      </c>
      <c r="M42" s="54">
        <f t="shared" si="43"/>
        <v>346</v>
      </c>
      <c r="N42" s="55">
        <f t="shared" si="44"/>
        <v>46.24277456647399</v>
      </c>
      <c r="O42" s="55">
        <f t="shared" si="44"/>
        <v>6.6473988439306355</v>
      </c>
      <c r="P42" s="55">
        <f t="shared" si="44"/>
        <v>5.7803468208092488</v>
      </c>
      <c r="Q42" s="55">
        <f t="shared" si="44"/>
        <v>2.8901734104046244</v>
      </c>
      <c r="R42" s="55">
        <f t="shared" si="44"/>
        <v>7.5144508670520231</v>
      </c>
      <c r="S42" s="55">
        <f t="shared" si="44"/>
        <v>3.7572254335260116</v>
      </c>
      <c r="T42" s="55">
        <f t="shared" si="44"/>
        <v>27.167630057803464</v>
      </c>
      <c r="U42" s="129">
        <f t="shared" si="36"/>
        <v>15.414372976841168</v>
      </c>
      <c r="V42" s="129">
        <f t="shared" si="36"/>
        <v>42.221978153956243</v>
      </c>
    </row>
    <row r="43" spans="1:22" ht="15" customHeight="1">
      <c r="A43" s="56"/>
      <c r="B43" s="56" t="s">
        <v>225</v>
      </c>
      <c r="C43" s="54">
        <f t="shared" si="41"/>
        <v>196</v>
      </c>
      <c r="D43" s="55">
        <f t="shared" si="42"/>
        <v>47.959183673469383</v>
      </c>
      <c r="E43" s="55">
        <f t="shared" si="42"/>
        <v>13.77551020408163</v>
      </c>
      <c r="F43" s="55">
        <f t="shared" si="42"/>
        <v>5.1020408163265305</v>
      </c>
      <c r="G43" s="55">
        <f t="shared" si="42"/>
        <v>2.0408163265306123</v>
      </c>
      <c r="H43" s="55">
        <f t="shared" si="42"/>
        <v>4.591836734693878</v>
      </c>
      <c r="I43" s="55">
        <f t="shared" si="42"/>
        <v>3.0612244897959182</v>
      </c>
      <c r="J43" s="55">
        <f t="shared" si="42"/>
        <v>23.469387755102041</v>
      </c>
      <c r="K43" s="129">
        <f t="shared" si="35"/>
        <v>11.499587936378852</v>
      </c>
      <c r="L43" s="129">
        <f t="shared" si="35"/>
        <v>30.802467686729067</v>
      </c>
      <c r="M43" s="54">
        <f t="shared" si="43"/>
        <v>205</v>
      </c>
      <c r="N43" s="55">
        <f t="shared" si="44"/>
        <v>47.317073170731703</v>
      </c>
      <c r="O43" s="55">
        <f t="shared" si="44"/>
        <v>12.682926829268293</v>
      </c>
      <c r="P43" s="55">
        <f t="shared" si="44"/>
        <v>5.8536585365853666</v>
      </c>
      <c r="Q43" s="55">
        <f t="shared" si="44"/>
        <v>1.9512195121951219</v>
      </c>
      <c r="R43" s="55">
        <f t="shared" si="44"/>
        <v>3.9024390243902438</v>
      </c>
      <c r="S43" s="55">
        <f t="shared" si="44"/>
        <v>3.9024390243902438</v>
      </c>
      <c r="T43" s="55">
        <f t="shared" si="44"/>
        <v>24.390243902439025</v>
      </c>
      <c r="U43" s="129">
        <f t="shared" si="36"/>
        <v>12.324637797612425</v>
      </c>
      <c r="V43" s="129">
        <f t="shared" si="36"/>
        <v>32.936532045343547</v>
      </c>
    </row>
    <row r="44" spans="1:22" ht="15" customHeight="1">
      <c r="A44" s="56"/>
      <c r="B44" s="56" t="s">
        <v>226</v>
      </c>
      <c r="C44" s="54">
        <f t="shared" si="41"/>
        <v>150</v>
      </c>
      <c r="D44" s="55">
        <f t="shared" si="42"/>
        <v>50</v>
      </c>
      <c r="E44" s="55">
        <f t="shared" si="42"/>
        <v>17.333333333333336</v>
      </c>
      <c r="F44" s="55">
        <f t="shared" si="42"/>
        <v>4</v>
      </c>
      <c r="G44" s="55">
        <f t="shared" si="42"/>
        <v>0.66666666666666674</v>
      </c>
      <c r="H44" s="55">
        <f t="shared" si="42"/>
        <v>3.3333333333333335</v>
      </c>
      <c r="I44" s="55">
        <f t="shared" si="42"/>
        <v>0.66666666666666674</v>
      </c>
      <c r="J44" s="55">
        <f t="shared" si="42"/>
        <v>24</v>
      </c>
      <c r="K44" s="129">
        <f t="shared" si="35"/>
        <v>6.6278386158834692</v>
      </c>
      <c r="L44" s="129">
        <f t="shared" si="35"/>
        <v>19.373682107967063</v>
      </c>
      <c r="M44" s="54">
        <f t="shared" si="43"/>
        <v>164</v>
      </c>
      <c r="N44" s="55">
        <f t="shared" si="44"/>
        <v>46.951219512195117</v>
      </c>
      <c r="O44" s="55">
        <f t="shared" si="44"/>
        <v>15.24390243902439</v>
      </c>
      <c r="P44" s="55">
        <f t="shared" si="44"/>
        <v>3.6585365853658534</v>
      </c>
      <c r="Q44" s="55">
        <f t="shared" si="44"/>
        <v>0</v>
      </c>
      <c r="R44" s="55">
        <f t="shared" si="44"/>
        <v>4.2682926829268295</v>
      </c>
      <c r="S44" s="55">
        <f t="shared" si="44"/>
        <v>0.6097560975609756</v>
      </c>
      <c r="T44" s="55">
        <f t="shared" si="44"/>
        <v>29.268292682926827</v>
      </c>
      <c r="U44" s="129">
        <f t="shared" si="36"/>
        <v>7.3107785557584766</v>
      </c>
      <c r="V44" s="129">
        <f t="shared" si="36"/>
        <v>21.744879806871367</v>
      </c>
    </row>
    <row r="45" spans="1:22" ht="15" customHeight="1">
      <c r="A45" s="56"/>
      <c r="B45" s="56" t="s">
        <v>227</v>
      </c>
      <c r="C45" s="54">
        <f t="shared" si="41"/>
        <v>113</v>
      </c>
      <c r="D45" s="55">
        <f t="shared" si="42"/>
        <v>55.752212389380531</v>
      </c>
      <c r="E45" s="55">
        <f t="shared" si="42"/>
        <v>13.274336283185843</v>
      </c>
      <c r="F45" s="55">
        <f t="shared" si="42"/>
        <v>1.7699115044247788</v>
      </c>
      <c r="G45" s="55">
        <f t="shared" si="42"/>
        <v>2.6548672566371683</v>
      </c>
      <c r="H45" s="55">
        <f t="shared" si="42"/>
        <v>1.7699115044247788</v>
      </c>
      <c r="I45" s="55">
        <f t="shared" si="42"/>
        <v>1.7699115044247788</v>
      </c>
      <c r="J45" s="55">
        <f t="shared" si="42"/>
        <v>23.008849557522122</v>
      </c>
      <c r="K45" s="129">
        <f t="shared" si="35"/>
        <v>6.3261808428505013</v>
      </c>
      <c r="L45" s="129">
        <f t="shared" si="35"/>
        <v>22.932405555333066</v>
      </c>
      <c r="M45" s="54">
        <f t="shared" si="43"/>
        <v>118</v>
      </c>
      <c r="N45" s="55">
        <f t="shared" si="44"/>
        <v>55.084745762711862</v>
      </c>
      <c r="O45" s="55">
        <f t="shared" si="44"/>
        <v>11.016949152542372</v>
      </c>
      <c r="P45" s="55">
        <f t="shared" si="44"/>
        <v>2.5423728813559325</v>
      </c>
      <c r="Q45" s="55">
        <f t="shared" si="44"/>
        <v>3.3898305084745761</v>
      </c>
      <c r="R45" s="55">
        <f t="shared" si="44"/>
        <v>0.84745762711864403</v>
      </c>
      <c r="S45" s="55">
        <f t="shared" si="44"/>
        <v>1.6949152542372881</v>
      </c>
      <c r="T45" s="55">
        <f t="shared" si="44"/>
        <v>25.423728813559322</v>
      </c>
      <c r="U45" s="129">
        <f t="shared" si="36"/>
        <v>5.8238083259082254</v>
      </c>
      <c r="V45" s="129">
        <f t="shared" si="36"/>
        <v>22.282397073040165</v>
      </c>
    </row>
    <row r="46" spans="1:22" ht="15" customHeight="1">
      <c r="A46" s="56"/>
      <c r="B46" s="56" t="s">
        <v>228</v>
      </c>
      <c r="C46" s="54">
        <f t="shared" si="41"/>
        <v>50</v>
      </c>
      <c r="D46" s="55">
        <f t="shared" si="42"/>
        <v>50</v>
      </c>
      <c r="E46" s="55">
        <f t="shared" si="42"/>
        <v>20</v>
      </c>
      <c r="F46" s="55">
        <f t="shared" si="42"/>
        <v>4</v>
      </c>
      <c r="G46" s="55">
        <f t="shared" si="42"/>
        <v>0</v>
      </c>
      <c r="H46" s="55">
        <f t="shared" si="42"/>
        <v>4</v>
      </c>
      <c r="I46" s="55">
        <f t="shared" si="42"/>
        <v>0</v>
      </c>
      <c r="J46" s="55">
        <f t="shared" si="42"/>
        <v>22</v>
      </c>
      <c r="K46" s="129">
        <f t="shared" si="35"/>
        <v>5.7839057766977557</v>
      </c>
      <c r="L46" s="129">
        <f t="shared" si="35"/>
        <v>16.11230894937232</v>
      </c>
      <c r="M46" s="54">
        <f t="shared" si="43"/>
        <v>56</v>
      </c>
      <c r="N46" s="55">
        <f t="shared" si="44"/>
        <v>50</v>
      </c>
      <c r="O46" s="55">
        <f t="shared" si="44"/>
        <v>19.642857142857142</v>
      </c>
      <c r="P46" s="55">
        <f t="shared" si="44"/>
        <v>3.5714285714285712</v>
      </c>
      <c r="Q46" s="55">
        <f t="shared" si="44"/>
        <v>0</v>
      </c>
      <c r="R46" s="55">
        <f t="shared" si="44"/>
        <v>3.5714285714285712</v>
      </c>
      <c r="S46" s="55">
        <f t="shared" si="44"/>
        <v>0</v>
      </c>
      <c r="T46" s="55">
        <f t="shared" si="44"/>
        <v>23.214285714285715</v>
      </c>
      <c r="U46" s="129">
        <f t="shared" si="36"/>
        <v>5.7543466439099236</v>
      </c>
      <c r="V46" s="129">
        <f t="shared" si="36"/>
        <v>16.495793712541783</v>
      </c>
    </row>
    <row r="47" spans="1:22" ht="15" customHeight="1">
      <c r="A47" s="56"/>
      <c r="B47" s="56" t="s">
        <v>229</v>
      </c>
      <c r="C47" s="54">
        <f t="shared" si="41"/>
        <v>30</v>
      </c>
      <c r="D47" s="55">
        <f t="shared" si="42"/>
        <v>60</v>
      </c>
      <c r="E47" s="55">
        <f t="shared" si="42"/>
        <v>13.333333333333334</v>
      </c>
      <c r="F47" s="55">
        <f t="shared" si="42"/>
        <v>10</v>
      </c>
      <c r="G47" s="55">
        <f t="shared" si="42"/>
        <v>3.3333333333333335</v>
      </c>
      <c r="H47" s="55">
        <f t="shared" si="42"/>
        <v>0</v>
      </c>
      <c r="I47" s="55">
        <f t="shared" si="42"/>
        <v>0</v>
      </c>
      <c r="J47" s="55">
        <f t="shared" si="42"/>
        <v>13.333333333333334</v>
      </c>
      <c r="K47" s="129">
        <f t="shared" si="35"/>
        <v>4.3510739038199748</v>
      </c>
      <c r="L47" s="129">
        <f t="shared" si="35"/>
        <v>14.140990187414918</v>
      </c>
      <c r="M47" s="54">
        <f t="shared" si="43"/>
        <v>36</v>
      </c>
      <c r="N47" s="55">
        <f t="shared" si="44"/>
        <v>55.555555555555557</v>
      </c>
      <c r="O47" s="55">
        <f t="shared" si="44"/>
        <v>11.111111111111111</v>
      </c>
      <c r="P47" s="55">
        <f t="shared" si="44"/>
        <v>5.5555555555555554</v>
      </c>
      <c r="Q47" s="55">
        <f t="shared" si="44"/>
        <v>5.5555555555555554</v>
      </c>
      <c r="R47" s="55">
        <f t="shared" si="44"/>
        <v>0</v>
      </c>
      <c r="S47" s="55">
        <f t="shared" si="44"/>
        <v>0</v>
      </c>
      <c r="T47" s="55">
        <f t="shared" si="44"/>
        <v>22.222222222222221</v>
      </c>
      <c r="U47" s="129">
        <f t="shared" si="36"/>
        <v>4.4131649674680471</v>
      </c>
      <c r="V47" s="129">
        <f t="shared" si="36"/>
        <v>15.446077386138164</v>
      </c>
    </row>
    <row r="48" spans="1:22" ht="15" customHeight="1">
      <c r="A48" s="35"/>
      <c r="B48" s="35" t="s">
        <v>230</v>
      </c>
      <c r="C48" s="60">
        <f t="shared" si="41"/>
        <v>22</v>
      </c>
      <c r="D48" s="61">
        <f t="shared" si="42"/>
        <v>27.27272727272727</v>
      </c>
      <c r="E48" s="61">
        <f t="shared" si="42"/>
        <v>9.0909090909090917</v>
      </c>
      <c r="F48" s="61">
        <f t="shared" si="42"/>
        <v>4.5454545454545459</v>
      </c>
      <c r="G48" s="61">
        <f t="shared" si="42"/>
        <v>4.5454545454545459</v>
      </c>
      <c r="H48" s="61">
        <f t="shared" si="42"/>
        <v>9.0909090909090917</v>
      </c>
      <c r="I48" s="61">
        <f t="shared" si="42"/>
        <v>0</v>
      </c>
      <c r="J48" s="61">
        <f t="shared" si="42"/>
        <v>45.454545454545453</v>
      </c>
      <c r="K48" s="130">
        <f t="shared" si="35"/>
        <v>19.471330570014782</v>
      </c>
      <c r="L48" s="130">
        <f t="shared" si="35"/>
        <v>38.942661140029564</v>
      </c>
      <c r="M48" s="60">
        <f t="shared" si="43"/>
        <v>21</v>
      </c>
      <c r="N48" s="61">
        <f t="shared" si="44"/>
        <v>23.809523809523807</v>
      </c>
      <c r="O48" s="61">
        <f t="shared" si="44"/>
        <v>9.5238095238095237</v>
      </c>
      <c r="P48" s="61">
        <f t="shared" si="44"/>
        <v>4.7619047619047619</v>
      </c>
      <c r="Q48" s="61">
        <f t="shared" si="44"/>
        <v>0</v>
      </c>
      <c r="R48" s="61">
        <f t="shared" si="44"/>
        <v>4.7619047619047619</v>
      </c>
      <c r="S48" s="61">
        <f t="shared" si="44"/>
        <v>0</v>
      </c>
      <c r="T48" s="61">
        <f t="shared" si="44"/>
        <v>57.142857142857139</v>
      </c>
      <c r="U48" s="130">
        <f t="shared" si="36"/>
        <v>11.154235292166327</v>
      </c>
      <c r="V48" s="130">
        <f t="shared" si="36"/>
        <v>25.097029407374237</v>
      </c>
    </row>
    <row r="49" spans="1:22" ht="15" customHeight="1">
      <c r="A49" s="32" t="s">
        <v>236</v>
      </c>
      <c r="B49" s="32" t="s">
        <v>176</v>
      </c>
      <c r="C49" s="46">
        <f t="shared" si="41"/>
        <v>1806</v>
      </c>
      <c r="D49" s="47">
        <f>D295</f>
        <v>803</v>
      </c>
      <c r="E49" s="47">
        <f>E295</f>
        <v>161</v>
      </c>
      <c r="F49" s="47">
        <f>F295</f>
        <v>106</v>
      </c>
      <c r="G49" s="47">
        <f t="shared" ref="G49:I49" si="45">G295</f>
        <v>51</v>
      </c>
      <c r="H49" s="47">
        <f t="shared" si="45"/>
        <v>125</v>
      </c>
      <c r="I49" s="47">
        <f t="shared" si="45"/>
        <v>106</v>
      </c>
      <c r="J49" s="47">
        <f>J295</f>
        <v>454</v>
      </c>
      <c r="K49" s="128">
        <f t="shared" si="35"/>
        <v>18.279263471889202</v>
      </c>
      <c r="L49" s="128">
        <f t="shared" si="35"/>
        <v>45.015599661191629</v>
      </c>
      <c r="M49" s="46">
        <f t="shared" si="43"/>
        <v>1914</v>
      </c>
      <c r="N49" s="47">
        <f>N295</f>
        <v>836</v>
      </c>
      <c r="O49" s="47">
        <f>O295</f>
        <v>150</v>
      </c>
      <c r="P49" s="47">
        <f>P295</f>
        <v>115</v>
      </c>
      <c r="Q49" s="47">
        <f t="shared" ref="Q49:S49" si="46">Q295</f>
        <v>55</v>
      </c>
      <c r="R49" s="47">
        <f t="shared" si="46"/>
        <v>119</v>
      </c>
      <c r="S49" s="47">
        <f t="shared" si="46"/>
        <v>114</v>
      </c>
      <c r="T49" s="47">
        <f>T295</f>
        <v>525</v>
      </c>
      <c r="U49" s="128">
        <f t="shared" si="36"/>
        <v>18.08617357609717</v>
      </c>
      <c r="V49" s="128">
        <f t="shared" si="36"/>
        <v>45.428020067267582</v>
      </c>
    </row>
    <row r="50" spans="1:22" ht="15" customHeight="1">
      <c r="A50" s="48" t="s">
        <v>62</v>
      </c>
      <c r="B50" s="135"/>
      <c r="C50" s="51">
        <f>IF(SUM(D50:J50)&gt;100,"－",SUM(D50:J50))</f>
        <v>100</v>
      </c>
      <c r="D50" s="52">
        <f t="shared" ref="D50:J50" si="47">D295/$C49*100</f>
        <v>44.462901439645627</v>
      </c>
      <c r="E50" s="52">
        <f t="shared" si="47"/>
        <v>8.9147286821705425</v>
      </c>
      <c r="F50" s="52">
        <f t="shared" si="47"/>
        <v>5.8693244739756363</v>
      </c>
      <c r="G50" s="52">
        <f t="shared" si="47"/>
        <v>2.823920265780731</v>
      </c>
      <c r="H50" s="52">
        <f t="shared" si="47"/>
        <v>6.921373200442968</v>
      </c>
      <c r="I50" s="52">
        <f t="shared" si="47"/>
        <v>5.8693244739756363</v>
      </c>
      <c r="J50" s="52">
        <f t="shared" si="47"/>
        <v>25.13842746400886</v>
      </c>
      <c r="K50" s="51" t="str">
        <f t="shared" si="35"/>
        <v>－</v>
      </c>
      <c r="L50" s="51" t="str">
        <f t="shared" si="35"/>
        <v>－</v>
      </c>
      <c r="M50" s="51">
        <f>IF(SUM(N50:T50)&gt;100,"－",SUM(N50:T50))</f>
        <v>100</v>
      </c>
      <c r="N50" s="52">
        <f t="shared" ref="N50:T50" si="48">N295/$M49*100</f>
        <v>43.678160919540232</v>
      </c>
      <c r="O50" s="52">
        <f t="shared" si="48"/>
        <v>7.8369905956112857</v>
      </c>
      <c r="P50" s="52">
        <f t="shared" si="48"/>
        <v>6.0083594566353185</v>
      </c>
      <c r="Q50" s="52">
        <f t="shared" si="48"/>
        <v>2.8735632183908044</v>
      </c>
      <c r="R50" s="52">
        <f t="shared" si="48"/>
        <v>6.2173458725182869</v>
      </c>
      <c r="S50" s="52">
        <f t="shared" si="48"/>
        <v>5.9561128526645764</v>
      </c>
      <c r="T50" s="52">
        <f t="shared" si="48"/>
        <v>27.429467084639498</v>
      </c>
      <c r="U50" s="51" t="str">
        <f t="shared" si="36"/>
        <v>－</v>
      </c>
      <c r="V50" s="51" t="str">
        <f t="shared" si="36"/>
        <v>－</v>
      </c>
    </row>
    <row r="51" spans="1:22" ht="15" customHeight="1">
      <c r="A51" s="48"/>
      <c r="B51" s="56" t="s">
        <v>237</v>
      </c>
      <c r="C51" s="54">
        <f t="shared" ref="C51:C57" si="49">C297</f>
        <v>197</v>
      </c>
      <c r="D51" s="55">
        <f t="shared" ref="D51:J56" si="50">IF($C51=0,0,D297/$C51*100)</f>
        <v>41.624365482233507</v>
      </c>
      <c r="E51" s="55">
        <f t="shared" si="50"/>
        <v>4.5685279187817258</v>
      </c>
      <c r="F51" s="55">
        <f t="shared" si="50"/>
        <v>4.5685279187817258</v>
      </c>
      <c r="G51" s="55">
        <f t="shared" si="50"/>
        <v>2.5380710659898478</v>
      </c>
      <c r="H51" s="55">
        <f t="shared" si="50"/>
        <v>3.5532994923857872</v>
      </c>
      <c r="I51" s="55">
        <f t="shared" si="50"/>
        <v>13.705583756345177</v>
      </c>
      <c r="J51" s="55">
        <f t="shared" si="50"/>
        <v>29.441624365482234</v>
      </c>
      <c r="K51" s="129">
        <f t="shared" si="35"/>
        <v>26.361686187175643</v>
      </c>
      <c r="L51" s="129">
        <f t="shared" si="35"/>
        <v>64.28551543890201</v>
      </c>
      <c r="M51" s="54">
        <f t="shared" ref="M51:M57" si="51">M297</f>
        <v>210</v>
      </c>
      <c r="N51" s="55">
        <f t="shared" ref="N51:T56" si="52">IF($M51=0,0,N297/$M51*100)</f>
        <v>41.428571428571431</v>
      </c>
      <c r="O51" s="55">
        <f t="shared" si="52"/>
        <v>3.8095238095238098</v>
      </c>
      <c r="P51" s="55">
        <f t="shared" si="52"/>
        <v>4.7619047619047619</v>
      </c>
      <c r="Q51" s="55">
        <f t="shared" si="52"/>
        <v>1.9047619047619049</v>
      </c>
      <c r="R51" s="55">
        <f t="shared" si="52"/>
        <v>3.8095238095238098</v>
      </c>
      <c r="S51" s="55">
        <f t="shared" si="52"/>
        <v>12.380952380952381</v>
      </c>
      <c r="T51" s="55">
        <f t="shared" si="52"/>
        <v>31.904761904761902</v>
      </c>
      <c r="U51" s="129">
        <f t="shared" si="36"/>
        <v>25.172251100058588</v>
      </c>
      <c r="V51" s="129">
        <f t="shared" si="36"/>
        <v>64.279141201935332</v>
      </c>
    </row>
    <row r="52" spans="1:22" ht="15" customHeight="1">
      <c r="A52" s="48"/>
      <c r="B52" s="56" t="s">
        <v>238</v>
      </c>
      <c r="C52" s="54">
        <f t="shared" si="49"/>
        <v>337</v>
      </c>
      <c r="D52" s="55">
        <f t="shared" si="50"/>
        <v>41.839762611275965</v>
      </c>
      <c r="E52" s="55">
        <f t="shared" si="50"/>
        <v>4.4510385756676563</v>
      </c>
      <c r="F52" s="55">
        <f t="shared" si="50"/>
        <v>6.5281899109792292</v>
      </c>
      <c r="G52" s="55">
        <f t="shared" si="50"/>
        <v>3.5608308605341246</v>
      </c>
      <c r="H52" s="55">
        <f t="shared" si="50"/>
        <v>13.056379821958458</v>
      </c>
      <c r="I52" s="55">
        <f t="shared" si="50"/>
        <v>8.6053412462908021</v>
      </c>
      <c r="J52" s="55">
        <f t="shared" si="50"/>
        <v>21.958456973293767</v>
      </c>
      <c r="K52" s="129">
        <f t="shared" ref="K52:L67" si="53">IF(K298="","－",K298)</f>
        <v>27.466128877985032</v>
      </c>
      <c r="L52" s="129">
        <f t="shared" si="53"/>
        <v>59.209769630410356</v>
      </c>
      <c r="M52" s="54">
        <f t="shared" si="51"/>
        <v>357</v>
      </c>
      <c r="N52" s="55">
        <f t="shared" si="52"/>
        <v>41.736694677871149</v>
      </c>
      <c r="O52" s="55">
        <f t="shared" si="52"/>
        <v>4.2016806722689077</v>
      </c>
      <c r="P52" s="55">
        <f t="shared" si="52"/>
        <v>6.1624649859943981</v>
      </c>
      <c r="Q52" s="55">
        <f t="shared" si="52"/>
        <v>4.2016806722689077</v>
      </c>
      <c r="R52" s="55">
        <f t="shared" si="52"/>
        <v>11.484593837535014</v>
      </c>
      <c r="S52" s="55">
        <f t="shared" si="52"/>
        <v>9.2436974789915975</v>
      </c>
      <c r="T52" s="55">
        <f t="shared" si="52"/>
        <v>22.969187675070028</v>
      </c>
      <c r="U52" s="129">
        <f t="shared" ref="U52:V67" si="54">IF(U298="","－",U298)</f>
        <v>27.115263946465319</v>
      </c>
      <c r="V52" s="129">
        <f t="shared" si="54"/>
        <v>59.180139565698113</v>
      </c>
    </row>
    <row r="53" spans="1:22" ht="15" customHeight="1">
      <c r="A53" s="56"/>
      <c r="B53" s="56" t="s">
        <v>239</v>
      </c>
      <c r="C53" s="54">
        <f t="shared" si="49"/>
        <v>784</v>
      </c>
      <c r="D53" s="55">
        <f t="shared" si="50"/>
        <v>45.535714285714285</v>
      </c>
      <c r="E53" s="55">
        <f t="shared" si="50"/>
        <v>13.137755102040815</v>
      </c>
      <c r="F53" s="55">
        <f t="shared" si="50"/>
        <v>5.8673469387755102</v>
      </c>
      <c r="G53" s="55">
        <f t="shared" si="50"/>
        <v>2.806122448979592</v>
      </c>
      <c r="H53" s="55">
        <f t="shared" si="50"/>
        <v>5.4846938775510203</v>
      </c>
      <c r="I53" s="55">
        <f t="shared" si="50"/>
        <v>3.4438775510204076</v>
      </c>
      <c r="J53" s="55">
        <f t="shared" si="50"/>
        <v>23.72448979591837</v>
      </c>
      <c r="K53" s="129">
        <f t="shared" si="53"/>
        <v>13.495495626027573</v>
      </c>
      <c r="L53" s="129">
        <f t="shared" si="53"/>
        <v>33.486748482840198</v>
      </c>
      <c r="M53" s="54">
        <f t="shared" si="51"/>
        <v>834</v>
      </c>
      <c r="N53" s="55">
        <f t="shared" si="52"/>
        <v>44.004796163069543</v>
      </c>
      <c r="O53" s="55">
        <f t="shared" si="52"/>
        <v>12.11031175059952</v>
      </c>
      <c r="P53" s="55">
        <f t="shared" si="52"/>
        <v>6.2350119904076742</v>
      </c>
      <c r="Q53" s="55">
        <f t="shared" si="52"/>
        <v>2.5179856115107913</v>
      </c>
      <c r="R53" s="55">
        <f t="shared" si="52"/>
        <v>5.3956834532374103</v>
      </c>
      <c r="S53" s="55">
        <f t="shared" si="52"/>
        <v>3.477218225419664</v>
      </c>
      <c r="T53" s="55">
        <f t="shared" si="52"/>
        <v>26.258992805755394</v>
      </c>
      <c r="U53" s="129">
        <f t="shared" si="54"/>
        <v>13.683032920137363</v>
      </c>
      <c r="V53" s="129">
        <f t="shared" si="54"/>
        <v>33.931714701147087</v>
      </c>
    </row>
    <row r="54" spans="1:22" ht="15" customHeight="1">
      <c r="A54" s="56"/>
      <c r="B54" s="56" t="s">
        <v>240</v>
      </c>
      <c r="C54" s="54">
        <f t="shared" si="49"/>
        <v>187</v>
      </c>
      <c r="D54" s="55">
        <f t="shared" si="50"/>
        <v>60.962566844919785</v>
      </c>
      <c r="E54" s="55">
        <f t="shared" si="50"/>
        <v>7.4866310160427805</v>
      </c>
      <c r="F54" s="55">
        <f t="shared" si="50"/>
        <v>4.2780748663101598</v>
      </c>
      <c r="G54" s="55">
        <f t="shared" si="50"/>
        <v>2.6737967914438503</v>
      </c>
      <c r="H54" s="55">
        <f t="shared" si="50"/>
        <v>4.2780748663101598</v>
      </c>
      <c r="I54" s="55">
        <f t="shared" si="50"/>
        <v>1.6042780748663104</v>
      </c>
      <c r="J54" s="55">
        <f t="shared" si="50"/>
        <v>18.71657754010695</v>
      </c>
      <c r="K54" s="129">
        <f t="shared" si="53"/>
        <v>8.6817842485545071</v>
      </c>
      <c r="L54" s="129">
        <f t="shared" si="53"/>
        <v>34.727136994218029</v>
      </c>
      <c r="M54" s="54">
        <f t="shared" si="51"/>
        <v>197</v>
      </c>
      <c r="N54" s="55">
        <f t="shared" si="52"/>
        <v>58.883248730964468</v>
      </c>
      <c r="O54" s="55">
        <f t="shared" si="52"/>
        <v>6.5989847715736047</v>
      </c>
      <c r="P54" s="55">
        <f t="shared" si="52"/>
        <v>4.5685279187817258</v>
      </c>
      <c r="Q54" s="55">
        <f t="shared" si="52"/>
        <v>2.5380710659898478</v>
      </c>
      <c r="R54" s="55">
        <f t="shared" si="52"/>
        <v>3.5532994923857872</v>
      </c>
      <c r="S54" s="55">
        <f t="shared" si="52"/>
        <v>2.030456852791878</v>
      </c>
      <c r="T54" s="55">
        <f t="shared" si="52"/>
        <v>21.82741116751269</v>
      </c>
      <c r="U54" s="129">
        <f t="shared" si="54"/>
        <v>8.7004057900134004</v>
      </c>
      <c r="V54" s="129">
        <f t="shared" si="54"/>
        <v>35.25953925426483</v>
      </c>
    </row>
    <row r="55" spans="1:22" ht="15" customHeight="1">
      <c r="A55" s="56"/>
      <c r="B55" s="56" t="s">
        <v>241</v>
      </c>
      <c r="C55" s="54">
        <f t="shared" si="49"/>
        <v>82</v>
      </c>
      <c r="D55" s="55">
        <f t="shared" si="50"/>
        <v>41.463414634146339</v>
      </c>
      <c r="E55" s="55">
        <f t="shared" si="50"/>
        <v>10.975609756097562</v>
      </c>
      <c r="F55" s="55">
        <f t="shared" si="50"/>
        <v>4.8780487804878048</v>
      </c>
      <c r="G55" s="55">
        <f t="shared" si="50"/>
        <v>2.4390243902439024</v>
      </c>
      <c r="H55" s="55">
        <f t="shared" si="50"/>
        <v>3.6585365853658534</v>
      </c>
      <c r="I55" s="55">
        <f t="shared" si="50"/>
        <v>4.8780487804878048</v>
      </c>
      <c r="J55" s="55">
        <f t="shared" si="50"/>
        <v>31.707317073170731</v>
      </c>
      <c r="K55" s="129">
        <f t="shared" si="53"/>
        <v>14.013555361049601</v>
      </c>
      <c r="L55" s="129">
        <f t="shared" si="53"/>
        <v>35.670868191762622</v>
      </c>
      <c r="M55" s="54">
        <f t="shared" si="51"/>
        <v>91</v>
      </c>
      <c r="N55" s="55">
        <f t="shared" si="52"/>
        <v>42.857142857142854</v>
      </c>
      <c r="O55" s="55">
        <f t="shared" si="52"/>
        <v>6.593406593406594</v>
      </c>
      <c r="P55" s="55">
        <f t="shared" si="52"/>
        <v>5.4945054945054945</v>
      </c>
      <c r="Q55" s="55">
        <f t="shared" si="52"/>
        <v>4.395604395604396</v>
      </c>
      <c r="R55" s="55">
        <f t="shared" si="52"/>
        <v>2.197802197802198</v>
      </c>
      <c r="S55" s="55">
        <f t="shared" si="52"/>
        <v>3.296703296703297</v>
      </c>
      <c r="T55" s="55">
        <f t="shared" si="52"/>
        <v>35.164835164835168</v>
      </c>
      <c r="U55" s="129">
        <f t="shared" si="54"/>
        <v>11.593210348324318</v>
      </c>
      <c r="V55" s="129">
        <f t="shared" si="54"/>
        <v>34.199970527556736</v>
      </c>
    </row>
    <row r="56" spans="1:22" ht="15" customHeight="1">
      <c r="A56" s="35"/>
      <c r="B56" s="35" t="s">
        <v>230</v>
      </c>
      <c r="C56" s="60">
        <f t="shared" si="49"/>
        <v>219</v>
      </c>
      <c r="D56" s="61">
        <f t="shared" si="50"/>
        <v>34.246575342465754</v>
      </c>
      <c r="E56" s="61">
        <f t="shared" si="50"/>
        <v>5.0228310502283104</v>
      </c>
      <c r="F56" s="61">
        <f t="shared" si="50"/>
        <v>7.7625570776255701</v>
      </c>
      <c r="G56" s="61">
        <f t="shared" si="50"/>
        <v>2.2831050228310499</v>
      </c>
      <c r="H56" s="61">
        <f t="shared" si="50"/>
        <v>9.1324200913241995</v>
      </c>
      <c r="I56" s="61">
        <f t="shared" si="50"/>
        <v>7.3059360730593603</v>
      </c>
      <c r="J56" s="61">
        <f t="shared" si="50"/>
        <v>34.246575342465754</v>
      </c>
      <c r="K56" s="130">
        <f t="shared" si="53"/>
        <v>25.354175338216482</v>
      </c>
      <c r="L56" s="130">
        <f t="shared" si="53"/>
        <v>52.913061575408314</v>
      </c>
      <c r="M56" s="60">
        <f t="shared" si="51"/>
        <v>225</v>
      </c>
      <c r="N56" s="61">
        <f t="shared" si="52"/>
        <v>34.666666666666671</v>
      </c>
      <c r="O56" s="61">
        <f t="shared" si="52"/>
        <v>3.1111111111111112</v>
      </c>
      <c r="P56" s="61">
        <f t="shared" si="52"/>
        <v>7.5555555555555554</v>
      </c>
      <c r="Q56" s="61">
        <f t="shared" si="52"/>
        <v>2.666666666666667</v>
      </c>
      <c r="R56" s="61">
        <f t="shared" si="52"/>
        <v>7.1111111111111107</v>
      </c>
      <c r="S56" s="61">
        <f t="shared" si="52"/>
        <v>8.4444444444444446</v>
      </c>
      <c r="T56" s="61">
        <f t="shared" si="52"/>
        <v>36.444444444444443</v>
      </c>
      <c r="U56" s="130">
        <f t="shared" si="54"/>
        <v>25.35970948611854</v>
      </c>
      <c r="V56" s="130">
        <f t="shared" si="54"/>
        <v>55.791360869460789</v>
      </c>
    </row>
    <row r="57" spans="1:22" ht="15" customHeight="1">
      <c r="A57" s="32" t="s">
        <v>242</v>
      </c>
      <c r="B57" s="32" t="s">
        <v>176</v>
      </c>
      <c r="C57" s="46">
        <f t="shared" si="49"/>
        <v>1806</v>
      </c>
      <c r="D57" s="47">
        <f>D303</f>
        <v>803</v>
      </c>
      <c r="E57" s="47">
        <f>E303</f>
        <v>161</v>
      </c>
      <c r="F57" s="47">
        <f>F303</f>
        <v>106</v>
      </c>
      <c r="G57" s="47">
        <f t="shared" ref="G57:I57" si="55">G303</f>
        <v>51</v>
      </c>
      <c r="H57" s="47">
        <f t="shared" si="55"/>
        <v>125</v>
      </c>
      <c r="I57" s="47">
        <f t="shared" si="55"/>
        <v>106</v>
      </c>
      <c r="J57" s="47">
        <f>J303</f>
        <v>454</v>
      </c>
      <c r="K57" s="128">
        <f t="shared" si="53"/>
        <v>18.279263471889212</v>
      </c>
      <c r="L57" s="128">
        <f t="shared" si="53"/>
        <v>45.015599661191651</v>
      </c>
      <c r="M57" s="46">
        <f t="shared" si="51"/>
        <v>1914</v>
      </c>
      <c r="N57" s="47">
        <f>N303</f>
        <v>836</v>
      </c>
      <c r="O57" s="47">
        <f>O303</f>
        <v>150</v>
      </c>
      <c r="P57" s="47">
        <f>P303</f>
        <v>115</v>
      </c>
      <c r="Q57" s="47">
        <f t="shared" ref="Q57:S57" si="56">Q303</f>
        <v>55</v>
      </c>
      <c r="R57" s="47">
        <f t="shared" si="56"/>
        <v>119</v>
      </c>
      <c r="S57" s="47">
        <f t="shared" si="56"/>
        <v>114</v>
      </c>
      <c r="T57" s="47">
        <f>T303</f>
        <v>525</v>
      </c>
      <c r="U57" s="128">
        <f t="shared" si="54"/>
        <v>18.08617357609717</v>
      </c>
      <c r="V57" s="128">
        <f t="shared" si="54"/>
        <v>45.428020067267575</v>
      </c>
    </row>
    <row r="58" spans="1:22" ht="15" customHeight="1">
      <c r="A58" s="48" t="s">
        <v>1039</v>
      </c>
      <c r="B58" s="135"/>
      <c r="C58" s="51">
        <f>IF(SUM(D58:J58)&gt;100,"－",SUM(D58:J58))</f>
        <v>100</v>
      </c>
      <c r="D58" s="52">
        <f t="shared" ref="D58:J58" si="57">D303/$C57*100</f>
        <v>44.462901439645627</v>
      </c>
      <c r="E58" s="52">
        <f t="shared" si="57"/>
        <v>8.9147286821705425</v>
      </c>
      <c r="F58" s="52">
        <f t="shared" si="57"/>
        <v>5.8693244739756363</v>
      </c>
      <c r="G58" s="52">
        <f t="shared" si="57"/>
        <v>2.823920265780731</v>
      </c>
      <c r="H58" s="52">
        <f t="shared" si="57"/>
        <v>6.921373200442968</v>
      </c>
      <c r="I58" s="52">
        <f t="shared" si="57"/>
        <v>5.8693244739756363</v>
      </c>
      <c r="J58" s="52">
        <f t="shared" si="57"/>
        <v>25.13842746400886</v>
      </c>
      <c r="K58" s="51" t="str">
        <f t="shared" si="53"/>
        <v>－</v>
      </c>
      <c r="L58" s="51" t="str">
        <f t="shared" si="53"/>
        <v>－</v>
      </c>
      <c r="M58" s="51">
        <f>IF(SUM(N58:T58)&gt;100,"－",SUM(N58:T58))</f>
        <v>100</v>
      </c>
      <c r="N58" s="52">
        <f t="shared" ref="N58:T58" si="58">N303/$M57*100</f>
        <v>43.678160919540232</v>
      </c>
      <c r="O58" s="52">
        <f t="shared" si="58"/>
        <v>7.8369905956112857</v>
      </c>
      <c r="P58" s="52">
        <f t="shared" si="58"/>
        <v>6.0083594566353185</v>
      </c>
      <c r="Q58" s="52">
        <f t="shared" si="58"/>
        <v>2.8735632183908044</v>
      </c>
      <c r="R58" s="52">
        <f t="shared" si="58"/>
        <v>6.2173458725182869</v>
      </c>
      <c r="S58" s="52">
        <f t="shared" si="58"/>
        <v>5.9561128526645764</v>
      </c>
      <c r="T58" s="52">
        <f t="shared" si="58"/>
        <v>27.429467084639498</v>
      </c>
      <c r="U58" s="51" t="str">
        <f t="shared" si="54"/>
        <v>－</v>
      </c>
      <c r="V58" s="51" t="str">
        <f t="shared" si="54"/>
        <v>－</v>
      </c>
    </row>
    <row r="59" spans="1:22" ht="15" customHeight="1">
      <c r="A59" s="48"/>
      <c r="B59" s="56" t="s">
        <v>243</v>
      </c>
      <c r="C59" s="54">
        <f t="shared" ref="C59:C69" si="59">C305</f>
        <v>204</v>
      </c>
      <c r="D59" s="55">
        <f t="shared" ref="D59:J68" si="60">IF($C59=0,0,D305/$C59*100)</f>
        <v>46.568627450980394</v>
      </c>
      <c r="E59" s="55">
        <f t="shared" si="60"/>
        <v>4.9019607843137258</v>
      </c>
      <c r="F59" s="55">
        <f t="shared" si="60"/>
        <v>5.3921568627450984</v>
      </c>
      <c r="G59" s="55">
        <f t="shared" si="60"/>
        <v>2.4509803921568629</v>
      </c>
      <c r="H59" s="55">
        <f t="shared" si="60"/>
        <v>7.3529411764705888</v>
      </c>
      <c r="I59" s="55">
        <f t="shared" si="60"/>
        <v>10.784313725490197</v>
      </c>
      <c r="J59" s="55">
        <f t="shared" si="60"/>
        <v>22.549019607843139</v>
      </c>
      <c r="K59" s="129">
        <f t="shared" si="53"/>
        <v>24.005585790539374</v>
      </c>
      <c r="L59" s="129">
        <f t="shared" si="53"/>
        <v>60.204484998495573</v>
      </c>
      <c r="M59" s="54">
        <f t="shared" ref="M59:M69" si="61">M305</f>
        <v>221</v>
      </c>
      <c r="N59" s="55">
        <f t="shared" ref="N59:T68" si="62">IF($M59=0,0,N305/$M59*100)</f>
        <v>45.248868778280546</v>
      </c>
      <c r="O59" s="55">
        <f t="shared" si="62"/>
        <v>4.5248868778280542</v>
      </c>
      <c r="P59" s="55">
        <f t="shared" si="62"/>
        <v>5.8823529411764701</v>
      </c>
      <c r="Q59" s="55">
        <f t="shared" si="62"/>
        <v>2.2624434389140271</v>
      </c>
      <c r="R59" s="55">
        <f t="shared" si="62"/>
        <v>5.8823529411764701</v>
      </c>
      <c r="S59" s="55">
        <f t="shared" si="62"/>
        <v>10.407239819004525</v>
      </c>
      <c r="T59" s="55">
        <f t="shared" si="62"/>
        <v>25.791855203619914</v>
      </c>
      <c r="U59" s="129">
        <f t="shared" si="54"/>
        <v>22.786685176845474</v>
      </c>
      <c r="V59" s="129">
        <f t="shared" si="54"/>
        <v>58.390880765666523</v>
      </c>
    </row>
    <row r="60" spans="1:22" ht="15" customHeight="1">
      <c r="A60" s="48"/>
      <c r="B60" s="56" t="s">
        <v>244</v>
      </c>
      <c r="C60" s="54">
        <f t="shared" si="59"/>
        <v>201</v>
      </c>
      <c r="D60" s="55">
        <f t="shared" si="60"/>
        <v>42.786069651741293</v>
      </c>
      <c r="E60" s="55">
        <f t="shared" si="60"/>
        <v>4.9751243781094532</v>
      </c>
      <c r="F60" s="55">
        <f t="shared" si="60"/>
        <v>6.9651741293532341</v>
      </c>
      <c r="G60" s="55">
        <f t="shared" si="60"/>
        <v>2.9850746268656714</v>
      </c>
      <c r="H60" s="55">
        <f t="shared" si="60"/>
        <v>10.44776119402985</v>
      </c>
      <c r="I60" s="55">
        <f t="shared" si="60"/>
        <v>10.945273631840797</v>
      </c>
      <c r="J60" s="55">
        <f t="shared" si="60"/>
        <v>20.8955223880597</v>
      </c>
      <c r="K60" s="129">
        <f t="shared" si="53"/>
        <v>27.568932764772171</v>
      </c>
      <c r="L60" s="129">
        <f t="shared" si="53"/>
        <v>60.047401501353079</v>
      </c>
      <c r="M60" s="54">
        <f t="shared" si="61"/>
        <v>212</v>
      </c>
      <c r="N60" s="55">
        <f t="shared" si="62"/>
        <v>44.339622641509436</v>
      </c>
      <c r="O60" s="55">
        <f t="shared" si="62"/>
        <v>4.2452830188679247</v>
      </c>
      <c r="P60" s="55">
        <f t="shared" si="62"/>
        <v>7.5471698113207548</v>
      </c>
      <c r="Q60" s="55">
        <f t="shared" si="62"/>
        <v>2.8301886792452833</v>
      </c>
      <c r="R60" s="55">
        <f t="shared" si="62"/>
        <v>9.433962264150944</v>
      </c>
      <c r="S60" s="55">
        <f t="shared" si="62"/>
        <v>10.377358490566039</v>
      </c>
      <c r="T60" s="55">
        <f t="shared" si="62"/>
        <v>21.226415094339622</v>
      </c>
      <c r="U60" s="129">
        <f t="shared" si="54"/>
        <v>25.369868282563964</v>
      </c>
      <c r="V60" s="129">
        <f t="shared" si="54"/>
        <v>58.0379178518929</v>
      </c>
    </row>
    <row r="61" spans="1:22" ht="15" customHeight="1">
      <c r="A61" s="56"/>
      <c r="B61" s="56" t="s">
        <v>245</v>
      </c>
      <c r="C61" s="54">
        <f t="shared" si="59"/>
        <v>239</v>
      </c>
      <c r="D61" s="55">
        <f t="shared" si="60"/>
        <v>49.7907949790795</v>
      </c>
      <c r="E61" s="55">
        <f t="shared" si="60"/>
        <v>10.87866108786611</v>
      </c>
      <c r="F61" s="55">
        <f t="shared" si="60"/>
        <v>5.8577405857740583</v>
      </c>
      <c r="G61" s="55">
        <f t="shared" si="60"/>
        <v>0.83682008368200833</v>
      </c>
      <c r="H61" s="55">
        <f t="shared" si="60"/>
        <v>9.6234309623430967</v>
      </c>
      <c r="I61" s="55">
        <f t="shared" si="60"/>
        <v>2.9288702928870292</v>
      </c>
      <c r="J61" s="55">
        <f t="shared" si="60"/>
        <v>20.0836820083682</v>
      </c>
      <c r="K61" s="129">
        <f t="shared" si="53"/>
        <v>15.111325806479133</v>
      </c>
      <c r="L61" s="129">
        <f t="shared" si="53"/>
        <v>40.086989292187702</v>
      </c>
      <c r="M61" s="54">
        <f t="shared" si="61"/>
        <v>251</v>
      </c>
      <c r="N61" s="55">
        <f t="shared" si="62"/>
        <v>49.003984063745023</v>
      </c>
      <c r="O61" s="55">
        <f t="shared" si="62"/>
        <v>10.358565737051793</v>
      </c>
      <c r="P61" s="55">
        <f t="shared" si="62"/>
        <v>5.9760956175298805</v>
      </c>
      <c r="Q61" s="55">
        <f t="shared" si="62"/>
        <v>1.1952191235059761</v>
      </c>
      <c r="R61" s="55">
        <f t="shared" si="62"/>
        <v>8.7649402390438258</v>
      </c>
      <c r="S61" s="55">
        <f t="shared" si="62"/>
        <v>3.5856573705179287</v>
      </c>
      <c r="T61" s="55">
        <f t="shared" si="62"/>
        <v>21.115537848605577</v>
      </c>
      <c r="U61" s="129">
        <f t="shared" si="54"/>
        <v>15.662727482797481</v>
      </c>
      <c r="V61" s="129">
        <f t="shared" si="54"/>
        <v>41.349600554585344</v>
      </c>
    </row>
    <row r="62" spans="1:22" ht="15" customHeight="1">
      <c r="A62" s="56"/>
      <c r="B62" s="56" t="s">
        <v>246</v>
      </c>
      <c r="C62" s="54">
        <f t="shared" si="59"/>
        <v>170</v>
      </c>
      <c r="D62" s="55">
        <f t="shared" si="60"/>
        <v>54.705882352941181</v>
      </c>
      <c r="E62" s="55">
        <f t="shared" si="60"/>
        <v>11.176470588235295</v>
      </c>
      <c r="F62" s="55">
        <f t="shared" si="60"/>
        <v>8.235294117647058</v>
      </c>
      <c r="G62" s="55">
        <f t="shared" si="60"/>
        <v>1.7647058823529411</v>
      </c>
      <c r="H62" s="55">
        <f t="shared" si="60"/>
        <v>4.7058823529411766</v>
      </c>
      <c r="I62" s="55">
        <f t="shared" si="60"/>
        <v>3.5294117647058822</v>
      </c>
      <c r="J62" s="55">
        <f t="shared" si="60"/>
        <v>15.882352941176469</v>
      </c>
      <c r="K62" s="129">
        <f t="shared" si="53"/>
        <v>11.567007819657043</v>
      </c>
      <c r="L62" s="129">
        <f t="shared" si="53"/>
        <v>33.081642364219142</v>
      </c>
      <c r="M62" s="54">
        <f t="shared" si="61"/>
        <v>180</v>
      </c>
      <c r="N62" s="55">
        <f t="shared" si="62"/>
        <v>53.333333333333336</v>
      </c>
      <c r="O62" s="55">
        <f t="shared" si="62"/>
        <v>10</v>
      </c>
      <c r="P62" s="55">
        <f t="shared" si="62"/>
        <v>6.666666666666667</v>
      </c>
      <c r="Q62" s="55">
        <f t="shared" si="62"/>
        <v>3.3333333333333335</v>
      </c>
      <c r="R62" s="55">
        <f t="shared" si="62"/>
        <v>5.5555555555555554</v>
      </c>
      <c r="S62" s="55">
        <f t="shared" si="62"/>
        <v>2.7777777777777777</v>
      </c>
      <c r="T62" s="55">
        <f t="shared" si="62"/>
        <v>18.333333333333332</v>
      </c>
      <c r="U62" s="129">
        <f t="shared" si="54"/>
        <v>11.858883307344627</v>
      </c>
      <c r="V62" s="129">
        <f t="shared" si="54"/>
        <v>34.181487179993333</v>
      </c>
    </row>
    <row r="63" spans="1:22" ht="15" customHeight="1">
      <c r="A63" s="56"/>
      <c r="B63" s="56" t="s">
        <v>247</v>
      </c>
      <c r="C63" s="54">
        <f t="shared" si="59"/>
        <v>110</v>
      </c>
      <c r="D63" s="55">
        <f t="shared" si="60"/>
        <v>47.272727272727273</v>
      </c>
      <c r="E63" s="55">
        <f t="shared" si="60"/>
        <v>14.545454545454545</v>
      </c>
      <c r="F63" s="55">
        <f t="shared" si="60"/>
        <v>6.3636363636363633</v>
      </c>
      <c r="G63" s="55">
        <f t="shared" si="60"/>
        <v>2.7272727272727271</v>
      </c>
      <c r="H63" s="55">
        <f t="shared" si="60"/>
        <v>6.3636363636363633</v>
      </c>
      <c r="I63" s="55">
        <f t="shared" si="60"/>
        <v>0.90909090909090906</v>
      </c>
      <c r="J63" s="55">
        <f t="shared" si="60"/>
        <v>21.818181818181817</v>
      </c>
      <c r="K63" s="129">
        <f t="shared" si="53"/>
        <v>10.147013458790699</v>
      </c>
      <c r="L63" s="129">
        <f t="shared" si="53"/>
        <v>25.665975219294122</v>
      </c>
      <c r="M63" s="54">
        <f t="shared" si="61"/>
        <v>117</v>
      </c>
      <c r="N63" s="55">
        <f t="shared" si="62"/>
        <v>48.717948717948715</v>
      </c>
      <c r="O63" s="55">
        <f t="shared" si="62"/>
        <v>13.675213675213676</v>
      </c>
      <c r="P63" s="55">
        <f t="shared" si="62"/>
        <v>5.982905982905983</v>
      </c>
      <c r="Q63" s="55">
        <f t="shared" si="62"/>
        <v>2.5641025641025639</v>
      </c>
      <c r="R63" s="55">
        <f t="shared" si="62"/>
        <v>5.982905982905983</v>
      </c>
      <c r="S63" s="55">
        <f t="shared" si="62"/>
        <v>0.85470085470085477</v>
      </c>
      <c r="T63" s="55">
        <f t="shared" si="62"/>
        <v>22.222222222222221</v>
      </c>
      <c r="U63" s="129">
        <f t="shared" si="54"/>
        <v>10.295252074572648</v>
      </c>
      <c r="V63" s="129">
        <f t="shared" si="54"/>
        <v>27.554939376062087</v>
      </c>
    </row>
    <row r="64" spans="1:22" ht="15" customHeight="1">
      <c r="A64" s="56"/>
      <c r="B64" s="56" t="s">
        <v>248</v>
      </c>
      <c r="C64" s="54">
        <f t="shared" si="59"/>
        <v>63</v>
      </c>
      <c r="D64" s="55">
        <f t="shared" si="60"/>
        <v>50.793650793650791</v>
      </c>
      <c r="E64" s="55">
        <f t="shared" si="60"/>
        <v>19.047619047619047</v>
      </c>
      <c r="F64" s="55">
        <f t="shared" si="60"/>
        <v>4.7619047619047619</v>
      </c>
      <c r="G64" s="55">
        <f t="shared" si="60"/>
        <v>1.5873015873015872</v>
      </c>
      <c r="H64" s="55">
        <f t="shared" si="60"/>
        <v>0</v>
      </c>
      <c r="I64" s="55">
        <f t="shared" si="60"/>
        <v>1.5873015873015872</v>
      </c>
      <c r="J64" s="55">
        <f t="shared" si="60"/>
        <v>22.222222222222221</v>
      </c>
      <c r="K64" s="129">
        <f t="shared" si="53"/>
        <v>5.1241492878008339</v>
      </c>
      <c r="L64" s="129">
        <f t="shared" si="53"/>
        <v>14.769606770720049</v>
      </c>
      <c r="M64" s="54">
        <f t="shared" si="61"/>
        <v>65</v>
      </c>
      <c r="N64" s="55">
        <f t="shared" si="62"/>
        <v>49.230769230769234</v>
      </c>
      <c r="O64" s="55">
        <f t="shared" si="62"/>
        <v>18.461538461538463</v>
      </c>
      <c r="P64" s="55">
        <f t="shared" si="62"/>
        <v>4.6153846153846159</v>
      </c>
      <c r="Q64" s="55">
        <f t="shared" si="62"/>
        <v>3.0769230769230771</v>
      </c>
      <c r="R64" s="55">
        <f t="shared" si="62"/>
        <v>0</v>
      </c>
      <c r="S64" s="55">
        <f t="shared" si="62"/>
        <v>1.5384615384615385</v>
      </c>
      <c r="T64" s="55">
        <f t="shared" si="62"/>
        <v>23.076923076923077</v>
      </c>
      <c r="U64" s="129">
        <f t="shared" si="54"/>
        <v>5.5131366063921838</v>
      </c>
      <c r="V64" s="129">
        <f t="shared" si="54"/>
        <v>15.3142683510894</v>
      </c>
    </row>
    <row r="65" spans="1:22" ht="15" customHeight="1">
      <c r="A65" s="56"/>
      <c r="B65" s="56" t="s">
        <v>249</v>
      </c>
      <c r="C65" s="54">
        <f t="shared" si="59"/>
        <v>87</v>
      </c>
      <c r="D65" s="55">
        <f t="shared" si="60"/>
        <v>68.965517241379317</v>
      </c>
      <c r="E65" s="55">
        <f t="shared" si="60"/>
        <v>14.942528735632186</v>
      </c>
      <c r="F65" s="55">
        <f t="shared" si="60"/>
        <v>0</v>
      </c>
      <c r="G65" s="55">
        <f t="shared" si="60"/>
        <v>4.5977011494252871</v>
      </c>
      <c r="H65" s="55">
        <f t="shared" si="60"/>
        <v>0</v>
      </c>
      <c r="I65" s="55">
        <f t="shared" si="60"/>
        <v>1.1494252873563218</v>
      </c>
      <c r="J65" s="55">
        <f t="shared" si="60"/>
        <v>10.344827586206897</v>
      </c>
      <c r="K65" s="129">
        <f t="shared" si="53"/>
        <v>4.0177422887531389</v>
      </c>
      <c r="L65" s="129">
        <f t="shared" si="53"/>
        <v>17.410216584596938</v>
      </c>
      <c r="M65" s="54">
        <f t="shared" si="61"/>
        <v>91</v>
      </c>
      <c r="N65" s="55">
        <f t="shared" si="62"/>
        <v>65.934065934065927</v>
      </c>
      <c r="O65" s="55">
        <f t="shared" si="62"/>
        <v>14.285714285714285</v>
      </c>
      <c r="P65" s="55">
        <f t="shared" si="62"/>
        <v>1.098901098901099</v>
      </c>
      <c r="Q65" s="55">
        <f t="shared" si="62"/>
        <v>4.395604395604396</v>
      </c>
      <c r="R65" s="55">
        <f t="shared" si="62"/>
        <v>1.098901098901099</v>
      </c>
      <c r="S65" s="55">
        <f t="shared" si="62"/>
        <v>1.098901098901099</v>
      </c>
      <c r="T65" s="55">
        <f t="shared" si="62"/>
        <v>12.087912087912088</v>
      </c>
      <c r="U65" s="129">
        <f t="shared" si="54"/>
        <v>4.9282877677553056</v>
      </c>
      <c r="V65" s="129">
        <f t="shared" si="54"/>
        <v>19.713151071021223</v>
      </c>
    </row>
    <row r="66" spans="1:22" ht="15" customHeight="1">
      <c r="A66" s="56"/>
      <c r="B66" s="56" t="s">
        <v>250</v>
      </c>
      <c r="C66" s="54">
        <f t="shared" si="59"/>
        <v>15</v>
      </c>
      <c r="D66" s="55">
        <f t="shared" si="60"/>
        <v>80</v>
      </c>
      <c r="E66" s="55">
        <f t="shared" si="60"/>
        <v>0</v>
      </c>
      <c r="F66" s="55">
        <f t="shared" si="60"/>
        <v>0</v>
      </c>
      <c r="G66" s="55">
        <f t="shared" si="60"/>
        <v>0</v>
      </c>
      <c r="H66" s="55">
        <f t="shared" si="60"/>
        <v>0</v>
      </c>
      <c r="I66" s="55">
        <f t="shared" si="60"/>
        <v>0</v>
      </c>
      <c r="J66" s="55">
        <f t="shared" si="60"/>
        <v>20</v>
      </c>
      <c r="K66" s="129">
        <f t="shared" si="53"/>
        <v>0</v>
      </c>
      <c r="L66" s="129" t="str">
        <f t="shared" si="53"/>
        <v>－</v>
      </c>
      <c r="M66" s="54">
        <f t="shared" si="61"/>
        <v>15</v>
      </c>
      <c r="N66" s="55">
        <f t="shared" si="62"/>
        <v>73.333333333333329</v>
      </c>
      <c r="O66" s="55">
        <f t="shared" si="62"/>
        <v>0</v>
      </c>
      <c r="P66" s="55">
        <f t="shared" si="62"/>
        <v>0</v>
      </c>
      <c r="Q66" s="55">
        <f t="shared" si="62"/>
        <v>0</v>
      </c>
      <c r="R66" s="55">
        <f t="shared" si="62"/>
        <v>0</v>
      </c>
      <c r="S66" s="55">
        <f t="shared" si="62"/>
        <v>0</v>
      </c>
      <c r="T66" s="55">
        <f t="shared" si="62"/>
        <v>26.666666666666668</v>
      </c>
      <c r="U66" s="129">
        <f t="shared" si="54"/>
        <v>0</v>
      </c>
      <c r="V66" s="129" t="str">
        <f t="shared" si="54"/>
        <v>－</v>
      </c>
    </row>
    <row r="67" spans="1:22" ht="15" customHeight="1">
      <c r="A67" s="56"/>
      <c r="B67" s="56" t="s">
        <v>251</v>
      </c>
      <c r="C67" s="54">
        <f t="shared" si="59"/>
        <v>23</v>
      </c>
      <c r="D67" s="55">
        <f t="shared" si="60"/>
        <v>43.478260869565219</v>
      </c>
      <c r="E67" s="55">
        <f t="shared" si="60"/>
        <v>8.695652173913043</v>
      </c>
      <c r="F67" s="55">
        <f t="shared" si="60"/>
        <v>4.3478260869565215</v>
      </c>
      <c r="G67" s="55">
        <f t="shared" si="60"/>
        <v>0</v>
      </c>
      <c r="H67" s="55">
        <f t="shared" si="60"/>
        <v>0</v>
      </c>
      <c r="I67" s="55">
        <f t="shared" si="60"/>
        <v>0</v>
      </c>
      <c r="J67" s="55">
        <f t="shared" si="60"/>
        <v>43.478260869565219</v>
      </c>
      <c r="K67" s="129">
        <f t="shared" si="53"/>
        <v>2.0197039427808656</v>
      </c>
      <c r="L67" s="129">
        <f t="shared" si="53"/>
        <v>8.7520504187170847</v>
      </c>
      <c r="M67" s="54">
        <f t="shared" si="61"/>
        <v>28</v>
      </c>
      <c r="N67" s="55">
        <f t="shared" si="62"/>
        <v>39.285714285714285</v>
      </c>
      <c r="O67" s="55">
        <f t="shared" si="62"/>
        <v>7.1428571428571423</v>
      </c>
      <c r="P67" s="55">
        <f t="shared" si="62"/>
        <v>3.5714285714285712</v>
      </c>
      <c r="Q67" s="55">
        <f t="shared" si="62"/>
        <v>0</v>
      </c>
      <c r="R67" s="55">
        <f t="shared" si="62"/>
        <v>0</v>
      </c>
      <c r="S67" s="55">
        <f t="shared" si="62"/>
        <v>0</v>
      </c>
      <c r="T67" s="55">
        <f t="shared" si="62"/>
        <v>50</v>
      </c>
      <c r="U67" s="129">
        <f t="shared" si="54"/>
        <v>2.350378515910208</v>
      </c>
      <c r="V67" s="129">
        <f t="shared" si="54"/>
        <v>10.968433074247637</v>
      </c>
    </row>
    <row r="68" spans="1:22" ht="15" customHeight="1">
      <c r="A68" s="35"/>
      <c r="B68" s="35" t="s">
        <v>230</v>
      </c>
      <c r="C68" s="60">
        <f t="shared" si="59"/>
        <v>694</v>
      </c>
      <c r="D68" s="61">
        <f t="shared" si="60"/>
        <v>35.158501440922194</v>
      </c>
      <c r="E68" s="61">
        <f t="shared" si="60"/>
        <v>7.6368876080691637</v>
      </c>
      <c r="F68" s="61">
        <f t="shared" si="60"/>
        <v>6.0518731988472618</v>
      </c>
      <c r="G68" s="61">
        <f t="shared" si="60"/>
        <v>3.8904899135446689</v>
      </c>
      <c r="H68" s="61">
        <f t="shared" si="60"/>
        <v>7.3487031700288181</v>
      </c>
      <c r="I68" s="61">
        <f t="shared" si="60"/>
        <v>6.6282420749279538</v>
      </c>
      <c r="J68" s="61">
        <f t="shared" si="60"/>
        <v>33.285302593659942</v>
      </c>
      <c r="K68" s="130">
        <f t="shared" ref="K68:L83" si="63">IF(K314="","－",K314)</f>
        <v>22.750560431759414</v>
      </c>
      <c r="L68" s="130">
        <f t="shared" si="63"/>
        <v>48.09821680321739</v>
      </c>
      <c r="M68" s="60">
        <f t="shared" si="61"/>
        <v>734</v>
      </c>
      <c r="N68" s="61">
        <f t="shared" si="62"/>
        <v>34.332425068119896</v>
      </c>
      <c r="O68" s="61">
        <f t="shared" si="62"/>
        <v>5.9945504087193457</v>
      </c>
      <c r="P68" s="61">
        <f t="shared" si="62"/>
        <v>6.4032697547683926</v>
      </c>
      <c r="Q68" s="61">
        <f t="shared" si="62"/>
        <v>3.5422343324250685</v>
      </c>
      <c r="R68" s="61">
        <f t="shared" si="62"/>
        <v>6.2670299727520433</v>
      </c>
      <c r="S68" s="61">
        <f t="shared" si="62"/>
        <v>7.0844686648501369</v>
      </c>
      <c r="T68" s="61">
        <f t="shared" si="62"/>
        <v>36.376021798365123</v>
      </c>
      <c r="U68" s="130">
        <f t="shared" ref="U68:V83" si="64">IF(U314="","－",U314)</f>
        <v>22.834564769776623</v>
      </c>
      <c r="V68" s="130">
        <f t="shared" si="64"/>
        <v>49.598798825514805</v>
      </c>
    </row>
    <row r="69" spans="1:22" ht="15" customHeight="1">
      <c r="A69" s="32" t="s">
        <v>252</v>
      </c>
      <c r="B69" s="32" t="s">
        <v>176</v>
      </c>
      <c r="C69" s="46">
        <f t="shared" si="59"/>
        <v>1806</v>
      </c>
      <c r="D69" s="47">
        <f>D315</f>
        <v>803</v>
      </c>
      <c r="E69" s="47">
        <f>E315</f>
        <v>161</v>
      </c>
      <c r="F69" s="47">
        <f>F315</f>
        <v>106</v>
      </c>
      <c r="G69" s="47">
        <f t="shared" ref="G69:I69" si="65">G315</f>
        <v>51</v>
      </c>
      <c r="H69" s="47">
        <f t="shared" si="65"/>
        <v>125</v>
      </c>
      <c r="I69" s="47">
        <f t="shared" si="65"/>
        <v>106</v>
      </c>
      <c r="J69" s="47">
        <f>J315</f>
        <v>454</v>
      </c>
      <c r="K69" s="128">
        <f t="shared" si="63"/>
        <v>18.279263471889205</v>
      </c>
      <c r="L69" s="128">
        <f t="shared" si="63"/>
        <v>45.015599661191636</v>
      </c>
      <c r="M69" s="46">
        <f t="shared" si="61"/>
        <v>1914</v>
      </c>
      <c r="N69" s="47">
        <f>N315</f>
        <v>836</v>
      </c>
      <c r="O69" s="47">
        <f>O315</f>
        <v>150</v>
      </c>
      <c r="P69" s="47">
        <f>P315</f>
        <v>115</v>
      </c>
      <c r="Q69" s="47">
        <f t="shared" ref="Q69:S69" si="66">Q315</f>
        <v>55</v>
      </c>
      <c r="R69" s="47">
        <f t="shared" si="66"/>
        <v>119</v>
      </c>
      <c r="S69" s="47">
        <f t="shared" si="66"/>
        <v>114</v>
      </c>
      <c r="T69" s="47">
        <f>T315</f>
        <v>525</v>
      </c>
      <c r="U69" s="128">
        <f t="shared" si="64"/>
        <v>18.086173576097167</v>
      </c>
      <c r="V69" s="128">
        <f t="shared" si="64"/>
        <v>45.428020067267568</v>
      </c>
    </row>
    <row r="70" spans="1:22" ht="15" customHeight="1">
      <c r="A70" s="48" t="s">
        <v>63</v>
      </c>
      <c r="B70" s="135"/>
      <c r="C70" s="51">
        <f>IF(SUM(D70:J70)&gt;100,"－",SUM(D70:J70))</f>
        <v>100</v>
      </c>
      <c r="D70" s="52">
        <f t="shared" ref="D70:J70" si="67">D315/$C69*100</f>
        <v>44.462901439645627</v>
      </c>
      <c r="E70" s="52">
        <f t="shared" si="67"/>
        <v>8.9147286821705425</v>
      </c>
      <c r="F70" s="52">
        <f t="shared" si="67"/>
        <v>5.8693244739756363</v>
      </c>
      <c r="G70" s="52">
        <f t="shared" si="67"/>
        <v>2.823920265780731</v>
      </c>
      <c r="H70" s="52">
        <f t="shared" si="67"/>
        <v>6.921373200442968</v>
      </c>
      <c r="I70" s="52">
        <f t="shared" si="67"/>
        <v>5.8693244739756363</v>
      </c>
      <c r="J70" s="52">
        <f t="shared" si="67"/>
        <v>25.13842746400886</v>
      </c>
      <c r="K70" s="51" t="str">
        <f t="shared" si="63"/>
        <v>－</v>
      </c>
      <c r="L70" s="51" t="str">
        <f t="shared" si="63"/>
        <v>－</v>
      </c>
      <c r="M70" s="51">
        <f>IF(SUM(N70:T70)&gt;100,"－",SUM(N70:T70))</f>
        <v>100</v>
      </c>
      <c r="N70" s="52">
        <f t="shared" ref="N70:T70" si="68">N315/$M69*100</f>
        <v>43.678160919540232</v>
      </c>
      <c r="O70" s="52">
        <f t="shared" si="68"/>
        <v>7.8369905956112857</v>
      </c>
      <c r="P70" s="52">
        <f t="shared" si="68"/>
        <v>6.0083594566353185</v>
      </c>
      <c r="Q70" s="52">
        <f t="shared" si="68"/>
        <v>2.8735632183908044</v>
      </c>
      <c r="R70" s="52">
        <f t="shared" si="68"/>
        <v>6.2173458725182869</v>
      </c>
      <c r="S70" s="52">
        <f t="shared" si="68"/>
        <v>5.9561128526645764</v>
      </c>
      <c r="T70" s="52">
        <f t="shared" si="68"/>
        <v>27.429467084639498</v>
      </c>
      <c r="U70" s="51" t="str">
        <f t="shared" si="64"/>
        <v>－</v>
      </c>
      <c r="V70" s="51" t="str">
        <f t="shared" si="64"/>
        <v>－</v>
      </c>
    </row>
    <row r="71" spans="1:22" ht="15" customHeight="1">
      <c r="A71" s="48"/>
      <c r="B71" s="56" t="s">
        <v>253</v>
      </c>
      <c r="C71" s="54">
        <f t="shared" ref="C71:C82" si="69">C317</f>
        <v>15</v>
      </c>
      <c r="D71" s="55">
        <f t="shared" ref="D71:J81" si="70">IF($C71=0,0,D317/$C71*100)</f>
        <v>40</v>
      </c>
      <c r="E71" s="55">
        <f t="shared" si="70"/>
        <v>6.666666666666667</v>
      </c>
      <c r="F71" s="55">
        <f t="shared" si="70"/>
        <v>6.666666666666667</v>
      </c>
      <c r="G71" s="55">
        <f t="shared" si="70"/>
        <v>0</v>
      </c>
      <c r="H71" s="55">
        <f t="shared" si="70"/>
        <v>13.333333333333334</v>
      </c>
      <c r="I71" s="55">
        <f t="shared" si="70"/>
        <v>6.666666666666667</v>
      </c>
      <c r="J71" s="55">
        <f t="shared" si="70"/>
        <v>26.666666666666668</v>
      </c>
      <c r="K71" s="129">
        <f t="shared" si="63"/>
        <v>24.701737656283111</v>
      </c>
      <c r="L71" s="129">
        <f t="shared" si="63"/>
        <v>54.343822843822842</v>
      </c>
      <c r="M71" s="54">
        <f t="shared" ref="M71:M82" si="71">M317</f>
        <v>15</v>
      </c>
      <c r="N71" s="55">
        <f t="shared" ref="N71:T81" si="72">IF($M71=0,0,N317/$M71*100)</f>
        <v>46.666666666666664</v>
      </c>
      <c r="O71" s="55">
        <f t="shared" si="72"/>
        <v>6.666666666666667</v>
      </c>
      <c r="P71" s="55">
        <f t="shared" si="72"/>
        <v>6.666666666666667</v>
      </c>
      <c r="Q71" s="55">
        <f t="shared" si="72"/>
        <v>0</v>
      </c>
      <c r="R71" s="55">
        <f t="shared" si="72"/>
        <v>6.666666666666667</v>
      </c>
      <c r="S71" s="55">
        <f t="shared" si="72"/>
        <v>6.666666666666667</v>
      </c>
      <c r="T71" s="55">
        <f t="shared" si="72"/>
        <v>26.666666666666668</v>
      </c>
      <c r="U71" s="129">
        <f t="shared" si="64"/>
        <v>18.18054950585071</v>
      </c>
      <c r="V71" s="129">
        <f t="shared" si="64"/>
        <v>49.996511141089456</v>
      </c>
    </row>
    <row r="72" spans="1:22" ht="15" customHeight="1">
      <c r="A72" s="48"/>
      <c r="B72" s="56" t="s">
        <v>254</v>
      </c>
      <c r="C72" s="54">
        <f t="shared" si="69"/>
        <v>160</v>
      </c>
      <c r="D72" s="55">
        <f t="shared" si="70"/>
        <v>41.25</v>
      </c>
      <c r="E72" s="55">
        <f t="shared" si="70"/>
        <v>3.75</v>
      </c>
      <c r="F72" s="55">
        <f t="shared" si="70"/>
        <v>3.75</v>
      </c>
      <c r="G72" s="55">
        <f t="shared" si="70"/>
        <v>2.5</v>
      </c>
      <c r="H72" s="55">
        <f t="shared" si="70"/>
        <v>10.625</v>
      </c>
      <c r="I72" s="55">
        <f t="shared" si="70"/>
        <v>10.625</v>
      </c>
      <c r="J72" s="55">
        <f t="shared" si="70"/>
        <v>27.500000000000004</v>
      </c>
      <c r="K72" s="129">
        <f t="shared" si="63"/>
        <v>28.141364010854453</v>
      </c>
      <c r="L72" s="129">
        <f t="shared" si="63"/>
        <v>65.28796450518233</v>
      </c>
      <c r="M72" s="54">
        <f t="shared" si="71"/>
        <v>163</v>
      </c>
      <c r="N72" s="55">
        <f t="shared" si="72"/>
        <v>39.877300613496928</v>
      </c>
      <c r="O72" s="55">
        <f t="shared" si="72"/>
        <v>4.294478527607362</v>
      </c>
      <c r="P72" s="55">
        <f t="shared" si="72"/>
        <v>4.294478527607362</v>
      </c>
      <c r="Q72" s="55">
        <f t="shared" si="72"/>
        <v>2.4539877300613497</v>
      </c>
      <c r="R72" s="55">
        <f t="shared" si="72"/>
        <v>9.2024539877300615</v>
      </c>
      <c r="S72" s="55">
        <f t="shared" si="72"/>
        <v>10.429447852760736</v>
      </c>
      <c r="T72" s="55">
        <f t="shared" si="72"/>
        <v>29.447852760736197</v>
      </c>
      <c r="U72" s="129">
        <f t="shared" si="64"/>
        <v>27.244091743202045</v>
      </c>
      <c r="V72" s="129">
        <f t="shared" si="64"/>
        <v>62.661411009364699</v>
      </c>
    </row>
    <row r="73" spans="1:22" ht="15" customHeight="1">
      <c r="A73" s="56"/>
      <c r="B73" s="56" t="s">
        <v>255</v>
      </c>
      <c r="C73" s="54">
        <f t="shared" si="69"/>
        <v>345</v>
      </c>
      <c r="D73" s="55">
        <f t="shared" si="70"/>
        <v>38.840579710144929</v>
      </c>
      <c r="E73" s="55">
        <f t="shared" si="70"/>
        <v>6.9565217391304346</v>
      </c>
      <c r="F73" s="55">
        <f t="shared" si="70"/>
        <v>7.2463768115942031</v>
      </c>
      <c r="G73" s="55">
        <f t="shared" si="70"/>
        <v>3.7681159420289858</v>
      </c>
      <c r="H73" s="55">
        <f t="shared" si="70"/>
        <v>7.8260869565217401</v>
      </c>
      <c r="I73" s="55">
        <f t="shared" si="70"/>
        <v>9.8550724637681171</v>
      </c>
      <c r="J73" s="55">
        <f t="shared" si="70"/>
        <v>25.507246376811594</v>
      </c>
      <c r="K73" s="129">
        <f t="shared" si="63"/>
        <v>25.844370584889997</v>
      </c>
      <c r="L73" s="129">
        <f t="shared" si="63"/>
        <v>54.000026344038453</v>
      </c>
      <c r="M73" s="54">
        <f t="shared" si="71"/>
        <v>375</v>
      </c>
      <c r="N73" s="55">
        <f t="shared" si="72"/>
        <v>40</v>
      </c>
      <c r="O73" s="55">
        <f t="shared" si="72"/>
        <v>5.8666666666666663</v>
      </c>
      <c r="P73" s="55">
        <f t="shared" si="72"/>
        <v>6.666666666666667</v>
      </c>
      <c r="Q73" s="55">
        <f t="shared" si="72"/>
        <v>3.7333333333333338</v>
      </c>
      <c r="R73" s="55">
        <f t="shared" si="72"/>
        <v>6.666666666666667</v>
      </c>
      <c r="S73" s="55">
        <f t="shared" si="72"/>
        <v>9.8666666666666671</v>
      </c>
      <c r="T73" s="55">
        <f t="shared" si="72"/>
        <v>27.200000000000003</v>
      </c>
      <c r="U73" s="129">
        <f t="shared" si="64"/>
        <v>24.672391086672345</v>
      </c>
      <c r="V73" s="129">
        <f t="shared" si="64"/>
        <v>54.7606728996874</v>
      </c>
    </row>
    <row r="74" spans="1:22" ht="15" customHeight="1">
      <c r="A74" s="56"/>
      <c r="B74" s="56" t="s">
        <v>256</v>
      </c>
      <c r="C74" s="54">
        <f t="shared" si="69"/>
        <v>357</v>
      </c>
      <c r="D74" s="55">
        <f t="shared" si="70"/>
        <v>44.257703081232492</v>
      </c>
      <c r="E74" s="55">
        <f t="shared" si="70"/>
        <v>7.8431372549019605</v>
      </c>
      <c r="F74" s="55">
        <f t="shared" si="70"/>
        <v>7.5630252100840334</v>
      </c>
      <c r="G74" s="55">
        <f t="shared" si="70"/>
        <v>2.5210084033613445</v>
      </c>
      <c r="H74" s="55">
        <f t="shared" si="70"/>
        <v>9.2436974789915975</v>
      </c>
      <c r="I74" s="55">
        <f t="shared" si="70"/>
        <v>5.6022408963585439</v>
      </c>
      <c r="J74" s="55">
        <f t="shared" si="70"/>
        <v>22.969187675070028</v>
      </c>
      <c r="K74" s="129">
        <f t="shared" si="63"/>
        <v>20.165727172590387</v>
      </c>
      <c r="L74" s="129">
        <f t="shared" si="63"/>
        <v>47.398076687712447</v>
      </c>
      <c r="M74" s="54">
        <f t="shared" si="71"/>
        <v>377</v>
      </c>
      <c r="N74" s="55">
        <f t="shared" si="72"/>
        <v>42.705570291777192</v>
      </c>
      <c r="O74" s="55">
        <f t="shared" si="72"/>
        <v>6.3660477453580899</v>
      </c>
      <c r="P74" s="55">
        <f t="shared" si="72"/>
        <v>7.6923076923076925</v>
      </c>
      <c r="Q74" s="55">
        <f t="shared" si="72"/>
        <v>2.6525198938992043</v>
      </c>
      <c r="R74" s="55">
        <f t="shared" si="72"/>
        <v>8.7533156498673748</v>
      </c>
      <c r="S74" s="55">
        <f t="shared" si="72"/>
        <v>5.5702917771883289</v>
      </c>
      <c r="T74" s="55">
        <f t="shared" si="72"/>
        <v>26.259946949602121</v>
      </c>
      <c r="U74" s="129">
        <f t="shared" si="64"/>
        <v>20.234502960346155</v>
      </c>
      <c r="V74" s="129">
        <f t="shared" si="64"/>
        <v>48.078562589540439</v>
      </c>
    </row>
    <row r="75" spans="1:22" ht="15" customHeight="1">
      <c r="A75" s="56"/>
      <c r="B75" s="56" t="s">
        <v>257</v>
      </c>
      <c r="C75" s="54">
        <f t="shared" si="69"/>
        <v>336</v>
      </c>
      <c r="D75" s="55">
        <f t="shared" si="70"/>
        <v>43.154761904761905</v>
      </c>
      <c r="E75" s="55">
        <f t="shared" si="70"/>
        <v>10.119047619047619</v>
      </c>
      <c r="F75" s="55">
        <f t="shared" si="70"/>
        <v>6.25</v>
      </c>
      <c r="G75" s="55">
        <f t="shared" si="70"/>
        <v>2.6785714285714284</v>
      </c>
      <c r="H75" s="55">
        <f t="shared" si="70"/>
        <v>5.9523809523809517</v>
      </c>
      <c r="I75" s="55">
        <f t="shared" si="70"/>
        <v>5.6547619047619051</v>
      </c>
      <c r="J75" s="55">
        <f t="shared" si="70"/>
        <v>26.190476190476193</v>
      </c>
      <c r="K75" s="129">
        <f t="shared" si="63"/>
        <v>17.221709577036638</v>
      </c>
      <c r="L75" s="129">
        <f t="shared" si="63"/>
        <v>41.46586383597171</v>
      </c>
      <c r="M75" s="54">
        <f t="shared" si="71"/>
        <v>353</v>
      </c>
      <c r="N75" s="55">
        <f t="shared" si="72"/>
        <v>42.776203966005667</v>
      </c>
      <c r="O75" s="55">
        <f t="shared" si="72"/>
        <v>8.7818696883852692</v>
      </c>
      <c r="P75" s="55">
        <f t="shared" si="72"/>
        <v>7.3654390934844187</v>
      </c>
      <c r="Q75" s="55">
        <f t="shared" si="72"/>
        <v>2.2662889518413598</v>
      </c>
      <c r="R75" s="55">
        <f t="shared" si="72"/>
        <v>5.9490084985835701</v>
      </c>
      <c r="S75" s="55">
        <f t="shared" si="72"/>
        <v>5.382436260623229</v>
      </c>
      <c r="T75" s="55">
        <f t="shared" si="72"/>
        <v>27.47875354107649</v>
      </c>
      <c r="U75" s="129">
        <f t="shared" si="64"/>
        <v>16.973955646069601</v>
      </c>
      <c r="V75" s="129">
        <f t="shared" si="64"/>
        <v>41.384120432322078</v>
      </c>
    </row>
    <row r="76" spans="1:22" ht="15" customHeight="1">
      <c r="A76" s="56"/>
      <c r="B76" s="56" t="s">
        <v>258</v>
      </c>
      <c r="C76" s="54">
        <f t="shared" si="69"/>
        <v>208</v>
      </c>
      <c r="D76" s="55">
        <f t="shared" si="70"/>
        <v>42.788461538461533</v>
      </c>
      <c r="E76" s="55">
        <f t="shared" si="70"/>
        <v>13.942307692307693</v>
      </c>
      <c r="F76" s="55">
        <f t="shared" si="70"/>
        <v>5.7692307692307692</v>
      </c>
      <c r="G76" s="55">
        <f t="shared" si="70"/>
        <v>3.3653846153846154</v>
      </c>
      <c r="H76" s="55">
        <f t="shared" si="70"/>
        <v>5.2884615384615383</v>
      </c>
      <c r="I76" s="55">
        <f t="shared" si="70"/>
        <v>1.9230769230769231</v>
      </c>
      <c r="J76" s="55">
        <f t="shared" si="70"/>
        <v>26.923076923076923</v>
      </c>
      <c r="K76" s="129">
        <f t="shared" si="63"/>
        <v>11.689637158694826</v>
      </c>
      <c r="L76" s="129">
        <f t="shared" si="63"/>
        <v>28.203569017803389</v>
      </c>
      <c r="M76" s="54">
        <f t="shared" si="71"/>
        <v>216</v>
      </c>
      <c r="N76" s="55">
        <f t="shared" si="72"/>
        <v>41.203703703703702</v>
      </c>
      <c r="O76" s="55">
        <f t="shared" si="72"/>
        <v>13.425925925925927</v>
      </c>
      <c r="P76" s="55">
        <f t="shared" si="72"/>
        <v>6.0185185185185182</v>
      </c>
      <c r="Q76" s="55">
        <f t="shared" si="72"/>
        <v>4.1666666666666661</v>
      </c>
      <c r="R76" s="55">
        <f t="shared" si="72"/>
        <v>4.6296296296296298</v>
      </c>
      <c r="S76" s="55">
        <f t="shared" si="72"/>
        <v>2.7777777777777777</v>
      </c>
      <c r="T76" s="55">
        <f t="shared" si="72"/>
        <v>27.777777777777779</v>
      </c>
      <c r="U76" s="129">
        <f t="shared" si="64"/>
        <v>12.895450673785726</v>
      </c>
      <c r="V76" s="129">
        <f t="shared" si="64"/>
        <v>30.025228434486166</v>
      </c>
    </row>
    <row r="77" spans="1:22" ht="15" customHeight="1">
      <c r="A77" s="56"/>
      <c r="B77" s="56" t="s">
        <v>259</v>
      </c>
      <c r="C77" s="54">
        <f t="shared" si="69"/>
        <v>111</v>
      </c>
      <c r="D77" s="55">
        <f t="shared" si="70"/>
        <v>47.747747747747752</v>
      </c>
      <c r="E77" s="55">
        <f t="shared" si="70"/>
        <v>14.414414414414415</v>
      </c>
      <c r="F77" s="55">
        <f t="shared" si="70"/>
        <v>7.2072072072072073</v>
      </c>
      <c r="G77" s="55">
        <f t="shared" si="70"/>
        <v>1.8018018018018018</v>
      </c>
      <c r="H77" s="55">
        <f t="shared" si="70"/>
        <v>4.5045045045045047</v>
      </c>
      <c r="I77" s="55">
        <f t="shared" si="70"/>
        <v>1.8018018018018018</v>
      </c>
      <c r="J77" s="55">
        <f t="shared" si="70"/>
        <v>22.522522522522522</v>
      </c>
      <c r="K77" s="129">
        <f t="shared" si="63"/>
        <v>9.8336264249332608</v>
      </c>
      <c r="L77" s="129">
        <f t="shared" si="63"/>
        <v>25.627026440735165</v>
      </c>
      <c r="M77" s="54">
        <f t="shared" si="71"/>
        <v>120</v>
      </c>
      <c r="N77" s="55">
        <f t="shared" si="72"/>
        <v>45.833333333333329</v>
      </c>
      <c r="O77" s="55">
        <f t="shared" si="72"/>
        <v>15</v>
      </c>
      <c r="P77" s="55">
        <f t="shared" si="72"/>
        <v>5.833333333333333</v>
      </c>
      <c r="Q77" s="55">
        <f t="shared" si="72"/>
        <v>2.5</v>
      </c>
      <c r="R77" s="55">
        <f t="shared" si="72"/>
        <v>4.1666666666666661</v>
      </c>
      <c r="S77" s="55">
        <f t="shared" si="72"/>
        <v>1.6666666666666667</v>
      </c>
      <c r="T77" s="55">
        <f t="shared" si="72"/>
        <v>25</v>
      </c>
      <c r="U77" s="129">
        <f t="shared" si="64"/>
        <v>10.14090941019783</v>
      </c>
      <c r="V77" s="129">
        <f t="shared" si="64"/>
        <v>26.076624197651562</v>
      </c>
    </row>
    <row r="78" spans="1:22" ht="15" customHeight="1">
      <c r="A78" s="56"/>
      <c r="B78" s="56" t="s">
        <v>260</v>
      </c>
      <c r="C78" s="54">
        <f t="shared" si="69"/>
        <v>92</v>
      </c>
      <c r="D78" s="55">
        <f t="shared" si="70"/>
        <v>59.782608695652172</v>
      </c>
      <c r="E78" s="55">
        <f t="shared" si="70"/>
        <v>11.956521739130435</v>
      </c>
      <c r="F78" s="55">
        <f t="shared" si="70"/>
        <v>2.1739130434782608</v>
      </c>
      <c r="G78" s="55">
        <f t="shared" si="70"/>
        <v>0</v>
      </c>
      <c r="H78" s="55">
        <f t="shared" si="70"/>
        <v>0</v>
      </c>
      <c r="I78" s="55">
        <f t="shared" si="70"/>
        <v>0</v>
      </c>
      <c r="J78" s="55">
        <f t="shared" si="70"/>
        <v>26.086956521739129</v>
      </c>
      <c r="K78" s="129">
        <f t="shared" si="63"/>
        <v>1.179489096122166</v>
      </c>
      <c r="L78" s="129">
        <f t="shared" si="63"/>
        <v>6.1696352720236369</v>
      </c>
      <c r="M78" s="54">
        <f t="shared" si="71"/>
        <v>99</v>
      </c>
      <c r="N78" s="55">
        <f t="shared" si="72"/>
        <v>58.585858585858588</v>
      </c>
      <c r="O78" s="55">
        <f t="shared" si="72"/>
        <v>9.0909090909090917</v>
      </c>
      <c r="P78" s="55">
        <f t="shared" si="72"/>
        <v>4.0404040404040407</v>
      </c>
      <c r="Q78" s="55">
        <f t="shared" si="72"/>
        <v>0</v>
      </c>
      <c r="R78" s="55">
        <f t="shared" si="72"/>
        <v>1.0101010101010102</v>
      </c>
      <c r="S78" s="55">
        <f t="shared" si="72"/>
        <v>0</v>
      </c>
      <c r="T78" s="55">
        <f t="shared" si="72"/>
        <v>27.27272727272727</v>
      </c>
      <c r="U78" s="129">
        <f t="shared" si="64"/>
        <v>2.2587137594060498</v>
      </c>
      <c r="V78" s="129">
        <f t="shared" si="64"/>
        <v>11.616242191231112</v>
      </c>
    </row>
    <row r="79" spans="1:22" ht="15" customHeight="1">
      <c r="A79" s="56"/>
      <c r="B79" s="56" t="s">
        <v>261</v>
      </c>
      <c r="C79" s="54">
        <f t="shared" si="69"/>
        <v>64</v>
      </c>
      <c r="D79" s="55">
        <f t="shared" si="70"/>
        <v>82.8125</v>
      </c>
      <c r="E79" s="55">
        <f t="shared" si="70"/>
        <v>4.6875</v>
      </c>
      <c r="F79" s="55">
        <f t="shared" si="70"/>
        <v>3.125</v>
      </c>
      <c r="G79" s="55">
        <f t="shared" si="70"/>
        <v>1.5625</v>
      </c>
      <c r="H79" s="55">
        <f t="shared" si="70"/>
        <v>1.5625</v>
      </c>
      <c r="I79" s="55">
        <f t="shared" si="70"/>
        <v>0</v>
      </c>
      <c r="J79" s="55">
        <f t="shared" si="70"/>
        <v>6.25</v>
      </c>
      <c r="K79" s="129">
        <f t="shared" si="63"/>
        <v>3.0311147186147185</v>
      </c>
      <c r="L79" s="129">
        <f t="shared" si="63"/>
        <v>25.980983302411875</v>
      </c>
      <c r="M79" s="54">
        <f t="shared" si="71"/>
        <v>68</v>
      </c>
      <c r="N79" s="55">
        <f t="shared" si="72"/>
        <v>77.941176470588232</v>
      </c>
      <c r="O79" s="55">
        <f t="shared" si="72"/>
        <v>2.9411764705882351</v>
      </c>
      <c r="P79" s="55">
        <f t="shared" si="72"/>
        <v>1.4705882352941175</v>
      </c>
      <c r="Q79" s="55">
        <f t="shared" si="72"/>
        <v>2.9411764705882351</v>
      </c>
      <c r="R79" s="55">
        <f t="shared" si="72"/>
        <v>0</v>
      </c>
      <c r="S79" s="55">
        <f t="shared" si="72"/>
        <v>1.4705882352941175</v>
      </c>
      <c r="T79" s="55">
        <f t="shared" si="72"/>
        <v>13.23529411764706</v>
      </c>
      <c r="U79" s="129">
        <f t="shared" si="64"/>
        <v>3.1109003990359914</v>
      </c>
      <c r="V79" s="129">
        <f t="shared" si="64"/>
        <v>30.590520590520583</v>
      </c>
    </row>
    <row r="80" spans="1:22" ht="15" customHeight="1">
      <c r="A80" s="56"/>
      <c r="B80" s="56" t="s">
        <v>262</v>
      </c>
      <c r="C80" s="54">
        <f t="shared" si="69"/>
        <v>19</v>
      </c>
      <c r="D80" s="55">
        <f t="shared" si="70"/>
        <v>68.421052631578945</v>
      </c>
      <c r="E80" s="55">
        <f t="shared" si="70"/>
        <v>5.2631578947368416</v>
      </c>
      <c r="F80" s="55">
        <f t="shared" si="70"/>
        <v>0</v>
      </c>
      <c r="G80" s="55">
        <f t="shared" si="70"/>
        <v>0</v>
      </c>
      <c r="H80" s="55">
        <f t="shared" si="70"/>
        <v>0</v>
      </c>
      <c r="I80" s="55">
        <f t="shared" si="70"/>
        <v>5.2631578947368416</v>
      </c>
      <c r="J80" s="55">
        <f t="shared" si="70"/>
        <v>21.052631578947366</v>
      </c>
      <c r="K80" s="129">
        <f t="shared" si="63"/>
        <v>6.9135802469135808</v>
      </c>
      <c r="L80" s="129">
        <f t="shared" si="63"/>
        <v>51.851851851851855</v>
      </c>
      <c r="M80" s="54">
        <f t="shared" si="71"/>
        <v>24</v>
      </c>
      <c r="N80" s="55">
        <f t="shared" si="72"/>
        <v>62.5</v>
      </c>
      <c r="O80" s="55">
        <f t="shared" si="72"/>
        <v>4.1666666666666661</v>
      </c>
      <c r="P80" s="55">
        <f t="shared" si="72"/>
        <v>0</v>
      </c>
      <c r="Q80" s="55">
        <f t="shared" si="72"/>
        <v>0</v>
      </c>
      <c r="R80" s="55">
        <f t="shared" si="72"/>
        <v>0</v>
      </c>
      <c r="S80" s="55">
        <f t="shared" si="72"/>
        <v>4.1666666666666661</v>
      </c>
      <c r="T80" s="55">
        <f t="shared" si="72"/>
        <v>29.166666666666668</v>
      </c>
      <c r="U80" s="129">
        <f t="shared" si="64"/>
        <v>6.1381074168797953</v>
      </c>
      <c r="V80" s="129">
        <f t="shared" si="64"/>
        <v>52.173913043478258</v>
      </c>
    </row>
    <row r="81" spans="1:22" ht="15" customHeight="1">
      <c r="A81" s="35"/>
      <c r="B81" s="35" t="s">
        <v>306</v>
      </c>
      <c r="C81" s="60">
        <f t="shared" si="69"/>
        <v>99</v>
      </c>
      <c r="D81" s="61">
        <f t="shared" si="70"/>
        <v>31.313131313131315</v>
      </c>
      <c r="E81" s="61">
        <f t="shared" si="70"/>
        <v>8.0808080808080813</v>
      </c>
      <c r="F81" s="61">
        <f t="shared" si="70"/>
        <v>2.0202020202020203</v>
      </c>
      <c r="G81" s="61">
        <f t="shared" si="70"/>
        <v>6.0606060606060606</v>
      </c>
      <c r="H81" s="61">
        <f t="shared" si="70"/>
        <v>9.0909090909090917</v>
      </c>
      <c r="I81" s="61">
        <f t="shared" si="70"/>
        <v>8.0808080808080813</v>
      </c>
      <c r="J81" s="61">
        <f t="shared" si="70"/>
        <v>35.353535353535356</v>
      </c>
      <c r="K81" s="130">
        <f t="shared" si="63"/>
        <v>27.040501884516175</v>
      </c>
      <c r="L81" s="130">
        <f t="shared" si="63"/>
        <v>52.442185473001068</v>
      </c>
      <c r="M81" s="60">
        <f t="shared" si="71"/>
        <v>104</v>
      </c>
      <c r="N81" s="61">
        <f t="shared" si="72"/>
        <v>30.76923076923077</v>
      </c>
      <c r="O81" s="61">
        <f t="shared" si="72"/>
        <v>5.7692307692307692</v>
      </c>
      <c r="P81" s="61">
        <f t="shared" si="72"/>
        <v>1.9230769230769231</v>
      </c>
      <c r="Q81" s="61">
        <f t="shared" si="72"/>
        <v>4.8076923076923084</v>
      </c>
      <c r="R81" s="61">
        <f t="shared" si="72"/>
        <v>7.6923076923076925</v>
      </c>
      <c r="S81" s="61">
        <f t="shared" si="72"/>
        <v>8.6538461538461533</v>
      </c>
      <c r="T81" s="61">
        <f t="shared" si="72"/>
        <v>40.384615384615387</v>
      </c>
      <c r="U81" s="130">
        <f t="shared" si="64"/>
        <v>27.542915722565816</v>
      </c>
      <c r="V81" s="130">
        <f t="shared" si="64"/>
        <v>56.922025826636023</v>
      </c>
    </row>
    <row r="82" spans="1:22" ht="15" customHeight="1">
      <c r="A82" s="32" t="s">
        <v>434</v>
      </c>
      <c r="B82" s="32" t="s">
        <v>176</v>
      </c>
      <c r="C82" s="46">
        <f t="shared" si="69"/>
        <v>1806</v>
      </c>
      <c r="D82" s="47">
        <f>D328</f>
        <v>803</v>
      </c>
      <c r="E82" s="47">
        <f>E328</f>
        <v>161</v>
      </c>
      <c r="F82" s="47">
        <f>F328</f>
        <v>106</v>
      </c>
      <c r="G82" s="47">
        <f t="shared" ref="G82:I82" si="73">G328</f>
        <v>51</v>
      </c>
      <c r="H82" s="47">
        <f t="shared" si="73"/>
        <v>125</v>
      </c>
      <c r="I82" s="47">
        <f t="shared" si="73"/>
        <v>106</v>
      </c>
      <c r="J82" s="47">
        <f>J328</f>
        <v>454</v>
      </c>
      <c r="K82" s="128">
        <f t="shared" si="63"/>
        <v>18.279263471889205</v>
      </c>
      <c r="L82" s="128">
        <f t="shared" si="63"/>
        <v>45.015599661191636</v>
      </c>
      <c r="M82" s="46">
        <f t="shared" si="71"/>
        <v>1914</v>
      </c>
      <c r="N82" s="47">
        <f>N328</f>
        <v>836</v>
      </c>
      <c r="O82" s="47">
        <f>O328</f>
        <v>150</v>
      </c>
      <c r="P82" s="47">
        <f>P328</f>
        <v>115</v>
      </c>
      <c r="Q82" s="47">
        <f t="shared" ref="Q82:S82" si="74">Q328</f>
        <v>55</v>
      </c>
      <c r="R82" s="47">
        <f t="shared" si="74"/>
        <v>119</v>
      </c>
      <c r="S82" s="47">
        <f t="shared" si="74"/>
        <v>114</v>
      </c>
      <c r="T82" s="47">
        <f>T328</f>
        <v>525</v>
      </c>
      <c r="U82" s="128">
        <f t="shared" si="64"/>
        <v>18.086173576097174</v>
      </c>
      <c r="V82" s="128">
        <f t="shared" si="64"/>
        <v>45.428020067267589</v>
      </c>
    </row>
    <row r="83" spans="1:22" ht="15" customHeight="1">
      <c r="A83" s="48" t="s">
        <v>435</v>
      </c>
      <c r="B83" s="135"/>
      <c r="C83" s="51">
        <f>IF(SUM(D83:J83)&gt;100,"－",SUM(D83:J83))</f>
        <v>100</v>
      </c>
      <c r="D83" s="52">
        <f t="shared" ref="D83:J83" si="75">D328/$C82*100</f>
        <v>44.462901439645627</v>
      </c>
      <c r="E83" s="52">
        <f t="shared" si="75"/>
        <v>8.9147286821705425</v>
      </c>
      <c r="F83" s="52">
        <f t="shared" si="75"/>
        <v>5.8693244739756363</v>
      </c>
      <c r="G83" s="52">
        <f t="shared" si="75"/>
        <v>2.823920265780731</v>
      </c>
      <c r="H83" s="52">
        <f t="shared" si="75"/>
        <v>6.921373200442968</v>
      </c>
      <c r="I83" s="52">
        <f t="shared" si="75"/>
        <v>5.8693244739756363</v>
      </c>
      <c r="J83" s="52">
        <f t="shared" si="75"/>
        <v>25.13842746400886</v>
      </c>
      <c r="K83" s="51" t="str">
        <f t="shared" si="63"/>
        <v>－</v>
      </c>
      <c r="L83" s="51" t="str">
        <f t="shared" si="63"/>
        <v>－</v>
      </c>
      <c r="M83" s="51">
        <f>IF(SUM(N83:T83)&gt;100,"－",SUM(N83:T83))</f>
        <v>100</v>
      </c>
      <c r="N83" s="52">
        <f t="shared" ref="N83:T83" si="76">N328/$M82*100</f>
        <v>43.678160919540232</v>
      </c>
      <c r="O83" s="52">
        <f t="shared" si="76"/>
        <v>7.8369905956112857</v>
      </c>
      <c r="P83" s="52">
        <f t="shared" si="76"/>
        <v>6.0083594566353185</v>
      </c>
      <c r="Q83" s="52">
        <f t="shared" si="76"/>
        <v>2.8735632183908044</v>
      </c>
      <c r="R83" s="52">
        <f t="shared" si="76"/>
        <v>6.2173458725182869</v>
      </c>
      <c r="S83" s="52">
        <f t="shared" si="76"/>
        <v>5.9561128526645764</v>
      </c>
      <c r="T83" s="52">
        <f t="shared" si="76"/>
        <v>27.429467084639498</v>
      </c>
      <c r="U83" s="51" t="str">
        <f t="shared" si="64"/>
        <v>－</v>
      </c>
      <c r="V83" s="51" t="str">
        <f t="shared" si="64"/>
        <v>－</v>
      </c>
    </row>
    <row r="84" spans="1:22" ht="21.95" customHeight="1">
      <c r="A84" s="66"/>
      <c r="B84" s="137" t="s">
        <v>436</v>
      </c>
      <c r="C84" s="73">
        <f>C330</f>
        <v>798</v>
      </c>
      <c r="D84" s="74">
        <f t="shared" ref="D84:J87" si="77">IF($C84=0,0,D330/$C84*100)</f>
        <v>47.368421052631575</v>
      </c>
      <c r="E84" s="74">
        <f t="shared" si="77"/>
        <v>9.3984962406015029</v>
      </c>
      <c r="F84" s="74">
        <f t="shared" si="77"/>
        <v>5.5137844611528823</v>
      </c>
      <c r="G84" s="74">
        <f t="shared" si="77"/>
        <v>3.132832080200501</v>
      </c>
      <c r="H84" s="74">
        <f t="shared" si="77"/>
        <v>6.6416040100250626</v>
      </c>
      <c r="I84" s="74">
        <f t="shared" si="77"/>
        <v>4.2606516290726812</v>
      </c>
      <c r="J84" s="74">
        <f t="shared" si="77"/>
        <v>23.684210526315788</v>
      </c>
      <c r="K84" s="131">
        <f t="shared" ref="K84:L99" si="78">IF(K330="","－",K330)</f>
        <v>15.951549152296581</v>
      </c>
      <c r="L84" s="131">
        <f t="shared" si="78"/>
        <v>42.054084128781895</v>
      </c>
      <c r="M84" s="73">
        <f>M330</f>
        <v>846</v>
      </c>
      <c r="N84" s="74">
        <f t="shared" ref="N84:T87" si="79">IF($M84=0,0,N330/$M84*100)</f>
        <v>46.808510638297875</v>
      </c>
      <c r="O84" s="74">
        <f t="shared" si="79"/>
        <v>8.6288416075650112</v>
      </c>
      <c r="P84" s="74">
        <f t="shared" si="79"/>
        <v>5.6737588652482271</v>
      </c>
      <c r="Q84" s="74">
        <f t="shared" si="79"/>
        <v>3.0732860520094563</v>
      </c>
      <c r="R84" s="74">
        <f t="shared" si="79"/>
        <v>5.3191489361702127</v>
      </c>
      <c r="S84" s="74">
        <f t="shared" si="79"/>
        <v>5.2009456264775409</v>
      </c>
      <c r="T84" s="74">
        <f t="shared" si="79"/>
        <v>25.295508274231675</v>
      </c>
      <c r="U84" s="131">
        <f t="shared" ref="U84:V99" si="80">IF(U330="","－",U330)</f>
        <v>15.995472944150555</v>
      </c>
      <c r="V84" s="131">
        <f t="shared" si="80"/>
        <v>42.835334325013349</v>
      </c>
    </row>
    <row r="85" spans="1:22" ht="21.95" customHeight="1">
      <c r="A85" s="66"/>
      <c r="B85" s="138" t="s">
        <v>437</v>
      </c>
      <c r="C85" s="54">
        <f>C331</f>
        <v>592</v>
      </c>
      <c r="D85" s="55">
        <f t="shared" si="77"/>
        <v>41.216216216216218</v>
      </c>
      <c r="E85" s="55">
        <f t="shared" si="77"/>
        <v>8.4459459459459456</v>
      </c>
      <c r="F85" s="55">
        <f t="shared" si="77"/>
        <v>7.4324324324324325</v>
      </c>
      <c r="G85" s="55">
        <f t="shared" si="77"/>
        <v>2.3648648648648649</v>
      </c>
      <c r="H85" s="55">
        <f t="shared" si="77"/>
        <v>8.2770270270270263</v>
      </c>
      <c r="I85" s="55">
        <f t="shared" si="77"/>
        <v>8.6148648648648649</v>
      </c>
      <c r="J85" s="55">
        <f t="shared" si="77"/>
        <v>23.648648648648649</v>
      </c>
      <c r="K85" s="129">
        <f t="shared" si="78"/>
        <v>22.485241009799065</v>
      </c>
      <c r="L85" s="129">
        <f t="shared" si="78"/>
        <v>48.8621583482172</v>
      </c>
      <c r="M85" s="54">
        <f>M331</f>
        <v>630</v>
      </c>
      <c r="N85" s="55">
        <f t="shared" si="79"/>
        <v>39.841269841269842</v>
      </c>
      <c r="O85" s="55">
        <f t="shared" si="79"/>
        <v>7.1428571428571423</v>
      </c>
      <c r="P85" s="55">
        <f t="shared" si="79"/>
        <v>7.1428571428571423</v>
      </c>
      <c r="Q85" s="55">
        <f t="shared" si="79"/>
        <v>2.6984126984126986</v>
      </c>
      <c r="R85" s="55">
        <f t="shared" si="79"/>
        <v>8.412698412698413</v>
      </c>
      <c r="S85" s="55">
        <f t="shared" si="79"/>
        <v>7.7777777777777777</v>
      </c>
      <c r="T85" s="55">
        <f t="shared" si="79"/>
        <v>26.984126984126984</v>
      </c>
      <c r="U85" s="129">
        <f t="shared" si="80"/>
        <v>22.476265548741225</v>
      </c>
      <c r="V85" s="129">
        <f t="shared" si="80"/>
        <v>49.469292595315615</v>
      </c>
    </row>
    <row r="86" spans="1:22" ht="15" customHeight="1">
      <c r="A86" s="56"/>
      <c r="B86" s="56" t="s">
        <v>438</v>
      </c>
      <c r="C86" s="54">
        <f>C332</f>
        <v>126</v>
      </c>
      <c r="D86" s="55">
        <f t="shared" si="77"/>
        <v>56.349206349206348</v>
      </c>
      <c r="E86" s="55">
        <f t="shared" si="77"/>
        <v>8.7301587301587293</v>
      </c>
      <c r="F86" s="55">
        <f t="shared" si="77"/>
        <v>2.3809523809523809</v>
      </c>
      <c r="G86" s="55">
        <f t="shared" si="77"/>
        <v>1.5873015873015872</v>
      </c>
      <c r="H86" s="55">
        <f t="shared" si="77"/>
        <v>3.9682539682539679</v>
      </c>
      <c r="I86" s="55">
        <f t="shared" si="77"/>
        <v>3.1746031746031744</v>
      </c>
      <c r="J86" s="55">
        <f t="shared" si="77"/>
        <v>23.809523809523807</v>
      </c>
      <c r="K86" s="129">
        <f t="shared" si="78"/>
        <v>10.240292754426395</v>
      </c>
      <c r="L86" s="129">
        <f t="shared" si="78"/>
        <v>39.322724176997355</v>
      </c>
      <c r="M86" s="54">
        <f>M332</f>
        <v>143</v>
      </c>
      <c r="N86" s="55">
        <f t="shared" si="79"/>
        <v>54.54545454545454</v>
      </c>
      <c r="O86" s="55">
        <f t="shared" si="79"/>
        <v>7.6923076923076925</v>
      </c>
      <c r="P86" s="55">
        <f t="shared" si="79"/>
        <v>2.7972027972027971</v>
      </c>
      <c r="Q86" s="55">
        <f t="shared" si="79"/>
        <v>1.3986013986013985</v>
      </c>
      <c r="R86" s="55">
        <f t="shared" si="79"/>
        <v>2.7972027972027971</v>
      </c>
      <c r="S86" s="55">
        <f t="shared" si="79"/>
        <v>3.4965034965034967</v>
      </c>
      <c r="T86" s="55">
        <f t="shared" si="79"/>
        <v>27.27272727272727</v>
      </c>
      <c r="U86" s="129">
        <f t="shared" si="80"/>
        <v>9.6692639594563747</v>
      </c>
      <c r="V86" s="129">
        <f t="shared" si="80"/>
        <v>38.677055837825499</v>
      </c>
    </row>
    <row r="87" spans="1:22" ht="15" customHeight="1">
      <c r="A87" s="35"/>
      <c r="B87" s="124" t="s">
        <v>174</v>
      </c>
      <c r="C87" s="60">
        <f>C333</f>
        <v>290</v>
      </c>
      <c r="D87" s="61">
        <f t="shared" si="77"/>
        <v>37.931034482758619</v>
      </c>
      <c r="E87" s="61">
        <f t="shared" si="77"/>
        <v>8.6206896551724146</v>
      </c>
      <c r="F87" s="61">
        <f t="shared" si="77"/>
        <v>5.1724137931034484</v>
      </c>
      <c r="G87" s="61">
        <f t="shared" si="77"/>
        <v>3.4482758620689653</v>
      </c>
      <c r="H87" s="61">
        <f t="shared" si="77"/>
        <v>6.2068965517241379</v>
      </c>
      <c r="I87" s="61">
        <f t="shared" si="77"/>
        <v>5.8620689655172411</v>
      </c>
      <c r="J87" s="61">
        <f t="shared" si="77"/>
        <v>32.758620689655174</v>
      </c>
      <c r="K87" s="130">
        <f t="shared" si="78"/>
        <v>19.757301227648608</v>
      </c>
      <c r="L87" s="130">
        <f t="shared" si="78"/>
        <v>45.325573404605628</v>
      </c>
      <c r="M87" s="60">
        <f>M333</f>
        <v>295</v>
      </c>
      <c r="N87" s="61">
        <f t="shared" si="79"/>
        <v>37.627118644067799</v>
      </c>
      <c r="O87" s="61">
        <f t="shared" si="79"/>
        <v>7.1186440677966107</v>
      </c>
      <c r="P87" s="61">
        <f t="shared" si="79"/>
        <v>6.1016949152542379</v>
      </c>
      <c r="Q87" s="61">
        <f t="shared" si="79"/>
        <v>3.3898305084745761</v>
      </c>
      <c r="R87" s="61">
        <f t="shared" si="79"/>
        <v>5.7627118644067794</v>
      </c>
      <c r="S87" s="61">
        <f t="shared" si="79"/>
        <v>5.4237288135593218</v>
      </c>
      <c r="T87" s="61">
        <f t="shared" si="79"/>
        <v>34.576271186440678</v>
      </c>
      <c r="U87" s="130">
        <f t="shared" si="80"/>
        <v>19.004510840888077</v>
      </c>
      <c r="V87" s="130">
        <f t="shared" si="80"/>
        <v>44.730129174285352</v>
      </c>
    </row>
    <row r="88" spans="1:22" ht="15" customHeight="1">
      <c r="A88" s="32" t="s">
        <v>263</v>
      </c>
      <c r="B88" s="32" t="s">
        <v>176</v>
      </c>
      <c r="C88" s="46">
        <f>C334</f>
        <v>1806</v>
      </c>
      <c r="D88" s="47">
        <f>D334</f>
        <v>803</v>
      </c>
      <c r="E88" s="47">
        <f>E334</f>
        <v>161</v>
      </c>
      <c r="F88" s="47">
        <f>F334</f>
        <v>106</v>
      </c>
      <c r="G88" s="47">
        <f t="shared" ref="G88:I88" si="81">G334</f>
        <v>51</v>
      </c>
      <c r="H88" s="47">
        <f t="shared" si="81"/>
        <v>125</v>
      </c>
      <c r="I88" s="47">
        <f t="shared" si="81"/>
        <v>106</v>
      </c>
      <c r="J88" s="47">
        <f>J334</f>
        <v>454</v>
      </c>
      <c r="K88" s="128">
        <f t="shared" si="78"/>
        <v>18.279263471889212</v>
      </c>
      <c r="L88" s="128">
        <f t="shared" si="78"/>
        <v>45.015599661191651</v>
      </c>
      <c r="M88" s="46">
        <f>M334</f>
        <v>1914</v>
      </c>
      <c r="N88" s="47">
        <f>N334</f>
        <v>836</v>
      </c>
      <c r="O88" s="47">
        <f>O334</f>
        <v>150</v>
      </c>
      <c r="P88" s="47">
        <f>P334</f>
        <v>115</v>
      </c>
      <c r="Q88" s="47">
        <f t="shared" ref="Q88:S88" si="82">Q334</f>
        <v>55</v>
      </c>
      <c r="R88" s="47">
        <f t="shared" si="82"/>
        <v>119</v>
      </c>
      <c r="S88" s="47">
        <f t="shared" si="82"/>
        <v>114</v>
      </c>
      <c r="T88" s="47">
        <f>T334</f>
        <v>525</v>
      </c>
      <c r="U88" s="128">
        <f t="shared" si="80"/>
        <v>18.086173576097178</v>
      </c>
      <c r="V88" s="128">
        <f t="shared" si="80"/>
        <v>45.428020067267596</v>
      </c>
    </row>
    <row r="89" spans="1:22" ht="15" customHeight="1">
      <c r="A89" s="53" t="s">
        <v>264</v>
      </c>
      <c r="B89" s="135"/>
      <c r="C89" s="51">
        <f>IF(SUM(D89:J89)&gt;100,"－",SUM(D89:J89))</f>
        <v>100</v>
      </c>
      <c r="D89" s="52">
        <f t="shared" ref="D89:J89" si="83">D334/$C88*100</f>
        <v>44.462901439645627</v>
      </c>
      <c r="E89" s="52">
        <f t="shared" si="83"/>
        <v>8.9147286821705425</v>
      </c>
      <c r="F89" s="52">
        <f t="shared" si="83"/>
        <v>5.8693244739756363</v>
      </c>
      <c r="G89" s="52">
        <f t="shared" si="83"/>
        <v>2.823920265780731</v>
      </c>
      <c r="H89" s="52">
        <f t="shared" si="83"/>
        <v>6.921373200442968</v>
      </c>
      <c r="I89" s="52">
        <f t="shared" si="83"/>
        <v>5.8693244739756363</v>
      </c>
      <c r="J89" s="52">
        <f t="shared" si="83"/>
        <v>25.13842746400886</v>
      </c>
      <c r="K89" s="51" t="str">
        <f t="shared" si="78"/>
        <v>－</v>
      </c>
      <c r="L89" s="51" t="str">
        <f t="shared" si="78"/>
        <v>－</v>
      </c>
      <c r="M89" s="51">
        <f>IF(SUM(N89:T89)&gt;100,"－",SUM(N89:T89))</f>
        <v>100</v>
      </c>
      <c r="N89" s="52">
        <f t="shared" ref="N89:T89" si="84">N334/$M88*100</f>
        <v>43.678160919540232</v>
      </c>
      <c r="O89" s="52">
        <f t="shared" si="84"/>
        <v>7.8369905956112857</v>
      </c>
      <c r="P89" s="52">
        <f t="shared" si="84"/>
        <v>6.0083594566353185</v>
      </c>
      <c r="Q89" s="52">
        <f t="shared" si="84"/>
        <v>2.8735632183908044</v>
      </c>
      <c r="R89" s="52">
        <f t="shared" si="84"/>
        <v>6.2173458725182869</v>
      </c>
      <c r="S89" s="52">
        <f t="shared" si="84"/>
        <v>5.9561128526645764</v>
      </c>
      <c r="T89" s="52">
        <f t="shared" si="84"/>
        <v>27.429467084639498</v>
      </c>
      <c r="U89" s="51" t="str">
        <f t="shared" si="80"/>
        <v>－</v>
      </c>
      <c r="V89" s="51" t="str">
        <f t="shared" si="80"/>
        <v>－</v>
      </c>
    </row>
    <row r="90" spans="1:22" ht="21.95" customHeight="1">
      <c r="A90" s="48"/>
      <c r="B90" s="137" t="s">
        <v>307</v>
      </c>
      <c r="C90" s="73">
        <f t="shared" ref="C90:C97" si="85">C336</f>
        <v>1011</v>
      </c>
      <c r="D90" s="74">
        <f t="shared" ref="D90:J96" si="86">IF($C90=0,0,D336/$C90*100)</f>
        <v>44.906033630069238</v>
      </c>
      <c r="E90" s="74">
        <f t="shared" si="86"/>
        <v>9.693372898120673</v>
      </c>
      <c r="F90" s="74">
        <f t="shared" si="86"/>
        <v>6.4292779426310576</v>
      </c>
      <c r="G90" s="74">
        <f t="shared" si="86"/>
        <v>2.8684470820969339</v>
      </c>
      <c r="H90" s="74">
        <f t="shared" si="86"/>
        <v>7.5173095944609303</v>
      </c>
      <c r="I90" s="74">
        <f t="shared" si="86"/>
        <v>4.3521266073194855</v>
      </c>
      <c r="J90" s="74">
        <f t="shared" si="86"/>
        <v>24.233432245301682</v>
      </c>
      <c r="K90" s="131">
        <f t="shared" si="78"/>
        <v>16.830040068041018</v>
      </c>
      <c r="L90" s="131">
        <f t="shared" si="78"/>
        <v>41.319906064485323</v>
      </c>
      <c r="M90" s="73">
        <f t="shared" ref="M90:M97" si="87">M336</f>
        <v>1070</v>
      </c>
      <c r="N90" s="74">
        <f t="shared" ref="N90:T96" si="88">IF($M90=0,0,N336/$M90*100)</f>
        <v>44.299065420560744</v>
      </c>
      <c r="O90" s="74">
        <f t="shared" si="88"/>
        <v>8.6915887850467293</v>
      </c>
      <c r="P90" s="74">
        <f t="shared" si="88"/>
        <v>6.6355140186915893</v>
      </c>
      <c r="Q90" s="74">
        <f t="shared" si="88"/>
        <v>3.2710280373831773</v>
      </c>
      <c r="R90" s="74">
        <f t="shared" si="88"/>
        <v>6.8224299065420562</v>
      </c>
      <c r="S90" s="74">
        <f t="shared" si="88"/>
        <v>4.2990654205607477</v>
      </c>
      <c r="T90" s="74">
        <f t="shared" si="88"/>
        <v>25.981308411214954</v>
      </c>
      <c r="U90" s="131">
        <f t="shared" si="80"/>
        <v>16.634873745950475</v>
      </c>
      <c r="V90" s="131">
        <f t="shared" si="80"/>
        <v>41.43025159368797</v>
      </c>
    </row>
    <row r="91" spans="1:22" ht="21.95" customHeight="1">
      <c r="A91" s="66"/>
      <c r="B91" s="138" t="s">
        <v>308</v>
      </c>
      <c r="C91" s="54">
        <f t="shared" si="85"/>
        <v>423</v>
      </c>
      <c r="D91" s="55">
        <f t="shared" si="86"/>
        <v>46.335697399527184</v>
      </c>
      <c r="E91" s="55">
        <f t="shared" si="86"/>
        <v>9.456264775413711</v>
      </c>
      <c r="F91" s="55">
        <f t="shared" si="86"/>
        <v>4.9645390070921991</v>
      </c>
      <c r="G91" s="55">
        <f t="shared" si="86"/>
        <v>2.1276595744680851</v>
      </c>
      <c r="H91" s="55">
        <f t="shared" si="86"/>
        <v>6.1465721040189125</v>
      </c>
      <c r="I91" s="55">
        <f t="shared" si="86"/>
        <v>8.0378250591016549</v>
      </c>
      <c r="J91" s="55">
        <f t="shared" si="86"/>
        <v>22.93144208037825</v>
      </c>
      <c r="K91" s="129">
        <f t="shared" si="78"/>
        <v>19.101623809711459</v>
      </c>
      <c r="L91" s="129">
        <f t="shared" si="78"/>
        <v>47.900995092045655</v>
      </c>
      <c r="M91" s="54">
        <f t="shared" si="87"/>
        <v>440</v>
      </c>
      <c r="N91" s="55">
        <f t="shared" si="88"/>
        <v>45.454545454545453</v>
      </c>
      <c r="O91" s="55">
        <f t="shared" si="88"/>
        <v>8.1818181818181817</v>
      </c>
      <c r="P91" s="55">
        <f t="shared" si="88"/>
        <v>5.6818181818181817</v>
      </c>
      <c r="Q91" s="55">
        <f t="shared" si="88"/>
        <v>2.0454545454545454</v>
      </c>
      <c r="R91" s="55">
        <f t="shared" si="88"/>
        <v>5.6818181818181817</v>
      </c>
      <c r="S91" s="55">
        <f t="shared" si="88"/>
        <v>7.5</v>
      </c>
      <c r="T91" s="55">
        <f t="shared" si="88"/>
        <v>25.454545454545453</v>
      </c>
      <c r="U91" s="129">
        <f t="shared" si="80"/>
        <v>18.69792658959345</v>
      </c>
      <c r="V91" s="129">
        <f t="shared" si="80"/>
        <v>47.913436885833214</v>
      </c>
    </row>
    <row r="92" spans="1:22" ht="21.95" customHeight="1">
      <c r="A92" s="56"/>
      <c r="B92" s="138" t="s">
        <v>267</v>
      </c>
      <c r="C92" s="54">
        <f t="shared" si="85"/>
        <v>246</v>
      </c>
      <c r="D92" s="55">
        <f t="shared" si="86"/>
        <v>43.902439024390247</v>
      </c>
      <c r="E92" s="55">
        <f t="shared" si="86"/>
        <v>5.2845528455284558</v>
      </c>
      <c r="F92" s="55">
        <f t="shared" si="86"/>
        <v>5.2845528455284558</v>
      </c>
      <c r="G92" s="55">
        <f t="shared" si="86"/>
        <v>4.0650406504065035</v>
      </c>
      <c r="H92" s="55">
        <f t="shared" si="86"/>
        <v>6.9105691056910574</v>
      </c>
      <c r="I92" s="55">
        <f t="shared" si="86"/>
        <v>7.3170731707317067</v>
      </c>
      <c r="J92" s="55">
        <f t="shared" si="86"/>
        <v>27.235772357723576</v>
      </c>
      <c r="K92" s="129">
        <f t="shared" si="78"/>
        <v>21.374017759715752</v>
      </c>
      <c r="L92" s="129">
        <f t="shared" si="78"/>
        <v>53.88660815477634</v>
      </c>
      <c r="M92" s="54">
        <f t="shared" si="87"/>
        <v>264</v>
      </c>
      <c r="N92" s="55">
        <f t="shared" si="88"/>
        <v>45.075757575757578</v>
      </c>
      <c r="O92" s="55">
        <f t="shared" si="88"/>
        <v>4.9242424242424239</v>
      </c>
      <c r="P92" s="55">
        <f t="shared" si="88"/>
        <v>4.5454545454545459</v>
      </c>
      <c r="Q92" s="55">
        <f t="shared" si="88"/>
        <v>3.0303030303030303</v>
      </c>
      <c r="R92" s="55">
        <f t="shared" si="88"/>
        <v>6.8181818181818175</v>
      </c>
      <c r="S92" s="55">
        <f t="shared" si="88"/>
        <v>8.7121212121212128</v>
      </c>
      <c r="T92" s="55">
        <f t="shared" si="88"/>
        <v>26.893939393939391</v>
      </c>
      <c r="U92" s="129">
        <f t="shared" si="80"/>
        <v>21.454930544241783</v>
      </c>
      <c r="V92" s="129">
        <f t="shared" si="80"/>
        <v>55.956778311333302</v>
      </c>
    </row>
    <row r="93" spans="1:22" ht="21.95" customHeight="1">
      <c r="A93" s="56"/>
      <c r="B93" s="138" t="s">
        <v>268</v>
      </c>
      <c r="C93" s="54">
        <f t="shared" si="85"/>
        <v>7</v>
      </c>
      <c r="D93" s="55">
        <f t="shared" si="86"/>
        <v>28.571428571428569</v>
      </c>
      <c r="E93" s="55">
        <f t="shared" si="86"/>
        <v>0</v>
      </c>
      <c r="F93" s="55">
        <f t="shared" si="86"/>
        <v>0</v>
      </c>
      <c r="G93" s="55">
        <f t="shared" si="86"/>
        <v>0</v>
      </c>
      <c r="H93" s="55">
        <f t="shared" si="86"/>
        <v>0</v>
      </c>
      <c r="I93" s="55">
        <f t="shared" si="86"/>
        <v>0</v>
      </c>
      <c r="J93" s="55">
        <f t="shared" si="86"/>
        <v>71.428571428571431</v>
      </c>
      <c r="K93" s="129">
        <f t="shared" si="78"/>
        <v>0</v>
      </c>
      <c r="L93" s="129" t="str">
        <f t="shared" si="78"/>
        <v>－</v>
      </c>
      <c r="M93" s="54">
        <f t="shared" si="87"/>
        <v>9</v>
      </c>
      <c r="N93" s="55">
        <f t="shared" si="88"/>
        <v>22.222222222222221</v>
      </c>
      <c r="O93" s="55">
        <f t="shared" si="88"/>
        <v>0</v>
      </c>
      <c r="P93" s="55">
        <f t="shared" si="88"/>
        <v>0</v>
      </c>
      <c r="Q93" s="55">
        <f t="shared" si="88"/>
        <v>0</v>
      </c>
      <c r="R93" s="55">
        <f t="shared" si="88"/>
        <v>0</v>
      </c>
      <c r="S93" s="55">
        <f t="shared" si="88"/>
        <v>0</v>
      </c>
      <c r="T93" s="55">
        <f t="shared" si="88"/>
        <v>77.777777777777786</v>
      </c>
      <c r="U93" s="129">
        <f t="shared" si="80"/>
        <v>0</v>
      </c>
      <c r="V93" s="129" t="str">
        <f t="shared" si="80"/>
        <v>－</v>
      </c>
    </row>
    <row r="94" spans="1:22" ht="21.95" customHeight="1">
      <c r="A94" s="56"/>
      <c r="B94" s="138" t="s">
        <v>269</v>
      </c>
      <c r="C94" s="54">
        <f t="shared" si="85"/>
        <v>0</v>
      </c>
      <c r="D94" s="55">
        <f t="shared" si="86"/>
        <v>0</v>
      </c>
      <c r="E94" s="55">
        <f t="shared" si="86"/>
        <v>0</v>
      </c>
      <c r="F94" s="55">
        <f t="shared" si="86"/>
        <v>0</v>
      </c>
      <c r="G94" s="55">
        <f t="shared" si="86"/>
        <v>0</v>
      </c>
      <c r="H94" s="55">
        <f t="shared" si="86"/>
        <v>0</v>
      </c>
      <c r="I94" s="55">
        <f t="shared" si="86"/>
        <v>0</v>
      </c>
      <c r="J94" s="55">
        <f t="shared" si="86"/>
        <v>0</v>
      </c>
      <c r="K94" s="129" t="str">
        <f t="shared" si="78"/>
        <v>－</v>
      </c>
      <c r="L94" s="129" t="str">
        <f t="shared" si="78"/>
        <v>－</v>
      </c>
      <c r="M94" s="54">
        <f t="shared" si="87"/>
        <v>0</v>
      </c>
      <c r="N94" s="55">
        <f t="shared" si="88"/>
        <v>0</v>
      </c>
      <c r="O94" s="55">
        <f t="shared" si="88"/>
        <v>0</v>
      </c>
      <c r="P94" s="55">
        <f t="shared" si="88"/>
        <v>0</v>
      </c>
      <c r="Q94" s="55">
        <f t="shared" si="88"/>
        <v>0</v>
      </c>
      <c r="R94" s="55">
        <f t="shared" si="88"/>
        <v>0</v>
      </c>
      <c r="S94" s="55">
        <f t="shared" si="88"/>
        <v>0</v>
      </c>
      <c r="T94" s="55">
        <f t="shared" si="88"/>
        <v>0</v>
      </c>
      <c r="U94" s="129" t="str">
        <f t="shared" si="80"/>
        <v>－</v>
      </c>
      <c r="V94" s="129" t="str">
        <f t="shared" si="80"/>
        <v>－</v>
      </c>
    </row>
    <row r="95" spans="1:22" ht="21.95" customHeight="1">
      <c r="A95" s="56"/>
      <c r="B95" s="56" t="s">
        <v>173</v>
      </c>
      <c r="C95" s="54">
        <f t="shared" si="85"/>
        <v>5</v>
      </c>
      <c r="D95" s="55">
        <f t="shared" si="86"/>
        <v>80</v>
      </c>
      <c r="E95" s="55">
        <f t="shared" si="86"/>
        <v>0</v>
      </c>
      <c r="F95" s="55">
        <f t="shared" si="86"/>
        <v>0</v>
      </c>
      <c r="G95" s="55">
        <f t="shared" si="86"/>
        <v>0</v>
      </c>
      <c r="H95" s="55">
        <f t="shared" si="86"/>
        <v>0</v>
      </c>
      <c r="I95" s="55">
        <f t="shared" si="86"/>
        <v>0</v>
      </c>
      <c r="J95" s="55">
        <f t="shared" si="86"/>
        <v>20</v>
      </c>
      <c r="K95" s="129">
        <f t="shared" si="78"/>
        <v>0</v>
      </c>
      <c r="L95" s="129" t="str">
        <f t="shared" si="78"/>
        <v>－</v>
      </c>
      <c r="M95" s="54">
        <f t="shared" si="87"/>
        <v>5</v>
      </c>
      <c r="N95" s="55">
        <f t="shared" si="88"/>
        <v>80</v>
      </c>
      <c r="O95" s="55">
        <f t="shared" si="88"/>
        <v>0</v>
      </c>
      <c r="P95" s="55">
        <f t="shared" si="88"/>
        <v>0</v>
      </c>
      <c r="Q95" s="55">
        <f t="shared" si="88"/>
        <v>0</v>
      </c>
      <c r="R95" s="55">
        <f t="shared" si="88"/>
        <v>0</v>
      </c>
      <c r="S95" s="55">
        <f t="shared" si="88"/>
        <v>0</v>
      </c>
      <c r="T95" s="55">
        <f t="shared" si="88"/>
        <v>20</v>
      </c>
      <c r="U95" s="129">
        <f t="shared" si="80"/>
        <v>0</v>
      </c>
      <c r="V95" s="129" t="str">
        <f t="shared" si="80"/>
        <v>－</v>
      </c>
    </row>
    <row r="96" spans="1:22" ht="21.95" customHeight="1">
      <c r="A96" s="35"/>
      <c r="B96" s="35" t="s">
        <v>174</v>
      </c>
      <c r="C96" s="60">
        <f t="shared" si="85"/>
        <v>114</v>
      </c>
      <c r="D96" s="61">
        <f t="shared" si="86"/>
        <v>34.210526315789473</v>
      </c>
      <c r="E96" s="61">
        <f t="shared" si="86"/>
        <v>8.7719298245614024</v>
      </c>
      <c r="F96" s="61">
        <f t="shared" si="86"/>
        <v>6.140350877192982</v>
      </c>
      <c r="G96" s="61">
        <f t="shared" si="86"/>
        <v>2.6315789473684208</v>
      </c>
      <c r="H96" s="61">
        <f t="shared" si="86"/>
        <v>5.2631578947368416</v>
      </c>
      <c r="I96" s="61">
        <f t="shared" si="86"/>
        <v>8.7719298245614024</v>
      </c>
      <c r="J96" s="61">
        <f t="shared" si="86"/>
        <v>34.210526315789473</v>
      </c>
      <c r="K96" s="130">
        <f t="shared" si="78"/>
        <v>23.582333078929835</v>
      </c>
      <c r="L96" s="130">
        <f t="shared" si="78"/>
        <v>49.129860581103827</v>
      </c>
      <c r="M96" s="60">
        <f t="shared" si="87"/>
        <v>126</v>
      </c>
      <c r="N96" s="61">
        <f t="shared" si="88"/>
        <v>29.365079365079367</v>
      </c>
      <c r="O96" s="61">
        <f t="shared" si="88"/>
        <v>6.3492063492063489</v>
      </c>
      <c r="P96" s="61">
        <f t="shared" si="88"/>
        <v>5.5555555555555554</v>
      </c>
      <c r="Q96" s="61">
        <f t="shared" si="88"/>
        <v>2.3809523809523809</v>
      </c>
      <c r="R96" s="61">
        <f t="shared" si="88"/>
        <v>2.3809523809523809</v>
      </c>
      <c r="S96" s="61">
        <f t="shared" si="88"/>
        <v>9.5238095238095237</v>
      </c>
      <c r="T96" s="61">
        <f t="shared" si="88"/>
        <v>44.444444444444443</v>
      </c>
      <c r="U96" s="130">
        <f t="shared" si="80"/>
        <v>23.902193914012635</v>
      </c>
      <c r="V96" s="130">
        <f t="shared" si="80"/>
        <v>50.701623453966192</v>
      </c>
    </row>
    <row r="97" spans="1:22" ht="15" customHeight="1">
      <c r="A97" s="32" t="s">
        <v>310</v>
      </c>
      <c r="B97" s="32" t="s">
        <v>176</v>
      </c>
      <c r="C97" s="46">
        <f t="shared" si="85"/>
        <v>1806</v>
      </c>
      <c r="D97" s="47">
        <f>D343</f>
        <v>803</v>
      </c>
      <c r="E97" s="47">
        <f>E343</f>
        <v>161</v>
      </c>
      <c r="F97" s="47">
        <f>F343</f>
        <v>106</v>
      </c>
      <c r="G97" s="47">
        <f t="shared" ref="G97:I97" si="89">G343</f>
        <v>51</v>
      </c>
      <c r="H97" s="47">
        <f t="shared" si="89"/>
        <v>125</v>
      </c>
      <c r="I97" s="47">
        <f t="shared" si="89"/>
        <v>106</v>
      </c>
      <c r="J97" s="47">
        <f>J343</f>
        <v>454</v>
      </c>
      <c r="K97" s="128">
        <f t="shared" si="78"/>
        <v>18.279263471889202</v>
      </c>
      <c r="L97" s="128">
        <f t="shared" si="78"/>
        <v>45.015599661191629</v>
      </c>
      <c r="M97" s="46">
        <f t="shared" si="87"/>
        <v>1914</v>
      </c>
      <c r="N97" s="47">
        <f>N343</f>
        <v>836</v>
      </c>
      <c r="O97" s="47">
        <f>O343</f>
        <v>150</v>
      </c>
      <c r="P97" s="47">
        <f>P343</f>
        <v>115</v>
      </c>
      <c r="Q97" s="47">
        <f t="shared" ref="Q97:S97" si="90">Q343</f>
        <v>55</v>
      </c>
      <c r="R97" s="47">
        <f t="shared" si="90"/>
        <v>119</v>
      </c>
      <c r="S97" s="47">
        <f t="shared" si="90"/>
        <v>114</v>
      </c>
      <c r="T97" s="47">
        <f>T343</f>
        <v>525</v>
      </c>
      <c r="U97" s="128">
        <f t="shared" si="80"/>
        <v>18.086173576097167</v>
      </c>
      <c r="V97" s="128">
        <f t="shared" si="80"/>
        <v>45.428020067267568</v>
      </c>
    </row>
    <row r="98" spans="1:22" ht="15" customHeight="1">
      <c r="A98" s="53" t="s">
        <v>311</v>
      </c>
      <c r="B98" s="135"/>
      <c r="C98" s="51">
        <f>IF(SUM(D98:J98)&gt;100,"－",SUM(D98:J98))</f>
        <v>100</v>
      </c>
      <c r="D98" s="52">
        <f t="shared" ref="D98:J98" si="91">D343/$C97*100</f>
        <v>44.462901439645627</v>
      </c>
      <c r="E98" s="52">
        <f t="shared" si="91"/>
        <v>8.9147286821705425</v>
      </c>
      <c r="F98" s="52">
        <f t="shared" si="91"/>
        <v>5.8693244739756363</v>
      </c>
      <c r="G98" s="52">
        <f t="shared" si="91"/>
        <v>2.823920265780731</v>
      </c>
      <c r="H98" s="52">
        <f t="shared" si="91"/>
        <v>6.921373200442968</v>
      </c>
      <c r="I98" s="52">
        <f t="shared" si="91"/>
        <v>5.8693244739756363</v>
      </c>
      <c r="J98" s="52">
        <f t="shared" si="91"/>
        <v>25.13842746400886</v>
      </c>
      <c r="K98" s="51" t="str">
        <f t="shared" si="78"/>
        <v>－</v>
      </c>
      <c r="L98" s="51" t="str">
        <f t="shared" si="78"/>
        <v>－</v>
      </c>
      <c r="M98" s="51">
        <f>IF(SUM(N98:T98)&gt;100,"－",SUM(N98:T98))</f>
        <v>100</v>
      </c>
      <c r="N98" s="52">
        <f t="shared" ref="N98:T98" si="92">N343/$M97*100</f>
        <v>43.678160919540232</v>
      </c>
      <c r="O98" s="52">
        <f t="shared" si="92"/>
        <v>7.8369905956112857</v>
      </c>
      <c r="P98" s="52">
        <f t="shared" si="92"/>
        <v>6.0083594566353185</v>
      </c>
      <c r="Q98" s="52">
        <f t="shared" si="92"/>
        <v>2.8735632183908044</v>
      </c>
      <c r="R98" s="52">
        <f t="shared" si="92"/>
        <v>6.2173458725182869</v>
      </c>
      <c r="S98" s="52">
        <f t="shared" si="92"/>
        <v>5.9561128526645764</v>
      </c>
      <c r="T98" s="52">
        <f t="shared" si="92"/>
        <v>27.429467084639498</v>
      </c>
      <c r="U98" s="51" t="str">
        <f t="shared" si="80"/>
        <v>－</v>
      </c>
      <c r="V98" s="51" t="str">
        <f t="shared" si="80"/>
        <v>－</v>
      </c>
    </row>
    <row r="99" spans="1:22" ht="15" customHeight="1">
      <c r="A99" s="53"/>
      <c r="B99" s="56" t="s">
        <v>312</v>
      </c>
      <c r="C99" s="54">
        <f>C345</f>
        <v>404</v>
      </c>
      <c r="D99" s="55">
        <f t="shared" ref="D99:J102" si="93">IF($C99=0,0,D345/$C99*100)</f>
        <v>55.693069306930695</v>
      </c>
      <c r="E99" s="55">
        <f t="shared" si="93"/>
        <v>12.871287128712872</v>
      </c>
      <c r="F99" s="55">
        <f t="shared" si="93"/>
        <v>3.4653465346534658</v>
      </c>
      <c r="G99" s="55">
        <f t="shared" si="93"/>
        <v>1.4851485148514851</v>
      </c>
      <c r="H99" s="55">
        <f t="shared" si="93"/>
        <v>1.7326732673267329</v>
      </c>
      <c r="I99" s="55">
        <f t="shared" si="93"/>
        <v>2.9702970297029703</v>
      </c>
      <c r="J99" s="55">
        <f t="shared" si="93"/>
        <v>21.782178217821784</v>
      </c>
      <c r="K99" s="129">
        <f t="shared" si="78"/>
        <v>7.608527711894955</v>
      </c>
      <c r="L99" s="129">
        <f t="shared" si="78"/>
        <v>26.420821505041822</v>
      </c>
      <c r="M99" s="54">
        <f>M345</f>
        <v>430</v>
      </c>
      <c r="N99" s="55">
        <f t="shared" ref="N99:T102" si="94">IF($M99=0,0,N345/$M99*100)</f>
        <v>53.023255813953483</v>
      </c>
      <c r="O99" s="55">
        <f t="shared" si="94"/>
        <v>12.093023255813954</v>
      </c>
      <c r="P99" s="55">
        <f t="shared" si="94"/>
        <v>3.9534883720930232</v>
      </c>
      <c r="Q99" s="55">
        <f t="shared" si="94"/>
        <v>1.1627906976744187</v>
      </c>
      <c r="R99" s="55">
        <f t="shared" si="94"/>
        <v>1.6279069767441861</v>
      </c>
      <c r="S99" s="55">
        <f t="shared" si="94"/>
        <v>2.7906976744186047</v>
      </c>
      <c r="T99" s="55">
        <f t="shared" si="94"/>
        <v>25.348837209302328</v>
      </c>
      <c r="U99" s="129">
        <f t="shared" si="80"/>
        <v>7.6056877630991302</v>
      </c>
      <c r="V99" s="129">
        <f t="shared" si="80"/>
        <v>26.25189002101958</v>
      </c>
    </row>
    <row r="100" spans="1:22" ht="15" customHeight="1">
      <c r="A100" s="66"/>
      <c r="B100" s="56" t="s">
        <v>313</v>
      </c>
      <c r="C100" s="54">
        <f>C346</f>
        <v>864</v>
      </c>
      <c r="D100" s="55">
        <f t="shared" si="93"/>
        <v>41.203703703703702</v>
      </c>
      <c r="E100" s="55">
        <f t="shared" si="93"/>
        <v>7.291666666666667</v>
      </c>
      <c r="F100" s="55">
        <f t="shared" si="93"/>
        <v>6.25</v>
      </c>
      <c r="G100" s="55">
        <f t="shared" si="93"/>
        <v>3.4722222222222223</v>
      </c>
      <c r="H100" s="55">
        <f t="shared" si="93"/>
        <v>9.9537037037037042</v>
      </c>
      <c r="I100" s="55">
        <f t="shared" si="93"/>
        <v>7.8703703703703702</v>
      </c>
      <c r="J100" s="55">
        <f t="shared" si="93"/>
        <v>23.958333333333336</v>
      </c>
      <c r="K100" s="129">
        <f t="shared" ref="K100:L115" si="95">IF(K346="","－",K346)</f>
        <v>23.789973716938238</v>
      </c>
      <c r="L100" s="129">
        <f t="shared" si="95"/>
        <v>51.926952598101074</v>
      </c>
      <c r="M100" s="54">
        <f>M346</f>
        <v>913</v>
      </c>
      <c r="N100" s="55">
        <f t="shared" si="94"/>
        <v>40.744797371303392</v>
      </c>
      <c r="O100" s="55">
        <f t="shared" si="94"/>
        <v>6.3526834611171967</v>
      </c>
      <c r="P100" s="55">
        <f t="shared" si="94"/>
        <v>6.6812705366922227</v>
      </c>
      <c r="Q100" s="55">
        <f t="shared" si="94"/>
        <v>3.5049288061336252</v>
      </c>
      <c r="R100" s="55">
        <f t="shared" si="94"/>
        <v>9.0909090909090917</v>
      </c>
      <c r="S100" s="55">
        <f t="shared" si="94"/>
        <v>7.7765607886089816</v>
      </c>
      <c r="T100" s="55">
        <f t="shared" si="94"/>
        <v>25.848849945235486</v>
      </c>
      <c r="U100" s="129">
        <f t="shared" ref="U100:V115" si="96">IF(U346="","－",U346)</f>
        <v>23.319159381080873</v>
      </c>
      <c r="V100" s="129">
        <f t="shared" si="96"/>
        <v>51.760888199972953</v>
      </c>
    </row>
    <row r="101" spans="1:22" ht="15" customHeight="1">
      <c r="A101" s="56"/>
      <c r="B101" s="56" t="s">
        <v>315</v>
      </c>
      <c r="C101" s="54">
        <f>C347</f>
        <v>477</v>
      </c>
      <c r="D101" s="55">
        <f t="shared" si="93"/>
        <v>42.348008385744237</v>
      </c>
      <c r="E101" s="55">
        <f t="shared" si="93"/>
        <v>8.3857442348008391</v>
      </c>
      <c r="F101" s="55">
        <f t="shared" si="93"/>
        <v>7.3375262054507342</v>
      </c>
      <c r="G101" s="55">
        <f t="shared" si="93"/>
        <v>3.1446540880503147</v>
      </c>
      <c r="H101" s="55">
        <f t="shared" si="93"/>
        <v>6.0796645702306078</v>
      </c>
      <c r="I101" s="55">
        <f t="shared" si="93"/>
        <v>4.8218029350104823</v>
      </c>
      <c r="J101" s="55">
        <f t="shared" si="93"/>
        <v>27.882599580712785</v>
      </c>
      <c r="K101" s="129">
        <f t="shared" si="95"/>
        <v>17.535676646549739</v>
      </c>
      <c r="L101" s="129">
        <f t="shared" si="95"/>
        <v>42.480794129669789</v>
      </c>
      <c r="M101" s="54">
        <f>M347</f>
        <v>512</v>
      </c>
      <c r="N101" s="55">
        <f t="shared" si="94"/>
        <v>42.1875</v>
      </c>
      <c r="O101" s="55">
        <f t="shared" si="94"/>
        <v>6.640625</v>
      </c>
      <c r="P101" s="55">
        <f t="shared" si="94"/>
        <v>6.8359375</v>
      </c>
      <c r="Q101" s="55">
        <f t="shared" si="94"/>
        <v>3.3203125</v>
      </c>
      <c r="R101" s="55">
        <f t="shared" si="94"/>
        <v>5.2734375</v>
      </c>
      <c r="S101" s="55">
        <f t="shared" si="94"/>
        <v>5.46875</v>
      </c>
      <c r="T101" s="55">
        <f t="shared" si="94"/>
        <v>30.2734375</v>
      </c>
      <c r="U101" s="129">
        <f t="shared" si="96"/>
        <v>17.746209127158849</v>
      </c>
      <c r="V101" s="129">
        <f t="shared" si="96"/>
        <v>44.931891194295808</v>
      </c>
    </row>
    <row r="102" spans="1:22" ht="15" customHeight="1">
      <c r="A102" s="35"/>
      <c r="B102" s="35" t="s">
        <v>174</v>
      </c>
      <c r="C102" s="60">
        <f>C348</f>
        <v>61</v>
      </c>
      <c r="D102" s="61">
        <f t="shared" si="93"/>
        <v>32.786885245901637</v>
      </c>
      <c r="E102" s="61">
        <f t="shared" si="93"/>
        <v>9.8360655737704921</v>
      </c>
      <c r="F102" s="61">
        <f t="shared" si="93"/>
        <v>4.918032786885246</v>
      </c>
      <c r="G102" s="61">
        <f t="shared" si="93"/>
        <v>0</v>
      </c>
      <c r="H102" s="61">
        <f t="shared" si="93"/>
        <v>4.918032786885246</v>
      </c>
      <c r="I102" s="61">
        <f t="shared" si="93"/>
        <v>4.918032786885246</v>
      </c>
      <c r="J102" s="61">
        <f t="shared" si="93"/>
        <v>42.622950819672127</v>
      </c>
      <c r="K102" s="130">
        <f t="shared" si="95"/>
        <v>18.48525595982473</v>
      </c>
      <c r="L102" s="130">
        <f t="shared" si="95"/>
        <v>43.132263906257705</v>
      </c>
      <c r="M102" s="60">
        <f>M348</f>
        <v>59</v>
      </c>
      <c r="N102" s="61">
        <f t="shared" si="94"/>
        <v>33.898305084745758</v>
      </c>
      <c r="O102" s="61">
        <f t="shared" si="94"/>
        <v>10.16949152542373</v>
      </c>
      <c r="P102" s="61">
        <f t="shared" si="94"/>
        <v>3.3898305084745761</v>
      </c>
      <c r="Q102" s="61">
        <f t="shared" si="94"/>
        <v>1.6949152542372881</v>
      </c>
      <c r="R102" s="61">
        <f t="shared" si="94"/>
        <v>3.3898305084745761</v>
      </c>
      <c r="S102" s="61">
        <f t="shared" si="94"/>
        <v>5.0847457627118651</v>
      </c>
      <c r="T102" s="61">
        <f t="shared" si="94"/>
        <v>42.372881355932201</v>
      </c>
      <c r="U102" s="130">
        <f t="shared" si="96"/>
        <v>16.405934289902522</v>
      </c>
      <c r="V102" s="130">
        <f t="shared" si="96"/>
        <v>39.84298327547755</v>
      </c>
    </row>
    <row r="103" spans="1:22" ht="15" customHeight="1">
      <c r="A103" s="32" t="s">
        <v>281</v>
      </c>
      <c r="B103" s="32" t="s">
        <v>176</v>
      </c>
      <c r="C103" s="46">
        <f>C349</f>
        <v>1806</v>
      </c>
      <c r="D103" s="47">
        <f>D349</f>
        <v>803</v>
      </c>
      <c r="E103" s="47">
        <f>E349</f>
        <v>161</v>
      </c>
      <c r="F103" s="47">
        <f>F349</f>
        <v>106</v>
      </c>
      <c r="G103" s="47">
        <f t="shared" ref="G103:I103" si="97">G349</f>
        <v>51</v>
      </c>
      <c r="H103" s="47">
        <f t="shared" si="97"/>
        <v>125</v>
      </c>
      <c r="I103" s="47">
        <f t="shared" si="97"/>
        <v>106</v>
      </c>
      <c r="J103" s="47">
        <f>J349</f>
        <v>454</v>
      </c>
      <c r="K103" s="128">
        <f t="shared" si="95"/>
        <v>18.279263471889209</v>
      </c>
      <c r="L103" s="128">
        <f t="shared" si="95"/>
        <v>45.015599661191636</v>
      </c>
      <c r="M103" s="46">
        <f>M349</f>
        <v>1914</v>
      </c>
      <c r="N103" s="47">
        <f>N349</f>
        <v>836</v>
      </c>
      <c r="O103" s="47">
        <f>O349</f>
        <v>150</v>
      </c>
      <c r="P103" s="47">
        <f>P349</f>
        <v>115</v>
      </c>
      <c r="Q103" s="47">
        <f t="shared" ref="Q103:S103" si="98">Q349</f>
        <v>55</v>
      </c>
      <c r="R103" s="47">
        <f t="shared" si="98"/>
        <v>119</v>
      </c>
      <c r="S103" s="47">
        <f t="shared" si="98"/>
        <v>114</v>
      </c>
      <c r="T103" s="47">
        <f>T349</f>
        <v>525</v>
      </c>
      <c r="U103" s="128">
        <f t="shared" si="96"/>
        <v>18.08617357609717</v>
      </c>
      <c r="V103" s="128">
        <f t="shared" si="96"/>
        <v>45.428020067267582</v>
      </c>
    </row>
    <row r="104" spans="1:22" ht="15" customHeight="1">
      <c r="A104" s="53" t="s">
        <v>282</v>
      </c>
      <c r="B104" s="135"/>
      <c r="C104" s="51">
        <f>IF(SUM(D104:J104)&gt;100,"－",SUM(D104:J104))</f>
        <v>100</v>
      </c>
      <c r="D104" s="52">
        <f t="shared" ref="D104:J104" si="99">D349/$C103*100</f>
        <v>44.462901439645627</v>
      </c>
      <c r="E104" s="52">
        <f t="shared" si="99"/>
        <v>8.9147286821705425</v>
      </c>
      <c r="F104" s="52">
        <f t="shared" si="99"/>
        <v>5.8693244739756363</v>
      </c>
      <c r="G104" s="52">
        <f t="shared" si="99"/>
        <v>2.823920265780731</v>
      </c>
      <c r="H104" s="52">
        <f t="shared" si="99"/>
        <v>6.921373200442968</v>
      </c>
      <c r="I104" s="52">
        <f t="shared" si="99"/>
        <v>5.8693244739756363</v>
      </c>
      <c r="J104" s="52">
        <f t="shared" si="99"/>
        <v>25.13842746400886</v>
      </c>
      <c r="K104" s="51" t="str">
        <f t="shared" si="95"/>
        <v>－</v>
      </c>
      <c r="L104" s="51" t="str">
        <f t="shared" si="95"/>
        <v>－</v>
      </c>
      <c r="M104" s="51">
        <f>IF(SUM(N104:T104)&gt;100,"－",SUM(N104:T104))</f>
        <v>100</v>
      </c>
      <c r="N104" s="52">
        <f t="shared" ref="N104:T104" si="100">N349/$M103*100</f>
        <v>43.678160919540232</v>
      </c>
      <c r="O104" s="52">
        <f t="shared" si="100"/>
        <v>7.8369905956112857</v>
      </c>
      <c r="P104" s="52">
        <f t="shared" si="100"/>
        <v>6.0083594566353185</v>
      </c>
      <c r="Q104" s="52">
        <f t="shared" si="100"/>
        <v>2.8735632183908044</v>
      </c>
      <c r="R104" s="52">
        <f t="shared" si="100"/>
        <v>6.2173458725182869</v>
      </c>
      <c r="S104" s="52">
        <f t="shared" si="100"/>
        <v>5.9561128526645764</v>
      </c>
      <c r="T104" s="52">
        <f t="shared" si="100"/>
        <v>27.429467084639498</v>
      </c>
      <c r="U104" s="51" t="str">
        <f t="shared" si="96"/>
        <v>－</v>
      </c>
      <c r="V104" s="51" t="str">
        <f t="shared" si="96"/>
        <v>－</v>
      </c>
    </row>
    <row r="105" spans="1:22" ht="15" customHeight="1">
      <c r="A105" s="53"/>
      <c r="B105" s="56" t="s">
        <v>283</v>
      </c>
      <c r="C105" s="54">
        <f t="shared" ref="C105:C113" si="101">C351</f>
        <v>90</v>
      </c>
      <c r="D105" s="55">
        <f t="shared" ref="D105:J112" si="102">IF($C105=0,0,D351/$C105*100)</f>
        <v>53.333333333333336</v>
      </c>
      <c r="E105" s="55">
        <f t="shared" si="102"/>
        <v>6.666666666666667</v>
      </c>
      <c r="F105" s="55">
        <f t="shared" si="102"/>
        <v>5.5555555555555554</v>
      </c>
      <c r="G105" s="55">
        <f t="shared" si="102"/>
        <v>1.1111111111111112</v>
      </c>
      <c r="H105" s="55">
        <f t="shared" si="102"/>
        <v>0</v>
      </c>
      <c r="I105" s="55">
        <f t="shared" si="102"/>
        <v>0</v>
      </c>
      <c r="J105" s="55">
        <f t="shared" si="102"/>
        <v>33.333333333333329</v>
      </c>
      <c r="K105" s="129">
        <f t="shared" si="95"/>
        <v>2.7502493415536895</v>
      </c>
      <c r="L105" s="129">
        <f t="shared" si="95"/>
        <v>13.751246707768447</v>
      </c>
      <c r="M105" s="54">
        <f t="shared" ref="M105:M113" si="103">M351</f>
        <v>99</v>
      </c>
      <c r="N105" s="55">
        <f t="shared" ref="N105:T112" si="104">IF($M105=0,0,N351/$M105*100)</f>
        <v>52.525252525252533</v>
      </c>
      <c r="O105" s="55">
        <f t="shared" si="104"/>
        <v>4.0404040404040407</v>
      </c>
      <c r="P105" s="55">
        <f t="shared" si="104"/>
        <v>4.0404040404040407</v>
      </c>
      <c r="Q105" s="55">
        <f t="shared" si="104"/>
        <v>5.0505050505050502</v>
      </c>
      <c r="R105" s="55">
        <f t="shared" si="104"/>
        <v>0</v>
      </c>
      <c r="S105" s="55">
        <f t="shared" si="104"/>
        <v>0</v>
      </c>
      <c r="T105" s="55">
        <f t="shared" si="104"/>
        <v>34.343434343434339</v>
      </c>
      <c r="U105" s="129">
        <f t="shared" si="96"/>
        <v>4.4692252192252173</v>
      </c>
      <c r="V105" s="129">
        <f t="shared" si="96"/>
        <v>22.346126096126088</v>
      </c>
    </row>
    <row r="106" spans="1:22" ht="15" customHeight="1">
      <c r="A106" s="66"/>
      <c r="B106" s="56" t="s">
        <v>284</v>
      </c>
      <c r="C106" s="54">
        <f t="shared" si="101"/>
        <v>220</v>
      </c>
      <c r="D106" s="55">
        <f t="shared" si="102"/>
        <v>52.72727272727272</v>
      </c>
      <c r="E106" s="55">
        <f t="shared" si="102"/>
        <v>15.454545454545453</v>
      </c>
      <c r="F106" s="55">
        <f t="shared" si="102"/>
        <v>4.5454545454545459</v>
      </c>
      <c r="G106" s="55">
        <f t="shared" si="102"/>
        <v>0.90909090909090906</v>
      </c>
      <c r="H106" s="55">
        <f t="shared" si="102"/>
        <v>3.1818181818181817</v>
      </c>
      <c r="I106" s="55">
        <f t="shared" si="102"/>
        <v>0</v>
      </c>
      <c r="J106" s="55">
        <f t="shared" si="102"/>
        <v>23.18181818181818</v>
      </c>
      <c r="K106" s="129">
        <f t="shared" si="95"/>
        <v>5.7005427349718207</v>
      </c>
      <c r="L106" s="129">
        <f t="shared" si="95"/>
        <v>18.177202305853541</v>
      </c>
      <c r="M106" s="54">
        <f t="shared" si="103"/>
        <v>242</v>
      </c>
      <c r="N106" s="55">
        <f t="shared" si="104"/>
        <v>50.413223140495866</v>
      </c>
      <c r="O106" s="55">
        <f t="shared" si="104"/>
        <v>12.396694214876034</v>
      </c>
      <c r="P106" s="55">
        <f t="shared" si="104"/>
        <v>5.785123966942149</v>
      </c>
      <c r="Q106" s="55">
        <f t="shared" si="104"/>
        <v>1.2396694214876034</v>
      </c>
      <c r="R106" s="55">
        <f t="shared" si="104"/>
        <v>2.8925619834710745</v>
      </c>
      <c r="S106" s="55">
        <f t="shared" si="104"/>
        <v>0.41322314049586778</v>
      </c>
      <c r="T106" s="55">
        <f t="shared" si="104"/>
        <v>26.859504132231404</v>
      </c>
      <c r="U106" s="129">
        <f t="shared" si="96"/>
        <v>6.4135714483281072</v>
      </c>
      <c r="V106" s="129">
        <f t="shared" si="96"/>
        <v>20.640039024619547</v>
      </c>
    </row>
    <row r="107" spans="1:22" ht="15" customHeight="1">
      <c r="A107" s="70"/>
      <c r="B107" s="56" t="s">
        <v>285</v>
      </c>
      <c r="C107" s="54">
        <f t="shared" si="101"/>
        <v>402</v>
      </c>
      <c r="D107" s="55">
        <f t="shared" si="102"/>
        <v>46.517412935323385</v>
      </c>
      <c r="E107" s="55">
        <f t="shared" si="102"/>
        <v>12.189054726368159</v>
      </c>
      <c r="F107" s="55">
        <f t="shared" si="102"/>
        <v>7.2139303482587067</v>
      </c>
      <c r="G107" s="55">
        <f t="shared" si="102"/>
        <v>3.7313432835820892</v>
      </c>
      <c r="H107" s="55">
        <f t="shared" si="102"/>
        <v>4.7263681592039797</v>
      </c>
      <c r="I107" s="55">
        <f t="shared" si="102"/>
        <v>1.4925373134328357</v>
      </c>
      <c r="J107" s="55">
        <f t="shared" si="102"/>
        <v>24.129353233830848</v>
      </c>
      <c r="K107" s="129">
        <f t="shared" si="95"/>
        <v>10.581588864162315</v>
      </c>
      <c r="L107" s="129">
        <f t="shared" si="95"/>
        <v>27.350716979402595</v>
      </c>
      <c r="M107" s="54">
        <f t="shared" si="103"/>
        <v>442</v>
      </c>
      <c r="N107" s="55">
        <f t="shared" si="104"/>
        <v>45.248868778280546</v>
      </c>
      <c r="O107" s="55">
        <f t="shared" si="104"/>
        <v>11.76470588235294</v>
      </c>
      <c r="P107" s="55">
        <f t="shared" si="104"/>
        <v>7.2398190045248878</v>
      </c>
      <c r="Q107" s="55">
        <f t="shared" si="104"/>
        <v>3.8461538461538463</v>
      </c>
      <c r="R107" s="55">
        <f t="shared" si="104"/>
        <v>3.6199095022624439</v>
      </c>
      <c r="S107" s="55">
        <f t="shared" si="104"/>
        <v>2.0361990950226243</v>
      </c>
      <c r="T107" s="55">
        <f t="shared" si="104"/>
        <v>26.244343891402718</v>
      </c>
      <c r="U107" s="129">
        <f t="shared" si="96"/>
        <v>10.785245140832659</v>
      </c>
      <c r="V107" s="129">
        <f t="shared" si="96"/>
        <v>27.904681872313073</v>
      </c>
    </row>
    <row r="108" spans="1:22" ht="15" customHeight="1">
      <c r="A108" s="70"/>
      <c r="B108" s="56" t="s">
        <v>286</v>
      </c>
      <c r="C108" s="54">
        <f t="shared" si="101"/>
        <v>404</v>
      </c>
      <c r="D108" s="55">
        <f t="shared" si="102"/>
        <v>41.336633663366335</v>
      </c>
      <c r="E108" s="55">
        <f t="shared" si="102"/>
        <v>9.1584158415841586</v>
      </c>
      <c r="F108" s="55">
        <f t="shared" si="102"/>
        <v>7.4257425742574252</v>
      </c>
      <c r="G108" s="55">
        <f t="shared" si="102"/>
        <v>2.722772277227723</v>
      </c>
      <c r="H108" s="55">
        <f t="shared" si="102"/>
        <v>9.9009900990099009</v>
      </c>
      <c r="I108" s="55">
        <f t="shared" si="102"/>
        <v>5.6930693069306937</v>
      </c>
      <c r="J108" s="55">
        <f t="shared" si="102"/>
        <v>23.762376237623762</v>
      </c>
      <c r="K108" s="129">
        <f t="shared" si="95"/>
        <v>21.058272506641281</v>
      </c>
      <c r="L108" s="129">
        <f t="shared" si="95"/>
        <v>45.999630723727051</v>
      </c>
      <c r="M108" s="54">
        <f t="shared" si="103"/>
        <v>437</v>
      </c>
      <c r="N108" s="55">
        <f t="shared" si="104"/>
        <v>40.045766590389015</v>
      </c>
      <c r="O108" s="55">
        <f t="shared" si="104"/>
        <v>8.0091533180778036</v>
      </c>
      <c r="P108" s="55">
        <f t="shared" si="104"/>
        <v>7.551487414187644</v>
      </c>
      <c r="Q108" s="55">
        <f t="shared" si="104"/>
        <v>2.7459954233409611</v>
      </c>
      <c r="R108" s="55">
        <f t="shared" si="104"/>
        <v>9.3821510297482842</v>
      </c>
      <c r="S108" s="55">
        <f t="shared" si="104"/>
        <v>5.720823798627003</v>
      </c>
      <c r="T108" s="55">
        <f t="shared" si="104"/>
        <v>26.544622425629289</v>
      </c>
      <c r="U108" s="129">
        <f t="shared" si="96"/>
        <v>21.127751619623513</v>
      </c>
      <c r="V108" s="129">
        <f t="shared" si="96"/>
        <v>46.452111437665401</v>
      </c>
    </row>
    <row r="109" spans="1:22" ht="15" customHeight="1">
      <c r="A109" s="56"/>
      <c r="B109" s="56" t="s">
        <v>287</v>
      </c>
      <c r="C109" s="54">
        <f t="shared" si="101"/>
        <v>391</v>
      </c>
      <c r="D109" s="55">
        <f t="shared" si="102"/>
        <v>41.943734015345271</v>
      </c>
      <c r="E109" s="55">
        <f t="shared" si="102"/>
        <v>5.8823529411764701</v>
      </c>
      <c r="F109" s="55">
        <f t="shared" si="102"/>
        <v>5.6265984654731458</v>
      </c>
      <c r="G109" s="55">
        <f t="shared" si="102"/>
        <v>4.0920716112531972</v>
      </c>
      <c r="H109" s="55">
        <f t="shared" si="102"/>
        <v>9.7186700767263421</v>
      </c>
      <c r="I109" s="55">
        <f t="shared" si="102"/>
        <v>7.6726342710997448</v>
      </c>
      <c r="J109" s="55">
        <f t="shared" si="102"/>
        <v>25.063938618925828</v>
      </c>
      <c r="K109" s="129">
        <f t="shared" si="95"/>
        <v>23.957187847123354</v>
      </c>
      <c r="L109" s="129">
        <f t="shared" si="95"/>
        <v>54.414387900830562</v>
      </c>
      <c r="M109" s="54">
        <f t="shared" si="103"/>
        <v>423</v>
      </c>
      <c r="N109" s="55">
        <f t="shared" si="104"/>
        <v>41.607565011820327</v>
      </c>
      <c r="O109" s="55">
        <f t="shared" si="104"/>
        <v>5.4373522458628845</v>
      </c>
      <c r="P109" s="55">
        <f t="shared" si="104"/>
        <v>5.2009456264775409</v>
      </c>
      <c r="Q109" s="55">
        <f t="shared" si="104"/>
        <v>3.0732860520094563</v>
      </c>
      <c r="R109" s="55">
        <f t="shared" si="104"/>
        <v>8.7470449172576838</v>
      </c>
      <c r="S109" s="55">
        <f t="shared" si="104"/>
        <v>8.5106382978723403</v>
      </c>
      <c r="T109" s="55">
        <f t="shared" si="104"/>
        <v>27.423167848699766</v>
      </c>
      <c r="U109" s="129">
        <f t="shared" si="96"/>
        <v>23.630324924674106</v>
      </c>
      <c r="V109" s="129">
        <f t="shared" si="96"/>
        <v>55.377937037213364</v>
      </c>
    </row>
    <row r="110" spans="1:22" ht="15" customHeight="1">
      <c r="A110" s="56"/>
      <c r="B110" s="56" t="s">
        <v>288</v>
      </c>
      <c r="C110" s="54">
        <f t="shared" si="101"/>
        <v>193</v>
      </c>
      <c r="D110" s="55">
        <f t="shared" si="102"/>
        <v>44.559585492227974</v>
      </c>
      <c r="E110" s="55">
        <f t="shared" si="102"/>
        <v>3.1088082901554404</v>
      </c>
      <c r="F110" s="55">
        <f t="shared" si="102"/>
        <v>3.6269430051813467</v>
      </c>
      <c r="G110" s="55">
        <f t="shared" si="102"/>
        <v>2.0725388601036272</v>
      </c>
      <c r="H110" s="55">
        <f t="shared" si="102"/>
        <v>8.8082901554404138</v>
      </c>
      <c r="I110" s="55">
        <f t="shared" si="102"/>
        <v>15.025906735751295</v>
      </c>
      <c r="J110" s="55">
        <f t="shared" si="102"/>
        <v>22.797927461139896</v>
      </c>
      <c r="K110" s="129">
        <f t="shared" si="95"/>
        <v>31.073613008892174</v>
      </c>
      <c r="L110" s="129">
        <f t="shared" si="95"/>
        <v>73.491560925792598</v>
      </c>
      <c r="M110" s="54">
        <f t="shared" si="103"/>
        <v>223</v>
      </c>
      <c r="N110" s="55">
        <f t="shared" si="104"/>
        <v>42.152466367713004</v>
      </c>
      <c r="O110" s="55">
        <f t="shared" si="104"/>
        <v>2.6905829596412558</v>
      </c>
      <c r="P110" s="55">
        <f t="shared" si="104"/>
        <v>4.0358744394618835</v>
      </c>
      <c r="Q110" s="55">
        <f t="shared" si="104"/>
        <v>1.7937219730941705</v>
      </c>
      <c r="R110" s="55">
        <f t="shared" si="104"/>
        <v>7.1748878923766819</v>
      </c>
      <c r="S110" s="55">
        <f t="shared" si="104"/>
        <v>14.798206278026907</v>
      </c>
      <c r="T110" s="55">
        <f t="shared" si="104"/>
        <v>27.3542600896861</v>
      </c>
      <c r="U110" s="129">
        <f t="shared" si="96"/>
        <v>30.581911652069142</v>
      </c>
      <c r="V110" s="129">
        <f t="shared" si="96"/>
        <v>72.856907171105902</v>
      </c>
    </row>
    <row r="111" spans="1:22" ht="15" customHeight="1">
      <c r="A111" s="56"/>
      <c r="B111" s="56" t="s">
        <v>289</v>
      </c>
      <c r="C111" s="54">
        <f t="shared" si="101"/>
        <v>42</v>
      </c>
      <c r="D111" s="55">
        <f t="shared" si="102"/>
        <v>38.095238095238095</v>
      </c>
      <c r="E111" s="55">
        <f t="shared" si="102"/>
        <v>0</v>
      </c>
      <c r="F111" s="55">
        <f t="shared" si="102"/>
        <v>2.3809523809523809</v>
      </c>
      <c r="G111" s="55">
        <f t="shared" si="102"/>
        <v>2.3809523809523809</v>
      </c>
      <c r="H111" s="55">
        <f t="shared" si="102"/>
        <v>2.3809523809523809</v>
      </c>
      <c r="I111" s="55">
        <f t="shared" si="102"/>
        <v>26.190476190476193</v>
      </c>
      <c r="J111" s="55">
        <f t="shared" si="102"/>
        <v>28.571428571428569</v>
      </c>
      <c r="K111" s="129">
        <f t="shared" si="95"/>
        <v>40.473856209150334</v>
      </c>
      <c r="L111" s="129">
        <f t="shared" si="95"/>
        <v>86.729691876750721</v>
      </c>
      <c r="M111" s="54">
        <f t="shared" si="103"/>
        <v>48</v>
      </c>
      <c r="N111" s="55">
        <f t="shared" si="104"/>
        <v>35.416666666666671</v>
      </c>
      <c r="O111" s="55">
        <f t="shared" si="104"/>
        <v>0</v>
      </c>
      <c r="P111" s="55">
        <f t="shared" si="104"/>
        <v>2.083333333333333</v>
      </c>
      <c r="Q111" s="55">
        <f t="shared" si="104"/>
        <v>2.083333333333333</v>
      </c>
      <c r="R111" s="55">
        <f t="shared" si="104"/>
        <v>4.1666666666666661</v>
      </c>
      <c r="S111" s="55">
        <f t="shared" si="104"/>
        <v>20.833333333333336</v>
      </c>
      <c r="T111" s="55">
        <f t="shared" si="104"/>
        <v>35.416666666666671</v>
      </c>
      <c r="U111" s="129">
        <f t="shared" si="96"/>
        <v>38.361796331435805</v>
      </c>
      <c r="V111" s="129">
        <f t="shared" si="96"/>
        <v>84.943977591036429</v>
      </c>
    </row>
    <row r="112" spans="1:22" ht="15" customHeight="1">
      <c r="A112" s="35"/>
      <c r="B112" s="35" t="s">
        <v>230</v>
      </c>
      <c r="C112" s="60">
        <f t="shared" si="101"/>
        <v>64</v>
      </c>
      <c r="D112" s="61">
        <f t="shared" si="102"/>
        <v>29.6875</v>
      </c>
      <c r="E112" s="61">
        <f t="shared" si="102"/>
        <v>9.375</v>
      </c>
      <c r="F112" s="61">
        <f t="shared" si="102"/>
        <v>3.125</v>
      </c>
      <c r="G112" s="61">
        <f t="shared" si="102"/>
        <v>1.5625</v>
      </c>
      <c r="H112" s="61">
        <f t="shared" si="102"/>
        <v>4.6875</v>
      </c>
      <c r="I112" s="61">
        <f t="shared" si="102"/>
        <v>10.9375</v>
      </c>
      <c r="J112" s="61">
        <f t="shared" si="102"/>
        <v>40.625</v>
      </c>
      <c r="K112" s="130">
        <f t="shared" si="95"/>
        <v>26.531182417609013</v>
      </c>
      <c r="L112" s="130">
        <f t="shared" si="95"/>
        <v>53.062364835218027</v>
      </c>
      <c r="M112" s="60">
        <f t="shared" si="103"/>
        <v>0</v>
      </c>
      <c r="N112" s="61">
        <f t="shared" si="104"/>
        <v>0</v>
      </c>
      <c r="O112" s="61">
        <f t="shared" si="104"/>
        <v>0</v>
      </c>
      <c r="P112" s="61">
        <f t="shared" si="104"/>
        <v>0</v>
      </c>
      <c r="Q112" s="61">
        <f t="shared" si="104"/>
        <v>0</v>
      </c>
      <c r="R112" s="61">
        <f t="shared" si="104"/>
        <v>0</v>
      </c>
      <c r="S112" s="61">
        <f t="shared" si="104"/>
        <v>0</v>
      </c>
      <c r="T112" s="61">
        <f t="shared" si="104"/>
        <v>0</v>
      </c>
      <c r="U112" s="130" t="str">
        <f t="shared" si="96"/>
        <v>－</v>
      </c>
      <c r="V112" s="130" t="str">
        <f t="shared" si="96"/>
        <v>－</v>
      </c>
    </row>
    <row r="113" spans="1:22" ht="15" customHeight="1">
      <c r="A113" s="32" t="s">
        <v>439</v>
      </c>
      <c r="B113" s="32" t="s">
        <v>176</v>
      </c>
      <c r="C113" s="46">
        <f t="shared" si="101"/>
        <v>1806</v>
      </c>
      <c r="D113" s="47">
        <f>D359</f>
        <v>803</v>
      </c>
      <c r="E113" s="47">
        <f>E359</f>
        <v>161</v>
      </c>
      <c r="F113" s="47">
        <f>F359</f>
        <v>106</v>
      </c>
      <c r="G113" s="47">
        <f t="shared" ref="G113:I113" si="105">G359</f>
        <v>51</v>
      </c>
      <c r="H113" s="47">
        <f t="shared" si="105"/>
        <v>125</v>
      </c>
      <c r="I113" s="47">
        <f t="shared" si="105"/>
        <v>106</v>
      </c>
      <c r="J113" s="47">
        <f>J359</f>
        <v>454</v>
      </c>
      <c r="K113" s="128">
        <f t="shared" si="95"/>
        <v>18.279263471889209</v>
      </c>
      <c r="L113" s="128">
        <f t="shared" si="95"/>
        <v>45.015599661191636</v>
      </c>
      <c r="M113" s="46">
        <f t="shared" si="103"/>
        <v>1914</v>
      </c>
      <c r="N113" s="47">
        <f>N359</f>
        <v>836</v>
      </c>
      <c r="O113" s="47">
        <f>O359</f>
        <v>150</v>
      </c>
      <c r="P113" s="47">
        <f>P359</f>
        <v>115</v>
      </c>
      <c r="Q113" s="47">
        <f t="shared" ref="Q113:S113" si="106">Q359</f>
        <v>55</v>
      </c>
      <c r="R113" s="47">
        <f t="shared" si="106"/>
        <v>119</v>
      </c>
      <c r="S113" s="47">
        <f t="shared" si="106"/>
        <v>114</v>
      </c>
      <c r="T113" s="47">
        <f>T359</f>
        <v>525</v>
      </c>
      <c r="U113" s="128">
        <f t="shared" si="96"/>
        <v>18.08617357609717</v>
      </c>
      <c r="V113" s="128">
        <f t="shared" si="96"/>
        <v>45.428020067267575</v>
      </c>
    </row>
    <row r="114" spans="1:22" ht="15" customHeight="1">
      <c r="A114" s="394" t="s">
        <v>440</v>
      </c>
      <c r="B114" s="135"/>
      <c r="C114" s="51">
        <f>IF(SUM(D114:J114)&gt;100,"－",SUM(D114:J114))</f>
        <v>100</v>
      </c>
      <c r="D114" s="52">
        <f t="shared" ref="D114:J114" si="107">D359/$C113*100</f>
        <v>44.462901439645627</v>
      </c>
      <c r="E114" s="52">
        <f t="shared" si="107"/>
        <v>8.9147286821705425</v>
      </c>
      <c r="F114" s="52">
        <f t="shared" si="107"/>
        <v>5.8693244739756363</v>
      </c>
      <c r="G114" s="52">
        <f t="shared" si="107"/>
        <v>2.823920265780731</v>
      </c>
      <c r="H114" s="52">
        <f t="shared" si="107"/>
        <v>6.921373200442968</v>
      </c>
      <c r="I114" s="52">
        <f t="shared" si="107"/>
        <v>5.8693244739756363</v>
      </c>
      <c r="J114" s="52">
        <f t="shared" si="107"/>
        <v>25.13842746400886</v>
      </c>
      <c r="K114" s="51" t="str">
        <f t="shared" si="95"/>
        <v>－</v>
      </c>
      <c r="L114" s="51" t="str">
        <f t="shared" si="95"/>
        <v>－</v>
      </c>
      <c r="M114" s="51">
        <f>IF(SUM(N114:T114)&gt;100,"－",SUM(N114:T114))</f>
        <v>100</v>
      </c>
      <c r="N114" s="52">
        <f t="shared" ref="N114:T114" si="108">N359/$M113*100</f>
        <v>43.678160919540232</v>
      </c>
      <c r="O114" s="52">
        <f t="shared" si="108"/>
        <v>7.8369905956112857</v>
      </c>
      <c r="P114" s="52">
        <f t="shared" si="108"/>
        <v>6.0083594566353185</v>
      </c>
      <c r="Q114" s="52">
        <f t="shared" si="108"/>
        <v>2.8735632183908044</v>
      </c>
      <c r="R114" s="52">
        <f t="shared" si="108"/>
        <v>6.2173458725182869</v>
      </c>
      <c r="S114" s="52">
        <f t="shared" si="108"/>
        <v>5.9561128526645764</v>
      </c>
      <c r="T114" s="52">
        <f t="shared" si="108"/>
        <v>27.429467084639498</v>
      </c>
      <c r="U114" s="51" t="str">
        <f t="shared" si="96"/>
        <v>－</v>
      </c>
      <c r="V114" s="51" t="str">
        <f t="shared" si="96"/>
        <v>－</v>
      </c>
    </row>
    <row r="115" spans="1:22" ht="15" customHeight="1">
      <c r="A115" s="394"/>
      <c r="B115" s="56" t="s">
        <v>283</v>
      </c>
      <c r="C115" s="54">
        <f t="shared" ref="C115:C122" si="109">C361</f>
        <v>364</v>
      </c>
      <c r="D115" s="55">
        <f t="shared" ref="D115:J121" si="110">IF($C115=0,0,D361/$C115*100)</f>
        <v>45.054945054945058</v>
      </c>
      <c r="E115" s="55">
        <f t="shared" si="110"/>
        <v>10.989010989010989</v>
      </c>
      <c r="F115" s="55">
        <f t="shared" si="110"/>
        <v>3.8461538461538463</v>
      </c>
      <c r="G115" s="55">
        <f t="shared" si="110"/>
        <v>2.7472527472527473</v>
      </c>
      <c r="H115" s="55">
        <f t="shared" si="110"/>
        <v>3.8461538461538463</v>
      </c>
      <c r="I115" s="55">
        <f t="shared" si="110"/>
        <v>4.6703296703296706</v>
      </c>
      <c r="J115" s="55">
        <f t="shared" si="110"/>
        <v>28.846153846153843</v>
      </c>
      <c r="K115" s="129">
        <f t="shared" si="95"/>
        <v>13.994729672145901</v>
      </c>
      <c r="L115" s="129">
        <f t="shared" si="95"/>
        <v>38.154052474587246</v>
      </c>
      <c r="M115" s="54">
        <f t="shared" ref="M115:M122" si="111">M361</f>
        <v>401</v>
      </c>
      <c r="N115" s="55">
        <f t="shared" ref="N115:T121" si="112">IF($M115=0,0,N361/$M115*100)</f>
        <v>43.142144638403991</v>
      </c>
      <c r="O115" s="55">
        <f t="shared" si="112"/>
        <v>8.7281795511221958</v>
      </c>
      <c r="P115" s="55">
        <f t="shared" si="112"/>
        <v>4.2394014962593518</v>
      </c>
      <c r="Q115" s="55">
        <f t="shared" si="112"/>
        <v>2.4937655860349128</v>
      </c>
      <c r="R115" s="55">
        <f t="shared" si="112"/>
        <v>3.4912718204488775</v>
      </c>
      <c r="S115" s="55">
        <f t="shared" si="112"/>
        <v>4.7381546134663344</v>
      </c>
      <c r="T115" s="55">
        <f t="shared" si="112"/>
        <v>33.16708229426434</v>
      </c>
      <c r="U115" s="129">
        <f t="shared" si="96"/>
        <v>14.023136069247094</v>
      </c>
      <c r="V115" s="129">
        <f t="shared" si="96"/>
        <v>39.560004911139174</v>
      </c>
    </row>
    <row r="116" spans="1:22" ht="15" customHeight="1">
      <c r="A116" s="66"/>
      <c r="B116" s="56" t="s">
        <v>441</v>
      </c>
      <c r="C116" s="54">
        <f t="shared" si="109"/>
        <v>140</v>
      </c>
      <c r="D116" s="55">
        <f t="shared" si="110"/>
        <v>56.428571428571431</v>
      </c>
      <c r="E116" s="55">
        <f t="shared" si="110"/>
        <v>8.5714285714285712</v>
      </c>
      <c r="F116" s="55">
        <f t="shared" si="110"/>
        <v>5</v>
      </c>
      <c r="G116" s="55">
        <f t="shared" si="110"/>
        <v>2.8571428571428572</v>
      </c>
      <c r="H116" s="55">
        <f t="shared" si="110"/>
        <v>4.2857142857142856</v>
      </c>
      <c r="I116" s="55">
        <f t="shared" si="110"/>
        <v>1.4285714285714286</v>
      </c>
      <c r="J116" s="55">
        <f t="shared" si="110"/>
        <v>21.428571428571427</v>
      </c>
      <c r="K116" s="129">
        <f t="shared" ref="K116:L131" si="113">IF(K362="","－",K362)</f>
        <v>8.5782515966994328</v>
      </c>
      <c r="L116" s="129">
        <f t="shared" si="113"/>
        <v>30.438957278610893</v>
      </c>
      <c r="M116" s="54">
        <f t="shared" si="111"/>
        <v>157</v>
      </c>
      <c r="N116" s="55">
        <f t="shared" si="112"/>
        <v>50.955414012738856</v>
      </c>
      <c r="O116" s="55">
        <f t="shared" si="112"/>
        <v>7.6433121019108281</v>
      </c>
      <c r="P116" s="55">
        <f t="shared" si="112"/>
        <v>5.7324840764331215</v>
      </c>
      <c r="Q116" s="55">
        <f t="shared" si="112"/>
        <v>3.8216560509554141</v>
      </c>
      <c r="R116" s="55">
        <f t="shared" si="112"/>
        <v>3.8216560509554141</v>
      </c>
      <c r="S116" s="55">
        <f t="shared" si="112"/>
        <v>1.2738853503184715</v>
      </c>
      <c r="T116" s="55">
        <f t="shared" si="112"/>
        <v>26.751592356687897</v>
      </c>
      <c r="U116" s="129">
        <f t="shared" ref="U116:V131" si="114">IF(U362="","－",U362)</f>
        <v>9.3629488748258112</v>
      </c>
      <c r="V116" s="129">
        <f t="shared" si="114"/>
        <v>30.763974874427667</v>
      </c>
    </row>
    <row r="117" spans="1:22" ht="15" customHeight="1">
      <c r="A117" s="70"/>
      <c r="B117" s="56" t="s">
        <v>442</v>
      </c>
      <c r="C117" s="54">
        <f t="shared" si="109"/>
        <v>212</v>
      </c>
      <c r="D117" s="55">
        <f t="shared" si="110"/>
        <v>52.358490566037744</v>
      </c>
      <c r="E117" s="55">
        <f t="shared" si="110"/>
        <v>9.433962264150944</v>
      </c>
      <c r="F117" s="55">
        <f t="shared" si="110"/>
        <v>7.0754716981132075</v>
      </c>
      <c r="G117" s="55">
        <f t="shared" si="110"/>
        <v>2.358490566037736</v>
      </c>
      <c r="H117" s="55">
        <f t="shared" si="110"/>
        <v>4.2452830188679247</v>
      </c>
      <c r="I117" s="55">
        <f t="shared" si="110"/>
        <v>1.8867924528301887</v>
      </c>
      <c r="J117" s="55">
        <f t="shared" si="110"/>
        <v>22.641509433962266</v>
      </c>
      <c r="K117" s="129">
        <f t="shared" si="113"/>
        <v>10.217942425693195</v>
      </c>
      <c r="L117" s="129">
        <f t="shared" si="113"/>
        <v>31.617784109692153</v>
      </c>
      <c r="M117" s="54">
        <f t="shared" si="111"/>
        <v>216</v>
      </c>
      <c r="N117" s="55">
        <f t="shared" si="112"/>
        <v>52.777777777777779</v>
      </c>
      <c r="O117" s="55">
        <f t="shared" si="112"/>
        <v>8.7962962962962958</v>
      </c>
      <c r="P117" s="55">
        <f t="shared" si="112"/>
        <v>6.481481481481481</v>
      </c>
      <c r="Q117" s="55">
        <f t="shared" si="112"/>
        <v>3.2407407407407405</v>
      </c>
      <c r="R117" s="55">
        <f t="shared" si="112"/>
        <v>3.7037037037037033</v>
      </c>
      <c r="S117" s="55">
        <f t="shared" si="112"/>
        <v>1.8518518518518516</v>
      </c>
      <c r="T117" s="55">
        <f t="shared" si="112"/>
        <v>23.148148148148149</v>
      </c>
      <c r="U117" s="129">
        <f t="shared" si="114"/>
        <v>10.097201317014621</v>
      </c>
      <c r="V117" s="129">
        <f t="shared" si="114"/>
        <v>32.233373435085134</v>
      </c>
    </row>
    <row r="118" spans="1:22" ht="15" customHeight="1">
      <c r="A118" s="70"/>
      <c r="B118" s="56" t="s">
        <v>443</v>
      </c>
      <c r="C118" s="54">
        <f t="shared" si="109"/>
        <v>331</v>
      </c>
      <c r="D118" s="55">
        <f t="shared" si="110"/>
        <v>47.432024169184288</v>
      </c>
      <c r="E118" s="55">
        <f t="shared" si="110"/>
        <v>9.9697885196374632</v>
      </c>
      <c r="F118" s="55">
        <f t="shared" si="110"/>
        <v>7.5528700906344408</v>
      </c>
      <c r="G118" s="55">
        <f t="shared" si="110"/>
        <v>3.3232628398791544</v>
      </c>
      <c r="H118" s="55">
        <f t="shared" si="110"/>
        <v>7.8549848942598182</v>
      </c>
      <c r="I118" s="55">
        <f t="shared" si="110"/>
        <v>4.2296072507552873</v>
      </c>
      <c r="J118" s="55">
        <f t="shared" si="110"/>
        <v>19.637462235649547</v>
      </c>
      <c r="K118" s="129">
        <f t="shared" si="113"/>
        <v>16.802210526725023</v>
      </c>
      <c r="L118" s="129">
        <f t="shared" si="113"/>
        <v>41.003559634026203</v>
      </c>
      <c r="M118" s="54">
        <f t="shared" si="111"/>
        <v>355</v>
      </c>
      <c r="N118" s="55">
        <f t="shared" si="112"/>
        <v>46.760563380281688</v>
      </c>
      <c r="O118" s="55">
        <f t="shared" si="112"/>
        <v>9.295774647887324</v>
      </c>
      <c r="P118" s="55">
        <f t="shared" si="112"/>
        <v>7.605633802816901</v>
      </c>
      <c r="Q118" s="55">
        <f t="shared" si="112"/>
        <v>3.0985915492957745</v>
      </c>
      <c r="R118" s="55">
        <f t="shared" si="112"/>
        <v>6.7605633802816891</v>
      </c>
      <c r="S118" s="55">
        <f t="shared" si="112"/>
        <v>5.070422535211268</v>
      </c>
      <c r="T118" s="55">
        <f t="shared" si="112"/>
        <v>21.408450704225352</v>
      </c>
      <c r="U118" s="129">
        <f t="shared" si="114"/>
        <v>16.8360099581577</v>
      </c>
      <c r="V118" s="129">
        <f t="shared" si="114"/>
        <v>41.568555560407063</v>
      </c>
    </row>
    <row r="119" spans="1:22" ht="15" customHeight="1">
      <c r="A119" s="56"/>
      <c r="B119" s="56" t="s">
        <v>444</v>
      </c>
      <c r="C119" s="54">
        <f t="shared" si="109"/>
        <v>361</v>
      </c>
      <c r="D119" s="55">
        <f t="shared" si="110"/>
        <v>43.490304709141277</v>
      </c>
      <c r="E119" s="55">
        <f t="shared" si="110"/>
        <v>11.357340720221606</v>
      </c>
      <c r="F119" s="55">
        <f t="shared" si="110"/>
        <v>7.4792243767313016</v>
      </c>
      <c r="G119" s="55">
        <f t="shared" si="110"/>
        <v>3.8781163434903045</v>
      </c>
      <c r="H119" s="55">
        <f t="shared" si="110"/>
        <v>10.526315789473683</v>
      </c>
      <c r="I119" s="55">
        <f t="shared" si="110"/>
        <v>8.5872576177285325</v>
      </c>
      <c r="J119" s="55">
        <f t="shared" si="110"/>
        <v>14.681440443213297</v>
      </c>
      <c r="K119" s="129">
        <f t="shared" si="113"/>
        <v>23.201376208648472</v>
      </c>
      <c r="L119" s="129">
        <f t="shared" si="113"/>
        <v>47.324661405720065</v>
      </c>
      <c r="M119" s="54">
        <f t="shared" si="111"/>
        <v>380</v>
      </c>
      <c r="N119" s="55">
        <f t="shared" si="112"/>
        <v>42.368421052631575</v>
      </c>
      <c r="O119" s="55">
        <f t="shared" si="112"/>
        <v>10</v>
      </c>
      <c r="P119" s="55">
        <f t="shared" si="112"/>
        <v>8.1578947368421062</v>
      </c>
      <c r="Q119" s="55">
        <f t="shared" si="112"/>
        <v>3.6842105263157889</v>
      </c>
      <c r="R119" s="55">
        <f t="shared" si="112"/>
        <v>10.263157894736842</v>
      </c>
      <c r="S119" s="55">
        <f t="shared" si="112"/>
        <v>8.6842105263157894</v>
      </c>
      <c r="T119" s="55">
        <f t="shared" si="112"/>
        <v>16.842105263157894</v>
      </c>
      <c r="U119" s="129">
        <f t="shared" si="114"/>
        <v>23.342520743304036</v>
      </c>
      <c r="V119" s="129">
        <f t="shared" si="114"/>
        <v>47.588622934735973</v>
      </c>
    </row>
    <row r="120" spans="1:22" ht="15" customHeight="1">
      <c r="A120" s="56"/>
      <c r="B120" s="56" t="s">
        <v>289</v>
      </c>
      <c r="C120" s="54">
        <f t="shared" si="109"/>
        <v>117</v>
      </c>
      <c r="D120" s="55">
        <f t="shared" si="110"/>
        <v>39.316239316239319</v>
      </c>
      <c r="E120" s="55">
        <f t="shared" si="110"/>
        <v>2.5641025641025639</v>
      </c>
      <c r="F120" s="55">
        <f t="shared" si="110"/>
        <v>5.1282051282051277</v>
      </c>
      <c r="G120" s="55">
        <f t="shared" si="110"/>
        <v>1.7094017094017095</v>
      </c>
      <c r="H120" s="55">
        <f t="shared" si="110"/>
        <v>10.256410256410255</v>
      </c>
      <c r="I120" s="55">
        <f t="shared" si="110"/>
        <v>13.675213675213676</v>
      </c>
      <c r="J120" s="55">
        <f t="shared" si="110"/>
        <v>27.350427350427353</v>
      </c>
      <c r="K120" s="129">
        <f t="shared" si="113"/>
        <v>32.238394820207375</v>
      </c>
      <c r="L120" s="129">
        <f t="shared" si="113"/>
        <v>70.263168197887865</v>
      </c>
      <c r="M120" s="54">
        <f t="shared" si="111"/>
        <v>125</v>
      </c>
      <c r="N120" s="55">
        <f t="shared" si="112"/>
        <v>38.4</v>
      </c>
      <c r="O120" s="55">
        <f t="shared" si="112"/>
        <v>2.4</v>
      </c>
      <c r="P120" s="55">
        <f t="shared" si="112"/>
        <v>4.8</v>
      </c>
      <c r="Q120" s="55">
        <f t="shared" si="112"/>
        <v>1.6</v>
      </c>
      <c r="R120" s="55">
        <f t="shared" si="112"/>
        <v>8</v>
      </c>
      <c r="S120" s="55">
        <f t="shared" si="112"/>
        <v>15.2</v>
      </c>
      <c r="T120" s="55">
        <f t="shared" si="112"/>
        <v>29.599999999999998</v>
      </c>
      <c r="U120" s="129">
        <f t="shared" si="114"/>
        <v>32.785181081779029</v>
      </c>
      <c r="V120" s="129">
        <f t="shared" si="114"/>
        <v>72.127398379913856</v>
      </c>
    </row>
    <row r="121" spans="1:22" ht="15" customHeight="1">
      <c r="A121" s="35"/>
      <c r="B121" s="35" t="s">
        <v>445</v>
      </c>
      <c r="C121" s="60">
        <f t="shared" si="109"/>
        <v>281</v>
      </c>
      <c r="D121" s="61">
        <f t="shared" si="110"/>
        <v>31.672597864768683</v>
      </c>
      <c r="E121" s="61">
        <f t="shared" si="110"/>
        <v>4.2704626334519578</v>
      </c>
      <c r="F121" s="61">
        <f t="shared" si="110"/>
        <v>4.2704626334519578</v>
      </c>
      <c r="G121" s="61">
        <f t="shared" si="110"/>
        <v>1.7793594306049825</v>
      </c>
      <c r="H121" s="61">
        <f t="shared" si="110"/>
        <v>7.1174377224199299</v>
      </c>
      <c r="I121" s="61">
        <f t="shared" si="110"/>
        <v>7.8291814946619214</v>
      </c>
      <c r="J121" s="61">
        <f t="shared" si="110"/>
        <v>43.060498220640568</v>
      </c>
      <c r="K121" s="130">
        <f t="shared" si="113"/>
        <v>25.711897271047405</v>
      </c>
      <c r="L121" s="130">
        <f t="shared" si="113"/>
        <v>57.942303709402601</v>
      </c>
      <c r="M121" s="60">
        <f t="shared" si="111"/>
        <v>280</v>
      </c>
      <c r="N121" s="61">
        <f t="shared" si="112"/>
        <v>33.571428571428569</v>
      </c>
      <c r="O121" s="61">
        <f t="shared" si="112"/>
        <v>3.5714285714285712</v>
      </c>
      <c r="P121" s="61">
        <f t="shared" si="112"/>
        <v>3.9285714285714284</v>
      </c>
      <c r="Q121" s="61">
        <f t="shared" si="112"/>
        <v>1.7857142857142856</v>
      </c>
      <c r="R121" s="61">
        <f t="shared" si="112"/>
        <v>6.4285714285714279</v>
      </c>
      <c r="S121" s="61">
        <f t="shared" si="112"/>
        <v>6.7857142857142856</v>
      </c>
      <c r="T121" s="61">
        <f t="shared" si="112"/>
        <v>43.928571428571431</v>
      </c>
      <c r="U121" s="130">
        <f t="shared" si="114"/>
        <v>23.261406515953656</v>
      </c>
      <c r="V121" s="130">
        <f t="shared" si="114"/>
        <v>57.96890195245593</v>
      </c>
    </row>
    <row r="122" spans="1:22" ht="15" customHeight="1">
      <c r="A122" s="32" t="s">
        <v>446</v>
      </c>
      <c r="B122" s="32" t="s">
        <v>176</v>
      </c>
      <c r="C122" s="46">
        <f t="shared" si="109"/>
        <v>1806</v>
      </c>
      <c r="D122" s="47">
        <f>D368</f>
        <v>803</v>
      </c>
      <c r="E122" s="47">
        <f>E368</f>
        <v>161</v>
      </c>
      <c r="F122" s="47">
        <f>F368</f>
        <v>106</v>
      </c>
      <c r="G122" s="47">
        <f t="shared" ref="G122:I122" si="115">G368</f>
        <v>51</v>
      </c>
      <c r="H122" s="47">
        <f t="shared" si="115"/>
        <v>125</v>
      </c>
      <c r="I122" s="47">
        <f t="shared" si="115"/>
        <v>106</v>
      </c>
      <c r="J122" s="47">
        <f>J368</f>
        <v>454</v>
      </c>
      <c r="K122" s="128">
        <f t="shared" si="113"/>
        <v>18.279263471889205</v>
      </c>
      <c r="L122" s="128">
        <f t="shared" si="113"/>
        <v>45.015599661191636</v>
      </c>
      <c r="M122" s="46">
        <f t="shared" si="111"/>
        <v>1914</v>
      </c>
      <c r="N122" s="47">
        <f>N368</f>
        <v>836</v>
      </c>
      <c r="O122" s="47">
        <f>O368</f>
        <v>150</v>
      </c>
      <c r="P122" s="47">
        <f>P368</f>
        <v>115</v>
      </c>
      <c r="Q122" s="47">
        <f t="shared" ref="Q122:S122" si="116">Q368</f>
        <v>55</v>
      </c>
      <c r="R122" s="47">
        <f t="shared" si="116"/>
        <v>119</v>
      </c>
      <c r="S122" s="47">
        <f t="shared" si="116"/>
        <v>114</v>
      </c>
      <c r="T122" s="47">
        <f>T368</f>
        <v>525</v>
      </c>
      <c r="U122" s="128">
        <f t="shared" si="114"/>
        <v>18.086173576097167</v>
      </c>
      <c r="V122" s="128">
        <f t="shared" si="114"/>
        <v>45.428020067267568</v>
      </c>
    </row>
    <row r="123" spans="1:22" ht="15" customHeight="1">
      <c r="A123" s="394" t="s">
        <v>447</v>
      </c>
      <c r="B123" s="135"/>
      <c r="C123" s="51">
        <f>IF(SUM(D123:J123)&gt;100,"－",SUM(D123:J123))</f>
        <v>100</v>
      </c>
      <c r="D123" s="52">
        <f t="shared" ref="D123:J123" si="117">D368/$C122*100</f>
        <v>44.462901439645627</v>
      </c>
      <c r="E123" s="52">
        <f t="shared" si="117"/>
        <v>8.9147286821705425</v>
      </c>
      <c r="F123" s="52">
        <f t="shared" si="117"/>
        <v>5.8693244739756363</v>
      </c>
      <c r="G123" s="52">
        <f t="shared" si="117"/>
        <v>2.823920265780731</v>
      </c>
      <c r="H123" s="52">
        <f t="shared" si="117"/>
        <v>6.921373200442968</v>
      </c>
      <c r="I123" s="52">
        <f t="shared" si="117"/>
        <v>5.8693244739756363</v>
      </c>
      <c r="J123" s="52">
        <f t="shared" si="117"/>
        <v>25.13842746400886</v>
      </c>
      <c r="K123" s="51" t="str">
        <f t="shared" si="113"/>
        <v>－</v>
      </c>
      <c r="L123" s="51" t="str">
        <f t="shared" si="113"/>
        <v>－</v>
      </c>
      <c r="M123" s="51">
        <f>IF(SUM(N123:T123)&gt;100,"－",SUM(N123:T123))</f>
        <v>100</v>
      </c>
      <c r="N123" s="52">
        <f t="shared" ref="N123:T123" si="118">N368/$M122*100</f>
        <v>43.678160919540232</v>
      </c>
      <c r="O123" s="52">
        <f t="shared" si="118"/>
        <v>7.8369905956112857</v>
      </c>
      <c r="P123" s="52">
        <f t="shared" si="118"/>
        <v>6.0083594566353185</v>
      </c>
      <c r="Q123" s="52">
        <f t="shared" si="118"/>
        <v>2.8735632183908044</v>
      </c>
      <c r="R123" s="52">
        <f t="shared" si="118"/>
        <v>6.2173458725182869</v>
      </c>
      <c r="S123" s="52">
        <f t="shared" si="118"/>
        <v>5.9561128526645764</v>
      </c>
      <c r="T123" s="52">
        <f t="shared" si="118"/>
        <v>27.429467084639498</v>
      </c>
      <c r="U123" s="51" t="str">
        <f t="shared" si="114"/>
        <v>－</v>
      </c>
      <c r="V123" s="51" t="str">
        <f t="shared" si="114"/>
        <v>－</v>
      </c>
    </row>
    <row r="124" spans="1:22" ht="15" customHeight="1">
      <c r="A124" s="394"/>
      <c r="B124" s="56" t="s">
        <v>283</v>
      </c>
      <c r="C124" s="54">
        <f t="shared" ref="C124:C130" si="119">C370</f>
        <v>498</v>
      </c>
      <c r="D124" s="55">
        <f t="shared" ref="D124:J129" si="120">IF($C124=0,0,D370/$C124*100)</f>
        <v>51.00401606425703</v>
      </c>
      <c r="E124" s="55">
        <f t="shared" si="120"/>
        <v>6.425702811244979</v>
      </c>
      <c r="F124" s="55">
        <f t="shared" si="120"/>
        <v>5.2208835341365463</v>
      </c>
      <c r="G124" s="55">
        <f t="shared" si="120"/>
        <v>2.2088353413654618</v>
      </c>
      <c r="H124" s="55">
        <f t="shared" si="120"/>
        <v>6.6265060240963862</v>
      </c>
      <c r="I124" s="55">
        <f t="shared" si="120"/>
        <v>5.6224899598393572</v>
      </c>
      <c r="J124" s="55">
        <f t="shared" si="120"/>
        <v>22.891566265060241</v>
      </c>
      <c r="K124" s="129">
        <f t="shared" si="113"/>
        <v>16.716737541048001</v>
      </c>
      <c r="L124" s="129">
        <f t="shared" si="113"/>
        <v>49.378670890480244</v>
      </c>
      <c r="M124" s="54">
        <f t="shared" ref="M124:M130" si="121">M370</f>
        <v>528</v>
      </c>
      <c r="N124" s="55">
        <f t="shared" ref="N124:T129" si="122">IF($M124=0,0,N370/$M124*100)</f>
        <v>49.621212121212125</v>
      </c>
      <c r="O124" s="55">
        <f t="shared" si="122"/>
        <v>5.3030303030303028</v>
      </c>
      <c r="P124" s="55">
        <f t="shared" si="122"/>
        <v>6.0606060606060606</v>
      </c>
      <c r="Q124" s="55">
        <f t="shared" si="122"/>
        <v>2.2727272727272729</v>
      </c>
      <c r="R124" s="55">
        <f t="shared" si="122"/>
        <v>5.1136363636363642</v>
      </c>
      <c r="S124" s="55">
        <f t="shared" si="122"/>
        <v>6.4393939393939394</v>
      </c>
      <c r="T124" s="55">
        <f t="shared" si="122"/>
        <v>25.189393939393938</v>
      </c>
      <c r="U124" s="129">
        <f t="shared" si="114"/>
        <v>16.840471870297023</v>
      </c>
      <c r="V124" s="129">
        <f t="shared" si="114"/>
        <v>50.014935253889661</v>
      </c>
    </row>
    <row r="125" spans="1:22" ht="15" customHeight="1">
      <c r="A125" s="66"/>
      <c r="B125" s="56" t="s">
        <v>448</v>
      </c>
      <c r="C125" s="54">
        <f t="shared" si="119"/>
        <v>171</v>
      </c>
      <c r="D125" s="55">
        <f t="shared" si="120"/>
        <v>41.520467836257311</v>
      </c>
      <c r="E125" s="55">
        <f t="shared" si="120"/>
        <v>13.450292397660817</v>
      </c>
      <c r="F125" s="55">
        <f t="shared" si="120"/>
        <v>7.0175438596491224</v>
      </c>
      <c r="G125" s="55">
        <f t="shared" si="120"/>
        <v>2.3391812865497075</v>
      </c>
      <c r="H125" s="55">
        <f t="shared" si="120"/>
        <v>5.8479532163742682</v>
      </c>
      <c r="I125" s="55">
        <f t="shared" si="120"/>
        <v>4.6783625730994149</v>
      </c>
      <c r="J125" s="55">
        <f t="shared" si="120"/>
        <v>25.146198830409354</v>
      </c>
      <c r="K125" s="129">
        <f t="shared" si="113"/>
        <v>15.968344784184101</v>
      </c>
      <c r="L125" s="129">
        <f t="shared" si="113"/>
        <v>35.858739164483595</v>
      </c>
      <c r="M125" s="54">
        <f t="shared" si="121"/>
        <v>179</v>
      </c>
      <c r="N125" s="55">
        <f t="shared" si="122"/>
        <v>41.340782122905026</v>
      </c>
      <c r="O125" s="55">
        <f t="shared" si="122"/>
        <v>11.731843575418994</v>
      </c>
      <c r="P125" s="55">
        <f t="shared" si="122"/>
        <v>7.8212290502793298</v>
      </c>
      <c r="Q125" s="55">
        <f t="shared" si="122"/>
        <v>3.9106145251396649</v>
      </c>
      <c r="R125" s="55">
        <f t="shared" si="122"/>
        <v>5.027932960893855</v>
      </c>
      <c r="S125" s="55">
        <f t="shared" si="122"/>
        <v>4.4692737430167595</v>
      </c>
      <c r="T125" s="55">
        <f t="shared" si="122"/>
        <v>25.69832402234637</v>
      </c>
      <c r="U125" s="129">
        <f t="shared" si="114"/>
        <v>15.879451929784956</v>
      </c>
      <c r="V125" s="129">
        <f t="shared" si="114"/>
        <v>35.796052655277954</v>
      </c>
    </row>
    <row r="126" spans="1:22" ht="15" customHeight="1">
      <c r="A126" s="70"/>
      <c r="B126" s="56" t="s">
        <v>449</v>
      </c>
      <c r="C126" s="54">
        <f t="shared" si="119"/>
        <v>192</v>
      </c>
      <c r="D126" s="55">
        <f t="shared" si="120"/>
        <v>43.229166666666671</v>
      </c>
      <c r="E126" s="55">
        <f t="shared" si="120"/>
        <v>13.541666666666666</v>
      </c>
      <c r="F126" s="55">
        <f t="shared" si="120"/>
        <v>4.6875</v>
      </c>
      <c r="G126" s="55">
        <f t="shared" si="120"/>
        <v>4.6875</v>
      </c>
      <c r="H126" s="55">
        <f t="shared" si="120"/>
        <v>6.770833333333333</v>
      </c>
      <c r="I126" s="55">
        <f t="shared" si="120"/>
        <v>5.7291666666666661</v>
      </c>
      <c r="J126" s="55">
        <f t="shared" si="120"/>
        <v>21.354166666666664</v>
      </c>
      <c r="K126" s="129">
        <f t="shared" si="113"/>
        <v>18.006109526676102</v>
      </c>
      <c r="L126" s="129">
        <f t="shared" si="113"/>
        <v>39.98415497835429</v>
      </c>
      <c r="M126" s="54">
        <f t="shared" si="121"/>
        <v>200</v>
      </c>
      <c r="N126" s="55">
        <f t="shared" si="122"/>
        <v>41.5</v>
      </c>
      <c r="O126" s="55">
        <f t="shared" si="122"/>
        <v>12</v>
      </c>
      <c r="P126" s="55">
        <f t="shared" si="122"/>
        <v>5.5</v>
      </c>
      <c r="Q126" s="55">
        <f t="shared" si="122"/>
        <v>4</v>
      </c>
      <c r="R126" s="55">
        <f t="shared" si="122"/>
        <v>8</v>
      </c>
      <c r="S126" s="55">
        <f t="shared" si="122"/>
        <v>5.5</v>
      </c>
      <c r="T126" s="55">
        <f t="shared" si="122"/>
        <v>23.5</v>
      </c>
      <c r="U126" s="129">
        <f t="shared" si="114"/>
        <v>18.63042078973011</v>
      </c>
      <c r="V126" s="129">
        <f t="shared" si="114"/>
        <v>40.720776868981524</v>
      </c>
    </row>
    <row r="127" spans="1:22" ht="15" customHeight="1">
      <c r="A127" s="70"/>
      <c r="B127" s="56" t="s">
        <v>450</v>
      </c>
      <c r="C127" s="54">
        <f t="shared" si="119"/>
        <v>184</v>
      </c>
      <c r="D127" s="55">
        <f t="shared" si="120"/>
        <v>42.934782608695656</v>
      </c>
      <c r="E127" s="55">
        <f t="shared" si="120"/>
        <v>8.1521739130434785</v>
      </c>
      <c r="F127" s="55">
        <f t="shared" si="120"/>
        <v>7.608695652173914</v>
      </c>
      <c r="G127" s="55">
        <f t="shared" si="120"/>
        <v>2.7173913043478262</v>
      </c>
      <c r="H127" s="55">
        <f t="shared" si="120"/>
        <v>10.326086956521738</v>
      </c>
      <c r="I127" s="55">
        <f t="shared" si="120"/>
        <v>7.0652173913043477</v>
      </c>
      <c r="J127" s="55">
        <f t="shared" si="120"/>
        <v>21.195652173913043</v>
      </c>
      <c r="K127" s="129">
        <f t="shared" si="113"/>
        <v>22.601386083954065</v>
      </c>
      <c r="L127" s="129">
        <f t="shared" si="113"/>
        <v>49.654560335959687</v>
      </c>
      <c r="M127" s="54">
        <f t="shared" si="121"/>
        <v>195</v>
      </c>
      <c r="N127" s="55">
        <f t="shared" si="122"/>
        <v>43.07692307692308</v>
      </c>
      <c r="O127" s="55">
        <f t="shared" si="122"/>
        <v>6.666666666666667</v>
      </c>
      <c r="P127" s="55">
        <f t="shared" si="122"/>
        <v>8.2051282051282044</v>
      </c>
      <c r="Q127" s="55">
        <f t="shared" si="122"/>
        <v>3.0769230769230771</v>
      </c>
      <c r="R127" s="55">
        <f t="shared" si="122"/>
        <v>9.2307692307692317</v>
      </c>
      <c r="S127" s="55">
        <f t="shared" si="122"/>
        <v>7.1794871794871788</v>
      </c>
      <c r="T127" s="55">
        <f t="shared" si="122"/>
        <v>22.564102564102566</v>
      </c>
      <c r="U127" s="129">
        <f t="shared" si="114"/>
        <v>22.081559981305958</v>
      </c>
      <c r="V127" s="129">
        <f t="shared" si="114"/>
        <v>49.765903838465661</v>
      </c>
    </row>
    <row r="128" spans="1:22" ht="15" customHeight="1">
      <c r="A128" s="56"/>
      <c r="B128" s="56" t="s">
        <v>451</v>
      </c>
      <c r="C128" s="54">
        <f t="shared" si="119"/>
        <v>243</v>
      </c>
      <c r="D128" s="55">
        <f t="shared" si="120"/>
        <v>51.028806584362144</v>
      </c>
      <c r="E128" s="55">
        <f t="shared" si="120"/>
        <v>9.0534979423868318</v>
      </c>
      <c r="F128" s="55">
        <f t="shared" si="120"/>
        <v>4.9382716049382713</v>
      </c>
      <c r="G128" s="55">
        <f t="shared" si="120"/>
        <v>3.7037037037037033</v>
      </c>
      <c r="H128" s="55">
        <f t="shared" si="120"/>
        <v>8.6419753086419746</v>
      </c>
      <c r="I128" s="55">
        <f t="shared" si="120"/>
        <v>5.761316872427984</v>
      </c>
      <c r="J128" s="55">
        <f t="shared" si="120"/>
        <v>16.872427983539097</v>
      </c>
      <c r="K128" s="129">
        <f t="shared" si="113"/>
        <v>17.606741226943907</v>
      </c>
      <c r="L128" s="129">
        <f t="shared" si="113"/>
        <v>45.596945228752169</v>
      </c>
      <c r="M128" s="54">
        <f t="shared" si="121"/>
        <v>261</v>
      </c>
      <c r="N128" s="55">
        <f t="shared" si="122"/>
        <v>50.574712643678168</v>
      </c>
      <c r="O128" s="55">
        <f t="shared" si="122"/>
        <v>8.4291187739463602</v>
      </c>
      <c r="P128" s="55">
        <f t="shared" si="122"/>
        <v>4.5977011494252871</v>
      </c>
      <c r="Q128" s="55">
        <f t="shared" si="122"/>
        <v>3.8314176245210727</v>
      </c>
      <c r="R128" s="55">
        <f t="shared" si="122"/>
        <v>8.4291187739463602</v>
      </c>
      <c r="S128" s="55">
        <f t="shared" si="122"/>
        <v>4.980842911877394</v>
      </c>
      <c r="T128" s="55">
        <f t="shared" si="122"/>
        <v>19.157088122605366</v>
      </c>
      <c r="U128" s="129">
        <f t="shared" si="114"/>
        <v>17.046465062931848</v>
      </c>
      <c r="V128" s="129">
        <f t="shared" si="114"/>
        <v>45.529166180742024</v>
      </c>
    </row>
    <row r="129" spans="1:22" ht="15" customHeight="1">
      <c r="A129" s="35"/>
      <c r="B129" s="35" t="s">
        <v>353</v>
      </c>
      <c r="C129" s="60">
        <f t="shared" si="119"/>
        <v>518</v>
      </c>
      <c r="D129" s="61">
        <f t="shared" si="120"/>
        <v>37.065637065637063</v>
      </c>
      <c r="E129" s="61">
        <f t="shared" si="120"/>
        <v>8.301158301158301</v>
      </c>
      <c r="F129" s="61">
        <f t="shared" si="120"/>
        <v>6.3706563706563708</v>
      </c>
      <c r="G129" s="61">
        <f t="shared" si="120"/>
        <v>2.5096525096525095</v>
      </c>
      <c r="H129" s="61">
        <f t="shared" si="120"/>
        <v>5.5984555984555984</v>
      </c>
      <c r="I129" s="61">
        <f t="shared" si="120"/>
        <v>6.1776061776061777</v>
      </c>
      <c r="J129" s="61">
        <f t="shared" si="120"/>
        <v>33.976833976833973</v>
      </c>
      <c r="K129" s="130">
        <f t="shared" si="113"/>
        <v>19.58392870559096</v>
      </c>
      <c r="L129" s="130">
        <f t="shared" si="113"/>
        <v>44.651357448747383</v>
      </c>
      <c r="M129" s="60">
        <f t="shared" si="121"/>
        <v>551</v>
      </c>
      <c r="N129" s="61">
        <f t="shared" si="122"/>
        <v>36.479128856624321</v>
      </c>
      <c r="O129" s="61">
        <f t="shared" si="122"/>
        <v>7.6225045372050815</v>
      </c>
      <c r="P129" s="61">
        <f t="shared" si="122"/>
        <v>5.4446460980036298</v>
      </c>
      <c r="Q129" s="61">
        <f t="shared" si="122"/>
        <v>2.1778584392014517</v>
      </c>
      <c r="R129" s="61">
        <f t="shared" si="122"/>
        <v>4.900181488203267</v>
      </c>
      <c r="S129" s="61">
        <f t="shared" si="122"/>
        <v>6.1705989110707806</v>
      </c>
      <c r="T129" s="61">
        <f t="shared" si="122"/>
        <v>37.205081669691467</v>
      </c>
      <c r="U129" s="130">
        <f t="shared" si="114"/>
        <v>19.006264553426924</v>
      </c>
      <c r="V129" s="130">
        <f t="shared" si="114"/>
        <v>45.352879555073905</v>
      </c>
    </row>
    <row r="130" spans="1:22" ht="15" customHeight="1">
      <c r="A130" s="32" t="s">
        <v>452</v>
      </c>
      <c r="B130" s="32" t="s">
        <v>176</v>
      </c>
      <c r="C130" s="46">
        <f t="shared" si="119"/>
        <v>1806</v>
      </c>
      <c r="D130" s="47">
        <f>D376</f>
        <v>803</v>
      </c>
      <c r="E130" s="47">
        <f>E376</f>
        <v>161</v>
      </c>
      <c r="F130" s="47">
        <f>F376</f>
        <v>106</v>
      </c>
      <c r="G130" s="47">
        <f t="shared" ref="G130:I130" si="123">G376</f>
        <v>51</v>
      </c>
      <c r="H130" s="47">
        <f t="shared" si="123"/>
        <v>125</v>
      </c>
      <c r="I130" s="47">
        <f t="shared" si="123"/>
        <v>106</v>
      </c>
      <c r="J130" s="47">
        <f>J376</f>
        <v>454</v>
      </c>
      <c r="K130" s="128">
        <f t="shared" si="113"/>
        <v>18.279263471889195</v>
      </c>
      <c r="L130" s="128">
        <f t="shared" si="113"/>
        <v>45.015599661191608</v>
      </c>
      <c r="M130" s="46">
        <f t="shared" si="121"/>
        <v>1914</v>
      </c>
      <c r="N130" s="47">
        <f>N376</f>
        <v>836</v>
      </c>
      <c r="O130" s="47">
        <f>O376</f>
        <v>150</v>
      </c>
      <c r="P130" s="47">
        <f>P376</f>
        <v>115</v>
      </c>
      <c r="Q130" s="47">
        <f t="shared" ref="Q130:S130" si="124">Q376</f>
        <v>55</v>
      </c>
      <c r="R130" s="47">
        <f t="shared" si="124"/>
        <v>119</v>
      </c>
      <c r="S130" s="47">
        <f t="shared" si="124"/>
        <v>114</v>
      </c>
      <c r="T130" s="47">
        <f>T376</f>
        <v>525</v>
      </c>
      <c r="U130" s="128">
        <f t="shared" si="114"/>
        <v>18.08617357609717</v>
      </c>
      <c r="V130" s="128">
        <f t="shared" si="114"/>
        <v>45.428020067267582</v>
      </c>
    </row>
    <row r="131" spans="1:22" ht="15" customHeight="1">
      <c r="A131" s="394" t="s">
        <v>453</v>
      </c>
      <c r="B131" s="135"/>
      <c r="C131" s="51">
        <f>IF(SUM(D131:J131)&gt;100,"－",SUM(D131:J131))</f>
        <v>100</v>
      </c>
      <c r="D131" s="52">
        <f t="shared" ref="D131:J131" si="125">D376/$C130*100</f>
        <v>44.462901439645627</v>
      </c>
      <c r="E131" s="52">
        <f t="shared" si="125"/>
        <v>8.9147286821705425</v>
      </c>
      <c r="F131" s="52">
        <f t="shared" si="125"/>
        <v>5.8693244739756363</v>
      </c>
      <c r="G131" s="52">
        <f t="shared" si="125"/>
        <v>2.823920265780731</v>
      </c>
      <c r="H131" s="52">
        <f t="shared" si="125"/>
        <v>6.921373200442968</v>
      </c>
      <c r="I131" s="52">
        <f t="shared" si="125"/>
        <v>5.8693244739756363</v>
      </c>
      <c r="J131" s="52">
        <f t="shared" si="125"/>
        <v>25.13842746400886</v>
      </c>
      <c r="K131" s="51" t="str">
        <f t="shared" si="113"/>
        <v>－</v>
      </c>
      <c r="L131" s="51" t="str">
        <f t="shared" si="113"/>
        <v>－</v>
      </c>
      <c r="M131" s="51">
        <f>IF(SUM(N131:T131)&gt;100,"－",SUM(N131:T131))</f>
        <v>100</v>
      </c>
      <c r="N131" s="52">
        <f t="shared" ref="N131:T131" si="126">N376/$M130*100</f>
        <v>43.678160919540232</v>
      </c>
      <c r="O131" s="52">
        <f t="shared" si="126"/>
        <v>7.8369905956112857</v>
      </c>
      <c r="P131" s="52">
        <f t="shared" si="126"/>
        <v>6.0083594566353185</v>
      </c>
      <c r="Q131" s="52">
        <f t="shared" si="126"/>
        <v>2.8735632183908044</v>
      </c>
      <c r="R131" s="52">
        <f t="shared" si="126"/>
        <v>6.2173458725182869</v>
      </c>
      <c r="S131" s="52">
        <f t="shared" si="126"/>
        <v>5.9561128526645764</v>
      </c>
      <c r="T131" s="52">
        <f t="shared" si="126"/>
        <v>27.429467084639498</v>
      </c>
      <c r="U131" s="51" t="str">
        <f t="shared" si="114"/>
        <v>－</v>
      </c>
      <c r="V131" s="51" t="str">
        <f t="shared" si="114"/>
        <v>－</v>
      </c>
    </row>
    <row r="132" spans="1:22" ht="15" customHeight="1">
      <c r="A132" s="394"/>
      <c r="B132" s="56" t="s">
        <v>283</v>
      </c>
      <c r="C132" s="54">
        <f t="shared" ref="C132:C138" si="127">C378</f>
        <v>1311</v>
      </c>
      <c r="D132" s="55">
        <f t="shared" ref="D132:J137" si="128">IF($C132=0,0,D378/$C132*100)</f>
        <v>46.681922196796336</v>
      </c>
      <c r="E132" s="55">
        <f t="shared" si="128"/>
        <v>8.085430968726163</v>
      </c>
      <c r="F132" s="55">
        <f t="shared" si="128"/>
        <v>5.9496567505720828</v>
      </c>
      <c r="G132" s="55">
        <f t="shared" si="128"/>
        <v>2.8985507246376812</v>
      </c>
      <c r="H132" s="55">
        <f t="shared" si="128"/>
        <v>7.4752097635392829</v>
      </c>
      <c r="I132" s="55">
        <f t="shared" si="128"/>
        <v>6.4073226544622424</v>
      </c>
      <c r="J132" s="55">
        <f t="shared" si="128"/>
        <v>22.50190694126621</v>
      </c>
      <c r="K132" s="129">
        <f t="shared" ref="K132:L147" si="129">IF(K378="","－",K378)</f>
        <v>18.986459138065001</v>
      </c>
      <c r="L132" s="129">
        <f t="shared" si="129"/>
        <v>47.74812496107436</v>
      </c>
      <c r="M132" s="54">
        <f t="shared" ref="M132:M138" si="130">M378</f>
        <v>1387</v>
      </c>
      <c r="N132" s="55">
        <f t="shared" ref="N132:T137" si="131">IF($M132=0,0,N378/$M132*100)</f>
        <v>45.349675558759913</v>
      </c>
      <c r="O132" s="55">
        <f t="shared" si="131"/>
        <v>7.2098053352559477</v>
      </c>
      <c r="P132" s="55">
        <f t="shared" si="131"/>
        <v>6.2725306416726747</v>
      </c>
      <c r="Q132" s="55">
        <f t="shared" si="131"/>
        <v>2.9560201874549383</v>
      </c>
      <c r="R132" s="55">
        <f t="shared" si="131"/>
        <v>6.9214131218457098</v>
      </c>
      <c r="S132" s="55">
        <f t="shared" si="131"/>
        <v>6.4167267483777932</v>
      </c>
      <c r="T132" s="55">
        <f t="shared" si="131"/>
        <v>24.87382840663302</v>
      </c>
      <c r="U132" s="129">
        <f t="shared" ref="U132:V147" si="132">IF(U378="","－",U378)</f>
        <v>18.839841109780686</v>
      </c>
      <c r="V132" s="129">
        <f t="shared" si="132"/>
        <v>47.532964737025367</v>
      </c>
    </row>
    <row r="133" spans="1:22" ht="15" customHeight="1">
      <c r="A133" s="66"/>
      <c r="B133" s="56" t="s">
        <v>454</v>
      </c>
      <c r="C133" s="54">
        <f t="shared" si="127"/>
        <v>217</v>
      </c>
      <c r="D133" s="55">
        <f t="shared" si="128"/>
        <v>42.396313364055302</v>
      </c>
      <c r="E133" s="55">
        <f t="shared" si="128"/>
        <v>15.668202764976957</v>
      </c>
      <c r="F133" s="55">
        <f t="shared" si="128"/>
        <v>4.6082949308755765</v>
      </c>
      <c r="G133" s="55">
        <f t="shared" si="128"/>
        <v>1.3824884792626728</v>
      </c>
      <c r="H133" s="55">
        <f t="shared" si="128"/>
        <v>5.5299539170506913</v>
      </c>
      <c r="I133" s="55">
        <f t="shared" si="128"/>
        <v>2.7649769585253456</v>
      </c>
      <c r="J133" s="55">
        <f t="shared" si="128"/>
        <v>27.649769585253459</v>
      </c>
      <c r="K133" s="129">
        <f t="shared" si="129"/>
        <v>12.49964840955894</v>
      </c>
      <c r="L133" s="129">
        <f t="shared" si="129"/>
        <v>30.191458466165443</v>
      </c>
      <c r="M133" s="54">
        <f t="shared" si="130"/>
        <v>223</v>
      </c>
      <c r="N133" s="55">
        <f t="shared" si="131"/>
        <v>43.497757847533627</v>
      </c>
      <c r="O133" s="55">
        <f t="shared" si="131"/>
        <v>14.349775784753364</v>
      </c>
      <c r="P133" s="55">
        <f t="shared" si="131"/>
        <v>5.3811659192825116</v>
      </c>
      <c r="Q133" s="55">
        <f t="shared" si="131"/>
        <v>1.3452914798206279</v>
      </c>
      <c r="R133" s="55">
        <f t="shared" si="131"/>
        <v>4.4843049327354256</v>
      </c>
      <c r="S133" s="55">
        <f t="shared" si="131"/>
        <v>3.1390134529147984</v>
      </c>
      <c r="T133" s="55">
        <f t="shared" si="131"/>
        <v>27.802690582959645</v>
      </c>
      <c r="U133" s="129">
        <f t="shared" si="132"/>
        <v>12.249739915235969</v>
      </c>
      <c r="V133" s="129">
        <f t="shared" si="132"/>
        <v>30.815751974265485</v>
      </c>
    </row>
    <row r="134" spans="1:22" ht="15" customHeight="1">
      <c r="A134" s="70"/>
      <c r="B134" s="56" t="s">
        <v>455</v>
      </c>
      <c r="C134" s="54">
        <f t="shared" si="127"/>
        <v>104</v>
      </c>
      <c r="D134" s="55">
        <f t="shared" si="128"/>
        <v>52.884615384615387</v>
      </c>
      <c r="E134" s="55">
        <f t="shared" si="128"/>
        <v>7.6923076923076925</v>
      </c>
      <c r="F134" s="55">
        <f t="shared" si="128"/>
        <v>7.6923076923076925</v>
      </c>
      <c r="G134" s="55">
        <f t="shared" si="128"/>
        <v>1.9230769230769231</v>
      </c>
      <c r="H134" s="55">
        <f t="shared" si="128"/>
        <v>2.8846153846153846</v>
      </c>
      <c r="I134" s="55">
        <f t="shared" si="128"/>
        <v>6.7307692307692308</v>
      </c>
      <c r="J134" s="55">
        <f t="shared" si="128"/>
        <v>20.192307692307693</v>
      </c>
      <c r="K134" s="129">
        <f t="shared" si="129"/>
        <v>14.051971337871395</v>
      </c>
      <c r="L134" s="129">
        <f t="shared" si="129"/>
        <v>41.654057894404495</v>
      </c>
      <c r="M134" s="54">
        <f t="shared" si="130"/>
        <v>111</v>
      </c>
      <c r="N134" s="55">
        <f t="shared" si="131"/>
        <v>55.85585585585585</v>
      </c>
      <c r="O134" s="55">
        <f t="shared" si="131"/>
        <v>6.3063063063063058</v>
      </c>
      <c r="P134" s="55">
        <f t="shared" si="131"/>
        <v>8.1081081081081088</v>
      </c>
      <c r="Q134" s="55">
        <f t="shared" si="131"/>
        <v>1.8018018018018018</v>
      </c>
      <c r="R134" s="55">
        <f t="shared" si="131"/>
        <v>2.7027027027027026</v>
      </c>
      <c r="S134" s="55">
        <f t="shared" si="131"/>
        <v>4.5045045045045047</v>
      </c>
      <c r="T134" s="55">
        <f t="shared" si="131"/>
        <v>20.72072072072072</v>
      </c>
      <c r="U134" s="129">
        <f t="shared" si="132"/>
        <v>11.392994716359683</v>
      </c>
      <c r="V134" s="129">
        <f t="shared" si="132"/>
        <v>38.560905193832767</v>
      </c>
    </row>
    <row r="135" spans="1:22" ht="15" customHeight="1">
      <c r="A135" s="70"/>
      <c r="B135" s="56" t="s">
        <v>456</v>
      </c>
      <c r="C135" s="54">
        <f t="shared" si="127"/>
        <v>36</v>
      </c>
      <c r="D135" s="55">
        <f t="shared" si="128"/>
        <v>41.666666666666671</v>
      </c>
      <c r="E135" s="55">
        <f t="shared" si="128"/>
        <v>5.5555555555555554</v>
      </c>
      <c r="F135" s="55">
        <f t="shared" si="128"/>
        <v>5.5555555555555554</v>
      </c>
      <c r="G135" s="55">
        <f t="shared" si="128"/>
        <v>2.7777777777777777</v>
      </c>
      <c r="H135" s="55">
        <f t="shared" si="128"/>
        <v>8.3333333333333321</v>
      </c>
      <c r="I135" s="55">
        <f t="shared" si="128"/>
        <v>2.7777777777777777</v>
      </c>
      <c r="J135" s="55">
        <f t="shared" si="128"/>
        <v>33.333333333333329</v>
      </c>
      <c r="K135" s="129">
        <f t="shared" si="129"/>
        <v>15.095263532763532</v>
      </c>
      <c r="L135" s="129">
        <f t="shared" si="129"/>
        <v>40.254036087369421</v>
      </c>
      <c r="M135" s="54">
        <f t="shared" si="130"/>
        <v>34</v>
      </c>
      <c r="N135" s="55">
        <f t="shared" si="131"/>
        <v>41.17647058823529</v>
      </c>
      <c r="O135" s="55">
        <f t="shared" si="131"/>
        <v>5.8823529411764701</v>
      </c>
      <c r="P135" s="55">
        <f t="shared" si="131"/>
        <v>8.8235294117647065</v>
      </c>
      <c r="Q135" s="55">
        <f t="shared" si="131"/>
        <v>2.9411764705882351</v>
      </c>
      <c r="R135" s="55">
        <f t="shared" si="131"/>
        <v>5.8823529411764701</v>
      </c>
      <c r="S135" s="55">
        <f t="shared" si="131"/>
        <v>2.9411764705882351</v>
      </c>
      <c r="T135" s="55">
        <f t="shared" si="131"/>
        <v>32.352941176470587</v>
      </c>
      <c r="U135" s="129">
        <f t="shared" si="132"/>
        <v>14.928353492426719</v>
      </c>
      <c r="V135" s="129">
        <f t="shared" si="132"/>
        <v>38.150236702868284</v>
      </c>
    </row>
    <row r="136" spans="1:22" ht="15" customHeight="1">
      <c r="A136" s="56"/>
      <c r="B136" s="56" t="s">
        <v>457</v>
      </c>
      <c r="C136" s="54">
        <f t="shared" si="127"/>
        <v>13</v>
      </c>
      <c r="D136" s="55">
        <f t="shared" si="128"/>
        <v>46.153846153846153</v>
      </c>
      <c r="E136" s="55">
        <f t="shared" si="128"/>
        <v>7.6923076923076925</v>
      </c>
      <c r="F136" s="55">
        <f t="shared" si="128"/>
        <v>0</v>
      </c>
      <c r="G136" s="55">
        <f t="shared" si="128"/>
        <v>7.6923076923076925</v>
      </c>
      <c r="H136" s="55">
        <f t="shared" si="128"/>
        <v>0</v>
      </c>
      <c r="I136" s="55">
        <f t="shared" si="128"/>
        <v>0</v>
      </c>
      <c r="J136" s="55">
        <f t="shared" si="128"/>
        <v>38.461538461538467</v>
      </c>
      <c r="K136" s="129">
        <f t="shared" si="129"/>
        <v>6.6468253968253963</v>
      </c>
      <c r="L136" s="129">
        <f t="shared" si="129"/>
        <v>26.587301587301585</v>
      </c>
      <c r="M136" s="54">
        <f t="shared" si="130"/>
        <v>24</v>
      </c>
      <c r="N136" s="55">
        <f t="shared" si="131"/>
        <v>45.833333333333329</v>
      </c>
      <c r="O136" s="55">
        <f t="shared" si="131"/>
        <v>4.1666666666666661</v>
      </c>
      <c r="P136" s="55">
        <f t="shared" si="131"/>
        <v>0</v>
      </c>
      <c r="Q136" s="55">
        <f t="shared" si="131"/>
        <v>4.1666666666666661</v>
      </c>
      <c r="R136" s="55">
        <f t="shared" si="131"/>
        <v>0</v>
      </c>
      <c r="S136" s="55">
        <f t="shared" si="131"/>
        <v>0</v>
      </c>
      <c r="T136" s="55">
        <f t="shared" si="131"/>
        <v>45.833333333333329</v>
      </c>
      <c r="U136" s="129">
        <f t="shared" si="132"/>
        <v>4.1437728937728933</v>
      </c>
      <c r="V136" s="129">
        <f t="shared" si="132"/>
        <v>26.934523809523807</v>
      </c>
    </row>
    <row r="137" spans="1:22" ht="15" customHeight="1">
      <c r="A137" s="35"/>
      <c r="B137" s="35" t="s">
        <v>353</v>
      </c>
      <c r="C137" s="60">
        <f t="shared" si="127"/>
        <v>125</v>
      </c>
      <c r="D137" s="61">
        <f t="shared" si="128"/>
        <v>18.399999999999999</v>
      </c>
      <c r="E137" s="61">
        <f t="shared" si="128"/>
        <v>8</v>
      </c>
      <c r="F137" s="61">
        <f t="shared" si="128"/>
        <v>6.4</v>
      </c>
      <c r="G137" s="61">
        <f t="shared" si="128"/>
        <v>4.8</v>
      </c>
      <c r="H137" s="61">
        <f t="shared" si="128"/>
        <v>7.1999999999999993</v>
      </c>
      <c r="I137" s="61">
        <f t="shared" si="128"/>
        <v>6.4</v>
      </c>
      <c r="J137" s="61">
        <f t="shared" si="128"/>
        <v>48.8</v>
      </c>
      <c r="K137" s="130">
        <f t="shared" si="129"/>
        <v>29.360974693986638</v>
      </c>
      <c r="L137" s="130">
        <f t="shared" si="129"/>
        <v>45.831765375979138</v>
      </c>
      <c r="M137" s="60">
        <f t="shared" si="130"/>
        <v>135</v>
      </c>
      <c r="N137" s="61">
        <f t="shared" si="131"/>
        <v>17.037037037037038</v>
      </c>
      <c r="O137" s="61">
        <f t="shared" si="131"/>
        <v>5.9259259259259265</v>
      </c>
      <c r="P137" s="61">
        <f t="shared" si="131"/>
        <v>2.9629629629629632</v>
      </c>
      <c r="Q137" s="61">
        <f t="shared" si="131"/>
        <v>5.1851851851851851</v>
      </c>
      <c r="R137" s="61">
        <f t="shared" si="131"/>
        <v>5.9259259259259265</v>
      </c>
      <c r="S137" s="61">
        <f t="shared" si="131"/>
        <v>8.8888888888888893</v>
      </c>
      <c r="T137" s="61">
        <f t="shared" si="131"/>
        <v>54.074074074074076</v>
      </c>
      <c r="U137" s="130">
        <f t="shared" si="132"/>
        <v>34.170448733387026</v>
      </c>
      <c r="V137" s="130">
        <f t="shared" si="132"/>
        <v>54.322251832563992</v>
      </c>
    </row>
    <row r="138" spans="1:22" ht="15" customHeight="1">
      <c r="A138" s="32" t="s">
        <v>458</v>
      </c>
      <c r="B138" s="32" t="s">
        <v>176</v>
      </c>
      <c r="C138" s="46">
        <f t="shared" si="127"/>
        <v>1806</v>
      </c>
      <c r="D138" s="47">
        <f>D384</f>
        <v>803</v>
      </c>
      <c r="E138" s="47">
        <f>E384</f>
        <v>161</v>
      </c>
      <c r="F138" s="47">
        <f>F384</f>
        <v>106</v>
      </c>
      <c r="G138" s="47">
        <f t="shared" ref="G138:I138" si="133">G384</f>
        <v>51</v>
      </c>
      <c r="H138" s="47">
        <f t="shared" si="133"/>
        <v>125</v>
      </c>
      <c r="I138" s="47">
        <f t="shared" si="133"/>
        <v>106</v>
      </c>
      <c r="J138" s="47">
        <f>J384</f>
        <v>454</v>
      </c>
      <c r="K138" s="128">
        <f t="shared" si="129"/>
        <v>18.279263471889212</v>
      </c>
      <c r="L138" s="128">
        <f t="shared" si="129"/>
        <v>45.015599661191644</v>
      </c>
      <c r="M138" s="46">
        <f t="shared" si="130"/>
        <v>1914</v>
      </c>
      <c r="N138" s="47">
        <f>N384</f>
        <v>836</v>
      </c>
      <c r="O138" s="47">
        <f>O384</f>
        <v>150</v>
      </c>
      <c r="P138" s="47">
        <f>P384</f>
        <v>115</v>
      </c>
      <c r="Q138" s="47">
        <f t="shared" ref="Q138:S138" si="134">Q384</f>
        <v>55</v>
      </c>
      <c r="R138" s="47">
        <f t="shared" si="134"/>
        <v>119</v>
      </c>
      <c r="S138" s="47">
        <f t="shared" si="134"/>
        <v>114</v>
      </c>
      <c r="T138" s="47">
        <f>T384</f>
        <v>525</v>
      </c>
      <c r="U138" s="128">
        <f t="shared" si="132"/>
        <v>18.086173576097178</v>
      </c>
      <c r="V138" s="128">
        <f t="shared" si="132"/>
        <v>45.428020067267596</v>
      </c>
    </row>
    <row r="139" spans="1:22" ht="15" customHeight="1">
      <c r="A139" s="394" t="s">
        <v>459</v>
      </c>
      <c r="B139" s="135"/>
      <c r="C139" s="51">
        <f>IF(SUM(D139:J139)&gt;100,"－",SUM(D139:J139))</f>
        <v>100</v>
      </c>
      <c r="D139" s="52">
        <f t="shared" ref="D139:J139" si="135">D384/$C138*100</f>
        <v>44.462901439645627</v>
      </c>
      <c r="E139" s="52">
        <f t="shared" si="135"/>
        <v>8.9147286821705425</v>
      </c>
      <c r="F139" s="52">
        <f t="shared" si="135"/>
        <v>5.8693244739756363</v>
      </c>
      <c r="G139" s="52">
        <f t="shared" si="135"/>
        <v>2.823920265780731</v>
      </c>
      <c r="H139" s="52">
        <f t="shared" si="135"/>
        <v>6.921373200442968</v>
      </c>
      <c r="I139" s="52">
        <f t="shared" si="135"/>
        <v>5.8693244739756363</v>
      </c>
      <c r="J139" s="52">
        <f t="shared" si="135"/>
        <v>25.13842746400886</v>
      </c>
      <c r="K139" s="51" t="str">
        <f t="shared" si="129"/>
        <v>－</v>
      </c>
      <c r="L139" s="51" t="str">
        <f t="shared" si="129"/>
        <v>－</v>
      </c>
      <c r="M139" s="51">
        <f>IF(SUM(N139:T139)&gt;100,"－",SUM(N139:T139))</f>
        <v>100</v>
      </c>
      <c r="N139" s="52">
        <f t="shared" ref="N139:T139" si="136">N384/$M138*100</f>
        <v>43.678160919540232</v>
      </c>
      <c r="O139" s="52">
        <f t="shared" si="136"/>
        <v>7.8369905956112857</v>
      </c>
      <c r="P139" s="52">
        <f t="shared" si="136"/>
        <v>6.0083594566353185</v>
      </c>
      <c r="Q139" s="52">
        <f t="shared" si="136"/>
        <v>2.8735632183908044</v>
      </c>
      <c r="R139" s="52">
        <f t="shared" si="136"/>
        <v>6.2173458725182869</v>
      </c>
      <c r="S139" s="52">
        <f t="shared" si="136"/>
        <v>5.9561128526645764</v>
      </c>
      <c r="T139" s="52">
        <f t="shared" si="136"/>
        <v>27.429467084639498</v>
      </c>
      <c r="U139" s="51" t="str">
        <f t="shared" si="132"/>
        <v>－</v>
      </c>
      <c r="V139" s="51" t="str">
        <f t="shared" si="132"/>
        <v>－</v>
      </c>
    </row>
    <row r="140" spans="1:22" ht="15" customHeight="1">
      <c r="A140" s="394"/>
      <c r="B140" s="56" t="s">
        <v>460</v>
      </c>
      <c r="C140" s="54">
        <f>C386</f>
        <v>301</v>
      </c>
      <c r="D140" s="55">
        <f t="shared" ref="D140:J143" si="137">IF($C140=0,0,D386/$C140*100)</f>
        <v>47.50830564784053</v>
      </c>
      <c r="E140" s="55">
        <f t="shared" si="137"/>
        <v>11.960132890365449</v>
      </c>
      <c r="F140" s="55">
        <f t="shared" si="137"/>
        <v>4.9833887043189371</v>
      </c>
      <c r="G140" s="55">
        <f t="shared" si="137"/>
        <v>3.322259136212625</v>
      </c>
      <c r="H140" s="55">
        <f t="shared" si="137"/>
        <v>6.6445182724252501</v>
      </c>
      <c r="I140" s="55">
        <f t="shared" si="137"/>
        <v>4.9833887043189371</v>
      </c>
      <c r="J140" s="55">
        <f t="shared" si="137"/>
        <v>20.598006644518271</v>
      </c>
      <c r="K140" s="129">
        <f t="shared" si="129"/>
        <v>15.753947802800035</v>
      </c>
      <c r="L140" s="129">
        <f t="shared" si="129"/>
        <v>39.220765884054252</v>
      </c>
      <c r="M140" s="54">
        <f>M386</f>
        <v>321</v>
      </c>
      <c r="N140" s="55">
        <f t="shared" ref="N140:T143" si="138">IF($M140=0,0,N386/$M140*100)</f>
        <v>45.482866043613704</v>
      </c>
      <c r="O140" s="55">
        <f t="shared" si="138"/>
        <v>11.214953271028037</v>
      </c>
      <c r="P140" s="55">
        <f t="shared" si="138"/>
        <v>4.361370716510903</v>
      </c>
      <c r="Q140" s="55">
        <f t="shared" si="138"/>
        <v>4.0498442367601246</v>
      </c>
      <c r="R140" s="55">
        <f t="shared" si="138"/>
        <v>5.9190031152647977</v>
      </c>
      <c r="S140" s="55">
        <f t="shared" si="138"/>
        <v>4.361370716510903</v>
      </c>
      <c r="T140" s="55">
        <f t="shared" si="138"/>
        <v>24.610591900311526</v>
      </c>
      <c r="U140" s="129">
        <f t="shared" si="132"/>
        <v>15.350293169120544</v>
      </c>
      <c r="V140" s="129">
        <f t="shared" si="132"/>
        <v>38.695530697158041</v>
      </c>
    </row>
    <row r="141" spans="1:22" ht="15" customHeight="1">
      <c r="A141" s="66"/>
      <c r="B141" s="56" t="s">
        <v>461</v>
      </c>
      <c r="C141" s="54">
        <f>C387</f>
        <v>173</v>
      </c>
      <c r="D141" s="55">
        <f t="shared" si="137"/>
        <v>46.820809248554909</v>
      </c>
      <c r="E141" s="55">
        <f t="shared" si="137"/>
        <v>12.138728323699421</v>
      </c>
      <c r="F141" s="55">
        <f t="shared" si="137"/>
        <v>7.5144508670520231</v>
      </c>
      <c r="G141" s="55">
        <f t="shared" si="137"/>
        <v>2.8901734104046244</v>
      </c>
      <c r="H141" s="55">
        <f t="shared" si="137"/>
        <v>4.0462427745664744</v>
      </c>
      <c r="I141" s="55">
        <f t="shared" si="137"/>
        <v>6.9364161849710975</v>
      </c>
      <c r="J141" s="55">
        <f t="shared" si="137"/>
        <v>19.653179190751445</v>
      </c>
      <c r="K141" s="129">
        <f t="shared" si="129"/>
        <v>16.284717576051428</v>
      </c>
      <c r="L141" s="129">
        <f t="shared" si="129"/>
        <v>39.027167983985315</v>
      </c>
      <c r="M141" s="54">
        <f>M387</f>
        <v>180</v>
      </c>
      <c r="N141" s="55">
        <f t="shared" si="138"/>
        <v>46.666666666666664</v>
      </c>
      <c r="O141" s="55">
        <f t="shared" si="138"/>
        <v>10.555555555555555</v>
      </c>
      <c r="P141" s="55">
        <f t="shared" si="138"/>
        <v>7.7777777777777777</v>
      </c>
      <c r="Q141" s="55">
        <f t="shared" si="138"/>
        <v>2.7777777777777777</v>
      </c>
      <c r="R141" s="55">
        <f t="shared" si="138"/>
        <v>5</v>
      </c>
      <c r="S141" s="55">
        <f t="shared" si="138"/>
        <v>6.666666666666667</v>
      </c>
      <c r="T141" s="55">
        <f t="shared" si="138"/>
        <v>20.555555555555554</v>
      </c>
      <c r="U141" s="129">
        <f t="shared" si="132"/>
        <v>17.165586579056626</v>
      </c>
      <c r="V141" s="129">
        <f t="shared" si="132"/>
        <v>41.604726793306732</v>
      </c>
    </row>
    <row r="142" spans="1:22" ht="15" customHeight="1">
      <c r="A142" s="70"/>
      <c r="B142" s="56" t="s">
        <v>462</v>
      </c>
      <c r="C142" s="54">
        <f>C388</f>
        <v>903</v>
      </c>
      <c r="D142" s="55">
        <f t="shared" si="137"/>
        <v>49.944629014396455</v>
      </c>
      <c r="E142" s="55">
        <f t="shared" si="137"/>
        <v>8.7486157253599117</v>
      </c>
      <c r="F142" s="55">
        <f t="shared" si="137"/>
        <v>5.7585825027685491</v>
      </c>
      <c r="G142" s="55">
        <f t="shared" si="137"/>
        <v>2.3255813953488373</v>
      </c>
      <c r="H142" s="55">
        <f t="shared" si="137"/>
        <v>6.6445182724252501</v>
      </c>
      <c r="I142" s="55">
        <f t="shared" si="137"/>
        <v>4.5404208194905866</v>
      </c>
      <c r="J142" s="55">
        <f t="shared" si="137"/>
        <v>22.037652270210408</v>
      </c>
      <c r="K142" s="129">
        <f t="shared" si="129"/>
        <v>15.347321226853376</v>
      </c>
      <c r="L142" s="129">
        <f t="shared" si="129"/>
        <v>42.705589500809396</v>
      </c>
      <c r="M142" s="54">
        <f>M388</f>
        <v>969</v>
      </c>
      <c r="N142" s="55">
        <f t="shared" si="138"/>
        <v>48.710010319917444</v>
      </c>
      <c r="O142" s="55">
        <f t="shared" si="138"/>
        <v>7.4303405572755414</v>
      </c>
      <c r="P142" s="55">
        <f t="shared" si="138"/>
        <v>5.8823529411764701</v>
      </c>
      <c r="Q142" s="55">
        <f t="shared" si="138"/>
        <v>2.4767801857585141</v>
      </c>
      <c r="R142" s="55">
        <f t="shared" si="138"/>
        <v>5.6759545923632606</v>
      </c>
      <c r="S142" s="55">
        <f t="shared" si="138"/>
        <v>4.7471620227038187</v>
      </c>
      <c r="T142" s="55">
        <f t="shared" si="138"/>
        <v>25.077399380804955</v>
      </c>
      <c r="U142" s="129">
        <f t="shared" si="132"/>
        <v>15.055869510481036</v>
      </c>
      <c r="V142" s="129">
        <f t="shared" si="132"/>
        <v>43.03370576617808</v>
      </c>
    </row>
    <row r="143" spans="1:22" ht="15" customHeight="1">
      <c r="A143" s="35"/>
      <c r="B143" s="35" t="s">
        <v>174</v>
      </c>
      <c r="C143" s="60">
        <f>C389</f>
        <v>429</v>
      </c>
      <c r="D143" s="61">
        <f t="shared" si="137"/>
        <v>29.836829836829835</v>
      </c>
      <c r="E143" s="61">
        <f t="shared" si="137"/>
        <v>5.8275058275058269</v>
      </c>
      <c r="F143" s="61">
        <f t="shared" si="137"/>
        <v>6.0606060606060606</v>
      </c>
      <c r="G143" s="61">
        <f t="shared" si="137"/>
        <v>3.4965034965034967</v>
      </c>
      <c r="H143" s="61">
        <f t="shared" si="137"/>
        <v>8.8578088578088572</v>
      </c>
      <c r="I143" s="61">
        <f t="shared" si="137"/>
        <v>8.8578088578088572</v>
      </c>
      <c r="J143" s="61">
        <f t="shared" si="137"/>
        <v>37.06293706293706</v>
      </c>
      <c r="K143" s="130">
        <f t="shared" si="129"/>
        <v>29.186225193885477</v>
      </c>
      <c r="L143" s="130">
        <f t="shared" si="129"/>
        <v>55.494935227810416</v>
      </c>
      <c r="M143" s="60">
        <f>M389</f>
        <v>444</v>
      </c>
      <c r="N143" s="61">
        <f t="shared" si="138"/>
        <v>30.180180180180184</v>
      </c>
      <c r="O143" s="61">
        <f t="shared" si="138"/>
        <v>5.1801801801801801</v>
      </c>
      <c r="P143" s="61">
        <f t="shared" si="138"/>
        <v>6.756756756756757</v>
      </c>
      <c r="Q143" s="61">
        <f t="shared" si="138"/>
        <v>2.9279279279279278</v>
      </c>
      <c r="R143" s="61">
        <f t="shared" si="138"/>
        <v>8.1081081081081088</v>
      </c>
      <c r="S143" s="61">
        <f t="shared" si="138"/>
        <v>9.4594594594594597</v>
      </c>
      <c r="T143" s="61">
        <f t="shared" si="138"/>
        <v>37.387387387387392</v>
      </c>
      <c r="U143" s="130">
        <f t="shared" si="132"/>
        <v>28.854978434739127</v>
      </c>
      <c r="V143" s="130">
        <f t="shared" si="132"/>
        <v>55.706138922621371</v>
      </c>
    </row>
    <row r="144" spans="1:22" ht="15" customHeight="1">
      <c r="A144" s="32" t="s">
        <v>463</v>
      </c>
      <c r="B144" s="32" t="s">
        <v>176</v>
      </c>
      <c r="C144" s="46">
        <f>C390</f>
        <v>1806</v>
      </c>
      <c r="D144" s="47">
        <f>D390</f>
        <v>803</v>
      </c>
      <c r="E144" s="47">
        <f>E390</f>
        <v>161</v>
      </c>
      <c r="F144" s="47">
        <f>F390</f>
        <v>106</v>
      </c>
      <c r="G144" s="47">
        <f t="shared" ref="G144:I144" si="139">G390</f>
        <v>51</v>
      </c>
      <c r="H144" s="47">
        <f t="shared" si="139"/>
        <v>125</v>
      </c>
      <c r="I144" s="47">
        <f t="shared" si="139"/>
        <v>106</v>
      </c>
      <c r="J144" s="47">
        <f>J390</f>
        <v>454</v>
      </c>
      <c r="K144" s="128">
        <f t="shared" si="129"/>
        <v>18.279263471889198</v>
      </c>
      <c r="L144" s="128">
        <f t="shared" si="129"/>
        <v>45.015599661191615</v>
      </c>
      <c r="M144" s="46">
        <f>M390</f>
        <v>1914</v>
      </c>
      <c r="N144" s="47">
        <f>N390</f>
        <v>836</v>
      </c>
      <c r="O144" s="47">
        <f>O390</f>
        <v>150</v>
      </c>
      <c r="P144" s="47">
        <f>P390</f>
        <v>115</v>
      </c>
      <c r="Q144" s="47">
        <f t="shared" ref="Q144:S144" si="140">Q390</f>
        <v>55</v>
      </c>
      <c r="R144" s="47">
        <f t="shared" si="140"/>
        <v>119</v>
      </c>
      <c r="S144" s="47">
        <f t="shared" si="140"/>
        <v>114</v>
      </c>
      <c r="T144" s="47">
        <f>T390</f>
        <v>525</v>
      </c>
      <c r="U144" s="128">
        <f t="shared" si="132"/>
        <v>18.08617357609717</v>
      </c>
      <c r="V144" s="128">
        <f t="shared" si="132"/>
        <v>45.428020067267582</v>
      </c>
    </row>
    <row r="145" spans="1:22" ht="15" customHeight="1">
      <c r="A145" s="394" t="s">
        <v>464</v>
      </c>
      <c r="B145" s="135"/>
      <c r="C145" s="51">
        <f>IF(SUM(D145:J145)&gt;100,"－",SUM(D145:J145))</f>
        <v>100</v>
      </c>
      <c r="D145" s="52">
        <f t="shared" ref="D145:J145" si="141">D390/$C144*100</f>
        <v>44.462901439645627</v>
      </c>
      <c r="E145" s="52">
        <f t="shared" si="141"/>
        <v>8.9147286821705425</v>
      </c>
      <c r="F145" s="52">
        <f t="shared" si="141"/>
        <v>5.8693244739756363</v>
      </c>
      <c r="G145" s="52">
        <f t="shared" si="141"/>
        <v>2.823920265780731</v>
      </c>
      <c r="H145" s="52">
        <f t="shared" si="141"/>
        <v>6.921373200442968</v>
      </c>
      <c r="I145" s="52">
        <f t="shared" si="141"/>
        <v>5.8693244739756363</v>
      </c>
      <c r="J145" s="52">
        <f t="shared" si="141"/>
        <v>25.13842746400886</v>
      </c>
      <c r="K145" s="51" t="str">
        <f t="shared" si="129"/>
        <v>－</v>
      </c>
      <c r="L145" s="51" t="str">
        <f t="shared" si="129"/>
        <v>－</v>
      </c>
      <c r="M145" s="51">
        <f>IF(SUM(N145:T145)&gt;100,"－",SUM(N145:T145))</f>
        <v>100</v>
      </c>
      <c r="N145" s="52">
        <f t="shared" ref="N145:T145" si="142">N390/$M144*100</f>
        <v>43.678160919540232</v>
      </c>
      <c r="O145" s="52">
        <f t="shared" si="142"/>
        <v>7.8369905956112857</v>
      </c>
      <c r="P145" s="52">
        <f t="shared" si="142"/>
        <v>6.0083594566353185</v>
      </c>
      <c r="Q145" s="52">
        <f t="shared" si="142"/>
        <v>2.8735632183908044</v>
      </c>
      <c r="R145" s="52">
        <f t="shared" si="142"/>
        <v>6.2173458725182869</v>
      </c>
      <c r="S145" s="52">
        <f t="shared" si="142"/>
        <v>5.9561128526645764</v>
      </c>
      <c r="T145" s="52">
        <f t="shared" si="142"/>
        <v>27.429467084639498</v>
      </c>
      <c r="U145" s="51" t="str">
        <f t="shared" si="132"/>
        <v>－</v>
      </c>
      <c r="V145" s="51" t="str">
        <f t="shared" si="132"/>
        <v>－</v>
      </c>
    </row>
    <row r="146" spans="1:22" ht="15" customHeight="1">
      <c r="A146" s="394"/>
      <c r="B146" s="56" t="s">
        <v>460</v>
      </c>
      <c r="C146" s="54">
        <f>C392</f>
        <v>768</v>
      </c>
      <c r="D146" s="55">
        <f t="shared" ref="D146:J149" si="143">IF($C146=0,0,D392/$C146*100)</f>
        <v>50.651041666666664</v>
      </c>
      <c r="E146" s="55">
        <f t="shared" si="143"/>
        <v>11.067708333333332</v>
      </c>
      <c r="F146" s="55">
        <f t="shared" si="143"/>
        <v>4.8177083333333339</v>
      </c>
      <c r="G146" s="55">
        <f t="shared" si="143"/>
        <v>2.473958333333333</v>
      </c>
      <c r="H146" s="55">
        <f t="shared" si="143"/>
        <v>5.078125</v>
      </c>
      <c r="I146" s="55">
        <f t="shared" si="143"/>
        <v>1.3020833333333335</v>
      </c>
      <c r="J146" s="55">
        <f t="shared" si="143"/>
        <v>24.609375</v>
      </c>
      <c r="K146" s="129">
        <f t="shared" si="129"/>
        <v>9.5711588377999863</v>
      </c>
      <c r="L146" s="129">
        <f t="shared" si="129"/>
        <v>29.166847195190488</v>
      </c>
      <c r="M146" s="54">
        <f>M392</f>
        <v>812</v>
      </c>
      <c r="N146" s="55">
        <f t="shared" ref="N146:T149" si="144">IF($M146=0,0,N392/$M146*100)</f>
        <v>49.50738916256158</v>
      </c>
      <c r="O146" s="55">
        <f t="shared" si="144"/>
        <v>10.098522167487685</v>
      </c>
      <c r="P146" s="55">
        <f t="shared" si="144"/>
        <v>4.556650246305419</v>
      </c>
      <c r="Q146" s="55">
        <f t="shared" si="144"/>
        <v>2.5862068965517242</v>
      </c>
      <c r="R146" s="55">
        <f t="shared" si="144"/>
        <v>4.8029556650246299</v>
      </c>
      <c r="S146" s="55">
        <f t="shared" si="144"/>
        <v>1.2315270935960592</v>
      </c>
      <c r="T146" s="55">
        <f t="shared" si="144"/>
        <v>27.216748768472904</v>
      </c>
      <c r="U146" s="129">
        <f t="shared" si="132"/>
        <v>9.58301636861394</v>
      </c>
      <c r="V146" s="129">
        <f t="shared" si="132"/>
        <v>29.965940073284862</v>
      </c>
    </row>
    <row r="147" spans="1:22" ht="15" customHeight="1">
      <c r="A147" s="66"/>
      <c r="B147" s="56" t="s">
        <v>461</v>
      </c>
      <c r="C147" s="54">
        <f>C393</f>
        <v>181</v>
      </c>
      <c r="D147" s="55">
        <f t="shared" si="143"/>
        <v>43.093922651933703</v>
      </c>
      <c r="E147" s="55">
        <f t="shared" si="143"/>
        <v>11.049723756906078</v>
      </c>
      <c r="F147" s="55">
        <f t="shared" si="143"/>
        <v>7.1823204419889501</v>
      </c>
      <c r="G147" s="55">
        <f t="shared" si="143"/>
        <v>2.7624309392265194</v>
      </c>
      <c r="H147" s="55">
        <f t="shared" si="143"/>
        <v>3.867403314917127</v>
      </c>
      <c r="I147" s="55">
        <f t="shared" si="143"/>
        <v>4.4198895027624303</v>
      </c>
      <c r="J147" s="55">
        <f t="shared" si="143"/>
        <v>27.624309392265197</v>
      </c>
      <c r="K147" s="129">
        <f t="shared" si="129"/>
        <v>14.128308376970391</v>
      </c>
      <c r="L147" s="129">
        <f t="shared" si="129"/>
        <v>34.920913158172098</v>
      </c>
      <c r="M147" s="54">
        <f>M393</f>
        <v>191</v>
      </c>
      <c r="N147" s="55">
        <f t="shared" si="144"/>
        <v>41.8848167539267</v>
      </c>
      <c r="O147" s="55">
        <f t="shared" si="144"/>
        <v>8.3769633507853403</v>
      </c>
      <c r="P147" s="55">
        <f t="shared" si="144"/>
        <v>7.8534031413612562</v>
      </c>
      <c r="Q147" s="55">
        <f t="shared" si="144"/>
        <v>2.6178010471204187</v>
      </c>
      <c r="R147" s="55">
        <f t="shared" si="144"/>
        <v>4.7120418848167542</v>
      </c>
      <c r="S147" s="55">
        <f t="shared" si="144"/>
        <v>3.664921465968586</v>
      </c>
      <c r="T147" s="55">
        <f t="shared" si="144"/>
        <v>30.890052356020941</v>
      </c>
      <c r="U147" s="129">
        <f t="shared" si="132"/>
        <v>14.740339800459571</v>
      </c>
      <c r="V147" s="129">
        <f t="shared" si="132"/>
        <v>37.41778564732045</v>
      </c>
    </row>
    <row r="148" spans="1:22" ht="15" customHeight="1">
      <c r="A148" s="70"/>
      <c r="B148" s="56" t="s">
        <v>462</v>
      </c>
      <c r="C148" s="54">
        <f>C394</f>
        <v>578</v>
      </c>
      <c r="D148" s="55">
        <f t="shared" si="143"/>
        <v>47.058823529411761</v>
      </c>
      <c r="E148" s="55">
        <f t="shared" si="143"/>
        <v>7.2664359861591699</v>
      </c>
      <c r="F148" s="55">
        <f t="shared" si="143"/>
        <v>6.5743944636678195</v>
      </c>
      <c r="G148" s="55">
        <f t="shared" si="143"/>
        <v>2.2491349480968861</v>
      </c>
      <c r="H148" s="55">
        <f t="shared" si="143"/>
        <v>7.7854671280276815</v>
      </c>
      <c r="I148" s="55">
        <f t="shared" si="143"/>
        <v>7.9584775086505193</v>
      </c>
      <c r="J148" s="55">
        <f t="shared" si="143"/>
        <v>21.107266435986158</v>
      </c>
      <c r="K148" s="129">
        <f t="shared" ref="K148:L163" si="145">IF(K394="","－",K394)</f>
        <v>20.799758071052405</v>
      </c>
      <c r="L148" s="129">
        <f t="shared" si="145"/>
        <v>51.547226523912485</v>
      </c>
      <c r="M148" s="54">
        <f>M394</f>
        <v>626</v>
      </c>
      <c r="N148" s="55">
        <f t="shared" si="144"/>
        <v>46.166134185303513</v>
      </c>
      <c r="O148" s="55">
        <f t="shared" si="144"/>
        <v>6.0702875399361016</v>
      </c>
      <c r="P148" s="55">
        <f t="shared" si="144"/>
        <v>7.0287539936102235</v>
      </c>
      <c r="Q148" s="55">
        <f t="shared" si="144"/>
        <v>2.3961661341853033</v>
      </c>
      <c r="R148" s="55">
        <f t="shared" si="144"/>
        <v>6.2300319488817886</v>
      </c>
      <c r="S148" s="55">
        <f t="shared" si="144"/>
        <v>8.1469648562300314</v>
      </c>
      <c r="T148" s="55">
        <f t="shared" si="144"/>
        <v>23.961661341853034</v>
      </c>
      <c r="U148" s="129">
        <f t="shared" ref="U148:V163" si="146">IF(U394="","－",U394)</f>
        <v>20.065216640044692</v>
      </c>
      <c r="V148" s="129">
        <f t="shared" si="146"/>
        <v>51.075096901931943</v>
      </c>
    </row>
    <row r="149" spans="1:22" ht="15" customHeight="1">
      <c r="A149" s="35"/>
      <c r="B149" s="35" t="s">
        <v>174</v>
      </c>
      <c r="C149" s="60">
        <f>C395</f>
        <v>279</v>
      </c>
      <c r="D149" s="61">
        <f t="shared" si="143"/>
        <v>22.939068100358423</v>
      </c>
      <c r="E149" s="61">
        <f t="shared" si="143"/>
        <v>5.0179211469534053</v>
      </c>
      <c r="F149" s="61">
        <f t="shared" si="143"/>
        <v>6.4516129032258061</v>
      </c>
      <c r="G149" s="61">
        <f t="shared" si="143"/>
        <v>5.0179211469534053</v>
      </c>
      <c r="H149" s="61">
        <f t="shared" si="143"/>
        <v>12.186379928315413</v>
      </c>
      <c r="I149" s="61">
        <f t="shared" si="143"/>
        <v>15.053763440860216</v>
      </c>
      <c r="J149" s="61">
        <f t="shared" si="143"/>
        <v>33.333333333333329</v>
      </c>
      <c r="K149" s="130">
        <f t="shared" si="145"/>
        <v>42.130995532930029</v>
      </c>
      <c r="L149" s="130">
        <f t="shared" si="145"/>
        <v>64.232501386270371</v>
      </c>
      <c r="M149" s="60">
        <f>M395</f>
        <v>285</v>
      </c>
      <c r="N149" s="61">
        <f t="shared" si="144"/>
        <v>22.807017543859647</v>
      </c>
      <c r="O149" s="61">
        <f t="shared" si="144"/>
        <v>4.9122807017543861</v>
      </c>
      <c r="P149" s="61">
        <f t="shared" si="144"/>
        <v>6.666666666666667</v>
      </c>
      <c r="Q149" s="61">
        <f t="shared" si="144"/>
        <v>4.9122807017543861</v>
      </c>
      <c r="R149" s="61">
        <f t="shared" si="144"/>
        <v>11.228070175438596</v>
      </c>
      <c r="S149" s="61">
        <f t="shared" si="144"/>
        <v>16.140350877192983</v>
      </c>
      <c r="T149" s="61">
        <f t="shared" si="144"/>
        <v>33.333333333333329</v>
      </c>
      <c r="U149" s="130">
        <f t="shared" si="146"/>
        <v>41.901918152769454</v>
      </c>
      <c r="V149" s="130">
        <f t="shared" si="146"/>
        <v>63.690915592209564</v>
      </c>
    </row>
    <row r="150" spans="1:22" ht="15" customHeight="1">
      <c r="A150" s="32" t="s">
        <v>465</v>
      </c>
      <c r="B150" s="32" t="s">
        <v>176</v>
      </c>
      <c r="C150" s="46">
        <f>C396</f>
        <v>1806</v>
      </c>
      <c r="D150" s="47">
        <f>D396</f>
        <v>803</v>
      </c>
      <c r="E150" s="47">
        <f>E396</f>
        <v>161</v>
      </c>
      <c r="F150" s="47">
        <f>F396</f>
        <v>106</v>
      </c>
      <c r="G150" s="47">
        <f t="shared" ref="G150:I150" si="147">G396</f>
        <v>51</v>
      </c>
      <c r="H150" s="47">
        <f t="shared" si="147"/>
        <v>125</v>
      </c>
      <c r="I150" s="47">
        <f t="shared" si="147"/>
        <v>106</v>
      </c>
      <c r="J150" s="47">
        <f>J396</f>
        <v>454</v>
      </c>
      <c r="K150" s="128">
        <f t="shared" si="145"/>
        <v>18.279263471889216</v>
      </c>
      <c r="L150" s="128">
        <f t="shared" si="145"/>
        <v>45.015599661191658</v>
      </c>
      <c r="M150" s="46">
        <f>M396</f>
        <v>1914</v>
      </c>
      <c r="N150" s="47">
        <f>N396</f>
        <v>836</v>
      </c>
      <c r="O150" s="47">
        <f>O396</f>
        <v>150</v>
      </c>
      <c r="P150" s="47">
        <f>P396</f>
        <v>115</v>
      </c>
      <c r="Q150" s="47">
        <f t="shared" ref="Q150:S150" si="148">Q396</f>
        <v>55</v>
      </c>
      <c r="R150" s="47">
        <f t="shared" si="148"/>
        <v>119</v>
      </c>
      <c r="S150" s="47">
        <f t="shared" si="148"/>
        <v>114</v>
      </c>
      <c r="T150" s="47">
        <f>T396</f>
        <v>525</v>
      </c>
      <c r="U150" s="128">
        <f t="shared" si="146"/>
        <v>18.08617357609717</v>
      </c>
      <c r="V150" s="128">
        <f t="shared" si="146"/>
        <v>45.428020067267582</v>
      </c>
    </row>
    <row r="151" spans="1:22" ht="15" customHeight="1">
      <c r="A151" s="394" t="s">
        <v>466</v>
      </c>
      <c r="B151" s="135"/>
      <c r="C151" s="51">
        <f>IF(SUM(D151:J151)&gt;100,"－",SUM(D151:J151))</f>
        <v>100</v>
      </c>
      <c r="D151" s="52">
        <f t="shared" ref="D151:J151" si="149">D396/$C150*100</f>
        <v>44.462901439645627</v>
      </c>
      <c r="E151" s="52">
        <f t="shared" si="149"/>
        <v>8.9147286821705425</v>
      </c>
      <c r="F151" s="52">
        <f t="shared" si="149"/>
        <v>5.8693244739756363</v>
      </c>
      <c r="G151" s="52">
        <f t="shared" si="149"/>
        <v>2.823920265780731</v>
      </c>
      <c r="H151" s="52">
        <f t="shared" si="149"/>
        <v>6.921373200442968</v>
      </c>
      <c r="I151" s="52">
        <f t="shared" si="149"/>
        <v>5.8693244739756363</v>
      </c>
      <c r="J151" s="52">
        <f t="shared" si="149"/>
        <v>25.13842746400886</v>
      </c>
      <c r="K151" s="51" t="str">
        <f t="shared" si="145"/>
        <v>－</v>
      </c>
      <c r="L151" s="51" t="str">
        <f t="shared" si="145"/>
        <v>－</v>
      </c>
      <c r="M151" s="51">
        <f>IF(SUM(N151:T151)&gt;100,"－",SUM(N151:T151))</f>
        <v>100</v>
      </c>
      <c r="N151" s="52">
        <f t="shared" ref="N151:T151" si="150">N396/$M150*100</f>
        <v>43.678160919540232</v>
      </c>
      <c r="O151" s="52">
        <f t="shared" si="150"/>
        <v>7.8369905956112857</v>
      </c>
      <c r="P151" s="52">
        <f t="shared" si="150"/>
        <v>6.0083594566353185</v>
      </c>
      <c r="Q151" s="52">
        <f t="shared" si="150"/>
        <v>2.8735632183908044</v>
      </c>
      <c r="R151" s="52">
        <f t="shared" si="150"/>
        <v>6.2173458725182869</v>
      </c>
      <c r="S151" s="52">
        <f t="shared" si="150"/>
        <v>5.9561128526645764</v>
      </c>
      <c r="T151" s="52">
        <f t="shared" si="150"/>
        <v>27.429467084639498</v>
      </c>
      <c r="U151" s="51" t="str">
        <f t="shared" si="146"/>
        <v>－</v>
      </c>
      <c r="V151" s="51" t="str">
        <f t="shared" si="146"/>
        <v>－</v>
      </c>
    </row>
    <row r="152" spans="1:22" ht="15" customHeight="1">
      <c r="A152" s="394"/>
      <c r="B152" s="56" t="s">
        <v>460</v>
      </c>
      <c r="C152" s="54">
        <f>C398</f>
        <v>194</v>
      </c>
      <c r="D152" s="55">
        <f t="shared" ref="D152:J155" si="151">IF($C152=0,0,D398/$C152*100)</f>
        <v>51.030927835051543</v>
      </c>
      <c r="E152" s="55">
        <f t="shared" si="151"/>
        <v>11.855670103092782</v>
      </c>
      <c r="F152" s="55">
        <f t="shared" si="151"/>
        <v>4.6391752577319592</v>
      </c>
      <c r="G152" s="55">
        <f t="shared" si="151"/>
        <v>1.5463917525773196</v>
      </c>
      <c r="H152" s="55">
        <f t="shared" si="151"/>
        <v>6.1855670103092786</v>
      </c>
      <c r="I152" s="55">
        <f t="shared" si="151"/>
        <v>2.0618556701030926</v>
      </c>
      <c r="J152" s="55">
        <f t="shared" si="151"/>
        <v>22.680412371134022</v>
      </c>
      <c r="K152" s="129">
        <f t="shared" si="145"/>
        <v>10.986587173691909</v>
      </c>
      <c r="L152" s="129">
        <f t="shared" si="145"/>
        <v>32.313491687329147</v>
      </c>
      <c r="M152" s="54">
        <f>M398</f>
        <v>222</v>
      </c>
      <c r="N152" s="55">
        <f t="shared" ref="N152:T155" si="152">IF($M152=0,0,N398/$M152*100)</f>
        <v>49.549549549549546</v>
      </c>
      <c r="O152" s="55">
        <f t="shared" si="152"/>
        <v>9.4594594594594597</v>
      </c>
      <c r="P152" s="55">
        <f t="shared" si="152"/>
        <v>4.5045045045045047</v>
      </c>
      <c r="Q152" s="55">
        <f t="shared" si="152"/>
        <v>2.7027027027027026</v>
      </c>
      <c r="R152" s="55">
        <f t="shared" si="152"/>
        <v>3.6036036036036037</v>
      </c>
      <c r="S152" s="55">
        <f t="shared" si="152"/>
        <v>1.8018018018018018</v>
      </c>
      <c r="T152" s="55">
        <f t="shared" si="152"/>
        <v>28.378378378378379</v>
      </c>
      <c r="U152" s="129">
        <f t="shared" si="146"/>
        <v>9.2094524392019448</v>
      </c>
      <c r="V152" s="129">
        <f t="shared" si="146"/>
        <v>29.883733425165492</v>
      </c>
    </row>
    <row r="153" spans="1:22" ht="15" customHeight="1">
      <c r="A153" s="66"/>
      <c r="B153" s="56" t="s">
        <v>461</v>
      </c>
      <c r="C153" s="54">
        <f>C399</f>
        <v>107</v>
      </c>
      <c r="D153" s="55">
        <f t="shared" si="151"/>
        <v>49.532710280373834</v>
      </c>
      <c r="E153" s="55">
        <f t="shared" si="151"/>
        <v>14.018691588785046</v>
      </c>
      <c r="F153" s="55">
        <f t="shared" si="151"/>
        <v>6.5420560747663545</v>
      </c>
      <c r="G153" s="55">
        <f t="shared" si="151"/>
        <v>0</v>
      </c>
      <c r="H153" s="55">
        <f t="shared" si="151"/>
        <v>1.8691588785046727</v>
      </c>
      <c r="I153" s="55">
        <f t="shared" si="151"/>
        <v>3.7383177570093453</v>
      </c>
      <c r="J153" s="55">
        <f t="shared" si="151"/>
        <v>24.299065420560748</v>
      </c>
      <c r="K153" s="129">
        <f t="shared" si="145"/>
        <v>9.518613258561416</v>
      </c>
      <c r="L153" s="129">
        <f t="shared" si="145"/>
        <v>27.535988355124097</v>
      </c>
      <c r="M153" s="54">
        <f>M399</f>
        <v>108</v>
      </c>
      <c r="N153" s="55">
        <f t="shared" si="152"/>
        <v>49.074074074074076</v>
      </c>
      <c r="O153" s="55">
        <f t="shared" si="152"/>
        <v>12.962962962962962</v>
      </c>
      <c r="P153" s="55">
        <f t="shared" si="152"/>
        <v>7.4074074074074066</v>
      </c>
      <c r="Q153" s="55">
        <f t="shared" si="152"/>
        <v>0</v>
      </c>
      <c r="R153" s="55">
        <f t="shared" si="152"/>
        <v>1.8518518518518516</v>
      </c>
      <c r="S153" s="55">
        <f t="shared" si="152"/>
        <v>3.7037037037037033</v>
      </c>
      <c r="T153" s="55">
        <f t="shared" si="152"/>
        <v>25</v>
      </c>
      <c r="U153" s="129">
        <f t="shared" si="146"/>
        <v>10.016754813734394</v>
      </c>
      <c r="V153" s="129">
        <f t="shared" si="146"/>
        <v>28.97704071116021</v>
      </c>
    </row>
    <row r="154" spans="1:22" ht="15" customHeight="1">
      <c r="A154" s="70"/>
      <c r="B154" s="56" t="s">
        <v>462</v>
      </c>
      <c r="C154" s="54">
        <f>C400</f>
        <v>1024</v>
      </c>
      <c r="D154" s="55">
        <f t="shared" si="151"/>
        <v>49.51171875</v>
      </c>
      <c r="E154" s="55">
        <f t="shared" si="151"/>
        <v>9.1796875</v>
      </c>
      <c r="F154" s="55">
        <f t="shared" si="151"/>
        <v>6.0546875</v>
      </c>
      <c r="G154" s="55">
        <f t="shared" si="151"/>
        <v>2.734375</v>
      </c>
      <c r="H154" s="55">
        <f t="shared" si="151"/>
        <v>6.8359375</v>
      </c>
      <c r="I154" s="55">
        <f t="shared" si="151"/>
        <v>4.98046875</v>
      </c>
      <c r="J154" s="55">
        <f t="shared" si="151"/>
        <v>20.703125</v>
      </c>
      <c r="K154" s="129">
        <f t="shared" si="145"/>
        <v>16.042176627962014</v>
      </c>
      <c r="L154" s="129">
        <f t="shared" si="145"/>
        <v>42.709007940672635</v>
      </c>
      <c r="M154" s="54">
        <f>M400</f>
        <v>1093</v>
      </c>
      <c r="N154" s="55">
        <f t="shared" si="152"/>
        <v>48.215919487648677</v>
      </c>
      <c r="O154" s="55">
        <f t="shared" si="152"/>
        <v>8.1427264409881062</v>
      </c>
      <c r="P154" s="55">
        <f t="shared" si="152"/>
        <v>6.1299176578225065</v>
      </c>
      <c r="Q154" s="55">
        <f t="shared" si="152"/>
        <v>2.7447392497712717</v>
      </c>
      <c r="R154" s="55">
        <f t="shared" si="152"/>
        <v>6.1299176578225065</v>
      </c>
      <c r="S154" s="55">
        <f t="shared" si="152"/>
        <v>5.1235132662397067</v>
      </c>
      <c r="T154" s="55">
        <f t="shared" si="152"/>
        <v>23.513266239707228</v>
      </c>
      <c r="U154" s="129">
        <f t="shared" si="146"/>
        <v>15.965666912206183</v>
      </c>
      <c r="V154" s="129">
        <f t="shared" si="146"/>
        <v>43.195137665386305</v>
      </c>
    </row>
    <row r="155" spans="1:22" ht="15" customHeight="1">
      <c r="A155" s="35"/>
      <c r="B155" s="35" t="s">
        <v>174</v>
      </c>
      <c r="C155" s="60">
        <f>C401</f>
        <v>481</v>
      </c>
      <c r="D155" s="61">
        <f t="shared" si="151"/>
        <v>29.937629937629939</v>
      </c>
      <c r="E155" s="61">
        <f t="shared" si="151"/>
        <v>6.0291060291060292</v>
      </c>
      <c r="F155" s="61">
        <f t="shared" si="151"/>
        <v>5.8212058212058215</v>
      </c>
      <c r="G155" s="61">
        <f t="shared" si="151"/>
        <v>4.1580041580041582</v>
      </c>
      <c r="H155" s="61">
        <f t="shared" si="151"/>
        <v>8.5239085239085242</v>
      </c>
      <c r="I155" s="61">
        <f t="shared" si="151"/>
        <v>9.7713097713097721</v>
      </c>
      <c r="J155" s="61">
        <f t="shared" si="151"/>
        <v>35.758835758835758</v>
      </c>
      <c r="K155" s="130">
        <f t="shared" si="145"/>
        <v>29.994566479261501</v>
      </c>
      <c r="L155" s="130">
        <f t="shared" si="145"/>
        <v>56.171642679344266</v>
      </c>
      <c r="M155" s="60">
        <f>M401</f>
        <v>491</v>
      </c>
      <c r="N155" s="61">
        <f t="shared" si="152"/>
        <v>29.735234215885946</v>
      </c>
      <c r="O155" s="61">
        <f t="shared" si="152"/>
        <v>5.2953156822810588</v>
      </c>
      <c r="P155" s="61">
        <f t="shared" si="152"/>
        <v>6.1099796334012222</v>
      </c>
      <c r="Q155" s="61">
        <f t="shared" si="152"/>
        <v>3.8696537678207736</v>
      </c>
      <c r="R155" s="61">
        <f t="shared" si="152"/>
        <v>8.5539714867617107</v>
      </c>
      <c r="S155" s="61">
        <f t="shared" si="152"/>
        <v>10.183299389002038</v>
      </c>
      <c r="T155" s="61">
        <f t="shared" si="152"/>
        <v>36.252545824847246</v>
      </c>
      <c r="U155" s="130">
        <f t="shared" si="146"/>
        <v>30.347404092169352</v>
      </c>
      <c r="V155" s="130">
        <f t="shared" si="146"/>
        <v>56.878667549994056</v>
      </c>
    </row>
    <row r="156" spans="1:22" ht="15" customHeight="1">
      <c r="A156" s="32" t="s">
        <v>467</v>
      </c>
      <c r="B156" s="32" t="s">
        <v>176</v>
      </c>
      <c r="C156" s="46">
        <f>C402</f>
        <v>1806</v>
      </c>
      <c r="D156" s="47">
        <f>D402</f>
        <v>803</v>
      </c>
      <c r="E156" s="47">
        <f>E402</f>
        <v>161</v>
      </c>
      <c r="F156" s="47">
        <f>F402</f>
        <v>106</v>
      </c>
      <c r="G156" s="47">
        <f t="shared" ref="G156:I156" si="153">G402</f>
        <v>51</v>
      </c>
      <c r="H156" s="47">
        <f t="shared" si="153"/>
        <v>125</v>
      </c>
      <c r="I156" s="47">
        <f t="shared" si="153"/>
        <v>106</v>
      </c>
      <c r="J156" s="47">
        <f>J402</f>
        <v>454</v>
      </c>
      <c r="K156" s="128">
        <f t="shared" si="145"/>
        <v>18.279263471889212</v>
      </c>
      <c r="L156" s="128">
        <f t="shared" si="145"/>
        <v>45.015599661191644</v>
      </c>
      <c r="M156" s="46">
        <f>M402</f>
        <v>1914</v>
      </c>
      <c r="N156" s="47">
        <f>N402</f>
        <v>836</v>
      </c>
      <c r="O156" s="47">
        <f>O402</f>
        <v>150</v>
      </c>
      <c r="P156" s="47">
        <f>P402</f>
        <v>115</v>
      </c>
      <c r="Q156" s="47">
        <f t="shared" ref="Q156:S156" si="154">Q402</f>
        <v>55</v>
      </c>
      <c r="R156" s="47">
        <f t="shared" si="154"/>
        <v>119</v>
      </c>
      <c r="S156" s="47">
        <f t="shared" si="154"/>
        <v>114</v>
      </c>
      <c r="T156" s="47">
        <f>T402</f>
        <v>525</v>
      </c>
      <c r="U156" s="128">
        <f t="shared" si="146"/>
        <v>18.086173576097174</v>
      </c>
      <c r="V156" s="128">
        <f t="shared" si="146"/>
        <v>45.428020067267589</v>
      </c>
    </row>
    <row r="157" spans="1:22" ht="15" customHeight="1">
      <c r="A157" s="394" t="s">
        <v>1079</v>
      </c>
      <c r="B157" s="135"/>
      <c r="C157" s="51">
        <f>IF(SUM(D157:J157)&gt;100,"－",SUM(D157:J157))</f>
        <v>100</v>
      </c>
      <c r="D157" s="52">
        <f t="shared" ref="D157:J157" si="155">D402/$C156*100</f>
        <v>44.462901439645627</v>
      </c>
      <c r="E157" s="52">
        <f t="shared" si="155"/>
        <v>8.9147286821705425</v>
      </c>
      <c r="F157" s="52">
        <f t="shared" si="155"/>
        <v>5.8693244739756363</v>
      </c>
      <c r="G157" s="52">
        <f t="shared" si="155"/>
        <v>2.823920265780731</v>
      </c>
      <c r="H157" s="52">
        <f t="shared" si="155"/>
        <v>6.921373200442968</v>
      </c>
      <c r="I157" s="52">
        <f t="shared" si="155"/>
        <v>5.8693244739756363</v>
      </c>
      <c r="J157" s="52">
        <f t="shared" si="155"/>
        <v>25.13842746400886</v>
      </c>
      <c r="K157" s="51" t="str">
        <f t="shared" si="145"/>
        <v>－</v>
      </c>
      <c r="L157" s="51" t="str">
        <f t="shared" si="145"/>
        <v>－</v>
      </c>
      <c r="M157" s="51">
        <f>IF(SUM(N157:T157)&gt;100,"－",SUM(N157:T157))</f>
        <v>100</v>
      </c>
      <c r="N157" s="52">
        <f t="shared" ref="N157:T157" si="156">N402/$M156*100</f>
        <v>43.678160919540232</v>
      </c>
      <c r="O157" s="52">
        <f t="shared" si="156"/>
        <v>7.8369905956112857</v>
      </c>
      <c r="P157" s="52">
        <f t="shared" si="156"/>
        <v>6.0083594566353185</v>
      </c>
      <c r="Q157" s="52">
        <f t="shared" si="156"/>
        <v>2.8735632183908044</v>
      </c>
      <c r="R157" s="52">
        <f t="shared" si="156"/>
        <v>6.2173458725182869</v>
      </c>
      <c r="S157" s="52">
        <f t="shared" si="156"/>
        <v>5.9561128526645764</v>
      </c>
      <c r="T157" s="52">
        <f t="shared" si="156"/>
        <v>27.429467084639498</v>
      </c>
      <c r="U157" s="51" t="str">
        <f t="shared" si="146"/>
        <v>－</v>
      </c>
      <c r="V157" s="51" t="str">
        <f t="shared" si="146"/>
        <v>－</v>
      </c>
    </row>
    <row r="158" spans="1:22" ht="15" customHeight="1">
      <c r="A158" s="394"/>
      <c r="B158" s="56" t="s">
        <v>460</v>
      </c>
      <c r="C158" s="54">
        <f>C404</f>
        <v>600</v>
      </c>
      <c r="D158" s="55">
        <f t="shared" ref="D158:J161" si="157">IF($C158=0,0,D404/$C158*100)</f>
        <v>22.5</v>
      </c>
      <c r="E158" s="55">
        <f t="shared" si="157"/>
        <v>12.666666666666668</v>
      </c>
      <c r="F158" s="55">
        <f t="shared" si="157"/>
        <v>10.833333333333334</v>
      </c>
      <c r="G158" s="55">
        <f t="shared" si="157"/>
        <v>6.3333333333333339</v>
      </c>
      <c r="H158" s="55">
        <f t="shared" si="157"/>
        <v>15.333333333333332</v>
      </c>
      <c r="I158" s="55">
        <f t="shared" si="157"/>
        <v>11.5</v>
      </c>
      <c r="J158" s="55">
        <f t="shared" si="157"/>
        <v>20.833333333333336</v>
      </c>
      <c r="K158" s="129">
        <f t="shared" si="145"/>
        <v>35.617915236182689</v>
      </c>
      <c r="L158" s="129">
        <f t="shared" si="145"/>
        <v>49.760322756431698</v>
      </c>
      <c r="M158" s="54">
        <f>M404</f>
        <v>623</v>
      </c>
      <c r="N158" s="55">
        <f t="shared" ref="N158:T161" si="158">IF($M158=0,0,N404/$M158*100)</f>
        <v>22.953451043338685</v>
      </c>
      <c r="O158" s="55">
        <f t="shared" si="158"/>
        <v>11.556982343499197</v>
      </c>
      <c r="P158" s="55">
        <f t="shared" si="158"/>
        <v>10.272873194221509</v>
      </c>
      <c r="Q158" s="55">
        <f t="shared" si="158"/>
        <v>6.7415730337078648</v>
      </c>
      <c r="R158" s="55">
        <f t="shared" si="158"/>
        <v>13.643659711075443</v>
      </c>
      <c r="S158" s="55">
        <f t="shared" si="158"/>
        <v>12.359550561797752</v>
      </c>
      <c r="T158" s="55">
        <f t="shared" si="158"/>
        <v>22.471910112359549</v>
      </c>
      <c r="U158" s="129">
        <f t="shared" si="146"/>
        <v>35.455933856975818</v>
      </c>
      <c r="V158" s="129">
        <f t="shared" si="146"/>
        <v>50.36828250858624</v>
      </c>
    </row>
    <row r="159" spans="1:22" ht="15" customHeight="1">
      <c r="A159" s="66"/>
      <c r="B159" s="56" t="s">
        <v>461</v>
      </c>
      <c r="C159" s="54">
        <f>C405</f>
        <v>211</v>
      </c>
      <c r="D159" s="55">
        <f t="shared" si="157"/>
        <v>34.123222748815166</v>
      </c>
      <c r="E159" s="55">
        <f t="shared" si="157"/>
        <v>10.42654028436019</v>
      </c>
      <c r="F159" s="55">
        <f t="shared" si="157"/>
        <v>10.42654028436019</v>
      </c>
      <c r="G159" s="55">
        <f t="shared" si="157"/>
        <v>2.3696682464454977</v>
      </c>
      <c r="H159" s="55">
        <f t="shared" si="157"/>
        <v>8.5308056872037916</v>
      </c>
      <c r="I159" s="55">
        <f t="shared" si="157"/>
        <v>10.900473933649289</v>
      </c>
      <c r="J159" s="55">
        <f t="shared" si="157"/>
        <v>23.222748815165879</v>
      </c>
      <c r="K159" s="129">
        <f t="shared" si="145"/>
        <v>26.780313595062736</v>
      </c>
      <c r="L159" s="129">
        <f t="shared" si="145"/>
        <v>48.204564471112924</v>
      </c>
      <c r="M159" s="54">
        <f>M405</f>
        <v>226</v>
      </c>
      <c r="N159" s="55">
        <f t="shared" si="158"/>
        <v>33.185840707964601</v>
      </c>
      <c r="O159" s="55">
        <f t="shared" si="158"/>
        <v>9.2920353982300892</v>
      </c>
      <c r="P159" s="55">
        <f t="shared" si="158"/>
        <v>10.619469026548673</v>
      </c>
      <c r="Q159" s="55">
        <f t="shared" si="158"/>
        <v>2.2123893805309733</v>
      </c>
      <c r="R159" s="55">
        <f t="shared" si="158"/>
        <v>8.8495575221238933</v>
      </c>
      <c r="S159" s="55">
        <f t="shared" si="158"/>
        <v>8.8495575221238933</v>
      </c>
      <c r="T159" s="55">
        <f t="shared" si="158"/>
        <v>26.991150442477874</v>
      </c>
      <c r="U159" s="129">
        <f t="shared" si="146"/>
        <v>25.687108371332677</v>
      </c>
      <c r="V159" s="129">
        <f t="shared" si="146"/>
        <v>47.093032014109909</v>
      </c>
    </row>
    <row r="160" spans="1:22" ht="15" customHeight="1">
      <c r="A160" s="70"/>
      <c r="B160" s="56" t="s">
        <v>462</v>
      </c>
      <c r="C160" s="54">
        <f>C406</f>
        <v>715</v>
      </c>
      <c r="D160" s="55">
        <f t="shared" si="157"/>
        <v>65.034965034965026</v>
      </c>
      <c r="E160" s="55">
        <f t="shared" si="157"/>
        <v>6.4335664335664333</v>
      </c>
      <c r="F160" s="55">
        <f t="shared" si="157"/>
        <v>1.6783216783216783</v>
      </c>
      <c r="G160" s="55">
        <f t="shared" si="157"/>
        <v>0.69930069930069927</v>
      </c>
      <c r="H160" s="55">
        <f t="shared" si="157"/>
        <v>1.2587412587412588</v>
      </c>
      <c r="I160" s="55">
        <f t="shared" si="157"/>
        <v>1.118881118881119</v>
      </c>
      <c r="J160" s="55">
        <f t="shared" si="157"/>
        <v>23.776223776223777</v>
      </c>
      <c r="K160" s="129">
        <f t="shared" si="145"/>
        <v>3.8036369716945528</v>
      </c>
      <c r="L160" s="129">
        <f t="shared" si="145"/>
        <v>25.912276869669142</v>
      </c>
      <c r="M160" s="54">
        <f>M406</f>
        <v>773</v>
      </c>
      <c r="N160" s="55">
        <f t="shared" si="158"/>
        <v>62.483829236739972</v>
      </c>
      <c r="O160" s="55">
        <f t="shared" si="158"/>
        <v>5.5627425614488999</v>
      </c>
      <c r="P160" s="55">
        <f t="shared" si="158"/>
        <v>2.3285899094437257</v>
      </c>
      <c r="Q160" s="55">
        <f t="shared" si="158"/>
        <v>0.646830530401035</v>
      </c>
      <c r="R160" s="55">
        <f t="shared" si="158"/>
        <v>1.1642949547218628</v>
      </c>
      <c r="S160" s="55">
        <f t="shared" si="158"/>
        <v>1.1642949547218628</v>
      </c>
      <c r="T160" s="55">
        <f t="shared" si="158"/>
        <v>26.649417852522639</v>
      </c>
      <c r="U160" s="129">
        <f t="shared" si="146"/>
        <v>3.9693430291447043</v>
      </c>
      <c r="V160" s="129">
        <f t="shared" si="146"/>
        <v>26.793065446726754</v>
      </c>
    </row>
    <row r="161" spans="1:22" ht="15" customHeight="1">
      <c r="A161" s="35"/>
      <c r="B161" s="35" t="s">
        <v>174</v>
      </c>
      <c r="C161" s="60">
        <f>C407</f>
        <v>280</v>
      </c>
      <c r="D161" s="61">
        <f t="shared" si="157"/>
        <v>46.785714285714285</v>
      </c>
      <c r="E161" s="61">
        <f t="shared" si="157"/>
        <v>6.0714285714285712</v>
      </c>
      <c r="F161" s="61">
        <f t="shared" si="157"/>
        <v>2.5</v>
      </c>
      <c r="G161" s="61">
        <f t="shared" si="157"/>
        <v>1.0714285714285714</v>
      </c>
      <c r="H161" s="61">
        <f t="shared" si="157"/>
        <v>2.1428571428571428</v>
      </c>
      <c r="I161" s="61">
        <f t="shared" si="157"/>
        <v>2.1428571428571428</v>
      </c>
      <c r="J161" s="61">
        <f t="shared" si="157"/>
        <v>39.285714285714285</v>
      </c>
      <c r="K161" s="130">
        <f t="shared" si="145"/>
        <v>8.1391854401984798</v>
      </c>
      <c r="L161" s="130">
        <f t="shared" si="145"/>
        <v>35.478500636762604</v>
      </c>
      <c r="M161" s="60">
        <f>M407</f>
        <v>292</v>
      </c>
      <c r="N161" s="61">
        <f t="shared" si="158"/>
        <v>46.232876712328768</v>
      </c>
      <c r="O161" s="61">
        <f t="shared" si="158"/>
        <v>4.7945205479452051</v>
      </c>
      <c r="P161" s="61">
        <f t="shared" si="158"/>
        <v>3.0821917808219177</v>
      </c>
      <c r="Q161" s="61">
        <f t="shared" si="158"/>
        <v>1.0273972602739725</v>
      </c>
      <c r="R161" s="61">
        <f t="shared" si="158"/>
        <v>1.7123287671232876</v>
      </c>
      <c r="S161" s="61">
        <f t="shared" si="158"/>
        <v>2.7397260273972601</v>
      </c>
      <c r="T161" s="61">
        <f t="shared" si="158"/>
        <v>40.410958904109592</v>
      </c>
      <c r="U161" s="130">
        <f t="shared" si="146"/>
        <v>8.6637279625558445</v>
      </c>
      <c r="V161" s="130">
        <f t="shared" si="146"/>
        <v>38.653555525249153</v>
      </c>
    </row>
    <row r="162" spans="1:22" ht="15" customHeight="1">
      <c r="A162" s="32" t="s">
        <v>358</v>
      </c>
      <c r="B162" s="32" t="s">
        <v>176</v>
      </c>
      <c r="C162" s="46">
        <f>C408</f>
        <v>474</v>
      </c>
      <c r="D162" s="47">
        <f>D408</f>
        <v>224</v>
      </c>
      <c r="E162" s="47">
        <f>E408</f>
        <v>57</v>
      </c>
      <c r="F162" s="47">
        <f>F408</f>
        <v>28</v>
      </c>
      <c r="G162" s="47">
        <f t="shared" ref="G162:I162" si="159">G408</f>
        <v>15</v>
      </c>
      <c r="H162" s="47">
        <f t="shared" si="159"/>
        <v>27</v>
      </c>
      <c r="I162" s="47">
        <f t="shared" si="159"/>
        <v>27</v>
      </c>
      <c r="J162" s="47">
        <f>J408</f>
        <v>96</v>
      </c>
      <c r="K162" s="128">
        <f t="shared" si="145"/>
        <v>15.94912504746126</v>
      </c>
      <c r="L162" s="128">
        <f t="shared" si="145"/>
        <v>39.14785238922309</v>
      </c>
      <c r="M162" s="46">
        <f>M408</f>
        <v>501</v>
      </c>
      <c r="N162" s="47">
        <f>N408</f>
        <v>230</v>
      </c>
      <c r="O162" s="47">
        <f>O408</f>
        <v>55</v>
      </c>
      <c r="P162" s="47">
        <f>P408</f>
        <v>28</v>
      </c>
      <c r="Q162" s="47">
        <f t="shared" ref="Q162:S162" si="160">Q408</f>
        <v>18</v>
      </c>
      <c r="R162" s="47">
        <f t="shared" si="160"/>
        <v>28</v>
      </c>
      <c r="S162" s="47">
        <f t="shared" si="160"/>
        <v>26</v>
      </c>
      <c r="T162" s="47">
        <f>T408</f>
        <v>116</v>
      </c>
      <c r="U162" s="128">
        <f t="shared" si="146"/>
        <v>16.024545007096801</v>
      </c>
      <c r="V162" s="128">
        <f t="shared" si="146"/>
        <v>39.802902114401732</v>
      </c>
    </row>
    <row r="163" spans="1:22" ht="15" customHeight="1">
      <c r="A163" s="394" t="s">
        <v>1089</v>
      </c>
      <c r="B163" s="135"/>
      <c r="C163" s="51">
        <f>IF(SUM(D163:J163)&gt;100,"－",SUM(D163:J163))</f>
        <v>100</v>
      </c>
      <c r="D163" s="52">
        <f t="shared" ref="D163:J163" si="161">D408/$C162*100</f>
        <v>47.257383966244724</v>
      </c>
      <c r="E163" s="52">
        <f t="shared" si="161"/>
        <v>12.025316455696203</v>
      </c>
      <c r="F163" s="52">
        <f t="shared" si="161"/>
        <v>5.9071729957805905</v>
      </c>
      <c r="G163" s="52">
        <f t="shared" si="161"/>
        <v>3.1645569620253164</v>
      </c>
      <c r="H163" s="52">
        <f t="shared" si="161"/>
        <v>5.6962025316455698</v>
      </c>
      <c r="I163" s="52">
        <f t="shared" si="161"/>
        <v>5.6962025316455698</v>
      </c>
      <c r="J163" s="52">
        <f t="shared" si="161"/>
        <v>20.253164556962027</v>
      </c>
      <c r="K163" s="51" t="str">
        <f t="shared" si="145"/>
        <v>－</v>
      </c>
      <c r="L163" s="51" t="str">
        <f t="shared" si="145"/>
        <v>－</v>
      </c>
      <c r="M163" s="51">
        <f>IF(SUM(N163:T163)&gt;100,"－",SUM(N163:T163))</f>
        <v>100</v>
      </c>
      <c r="N163" s="52">
        <f t="shared" ref="N163:T163" si="162">N408/$M162*100</f>
        <v>45.908183632734527</v>
      </c>
      <c r="O163" s="52">
        <f t="shared" si="162"/>
        <v>10.978043912175648</v>
      </c>
      <c r="P163" s="52">
        <f t="shared" si="162"/>
        <v>5.5888223552894214</v>
      </c>
      <c r="Q163" s="52">
        <f t="shared" si="162"/>
        <v>3.5928143712574849</v>
      </c>
      <c r="R163" s="52">
        <f t="shared" si="162"/>
        <v>5.5888223552894214</v>
      </c>
      <c r="S163" s="52">
        <f t="shared" si="162"/>
        <v>5.1896207584830334</v>
      </c>
      <c r="T163" s="52">
        <f t="shared" si="162"/>
        <v>23.15369261477046</v>
      </c>
      <c r="U163" s="51" t="str">
        <f t="shared" si="146"/>
        <v>－</v>
      </c>
      <c r="V163" s="51" t="str">
        <f t="shared" si="146"/>
        <v>－</v>
      </c>
    </row>
    <row r="164" spans="1:22" ht="15" customHeight="1">
      <c r="A164" s="394"/>
      <c r="B164" s="56" t="s">
        <v>349</v>
      </c>
      <c r="C164" s="54">
        <f>C410</f>
        <v>61</v>
      </c>
      <c r="D164" s="55">
        <f t="shared" ref="D164:J167" si="163">IF($C164=0,0,D410/$C164*100)</f>
        <v>55.737704918032783</v>
      </c>
      <c r="E164" s="55">
        <f t="shared" si="163"/>
        <v>3.278688524590164</v>
      </c>
      <c r="F164" s="55">
        <f t="shared" si="163"/>
        <v>3.278688524590164</v>
      </c>
      <c r="G164" s="55">
        <f t="shared" si="163"/>
        <v>0</v>
      </c>
      <c r="H164" s="55">
        <f t="shared" si="163"/>
        <v>4.918032786885246</v>
      </c>
      <c r="I164" s="55">
        <f t="shared" si="163"/>
        <v>4.918032786885246</v>
      </c>
      <c r="J164" s="55">
        <f t="shared" si="163"/>
        <v>27.868852459016392</v>
      </c>
      <c r="K164" s="129">
        <f t="shared" ref="K164:L179" si="164">IF(K410="","－",K410)</f>
        <v>13.513751712065494</v>
      </c>
      <c r="L164" s="129">
        <f t="shared" si="164"/>
        <v>59.460507533088176</v>
      </c>
      <c r="M164" s="54">
        <f>M410</f>
        <v>68</v>
      </c>
      <c r="N164" s="55">
        <f t="shared" ref="N164:T167" si="165">IF($M164=0,0,N410/$M164*100)</f>
        <v>52.941176470588239</v>
      </c>
      <c r="O164" s="55">
        <f t="shared" si="165"/>
        <v>2.9411764705882351</v>
      </c>
      <c r="P164" s="55">
        <f t="shared" si="165"/>
        <v>2.9411764705882351</v>
      </c>
      <c r="Q164" s="55">
        <f t="shared" si="165"/>
        <v>1.4705882352941175</v>
      </c>
      <c r="R164" s="55">
        <f t="shared" si="165"/>
        <v>2.9411764705882351</v>
      </c>
      <c r="S164" s="55">
        <f t="shared" si="165"/>
        <v>5.8823529411764701</v>
      </c>
      <c r="T164" s="55">
        <f t="shared" si="165"/>
        <v>30.882352941176471</v>
      </c>
      <c r="U164" s="129">
        <f t="shared" ref="U164:V179" si="166">IF(U410="","－",U410)</f>
        <v>13.935647780877705</v>
      </c>
      <c r="V164" s="129">
        <f t="shared" si="166"/>
        <v>59.54322233647747</v>
      </c>
    </row>
    <row r="165" spans="1:22" ht="15" customHeight="1">
      <c r="A165" s="394"/>
      <c r="B165" s="56" t="s">
        <v>350</v>
      </c>
      <c r="C165" s="54">
        <f>C411</f>
        <v>184</v>
      </c>
      <c r="D165" s="55">
        <f t="shared" si="163"/>
        <v>45.108695652173914</v>
      </c>
      <c r="E165" s="55">
        <f t="shared" si="163"/>
        <v>16.304347826086957</v>
      </c>
      <c r="F165" s="55">
        <f t="shared" si="163"/>
        <v>8.1521739130434785</v>
      </c>
      <c r="G165" s="55">
        <f t="shared" si="163"/>
        <v>3.804347826086957</v>
      </c>
      <c r="H165" s="55">
        <f t="shared" si="163"/>
        <v>5.9782608695652177</v>
      </c>
      <c r="I165" s="55">
        <f t="shared" si="163"/>
        <v>2.7173913043478262</v>
      </c>
      <c r="J165" s="55">
        <f t="shared" si="163"/>
        <v>17.934782608695652</v>
      </c>
      <c r="K165" s="129">
        <f t="shared" si="164"/>
        <v>12.944358553640406</v>
      </c>
      <c r="L165" s="129">
        <f t="shared" si="164"/>
        <v>28.744090317642666</v>
      </c>
      <c r="M165" s="54">
        <f>M411</f>
        <v>190</v>
      </c>
      <c r="N165" s="55">
        <f t="shared" si="165"/>
        <v>44.210526315789473</v>
      </c>
      <c r="O165" s="55">
        <f t="shared" si="165"/>
        <v>14.736842105263156</v>
      </c>
      <c r="P165" s="55">
        <f t="shared" si="165"/>
        <v>8.4210526315789469</v>
      </c>
      <c r="Q165" s="55">
        <f t="shared" si="165"/>
        <v>4.2105263157894735</v>
      </c>
      <c r="R165" s="55">
        <f t="shared" si="165"/>
        <v>6.3157894736842106</v>
      </c>
      <c r="S165" s="55">
        <f t="shared" si="165"/>
        <v>2.1052631578947367</v>
      </c>
      <c r="T165" s="55">
        <f t="shared" si="165"/>
        <v>20</v>
      </c>
      <c r="U165" s="129">
        <f t="shared" si="166"/>
        <v>13.254063552090798</v>
      </c>
      <c r="V165" s="129">
        <f t="shared" si="166"/>
        <v>29.626730292908842</v>
      </c>
    </row>
    <row r="166" spans="1:22" ht="15" customHeight="1">
      <c r="A166" s="70"/>
      <c r="B166" s="56" t="s">
        <v>351</v>
      </c>
      <c r="C166" s="54">
        <f>C412</f>
        <v>187</v>
      </c>
      <c r="D166" s="55">
        <f t="shared" si="163"/>
        <v>48.128342245989302</v>
      </c>
      <c r="E166" s="55">
        <f t="shared" si="163"/>
        <v>11.229946524064172</v>
      </c>
      <c r="F166" s="55">
        <f t="shared" si="163"/>
        <v>4.8128342245989302</v>
      </c>
      <c r="G166" s="55">
        <f t="shared" si="163"/>
        <v>3.7433155080213902</v>
      </c>
      <c r="H166" s="55">
        <f t="shared" si="163"/>
        <v>6.9518716577540109</v>
      </c>
      <c r="I166" s="55">
        <f t="shared" si="163"/>
        <v>7.4866310160427805</v>
      </c>
      <c r="J166" s="55">
        <f t="shared" si="163"/>
        <v>17.647058823529413</v>
      </c>
      <c r="K166" s="129">
        <f t="shared" si="164"/>
        <v>18.685717237108868</v>
      </c>
      <c r="L166" s="129">
        <f t="shared" si="164"/>
        <v>44.962507101793214</v>
      </c>
      <c r="M166" s="54">
        <f>M412</f>
        <v>193</v>
      </c>
      <c r="N166" s="55">
        <f t="shared" si="165"/>
        <v>47.668393782383419</v>
      </c>
      <c r="O166" s="55">
        <f t="shared" si="165"/>
        <v>10.362694300518134</v>
      </c>
      <c r="P166" s="55">
        <f t="shared" si="165"/>
        <v>4.1450777202072544</v>
      </c>
      <c r="Q166" s="55">
        <f t="shared" si="165"/>
        <v>4.1450777202072544</v>
      </c>
      <c r="R166" s="55">
        <f t="shared" si="165"/>
        <v>6.7357512953367875</v>
      </c>
      <c r="S166" s="55">
        <f t="shared" si="165"/>
        <v>6.7357512953367875</v>
      </c>
      <c r="T166" s="55">
        <f t="shared" si="165"/>
        <v>20.207253886010363</v>
      </c>
      <c r="U166" s="129">
        <f t="shared" si="166"/>
        <v>18.426501457196789</v>
      </c>
      <c r="V166" s="129">
        <f t="shared" si="166"/>
        <v>45.769052006585568</v>
      </c>
    </row>
    <row r="167" spans="1:22" ht="15" customHeight="1">
      <c r="A167" s="35"/>
      <c r="B167" s="35" t="s">
        <v>174</v>
      </c>
      <c r="C167" s="60">
        <f>C413</f>
        <v>42</v>
      </c>
      <c r="D167" s="61">
        <f t="shared" si="163"/>
        <v>40.476190476190474</v>
      </c>
      <c r="E167" s="61">
        <f t="shared" si="163"/>
        <v>9.5238095238095237</v>
      </c>
      <c r="F167" s="61">
        <f t="shared" si="163"/>
        <v>4.7619047619047619</v>
      </c>
      <c r="G167" s="61">
        <f t="shared" si="163"/>
        <v>2.3809523809523809</v>
      </c>
      <c r="H167" s="61">
        <f t="shared" si="163"/>
        <v>0</v>
      </c>
      <c r="I167" s="61">
        <f t="shared" si="163"/>
        <v>11.904761904761903</v>
      </c>
      <c r="J167" s="61">
        <f t="shared" si="163"/>
        <v>30.952380952380953</v>
      </c>
      <c r="K167" s="130">
        <f t="shared" si="164"/>
        <v>20.757434361896838</v>
      </c>
      <c r="L167" s="130">
        <f t="shared" si="164"/>
        <v>50.163799707917356</v>
      </c>
      <c r="M167" s="60">
        <f>M413</f>
        <v>50</v>
      </c>
      <c r="N167" s="61">
        <f t="shared" si="165"/>
        <v>36</v>
      </c>
      <c r="O167" s="61">
        <f t="shared" si="165"/>
        <v>10</v>
      </c>
      <c r="P167" s="61">
        <f t="shared" si="165"/>
        <v>4</v>
      </c>
      <c r="Q167" s="61">
        <f t="shared" si="165"/>
        <v>2</v>
      </c>
      <c r="R167" s="61">
        <f t="shared" si="165"/>
        <v>2</v>
      </c>
      <c r="S167" s="61">
        <f t="shared" si="165"/>
        <v>10</v>
      </c>
      <c r="T167" s="61">
        <f t="shared" si="165"/>
        <v>36</v>
      </c>
      <c r="U167" s="130">
        <f t="shared" si="166"/>
        <v>20.692984303278422</v>
      </c>
      <c r="V167" s="130">
        <f t="shared" si="166"/>
        <v>47.298249836064961</v>
      </c>
    </row>
    <row r="168" spans="1:22" ht="15" customHeight="1">
      <c r="A168" s="32" t="s">
        <v>470</v>
      </c>
      <c r="B168" s="32" t="s">
        <v>176</v>
      </c>
      <c r="C168" s="46">
        <f>C414</f>
        <v>949</v>
      </c>
      <c r="D168" s="47">
        <f>D414</f>
        <v>467</v>
      </c>
      <c r="E168" s="47">
        <f>E414</f>
        <v>105</v>
      </c>
      <c r="F168" s="47">
        <f>F414</f>
        <v>50</v>
      </c>
      <c r="G168" s="47">
        <f t="shared" ref="G168:I168" si="167">G414</f>
        <v>24</v>
      </c>
      <c r="H168" s="47">
        <f t="shared" si="167"/>
        <v>46</v>
      </c>
      <c r="I168" s="47">
        <f t="shared" si="167"/>
        <v>18</v>
      </c>
      <c r="J168" s="47">
        <f>J414</f>
        <v>239</v>
      </c>
      <c r="K168" s="128">
        <f t="shared" si="164"/>
        <v>10.411985020379324</v>
      </c>
      <c r="L168" s="128">
        <f t="shared" si="164"/>
        <v>30.421849236499263</v>
      </c>
      <c r="M168" s="46">
        <f>M414</f>
        <v>1003</v>
      </c>
      <c r="N168" s="47">
        <f>N414</f>
        <v>482</v>
      </c>
      <c r="O168" s="47">
        <f>O414</f>
        <v>98</v>
      </c>
      <c r="P168" s="47">
        <f>P414</f>
        <v>52</v>
      </c>
      <c r="Q168" s="47">
        <f t="shared" ref="Q168:S168" si="168">Q414</f>
        <v>26</v>
      </c>
      <c r="R168" s="47">
        <f t="shared" si="168"/>
        <v>48</v>
      </c>
      <c r="S168" s="47">
        <f t="shared" si="168"/>
        <v>17</v>
      </c>
      <c r="T168" s="47">
        <f>T414</f>
        <v>280</v>
      </c>
      <c r="U168" s="128">
        <f t="shared" si="166"/>
        <v>10.524602389365842</v>
      </c>
      <c r="V168" s="128">
        <f t="shared" si="166"/>
        <v>31.573807168097527</v>
      </c>
    </row>
    <row r="169" spans="1:22" ht="15" customHeight="1">
      <c r="A169" s="394" t="s">
        <v>1090</v>
      </c>
      <c r="B169" s="135"/>
      <c r="C169" s="51">
        <f>IF(SUM(D169:J169)&gt;100,"－",SUM(D169:J169))</f>
        <v>99.999999999999986</v>
      </c>
      <c r="D169" s="52">
        <f t="shared" ref="D169:J169" si="169">D414/$C168*100</f>
        <v>49.209694415173864</v>
      </c>
      <c r="E169" s="52">
        <f t="shared" si="169"/>
        <v>11.064278187565858</v>
      </c>
      <c r="F169" s="52">
        <f t="shared" si="169"/>
        <v>5.2687038988408856</v>
      </c>
      <c r="G169" s="52">
        <f t="shared" si="169"/>
        <v>2.5289778714436251</v>
      </c>
      <c r="H169" s="52">
        <f t="shared" si="169"/>
        <v>4.8472075869336138</v>
      </c>
      <c r="I169" s="52">
        <f t="shared" si="169"/>
        <v>1.8967334035827188</v>
      </c>
      <c r="J169" s="52">
        <f t="shared" si="169"/>
        <v>25.18440463645943</v>
      </c>
      <c r="K169" s="51" t="str">
        <f t="shared" si="164"/>
        <v>－</v>
      </c>
      <c r="L169" s="51" t="str">
        <f t="shared" si="164"/>
        <v>－</v>
      </c>
      <c r="M169" s="51">
        <f>IF(SUM(N169:T169)&gt;100,"－",SUM(N169:T169))</f>
        <v>100</v>
      </c>
      <c r="N169" s="52">
        <f t="shared" ref="N169:T169" si="170">N414/$M168*100</f>
        <v>48.055832502492521</v>
      </c>
      <c r="O169" s="52">
        <f t="shared" si="170"/>
        <v>9.7706879361914254</v>
      </c>
      <c r="P169" s="52">
        <f t="shared" si="170"/>
        <v>5.1844466600199404</v>
      </c>
      <c r="Q169" s="52">
        <f t="shared" si="170"/>
        <v>2.5922233300099702</v>
      </c>
      <c r="R169" s="52">
        <f t="shared" si="170"/>
        <v>4.7856430707876374</v>
      </c>
      <c r="S169" s="52">
        <f t="shared" si="170"/>
        <v>1.6949152542372881</v>
      </c>
      <c r="T169" s="52">
        <f t="shared" si="170"/>
        <v>27.916251246261215</v>
      </c>
      <c r="U169" s="51" t="str">
        <f t="shared" si="166"/>
        <v>－</v>
      </c>
      <c r="V169" s="51" t="str">
        <f t="shared" si="166"/>
        <v>－</v>
      </c>
    </row>
    <row r="170" spans="1:22" ht="15" customHeight="1">
      <c r="A170" s="394"/>
      <c r="B170" s="56" t="s">
        <v>349</v>
      </c>
      <c r="C170" s="54">
        <f>C416</f>
        <v>58</v>
      </c>
      <c r="D170" s="55">
        <f t="shared" ref="D170:J173" si="171">IF($C170=0,0,D416/$C170*100)</f>
        <v>50</v>
      </c>
      <c r="E170" s="55">
        <f t="shared" si="171"/>
        <v>8.6206896551724146</v>
      </c>
      <c r="F170" s="55">
        <f t="shared" si="171"/>
        <v>5.1724137931034484</v>
      </c>
      <c r="G170" s="55">
        <f t="shared" si="171"/>
        <v>3.4482758620689653</v>
      </c>
      <c r="H170" s="55">
        <f t="shared" si="171"/>
        <v>6.8965517241379306</v>
      </c>
      <c r="I170" s="55">
        <f t="shared" si="171"/>
        <v>8.6206896551724146</v>
      </c>
      <c r="J170" s="55">
        <f t="shared" si="171"/>
        <v>17.241379310344829</v>
      </c>
      <c r="K170" s="129">
        <f t="shared" si="164"/>
        <v>19.743088968585159</v>
      </c>
      <c r="L170" s="129">
        <f t="shared" si="164"/>
        <v>49.877277394320402</v>
      </c>
      <c r="M170" s="54">
        <f>M416</f>
        <v>64</v>
      </c>
      <c r="N170" s="55">
        <f t="shared" ref="N170:T173" si="172">IF($M170=0,0,N416/$M170*100)</f>
        <v>45.3125</v>
      </c>
      <c r="O170" s="55">
        <f t="shared" si="172"/>
        <v>9.375</v>
      </c>
      <c r="P170" s="55">
        <f t="shared" si="172"/>
        <v>4.6875</v>
      </c>
      <c r="Q170" s="55">
        <f t="shared" si="172"/>
        <v>3.125</v>
      </c>
      <c r="R170" s="55">
        <f t="shared" si="172"/>
        <v>6.25</v>
      </c>
      <c r="S170" s="55">
        <f t="shared" si="172"/>
        <v>7.8125</v>
      </c>
      <c r="T170" s="55">
        <f t="shared" si="172"/>
        <v>23.4375</v>
      </c>
      <c r="U170" s="129">
        <f t="shared" si="166"/>
        <v>19.594592956770928</v>
      </c>
      <c r="V170" s="129">
        <f t="shared" si="166"/>
        <v>48.006752744088772</v>
      </c>
    </row>
    <row r="171" spans="1:22" ht="15" customHeight="1">
      <c r="A171" s="394"/>
      <c r="B171" s="56" t="s">
        <v>350</v>
      </c>
      <c r="C171" s="54">
        <f>C417</f>
        <v>209</v>
      </c>
      <c r="D171" s="55">
        <f t="shared" si="171"/>
        <v>50.239234449760758</v>
      </c>
      <c r="E171" s="55">
        <f t="shared" si="171"/>
        <v>12.918660287081341</v>
      </c>
      <c r="F171" s="55">
        <f t="shared" si="171"/>
        <v>6.2200956937799043</v>
      </c>
      <c r="G171" s="55">
        <f t="shared" si="171"/>
        <v>1.9138755980861244</v>
      </c>
      <c r="H171" s="55">
        <f t="shared" si="171"/>
        <v>2.3923444976076556</v>
      </c>
      <c r="I171" s="55">
        <f t="shared" si="171"/>
        <v>1.9138755980861244</v>
      </c>
      <c r="J171" s="55">
        <f t="shared" si="171"/>
        <v>24.401913875598087</v>
      </c>
      <c r="K171" s="129">
        <f t="shared" si="164"/>
        <v>8.3035816665448756</v>
      </c>
      <c r="L171" s="129">
        <f t="shared" si="164"/>
        <v>24.754073647435668</v>
      </c>
      <c r="M171" s="54">
        <f>M417</f>
        <v>226</v>
      </c>
      <c r="N171" s="55">
        <f t="shared" si="172"/>
        <v>48.672566371681413</v>
      </c>
      <c r="O171" s="55">
        <f t="shared" si="172"/>
        <v>11.061946902654867</v>
      </c>
      <c r="P171" s="55">
        <f t="shared" si="172"/>
        <v>6.1946902654867255</v>
      </c>
      <c r="Q171" s="55">
        <f t="shared" si="172"/>
        <v>2.6548672566371683</v>
      </c>
      <c r="R171" s="55">
        <f t="shared" si="172"/>
        <v>2.6548672566371683</v>
      </c>
      <c r="S171" s="55">
        <f t="shared" si="172"/>
        <v>1.3274336283185841</v>
      </c>
      <c r="T171" s="55">
        <f t="shared" si="172"/>
        <v>27.43362831858407</v>
      </c>
      <c r="U171" s="129">
        <f t="shared" si="166"/>
        <v>8.5528482164947324</v>
      </c>
      <c r="V171" s="129">
        <f t="shared" si="166"/>
        <v>25.975316805650667</v>
      </c>
    </row>
    <row r="172" spans="1:22" ht="15" customHeight="1">
      <c r="A172" s="70"/>
      <c r="B172" s="56" t="s">
        <v>351</v>
      </c>
      <c r="C172" s="54">
        <f>C418</f>
        <v>607</v>
      </c>
      <c r="D172" s="55">
        <f t="shared" si="171"/>
        <v>49.423393739703457</v>
      </c>
      <c r="E172" s="55">
        <f t="shared" si="171"/>
        <v>11.037891268533773</v>
      </c>
      <c r="F172" s="55">
        <f t="shared" si="171"/>
        <v>4.7775947281713345</v>
      </c>
      <c r="G172" s="55">
        <f t="shared" si="171"/>
        <v>2.9654036243822075</v>
      </c>
      <c r="H172" s="55">
        <f t="shared" si="171"/>
        <v>5.930807248764415</v>
      </c>
      <c r="I172" s="55">
        <f t="shared" si="171"/>
        <v>0.98846787479406917</v>
      </c>
      <c r="J172" s="55">
        <f t="shared" si="171"/>
        <v>24.87644151565074</v>
      </c>
      <c r="K172" s="129">
        <f t="shared" si="164"/>
        <v>10.160191376719554</v>
      </c>
      <c r="L172" s="129">
        <f t="shared" si="164"/>
        <v>29.699020947334084</v>
      </c>
      <c r="M172" s="54">
        <f>M418</f>
        <v>630</v>
      </c>
      <c r="N172" s="55">
        <f t="shared" si="172"/>
        <v>49.047619047619044</v>
      </c>
      <c r="O172" s="55">
        <f t="shared" si="172"/>
        <v>9.6825396825396837</v>
      </c>
      <c r="P172" s="55">
        <f t="shared" si="172"/>
        <v>4.7619047619047619</v>
      </c>
      <c r="Q172" s="55">
        <f t="shared" si="172"/>
        <v>2.8571428571428572</v>
      </c>
      <c r="R172" s="55">
        <f t="shared" si="172"/>
        <v>5.7142857142857144</v>
      </c>
      <c r="S172" s="55">
        <f t="shared" si="172"/>
        <v>0.95238095238095244</v>
      </c>
      <c r="T172" s="55">
        <f t="shared" si="172"/>
        <v>26.984126984126984</v>
      </c>
      <c r="U172" s="129">
        <f t="shared" si="166"/>
        <v>10.186625343804344</v>
      </c>
      <c r="V172" s="129">
        <f t="shared" si="166"/>
        <v>31.032103696357602</v>
      </c>
    </row>
    <row r="173" spans="1:22" ht="15" customHeight="1">
      <c r="A173" s="35"/>
      <c r="B173" s="35" t="s">
        <v>174</v>
      </c>
      <c r="C173" s="60">
        <f>C419</f>
        <v>75</v>
      </c>
      <c r="D173" s="61">
        <f t="shared" si="171"/>
        <v>44</v>
      </c>
      <c r="E173" s="61">
        <f t="shared" si="171"/>
        <v>8</v>
      </c>
      <c r="F173" s="61">
        <f t="shared" si="171"/>
        <v>6.666666666666667</v>
      </c>
      <c r="G173" s="61">
        <f t="shared" si="171"/>
        <v>0</v>
      </c>
      <c r="H173" s="61">
        <f t="shared" si="171"/>
        <v>1.3333333333333335</v>
      </c>
      <c r="I173" s="61">
        <f t="shared" si="171"/>
        <v>4</v>
      </c>
      <c r="J173" s="61">
        <f t="shared" si="171"/>
        <v>36</v>
      </c>
      <c r="K173" s="130">
        <f t="shared" si="164"/>
        <v>10.413081726646356</v>
      </c>
      <c r="L173" s="130">
        <f t="shared" si="164"/>
        <v>33.321861525268339</v>
      </c>
      <c r="M173" s="60">
        <f>M419</f>
        <v>83</v>
      </c>
      <c r="N173" s="61">
        <f t="shared" si="172"/>
        <v>40.963855421686745</v>
      </c>
      <c r="O173" s="61">
        <f t="shared" si="172"/>
        <v>7.2289156626506017</v>
      </c>
      <c r="P173" s="61">
        <f t="shared" si="172"/>
        <v>6.024096385542169</v>
      </c>
      <c r="Q173" s="61">
        <f t="shared" si="172"/>
        <v>0</v>
      </c>
      <c r="R173" s="61">
        <f t="shared" si="172"/>
        <v>2.4096385542168677</v>
      </c>
      <c r="S173" s="61">
        <f t="shared" si="172"/>
        <v>3.6144578313253009</v>
      </c>
      <c r="T173" s="61">
        <f t="shared" si="172"/>
        <v>39.75903614457831</v>
      </c>
      <c r="U173" s="130">
        <f t="shared" si="166"/>
        <v>11.212754139491871</v>
      </c>
      <c r="V173" s="130">
        <f t="shared" si="166"/>
        <v>35.039856685912099</v>
      </c>
    </row>
    <row r="174" spans="1:22" ht="15" customHeight="1">
      <c r="A174" s="32" t="s">
        <v>472</v>
      </c>
      <c r="B174" s="32" t="s">
        <v>176</v>
      </c>
      <c r="C174" s="46">
        <f>C420</f>
        <v>301</v>
      </c>
      <c r="D174" s="47">
        <f>D420</f>
        <v>152</v>
      </c>
      <c r="E174" s="47">
        <f>E420</f>
        <v>38</v>
      </c>
      <c r="F174" s="47">
        <f>F420</f>
        <v>16</v>
      </c>
      <c r="G174" s="47">
        <f t="shared" ref="G174:I174" si="173">G420</f>
        <v>3</v>
      </c>
      <c r="H174" s="47">
        <f t="shared" si="173"/>
        <v>14</v>
      </c>
      <c r="I174" s="47">
        <f t="shared" si="173"/>
        <v>8</v>
      </c>
      <c r="J174" s="47">
        <f>J420</f>
        <v>70</v>
      </c>
      <c r="K174" s="128">
        <f t="shared" si="164"/>
        <v>10.471843073581217</v>
      </c>
      <c r="L174" s="128">
        <f t="shared" si="164"/>
        <v>30.620199367053939</v>
      </c>
      <c r="M174" s="46">
        <f>M420</f>
        <v>330</v>
      </c>
      <c r="N174" s="47">
        <f>N420</f>
        <v>163</v>
      </c>
      <c r="O174" s="47">
        <f>O420</f>
        <v>35</v>
      </c>
      <c r="P174" s="47">
        <f>P420</f>
        <v>18</v>
      </c>
      <c r="Q174" s="47">
        <f t="shared" ref="Q174:S174" si="174">Q420</f>
        <v>6</v>
      </c>
      <c r="R174" s="47">
        <f t="shared" si="174"/>
        <v>10</v>
      </c>
      <c r="S174" s="47">
        <f t="shared" si="174"/>
        <v>8</v>
      </c>
      <c r="T174" s="47">
        <f>T420</f>
        <v>90</v>
      </c>
      <c r="U174" s="128">
        <f t="shared" si="166"/>
        <v>9.4819169906066456</v>
      </c>
      <c r="V174" s="128">
        <f t="shared" si="166"/>
        <v>29.554026983709029</v>
      </c>
    </row>
    <row r="175" spans="1:22" ht="15" customHeight="1">
      <c r="A175" s="394" t="s">
        <v>1091</v>
      </c>
      <c r="B175" s="135"/>
      <c r="C175" s="51">
        <f>IF(SUM(D175:J175)&gt;100,"－",SUM(D175:J175))</f>
        <v>100</v>
      </c>
      <c r="D175" s="52">
        <f t="shared" ref="D175:J175" si="175">D420/$C174*100</f>
        <v>50.498338870431894</v>
      </c>
      <c r="E175" s="52">
        <f t="shared" si="175"/>
        <v>12.624584717607974</v>
      </c>
      <c r="F175" s="52">
        <f t="shared" si="175"/>
        <v>5.3156146179401995</v>
      </c>
      <c r="G175" s="52">
        <f t="shared" si="175"/>
        <v>0.99667774086378735</v>
      </c>
      <c r="H175" s="52">
        <f t="shared" si="175"/>
        <v>4.6511627906976747</v>
      </c>
      <c r="I175" s="52">
        <f t="shared" si="175"/>
        <v>2.6578073089700998</v>
      </c>
      <c r="J175" s="52">
        <f t="shared" si="175"/>
        <v>23.255813953488371</v>
      </c>
      <c r="K175" s="51" t="str">
        <f t="shared" si="164"/>
        <v>－</v>
      </c>
      <c r="L175" s="51" t="str">
        <f t="shared" si="164"/>
        <v>－</v>
      </c>
      <c r="M175" s="51">
        <f>IF(SUM(N175:T175)&gt;100,"－",SUM(N175:T175))</f>
        <v>99.999999999999986</v>
      </c>
      <c r="N175" s="52">
        <f t="shared" ref="N175:T175" si="176">N420/$M174*100</f>
        <v>49.393939393939398</v>
      </c>
      <c r="O175" s="52">
        <f t="shared" si="176"/>
        <v>10.606060606060606</v>
      </c>
      <c r="P175" s="52">
        <f t="shared" si="176"/>
        <v>5.4545454545454541</v>
      </c>
      <c r="Q175" s="52">
        <f t="shared" si="176"/>
        <v>1.8181818181818181</v>
      </c>
      <c r="R175" s="52">
        <f t="shared" si="176"/>
        <v>3.0303030303030303</v>
      </c>
      <c r="S175" s="52">
        <f t="shared" si="176"/>
        <v>2.4242424242424243</v>
      </c>
      <c r="T175" s="52">
        <f t="shared" si="176"/>
        <v>27.27272727272727</v>
      </c>
      <c r="U175" s="51" t="str">
        <f t="shared" si="166"/>
        <v>－</v>
      </c>
      <c r="V175" s="51" t="str">
        <f t="shared" si="166"/>
        <v>－</v>
      </c>
    </row>
    <row r="176" spans="1:22" ht="15" customHeight="1">
      <c r="A176" s="394"/>
      <c r="B176" s="56" t="s">
        <v>349</v>
      </c>
      <c r="C176" s="54">
        <f>C422</f>
        <v>60</v>
      </c>
      <c r="D176" s="55">
        <f t="shared" ref="D176:J179" si="177">IF($C176=0,0,D422/$C176*100)</f>
        <v>53.333333333333336</v>
      </c>
      <c r="E176" s="55">
        <f t="shared" si="177"/>
        <v>11.666666666666666</v>
      </c>
      <c r="F176" s="55">
        <f t="shared" si="177"/>
        <v>3.3333333333333335</v>
      </c>
      <c r="G176" s="55">
        <f t="shared" si="177"/>
        <v>1.6666666666666667</v>
      </c>
      <c r="H176" s="55">
        <f t="shared" si="177"/>
        <v>5</v>
      </c>
      <c r="I176" s="55">
        <f t="shared" si="177"/>
        <v>1.6666666666666667</v>
      </c>
      <c r="J176" s="55">
        <f t="shared" si="177"/>
        <v>23.333333333333332</v>
      </c>
      <c r="K176" s="129">
        <f t="shared" si="164"/>
        <v>10.114093292412219</v>
      </c>
      <c r="L176" s="129">
        <f t="shared" si="164"/>
        <v>33.232020817925864</v>
      </c>
      <c r="M176" s="54">
        <f>M422</f>
        <v>63</v>
      </c>
      <c r="N176" s="55">
        <f t="shared" ref="N176:T179" si="178">IF($M176=0,0,N422/$M176*100)</f>
        <v>52.380952380952387</v>
      </c>
      <c r="O176" s="55">
        <f t="shared" si="178"/>
        <v>9.5238095238095237</v>
      </c>
      <c r="P176" s="55">
        <f t="shared" si="178"/>
        <v>4.7619047619047619</v>
      </c>
      <c r="Q176" s="55">
        <f t="shared" si="178"/>
        <v>3.1746031746031744</v>
      </c>
      <c r="R176" s="55">
        <f t="shared" si="178"/>
        <v>3.1746031746031744</v>
      </c>
      <c r="S176" s="55">
        <f t="shared" si="178"/>
        <v>1.5873015873015872</v>
      </c>
      <c r="T176" s="55">
        <f t="shared" si="178"/>
        <v>25.396825396825395</v>
      </c>
      <c r="U176" s="129">
        <f t="shared" si="166"/>
        <v>9.6875786815425045</v>
      </c>
      <c r="V176" s="129">
        <f t="shared" si="166"/>
        <v>32.522585573749836</v>
      </c>
    </row>
    <row r="177" spans="1:25" ht="15" customHeight="1">
      <c r="A177" s="394"/>
      <c r="B177" s="56" t="s">
        <v>350</v>
      </c>
      <c r="C177" s="54">
        <f>C423</f>
        <v>79</v>
      </c>
      <c r="D177" s="55">
        <f t="shared" si="177"/>
        <v>44.303797468354425</v>
      </c>
      <c r="E177" s="55">
        <f t="shared" si="177"/>
        <v>13.924050632911392</v>
      </c>
      <c r="F177" s="55">
        <f t="shared" si="177"/>
        <v>8.8607594936708853</v>
      </c>
      <c r="G177" s="55">
        <f t="shared" si="177"/>
        <v>0</v>
      </c>
      <c r="H177" s="55">
        <f t="shared" si="177"/>
        <v>3.79746835443038</v>
      </c>
      <c r="I177" s="55">
        <f t="shared" si="177"/>
        <v>3.79746835443038</v>
      </c>
      <c r="J177" s="55">
        <f t="shared" si="177"/>
        <v>25.316455696202532</v>
      </c>
      <c r="K177" s="129">
        <f t="shared" si="164"/>
        <v>12.332899896630279</v>
      </c>
      <c r="L177" s="129">
        <f t="shared" si="164"/>
        <v>30.318378912549434</v>
      </c>
      <c r="M177" s="54">
        <f>M423</f>
        <v>87</v>
      </c>
      <c r="N177" s="55">
        <f t="shared" si="178"/>
        <v>42.528735632183903</v>
      </c>
      <c r="O177" s="55">
        <f t="shared" si="178"/>
        <v>12.643678160919542</v>
      </c>
      <c r="P177" s="55">
        <f t="shared" si="178"/>
        <v>8.0459770114942533</v>
      </c>
      <c r="Q177" s="55">
        <f t="shared" si="178"/>
        <v>2.2988505747126435</v>
      </c>
      <c r="R177" s="55">
        <f t="shared" si="178"/>
        <v>3.4482758620689653</v>
      </c>
      <c r="S177" s="55">
        <f t="shared" si="178"/>
        <v>2.2988505747126435</v>
      </c>
      <c r="T177" s="55">
        <f t="shared" si="178"/>
        <v>28.735632183908045</v>
      </c>
      <c r="U177" s="129">
        <f t="shared" si="166"/>
        <v>11.346687655423155</v>
      </c>
      <c r="V177" s="129">
        <f t="shared" si="166"/>
        <v>28.139785385449422</v>
      </c>
    </row>
    <row r="178" spans="1:25" ht="15" customHeight="1">
      <c r="A178" s="70"/>
      <c r="B178" s="56" t="s">
        <v>351</v>
      </c>
      <c r="C178" s="54">
        <f>C424</f>
        <v>138</v>
      </c>
      <c r="D178" s="55">
        <f t="shared" si="177"/>
        <v>52.89855072463768</v>
      </c>
      <c r="E178" s="55">
        <f t="shared" si="177"/>
        <v>13.043478260869565</v>
      </c>
      <c r="F178" s="55">
        <f t="shared" si="177"/>
        <v>2.8985507246376812</v>
      </c>
      <c r="G178" s="55">
        <f t="shared" si="177"/>
        <v>1.4492753623188406</v>
      </c>
      <c r="H178" s="55">
        <f t="shared" si="177"/>
        <v>5.7971014492753623</v>
      </c>
      <c r="I178" s="55">
        <f t="shared" si="177"/>
        <v>2.1739130434782608</v>
      </c>
      <c r="J178" s="55">
        <f t="shared" si="177"/>
        <v>21.739130434782609</v>
      </c>
      <c r="K178" s="129">
        <f t="shared" si="164"/>
        <v>9.9180189554147677</v>
      </c>
      <c r="L178" s="129">
        <f t="shared" si="164"/>
        <v>30.604172776708428</v>
      </c>
      <c r="M178" s="54">
        <f>M424</f>
        <v>151</v>
      </c>
      <c r="N178" s="55">
        <f t="shared" si="178"/>
        <v>53.642384105960261</v>
      </c>
      <c r="O178" s="55">
        <f t="shared" si="178"/>
        <v>10.596026490066226</v>
      </c>
      <c r="P178" s="55">
        <f t="shared" si="178"/>
        <v>3.3112582781456954</v>
      </c>
      <c r="Q178" s="55">
        <f t="shared" si="178"/>
        <v>1.3245033112582782</v>
      </c>
      <c r="R178" s="55">
        <f t="shared" si="178"/>
        <v>3.3112582781456954</v>
      </c>
      <c r="S178" s="55">
        <f t="shared" si="178"/>
        <v>2.6490066225165565</v>
      </c>
      <c r="T178" s="55">
        <f t="shared" si="178"/>
        <v>25.165562913907287</v>
      </c>
      <c r="U178" s="129">
        <f t="shared" si="166"/>
        <v>8.4823251018846157</v>
      </c>
      <c r="V178" s="129">
        <f t="shared" si="166"/>
        <v>29.953210516030051</v>
      </c>
    </row>
    <row r="179" spans="1:25" ht="15" customHeight="1">
      <c r="A179" s="35"/>
      <c r="B179" s="35" t="s">
        <v>174</v>
      </c>
      <c r="C179" s="60">
        <f>C425</f>
        <v>24</v>
      </c>
      <c r="D179" s="61">
        <f t="shared" si="177"/>
        <v>50</v>
      </c>
      <c r="E179" s="61">
        <f t="shared" si="177"/>
        <v>8.3333333333333321</v>
      </c>
      <c r="F179" s="61">
        <f t="shared" si="177"/>
        <v>12.5</v>
      </c>
      <c r="G179" s="61">
        <f t="shared" si="177"/>
        <v>0</v>
      </c>
      <c r="H179" s="61">
        <f t="shared" si="177"/>
        <v>0</v>
      </c>
      <c r="I179" s="61">
        <f t="shared" si="177"/>
        <v>4.1666666666666661</v>
      </c>
      <c r="J179" s="61">
        <f t="shared" si="177"/>
        <v>25</v>
      </c>
      <c r="K179" s="130">
        <f t="shared" si="164"/>
        <v>8.6089065255731914</v>
      </c>
      <c r="L179" s="130">
        <f t="shared" si="164"/>
        <v>25.826719576719572</v>
      </c>
      <c r="M179" s="60">
        <f>M425</f>
        <v>29</v>
      </c>
      <c r="N179" s="61">
        <f t="shared" si="178"/>
        <v>41.379310344827587</v>
      </c>
      <c r="O179" s="61">
        <f t="shared" si="178"/>
        <v>6.8965517241379306</v>
      </c>
      <c r="P179" s="61">
        <f t="shared" si="178"/>
        <v>10.344827586206897</v>
      </c>
      <c r="Q179" s="61">
        <f t="shared" si="178"/>
        <v>0</v>
      </c>
      <c r="R179" s="61">
        <f t="shared" si="178"/>
        <v>0</v>
      </c>
      <c r="S179" s="61">
        <f t="shared" si="178"/>
        <v>3.4482758620689653</v>
      </c>
      <c r="T179" s="61">
        <f t="shared" si="178"/>
        <v>37.931034482758619</v>
      </c>
      <c r="U179" s="130">
        <f t="shared" si="166"/>
        <v>8.7970282535499909</v>
      </c>
      <c r="V179" s="130">
        <f t="shared" si="166"/>
        <v>26.391084760649974</v>
      </c>
    </row>
    <row r="180" spans="1:25" ht="15" customHeight="1">
      <c r="A180" s="32" t="s">
        <v>474</v>
      </c>
      <c r="B180" s="32" t="s">
        <v>176</v>
      </c>
      <c r="C180" s="46">
        <f>C426</f>
        <v>811</v>
      </c>
      <c r="D180" s="47">
        <f>D426</f>
        <v>207</v>
      </c>
      <c r="E180" s="47">
        <f>E426</f>
        <v>98</v>
      </c>
      <c r="F180" s="47">
        <f>F426</f>
        <v>87</v>
      </c>
      <c r="G180" s="47">
        <f t="shared" ref="G180:I180" si="179">G426</f>
        <v>43</v>
      </c>
      <c r="H180" s="47">
        <f t="shared" si="179"/>
        <v>110</v>
      </c>
      <c r="I180" s="47">
        <f t="shared" si="179"/>
        <v>92</v>
      </c>
      <c r="J180" s="47">
        <f>J426</f>
        <v>174</v>
      </c>
      <c r="K180" s="128">
        <f t="shared" ref="K180:L195" si="180">IF(K426="","－",K426)</f>
        <v>33.370361914579171</v>
      </c>
      <c r="L180" s="128">
        <f t="shared" si="180"/>
        <v>49.434698929271939</v>
      </c>
      <c r="M180" s="46">
        <f>M426</f>
        <v>849</v>
      </c>
      <c r="N180" s="47">
        <f>N426</f>
        <v>218</v>
      </c>
      <c r="O180" s="47">
        <f>O426</f>
        <v>93</v>
      </c>
      <c r="P180" s="47">
        <f>P426</f>
        <v>88</v>
      </c>
      <c r="Q180" s="47">
        <f t="shared" ref="Q180:S180" si="181">Q426</f>
        <v>47</v>
      </c>
      <c r="R180" s="47">
        <f t="shared" si="181"/>
        <v>105</v>
      </c>
      <c r="S180" s="47">
        <f t="shared" si="181"/>
        <v>97</v>
      </c>
      <c r="T180" s="47">
        <f>T426</f>
        <v>201</v>
      </c>
      <c r="U180" s="128">
        <f t="shared" ref="U180:V195" si="182">IF(U426="","－",U426)</f>
        <v>32.968501441649998</v>
      </c>
      <c r="V180" s="128">
        <f t="shared" si="182"/>
        <v>49.682764963230696</v>
      </c>
    </row>
    <row r="181" spans="1:25" ht="15" customHeight="1">
      <c r="A181" s="394" t="s">
        <v>1092</v>
      </c>
      <c r="B181" s="135"/>
      <c r="C181" s="51">
        <f>IF(SUM(D181:J181)&gt;100,"－",SUM(D181:J181))</f>
        <v>99.999999999999986</v>
      </c>
      <c r="D181" s="52">
        <f t="shared" ref="D181:J181" si="183">D426/$C180*100</f>
        <v>25.524044389642413</v>
      </c>
      <c r="E181" s="52">
        <f t="shared" si="183"/>
        <v>12.083847102342787</v>
      </c>
      <c r="F181" s="52">
        <f t="shared" si="183"/>
        <v>10.727496917385944</v>
      </c>
      <c r="G181" s="52">
        <f t="shared" si="183"/>
        <v>5.3020961775585702</v>
      </c>
      <c r="H181" s="52">
        <f t="shared" si="183"/>
        <v>13.563501849568436</v>
      </c>
      <c r="I181" s="52">
        <f t="shared" si="183"/>
        <v>11.344019728729963</v>
      </c>
      <c r="J181" s="52">
        <f t="shared" si="183"/>
        <v>21.454993834771887</v>
      </c>
      <c r="K181" s="51" t="str">
        <f t="shared" si="180"/>
        <v>－</v>
      </c>
      <c r="L181" s="51" t="str">
        <f t="shared" si="180"/>
        <v>－</v>
      </c>
      <c r="M181" s="51">
        <f>IF(SUM(N181:T181)&gt;100,"－",SUM(N181:T181))</f>
        <v>99.999999999999986</v>
      </c>
      <c r="N181" s="52">
        <f t="shared" ref="N181:T181" si="184">N426/$M180*100</f>
        <v>25.677267373380445</v>
      </c>
      <c r="O181" s="52">
        <f t="shared" si="184"/>
        <v>10.954063604240282</v>
      </c>
      <c r="P181" s="52">
        <f t="shared" si="184"/>
        <v>10.365135453474677</v>
      </c>
      <c r="Q181" s="52">
        <f t="shared" si="184"/>
        <v>5.5359246171967014</v>
      </c>
      <c r="R181" s="52">
        <f t="shared" si="184"/>
        <v>12.367491166077739</v>
      </c>
      <c r="S181" s="52">
        <f t="shared" si="184"/>
        <v>11.425206124852769</v>
      </c>
      <c r="T181" s="52">
        <f t="shared" si="184"/>
        <v>23.674911660777383</v>
      </c>
      <c r="U181" s="51" t="str">
        <f t="shared" si="182"/>
        <v>－</v>
      </c>
      <c r="V181" s="51" t="str">
        <f t="shared" si="182"/>
        <v>－</v>
      </c>
    </row>
    <row r="182" spans="1:25" ht="15" customHeight="1">
      <c r="A182" s="394"/>
      <c r="B182" s="56" t="s">
        <v>349</v>
      </c>
      <c r="C182" s="54">
        <f t="shared" ref="C182:C198" si="185">C428</f>
        <v>80</v>
      </c>
      <c r="D182" s="55">
        <f t="shared" ref="D182:J197" si="186">IF($C182=0,0,D428/$C182*100)</f>
        <v>47.5</v>
      </c>
      <c r="E182" s="55">
        <f t="shared" si="186"/>
        <v>6.25</v>
      </c>
      <c r="F182" s="55">
        <f t="shared" si="186"/>
        <v>7.5</v>
      </c>
      <c r="G182" s="55">
        <f t="shared" si="186"/>
        <v>0</v>
      </c>
      <c r="H182" s="55">
        <f t="shared" si="186"/>
        <v>5</v>
      </c>
      <c r="I182" s="55">
        <f t="shared" si="186"/>
        <v>1.25</v>
      </c>
      <c r="J182" s="55">
        <f t="shared" si="186"/>
        <v>32.5</v>
      </c>
      <c r="K182" s="129">
        <f t="shared" si="180"/>
        <v>9.4156554652041535</v>
      </c>
      <c r="L182" s="129">
        <f t="shared" si="180"/>
        <v>31.77783719506402</v>
      </c>
      <c r="M182" s="54">
        <f t="shared" ref="M182:M198" si="187">M428</f>
        <v>87</v>
      </c>
      <c r="N182" s="55">
        <f t="shared" ref="N182:T197" si="188">IF($M182=0,0,N428/$M182*100)</f>
        <v>49.425287356321839</v>
      </c>
      <c r="O182" s="55">
        <f t="shared" si="188"/>
        <v>4.5977011494252871</v>
      </c>
      <c r="P182" s="55">
        <f t="shared" si="188"/>
        <v>6.8965517241379306</v>
      </c>
      <c r="Q182" s="55">
        <f t="shared" si="188"/>
        <v>1.1494252873563218</v>
      </c>
      <c r="R182" s="55">
        <f t="shared" si="188"/>
        <v>4.5977011494252871</v>
      </c>
      <c r="S182" s="55">
        <f t="shared" si="188"/>
        <v>1.1494252873563218</v>
      </c>
      <c r="T182" s="55">
        <f t="shared" si="188"/>
        <v>32.183908045977013</v>
      </c>
      <c r="U182" s="129">
        <f t="shared" si="182"/>
        <v>9.4270804265277377</v>
      </c>
      <c r="V182" s="129">
        <f t="shared" si="182"/>
        <v>34.762359072821035</v>
      </c>
    </row>
    <row r="183" spans="1:25" ht="15" customHeight="1">
      <c r="A183" s="394"/>
      <c r="B183" s="56" t="s">
        <v>350</v>
      </c>
      <c r="C183" s="54">
        <f t="shared" si="185"/>
        <v>222</v>
      </c>
      <c r="D183" s="55">
        <f t="shared" si="186"/>
        <v>40.54054054054054</v>
      </c>
      <c r="E183" s="55">
        <f t="shared" si="186"/>
        <v>21.171171171171171</v>
      </c>
      <c r="F183" s="55">
        <f t="shared" si="186"/>
        <v>7.6576576576576567</v>
      </c>
      <c r="G183" s="55">
        <f t="shared" si="186"/>
        <v>2.2522522522522523</v>
      </c>
      <c r="H183" s="55">
        <f t="shared" si="186"/>
        <v>4.5045045045045047</v>
      </c>
      <c r="I183" s="55">
        <f t="shared" si="186"/>
        <v>2.2522522522522523</v>
      </c>
      <c r="J183" s="55">
        <f t="shared" si="186"/>
        <v>21.621621621621621</v>
      </c>
      <c r="K183" s="129">
        <f t="shared" si="180"/>
        <v>11.384362629420391</v>
      </c>
      <c r="L183" s="129">
        <f t="shared" si="180"/>
        <v>23.581894018085094</v>
      </c>
      <c r="M183" s="54">
        <f t="shared" si="187"/>
        <v>243</v>
      </c>
      <c r="N183" s="55">
        <f t="shared" si="188"/>
        <v>38.68312757201646</v>
      </c>
      <c r="O183" s="55">
        <f t="shared" si="188"/>
        <v>18.930041152263374</v>
      </c>
      <c r="P183" s="55">
        <f t="shared" si="188"/>
        <v>8.2304526748971192</v>
      </c>
      <c r="Q183" s="55">
        <f t="shared" si="188"/>
        <v>3.2921810699588478</v>
      </c>
      <c r="R183" s="55">
        <f t="shared" si="188"/>
        <v>3.7037037037037033</v>
      </c>
      <c r="S183" s="55">
        <f t="shared" si="188"/>
        <v>2.4691358024691357</v>
      </c>
      <c r="T183" s="55">
        <f t="shared" si="188"/>
        <v>24.691358024691358</v>
      </c>
      <c r="U183" s="129">
        <f t="shared" si="182"/>
        <v>11.57934589637752</v>
      </c>
      <c r="V183" s="129">
        <f t="shared" si="182"/>
        <v>23.80921684311333</v>
      </c>
    </row>
    <row r="184" spans="1:25" ht="15" customHeight="1">
      <c r="A184" s="394"/>
      <c r="B184" s="56" t="s">
        <v>351</v>
      </c>
      <c r="C184" s="54">
        <f t="shared" si="185"/>
        <v>447</v>
      </c>
      <c r="D184" s="55">
        <f t="shared" si="186"/>
        <v>13.646532438478747</v>
      </c>
      <c r="E184" s="55">
        <f t="shared" si="186"/>
        <v>9.6196868008948542</v>
      </c>
      <c r="F184" s="55">
        <f t="shared" si="186"/>
        <v>13.422818791946309</v>
      </c>
      <c r="G184" s="55">
        <f t="shared" si="186"/>
        <v>8.2774049217002243</v>
      </c>
      <c r="H184" s="55">
        <f t="shared" si="186"/>
        <v>20.134228187919462</v>
      </c>
      <c r="I184" s="55">
        <f t="shared" si="186"/>
        <v>17.225950782997764</v>
      </c>
      <c r="J184" s="55">
        <f t="shared" si="186"/>
        <v>17.67337807606264</v>
      </c>
      <c r="K184" s="129">
        <f t="shared" si="180"/>
        <v>47.134498748287548</v>
      </c>
      <c r="L184" s="129">
        <f t="shared" si="180"/>
        <v>56.499985470259993</v>
      </c>
      <c r="M184" s="54">
        <f t="shared" si="187"/>
        <v>457</v>
      </c>
      <c r="N184" s="55">
        <f t="shared" si="188"/>
        <v>14.00437636761488</v>
      </c>
      <c r="O184" s="55">
        <f t="shared" si="188"/>
        <v>8.5339168490153181</v>
      </c>
      <c r="P184" s="55">
        <f t="shared" si="188"/>
        <v>12.691466083150985</v>
      </c>
      <c r="Q184" s="55">
        <f t="shared" si="188"/>
        <v>8.0962800875273526</v>
      </c>
      <c r="R184" s="55">
        <f t="shared" si="188"/>
        <v>18.818380743982495</v>
      </c>
      <c r="S184" s="55">
        <f t="shared" si="188"/>
        <v>17.943107221006567</v>
      </c>
      <c r="T184" s="55">
        <f t="shared" si="188"/>
        <v>19.912472647702405</v>
      </c>
      <c r="U184" s="129">
        <f t="shared" si="182"/>
        <v>47.406008872348828</v>
      </c>
      <c r="V184" s="129">
        <f t="shared" si="182"/>
        <v>57.45231538834328</v>
      </c>
    </row>
    <row r="185" spans="1:25" ht="15" customHeight="1">
      <c r="A185" s="35"/>
      <c r="B185" s="35" t="s">
        <v>174</v>
      </c>
      <c r="C185" s="60">
        <f t="shared" si="185"/>
        <v>62</v>
      </c>
      <c r="D185" s="61">
        <f t="shared" si="186"/>
        <v>29.032258064516132</v>
      </c>
      <c r="E185" s="61">
        <f t="shared" si="186"/>
        <v>4.838709677419355</v>
      </c>
      <c r="F185" s="61">
        <f t="shared" si="186"/>
        <v>6.4516129032258061</v>
      </c>
      <c r="G185" s="61">
        <f t="shared" si="186"/>
        <v>1.6129032258064515</v>
      </c>
      <c r="H185" s="61">
        <f t="shared" si="186"/>
        <v>9.67741935483871</v>
      </c>
      <c r="I185" s="61">
        <f t="shared" si="186"/>
        <v>14.516129032258066</v>
      </c>
      <c r="J185" s="61">
        <f t="shared" si="186"/>
        <v>33.87096774193548</v>
      </c>
      <c r="K185" s="130">
        <f t="shared" si="180"/>
        <v>34.685378233583982</v>
      </c>
      <c r="L185" s="130">
        <f t="shared" si="180"/>
        <v>61.830456851171448</v>
      </c>
      <c r="M185" s="60">
        <f t="shared" si="187"/>
        <v>62</v>
      </c>
      <c r="N185" s="61">
        <f t="shared" si="188"/>
        <v>27.419354838709676</v>
      </c>
      <c r="O185" s="61">
        <f t="shared" si="188"/>
        <v>6.4516129032258061</v>
      </c>
      <c r="P185" s="61">
        <f t="shared" si="188"/>
        <v>6.4516129032258061</v>
      </c>
      <c r="Q185" s="61">
        <f t="shared" si="188"/>
        <v>1.6129032258064515</v>
      </c>
      <c r="R185" s="61">
        <f t="shared" si="188"/>
        <v>9.67741935483871</v>
      </c>
      <c r="S185" s="61">
        <f t="shared" si="188"/>
        <v>12.903225806451612</v>
      </c>
      <c r="T185" s="61">
        <f t="shared" si="188"/>
        <v>35.483870967741936</v>
      </c>
      <c r="U185" s="130">
        <f t="shared" si="182"/>
        <v>33.444291067682634</v>
      </c>
      <c r="V185" s="130">
        <f t="shared" si="182"/>
        <v>58.163984465535016</v>
      </c>
    </row>
    <row r="186" spans="1:25" ht="18" customHeight="1">
      <c r="A186" s="48" t="s">
        <v>331</v>
      </c>
      <c r="B186" s="144" t="s">
        <v>380</v>
      </c>
      <c r="C186" s="150">
        <f t="shared" si="185"/>
        <v>154</v>
      </c>
      <c r="D186" s="151">
        <f t="shared" si="186"/>
        <v>48.051948051948052</v>
      </c>
      <c r="E186" s="151">
        <f t="shared" si="186"/>
        <v>7.7922077922077921</v>
      </c>
      <c r="F186" s="151">
        <f t="shared" si="186"/>
        <v>3.2467532467532463</v>
      </c>
      <c r="G186" s="151">
        <f t="shared" si="186"/>
        <v>3.8961038961038961</v>
      </c>
      <c r="H186" s="151">
        <f t="shared" si="186"/>
        <v>5.8441558441558437</v>
      </c>
      <c r="I186" s="151">
        <f t="shared" si="186"/>
        <v>7.7922077922077921</v>
      </c>
      <c r="J186" s="151">
        <f t="shared" si="186"/>
        <v>23.376623376623375</v>
      </c>
      <c r="K186" s="152">
        <f t="shared" si="180"/>
        <v>18.78411898747132</v>
      </c>
      <c r="L186" s="152">
        <f t="shared" si="180"/>
        <v>50.375591830036726</v>
      </c>
      <c r="M186" s="150">
        <f t="shared" si="187"/>
        <v>167</v>
      </c>
      <c r="N186" s="151">
        <f t="shared" si="188"/>
        <v>50.299401197604787</v>
      </c>
      <c r="O186" s="151">
        <f t="shared" si="188"/>
        <v>5.9880239520958085</v>
      </c>
      <c r="P186" s="151">
        <f t="shared" si="188"/>
        <v>4.1916167664670656</v>
      </c>
      <c r="Q186" s="151">
        <f t="shared" si="188"/>
        <v>3.5928143712574849</v>
      </c>
      <c r="R186" s="151">
        <f t="shared" si="188"/>
        <v>2.9940119760479043</v>
      </c>
      <c r="S186" s="151">
        <f t="shared" si="188"/>
        <v>7.1856287425149699</v>
      </c>
      <c r="T186" s="151">
        <f t="shared" si="188"/>
        <v>25.748502994011975</v>
      </c>
      <c r="U186" s="152">
        <f t="shared" si="182"/>
        <v>15.796391839051859</v>
      </c>
      <c r="V186" s="152">
        <f t="shared" si="182"/>
        <v>48.968814701060765</v>
      </c>
      <c r="W186" s="90"/>
      <c r="X186" s="90"/>
      <c r="Y186" s="90"/>
    </row>
    <row r="187" spans="1:25" ht="23.1" customHeight="1">
      <c r="A187" s="111" t="s">
        <v>1069</v>
      </c>
      <c r="B187" s="59" t="s">
        <v>382</v>
      </c>
      <c r="C187" s="60">
        <f t="shared" si="185"/>
        <v>1652</v>
      </c>
      <c r="D187" s="61">
        <f t="shared" si="186"/>
        <v>44.128329297820827</v>
      </c>
      <c r="E187" s="61">
        <f t="shared" si="186"/>
        <v>9.0193704600484264</v>
      </c>
      <c r="F187" s="61">
        <f t="shared" si="186"/>
        <v>6.1138014527845037</v>
      </c>
      <c r="G187" s="61">
        <f t="shared" si="186"/>
        <v>2.7239709443099271</v>
      </c>
      <c r="H187" s="61">
        <f t="shared" si="186"/>
        <v>7.021791767554479</v>
      </c>
      <c r="I187" s="61">
        <f t="shared" si="186"/>
        <v>5.690072639225181</v>
      </c>
      <c r="J187" s="61">
        <f t="shared" si="186"/>
        <v>25.302663438256655</v>
      </c>
      <c r="K187" s="130">
        <f t="shared" si="180"/>
        <v>18.230987174613102</v>
      </c>
      <c r="L187" s="130">
        <f t="shared" si="180"/>
        <v>44.548590442519938</v>
      </c>
      <c r="M187" s="60">
        <f t="shared" si="187"/>
        <v>1747</v>
      </c>
      <c r="N187" s="61">
        <f t="shared" si="188"/>
        <v>43.0452203777905</v>
      </c>
      <c r="O187" s="61">
        <f t="shared" si="188"/>
        <v>8.0137378362907832</v>
      </c>
      <c r="P187" s="61">
        <f t="shared" si="188"/>
        <v>6.1820263308528904</v>
      </c>
      <c r="Q187" s="61">
        <f t="shared" si="188"/>
        <v>2.8048082427017746</v>
      </c>
      <c r="R187" s="61">
        <f t="shared" si="188"/>
        <v>6.5254722381224957</v>
      </c>
      <c r="S187" s="61">
        <f t="shared" si="188"/>
        <v>5.8385804235832861</v>
      </c>
      <c r="T187" s="61">
        <f t="shared" si="188"/>
        <v>27.590154550658269</v>
      </c>
      <c r="U187" s="130">
        <f t="shared" si="182"/>
        <v>18.310626489451817</v>
      </c>
      <c r="V187" s="130">
        <f t="shared" si="182"/>
        <v>45.151934715704769</v>
      </c>
    </row>
    <row r="188" spans="1:25" ht="18" customHeight="1">
      <c r="A188" s="48" t="s">
        <v>383</v>
      </c>
      <c r="B188" s="141" t="s">
        <v>384</v>
      </c>
      <c r="C188" s="162">
        <f t="shared" si="185"/>
        <v>200</v>
      </c>
      <c r="D188" s="163">
        <f t="shared" si="186"/>
        <v>44.5</v>
      </c>
      <c r="E188" s="163">
        <f t="shared" si="186"/>
        <v>7.5</v>
      </c>
      <c r="F188" s="163">
        <f t="shared" si="186"/>
        <v>5</v>
      </c>
      <c r="G188" s="163">
        <f t="shared" si="186"/>
        <v>3</v>
      </c>
      <c r="H188" s="163">
        <f t="shared" si="186"/>
        <v>9</v>
      </c>
      <c r="I188" s="163">
        <f t="shared" si="186"/>
        <v>6</v>
      </c>
      <c r="J188" s="163">
        <f t="shared" si="186"/>
        <v>25</v>
      </c>
      <c r="K188" s="164">
        <f t="shared" si="180"/>
        <v>20.248129629830924</v>
      </c>
      <c r="L188" s="164">
        <f t="shared" si="180"/>
        <v>49.790482696305553</v>
      </c>
      <c r="M188" s="162">
        <f t="shared" si="187"/>
        <v>202</v>
      </c>
      <c r="N188" s="163">
        <f t="shared" si="188"/>
        <v>45.049504950495049</v>
      </c>
      <c r="O188" s="163">
        <f t="shared" si="188"/>
        <v>5.9405940594059405</v>
      </c>
      <c r="P188" s="163">
        <f t="shared" si="188"/>
        <v>6.435643564356436</v>
      </c>
      <c r="Q188" s="163">
        <f t="shared" si="188"/>
        <v>1.9801980198019802</v>
      </c>
      <c r="R188" s="163">
        <f t="shared" si="188"/>
        <v>7.9207920792079207</v>
      </c>
      <c r="S188" s="163">
        <f t="shared" si="188"/>
        <v>6.435643564356436</v>
      </c>
      <c r="T188" s="163">
        <f t="shared" si="188"/>
        <v>26.237623762376238</v>
      </c>
      <c r="U188" s="164">
        <f t="shared" si="182"/>
        <v>19.055170860557649</v>
      </c>
      <c r="V188" s="164">
        <f t="shared" si="182"/>
        <v>48.952076865915338</v>
      </c>
    </row>
    <row r="189" spans="1:25" ht="33" customHeight="1">
      <c r="A189" s="111" t="s">
        <v>1070</v>
      </c>
      <c r="B189" s="111" t="s">
        <v>385</v>
      </c>
      <c r="C189" s="60">
        <f t="shared" si="185"/>
        <v>1606</v>
      </c>
      <c r="D189" s="61">
        <f t="shared" si="186"/>
        <v>44.458281444582816</v>
      </c>
      <c r="E189" s="61">
        <f t="shared" si="186"/>
        <v>9.0909090909090917</v>
      </c>
      <c r="F189" s="61">
        <f t="shared" si="186"/>
        <v>5.9775840597758405</v>
      </c>
      <c r="G189" s="61">
        <f t="shared" si="186"/>
        <v>2.8019925280199254</v>
      </c>
      <c r="H189" s="61">
        <f t="shared" si="186"/>
        <v>6.6625155666251556</v>
      </c>
      <c r="I189" s="61">
        <f t="shared" si="186"/>
        <v>5.85305105853051</v>
      </c>
      <c r="J189" s="61">
        <f t="shared" si="186"/>
        <v>25.155666251556664</v>
      </c>
      <c r="K189" s="130">
        <f t="shared" si="180"/>
        <v>18.033564700099454</v>
      </c>
      <c r="L189" s="130">
        <f t="shared" si="180"/>
        <v>44.418739281802338</v>
      </c>
      <c r="M189" s="60">
        <f t="shared" si="187"/>
        <v>1712</v>
      </c>
      <c r="N189" s="61">
        <f t="shared" si="188"/>
        <v>43.516355140186917</v>
      </c>
      <c r="O189" s="61">
        <f t="shared" si="188"/>
        <v>8.0607476635514015</v>
      </c>
      <c r="P189" s="61">
        <f t="shared" si="188"/>
        <v>5.9579439252336446</v>
      </c>
      <c r="Q189" s="61">
        <f t="shared" si="188"/>
        <v>2.9789719626168223</v>
      </c>
      <c r="R189" s="61">
        <f t="shared" si="188"/>
        <v>6.0163551401869162</v>
      </c>
      <c r="S189" s="61">
        <f t="shared" si="188"/>
        <v>5.8995327102803738</v>
      </c>
      <c r="T189" s="61">
        <f t="shared" si="188"/>
        <v>27.570093457943923</v>
      </c>
      <c r="U189" s="130">
        <f t="shared" si="182"/>
        <v>17.969737612077324</v>
      </c>
      <c r="V189" s="130">
        <f t="shared" si="182"/>
        <v>45.015100280759356</v>
      </c>
    </row>
    <row r="190" spans="1:25" ht="18" customHeight="1">
      <c r="A190" s="48" t="s">
        <v>383</v>
      </c>
      <c r="B190" s="141" t="s">
        <v>384</v>
      </c>
      <c r="C190" s="162">
        <f t="shared" si="185"/>
        <v>54</v>
      </c>
      <c r="D190" s="163">
        <f t="shared" si="186"/>
        <v>37.037037037037038</v>
      </c>
      <c r="E190" s="163">
        <f t="shared" si="186"/>
        <v>3.7037037037037033</v>
      </c>
      <c r="F190" s="163">
        <f t="shared" si="186"/>
        <v>5.5555555555555554</v>
      </c>
      <c r="G190" s="163">
        <f t="shared" si="186"/>
        <v>0</v>
      </c>
      <c r="H190" s="163">
        <f t="shared" si="186"/>
        <v>7.4074074074074066</v>
      </c>
      <c r="I190" s="163">
        <f t="shared" si="186"/>
        <v>7.4074074074074066</v>
      </c>
      <c r="J190" s="163">
        <f t="shared" si="186"/>
        <v>38.888888888888893</v>
      </c>
      <c r="K190" s="164">
        <f t="shared" si="180"/>
        <v>22.14468301424823</v>
      </c>
      <c r="L190" s="164">
        <f t="shared" si="180"/>
        <v>56.213426113091664</v>
      </c>
      <c r="M190" s="162">
        <f t="shared" si="187"/>
        <v>54</v>
      </c>
      <c r="N190" s="163">
        <f t="shared" si="188"/>
        <v>40.74074074074074</v>
      </c>
      <c r="O190" s="163">
        <f t="shared" si="188"/>
        <v>3.7037037037037033</v>
      </c>
      <c r="P190" s="163">
        <f t="shared" si="188"/>
        <v>7.4074074074074066</v>
      </c>
      <c r="Q190" s="163">
        <f t="shared" si="188"/>
        <v>0</v>
      </c>
      <c r="R190" s="163">
        <f t="shared" si="188"/>
        <v>5.5555555555555554</v>
      </c>
      <c r="S190" s="163">
        <f t="shared" si="188"/>
        <v>9.2592592592592595</v>
      </c>
      <c r="T190" s="163">
        <f t="shared" si="188"/>
        <v>33.333333333333329</v>
      </c>
      <c r="U190" s="164">
        <f t="shared" si="182"/>
        <v>21.213244978125932</v>
      </c>
      <c r="V190" s="164">
        <f t="shared" si="182"/>
        <v>54.548344229466686</v>
      </c>
    </row>
    <row r="191" spans="1:25" ht="33" customHeight="1">
      <c r="A191" s="160" t="s">
        <v>1071</v>
      </c>
      <c r="B191" s="111" t="s">
        <v>385</v>
      </c>
      <c r="C191" s="60">
        <f t="shared" si="185"/>
        <v>1752</v>
      </c>
      <c r="D191" s="61">
        <f t="shared" si="186"/>
        <v>44.69178082191781</v>
      </c>
      <c r="E191" s="61">
        <f t="shared" si="186"/>
        <v>9.0753424657534243</v>
      </c>
      <c r="F191" s="61">
        <f t="shared" si="186"/>
        <v>5.8789954337899539</v>
      </c>
      <c r="G191" s="61">
        <f t="shared" si="186"/>
        <v>2.9109589041095889</v>
      </c>
      <c r="H191" s="61">
        <f t="shared" si="186"/>
        <v>6.9063926940639275</v>
      </c>
      <c r="I191" s="61">
        <f t="shared" si="186"/>
        <v>5.8219178082191778</v>
      </c>
      <c r="J191" s="61">
        <f t="shared" si="186"/>
        <v>24.714611872146119</v>
      </c>
      <c r="K191" s="130">
        <f t="shared" si="180"/>
        <v>18.182554719123573</v>
      </c>
      <c r="L191" s="130">
        <f t="shared" si="180"/>
        <v>44.744010586798495</v>
      </c>
      <c r="M191" s="60">
        <f t="shared" si="187"/>
        <v>1860</v>
      </c>
      <c r="N191" s="61">
        <f t="shared" si="188"/>
        <v>43.763440860215056</v>
      </c>
      <c r="O191" s="61">
        <f t="shared" si="188"/>
        <v>7.956989247311828</v>
      </c>
      <c r="P191" s="61">
        <f t="shared" si="188"/>
        <v>5.967741935483871</v>
      </c>
      <c r="Q191" s="61">
        <f t="shared" si="188"/>
        <v>2.956989247311828</v>
      </c>
      <c r="R191" s="61">
        <f t="shared" si="188"/>
        <v>6.236559139784946</v>
      </c>
      <c r="S191" s="61">
        <f t="shared" si="188"/>
        <v>5.860215053763441</v>
      </c>
      <c r="T191" s="61">
        <f t="shared" si="188"/>
        <v>27.258064516129032</v>
      </c>
      <c r="U191" s="130">
        <f t="shared" si="182"/>
        <v>18.002969902429008</v>
      </c>
      <c r="V191" s="130">
        <f t="shared" si="182"/>
        <v>45.1911285305871</v>
      </c>
    </row>
    <row r="192" spans="1:25" ht="18" customHeight="1">
      <c r="A192" s="48" t="s">
        <v>383</v>
      </c>
      <c r="B192" s="141" t="s">
        <v>384</v>
      </c>
      <c r="C192" s="162">
        <f t="shared" si="185"/>
        <v>376</v>
      </c>
      <c r="D192" s="163">
        <f t="shared" si="186"/>
        <v>40.159574468085104</v>
      </c>
      <c r="E192" s="163">
        <f t="shared" si="186"/>
        <v>5.3191489361702127</v>
      </c>
      <c r="F192" s="163">
        <f t="shared" si="186"/>
        <v>6.1170212765957448</v>
      </c>
      <c r="G192" s="163">
        <f t="shared" si="186"/>
        <v>2.9255319148936172</v>
      </c>
      <c r="H192" s="163">
        <f t="shared" si="186"/>
        <v>10.638297872340425</v>
      </c>
      <c r="I192" s="163">
        <f t="shared" si="186"/>
        <v>8.7765957446808507</v>
      </c>
      <c r="J192" s="163">
        <f t="shared" si="186"/>
        <v>26.063829787234045</v>
      </c>
      <c r="K192" s="164">
        <f t="shared" si="180"/>
        <v>25.92401290571452</v>
      </c>
      <c r="L192" s="164">
        <f t="shared" si="180"/>
        <v>56.74705187235147</v>
      </c>
      <c r="M192" s="162">
        <f t="shared" si="187"/>
        <v>389</v>
      </c>
      <c r="N192" s="163">
        <f t="shared" si="188"/>
        <v>40.616966580976865</v>
      </c>
      <c r="O192" s="163">
        <f t="shared" si="188"/>
        <v>5.1413881748071981</v>
      </c>
      <c r="P192" s="163">
        <f t="shared" si="188"/>
        <v>6.1696658097686372</v>
      </c>
      <c r="Q192" s="163">
        <f t="shared" si="188"/>
        <v>3.3419023136246784</v>
      </c>
      <c r="R192" s="163">
        <f t="shared" si="188"/>
        <v>9.2544987146529554</v>
      </c>
      <c r="S192" s="163">
        <f t="shared" si="188"/>
        <v>9.5115681233933156</v>
      </c>
      <c r="T192" s="163">
        <f t="shared" si="188"/>
        <v>25.96401028277635</v>
      </c>
      <c r="U192" s="164">
        <f t="shared" si="182"/>
        <v>25.614009130011151</v>
      </c>
      <c r="V192" s="164">
        <f t="shared" si="182"/>
        <v>56.744881764947777</v>
      </c>
    </row>
    <row r="193" spans="1:22" ht="33" customHeight="1">
      <c r="A193" s="111" t="s">
        <v>1072</v>
      </c>
      <c r="B193" s="111" t="s">
        <v>385</v>
      </c>
      <c r="C193" s="60">
        <f t="shared" si="185"/>
        <v>1430</v>
      </c>
      <c r="D193" s="61">
        <f t="shared" si="186"/>
        <v>45.594405594405593</v>
      </c>
      <c r="E193" s="61">
        <f t="shared" si="186"/>
        <v>9.86013986013986</v>
      </c>
      <c r="F193" s="61">
        <f t="shared" si="186"/>
        <v>5.8041958041958042</v>
      </c>
      <c r="G193" s="61">
        <f t="shared" si="186"/>
        <v>2.7972027972027971</v>
      </c>
      <c r="H193" s="61">
        <f t="shared" si="186"/>
        <v>5.9440559440559442</v>
      </c>
      <c r="I193" s="61">
        <f t="shared" si="186"/>
        <v>5.104895104895105</v>
      </c>
      <c r="J193" s="61">
        <f t="shared" si="186"/>
        <v>24.895104895104893</v>
      </c>
      <c r="K193" s="130">
        <f t="shared" si="180"/>
        <v>16.30045495922306</v>
      </c>
      <c r="L193" s="130">
        <f t="shared" si="180"/>
        <v>41.485044137927886</v>
      </c>
      <c r="M193" s="60">
        <f t="shared" si="187"/>
        <v>1525</v>
      </c>
      <c r="N193" s="61">
        <f t="shared" si="188"/>
        <v>44.459016393442624</v>
      </c>
      <c r="O193" s="61">
        <f t="shared" si="188"/>
        <v>8.524590163934425</v>
      </c>
      <c r="P193" s="61">
        <f t="shared" si="188"/>
        <v>5.9672131147540979</v>
      </c>
      <c r="Q193" s="61">
        <f t="shared" si="188"/>
        <v>2.7540983606557381</v>
      </c>
      <c r="R193" s="61">
        <f t="shared" si="188"/>
        <v>5.442622950819672</v>
      </c>
      <c r="S193" s="61">
        <f t="shared" si="188"/>
        <v>5.0491803278688527</v>
      </c>
      <c r="T193" s="61">
        <f t="shared" si="188"/>
        <v>27.803278688524593</v>
      </c>
      <c r="U193" s="130">
        <f t="shared" si="182"/>
        <v>16.117039480250462</v>
      </c>
      <c r="V193" s="130">
        <f t="shared" si="182"/>
        <v>41.95002474646752</v>
      </c>
    </row>
    <row r="194" spans="1:22" ht="18" customHeight="1">
      <c r="A194" s="48" t="s">
        <v>386</v>
      </c>
      <c r="B194" s="53" t="s">
        <v>343</v>
      </c>
      <c r="C194" s="54">
        <f t="shared" si="185"/>
        <v>1277</v>
      </c>
      <c r="D194" s="55">
        <f t="shared" si="186"/>
        <v>48.864526233359435</v>
      </c>
      <c r="E194" s="55">
        <f t="shared" si="186"/>
        <v>9.9451840250587313</v>
      </c>
      <c r="F194" s="55">
        <f t="shared" si="186"/>
        <v>5.5599060297572436</v>
      </c>
      <c r="G194" s="55">
        <f t="shared" si="186"/>
        <v>2.8191072826938135</v>
      </c>
      <c r="H194" s="55">
        <f t="shared" si="186"/>
        <v>6.1863743148003127</v>
      </c>
      <c r="I194" s="55">
        <f t="shared" si="186"/>
        <v>4.6985121378230232</v>
      </c>
      <c r="J194" s="55">
        <f t="shared" si="186"/>
        <v>21.926389976507441</v>
      </c>
      <c r="K194" s="129">
        <f t="shared" si="180"/>
        <v>15.400490770979117</v>
      </c>
      <c r="L194" s="129">
        <f t="shared" si="180"/>
        <v>41.164314473635869</v>
      </c>
      <c r="M194" s="54">
        <f t="shared" si="187"/>
        <v>1338</v>
      </c>
      <c r="N194" s="55">
        <f t="shared" si="188"/>
        <v>48.878923766816143</v>
      </c>
      <c r="O194" s="55">
        <f t="shared" si="188"/>
        <v>9.1180866965620329</v>
      </c>
      <c r="P194" s="55">
        <f t="shared" si="188"/>
        <v>6.0538116591928253</v>
      </c>
      <c r="Q194" s="55">
        <f t="shared" si="188"/>
        <v>2.8400597907324365</v>
      </c>
      <c r="R194" s="55">
        <f t="shared" si="188"/>
        <v>5.6801195814648731</v>
      </c>
      <c r="S194" s="55">
        <f t="shared" si="188"/>
        <v>4.7085201793721971</v>
      </c>
      <c r="T194" s="55">
        <f t="shared" si="188"/>
        <v>22.720478325859492</v>
      </c>
      <c r="U194" s="129">
        <f t="shared" si="182"/>
        <v>15.13588413799201</v>
      </c>
      <c r="V194" s="129">
        <f t="shared" si="182"/>
        <v>41.185537364957206</v>
      </c>
    </row>
    <row r="195" spans="1:22" ht="33" customHeight="1">
      <c r="A195" s="111" t="s">
        <v>1073</v>
      </c>
      <c r="B195" s="59" t="s">
        <v>344</v>
      </c>
      <c r="C195" s="60">
        <f t="shared" si="185"/>
        <v>529</v>
      </c>
      <c r="D195" s="61">
        <f t="shared" si="186"/>
        <v>33.837429111531193</v>
      </c>
      <c r="E195" s="61">
        <f t="shared" si="186"/>
        <v>6.4272211720226844</v>
      </c>
      <c r="F195" s="61">
        <f t="shared" si="186"/>
        <v>6.6162570888468801</v>
      </c>
      <c r="G195" s="61">
        <f t="shared" si="186"/>
        <v>2.8355387523629489</v>
      </c>
      <c r="H195" s="61">
        <f t="shared" si="186"/>
        <v>8.695652173913043</v>
      </c>
      <c r="I195" s="61">
        <f t="shared" si="186"/>
        <v>8.695652173913043</v>
      </c>
      <c r="J195" s="61">
        <f t="shared" si="186"/>
        <v>32.892249527410208</v>
      </c>
      <c r="K195" s="130">
        <f t="shared" si="180"/>
        <v>26.364154691064908</v>
      </c>
      <c r="L195" s="130">
        <f t="shared" si="180"/>
        <v>53.177698382545692</v>
      </c>
      <c r="M195" s="60">
        <f t="shared" si="187"/>
        <v>576</v>
      </c>
      <c r="N195" s="61">
        <f t="shared" si="188"/>
        <v>31.597222222222221</v>
      </c>
      <c r="O195" s="61">
        <f t="shared" si="188"/>
        <v>4.8611111111111116</v>
      </c>
      <c r="P195" s="61">
        <f t="shared" si="188"/>
        <v>5.9027777777777777</v>
      </c>
      <c r="Q195" s="61">
        <f t="shared" si="188"/>
        <v>2.9513888888888888</v>
      </c>
      <c r="R195" s="61">
        <f t="shared" si="188"/>
        <v>7.4652777777777777</v>
      </c>
      <c r="S195" s="61">
        <f t="shared" si="188"/>
        <v>8.8541666666666679</v>
      </c>
      <c r="T195" s="61">
        <f t="shared" si="188"/>
        <v>38.368055555555557</v>
      </c>
      <c r="U195" s="130">
        <f t="shared" si="182"/>
        <v>26.679410981733081</v>
      </c>
      <c r="V195" s="130">
        <f t="shared" si="182"/>
        <v>54.746768199510079</v>
      </c>
    </row>
    <row r="196" spans="1:22" ht="18" customHeight="1">
      <c r="A196" s="48" t="s">
        <v>387</v>
      </c>
      <c r="B196" s="53" t="s">
        <v>388</v>
      </c>
      <c r="C196" s="54">
        <f t="shared" si="185"/>
        <v>293</v>
      </c>
      <c r="D196" s="55">
        <f t="shared" si="186"/>
        <v>54.607508532423211</v>
      </c>
      <c r="E196" s="55">
        <f t="shared" si="186"/>
        <v>5.802047781569966</v>
      </c>
      <c r="F196" s="55">
        <f t="shared" si="186"/>
        <v>3.7542662116040959</v>
      </c>
      <c r="G196" s="55">
        <f t="shared" si="186"/>
        <v>4.0955631399317403</v>
      </c>
      <c r="H196" s="55">
        <f t="shared" si="186"/>
        <v>7.8498293515358366</v>
      </c>
      <c r="I196" s="55">
        <f t="shared" si="186"/>
        <v>7.5085324232081918</v>
      </c>
      <c r="J196" s="55">
        <f t="shared" si="186"/>
        <v>16.382252559726961</v>
      </c>
      <c r="K196" s="129">
        <f t="shared" ref="K196:L211" si="189">IF(K442="","－",K442)</f>
        <v>19.478551293215826</v>
      </c>
      <c r="L196" s="129">
        <f t="shared" si="189"/>
        <v>56.144059609857386</v>
      </c>
      <c r="M196" s="54">
        <f t="shared" si="187"/>
        <v>303</v>
      </c>
      <c r="N196" s="55">
        <f t="shared" si="188"/>
        <v>54.125412541254128</v>
      </c>
      <c r="O196" s="55">
        <f t="shared" si="188"/>
        <v>5.9405940594059405</v>
      </c>
      <c r="P196" s="55">
        <f t="shared" si="188"/>
        <v>3.6303630363036308</v>
      </c>
      <c r="Q196" s="55">
        <f t="shared" si="188"/>
        <v>3.9603960396039604</v>
      </c>
      <c r="R196" s="55">
        <f t="shared" si="188"/>
        <v>5.9405940594059405</v>
      </c>
      <c r="S196" s="55">
        <f t="shared" si="188"/>
        <v>8.5808580858085808</v>
      </c>
      <c r="T196" s="55">
        <f t="shared" si="188"/>
        <v>17.82178217821782</v>
      </c>
      <c r="U196" s="129">
        <f t="shared" ref="U196:V211" si="190">IF(U442="","－",U442)</f>
        <v>18.914174986101241</v>
      </c>
      <c r="V196" s="129">
        <f t="shared" si="190"/>
        <v>55.40740672399069</v>
      </c>
    </row>
    <row r="197" spans="1:22" ht="21" customHeight="1">
      <c r="A197" s="48" t="s">
        <v>1061</v>
      </c>
      <c r="B197" s="59" t="s">
        <v>389</v>
      </c>
      <c r="C197" s="60">
        <f t="shared" si="185"/>
        <v>1513</v>
      </c>
      <c r="D197" s="61">
        <f t="shared" si="186"/>
        <v>42.498347653668212</v>
      </c>
      <c r="E197" s="61">
        <f t="shared" si="186"/>
        <v>9.5175148711169868</v>
      </c>
      <c r="F197" s="61">
        <f t="shared" si="186"/>
        <v>6.2789160608063446</v>
      </c>
      <c r="G197" s="61">
        <f t="shared" si="186"/>
        <v>2.5776602775941839</v>
      </c>
      <c r="H197" s="61">
        <f t="shared" si="186"/>
        <v>6.7415730337078648</v>
      </c>
      <c r="I197" s="61">
        <f t="shared" si="186"/>
        <v>5.5518836748182423</v>
      </c>
      <c r="J197" s="61">
        <f t="shared" si="186"/>
        <v>26.834104428288168</v>
      </c>
      <c r="K197" s="130">
        <f t="shared" si="189"/>
        <v>18.013838434648889</v>
      </c>
      <c r="L197" s="130">
        <f t="shared" si="189"/>
        <v>42.976980920595516</v>
      </c>
      <c r="M197" s="60">
        <f t="shared" si="187"/>
        <v>1611</v>
      </c>
      <c r="N197" s="61">
        <f t="shared" si="188"/>
        <v>41.713221601489757</v>
      </c>
      <c r="O197" s="61">
        <f t="shared" si="188"/>
        <v>8.1936685288640589</v>
      </c>
      <c r="P197" s="61">
        <f t="shared" si="188"/>
        <v>6.4556176288019866</v>
      </c>
      <c r="Q197" s="61">
        <f t="shared" si="188"/>
        <v>2.6691495965238983</v>
      </c>
      <c r="R197" s="61">
        <f t="shared" si="188"/>
        <v>6.2693978895096221</v>
      </c>
      <c r="S197" s="61">
        <f t="shared" si="188"/>
        <v>5.4624456859093726</v>
      </c>
      <c r="T197" s="61">
        <f t="shared" si="188"/>
        <v>29.236499068901306</v>
      </c>
      <c r="U197" s="130">
        <f t="shared" si="190"/>
        <v>17.905320636543653</v>
      </c>
      <c r="V197" s="130">
        <f t="shared" si="190"/>
        <v>43.615524627478131</v>
      </c>
    </row>
    <row r="198" spans="1:22" ht="14.45" customHeight="1">
      <c r="A198" s="32" t="s">
        <v>360</v>
      </c>
      <c r="B198" s="32" t="s">
        <v>176</v>
      </c>
      <c r="C198" s="46">
        <f t="shared" si="185"/>
        <v>1806</v>
      </c>
      <c r="D198" s="47">
        <f>D444</f>
        <v>803</v>
      </c>
      <c r="E198" s="47">
        <f>E444</f>
        <v>161</v>
      </c>
      <c r="F198" s="47">
        <f>F444</f>
        <v>106</v>
      </c>
      <c r="G198" s="47">
        <f t="shared" ref="G198:I198" si="191">G444</f>
        <v>51</v>
      </c>
      <c r="H198" s="47">
        <f t="shared" si="191"/>
        <v>125</v>
      </c>
      <c r="I198" s="47">
        <f t="shared" si="191"/>
        <v>106</v>
      </c>
      <c r="J198" s="47">
        <f>J444</f>
        <v>454</v>
      </c>
      <c r="K198" s="128">
        <f t="shared" si="189"/>
        <v>18.279263471889205</v>
      </c>
      <c r="L198" s="128">
        <f t="shared" si="189"/>
        <v>45.015599661191636</v>
      </c>
      <c r="M198" s="46">
        <f t="shared" si="187"/>
        <v>1731</v>
      </c>
      <c r="N198" s="47">
        <f>N444</f>
        <v>781</v>
      </c>
      <c r="O198" s="47">
        <f>O444</f>
        <v>144</v>
      </c>
      <c r="P198" s="47">
        <f>P444</f>
        <v>107</v>
      </c>
      <c r="Q198" s="47">
        <f t="shared" ref="Q198:S198" si="192">Q444</f>
        <v>53</v>
      </c>
      <c r="R198" s="47">
        <f t="shared" si="192"/>
        <v>115</v>
      </c>
      <c r="S198" s="47">
        <f t="shared" si="192"/>
        <v>111</v>
      </c>
      <c r="T198" s="47">
        <f>T444</f>
        <v>420</v>
      </c>
      <c r="U198" s="128">
        <f t="shared" si="190"/>
        <v>18.568522980601365</v>
      </c>
      <c r="V198" s="128">
        <f t="shared" si="190"/>
        <v>45.930818165223378</v>
      </c>
    </row>
    <row r="199" spans="1:22" ht="14.45" customHeight="1">
      <c r="A199" s="409" t="s">
        <v>1093</v>
      </c>
      <c r="B199" s="135"/>
      <c r="C199" s="51">
        <f>IF(SUM(D199:J199)&gt;100,"－",SUM(D199:J199))</f>
        <v>100</v>
      </c>
      <c r="D199" s="52">
        <f t="shared" ref="D199:J199" si="193">D444/$C198*100</f>
        <v>44.462901439645627</v>
      </c>
      <c r="E199" s="52">
        <f t="shared" si="193"/>
        <v>8.9147286821705425</v>
      </c>
      <c r="F199" s="52">
        <f t="shared" si="193"/>
        <v>5.8693244739756363</v>
      </c>
      <c r="G199" s="52">
        <f t="shared" si="193"/>
        <v>2.823920265780731</v>
      </c>
      <c r="H199" s="52">
        <f t="shared" si="193"/>
        <v>6.921373200442968</v>
      </c>
      <c r="I199" s="52">
        <f t="shared" si="193"/>
        <v>5.8693244739756363</v>
      </c>
      <c r="J199" s="52">
        <f t="shared" si="193"/>
        <v>25.13842746400886</v>
      </c>
      <c r="K199" s="51" t="str">
        <f t="shared" si="189"/>
        <v>－</v>
      </c>
      <c r="L199" s="51" t="str">
        <f t="shared" si="189"/>
        <v>－</v>
      </c>
      <c r="M199" s="51">
        <f>IF(SUM(N199:T199)&gt;100,"－",SUM(N199:T199))</f>
        <v>100</v>
      </c>
      <c r="N199" s="52">
        <f t="shared" ref="N199:T199" si="194">N444/$M198*100</f>
        <v>45.118428653957245</v>
      </c>
      <c r="O199" s="52">
        <f t="shared" si="194"/>
        <v>8.3188908145580598</v>
      </c>
      <c r="P199" s="52">
        <f t="shared" si="194"/>
        <v>6.1813980358174465</v>
      </c>
      <c r="Q199" s="52">
        <f t="shared" si="194"/>
        <v>3.0618139803581745</v>
      </c>
      <c r="R199" s="52">
        <f t="shared" si="194"/>
        <v>6.6435586366262278</v>
      </c>
      <c r="S199" s="52">
        <f t="shared" si="194"/>
        <v>6.4124783362218372</v>
      </c>
      <c r="T199" s="52">
        <f t="shared" si="194"/>
        <v>24.263431542461007</v>
      </c>
      <c r="U199" s="51" t="str">
        <f t="shared" si="190"/>
        <v>－</v>
      </c>
      <c r="V199" s="51" t="str">
        <f t="shared" si="190"/>
        <v>－</v>
      </c>
    </row>
    <row r="200" spans="1:22" ht="14.45" customHeight="1">
      <c r="A200" s="409"/>
      <c r="B200" s="56" t="s">
        <v>284</v>
      </c>
      <c r="C200" s="54">
        <f t="shared" ref="C200:C207" si="195">C446</f>
        <v>545</v>
      </c>
      <c r="D200" s="55">
        <f t="shared" ref="D200:J206" si="196">IF($C200=0,0,D446/$C200*100)</f>
        <v>42.935779816513765</v>
      </c>
      <c r="E200" s="55">
        <f t="shared" si="196"/>
        <v>7.8899082568807346</v>
      </c>
      <c r="F200" s="55">
        <f t="shared" si="196"/>
        <v>5.8715596330275233</v>
      </c>
      <c r="G200" s="55">
        <f t="shared" si="196"/>
        <v>2.3853211009174311</v>
      </c>
      <c r="H200" s="55">
        <f t="shared" si="196"/>
        <v>7.8899082568807346</v>
      </c>
      <c r="I200" s="55">
        <f t="shared" si="196"/>
        <v>7.7064220183486238</v>
      </c>
      <c r="J200" s="55">
        <f t="shared" si="196"/>
        <v>25.321100917431195</v>
      </c>
      <c r="K200" s="129">
        <f t="shared" si="189"/>
        <v>21.371597294552888</v>
      </c>
      <c r="L200" s="129">
        <f t="shared" si="189"/>
        <v>50.278844502214014</v>
      </c>
      <c r="M200" s="54">
        <f t="shared" ref="M200:M207" si="197">M446</f>
        <v>528</v>
      </c>
      <c r="N200" s="55">
        <f t="shared" ref="N200:T206" si="198">IF($M200=0,0,N446/$M200*100)</f>
        <v>43.371212121212125</v>
      </c>
      <c r="O200" s="55">
        <f t="shared" si="198"/>
        <v>7.1969696969696972</v>
      </c>
      <c r="P200" s="55">
        <f t="shared" si="198"/>
        <v>6.25</v>
      </c>
      <c r="Q200" s="55">
        <f t="shared" si="198"/>
        <v>2.8409090909090908</v>
      </c>
      <c r="R200" s="55">
        <f t="shared" si="198"/>
        <v>7.1969696969696972</v>
      </c>
      <c r="S200" s="55">
        <f t="shared" si="198"/>
        <v>8.3333333333333321</v>
      </c>
      <c r="T200" s="55">
        <f t="shared" si="198"/>
        <v>24.810606060606062</v>
      </c>
      <c r="U200" s="129">
        <f t="shared" si="190"/>
        <v>21.482232763190659</v>
      </c>
      <c r="V200" s="129">
        <f t="shared" si="190"/>
        <v>50.764561946349353</v>
      </c>
    </row>
    <row r="201" spans="1:22" ht="14.45" customHeight="1">
      <c r="A201" s="409"/>
      <c r="B201" s="56" t="s">
        <v>285</v>
      </c>
      <c r="C201" s="54">
        <f t="shared" si="195"/>
        <v>85</v>
      </c>
      <c r="D201" s="55">
        <f t="shared" si="196"/>
        <v>51.764705882352949</v>
      </c>
      <c r="E201" s="55">
        <f t="shared" si="196"/>
        <v>8.235294117647058</v>
      </c>
      <c r="F201" s="55">
        <f t="shared" si="196"/>
        <v>7.0588235294117645</v>
      </c>
      <c r="G201" s="55">
        <f t="shared" si="196"/>
        <v>2.3529411764705883</v>
      </c>
      <c r="H201" s="55">
        <f t="shared" si="196"/>
        <v>3.5294117647058822</v>
      </c>
      <c r="I201" s="55">
        <f t="shared" si="196"/>
        <v>3.5294117647058822</v>
      </c>
      <c r="J201" s="55">
        <f t="shared" si="196"/>
        <v>23.52941176470588</v>
      </c>
      <c r="K201" s="129">
        <f t="shared" si="189"/>
        <v>11.460528034671189</v>
      </c>
      <c r="L201" s="129">
        <f t="shared" si="189"/>
        <v>35.473062964458435</v>
      </c>
      <c r="M201" s="54">
        <f t="shared" si="197"/>
        <v>84</v>
      </c>
      <c r="N201" s="55">
        <f t="shared" si="198"/>
        <v>51.19047619047619</v>
      </c>
      <c r="O201" s="55">
        <f t="shared" si="198"/>
        <v>8.3333333333333321</v>
      </c>
      <c r="P201" s="55">
        <f t="shared" si="198"/>
        <v>7.1428571428571423</v>
      </c>
      <c r="Q201" s="55">
        <f t="shared" si="198"/>
        <v>1.1904761904761905</v>
      </c>
      <c r="R201" s="55">
        <f t="shared" si="198"/>
        <v>4.7619047619047619</v>
      </c>
      <c r="S201" s="55">
        <f t="shared" si="198"/>
        <v>3.5714285714285712</v>
      </c>
      <c r="T201" s="55">
        <f t="shared" si="198"/>
        <v>23.809523809523807</v>
      </c>
      <c r="U201" s="129">
        <f t="shared" si="190"/>
        <v>12.243319906466848</v>
      </c>
      <c r="V201" s="129">
        <f t="shared" si="190"/>
        <v>37.312974953041824</v>
      </c>
    </row>
    <row r="202" spans="1:22" ht="14.45" customHeight="1">
      <c r="A202" s="409"/>
      <c r="B202" s="56" t="s">
        <v>286</v>
      </c>
      <c r="C202" s="54">
        <f t="shared" si="195"/>
        <v>77</v>
      </c>
      <c r="D202" s="55">
        <f t="shared" si="196"/>
        <v>48.051948051948052</v>
      </c>
      <c r="E202" s="55">
        <f t="shared" si="196"/>
        <v>12.987012987012985</v>
      </c>
      <c r="F202" s="55">
        <f t="shared" si="196"/>
        <v>10.38961038961039</v>
      </c>
      <c r="G202" s="55">
        <f t="shared" si="196"/>
        <v>6.4935064935064926</v>
      </c>
      <c r="H202" s="55">
        <f t="shared" si="196"/>
        <v>5.1948051948051948</v>
      </c>
      <c r="I202" s="55">
        <f t="shared" si="196"/>
        <v>3.8961038961038961</v>
      </c>
      <c r="J202" s="55">
        <f t="shared" si="196"/>
        <v>12.987012987012985</v>
      </c>
      <c r="K202" s="129">
        <f t="shared" si="189"/>
        <v>13.667405975394772</v>
      </c>
      <c r="L202" s="129">
        <f t="shared" si="189"/>
        <v>30.523873345048326</v>
      </c>
      <c r="M202" s="54">
        <f t="shared" si="197"/>
        <v>74</v>
      </c>
      <c r="N202" s="55">
        <f t="shared" si="198"/>
        <v>48.648648648648653</v>
      </c>
      <c r="O202" s="55">
        <f t="shared" si="198"/>
        <v>12.162162162162163</v>
      </c>
      <c r="P202" s="55">
        <f t="shared" si="198"/>
        <v>12.162162162162163</v>
      </c>
      <c r="Q202" s="55">
        <f t="shared" si="198"/>
        <v>6.756756756756757</v>
      </c>
      <c r="R202" s="55">
        <f t="shared" si="198"/>
        <v>5.4054054054054053</v>
      </c>
      <c r="S202" s="55">
        <f t="shared" si="198"/>
        <v>2.7027027027027026</v>
      </c>
      <c r="T202" s="55">
        <f t="shared" si="198"/>
        <v>12.162162162162163</v>
      </c>
      <c r="U202" s="129">
        <f t="shared" si="190"/>
        <v>13.283375098471565</v>
      </c>
      <c r="V202" s="129">
        <f t="shared" si="190"/>
        <v>29.773082117263851</v>
      </c>
    </row>
    <row r="203" spans="1:22" ht="14.45" customHeight="1">
      <c r="A203" s="156"/>
      <c r="B203" s="56" t="s">
        <v>287</v>
      </c>
      <c r="C203" s="54">
        <f t="shared" si="195"/>
        <v>114</v>
      </c>
      <c r="D203" s="55">
        <f t="shared" si="196"/>
        <v>48.245614035087719</v>
      </c>
      <c r="E203" s="55">
        <f t="shared" si="196"/>
        <v>15.789473684210526</v>
      </c>
      <c r="F203" s="55">
        <f t="shared" si="196"/>
        <v>3.5087719298245612</v>
      </c>
      <c r="G203" s="55">
        <f t="shared" si="196"/>
        <v>2.6315789473684208</v>
      </c>
      <c r="H203" s="55">
        <f t="shared" si="196"/>
        <v>6.140350877192982</v>
      </c>
      <c r="I203" s="55">
        <f t="shared" si="196"/>
        <v>4.3859649122807012</v>
      </c>
      <c r="J203" s="55">
        <f t="shared" si="196"/>
        <v>19.298245614035086</v>
      </c>
      <c r="K203" s="129">
        <f t="shared" si="189"/>
        <v>14.27767762704371</v>
      </c>
      <c r="L203" s="129">
        <f t="shared" si="189"/>
        <v>35.501252478054631</v>
      </c>
      <c r="M203" s="54">
        <f t="shared" si="197"/>
        <v>109</v>
      </c>
      <c r="N203" s="55">
        <f t="shared" si="198"/>
        <v>47.706422018348626</v>
      </c>
      <c r="O203" s="55">
        <f t="shared" si="198"/>
        <v>15.596330275229359</v>
      </c>
      <c r="P203" s="55">
        <f t="shared" si="198"/>
        <v>3.669724770642202</v>
      </c>
      <c r="Q203" s="55">
        <f t="shared" si="198"/>
        <v>3.669724770642202</v>
      </c>
      <c r="R203" s="55">
        <f t="shared" si="198"/>
        <v>6.4220183486238538</v>
      </c>
      <c r="S203" s="55">
        <f t="shared" si="198"/>
        <v>4.5871559633027523</v>
      </c>
      <c r="T203" s="55">
        <f t="shared" si="198"/>
        <v>18.348623853211009</v>
      </c>
      <c r="U203" s="129">
        <f t="shared" si="190"/>
        <v>15.281080348819435</v>
      </c>
      <c r="V203" s="129">
        <f t="shared" si="190"/>
        <v>36.757193271484589</v>
      </c>
    </row>
    <row r="204" spans="1:22" ht="14.45" customHeight="1">
      <c r="A204" s="56"/>
      <c r="B204" s="56" t="s">
        <v>288</v>
      </c>
      <c r="C204" s="54">
        <f t="shared" si="195"/>
        <v>121</v>
      </c>
      <c r="D204" s="55">
        <f t="shared" si="196"/>
        <v>50.413223140495866</v>
      </c>
      <c r="E204" s="55">
        <f t="shared" si="196"/>
        <v>11.570247933884298</v>
      </c>
      <c r="F204" s="55">
        <f t="shared" si="196"/>
        <v>9.0909090909090917</v>
      </c>
      <c r="G204" s="55">
        <f t="shared" si="196"/>
        <v>0.82644628099173556</v>
      </c>
      <c r="H204" s="55">
        <f t="shared" si="196"/>
        <v>4.1322314049586781</v>
      </c>
      <c r="I204" s="55">
        <f t="shared" si="196"/>
        <v>3.3057851239669422</v>
      </c>
      <c r="J204" s="55">
        <f t="shared" si="196"/>
        <v>20.66115702479339</v>
      </c>
      <c r="K204" s="129">
        <f t="shared" si="189"/>
        <v>10.70885755509928</v>
      </c>
      <c r="L204" s="129">
        <f t="shared" si="189"/>
        <v>29.372866436843744</v>
      </c>
      <c r="M204" s="54">
        <f t="shared" si="197"/>
        <v>115</v>
      </c>
      <c r="N204" s="55">
        <f t="shared" si="198"/>
        <v>47.826086956521742</v>
      </c>
      <c r="O204" s="55">
        <f t="shared" si="198"/>
        <v>12.173913043478262</v>
      </c>
      <c r="P204" s="55">
        <f t="shared" si="198"/>
        <v>9.5652173913043477</v>
      </c>
      <c r="Q204" s="55">
        <f t="shared" si="198"/>
        <v>0.86956521739130432</v>
      </c>
      <c r="R204" s="55">
        <f t="shared" si="198"/>
        <v>4.3478260869565215</v>
      </c>
      <c r="S204" s="55">
        <f t="shared" si="198"/>
        <v>3.4782608695652173</v>
      </c>
      <c r="T204" s="55">
        <f t="shared" si="198"/>
        <v>21.739130434782609</v>
      </c>
      <c r="U204" s="129">
        <f t="shared" si="190"/>
        <v>11.990463007604424</v>
      </c>
      <c r="V204" s="129">
        <f t="shared" si="190"/>
        <v>30.832619162411376</v>
      </c>
    </row>
    <row r="205" spans="1:22" ht="14.45" customHeight="1">
      <c r="A205" s="56"/>
      <c r="B205" s="56" t="s">
        <v>289</v>
      </c>
      <c r="C205" s="54">
        <f t="shared" si="195"/>
        <v>659</v>
      </c>
      <c r="D205" s="55">
        <f t="shared" si="196"/>
        <v>49.165402124430955</v>
      </c>
      <c r="E205" s="55">
        <f t="shared" si="196"/>
        <v>7.8907435508345971</v>
      </c>
      <c r="F205" s="55">
        <f t="shared" si="196"/>
        <v>4.8558421851289832</v>
      </c>
      <c r="G205" s="55">
        <f t="shared" si="196"/>
        <v>3.1866464339908953</v>
      </c>
      <c r="H205" s="55">
        <f t="shared" si="196"/>
        <v>7.2837632776934749</v>
      </c>
      <c r="I205" s="55">
        <f t="shared" si="196"/>
        <v>5.7663125948406675</v>
      </c>
      <c r="J205" s="55">
        <f t="shared" si="196"/>
        <v>21.851289833080425</v>
      </c>
      <c r="K205" s="129">
        <f t="shared" si="189"/>
        <v>17.787973176615377</v>
      </c>
      <c r="L205" s="129">
        <f t="shared" si="189"/>
        <v>47.962336052130468</v>
      </c>
      <c r="M205" s="54">
        <f t="shared" si="197"/>
        <v>632</v>
      </c>
      <c r="N205" s="55">
        <f t="shared" si="198"/>
        <v>50.632911392405063</v>
      </c>
      <c r="O205" s="55">
        <f t="shared" si="198"/>
        <v>6.962025316455696</v>
      </c>
      <c r="P205" s="55">
        <f t="shared" si="198"/>
        <v>5.2215189873417724</v>
      </c>
      <c r="Q205" s="55">
        <f t="shared" si="198"/>
        <v>3.0063291139240507</v>
      </c>
      <c r="R205" s="55">
        <f t="shared" si="198"/>
        <v>7.4367088607594933</v>
      </c>
      <c r="S205" s="55">
        <f t="shared" si="198"/>
        <v>6.1708860759493671</v>
      </c>
      <c r="T205" s="55">
        <f t="shared" si="198"/>
        <v>20.569620253164558</v>
      </c>
      <c r="U205" s="129">
        <f t="shared" si="190"/>
        <v>17.819724490745671</v>
      </c>
      <c r="V205" s="129">
        <f t="shared" si="190"/>
        <v>49.151108210738059</v>
      </c>
    </row>
    <row r="206" spans="1:22" ht="14.45" customHeight="1">
      <c r="A206" s="35"/>
      <c r="B206" s="35" t="s">
        <v>230</v>
      </c>
      <c r="C206" s="60">
        <f t="shared" si="195"/>
        <v>205</v>
      </c>
      <c r="D206" s="61">
        <f t="shared" si="196"/>
        <v>23.414634146341466</v>
      </c>
      <c r="E206" s="61">
        <f t="shared" si="196"/>
        <v>8.2926829268292686</v>
      </c>
      <c r="F206" s="61">
        <f t="shared" si="196"/>
        <v>6.3414634146341466</v>
      </c>
      <c r="G206" s="61">
        <f t="shared" si="196"/>
        <v>2.9268292682926833</v>
      </c>
      <c r="H206" s="61">
        <f t="shared" si="196"/>
        <v>7.3170731707317067</v>
      </c>
      <c r="I206" s="61">
        <f t="shared" si="196"/>
        <v>5.3658536585365857</v>
      </c>
      <c r="J206" s="61">
        <f t="shared" si="196"/>
        <v>46.341463414634148</v>
      </c>
      <c r="K206" s="130">
        <f t="shared" si="189"/>
        <v>25.929733996105764</v>
      </c>
      <c r="L206" s="130">
        <f t="shared" si="189"/>
        <v>46.004366767284417</v>
      </c>
      <c r="M206" s="60">
        <f t="shared" si="197"/>
        <v>189</v>
      </c>
      <c r="N206" s="61">
        <f t="shared" si="198"/>
        <v>24.338624338624339</v>
      </c>
      <c r="O206" s="61">
        <f t="shared" si="198"/>
        <v>7.9365079365079358</v>
      </c>
      <c r="P206" s="61">
        <f t="shared" si="198"/>
        <v>5.8201058201058196</v>
      </c>
      <c r="Q206" s="61">
        <f t="shared" si="198"/>
        <v>4.2328042328042326</v>
      </c>
      <c r="R206" s="61">
        <f t="shared" si="198"/>
        <v>5.2910052910052912</v>
      </c>
      <c r="S206" s="61">
        <f t="shared" si="198"/>
        <v>7.4074074074074066</v>
      </c>
      <c r="T206" s="61">
        <f t="shared" si="198"/>
        <v>44.973544973544968</v>
      </c>
      <c r="U206" s="130">
        <f t="shared" si="190"/>
        <v>26.761883164264592</v>
      </c>
      <c r="V206" s="130">
        <f t="shared" si="190"/>
        <v>47.986824984198577</v>
      </c>
    </row>
    <row r="207" spans="1:22" ht="14.45" customHeight="1">
      <c r="A207" s="32" t="s">
        <v>362</v>
      </c>
      <c r="B207" s="32" t="s">
        <v>176</v>
      </c>
      <c r="C207" s="46">
        <f t="shared" si="195"/>
        <v>789</v>
      </c>
      <c r="D207" s="47">
        <f>D453</f>
        <v>386</v>
      </c>
      <c r="E207" s="47">
        <f>E453</f>
        <v>89</v>
      </c>
      <c r="F207" s="47">
        <f>F453</f>
        <v>41</v>
      </c>
      <c r="G207" s="47">
        <f t="shared" ref="G207:I207" si="199">G453</f>
        <v>28</v>
      </c>
      <c r="H207" s="47">
        <f t="shared" si="199"/>
        <v>50</v>
      </c>
      <c r="I207" s="47">
        <f t="shared" si="199"/>
        <v>31</v>
      </c>
      <c r="J207" s="47">
        <f>J453</f>
        <v>164</v>
      </c>
      <c r="K207" s="128">
        <f t="shared" si="189"/>
        <v>14.398536604780029</v>
      </c>
      <c r="L207" s="128">
        <f t="shared" si="189"/>
        <v>37.653076895345265</v>
      </c>
      <c r="M207" s="46">
        <f t="shared" si="197"/>
        <v>825</v>
      </c>
      <c r="N207" s="47">
        <f>N453</f>
        <v>401</v>
      </c>
      <c r="O207" s="47">
        <f>O453</f>
        <v>86</v>
      </c>
      <c r="P207" s="47">
        <f>P453</f>
        <v>46</v>
      </c>
      <c r="Q207" s="47">
        <f t="shared" ref="Q207:S207" si="200">Q453</f>
        <v>29</v>
      </c>
      <c r="R207" s="47">
        <f t="shared" si="200"/>
        <v>51</v>
      </c>
      <c r="S207" s="47">
        <f t="shared" si="200"/>
        <v>35</v>
      </c>
      <c r="T207" s="47">
        <f>T453</f>
        <v>177</v>
      </c>
      <c r="U207" s="128">
        <f t="shared" si="190"/>
        <v>14.692428050282469</v>
      </c>
      <c r="V207" s="128">
        <f t="shared" si="190"/>
        <v>38.545317314101375</v>
      </c>
    </row>
    <row r="208" spans="1:22" ht="14.45" customHeight="1">
      <c r="A208" s="395" t="s">
        <v>1085</v>
      </c>
      <c r="B208" s="135"/>
      <c r="C208" s="51">
        <f>IF(SUM(D208:J208)&gt;100,"－",SUM(D208:J208))</f>
        <v>99.999999999999972</v>
      </c>
      <c r="D208" s="52">
        <f t="shared" ref="D208:J208" si="201">D453/$C207*100</f>
        <v>48.922686945500629</v>
      </c>
      <c r="E208" s="52">
        <f t="shared" si="201"/>
        <v>11.280101394169835</v>
      </c>
      <c r="F208" s="52">
        <f t="shared" si="201"/>
        <v>5.1964512040557667</v>
      </c>
      <c r="G208" s="52">
        <f t="shared" si="201"/>
        <v>3.5487959442332064</v>
      </c>
      <c r="H208" s="52">
        <f t="shared" si="201"/>
        <v>6.3371356147021549</v>
      </c>
      <c r="I208" s="52">
        <f t="shared" si="201"/>
        <v>3.9290240811153359</v>
      </c>
      <c r="J208" s="52">
        <f t="shared" si="201"/>
        <v>20.785804816223067</v>
      </c>
      <c r="K208" s="51" t="str">
        <f t="shared" si="189"/>
        <v>－</v>
      </c>
      <c r="L208" s="51" t="str">
        <f t="shared" si="189"/>
        <v>－</v>
      </c>
      <c r="M208" s="51">
        <f>IF(SUM(N208:T208)&gt;100,"－",SUM(N208:T208))</f>
        <v>100.00000000000001</v>
      </c>
      <c r="N208" s="52">
        <f t="shared" ref="N208:T208" si="202">N453/$M207*100</f>
        <v>48.606060606060609</v>
      </c>
      <c r="O208" s="52">
        <f t="shared" si="202"/>
        <v>10.424242424242426</v>
      </c>
      <c r="P208" s="52">
        <f t="shared" si="202"/>
        <v>5.5757575757575752</v>
      </c>
      <c r="Q208" s="52">
        <f t="shared" si="202"/>
        <v>3.5151515151515147</v>
      </c>
      <c r="R208" s="52">
        <f t="shared" si="202"/>
        <v>6.1818181818181817</v>
      </c>
      <c r="S208" s="52">
        <f t="shared" si="202"/>
        <v>4.2424242424242431</v>
      </c>
      <c r="T208" s="52">
        <f t="shared" si="202"/>
        <v>21.454545454545453</v>
      </c>
      <c r="U208" s="51" t="str">
        <f t="shared" si="190"/>
        <v>－</v>
      </c>
      <c r="V208" s="51" t="str">
        <f t="shared" si="190"/>
        <v>－</v>
      </c>
    </row>
    <row r="209" spans="1:22" ht="14.45" customHeight="1">
      <c r="A209" s="395"/>
      <c r="B209" s="56" t="s">
        <v>283</v>
      </c>
      <c r="C209" s="54">
        <f t="shared" ref="C209:C217" si="203">C455</f>
        <v>468</v>
      </c>
      <c r="D209" s="55">
        <f t="shared" ref="D209:J216" si="204">IF($C209=0,0,D455/$C209*100)</f>
        <v>47.435897435897431</v>
      </c>
      <c r="E209" s="55">
        <f t="shared" si="204"/>
        <v>10.256410256410255</v>
      </c>
      <c r="F209" s="55">
        <f t="shared" si="204"/>
        <v>6.6239316239316244</v>
      </c>
      <c r="G209" s="55">
        <f t="shared" si="204"/>
        <v>4.700854700854701</v>
      </c>
      <c r="H209" s="55">
        <f t="shared" si="204"/>
        <v>6.4102564102564097</v>
      </c>
      <c r="I209" s="55">
        <f t="shared" si="204"/>
        <v>4.9145299145299148</v>
      </c>
      <c r="J209" s="55">
        <f t="shared" si="204"/>
        <v>19.658119658119659</v>
      </c>
      <c r="K209" s="129">
        <f t="shared" si="189"/>
        <v>16.474894755522332</v>
      </c>
      <c r="L209" s="129">
        <f t="shared" si="189"/>
        <v>40.224418364132447</v>
      </c>
      <c r="M209" s="54">
        <f t="shared" ref="M209:M217" si="205">M455</f>
        <v>495</v>
      </c>
      <c r="N209" s="55">
        <f t="shared" ref="N209:T216" si="206">IF($M209=0,0,N455/$M209*100)</f>
        <v>46.868686868686872</v>
      </c>
      <c r="O209" s="55">
        <f t="shared" si="206"/>
        <v>9.6969696969696972</v>
      </c>
      <c r="P209" s="55">
        <f t="shared" si="206"/>
        <v>6.8686868686868685</v>
      </c>
      <c r="Q209" s="55">
        <f t="shared" si="206"/>
        <v>4.4444444444444446</v>
      </c>
      <c r="R209" s="55">
        <f t="shared" si="206"/>
        <v>6.262626262626263</v>
      </c>
      <c r="S209" s="55">
        <f t="shared" si="206"/>
        <v>5.0505050505050502</v>
      </c>
      <c r="T209" s="55">
        <f t="shared" si="206"/>
        <v>20.80808080808081</v>
      </c>
      <c r="U209" s="129">
        <f t="shared" si="190"/>
        <v>16.527395141527684</v>
      </c>
      <c r="V209" s="129">
        <f t="shared" si="190"/>
        <v>40.492118096742828</v>
      </c>
    </row>
    <row r="210" spans="1:22" ht="14.45" customHeight="1">
      <c r="A210" s="395"/>
      <c r="B210" s="56" t="s">
        <v>284</v>
      </c>
      <c r="C210" s="54">
        <f t="shared" si="203"/>
        <v>8</v>
      </c>
      <c r="D210" s="55">
        <f t="shared" si="204"/>
        <v>12.5</v>
      </c>
      <c r="E210" s="55">
        <f t="shared" si="204"/>
        <v>25</v>
      </c>
      <c r="F210" s="55">
        <f t="shared" si="204"/>
        <v>0</v>
      </c>
      <c r="G210" s="55">
        <f t="shared" si="204"/>
        <v>12.5</v>
      </c>
      <c r="H210" s="55">
        <f t="shared" si="204"/>
        <v>0</v>
      </c>
      <c r="I210" s="55">
        <f t="shared" si="204"/>
        <v>0</v>
      </c>
      <c r="J210" s="55">
        <f t="shared" si="204"/>
        <v>50</v>
      </c>
      <c r="K210" s="129">
        <f t="shared" si="189"/>
        <v>9.4553571428571423</v>
      </c>
      <c r="L210" s="129">
        <f t="shared" si="189"/>
        <v>12.607142857142856</v>
      </c>
      <c r="M210" s="54">
        <f t="shared" si="205"/>
        <v>10</v>
      </c>
      <c r="N210" s="55">
        <f t="shared" si="206"/>
        <v>10</v>
      </c>
      <c r="O210" s="55">
        <f t="shared" si="206"/>
        <v>20</v>
      </c>
      <c r="P210" s="55">
        <f t="shared" si="206"/>
        <v>0</v>
      </c>
      <c r="Q210" s="55">
        <f t="shared" si="206"/>
        <v>10</v>
      </c>
      <c r="R210" s="55">
        <f t="shared" si="206"/>
        <v>10</v>
      </c>
      <c r="S210" s="55">
        <f t="shared" si="206"/>
        <v>0</v>
      </c>
      <c r="T210" s="55">
        <f t="shared" si="206"/>
        <v>50</v>
      </c>
      <c r="U210" s="129">
        <f t="shared" si="190"/>
        <v>20.31095571095571</v>
      </c>
      <c r="V210" s="129">
        <f t="shared" si="190"/>
        <v>25.388694638694638</v>
      </c>
    </row>
    <row r="211" spans="1:22" ht="14.45" customHeight="1">
      <c r="A211" s="395"/>
      <c r="B211" s="56" t="s">
        <v>285</v>
      </c>
      <c r="C211" s="54">
        <f t="shared" si="203"/>
        <v>43</v>
      </c>
      <c r="D211" s="55">
        <f t="shared" si="204"/>
        <v>48.837209302325576</v>
      </c>
      <c r="E211" s="55">
        <f t="shared" si="204"/>
        <v>20.930232558139537</v>
      </c>
      <c r="F211" s="55">
        <f t="shared" si="204"/>
        <v>4.6511627906976747</v>
      </c>
      <c r="G211" s="55">
        <f t="shared" si="204"/>
        <v>0</v>
      </c>
      <c r="H211" s="55">
        <f t="shared" si="204"/>
        <v>4.6511627906976747</v>
      </c>
      <c r="I211" s="55">
        <f t="shared" si="204"/>
        <v>2.3255813953488373</v>
      </c>
      <c r="J211" s="55">
        <f t="shared" si="204"/>
        <v>18.604651162790699</v>
      </c>
      <c r="K211" s="129">
        <f t="shared" si="189"/>
        <v>8.7169606993171893</v>
      </c>
      <c r="L211" s="129">
        <f t="shared" si="189"/>
        <v>21.792401748292974</v>
      </c>
      <c r="M211" s="54">
        <f t="shared" si="205"/>
        <v>45</v>
      </c>
      <c r="N211" s="55">
        <f t="shared" si="206"/>
        <v>51.111111111111107</v>
      </c>
      <c r="O211" s="55">
        <f t="shared" si="206"/>
        <v>20</v>
      </c>
      <c r="P211" s="55">
        <f t="shared" si="206"/>
        <v>4.4444444444444446</v>
      </c>
      <c r="Q211" s="55">
        <f t="shared" si="206"/>
        <v>0</v>
      </c>
      <c r="R211" s="55">
        <f t="shared" si="206"/>
        <v>4.4444444444444446</v>
      </c>
      <c r="S211" s="55">
        <f t="shared" si="206"/>
        <v>2.2222222222222223</v>
      </c>
      <c r="T211" s="55">
        <f t="shared" si="206"/>
        <v>17.777777777777779</v>
      </c>
      <c r="U211" s="129">
        <f t="shared" si="190"/>
        <v>8.5926345096969872</v>
      </c>
      <c r="V211" s="129">
        <f t="shared" si="190"/>
        <v>22.709105489913465</v>
      </c>
    </row>
    <row r="212" spans="1:22" ht="14.45" customHeight="1">
      <c r="A212" s="395"/>
      <c r="B212" s="56" t="s">
        <v>286</v>
      </c>
      <c r="C212" s="54">
        <f t="shared" si="203"/>
        <v>42</v>
      </c>
      <c r="D212" s="55">
        <f t="shared" si="204"/>
        <v>45.238095238095241</v>
      </c>
      <c r="E212" s="55">
        <f t="shared" si="204"/>
        <v>14.285714285714285</v>
      </c>
      <c r="F212" s="55">
        <f t="shared" si="204"/>
        <v>4.7619047619047619</v>
      </c>
      <c r="G212" s="55">
        <f t="shared" si="204"/>
        <v>0</v>
      </c>
      <c r="H212" s="55">
        <f t="shared" si="204"/>
        <v>7.1428571428571423</v>
      </c>
      <c r="I212" s="55">
        <f t="shared" si="204"/>
        <v>0</v>
      </c>
      <c r="J212" s="55">
        <f t="shared" si="204"/>
        <v>28.571428571428569</v>
      </c>
      <c r="K212" s="129">
        <f t="shared" ref="K212:L227" si="207">IF(K458="","－",K458)</f>
        <v>10.14037697123246</v>
      </c>
      <c r="L212" s="129">
        <f t="shared" si="207"/>
        <v>27.65557355790671</v>
      </c>
      <c r="M212" s="54">
        <f t="shared" si="205"/>
        <v>44</v>
      </c>
      <c r="N212" s="55">
        <f t="shared" si="206"/>
        <v>45.454545454545453</v>
      </c>
      <c r="O212" s="55">
        <f t="shared" si="206"/>
        <v>13.636363636363635</v>
      </c>
      <c r="P212" s="55">
        <f t="shared" si="206"/>
        <v>4.5454545454545459</v>
      </c>
      <c r="Q212" s="55">
        <f t="shared" si="206"/>
        <v>2.2727272727272729</v>
      </c>
      <c r="R212" s="55">
        <f t="shared" si="206"/>
        <v>4.5454545454545459</v>
      </c>
      <c r="S212" s="55">
        <f t="shared" si="206"/>
        <v>2.2727272727272729</v>
      </c>
      <c r="T212" s="55">
        <f t="shared" si="206"/>
        <v>27.27272727272727</v>
      </c>
      <c r="U212" s="129">
        <f t="shared" ref="U212:V227" si="208">IF(U458="","－",U458)</f>
        <v>11.540620216526072</v>
      </c>
      <c r="V212" s="129">
        <f t="shared" si="208"/>
        <v>30.774987244069525</v>
      </c>
    </row>
    <row r="213" spans="1:22" ht="14.45" customHeight="1">
      <c r="A213" s="395"/>
      <c r="B213" s="56" t="s">
        <v>287</v>
      </c>
      <c r="C213" s="54">
        <f t="shared" si="203"/>
        <v>26</v>
      </c>
      <c r="D213" s="55">
        <f t="shared" si="204"/>
        <v>65.384615384615387</v>
      </c>
      <c r="E213" s="55">
        <f t="shared" si="204"/>
        <v>7.6923076923076925</v>
      </c>
      <c r="F213" s="55">
        <f t="shared" si="204"/>
        <v>0</v>
      </c>
      <c r="G213" s="55">
        <f t="shared" si="204"/>
        <v>3.8461538461538463</v>
      </c>
      <c r="H213" s="55">
        <f t="shared" si="204"/>
        <v>3.8461538461538463</v>
      </c>
      <c r="I213" s="55">
        <f t="shared" si="204"/>
        <v>3.8461538461538463</v>
      </c>
      <c r="J213" s="55">
        <f t="shared" si="204"/>
        <v>15.384615384615385</v>
      </c>
      <c r="K213" s="129">
        <f t="shared" si="207"/>
        <v>10.135195235393942</v>
      </c>
      <c r="L213" s="129">
        <f t="shared" si="207"/>
        <v>44.594859035733343</v>
      </c>
      <c r="M213" s="54">
        <f t="shared" si="205"/>
        <v>27</v>
      </c>
      <c r="N213" s="55">
        <f t="shared" si="206"/>
        <v>62.962962962962962</v>
      </c>
      <c r="O213" s="55">
        <f t="shared" si="206"/>
        <v>7.4074074074074066</v>
      </c>
      <c r="P213" s="55">
        <f t="shared" si="206"/>
        <v>0</v>
      </c>
      <c r="Q213" s="55">
        <f t="shared" si="206"/>
        <v>3.7037037037037033</v>
      </c>
      <c r="R213" s="55">
        <f t="shared" si="206"/>
        <v>3.7037037037037033</v>
      </c>
      <c r="S213" s="55">
        <f t="shared" si="206"/>
        <v>3.7037037037037033</v>
      </c>
      <c r="T213" s="55">
        <f t="shared" si="206"/>
        <v>18.518518518518519</v>
      </c>
      <c r="U213" s="129">
        <f t="shared" si="208"/>
        <v>10.334389414209593</v>
      </c>
      <c r="V213" s="129">
        <f t="shared" si="208"/>
        <v>45.471313422522208</v>
      </c>
    </row>
    <row r="214" spans="1:22" ht="14.45" customHeight="1">
      <c r="A214" s="56"/>
      <c r="B214" s="56" t="s">
        <v>288</v>
      </c>
      <c r="C214" s="54">
        <f t="shared" si="203"/>
        <v>12</v>
      </c>
      <c r="D214" s="55">
        <f t="shared" si="204"/>
        <v>75</v>
      </c>
      <c r="E214" s="55">
        <f t="shared" si="204"/>
        <v>8.3333333333333321</v>
      </c>
      <c r="F214" s="55">
        <f t="shared" si="204"/>
        <v>0</v>
      </c>
      <c r="G214" s="55">
        <f t="shared" si="204"/>
        <v>0</v>
      </c>
      <c r="H214" s="55">
        <f t="shared" si="204"/>
        <v>8.3333333333333321</v>
      </c>
      <c r="I214" s="55">
        <f t="shared" si="204"/>
        <v>0</v>
      </c>
      <c r="J214" s="55">
        <f t="shared" si="204"/>
        <v>8.3333333333333321</v>
      </c>
      <c r="K214" s="129">
        <f t="shared" si="207"/>
        <v>5.9691252144082334</v>
      </c>
      <c r="L214" s="129">
        <f t="shared" si="207"/>
        <v>32.830188679245282</v>
      </c>
      <c r="M214" s="54">
        <f t="shared" si="205"/>
        <v>11</v>
      </c>
      <c r="N214" s="55">
        <f t="shared" si="206"/>
        <v>81.818181818181827</v>
      </c>
      <c r="O214" s="55">
        <f t="shared" si="206"/>
        <v>9.0909090909090917</v>
      </c>
      <c r="P214" s="55">
        <f t="shared" si="206"/>
        <v>0</v>
      </c>
      <c r="Q214" s="55">
        <f t="shared" si="206"/>
        <v>0</v>
      </c>
      <c r="R214" s="55">
        <f t="shared" si="206"/>
        <v>0</v>
      </c>
      <c r="S214" s="55">
        <f t="shared" si="206"/>
        <v>0</v>
      </c>
      <c r="T214" s="55">
        <f t="shared" si="206"/>
        <v>9.0909090909090917</v>
      </c>
      <c r="U214" s="129">
        <f t="shared" si="208"/>
        <v>0.50847457627118653</v>
      </c>
      <c r="V214" s="129">
        <f t="shared" si="208"/>
        <v>5.0847457627118651</v>
      </c>
    </row>
    <row r="215" spans="1:22" ht="14.45" customHeight="1">
      <c r="A215" s="56"/>
      <c r="B215" s="56" t="s">
        <v>289</v>
      </c>
      <c r="C215" s="54">
        <f t="shared" si="203"/>
        <v>173</v>
      </c>
      <c r="D215" s="55">
        <f t="shared" si="204"/>
        <v>53.179190751445084</v>
      </c>
      <c r="E215" s="55">
        <f t="shared" si="204"/>
        <v>10.404624277456648</v>
      </c>
      <c r="F215" s="55">
        <f t="shared" si="204"/>
        <v>2.8901734104046244</v>
      </c>
      <c r="G215" s="55">
        <f t="shared" si="204"/>
        <v>2.3121387283236992</v>
      </c>
      <c r="H215" s="55">
        <f t="shared" si="204"/>
        <v>6.9364161849710975</v>
      </c>
      <c r="I215" s="55">
        <f t="shared" si="204"/>
        <v>2.8901734104046244</v>
      </c>
      <c r="J215" s="55">
        <f t="shared" si="204"/>
        <v>21.387283236994222</v>
      </c>
      <c r="K215" s="129">
        <f t="shared" si="207"/>
        <v>12.180563435708585</v>
      </c>
      <c r="L215" s="129">
        <f t="shared" si="207"/>
        <v>37.649014255826536</v>
      </c>
      <c r="M215" s="54">
        <f t="shared" si="205"/>
        <v>172</v>
      </c>
      <c r="N215" s="55">
        <f t="shared" si="206"/>
        <v>53.488372093023251</v>
      </c>
      <c r="O215" s="55">
        <f t="shared" si="206"/>
        <v>8.1395348837209305</v>
      </c>
      <c r="P215" s="55">
        <f t="shared" si="206"/>
        <v>4.0697674418604652</v>
      </c>
      <c r="Q215" s="55">
        <f t="shared" si="206"/>
        <v>2.3255813953488373</v>
      </c>
      <c r="R215" s="55">
        <f t="shared" si="206"/>
        <v>7.5581395348837201</v>
      </c>
      <c r="S215" s="55">
        <f t="shared" si="206"/>
        <v>3.4883720930232558</v>
      </c>
      <c r="T215" s="55">
        <f t="shared" si="206"/>
        <v>20.930232558139537</v>
      </c>
      <c r="U215" s="129">
        <f t="shared" si="208"/>
        <v>13.250030985548614</v>
      </c>
      <c r="V215" s="129">
        <f t="shared" si="208"/>
        <v>40.954641228059351</v>
      </c>
    </row>
    <row r="216" spans="1:22" ht="14.45" customHeight="1">
      <c r="A216" s="35"/>
      <c r="B216" s="35" t="s">
        <v>230</v>
      </c>
      <c r="C216" s="60">
        <f t="shared" si="203"/>
        <v>17</v>
      </c>
      <c r="D216" s="61">
        <f t="shared" si="204"/>
        <v>29.411764705882355</v>
      </c>
      <c r="E216" s="61">
        <f t="shared" si="204"/>
        <v>17.647058823529413</v>
      </c>
      <c r="F216" s="61">
        <f t="shared" si="204"/>
        <v>5.8823529411764701</v>
      </c>
      <c r="G216" s="61">
        <f t="shared" si="204"/>
        <v>0</v>
      </c>
      <c r="H216" s="61">
        <f t="shared" si="204"/>
        <v>5.8823529411764701</v>
      </c>
      <c r="I216" s="61">
        <f t="shared" si="204"/>
        <v>5.8823529411764701</v>
      </c>
      <c r="J216" s="61">
        <f t="shared" si="204"/>
        <v>35.294117647058826</v>
      </c>
      <c r="K216" s="130">
        <f t="shared" si="207"/>
        <v>19.291571630281307</v>
      </c>
      <c r="L216" s="130">
        <f t="shared" si="207"/>
        <v>35.367881322182392</v>
      </c>
      <c r="M216" s="60">
        <f t="shared" si="205"/>
        <v>21</v>
      </c>
      <c r="N216" s="61">
        <f t="shared" si="206"/>
        <v>33.333333333333329</v>
      </c>
      <c r="O216" s="61">
        <f t="shared" si="206"/>
        <v>19.047619047619047</v>
      </c>
      <c r="P216" s="61">
        <f t="shared" si="206"/>
        <v>4.7619047619047619</v>
      </c>
      <c r="Q216" s="61">
        <f t="shared" si="206"/>
        <v>0</v>
      </c>
      <c r="R216" s="61">
        <f t="shared" si="206"/>
        <v>4.7619047619047619</v>
      </c>
      <c r="S216" s="61">
        <f t="shared" si="206"/>
        <v>4.7619047619047619</v>
      </c>
      <c r="T216" s="61">
        <f t="shared" si="206"/>
        <v>33.333333333333329</v>
      </c>
      <c r="U216" s="130">
        <f t="shared" si="208"/>
        <v>15.62334656084656</v>
      </c>
      <c r="V216" s="130">
        <f t="shared" si="208"/>
        <v>31.24669312169312</v>
      </c>
    </row>
    <row r="217" spans="1:22" ht="14.45" customHeight="1">
      <c r="A217" s="32" t="s">
        <v>478</v>
      </c>
      <c r="B217" s="32" t="s">
        <v>176</v>
      </c>
      <c r="C217" s="46">
        <f t="shared" si="203"/>
        <v>1806</v>
      </c>
      <c r="D217" s="47">
        <f>D463</f>
        <v>803</v>
      </c>
      <c r="E217" s="47">
        <f>E463</f>
        <v>161</v>
      </c>
      <c r="F217" s="47">
        <f>F463</f>
        <v>106</v>
      </c>
      <c r="G217" s="47">
        <f t="shared" ref="G217:I217" si="209">G463</f>
        <v>51</v>
      </c>
      <c r="H217" s="47">
        <f t="shared" si="209"/>
        <v>125</v>
      </c>
      <c r="I217" s="47">
        <f t="shared" si="209"/>
        <v>106</v>
      </c>
      <c r="J217" s="47">
        <f>J463</f>
        <v>454</v>
      </c>
      <c r="K217" s="128">
        <f t="shared" si="207"/>
        <v>18.279263471889202</v>
      </c>
      <c r="L217" s="128">
        <f t="shared" si="207"/>
        <v>45.015599661191622</v>
      </c>
      <c r="M217" s="46">
        <f t="shared" si="205"/>
        <v>1731</v>
      </c>
      <c r="N217" s="47">
        <f>N463</f>
        <v>781</v>
      </c>
      <c r="O217" s="47">
        <f>O463</f>
        <v>144</v>
      </c>
      <c r="P217" s="47">
        <f>P463</f>
        <v>107</v>
      </c>
      <c r="Q217" s="47">
        <f t="shared" ref="Q217:S217" si="210">Q463</f>
        <v>53</v>
      </c>
      <c r="R217" s="47">
        <f t="shared" si="210"/>
        <v>115</v>
      </c>
      <c r="S217" s="47">
        <f t="shared" si="210"/>
        <v>111</v>
      </c>
      <c r="T217" s="47">
        <f>T463</f>
        <v>420</v>
      </c>
      <c r="U217" s="128">
        <f t="shared" si="208"/>
        <v>18.568522980601362</v>
      </c>
      <c r="V217" s="128">
        <f t="shared" si="208"/>
        <v>45.930818165223364</v>
      </c>
    </row>
    <row r="218" spans="1:22" ht="14.45" customHeight="1">
      <c r="A218" s="395" t="s">
        <v>1086</v>
      </c>
      <c r="B218" s="135"/>
      <c r="C218" s="51">
        <f>IF(SUM(D218:J218)&gt;100,"－",SUM(D218:J218))</f>
        <v>100</v>
      </c>
      <c r="D218" s="52">
        <f t="shared" ref="D218:J218" si="211">D463/$C217*100</f>
        <v>44.462901439645627</v>
      </c>
      <c r="E218" s="52">
        <f t="shared" si="211"/>
        <v>8.9147286821705425</v>
      </c>
      <c r="F218" s="52">
        <f t="shared" si="211"/>
        <v>5.8693244739756363</v>
      </c>
      <c r="G218" s="52">
        <f t="shared" si="211"/>
        <v>2.823920265780731</v>
      </c>
      <c r="H218" s="52">
        <f t="shared" si="211"/>
        <v>6.921373200442968</v>
      </c>
      <c r="I218" s="52">
        <f t="shared" si="211"/>
        <v>5.8693244739756363</v>
      </c>
      <c r="J218" s="52">
        <f t="shared" si="211"/>
        <v>25.13842746400886</v>
      </c>
      <c r="K218" s="51" t="str">
        <f t="shared" si="207"/>
        <v>－</v>
      </c>
      <c r="L218" s="51" t="str">
        <f t="shared" si="207"/>
        <v>－</v>
      </c>
      <c r="M218" s="51">
        <f>IF(SUM(N218:T218)&gt;100,"－",SUM(N218:T218))</f>
        <v>100</v>
      </c>
      <c r="N218" s="52">
        <f t="shared" ref="N218:T218" si="212">N463/$M217*100</f>
        <v>45.118428653957245</v>
      </c>
      <c r="O218" s="52">
        <f t="shared" si="212"/>
        <v>8.3188908145580598</v>
      </c>
      <c r="P218" s="52">
        <f t="shared" si="212"/>
        <v>6.1813980358174465</v>
      </c>
      <c r="Q218" s="52">
        <f t="shared" si="212"/>
        <v>3.0618139803581745</v>
      </c>
      <c r="R218" s="52">
        <f t="shared" si="212"/>
        <v>6.6435586366262278</v>
      </c>
      <c r="S218" s="52">
        <f t="shared" si="212"/>
        <v>6.4124783362218372</v>
      </c>
      <c r="T218" s="52">
        <f t="shared" si="212"/>
        <v>24.263431542461007</v>
      </c>
      <c r="U218" s="51" t="str">
        <f t="shared" si="208"/>
        <v>－</v>
      </c>
      <c r="V218" s="51" t="str">
        <f t="shared" si="208"/>
        <v>－</v>
      </c>
    </row>
    <row r="219" spans="1:22" ht="14.45" customHeight="1">
      <c r="A219" s="395"/>
      <c r="B219" s="56" t="s">
        <v>283</v>
      </c>
      <c r="C219" s="54">
        <f t="shared" ref="C219:C232" si="213">C465</f>
        <v>266</v>
      </c>
      <c r="D219" s="55">
        <f t="shared" ref="D219:J231" si="214">IF($C219=0,0,D465/$C219*100)</f>
        <v>42.857142857142854</v>
      </c>
      <c r="E219" s="55">
        <f t="shared" si="214"/>
        <v>6.7669172932330826</v>
      </c>
      <c r="F219" s="55">
        <f t="shared" si="214"/>
        <v>4.8872180451127818</v>
      </c>
      <c r="G219" s="55">
        <f t="shared" si="214"/>
        <v>3.7593984962406015</v>
      </c>
      <c r="H219" s="55">
        <f t="shared" si="214"/>
        <v>12.406015037593985</v>
      </c>
      <c r="I219" s="55">
        <f t="shared" si="214"/>
        <v>15.789473684210526</v>
      </c>
      <c r="J219" s="55">
        <f t="shared" si="214"/>
        <v>13.533834586466165</v>
      </c>
      <c r="K219" s="129">
        <f t="shared" si="207"/>
        <v>32.981031036060294</v>
      </c>
      <c r="L219" s="129">
        <f t="shared" si="207"/>
        <v>65.393423605981624</v>
      </c>
      <c r="M219" s="54">
        <f t="shared" ref="M219:M232" si="215">M465</f>
        <v>252</v>
      </c>
      <c r="N219" s="55">
        <f t="shared" ref="N219:T231" si="216">IF($M219=0,0,N465/$M219*100)</f>
        <v>44.047619047619044</v>
      </c>
      <c r="O219" s="55">
        <f t="shared" si="216"/>
        <v>5.5555555555555554</v>
      </c>
      <c r="P219" s="55">
        <f t="shared" si="216"/>
        <v>5.9523809523809517</v>
      </c>
      <c r="Q219" s="55">
        <f t="shared" si="216"/>
        <v>3.5714285714285712</v>
      </c>
      <c r="R219" s="55">
        <f t="shared" si="216"/>
        <v>9.5238095238095237</v>
      </c>
      <c r="S219" s="55">
        <f t="shared" si="216"/>
        <v>18.650793650793652</v>
      </c>
      <c r="T219" s="55">
        <f t="shared" si="216"/>
        <v>12.698412698412698</v>
      </c>
      <c r="U219" s="129">
        <f t="shared" si="208"/>
        <v>33.111055600028763</v>
      </c>
      <c r="V219" s="129">
        <f t="shared" si="208"/>
        <v>66.829653504645208</v>
      </c>
    </row>
    <row r="220" spans="1:22" ht="14.45" customHeight="1">
      <c r="A220" s="395"/>
      <c r="B220" s="56" t="s">
        <v>394</v>
      </c>
      <c r="C220" s="54">
        <f t="shared" si="213"/>
        <v>18</v>
      </c>
      <c r="D220" s="55">
        <f t="shared" si="214"/>
        <v>55.555555555555557</v>
      </c>
      <c r="E220" s="55">
        <f t="shared" si="214"/>
        <v>16.666666666666664</v>
      </c>
      <c r="F220" s="55">
        <f t="shared" si="214"/>
        <v>5.5555555555555554</v>
      </c>
      <c r="G220" s="55">
        <f t="shared" si="214"/>
        <v>5.5555555555555554</v>
      </c>
      <c r="H220" s="55">
        <f t="shared" si="214"/>
        <v>0</v>
      </c>
      <c r="I220" s="55">
        <f t="shared" si="214"/>
        <v>5.5555555555555554</v>
      </c>
      <c r="J220" s="55">
        <f t="shared" si="214"/>
        <v>11.111111111111111</v>
      </c>
      <c r="K220" s="129">
        <f t="shared" si="207"/>
        <v>10.607274669774668</v>
      </c>
      <c r="L220" s="129">
        <f t="shared" si="207"/>
        <v>28.28606578606578</v>
      </c>
      <c r="M220" s="54">
        <f t="shared" si="215"/>
        <v>18</v>
      </c>
      <c r="N220" s="55">
        <f t="shared" si="216"/>
        <v>55.555555555555557</v>
      </c>
      <c r="O220" s="55">
        <f t="shared" si="216"/>
        <v>11.111111111111111</v>
      </c>
      <c r="P220" s="55">
        <f t="shared" si="216"/>
        <v>11.111111111111111</v>
      </c>
      <c r="Q220" s="55">
        <f t="shared" si="216"/>
        <v>5.5555555555555554</v>
      </c>
      <c r="R220" s="55">
        <f t="shared" si="216"/>
        <v>0</v>
      </c>
      <c r="S220" s="55">
        <f t="shared" si="216"/>
        <v>5.5555555555555554</v>
      </c>
      <c r="T220" s="55">
        <f t="shared" si="216"/>
        <v>11.111111111111111</v>
      </c>
      <c r="U220" s="129">
        <f t="shared" si="208"/>
        <v>11.561825687212682</v>
      </c>
      <c r="V220" s="129">
        <f t="shared" si="208"/>
        <v>30.831535165900487</v>
      </c>
    </row>
    <row r="221" spans="1:22" ht="14.45" customHeight="1">
      <c r="A221" s="395"/>
      <c r="B221" s="56" t="s">
        <v>395</v>
      </c>
      <c r="C221" s="54">
        <f t="shared" si="213"/>
        <v>32</v>
      </c>
      <c r="D221" s="55">
        <f t="shared" si="214"/>
        <v>53.125</v>
      </c>
      <c r="E221" s="55">
        <f t="shared" si="214"/>
        <v>15.625</v>
      </c>
      <c r="F221" s="55">
        <f t="shared" si="214"/>
        <v>0</v>
      </c>
      <c r="G221" s="55">
        <f t="shared" si="214"/>
        <v>9.375</v>
      </c>
      <c r="H221" s="55">
        <f t="shared" si="214"/>
        <v>6.25</v>
      </c>
      <c r="I221" s="55">
        <f t="shared" si="214"/>
        <v>0</v>
      </c>
      <c r="J221" s="55">
        <f t="shared" si="214"/>
        <v>15.625</v>
      </c>
      <c r="K221" s="129">
        <f t="shared" si="207"/>
        <v>10.246337103040686</v>
      </c>
      <c r="L221" s="129">
        <f t="shared" si="207"/>
        <v>27.665110178209851</v>
      </c>
      <c r="M221" s="54">
        <f t="shared" si="215"/>
        <v>32</v>
      </c>
      <c r="N221" s="55">
        <f t="shared" si="216"/>
        <v>53.125</v>
      </c>
      <c r="O221" s="55">
        <f t="shared" si="216"/>
        <v>12.5</v>
      </c>
      <c r="P221" s="55">
        <f t="shared" si="216"/>
        <v>3.125</v>
      </c>
      <c r="Q221" s="55">
        <f t="shared" si="216"/>
        <v>9.375</v>
      </c>
      <c r="R221" s="55">
        <f t="shared" si="216"/>
        <v>6.25</v>
      </c>
      <c r="S221" s="55">
        <f t="shared" si="216"/>
        <v>0</v>
      </c>
      <c r="T221" s="55">
        <f t="shared" si="216"/>
        <v>15.625</v>
      </c>
      <c r="U221" s="129">
        <f t="shared" si="208"/>
        <v>10.532771369950819</v>
      </c>
      <c r="V221" s="129">
        <f t="shared" si="208"/>
        <v>28.438482698867212</v>
      </c>
    </row>
    <row r="222" spans="1:22" ht="14.45" customHeight="1">
      <c r="A222" s="395"/>
      <c r="B222" s="56" t="s">
        <v>396</v>
      </c>
      <c r="C222" s="54">
        <f t="shared" si="213"/>
        <v>42</v>
      </c>
      <c r="D222" s="55">
        <f t="shared" si="214"/>
        <v>59.523809523809526</v>
      </c>
      <c r="E222" s="55">
        <f t="shared" si="214"/>
        <v>16.666666666666664</v>
      </c>
      <c r="F222" s="55">
        <f t="shared" si="214"/>
        <v>0</v>
      </c>
      <c r="G222" s="55">
        <f t="shared" si="214"/>
        <v>4.7619047619047619</v>
      </c>
      <c r="H222" s="55">
        <f t="shared" si="214"/>
        <v>9.5238095238095237</v>
      </c>
      <c r="I222" s="55">
        <f t="shared" si="214"/>
        <v>0</v>
      </c>
      <c r="J222" s="55">
        <f t="shared" si="214"/>
        <v>9.5238095238095237</v>
      </c>
      <c r="K222" s="129">
        <f t="shared" si="207"/>
        <v>10.772300524735362</v>
      </c>
      <c r="L222" s="129">
        <f t="shared" si="207"/>
        <v>31.488263072303365</v>
      </c>
      <c r="M222" s="54">
        <f t="shared" si="215"/>
        <v>39</v>
      </c>
      <c r="N222" s="55">
        <f t="shared" si="216"/>
        <v>56.410256410256409</v>
      </c>
      <c r="O222" s="55">
        <f t="shared" si="216"/>
        <v>15.384615384615385</v>
      </c>
      <c r="P222" s="55">
        <f t="shared" si="216"/>
        <v>2.5641025641025639</v>
      </c>
      <c r="Q222" s="55">
        <f t="shared" si="216"/>
        <v>5.1282051282051277</v>
      </c>
      <c r="R222" s="55">
        <f t="shared" si="216"/>
        <v>7.6923076923076925</v>
      </c>
      <c r="S222" s="55">
        <f t="shared" si="216"/>
        <v>2.5641025641025639</v>
      </c>
      <c r="T222" s="55">
        <f t="shared" si="216"/>
        <v>10.256410256410255</v>
      </c>
      <c r="U222" s="129">
        <f t="shared" si="208"/>
        <v>11.906156833496736</v>
      </c>
      <c r="V222" s="129">
        <f t="shared" si="208"/>
        <v>32.055037628645053</v>
      </c>
    </row>
    <row r="223" spans="1:22" ht="14.45" customHeight="1">
      <c r="A223" s="395"/>
      <c r="B223" s="56" t="s">
        <v>397</v>
      </c>
      <c r="C223" s="54">
        <f t="shared" si="213"/>
        <v>30</v>
      </c>
      <c r="D223" s="55">
        <f t="shared" si="214"/>
        <v>60</v>
      </c>
      <c r="E223" s="55">
        <f t="shared" si="214"/>
        <v>13.333333333333334</v>
      </c>
      <c r="F223" s="55">
        <f t="shared" si="214"/>
        <v>6.666666666666667</v>
      </c>
      <c r="G223" s="55">
        <f t="shared" si="214"/>
        <v>0</v>
      </c>
      <c r="H223" s="55">
        <f t="shared" si="214"/>
        <v>6.666666666666667</v>
      </c>
      <c r="I223" s="55">
        <f t="shared" si="214"/>
        <v>3.3333333333333335</v>
      </c>
      <c r="J223" s="55">
        <f t="shared" si="214"/>
        <v>10</v>
      </c>
      <c r="K223" s="129">
        <f t="shared" si="207"/>
        <v>10.86524015829197</v>
      </c>
      <c r="L223" s="129">
        <f t="shared" si="207"/>
        <v>32.595720474875911</v>
      </c>
      <c r="M223" s="54">
        <f t="shared" si="215"/>
        <v>29</v>
      </c>
      <c r="N223" s="55">
        <f t="shared" si="216"/>
        <v>62.068965517241381</v>
      </c>
      <c r="O223" s="55">
        <f t="shared" si="216"/>
        <v>13.793103448275861</v>
      </c>
      <c r="P223" s="55">
        <f t="shared" si="216"/>
        <v>6.8965517241379306</v>
      </c>
      <c r="Q223" s="55">
        <f t="shared" si="216"/>
        <v>0</v>
      </c>
      <c r="R223" s="55">
        <f t="shared" si="216"/>
        <v>6.8965517241379306</v>
      </c>
      <c r="S223" s="55">
        <f t="shared" si="216"/>
        <v>0</v>
      </c>
      <c r="T223" s="55">
        <f t="shared" si="216"/>
        <v>10.344827586206897</v>
      </c>
      <c r="U223" s="129">
        <f t="shared" si="208"/>
        <v>7.8316261991621481</v>
      </c>
      <c r="V223" s="129">
        <f t="shared" si="208"/>
        <v>25.45278514727698</v>
      </c>
    </row>
    <row r="224" spans="1:22" ht="14.45" customHeight="1">
      <c r="A224" s="56"/>
      <c r="B224" s="56" t="s">
        <v>398</v>
      </c>
      <c r="C224" s="54">
        <f t="shared" si="213"/>
        <v>32</v>
      </c>
      <c r="D224" s="55">
        <f t="shared" si="214"/>
        <v>59.375</v>
      </c>
      <c r="E224" s="55">
        <f t="shared" si="214"/>
        <v>15.625</v>
      </c>
      <c r="F224" s="55">
        <f t="shared" si="214"/>
        <v>6.25</v>
      </c>
      <c r="G224" s="55">
        <f t="shared" si="214"/>
        <v>0</v>
      </c>
      <c r="H224" s="55">
        <f t="shared" si="214"/>
        <v>3.125</v>
      </c>
      <c r="I224" s="55">
        <f t="shared" si="214"/>
        <v>3.125</v>
      </c>
      <c r="J224" s="55">
        <f t="shared" si="214"/>
        <v>12.5</v>
      </c>
      <c r="K224" s="129">
        <f t="shared" si="207"/>
        <v>7.8793730849313732</v>
      </c>
      <c r="L224" s="129">
        <f t="shared" si="207"/>
        <v>24.513605153119826</v>
      </c>
      <c r="M224" s="54">
        <f t="shared" si="215"/>
        <v>32</v>
      </c>
      <c r="N224" s="55">
        <f t="shared" si="216"/>
        <v>59.375</v>
      </c>
      <c r="O224" s="55">
        <f t="shared" si="216"/>
        <v>15.625</v>
      </c>
      <c r="P224" s="55">
        <f t="shared" si="216"/>
        <v>6.25</v>
      </c>
      <c r="Q224" s="55">
        <f t="shared" si="216"/>
        <v>0</v>
      </c>
      <c r="R224" s="55">
        <f t="shared" si="216"/>
        <v>3.125</v>
      </c>
      <c r="S224" s="55">
        <f t="shared" si="216"/>
        <v>3.125</v>
      </c>
      <c r="T224" s="55">
        <f t="shared" si="216"/>
        <v>12.5</v>
      </c>
      <c r="U224" s="129">
        <f t="shared" si="208"/>
        <v>8.3315229326716072</v>
      </c>
      <c r="V224" s="129">
        <f t="shared" si="208"/>
        <v>25.920293568311667</v>
      </c>
    </row>
    <row r="225" spans="1:22" ht="14.45" customHeight="1">
      <c r="A225" s="56"/>
      <c r="B225" s="56" t="s">
        <v>399</v>
      </c>
      <c r="C225" s="54">
        <f t="shared" si="213"/>
        <v>27</v>
      </c>
      <c r="D225" s="55">
        <f t="shared" si="214"/>
        <v>66.666666666666657</v>
      </c>
      <c r="E225" s="55">
        <f t="shared" si="214"/>
        <v>3.7037037037037033</v>
      </c>
      <c r="F225" s="55">
        <f t="shared" si="214"/>
        <v>3.7037037037037033</v>
      </c>
      <c r="G225" s="55">
        <f t="shared" si="214"/>
        <v>3.7037037037037033</v>
      </c>
      <c r="H225" s="55">
        <f t="shared" si="214"/>
        <v>11.111111111111111</v>
      </c>
      <c r="I225" s="55">
        <f t="shared" si="214"/>
        <v>3.7037037037037033</v>
      </c>
      <c r="J225" s="55">
        <f t="shared" si="214"/>
        <v>7.4074074074074066</v>
      </c>
      <c r="K225" s="129">
        <f t="shared" si="207"/>
        <v>15.094611528822053</v>
      </c>
      <c r="L225" s="129">
        <f t="shared" si="207"/>
        <v>53.909326888650192</v>
      </c>
      <c r="M225" s="54">
        <f t="shared" si="215"/>
        <v>24</v>
      </c>
      <c r="N225" s="55">
        <f t="shared" si="216"/>
        <v>66.666666666666657</v>
      </c>
      <c r="O225" s="55">
        <f t="shared" si="216"/>
        <v>0</v>
      </c>
      <c r="P225" s="55">
        <f t="shared" si="216"/>
        <v>4.1666666666666661</v>
      </c>
      <c r="Q225" s="55">
        <f t="shared" si="216"/>
        <v>0</v>
      </c>
      <c r="R225" s="55">
        <f t="shared" si="216"/>
        <v>16.666666666666664</v>
      </c>
      <c r="S225" s="55">
        <f t="shared" si="216"/>
        <v>4.1666666666666661</v>
      </c>
      <c r="T225" s="55">
        <f t="shared" si="216"/>
        <v>8.3333333333333321</v>
      </c>
      <c r="U225" s="129">
        <f t="shared" si="208"/>
        <v>17.279328236775044</v>
      </c>
      <c r="V225" s="129">
        <f t="shared" si="208"/>
        <v>63.357536868175167</v>
      </c>
    </row>
    <row r="226" spans="1:22" ht="14.45" customHeight="1">
      <c r="A226" s="56"/>
      <c r="B226" s="56" t="s">
        <v>400</v>
      </c>
      <c r="C226" s="54">
        <f t="shared" si="213"/>
        <v>38</v>
      </c>
      <c r="D226" s="55">
        <f t="shared" si="214"/>
        <v>36.84210526315789</v>
      </c>
      <c r="E226" s="55">
        <f t="shared" si="214"/>
        <v>7.8947368421052628</v>
      </c>
      <c r="F226" s="55">
        <f t="shared" si="214"/>
        <v>10.526315789473683</v>
      </c>
      <c r="G226" s="55">
        <f t="shared" si="214"/>
        <v>13.157894736842104</v>
      </c>
      <c r="H226" s="55">
        <f t="shared" si="214"/>
        <v>15.789473684210526</v>
      </c>
      <c r="I226" s="55">
        <f t="shared" si="214"/>
        <v>5.2631578947368416</v>
      </c>
      <c r="J226" s="55">
        <f t="shared" si="214"/>
        <v>10.526315789473683</v>
      </c>
      <c r="K226" s="129">
        <f t="shared" si="207"/>
        <v>26.853837970731185</v>
      </c>
      <c r="L226" s="129">
        <f t="shared" si="207"/>
        <v>45.651524550243018</v>
      </c>
      <c r="M226" s="54">
        <f t="shared" si="215"/>
        <v>36</v>
      </c>
      <c r="N226" s="55">
        <f t="shared" si="216"/>
        <v>36.111111111111107</v>
      </c>
      <c r="O226" s="55">
        <f t="shared" si="216"/>
        <v>5.5555555555555554</v>
      </c>
      <c r="P226" s="55">
        <f t="shared" si="216"/>
        <v>13.888888888888889</v>
      </c>
      <c r="Q226" s="55">
        <f t="shared" si="216"/>
        <v>11.111111111111111</v>
      </c>
      <c r="R226" s="55">
        <f t="shared" si="216"/>
        <v>19.444444444444446</v>
      </c>
      <c r="S226" s="55">
        <f t="shared" si="216"/>
        <v>2.7777777777777777</v>
      </c>
      <c r="T226" s="55">
        <f t="shared" si="216"/>
        <v>11.111111111111111</v>
      </c>
      <c r="U226" s="129">
        <f t="shared" si="208"/>
        <v>26.591298403707256</v>
      </c>
      <c r="V226" s="129">
        <f t="shared" si="208"/>
        <v>44.785344679928009</v>
      </c>
    </row>
    <row r="227" spans="1:22" ht="14.45" customHeight="1">
      <c r="A227" s="56"/>
      <c r="B227" s="56" t="s">
        <v>401</v>
      </c>
      <c r="C227" s="54">
        <f t="shared" si="213"/>
        <v>35</v>
      </c>
      <c r="D227" s="55">
        <f t="shared" si="214"/>
        <v>34.285714285714285</v>
      </c>
      <c r="E227" s="55">
        <f t="shared" si="214"/>
        <v>17.142857142857142</v>
      </c>
      <c r="F227" s="55">
        <f t="shared" si="214"/>
        <v>20</v>
      </c>
      <c r="G227" s="55">
        <f t="shared" si="214"/>
        <v>2.8571428571428572</v>
      </c>
      <c r="H227" s="55">
        <f t="shared" si="214"/>
        <v>11.428571428571429</v>
      </c>
      <c r="I227" s="55">
        <f t="shared" si="214"/>
        <v>2.8571428571428572</v>
      </c>
      <c r="J227" s="55">
        <f t="shared" si="214"/>
        <v>11.428571428571429</v>
      </c>
      <c r="K227" s="129">
        <f t="shared" si="207"/>
        <v>19.846523906246933</v>
      </c>
      <c r="L227" s="129">
        <f t="shared" si="207"/>
        <v>32.381170583876575</v>
      </c>
      <c r="M227" s="54">
        <f t="shared" si="215"/>
        <v>34</v>
      </c>
      <c r="N227" s="55">
        <f t="shared" si="216"/>
        <v>32.352941176470587</v>
      </c>
      <c r="O227" s="55">
        <f t="shared" si="216"/>
        <v>17.647058823529413</v>
      </c>
      <c r="P227" s="55">
        <f t="shared" si="216"/>
        <v>17.647058823529413</v>
      </c>
      <c r="Q227" s="55">
        <f t="shared" si="216"/>
        <v>5.8823529411764701</v>
      </c>
      <c r="R227" s="55">
        <f t="shared" si="216"/>
        <v>11.76470588235294</v>
      </c>
      <c r="S227" s="55">
        <f t="shared" si="216"/>
        <v>2.9411764705882351</v>
      </c>
      <c r="T227" s="55">
        <f t="shared" si="216"/>
        <v>11.76470588235294</v>
      </c>
      <c r="U227" s="129">
        <f t="shared" si="208"/>
        <v>22.364626131165515</v>
      </c>
      <c r="V227" s="129">
        <f t="shared" si="208"/>
        <v>35.312567575524497</v>
      </c>
    </row>
    <row r="228" spans="1:22" ht="14.45" customHeight="1">
      <c r="A228" s="56"/>
      <c r="B228" s="56" t="s">
        <v>402</v>
      </c>
      <c r="C228" s="54">
        <f t="shared" si="213"/>
        <v>53</v>
      </c>
      <c r="D228" s="55">
        <f t="shared" si="214"/>
        <v>35.849056603773583</v>
      </c>
      <c r="E228" s="55">
        <f t="shared" si="214"/>
        <v>18.867924528301888</v>
      </c>
      <c r="F228" s="55">
        <f t="shared" si="214"/>
        <v>11.320754716981133</v>
      </c>
      <c r="G228" s="55">
        <f t="shared" si="214"/>
        <v>3.7735849056603774</v>
      </c>
      <c r="H228" s="55">
        <f t="shared" si="214"/>
        <v>5.6603773584905666</v>
      </c>
      <c r="I228" s="55">
        <f t="shared" si="214"/>
        <v>0</v>
      </c>
      <c r="J228" s="55">
        <f t="shared" si="214"/>
        <v>24.528301886792452</v>
      </c>
      <c r="K228" s="129">
        <f t="shared" ref="K228:L243" si="217">IF(K474="","－",K474)</f>
        <v>12.184019414933392</v>
      </c>
      <c r="L228" s="129">
        <f t="shared" si="217"/>
        <v>23.207656028444557</v>
      </c>
      <c r="M228" s="54">
        <f t="shared" si="215"/>
        <v>52</v>
      </c>
      <c r="N228" s="55">
        <f t="shared" si="216"/>
        <v>34.615384615384613</v>
      </c>
      <c r="O228" s="55">
        <f t="shared" si="216"/>
        <v>19.230769230769234</v>
      </c>
      <c r="P228" s="55">
        <f t="shared" si="216"/>
        <v>9.6153846153846168</v>
      </c>
      <c r="Q228" s="55">
        <f t="shared" si="216"/>
        <v>5.7692307692307692</v>
      </c>
      <c r="R228" s="55">
        <f t="shared" si="216"/>
        <v>5.7692307692307692</v>
      </c>
      <c r="S228" s="55">
        <f t="shared" si="216"/>
        <v>0</v>
      </c>
      <c r="T228" s="55">
        <f t="shared" si="216"/>
        <v>25</v>
      </c>
      <c r="U228" s="129">
        <f t="shared" ref="U228:V243" si="218">IF(U474="","－",U474)</f>
        <v>13.184017398279776</v>
      </c>
      <c r="V228" s="129">
        <f t="shared" si="218"/>
        <v>24.484603739662443</v>
      </c>
    </row>
    <row r="229" spans="1:22" ht="14.45" customHeight="1">
      <c r="A229" s="56"/>
      <c r="B229" s="56" t="s">
        <v>427</v>
      </c>
      <c r="C229" s="54">
        <f t="shared" si="213"/>
        <v>74</v>
      </c>
      <c r="D229" s="55">
        <f t="shared" si="214"/>
        <v>44.594594594594597</v>
      </c>
      <c r="E229" s="55">
        <f t="shared" si="214"/>
        <v>29.72972972972973</v>
      </c>
      <c r="F229" s="55">
        <f t="shared" si="214"/>
        <v>6.756756756756757</v>
      </c>
      <c r="G229" s="55">
        <f t="shared" si="214"/>
        <v>5.4054054054054053</v>
      </c>
      <c r="H229" s="55">
        <f t="shared" si="214"/>
        <v>8.1081081081081088</v>
      </c>
      <c r="I229" s="55">
        <f t="shared" si="214"/>
        <v>0</v>
      </c>
      <c r="J229" s="55">
        <f t="shared" si="214"/>
        <v>5.4054054054054053</v>
      </c>
      <c r="K229" s="129">
        <f t="shared" si="217"/>
        <v>10.478856507347341</v>
      </c>
      <c r="L229" s="129">
        <f t="shared" si="217"/>
        <v>19.824863662549024</v>
      </c>
      <c r="M229" s="54">
        <f t="shared" si="215"/>
        <v>72</v>
      </c>
      <c r="N229" s="55">
        <f t="shared" si="216"/>
        <v>44.444444444444443</v>
      </c>
      <c r="O229" s="55">
        <f t="shared" si="216"/>
        <v>27.777777777777779</v>
      </c>
      <c r="P229" s="55">
        <f t="shared" si="216"/>
        <v>9.7222222222222232</v>
      </c>
      <c r="Q229" s="55">
        <f t="shared" si="216"/>
        <v>5.5555555555555554</v>
      </c>
      <c r="R229" s="55">
        <f t="shared" si="216"/>
        <v>8.3333333333333321</v>
      </c>
      <c r="S229" s="55">
        <f t="shared" si="216"/>
        <v>0</v>
      </c>
      <c r="T229" s="55">
        <f t="shared" si="216"/>
        <v>4.1666666666666661</v>
      </c>
      <c r="U229" s="129">
        <f t="shared" si="218"/>
        <v>11.229487176546121</v>
      </c>
      <c r="V229" s="129">
        <f t="shared" si="218"/>
        <v>20.941476085991415</v>
      </c>
    </row>
    <row r="230" spans="1:22" ht="14.45" customHeight="1">
      <c r="A230" s="56"/>
      <c r="B230" s="56" t="s">
        <v>289</v>
      </c>
      <c r="C230" s="54">
        <f t="shared" si="213"/>
        <v>440</v>
      </c>
      <c r="D230" s="55">
        <f t="shared" si="214"/>
        <v>70.909090909090907</v>
      </c>
      <c r="E230" s="55">
        <f t="shared" si="214"/>
        <v>7.045454545454545</v>
      </c>
      <c r="F230" s="55">
        <f t="shared" si="214"/>
        <v>4.7727272727272734</v>
      </c>
      <c r="G230" s="55">
        <f t="shared" si="214"/>
        <v>2.0454545454545454</v>
      </c>
      <c r="H230" s="55">
        <f t="shared" si="214"/>
        <v>2.9545454545454546</v>
      </c>
      <c r="I230" s="55">
        <f t="shared" si="214"/>
        <v>0.45454545454545453</v>
      </c>
      <c r="J230" s="55">
        <f t="shared" si="214"/>
        <v>11.818181818181818</v>
      </c>
      <c r="K230" s="129">
        <f t="shared" si="217"/>
        <v>5.2424990077705456</v>
      </c>
      <c r="L230" s="129">
        <f t="shared" si="217"/>
        <v>26.764337039670682</v>
      </c>
      <c r="M230" s="54">
        <f t="shared" si="215"/>
        <v>433</v>
      </c>
      <c r="N230" s="55">
        <f t="shared" si="216"/>
        <v>70.900692840646656</v>
      </c>
      <c r="O230" s="55">
        <f t="shared" si="216"/>
        <v>6.9284064665127012</v>
      </c>
      <c r="P230" s="55">
        <f t="shared" si="216"/>
        <v>4.8498845265588919</v>
      </c>
      <c r="Q230" s="55">
        <f t="shared" si="216"/>
        <v>1.8475750577367205</v>
      </c>
      <c r="R230" s="55">
        <f t="shared" si="216"/>
        <v>3.2332563510392611</v>
      </c>
      <c r="S230" s="55">
        <f t="shared" si="216"/>
        <v>0.46189376443418012</v>
      </c>
      <c r="T230" s="55">
        <f t="shared" si="216"/>
        <v>11.778290993071593</v>
      </c>
      <c r="U230" s="129">
        <f t="shared" si="218"/>
        <v>5.4186244333692288</v>
      </c>
      <c r="V230" s="129">
        <f t="shared" si="218"/>
        <v>27.598860447293937</v>
      </c>
    </row>
    <row r="231" spans="1:22" ht="14.45" customHeight="1">
      <c r="A231" s="35"/>
      <c r="B231" s="35" t="s">
        <v>230</v>
      </c>
      <c r="C231" s="60">
        <f t="shared" si="213"/>
        <v>719</v>
      </c>
      <c r="D231" s="61">
        <f t="shared" si="214"/>
        <v>26.703755215577189</v>
      </c>
      <c r="E231" s="61">
        <f t="shared" si="214"/>
        <v>6.3977746870653691</v>
      </c>
      <c r="F231" s="61">
        <f t="shared" si="214"/>
        <v>6.1196105702364401</v>
      </c>
      <c r="G231" s="61">
        <f t="shared" si="214"/>
        <v>1.8080667593880391</v>
      </c>
      <c r="H231" s="61">
        <f t="shared" si="214"/>
        <v>6.6759388038942973</v>
      </c>
      <c r="I231" s="61">
        <f t="shared" si="214"/>
        <v>7.649513212795549</v>
      </c>
      <c r="J231" s="61">
        <f t="shared" si="214"/>
        <v>44.645340751043115</v>
      </c>
      <c r="K231" s="130">
        <f t="shared" si="217"/>
        <v>26.627185580814693</v>
      </c>
      <c r="L231" s="130">
        <f t="shared" si="217"/>
        <v>51.44475660759344</v>
      </c>
      <c r="M231" s="60">
        <f t="shared" si="215"/>
        <v>678</v>
      </c>
      <c r="N231" s="61">
        <f t="shared" si="216"/>
        <v>27.581120943952804</v>
      </c>
      <c r="O231" s="61">
        <f t="shared" si="216"/>
        <v>6.0471976401179939</v>
      </c>
      <c r="P231" s="61">
        <f t="shared" si="216"/>
        <v>5.7522123893805306</v>
      </c>
      <c r="Q231" s="61">
        <f t="shared" si="216"/>
        <v>2.5073746312684366</v>
      </c>
      <c r="R231" s="61">
        <f t="shared" si="216"/>
        <v>6.6371681415929213</v>
      </c>
      <c r="S231" s="61">
        <f t="shared" si="216"/>
        <v>8.2595870206489668</v>
      </c>
      <c r="T231" s="61">
        <f t="shared" si="216"/>
        <v>43.21533923303835</v>
      </c>
      <c r="U231" s="130">
        <f t="shared" si="218"/>
        <v>27.207728737112433</v>
      </c>
      <c r="V231" s="130">
        <f t="shared" si="218"/>
        <v>52.903916988829728</v>
      </c>
    </row>
    <row r="232" spans="1:22" ht="14.45" customHeight="1">
      <c r="A232" s="32" t="s">
        <v>480</v>
      </c>
      <c r="B232" s="32" t="s">
        <v>176</v>
      </c>
      <c r="C232" s="46">
        <f t="shared" si="213"/>
        <v>1806</v>
      </c>
      <c r="D232" s="47">
        <f>D478</f>
        <v>803</v>
      </c>
      <c r="E232" s="47">
        <f>E478</f>
        <v>161</v>
      </c>
      <c r="F232" s="47">
        <f>F478</f>
        <v>106</v>
      </c>
      <c r="G232" s="47">
        <f t="shared" ref="G232:I232" si="219">G478</f>
        <v>51</v>
      </c>
      <c r="H232" s="47">
        <f t="shared" si="219"/>
        <v>125</v>
      </c>
      <c r="I232" s="47">
        <f t="shared" si="219"/>
        <v>106</v>
      </c>
      <c r="J232" s="47">
        <f>J478</f>
        <v>454</v>
      </c>
      <c r="K232" s="128">
        <f t="shared" si="217"/>
        <v>18.279263471889202</v>
      </c>
      <c r="L232" s="128">
        <f t="shared" si="217"/>
        <v>45.015599661191622</v>
      </c>
      <c r="M232" s="46">
        <f t="shared" si="215"/>
        <v>1731</v>
      </c>
      <c r="N232" s="47">
        <f>N478</f>
        <v>781</v>
      </c>
      <c r="O232" s="47">
        <f>O478</f>
        <v>144</v>
      </c>
      <c r="P232" s="47">
        <f>P478</f>
        <v>107</v>
      </c>
      <c r="Q232" s="47">
        <f t="shared" ref="Q232:S232" si="220">Q478</f>
        <v>53</v>
      </c>
      <c r="R232" s="47">
        <f t="shared" si="220"/>
        <v>115</v>
      </c>
      <c r="S232" s="47">
        <f t="shared" si="220"/>
        <v>111</v>
      </c>
      <c r="T232" s="47">
        <f>T478</f>
        <v>420</v>
      </c>
      <c r="U232" s="128">
        <f t="shared" si="218"/>
        <v>18.568522980601362</v>
      </c>
      <c r="V232" s="128">
        <f t="shared" si="218"/>
        <v>45.930818165223364</v>
      </c>
    </row>
    <row r="233" spans="1:22" ht="14.45" customHeight="1">
      <c r="A233" s="395" t="s">
        <v>1088</v>
      </c>
      <c r="B233" s="135"/>
      <c r="C233" s="51">
        <f>IF(SUM(D233:J233)&gt;100,"－",SUM(D233:J233))</f>
        <v>100</v>
      </c>
      <c r="D233" s="52">
        <f t="shared" ref="D233:J233" si="221">D478/$C232*100</f>
        <v>44.462901439645627</v>
      </c>
      <c r="E233" s="52">
        <f t="shared" si="221"/>
        <v>8.9147286821705425</v>
      </c>
      <c r="F233" s="52">
        <f t="shared" si="221"/>
        <v>5.8693244739756363</v>
      </c>
      <c r="G233" s="52">
        <f t="shared" si="221"/>
        <v>2.823920265780731</v>
      </c>
      <c r="H233" s="52">
        <f t="shared" si="221"/>
        <v>6.921373200442968</v>
      </c>
      <c r="I233" s="52">
        <f t="shared" si="221"/>
        <v>5.8693244739756363</v>
      </c>
      <c r="J233" s="52">
        <f t="shared" si="221"/>
        <v>25.13842746400886</v>
      </c>
      <c r="K233" s="51" t="str">
        <f t="shared" si="217"/>
        <v>－</v>
      </c>
      <c r="L233" s="51" t="str">
        <f t="shared" si="217"/>
        <v>－</v>
      </c>
      <c r="M233" s="51">
        <f>IF(SUM(N233:T233)&gt;100,"－",SUM(N233:T233))</f>
        <v>100</v>
      </c>
      <c r="N233" s="52">
        <f t="shared" ref="N233:T233" si="222">N478/$M232*100</f>
        <v>45.118428653957245</v>
      </c>
      <c r="O233" s="52">
        <f t="shared" si="222"/>
        <v>8.3188908145580598</v>
      </c>
      <c r="P233" s="52">
        <f t="shared" si="222"/>
        <v>6.1813980358174465</v>
      </c>
      <c r="Q233" s="52">
        <f t="shared" si="222"/>
        <v>3.0618139803581745</v>
      </c>
      <c r="R233" s="52">
        <f t="shared" si="222"/>
        <v>6.6435586366262278</v>
      </c>
      <c r="S233" s="52">
        <f t="shared" si="222"/>
        <v>6.4124783362218372</v>
      </c>
      <c r="T233" s="52">
        <f t="shared" si="222"/>
        <v>24.263431542461007</v>
      </c>
      <c r="U233" s="51" t="str">
        <f t="shared" si="218"/>
        <v>－</v>
      </c>
      <c r="V233" s="51" t="str">
        <f t="shared" si="218"/>
        <v>－</v>
      </c>
    </row>
    <row r="234" spans="1:22" ht="14.45" customHeight="1">
      <c r="A234" s="395"/>
      <c r="B234" s="56" t="s">
        <v>283</v>
      </c>
      <c r="C234" s="54">
        <f t="shared" ref="C234:C246" si="223">C480</f>
        <v>430</v>
      </c>
      <c r="D234" s="55">
        <f t="shared" ref="D234:J246" si="224">IF($C234=0,0,D480/$C234*100)</f>
        <v>73.023255813953497</v>
      </c>
      <c r="E234" s="55">
        <f t="shared" si="224"/>
        <v>5.8139534883720927</v>
      </c>
      <c r="F234" s="55">
        <f t="shared" si="224"/>
        <v>1.8604651162790697</v>
      </c>
      <c r="G234" s="55">
        <f t="shared" si="224"/>
        <v>1.3953488372093024</v>
      </c>
      <c r="H234" s="55">
        <f t="shared" si="224"/>
        <v>1.3953488372093024</v>
      </c>
      <c r="I234" s="55">
        <f t="shared" si="224"/>
        <v>1.6279069767441861</v>
      </c>
      <c r="J234" s="55">
        <f t="shared" si="224"/>
        <v>14.883720930232558</v>
      </c>
      <c r="K234" s="129">
        <f t="shared" si="217"/>
        <v>4.4126843100199729</v>
      </c>
      <c r="L234" s="129">
        <f t="shared" si="217"/>
        <v>31.058508797448273</v>
      </c>
      <c r="M234" s="54">
        <f t="shared" ref="M234:M246" si="225">M480</f>
        <v>421</v>
      </c>
      <c r="N234" s="55">
        <f t="shared" ref="N234:T246" si="226">IF($M234=0,0,N480/$M234*100)</f>
        <v>73.159144893111645</v>
      </c>
      <c r="O234" s="55">
        <f t="shared" si="226"/>
        <v>5.225653206650831</v>
      </c>
      <c r="P234" s="55">
        <f t="shared" si="226"/>
        <v>2.1377672209026128</v>
      </c>
      <c r="Q234" s="55">
        <f t="shared" si="226"/>
        <v>0.95011876484560576</v>
      </c>
      <c r="R234" s="55">
        <f t="shared" si="226"/>
        <v>1.66270783847981</v>
      </c>
      <c r="S234" s="55">
        <f t="shared" si="226"/>
        <v>1.9002375296912115</v>
      </c>
      <c r="T234" s="55">
        <f t="shared" si="226"/>
        <v>14.964370546318289</v>
      </c>
      <c r="U234" s="129">
        <f t="shared" si="218"/>
        <v>4.6971721469885477</v>
      </c>
      <c r="V234" s="129">
        <f t="shared" si="218"/>
        <v>33.631752572438003</v>
      </c>
    </row>
    <row r="235" spans="1:22" ht="14.45" customHeight="1">
      <c r="A235" s="395"/>
      <c r="B235" s="56" t="s">
        <v>394</v>
      </c>
      <c r="C235" s="54">
        <f t="shared" si="223"/>
        <v>33</v>
      </c>
      <c r="D235" s="55">
        <f t="shared" si="224"/>
        <v>72.727272727272734</v>
      </c>
      <c r="E235" s="55">
        <f t="shared" si="224"/>
        <v>6.0606060606060606</v>
      </c>
      <c r="F235" s="55">
        <f t="shared" si="224"/>
        <v>0</v>
      </c>
      <c r="G235" s="55">
        <f t="shared" si="224"/>
        <v>3.0303030303030303</v>
      </c>
      <c r="H235" s="55">
        <f t="shared" si="224"/>
        <v>6.0606060606060606</v>
      </c>
      <c r="I235" s="55">
        <f t="shared" si="224"/>
        <v>0</v>
      </c>
      <c r="J235" s="55">
        <f t="shared" si="224"/>
        <v>12.121212121212121</v>
      </c>
      <c r="K235" s="129">
        <f t="shared" si="217"/>
        <v>6.4688137112421922</v>
      </c>
      <c r="L235" s="129">
        <f t="shared" si="217"/>
        <v>37.519119525204715</v>
      </c>
      <c r="M235" s="54">
        <f t="shared" si="225"/>
        <v>32</v>
      </c>
      <c r="N235" s="55">
        <f t="shared" si="226"/>
        <v>75</v>
      </c>
      <c r="O235" s="55">
        <f t="shared" si="226"/>
        <v>6.25</v>
      </c>
      <c r="P235" s="55">
        <f t="shared" si="226"/>
        <v>0</v>
      </c>
      <c r="Q235" s="55">
        <f t="shared" si="226"/>
        <v>0</v>
      </c>
      <c r="R235" s="55">
        <f t="shared" si="226"/>
        <v>9.375</v>
      </c>
      <c r="S235" s="55">
        <f t="shared" si="226"/>
        <v>0</v>
      </c>
      <c r="T235" s="55">
        <f t="shared" si="226"/>
        <v>9.375</v>
      </c>
      <c r="U235" s="129">
        <f t="shared" si="218"/>
        <v>6.5302485110836512</v>
      </c>
      <c r="V235" s="129">
        <f t="shared" si="218"/>
        <v>37.87544136428518</v>
      </c>
    </row>
    <row r="236" spans="1:22" ht="14.45" customHeight="1">
      <c r="A236" s="395"/>
      <c r="B236" s="56" t="s">
        <v>395</v>
      </c>
      <c r="C236" s="54">
        <f t="shared" si="223"/>
        <v>51</v>
      </c>
      <c r="D236" s="55">
        <f t="shared" si="224"/>
        <v>80.392156862745097</v>
      </c>
      <c r="E236" s="55">
        <f t="shared" si="224"/>
        <v>3.9215686274509802</v>
      </c>
      <c r="F236" s="55">
        <f t="shared" si="224"/>
        <v>1.9607843137254901</v>
      </c>
      <c r="G236" s="55">
        <f t="shared" si="224"/>
        <v>0</v>
      </c>
      <c r="H236" s="55">
        <f t="shared" si="224"/>
        <v>1.9607843137254901</v>
      </c>
      <c r="I236" s="55">
        <f t="shared" si="224"/>
        <v>3.9215686274509802</v>
      </c>
      <c r="J236" s="55">
        <f t="shared" si="224"/>
        <v>7.8431372549019605</v>
      </c>
      <c r="K236" s="129">
        <f t="shared" si="217"/>
        <v>6.3483588356413261</v>
      </c>
      <c r="L236" s="129">
        <f t="shared" si="217"/>
        <v>49.728810879190384</v>
      </c>
      <c r="M236" s="54">
        <f t="shared" si="225"/>
        <v>50</v>
      </c>
      <c r="N236" s="55">
        <f t="shared" si="226"/>
        <v>80</v>
      </c>
      <c r="O236" s="55">
        <f t="shared" si="226"/>
        <v>4</v>
      </c>
      <c r="P236" s="55">
        <f t="shared" si="226"/>
        <v>2</v>
      </c>
      <c r="Q236" s="55">
        <f t="shared" si="226"/>
        <v>0</v>
      </c>
      <c r="R236" s="55">
        <f t="shared" si="226"/>
        <v>2</v>
      </c>
      <c r="S236" s="55">
        <f t="shared" si="226"/>
        <v>4</v>
      </c>
      <c r="T236" s="55">
        <f t="shared" si="226"/>
        <v>8</v>
      </c>
      <c r="U236" s="129">
        <f t="shared" si="218"/>
        <v>6.4887041773231022</v>
      </c>
      <c r="V236" s="129">
        <f t="shared" si="218"/>
        <v>49.746732026143782</v>
      </c>
    </row>
    <row r="237" spans="1:22" ht="14.45" customHeight="1">
      <c r="A237" s="156"/>
      <c r="B237" s="56" t="s">
        <v>396</v>
      </c>
      <c r="C237" s="54">
        <f t="shared" si="223"/>
        <v>47</v>
      </c>
      <c r="D237" s="55">
        <f t="shared" si="224"/>
        <v>76.59574468085107</v>
      </c>
      <c r="E237" s="55">
        <f t="shared" si="224"/>
        <v>10.638297872340425</v>
      </c>
      <c r="F237" s="55">
        <f t="shared" si="224"/>
        <v>4.2553191489361701</v>
      </c>
      <c r="G237" s="55">
        <f t="shared" si="224"/>
        <v>0</v>
      </c>
      <c r="H237" s="55">
        <f t="shared" si="224"/>
        <v>0</v>
      </c>
      <c r="I237" s="55">
        <f t="shared" si="224"/>
        <v>2.1276595744680851</v>
      </c>
      <c r="J237" s="55">
        <f t="shared" si="224"/>
        <v>6.3829787234042552</v>
      </c>
      <c r="K237" s="129">
        <f t="shared" si="217"/>
        <v>3.7560626787712974</v>
      </c>
      <c r="L237" s="129">
        <f t="shared" si="217"/>
        <v>20.658344733242135</v>
      </c>
      <c r="M237" s="54">
        <f t="shared" si="225"/>
        <v>46</v>
      </c>
      <c r="N237" s="55">
        <f t="shared" si="226"/>
        <v>76.08695652173914</v>
      </c>
      <c r="O237" s="55">
        <f t="shared" si="226"/>
        <v>8.695652173913043</v>
      </c>
      <c r="P237" s="55">
        <f t="shared" si="226"/>
        <v>6.5217391304347823</v>
      </c>
      <c r="Q237" s="55">
        <f t="shared" si="226"/>
        <v>0</v>
      </c>
      <c r="R237" s="55">
        <f t="shared" si="226"/>
        <v>0</v>
      </c>
      <c r="S237" s="55">
        <f t="shared" si="226"/>
        <v>2.1739130434782608</v>
      </c>
      <c r="T237" s="55">
        <f t="shared" si="226"/>
        <v>6.5217391304347823</v>
      </c>
      <c r="U237" s="129">
        <f t="shared" si="218"/>
        <v>4.1467075955700032</v>
      </c>
      <c r="V237" s="129">
        <f t="shared" si="218"/>
        <v>22.288553326188769</v>
      </c>
    </row>
    <row r="238" spans="1:22" ht="14.45" customHeight="1">
      <c r="A238" s="56"/>
      <c r="B238" s="56" t="s">
        <v>397</v>
      </c>
      <c r="C238" s="54">
        <f t="shared" si="223"/>
        <v>42</v>
      </c>
      <c r="D238" s="55">
        <f t="shared" si="224"/>
        <v>80.952380952380949</v>
      </c>
      <c r="E238" s="55">
        <f t="shared" si="224"/>
        <v>7.1428571428571423</v>
      </c>
      <c r="F238" s="55">
        <f t="shared" si="224"/>
        <v>4.7619047619047619</v>
      </c>
      <c r="G238" s="55">
        <f t="shared" si="224"/>
        <v>0</v>
      </c>
      <c r="H238" s="55">
        <f t="shared" si="224"/>
        <v>0</v>
      </c>
      <c r="I238" s="55">
        <f t="shared" si="224"/>
        <v>0</v>
      </c>
      <c r="J238" s="55">
        <f t="shared" si="224"/>
        <v>7.1428571428571423</v>
      </c>
      <c r="K238" s="129">
        <f t="shared" si="217"/>
        <v>1.0384925058838101</v>
      </c>
      <c r="L238" s="129">
        <f t="shared" si="217"/>
        <v>8.10024154589372</v>
      </c>
      <c r="M238" s="54">
        <f t="shared" si="225"/>
        <v>41</v>
      </c>
      <c r="N238" s="55">
        <f t="shared" si="226"/>
        <v>80.487804878048792</v>
      </c>
      <c r="O238" s="55">
        <f t="shared" si="226"/>
        <v>4.8780487804878048</v>
      </c>
      <c r="P238" s="55">
        <f t="shared" si="226"/>
        <v>7.3170731707317067</v>
      </c>
      <c r="Q238" s="55">
        <f t="shared" si="226"/>
        <v>0</v>
      </c>
      <c r="R238" s="55">
        <f t="shared" si="226"/>
        <v>0</v>
      </c>
      <c r="S238" s="55">
        <f t="shared" si="226"/>
        <v>0</v>
      </c>
      <c r="T238" s="55">
        <f t="shared" si="226"/>
        <v>7.3170731707317067</v>
      </c>
      <c r="U238" s="129">
        <f t="shared" si="218"/>
        <v>1.530002542588355</v>
      </c>
      <c r="V238" s="129">
        <f t="shared" si="218"/>
        <v>11.628019323671499</v>
      </c>
    </row>
    <row r="239" spans="1:22" ht="14.45" customHeight="1">
      <c r="A239" s="56"/>
      <c r="B239" s="56" t="s">
        <v>398</v>
      </c>
      <c r="C239" s="54">
        <f t="shared" si="223"/>
        <v>37</v>
      </c>
      <c r="D239" s="55">
        <f t="shared" si="224"/>
        <v>64.86486486486487</v>
      </c>
      <c r="E239" s="55">
        <f t="shared" si="224"/>
        <v>21.621621621621621</v>
      </c>
      <c r="F239" s="55">
        <f t="shared" si="224"/>
        <v>2.7027027027027026</v>
      </c>
      <c r="G239" s="55">
        <f t="shared" si="224"/>
        <v>0</v>
      </c>
      <c r="H239" s="55">
        <f t="shared" si="224"/>
        <v>0</v>
      </c>
      <c r="I239" s="55">
        <f t="shared" si="224"/>
        <v>0</v>
      </c>
      <c r="J239" s="55">
        <f t="shared" si="224"/>
        <v>10.810810810810811</v>
      </c>
      <c r="K239" s="129">
        <f t="shared" si="217"/>
        <v>1.2236414529688953</v>
      </c>
      <c r="L239" s="129">
        <f t="shared" si="217"/>
        <v>4.4866853275526166</v>
      </c>
      <c r="M239" s="54">
        <f t="shared" si="225"/>
        <v>36</v>
      </c>
      <c r="N239" s="55">
        <f t="shared" si="226"/>
        <v>63.888888888888886</v>
      </c>
      <c r="O239" s="55">
        <f t="shared" si="226"/>
        <v>19.444444444444446</v>
      </c>
      <c r="P239" s="55">
        <f t="shared" si="226"/>
        <v>5.5555555555555554</v>
      </c>
      <c r="Q239" s="55">
        <f t="shared" si="226"/>
        <v>0</v>
      </c>
      <c r="R239" s="55">
        <f t="shared" si="226"/>
        <v>0</v>
      </c>
      <c r="S239" s="55">
        <f t="shared" si="226"/>
        <v>0</v>
      </c>
      <c r="T239" s="55">
        <f t="shared" si="226"/>
        <v>11.111111111111111</v>
      </c>
      <c r="U239" s="129">
        <f t="shared" si="218"/>
        <v>1.926426546783377</v>
      </c>
      <c r="V239" s="129">
        <f t="shared" si="218"/>
        <v>6.84951661078534</v>
      </c>
    </row>
    <row r="240" spans="1:22" ht="14.45" customHeight="1">
      <c r="A240" s="56"/>
      <c r="B240" s="56" t="s">
        <v>399</v>
      </c>
      <c r="C240" s="54">
        <f t="shared" si="223"/>
        <v>51</v>
      </c>
      <c r="D240" s="55">
        <f t="shared" si="224"/>
        <v>68.627450980392155</v>
      </c>
      <c r="E240" s="55">
        <f t="shared" si="224"/>
        <v>11.76470588235294</v>
      </c>
      <c r="F240" s="55">
        <f t="shared" si="224"/>
        <v>0</v>
      </c>
      <c r="G240" s="55">
        <f t="shared" si="224"/>
        <v>0</v>
      </c>
      <c r="H240" s="55">
        <f t="shared" si="224"/>
        <v>0</v>
      </c>
      <c r="I240" s="55">
        <f t="shared" si="224"/>
        <v>0</v>
      </c>
      <c r="J240" s="55">
        <f t="shared" si="224"/>
        <v>19.607843137254903</v>
      </c>
      <c r="K240" s="129">
        <f t="shared" si="217"/>
        <v>0.70514770851741337</v>
      </c>
      <c r="L240" s="129">
        <f t="shared" si="217"/>
        <v>4.8185093415356581</v>
      </c>
      <c r="M240" s="54">
        <f t="shared" si="225"/>
        <v>50</v>
      </c>
      <c r="N240" s="55">
        <f t="shared" si="226"/>
        <v>68</v>
      </c>
      <c r="O240" s="55">
        <f t="shared" si="226"/>
        <v>10</v>
      </c>
      <c r="P240" s="55">
        <f t="shared" si="226"/>
        <v>2</v>
      </c>
      <c r="Q240" s="55">
        <f t="shared" si="226"/>
        <v>0</v>
      </c>
      <c r="R240" s="55">
        <f t="shared" si="226"/>
        <v>0</v>
      </c>
      <c r="S240" s="55">
        <f t="shared" si="226"/>
        <v>0</v>
      </c>
      <c r="T240" s="55">
        <f t="shared" si="226"/>
        <v>20</v>
      </c>
      <c r="U240" s="129">
        <f t="shared" si="218"/>
        <v>1.0514745670995669</v>
      </c>
      <c r="V240" s="129">
        <f t="shared" si="218"/>
        <v>7.0098304473304465</v>
      </c>
    </row>
    <row r="241" spans="1:22" ht="14.45" customHeight="1">
      <c r="A241" s="56"/>
      <c r="B241" s="56" t="s">
        <v>400</v>
      </c>
      <c r="C241" s="54">
        <f t="shared" si="223"/>
        <v>37</v>
      </c>
      <c r="D241" s="55">
        <f t="shared" si="224"/>
        <v>56.756756756756758</v>
      </c>
      <c r="E241" s="55">
        <f t="shared" si="224"/>
        <v>21.621621621621621</v>
      </c>
      <c r="F241" s="55">
        <f t="shared" si="224"/>
        <v>8.1081081081081088</v>
      </c>
      <c r="G241" s="55">
        <f t="shared" si="224"/>
        <v>0</v>
      </c>
      <c r="H241" s="55">
        <f t="shared" si="224"/>
        <v>0</v>
      </c>
      <c r="I241" s="55">
        <f t="shared" si="224"/>
        <v>0</v>
      </c>
      <c r="J241" s="55">
        <f t="shared" si="224"/>
        <v>13.513513513513514</v>
      </c>
      <c r="K241" s="129">
        <f t="shared" si="217"/>
        <v>2.153584297295065</v>
      </c>
      <c r="L241" s="129">
        <f t="shared" si="217"/>
        <v>6.2649725012220072</v>
      </c>
      <c r="M241" s="54">
        <f t="shared" si="225"/>
        <v>35</v>
      </c>
      <c r="N241" s="55">
        <f t="shared" si="226"/>
        <v>57.142857142857139</v>
      </c>
      <c r="O241" s="55">
        <f t="shared" si="226"/>
        <v>22.857142857142858</v>
      </c>
      <c r="P241" s="55">
        <f t="shared" si="226"/>
        <v>5.7142857142857144</v>
      </c>
      <c r="Q241" s="55">
        <f t="shared" si="226"/>
        <v>0</v>
      </c>
      <c r="R241" s="55">
        <f t="shared" si="226"/>
        <v>0</v>
      </c>
      <c r="S241" s="55">
        <f t="shared" si="226"/>
        <v>0</v>
      </c>
      <c r="T241" s="55">
        <f t="shared" si="226"/>
        <v>14.285714285714285</v>
      </c>
      <c r="U241" s="129">
        <f t="shared" si="218"/>
        <v>2.2292734565030181</v>
      </c>
      <c r="V241" s="129">
        <f t="shared" si="218"/>
        <v>6.6878203695090548</v>
      </c>
    </row>
    <row r="242" spans="1:22" ht="14.45" customHeight="1">
      <c r="A242" s="56"/>
      <c r="B242" s="56" t="s">
        <v>401</v>
      </c>
      <c r="C242" s="54">
        <f t="shared" si="223"/>
        <v>48</v>
      </c>
      <c r="D242" s="55">
        <f t="shared" si="224"/>
        <v>39.583333333333329</v>
      </c>
      <c r="E242" s="55">
        <f t="shared" si="224"/>
        <v>31.25</v>
      </c>
      <c r="F242" s="55">
        <f t="shared" si="224"/>
        <v>10.416666666666668</v>
      </c>
      <c r="G242" s="55">
        <f t="shared" si="224"/>
        <v>2.083333333333333</v>
      </c>
      <c r="H242" s="55">
        <f t="shared" si="224"/>
        <v>2.083333333333333</v>
      </c>
      <c r="I242" s="55">
        <f t="shared" si="224"/>
        <v>0</v>
      </c>
      <c r="J242" s="55">
        <f t="shared" si="224"/>
        <v>14.583333333333334</v>
      </c>
      <c r="K242" s="129">
        <f t="shared" si="217"/>
        <v>6.0218130722432068</v>
      </c>
      <c r="L242" s="129">
        <f t="shared" si="217"/>
        <v>11.222469816453248</v>
      </c>
      <c r="M242" s="54">
        <f t="shared" si="225"/>
        <v>46</v>
      </c>
      <c r="N242" s="55">
        <f t="shared" si="226"/>
        <v>36.95652173913043</v>
      </c>
      <c r="O242" s="55">
        <f t="shared" si="226"/>
        <v>32.608695652173914</v>
      </c>
      <c r="P242" s="55">
        <f t="shared" si="226"/>
        <v>10.869565217391305</v>
      </c>
      <c r="Q242" s="55">
        <f t="shared" si="226"/>
        <v>2.1739130434782608</v>
      </c>
      <c r="R242" s="55">
        <f t="shared" si="226"/>
        <v>2.1739130434782608</v>
      </c>
      <c r="S242" s="55">
        <f t="shared" si="226"/>
        <v>0</v>
      </c>
      <c r="T242" s="55">
        <f t="shared" si="226"/>
        <v>15.217391304347828</v>
      </c>
      <c r="U242" s="129">
        <f t="shared" si="218"/>
        <v>6.8102510833586409</v>
      </c>
      <c r="V242" s="129">
        <f t="shared" si="218"/>
        <v>12.072717829590317</v>
      </c>
    </row>
    <row r="243" spans="1:22" ht="14.45" customHeight="1">
      <c r="A243" s="56"/>
      <c r="B243" s="56" t="s">
        <v>402</v>
      </c>
      <c r="C243" s="54">
        <f t="shared" si="223"/>
        <v>59</v>
      </c>
      <c r="D243" s="55">
        <f t="shared" si="224"/>
        <v>44.067796610169488</v>
      </c>
      <c r="E243" s="55">
        <f t="shared" si="224"/>
        <v>13.559322033898304</v>
      </c>
      <c r="F243" s="55">
        <f t="shared" si="224"/>
        <v>16.949152542372879</v>
      </c>
      <c r="G243" s="55">
        <f t="shared" si="224"/>
        <v>0</v>
      </c>
      <c r="H243" s="55">
        <f t="shared" si="224"/>
        <v>8.4745762711864394</v>
      </c>
      <c r="I243" s="55">
        <f t="shared" si="224"/>
        <v>0</v>
      </c>
      <c r="J243" s="55">
        <f t="shared" si="224"/>
        <v>16.949152542372879</v>
      </c>
      <c r="K243" s="129">
        <f t="shared" si="217"/>
        <v>12.234373796624984</v>
      </c>
      <c r="L243" s="129">
        <f t="shared" si="217"/>
        <v>26.064535479766274</v>
      </c>
      <c r="M243" s="54">
        <f t="shared" si="225"/>
        <v>58</v>
      </c>
      <c r="N243" s="55">
        <f t="shared" si="226"/>
        <v>43.103448275862064</v>
      </c>
      <c r="O243" s="55">
        <f t="shared" si="226"/>
        <v>13.793103448275861</v>
      </c>
      <c r="P243" s="55">
        <f t="shared" si="226"/>
        <v>13.793103448275861</v>
      </c>
      <c r="Q243" s="55">
        <f t="shared" si="226"/>
        <v>3.4482758620689653</v>
      </c>
      <c r="R243" s="55">
        <f t="shared" si="226"/>
        <v>8.6206896551724146</v>
      </c>
      <c r="S243" s="55">
        <f t="shared" si="226"/>
        <v>0</v>
      </c>
      <c r="T243" s="55">
        <f t="shared" si="226"/>
        <v>17.241379310344829</v>
      </c>
      <c r="U243" s="129">
        <f t="shared" si="218"/>
        <v>13.225515713320172</v>
      </c>
      <c r="V243" s="129">
        <f t="shared" si="218"/>
        <v>27.601076271276884</v>
      </c>
    </row>
    <row r="244" spans="1:22" ht="14.45" customHeight="1">
      <c r="A244" s="56"/>
      <c r="B244" s="56" t="s">
        <v>427</v>
      </c>
      <c r="C244" s="54">
        <f t="shared" si="223"/>
        <v>55</v>
      </c>
      <c r="D244" s="55">
        <f t="shared" si="224"/>
        <v>32.727272727272727</v>
      </c>
      <c r="E244" s="55">
        <f t="shared" si="224"/>
        <v>14.545454545454545</v>
      </c>
      <c r="F244" s="55">
        <f t="shared" si="224"/>
        <v>10.909090909090908</v>
      </c>
      <c r="G244" s="55">
        <f t="shared" si="224"/>
        <v>16.363636363636363</v>
      </c>
      <c r="H244" s="55">
        <f t="shared" si="224"/>
        <v>16.363636363636363</v>
      </c>
      <c r="I244" s="55">
        <f t="shared" si="224"/>
        <v>0</v>
      </c>
      <c r="J244" s="55">
        <f t="shared" si="224"/>
        <v>9.0909090909090917</v>
      </c>
      <c r="K244" s="129">
        <f t="shared" ref="K244:L246" si="227">IF(K490="","－",K490)</f>
        <v>21.345119231063705</v>
      </c>
      <c r="L244" s="129">
        <f t="shared" si="227"/>
        <v>33.351748798537038</v>
      </c>
      <c r="M244" s="54">
        <f t="shared" si="225"/>
        <v>54</v>
      </c>
      <c r="N244" s="55">
        <f t="shared" si="226"/>
        <v>31.481481481481481</v>
      </c>
      <c r="O244" s="55">
        <f t="shared" si="226"/>
        <v>12.962962962962962</v>
      </c>
      <c r="P244" s="55">
        <f t="shared" si="226"/>
        <v>12.962962962962962</v>
      </c>
      <c r="Q244" s="55">
        <f t="shared" si="226"/>
        <v>16.666666666666664</v>
      </c>
      <c r="R244" s="55">
        <f t="shared" si="226"/>
        <v>16.666666666666664</v>
      </c>
      <c r="S244" s="55">
        <f t="shared" si="226"/>
        <v>0</v>
      </c>
      <c r="T244" s="55">
        <f t="shared" si="226"/>
        <v>9.2592592592592595</v>
      </c>
      <c r="U244" s="129">
        <f t="shared" ref="U244:V246" si="228">IF(U490="","－",U490)</f>
        <v>22.833465307054258</v>
      </c>
      <c r="V244" s="129">
        <f t="shared" si="228"/>
        <v>34.963743751426833</v>
      </c>
    </row>
    <row r="245" spans="1:22" ht="14.45" customHeight="1">
      <c r="A245" s="56"/>
      <c r="B245" s="56" t="s">
        <v>289</v>
      </c>
      <c r="C245" s="54">
        <f t="shared" si="223"/>
        <v>179</v>
      </c>
      <c r="D245" s="55">
        <f t="shared" si="224"/>
        <v>20.11173184357542</v>
      </c>
      <c r="E245" s="55">
        <f t="shared" si="224"/>
        <v>11.173184357541899</v>
      </c>
      <c r="F245" s="55">
        <f t="shared" si="224"/>
        <v>10.614525139664805</v>
      </c>
      <c r="G245" s="55">
        <f t="shared" si="224"/>
        <v>8.3798882681564244</v>
      </c>
      <c r="H245" s="55">
        <f t="shared" si="224"/>
        <v>22.346368715083798</v>
      </c>
      <c r="I245" s="55">
        <f t="shared" si="224"/>
        <v>19.553072625698324</v>
      </c>
      <c r="J245" s="55">
        <f t="shared" si="224"/>
        <v>7.8212290502793298</v>
      </c>
      <c r="K245" s="129">
        <f t="shared" si="227"/>
        <v>46.604740202720848</v>
      </c>
      <c r="L245" s="129">
        <f t="shared" si="227"/>
        <v>59.610714212782483</v>
      </c>
      <c r="M245" s="54">
        <f t="shared" si="225"/>
        <v>173</v>
      </c>
      <c r="N245" s="55">
        <f t="shared" si="226"/>
        <v>20.809248554913296</v>
      </c>
      <c r="O245" s="55">
        <f t="shared" si="226"/>
        <v>9.8265895953757223</v>
      </c>
      <c r="P245" s="55">
        <f t="shared" si="226"/>
        <v>10.404624277456648</v>
      </c>
      <c r="Q245" s="55">
        <f t="shared" si="226"/>
        <v>9.2485549132947966</v>
      </c>
      <c r="R245" s="55">
        <f t="shared" si="226"/>
        <v>18.497109826589593</v>
      </c>
      <c r="S245" s="55">
        <f t="shared" si="226"/>
        <v>23.121387283236995</v>
      </c>
      <c r="T245" s="55">
        <f t="shared" si="226"/>
        <v>8.0924855491329488</v>
      </c>
      <c r="U245" s="129">
        <f t="shared" si="228"/>
        <v>47.077312406248083</v>
      </c>
      <c r="V245" s="129">
        <f t="shared" si="228"/>
        <v>60.856037988564594</v>
      </c>
    </row>
    <row r="246" spans="1:22" ht="14.45" customHeight="1">
      <c r="A246" s="35"/>
      <c r="B246" s="35" t="s">
        <v>230</v>
      </c>
      <c r="C246" s="60">
        <f t="shared" si="223"/>
        <v>737</v>
      </c>
      <c r="D246" s="61">
        <f t="shared" si="224"/>
        <v>23.744911804613299</v>
      </c>
      <c r="E246" s="61">
        <f t="shared" si="224"/>
        <v>6.9199457259158752</v>
      </c>
      <c r="F246" s="61">
        <f t="shared" si="224"/>
        <v>6.6485753052917236</v>
      </c>
      <c r="G246" s="61">
        <f t="shared" si="224"/>
        <v>2.5780189959294439</v>
      </c>
      <c r="H246" s="61">
        <f t="shared" si="224"/>
        <v>8.2767978290366351</v>
      </c>
      <c r="I246" s="61">
        <f t="shared" si="224"/>
        <v>8.2767978290366351</v>
      </c>
      <c r="J246" s="61">
        <f t="shared" si="224"/>
        <v>43.554952510176392</v>
      </c>
      <c r="K246" s="130">
        <f t="shared" si="227"/>
        <v>30.445102546925401</v>
      </c>
      <c r="L246" s="130">
        <f t="shared" si="227"/>
        <v>52.552542155688663</v>
      </c>
      <c r="M246" s="60">
        <f t="shared" si="225"/>
        <v>689</v>
      </c>
      <c r="N246" s="61">
        <f t="shared" si="226"/>
        <v>24.528301886792452</v>
      </c>
      <c r="O246" s="61">
        <f t="shared" si="226"/>
        <v>6.5312046444121918</v>
      </c>
      <c r="P246" s="61">
        <f t="shared" si="226"/>
        <v>6.966618287373004</v>
      </c>
      <c r="Q246" s="61">
        <f t="shared" si="226"/>
        <v>3.0478955007256894</v>
      </c>
      <c r="R246" s="61">
        <f t="shared" si="226"/>
        <v>8.2728592162554424</v>
      </c>
      <c r="S246" s="61">
        <f t="shared" si="226"/>
        <v>8.7082728592162546</v>
      </c>
      <c r="T246" s="61">
        <f t="shared" si="226"/>
        <v>41.944847605224965</v>
      </c>
      <c r="U246" s="130">
        <f t="shared" si="228"/>
        <v>30.655750054336817</v>
      </c>
      <c r="V246" s="130">
        <f t="shared" si="228"/>
        <v>53.083549877639513</v>
      </c>
    </row>
    <row r="250" spans="1:22" ht="15" customHeight="1">
      <c r="A250" s="32" t="s">
        <v>175</v>
      </c>
      <c r="B250" s="45" t="s">
        <v>176</v>
      </c>
      <c r="C250" s="104">
        <v>1806</v>
      </c>
      <c r="D250" s="104">
        <v>803</v>
      </c>
      <c r="E250" s="104">
        <v>161</v>
      </c>
      <c r="F250" s="104">
        <v>106</v>
      </c>
      <c r="G250" s="104">
        <v>51</v>
      </c>
      <c r="H250" s="104">
        <v>125</v>
      </c>
      <c r="I250" s="104">
        <v>106</v>
      </c>
      <c r="J250" s="104">
        <v>454</v>
      </c>
      <c r="K250" s="104">
        <v>18.279263471889205</v>
      </c>
      <c r="L250" s="104">
        <v>45.015599661191636</v>
      </c>
      <c r="M250" s="104">
        <v>1914</v>
      </c>
      <c r="N250" s="104">
        <v>836</v>
      </c>
      <c r="O250" s="104">
        <v>150</v>
      </c>
      <c r="P250" s="104">
        <v>115</v>
      </c>
      <c r="Q250" s="104">
        <v>55</v>
      </c>
      <c r="R250" s="104">
        <v>119</v>
      </c>
      <c r="S250" s="104">
        <v>114</v>
      </c>
      <c r="T250" s="104">
        <v>525</v>
      </c>
      <c r="U250" s="104">
        <v>18.086173576097167</v>
      </c>
      <c r="V250" s="104">
        <v>45.428020067267568</v>
      </c>
    </row>
    <row r="251" spans="1:22" ht="15" customHeight="1">
      <c r="A251" s="48"/>
      <c r="B251" s="50"/>
      <c r="C251" s="104"/>
      <c r="D251" s="104"/>
      <c r="E251" s="104"/>
      <c r="F251" s="104"/>
      <c r="G251" s="104"/>
      <c r="H251" s="104"/>
      <c r="I251" s="104"/>
      <c r="J251" s="104"/>
      <c r="K251" s="104"/>
      <c r="L251" s="104"/>
      <c r="M251" s="104"/>
      <c r="N251" s="104"/>
      <c r="O251" s="104"/>
      <c r="P251" s="104"/>
      <c r="Q251" s="104"/>
      <c r="R251" s="104"/>
      <c r="S251" s="104"/>
      <c r="T251" s="104"/>
      <c r="U251" s="104"/>
      <c r="V251" s="104"/>
    </row>
    <row r="252" spans="1:22" ht="15" customHeight="1">
      <c r="A252" s="48"/>
      <c r="B252" s="53" t="s">
        <v>177</v>
      </c>
      <c r="C252" s="104">
        <v>36</v>
      </c>
      <c r="D252" s="104">
        <v>27</v>
      </c>
      <c r="E252" s="104">
        <v>3</v>
      </c>
      <c r="F252" s="104">
        <v>0</v>
      </c>
      <c r="G252" s="104">
        <v>0</v>
      </c>
      <c r="H252" s="104">
        <v>0</v>
      </c>
      <c r="I252" s="104">
        <v>1</v>
      </c>
      <c r="J252" s="104">
        <v>5</v>
      </c>
      <c r="K252" s="104">
        <v>3.8056835637480795</v>
      </c>
      <c r="L252" s="104">
        <v>29.494047619047617</v>
      </c>
      <c r="M252" s="104">
        <v>40</v>
      </c>
      <c r="N252" s="104">
        <v>28</v>
      </c>
      <c r="O252" s="104">
        <v>3</v>
      </c>
      <c r="P252" s="104">
        <v>1</v>
      </c>
      <c r="Q252" s="104">
        <v>0</v>
      </c>
      <c r="R252" s="104">
        <v>0</v>
      </c>
      <c r="S252" s="104">
        <v>1</v>
      </c>
      <c r="T252" s="104">
        <v>7</v>
      </c>
      <c r="U252" s="104">
        <v>4.0981240981240985</v>
      </c>
      <c r="V252" s="104">
        <v>27.047619047619047</v>
      </c>
    </row>
    <row r="253" spans="1:22" ht="15" customHeight="1">
      <c r="A253" s="48"/>
      <c r="B253" s="53" t="s">
        <v>178</v>
      </c>
      <c r="C253" s="104">
        <v>99</v>
      </c>
      <c r="D253" s="104">
        <v>59</v>
      </c>
      <c r="E253" s="104">
        <v>3</v>
      </c>
      <c r="F253" s="104">
        <v>3</v>
      </c>
      <c r="G253" s="104">
        <v>0</v>
      </c>
      <c r="H253" s="104">
        <v>2</v>
      </c>
      <c r="I253" s="104">
        <v>0</v>
      </c>
      <c r="J253" s="104">
        <v>32</v>
      </c>
      <c r="K253" s="104">
        <v>2.7531485927008315</v>
      </c>
      <c r="L253" s="104">
        <v>23.057619463869464</v>
      </c>
      <c r="M253" s="104">
        <v>109</v>
      </c>
      <c r="N253" s="104">
        <v>59</v>
      </c>
      <c r="O253" s="104">
        <v>3</v>
      </c>
      <c r="P253" s="104">
        <v>2</v>
      </c>
      <c r="Q253" s="104">
        <v>0</v>
      </c>
      <c r="R253" s="104">
        <v>2</v>
      </c>
      <c r="S253" s="104">
        <v>1</v>
      </c>
      <c r="T253" s="104">
        <v>42</v>
      </c>
      <c r="U253" s="104">
        <v>4.1035677375716313</v>
      </c>
      <c r="V253" s="104">
        <v>34.367379802162411</v>
      </c>
    </row>
    <row r="254" spans="1:22" ht="15" customHeight="1">
      <c r="A254" s="56"/>
      <c r="B254" s="53" t="s">
        <v>179</v>
      </c>
      <c r="C254" s="104">
        <v>105</v>
      </c>
      <c r="D254" s="104">
        <v>65</v>
      </c>
      <c r="E254" s="104">
        <v>6</v>
      </c>
      <c r="F254" s="104">
        <v>3</v>
      </c>
      <c r="G254" s="104">
        <v>2</v>
      </c>
      <c r="H254" s="104">
        <v>5</v>
      </c>
      <c r="I254" s="104">
        <v>1</v>
      </c>
      <c r="J254" s="104">
        <v>23</v>
      </c>
      <c r="K254" s="104">
        <v>7.8096925268918529</v>
      </c>
      <c r="L254" s="104">
        <v>37.670281600301877</v>
      </c>
      <c r="M254" s="104">
        <v>116</v>
      </c>
      <c r="N254" s="104">
        <v>67</v>
      </c>
      <c r="O254" s="104">
        <v>4</v>
      </c>
      <c r="P254" s="104">
        <v>6</v>
      </c>
      <c r="Q254" s="104">
        <v>2</v>
      </c>
      <c r="R254" s="104">
        <v>5</v>
      </c>
      <c r="S254" s="104">
        <v>1</v>
      </c>
      <c r="T254" s="104">
        <v>31</v>
      </c>
      <c r="U254" s="104">
        <v>8.2325006028166072</v>
      </c>
      <c r="V254" s="104">
        <v>38.875697291078424</v>
      </c>
    </row>
    <row r="255" spans="1:22" ht="15" customHeight="1">
      <c r="A255" s="56"/>
      <c r="B255" s="53" t="s">
        <v>180</v>
      </c>
      <c r="C255" s="104">
        <v>89</v>
      </c>
      <c r="D255" s="104">
        <v>53</v>
      </c>
      <c r="E255" s="104">
        <v>7</v>
      </c>
      <c r="F255" s="104">
        <v>3</v>
      </c>
      <c r="G255" s="104">
        <v>1</v>
      </c>
      <c r="H255" s="104">
        <v>3</v>
      </c>
      <c r="I255" s="104">
        <v>1</v>
      </c>
      <c r="J255" s="104">
        <v>21</v>
      </c>
      <c r="K255" s="104">
        <v>6.8951338578854395</v>
      </c>
      <c r="L255" s="104">
        <v>31.257940155747328</v>
      </c>
      <c r="M255" s="104">
        <v>88</v>
      </c>
      <c r="N255" s="104">
        <v>54</v>
      </c>
      <c r="O255" s="104">
        <v>6</v>
      </c>
      <c r="P255" s="104">
        <v>4</v>
      </c>
      <c r="Q255" s="104">
        <v>0</v>
      </c>
      <c r="R255" s="104">
        <v>3</v>
      </c>
      <c r="S255" s="104">
        <v>1</v>
      </c>
      <c r="T255" s="104">
        <v>20</v>
      </c>
      <c r="U255" s="104">
        <v>6.1570573530829842</v>
      </c>
      <c r="V255" s="104">
        <v>29.905707143545925</v>
      </c>
    </row>
    <row r="256" spans="1:22" ht="15" customHeight="1">
      <c r="A256" s="56"/>
      <c r="B256" s="48" t="s">
        <v>181</v>
      </c>
      <c r="C256" s="104">
        <v>206</v>
      </c>
      <c r="D256" s="104">
        <v>87</v>
      </c>
      <c r="E256" s="104">
        <v>28</v>
      </c>
      <c r="F256" s="104">
        <v>9</v>
      </c>
      <c r="G256" s="104">
        <v>1</v>
      </c>
      <c r="H256" s="104">
        <v>11</v>
      </c>
      <c r="I256" s="104">
        <v>3</v>
      </c>
      <c r="J256" s="104">
        <v>67</v>
      </c>
      <c r="K256" s="104">
        <v>10.073940547787872</v>
      </c>
      <c r="L256" s="104">
        <v>26.928418002740656</v>
      </c>
      <c r="M256" s="104">
        <v>215</v>
      </c>
      <c r="N256" s="104">
        <v>90</v>
      </c>
      <c r="O256" s="104">
        <v>26</v>
      </c>
      <c r="P256" s="104">
        <v>8</v>
      </c>
      <c r="Q256" s="104">
        <v>5</v>
      </c>
      <c r="R256" s="104">
        <v>10</v>
      </c>
      <c r="S256" s="104">
        <v>5</v>
      </c>
      <c r="T256" s="104">
        <v>71</v>
      </c>
      <c r="U256" s="104">
        <v>11.01967932629201</v>
      </c>
      <c r="V256" s="104">
        <v>29.385811536778693</v>
      </c>
    </row>
    <row r="257" spans="1:22" ht="15" customHeight="1">
      <c r="A257" s="56"/>
      <c r="B257" s="48" t="s">
        <v>182</v>
      </c>
      <c r="C257" s="104">
        <v>194</v>
      </c>
      <c r="D257" s="104">
        <v>93</v>
      </c>
      <c r="E257" s="104">
        <v>20</v>
      </c>
      <c r="F257" s="104">
        <v>10</v>
      </c>
      <c r="G257" s="104">
        <v>5</v>
      </c>
      <c r="H257" s="104">
        <v>7</v>
      </c>
      <c r="I257" s="104">
        <v>8</v>
      </c>
      <c r="J257" s="104">
        <v>51</v>
      </c>
      <c r="K257" s="104">
        <v>11.809175796739675</v>
      </c>
      <c r="L257" s="104">
        <v>33.774242778675472</v>
      </c>
      <c r="M257" s="104">
        <v>204</v>
      </c>
      <c r="N257" s="104">
        <v>97</v>
      </c>
      <c r="O257" s="104">
        <v>19</v>
      </c>
      <c r="P257" s="104">
        <v>10</v>
      </c>
      <c r="Q257" s="104">
        <v>5</v>
      </c>
      <c r="R257" s="104">
        <v>7</v>
      </c>
      <c r="S257" s="104">
        <v>8</v>
      </c>
      <c r="T257" s="104">
        <v>58</v>
      </c>
      <c r="U257" s="104">
        <v>11.743032802091209</v>
      </c>
      <c r="V257" s="104">
        <v>34.989444675618699</v>
      </c>
    </row>
    <row r="258" spans="1:22" ht="15" customHeight="1">
      <c r="A258" s="56"/>
      <c r="B258" s="48" t="s">
        <v>183</v>
      </c>
      <c r="C258" s="104">
        <v>290</v>
      </c>
      <c r="D258" s="104">
        <v>126</v>
      </c>
      <c r="E258" s="104">
        <v>19</v>
      </c>
      <c r="F258" s="104">
        <v>24</v>
      </c>
      <c r="G258" s="104">
        <v>12</v>
      </c>
      <c r="H258" s="104">
        <v>21</v>
      </c>
      <c r="I258" s="104">
        <v>25</v>
      </c>
      <c r="J258" s="104">
        <v>63</v>
      </c>
      <c r="K258" s="104">
        <v>22.892455209772763</v>
      </c>
      <c r="L258" s="104">
        <v>51.45135972889522</v>
      </c>
      <c r="M258" s="104">
        <v>312</v>
      </c>
      <c r="N258" s="104">
        <v>130</v>
      </c>
      <c r="O258" s="104">
        <v>19</v>
      </c>
      <c r="P258" s="104">
        <v>27</v>
      </c>
      <c r="Q258" s="104">
        <v>11</v>
      </c>
      <c r="R258" s="104">
        <v>21</v>
      </c>
      <c r="S258" s="104">
        <v>26</v>
      </c>
      <c r="T258" s="104">
        <v>78</v>
      </c>
      <c r="U258" s="104">
        <v>22.355389268907562</v>
      </c>
      <c r="V258" s="104">
        <v>50.299625855042009</v>
      </c>
    </row>
    <row r="259" spans="1:22" ht="15" customHeight="1">
      <c r="A259" s="35"/>
      <c r="B259" s="59" t="s">
        <v>184</v>
      </c>
      <c r="C259" s="104">
        <v>787</v>
      </c>
      <c r="D259" s="104">
        <v>293</v>
      </c>
      <c r="E259" s="104">
        <v>75</v>
      </c>
      <c r="F259" s="104">
        <v>54</v>
      </c>
      <c r="G259" s="104">
        <v>30</v>
      </c>
      <c r="H259" s="104">
        <v>76</v>
      </c>
      <c r="I259" s="104">
        <v>67</v>
      </c>
      <c r="J259" s="104">
        <v>192</v>
      </c>
      <c r="K259" s="104">
        <v>25.23745541272439</v>
      </c>
      <c r="L259" s="104">
        <v>49.72280122705633</v>
      </c>
      <c r="M259" s="104">
        <v>830</v>
      </c>
      <c r="N259" s="104">
        <v>311</v>
      </c>
      <c r="O259" s="104">
        <v>70</v>
      </c>
      <c r="P259" s="104">
        <v>57</v>
      </c>
      <c r="Q259" s="104">
        <v>32</v>
      </c>
      <c r="R259" s="104">
        <v>71</v>
      </c>
      <c r="S259" s="104">
        <v>71</v>
      </c>
      <c r="T259" s="104">
        <v>218</v>
      </c>
      <c r="U259" s="104">
        <v>24.608819953069901</v>
      </c>
      <c r="V259" s="104">
        <v>50.035208675344784</v>
      </c>
    </row>
    <row r="260" spans="1:22" ht="15" customHeight="1">
      <c r="A260" s="32" t="s">
        <v>189</v>
      </c>
      <c r="B260" s="45" t="s">
        <v>176</v>
      </c>
      <c r="C260" s="104">
        <v>1806</v>
      </c>
      <c r="D260" s="104">
        <v>803</v>
      </c>
      <c r="E260" s="104">
        <v>161</v>
      </c>
      <c r="F260" s="104">
        <v>106</v>
      </c>
      <c r="G260" s="104">
        <v>51</v>
      </c>
      <c r="H260" s="104">
        <v>125</v>
      </c>
      <c r="I260" s="104">
        <v>106</v>
      </c>
      <c r="J260" s="104">
        <v>454</v>
      </c>
      <c r="K260" s="104">
        <v>18.279263471889209</v>
      </c>
      <c r="L260" s="104">
        <v>45.015599661191636</v>
      </c>
      <c r="M260" s="104">
        <v>1914</v>
      </c>
      <c r="N260" s="104">
        <v>836</v>
      </c>
      <c r="O260" s="104">
        <v>150</v>
      </c>
      <c r="P260" s="104">
        <v>115</v>
      </c>
      <c r="Q260" s="104">
        <v>55</v>
      </c>
      <c r="R260" s="104">
        <v>119</v>
      </c>
      <c r="S260" s="104">
        <v>114</v>
      </c>
      <c r="T260" s="104">
        <v>525</v>
      </c>
      <c r="U260" s="104">
        <v>18.08617357609717</v>
      </c>
      <c r="V260" s="104">
        <v>45.428020067267575</v>
      </c>
    </row>
    <row r="261" spans="1:22" ht="15" customHeight="1">
      <c r="A261" s="48"/>
      <c r="B261" s="50"/>
      <c r="C261" s="104"/>
      <c r="D261" s="104"/>
      <c r="E261" s="104"/>
      <c r="F261" s="104"/>
      <c r="G261" s="104"/>
      <c r="H261" s="104"/>
      <c r="I261" s="104"/>
      <c r="J261" s="104"/>
      <c r="K261" s="104"/>
      <c r="L261" s="104"/>
      <c r="M261" s="104"/>
      <c r="N261" s="104"/>
      <c r="O261" s="104"/>
      <c r="P261" s="104"/>
      <c r="Q261" s="104"/>
      <c r="R261" s="104"/>
      <c r="S261" s="104"/>
      <c r="T261" s="104"/>
      <c r="U261" s="104"/>
      <c r="V261" s="104"/>
    </row>
    <row r="262" spans="1:22" ht="15" customHeight="1">
      <c r="A262" s="48"/>
      <c r="B262" s="53" t="s">
        <v>190</v>
      </c>
      <c r="C262" s="104">
        <v>445</v>
      </c>
      <c r="D262" s="104">
        <v>240</v>
      </c>
      <c r="E262" s="104">
        <v>39</v>
      </c>
      <c r="F262" s="104">
        <v>22</v>
      </c>
      <c r="G262" s="104">
        <v>9</v>
      </c>
      <c r="H262" s="104">
        <v>14</v>
      </c>
      <c r="I262" s="104">
        <v>9</v>
      </c>
      <c r="J262" s="104">
        <v>112</v>
      </c>
      <c r="K262" s="104">
        <v>8.4702233486867886</v>
      </c>
      <c r="L262" s="104">
        <v>30.328864248523661</v>
      </c>
      <c r="M262" s="104">
        <v>485</v>
      </c>
      <c r="N262" s="104">
        <v>247</v>
      </c>
      <c r="O262" s="104">
        <v>39</v>
      </c>
      <c r="P262" s="104">
        <v>25</v>
      </c>
      <c r="Q262" s="104">
        <v>12</v>
      </c>
      <c r="R262" s="104">
        <v>15</v>
      </c>
      <c r="S262" s="104">
        <v>11</v>
      </c>
      <c r="T262" s="104">
        <v>136</v>
      </c>
      <c r="U262" s="104">
        <v>9.3479699968635863</v>
      </c>
      <c r="V262" s="104">
        <v>31.984720871621484</v>
      </c>
    </row>
    <row r="263" spans="1:22" ht="15" customHeight="1">
      <c r="A263" s="48"/>
      <c r="B263" s="53" t="s">
        <v>191</v>
      </c>
      <c r="C263" s="104">
        <v>439</v>
      </c>
      <c r="D263" s="104">
        <v>189</v>
      </c>
      <c r="E263" s="104">
        <v>47</v>
      </c>
      <c r="F263" s="104">
        <v>22</v>
      </c>
      <c r="G263" s="104">
        <v>15</v>
      </c>
      <c r="H263" s="104">
        <v>28</v>
      </c>
      <c r="I263" s="104">
        <v>22</v>
      </c>
      <c r="J263" s="104">
        <v>116</v>
      </c>
      <c r="K263" s="104">
        <v>17.216668862887314</v>
      </c>
      <c r="L263" s="104">
        <v>41.499880915765686</v>
      </c>
      <c r="M263" s="104">
        <v>462</v>
      </c>
      <c r="N263" s="104">
        <v>201</v>
      </c>
      <c r="O263" s="104">
        <v>44</v>
      </c>
      <c r="P263" s="104">
        <v>24</v>
      </c>
      <c r="Q263" s="104">
        <v>14</v>
      </c>
      <c r="R263" s="104">
        <v>29</v>
      </c>
      <c r="S263" s="104">
        <v>23</v>
      </c>
      <c r="T263" s="104">
        <v>127</v>
      </c>
      <c r="U263" s="104">
        <v>16.782448040561214</v>
      </c>
      <c r="V263" s="104">
        <v>41.956120101403037</v>
      </c>
    </row>
    <row r="264" spans="1:22" ht="15" customHeight="1">
      <c r="A264" s="56"/>
      <c r="B264" s="53" t="s">
        <v>192</v>
      </c>
      <c r="C264" s="104">
        <v>788</v>
      </c>
      <c r="D264" s="104">
        <v>324</v>
      </c>
      <c r="E264" s="104">
        <v>66</v>
      </c>
      <c r="F264" s="104">
        <v>50</v>
      </c>
      <c r="G264" s="104">
        <v>25</v>
      </c>
      <c r="H264" s="104">
        <v>68</v>
      </c>
      <c r="I264" s="104">
        <v>64</v>
      </c>
      <c r="J264" s="104">
        <v>191</v>
      </c>
      <c r="K264" s="104">
        <v>22.887748661682455</v>
      </c>
      <c r="L264" s="104">
        <v>50.051230589833061</v>
      </c>
      <c r="M264" s="104">
        <v>828</v>
      </c>
      <c r="N264" s="104">
        <v>331</v>
      </c>
      <c r="O264" s="104">
        <v>58</v>
      </c>
      <c r="P264" s="104">
        <v>55</v>
      </c>
      <c r="Q264" s="104">
        <v>27</v>
      </c>
      <c r="R264" s="104">
        <v>62</v>
      </c>
      <c r="S264" s="104">
        <v>66</v>
      </c>
      <c r="T264" s="104">
        <v>229</v>
      </c>
      <c r="U264" s="104">
        <v>22.454954633890782</v>
      </c>
      <c r="V264" s="104">
        <v>50.188499349629026</v>
      </c>
    </row>
    <row r="265" spans="1:22" ht="15" customHeight="1">
      <c r="A265" s="35"/>
      <c r="B265" s="59" t="s">
        <v>193</v>
      </c>
      <c r="C265" s="104">
        <v>134</v>
      </c>
      <c r="D265" s="104">
        <v>50</v>
      </c>
      <c r="E265" s="104">
        <v>9</v>
      </c>
      <c r="F265" s="104">
        <v>12</v>
      </c>
      <c r="G265" s="104">
        <v>2</v>
      </c>
      <c r="H265" s="104">
        <v>15</v>
      </c>
      <c r="I265" s="104">
        <v>11</v>
      </c>
      <c r="J265" s="104">
        <v>35</v>
      </c>
      <c r="K265" s="104">
        <v>26.949594395398826</v>
      </c>
      <c r="L265" s="104">
        <v>54.449180513152726</v>
      </c>
      <c r="M265" s="104">
        <v>139</v>
      </c>
      <c r="N265" s="104">
        <v>57</v>
      </c>
      <c r="O265" s="104">
        <v>9</v>
      </c>
      <c r="P265" s="104">
        <v>11</v>
      </c>
      <c r="Q265" s="104">
        <v>2</v>
      </c>
      <c r="R265" s="104">
        <v>13</v>
      </c>
      <c r="S265" s="104">
        <v>14</v>
      </c>
      <c r="T265" s="104">
        <v>33</v>
      </c>
      <c r="U265" s="104">
        <v>26.288826877405569</v>
      </c>
      <c r="V265" s="104">
        <v>56.869707122550821</v>
      </c>
    </row>
    <row r="266" spans="1:22" ht="15" customHeight="1">
      <c r="A266" s="32" t="s">
        <v>204</v>
      </c>
      <c r="B266" s="45" t="s">
        <v>176</v>
      </c>
      <c r="C266" s="104">
        <v>1806</v>
      </c>
      <c r="D266" s="104">
        <v>803</v>
      </c>
      <c r="E266" s="104">
        <v>161</v>
      </c>
      <c r="F266" s="104">
        <v>106</v>
      </c>
      <c r="G266" s="104">
        <v>51</v>
      </c>
      <c r="H266" s="104">
        <v>125</v>
      </c>
      <c r="I266" s="104">
        <v>106</v>
      </c>
      <c r="J266" s="104">
        <v>454</v>
      </c>
      <c r="K266" s="104">
        <v>18.279263471889212</v>
      </c>
      <c r="L266" s="104">
        <v>45.015599661191644</v>
      </c>
      <c r="M266" s="104">
        <v>1914</v>
      </c>
      <c r="N266" s="104">
        <v>836</v>
      </c>
      <c r="O266" s="104">
        <v>150</v>
      </c>
      <c r="P266" s="104">
        <v>115</v>
      </c>
      <c r="Q266" s="104">
        <v>55</v>
      </c>
      <c r="R266" s="104">
        <v>119</v>
      </c>
      <c r="S266" s="104">
        <v>114</v>
      </c>
      <c r="T266" s="104">
        <v>525</v>
      </c>
      <c r="U266" s="104">
        <v>18.086173576097178</v>
      </c>
      <c r="V266" s="104">
        <v>45.428020067267596</v>
      </c>
    </row>
    <row r="267" spans="1:22" ht="15" customHeight="1">
      <c r="A267" s="48" t="s">
        <v>205</v>
      </c>
      <c r="B267" s="50"/>
      <c r="C267" s="104"/>
      <c r="D267" s="104"/>
      <c r="E267" s="104"/>
      <c r="F267" s="104"/>
      <c r="G267" s="104"/>
      <c r="H267" s="104"/>
      <c r="I267" s="104"/>
      <c r="J267" s="104"/>
      <c r="K267" s="104"/>
      <c r="L267" s="104"/>
      <c r="M267" s="104"/>
      <c r="N267" s="104"/>
      <c r="O267" s="104"/>
      <c r="P267" s="104"/>
      <c r="Q267" s="104"/>
      <c r="R267" s="104"/>
      <c r="S267" s="104"/>
      <c r="T267" s="104"/>
      <c r="U267" s="104"/>
      <c r="V267" s="104"/>
    </row>
    <row r="268" spans="1:22" ht="15" customHeight="1">
      <c r="A268" s="48"/>
      <c r="B268" s="53" t="s">
        <v>206</v>
      </c>
      <c r="C268" s="104">
        <v>1157</v>
      </c>
      <c r="D268" s="104">
        <v>537</v>
      </c>
      <c r="E268" s="104">
        <v>100</v>
      </c>
      <c r="F268" s="104">
        <v>59</v>
      </c>
      <c r="G268" s="104">
        <v>31</v>
      </c>
      <c r="H268" s="104">
        <v>76</v>
      </c>
      <c r="I268" s="104">
        <v>67</v>
      </c>
      <c r="J268" s="104">
        <v>287</v>
      </c>
      <c r="K268" s="104">
        <v>17.455304231847698</v>
      </c>
      <c r="L268" s="104">
        <v>45.603947993115604</v>
      </c>
      <c r="M268" s="104">
        <v>1221</v>
      </c>
      <c r="N268" s="104">
        <v>565</v>
      </c>
      <c r="O268" s="104">
        <v>97</v>
      </c>
      <c r="P268" s="104">
        <v>60</v>
      </c>
      <c r="Q268" s="104">
        <v>30</v>
      </c>
      <c r="R268" s="104">
        <v>70</v>
      </c>
      <c r="S268" s="104">
        <v>71</v>
      </c>
      <c r="T268" s="104">
        <v>328</v>
      </c>
      <c r="U268" s="104">
        <v>16.896937500119975</v>
      </c>
      <c r="V268" s="104">
        <v>46.002942645143712</v>
      </c>
    </row>
    <row r="269" spans="1:22" ht="15" customHeight="1">
      <c r="A269" s="48"/>
      <c r="B269" s="53" t="s">
        <v>207</v>
      </c>
      <c r="C269" s="104">
        <v>280</v>
      </c>
      <c r="D269" s="104">
        <v>95</v>
      </c>
      <c r="E269" s="104">
        <v>19</v>
      </c>
      <c r="F269" s="104">
        <v>19</v>
      </c>
      <c r="G269" s="104">
        <v>10</v>
      </c>
      <c r="H269" s="104">
        <v>33</v>
      </c>
      <c r="I269" s="104">
        <v>32</v>
      </c>
      <c r="J269" s="104">
        <v>72</v>
      </c>
      <c r="K269" s="104">
        <v>31.339559809941996</v>
      </c>
      <c r="L269" s="104">
        <v>57.686977349273768</v>
      </c>
      <c r="M269" s="104">
        <v>282</v>
      </c>
      <c r="N269" s="104">
        <v>95</v>
      </c>
      <c r="O269" s="104">
        <v>15</v>
      </c>
      <c r="P269" s="104">
        <v>23</v>
      </c>
      <c r="Q269" s="104">
        <v>8</v>
      </c>
      <c r="R269" s="104">
        <v>33</v>
      </c>
      <c r="S269" s="104">
        <v>32</v>
      </c>
      <c r="T269" s="104">
        <v>76</v>
      </c>
      <c r="U269" s="104">
        <v>30.910058536122044</v>
      </c>
      <c r="V269" s="104">
        <v>57.364613139109373</v>
      </c>
    </row>
    <row r="270" spans="1:22" ht="15" customHeight="1">
      <c r="A270" s="56"/>
      <c r="B270" s="53" t="s">
        <v>208</v>
      </c>
      <c r="C270" s="104">
        <v>131</v>
      </c>
      <c r="D270" s="104">
        <v>67</v>
      </c>
      <c r="E270" s="104">
        <v>12</v>
      </c>
      <c r="F270" s="104">
        <v>8</v>
      </c>
      <c r="G270" s="104">
        <v>4</v>
      </c>
      <c r="H270" s="104">
        <v>4</v>
      </c>
      <c r="I270" s="104">
        <v>0</v>
      </c>
      <c r="J270" s="104">
        <v>36</v>
      </c>
      <c r="K270" s="104">
        <v>6.4750320963381602</v>
      </c>
      <c r="L270" s="104">
        <v>21.968858898290186</v>
      </c>
      <c r="M270" s="104">
        <v>143</v>
      </c>
      <c r="N270" s="104">
        <v>65</v>
      </c>
      <c r="O270" s="104">
        <v>8</v>
      </c>
      <c r="P270" s="104">
        <v>11</v>
      </c>
      <c r="Q270" s="104">
        <v>7</v>
      </c>
      <c r="R270" s="104">
        <v>5</v>
      </c>
      <c r="S270" s="104">
        <v>0</v>
      </c>
      <c r="T270" s="104">
        <v>47</v>
      </c>
      <c r="U270" s="104">
        <v>8.5825638739323704</v>
      </c>
      <c r="V270" s="104">
        <v>26.57826231927444</v>
      </c>
    </row>
    <row r="271" spans="1:22" ht="15" customHeight="1">
      <c r="A271" s="56"/>
      <c r="B271" s="53" t="s">
        <v>209</v>
      </c>
      <c r="C271" s="104">
        <v>148</v>
      </c>
      <c r="D271" s="104">
        <v>66</v>
      </c>
      <c r="E271" s="104">
        <v>23</v>
      </c>
      <c r="F271" s="104">
        <v>14</v>
      </c>
      <c r="G271" s="104">
        <v>2</v>
      </c>
      <c r="H271" s="104">
        <v>5</v>
      </c>
      <c r="I271" s="104">
        <v>1</v>
      </c>
      <c r="J271" s="104">
        <v>37</v>
      </c>
      <c r="K271" s="104">
        <v>8.1748682439218161</v>
      </c>
      <c r="L271" s="104">
        <v>20.164675001673814</v>
      </c>
      <c r="M271" s="104">
        <v>167</v>
      </c>
      <c r="N271" s="104">
        <v>73</v>
      </c>
      <c r="O271" s="104">
        <v>22</v>
      </c>
      <c r="P271" s="104">
        <v>15</v>
      </c>
      <c r="Q271" s="104">
        <v>5</v>
      </c>
      <c r="R271" s="104">
        <v>6</v>
      </c>
      <c r="S271" s="104">
        <v>2</v>
      </c>
      <c r="T271" s="104">
        <v>44</v>
      </c>
      <c r="U271" s="104">
        <v>9.6912560826706926</v>
      </c>
      <c r="V271" s="104">
        <v>23.840489963369905</v>
      </c>
    </row>
    <row r="272" spans="1:22" ht="15" customHeight="1">
      <c r="A272" s="56"/>
      <c r="B272" s="53" t="s">
        <v>210</v>
      </c>
      <c r="C272" s="104">
        <v>15</v>
      </c>
      <c r="D272" s="104">
        <v>8</v>
      </c>
      <c r="E272" s="104">
        <v>0</v>
      </c>
      <c r="F272" s="104">
        <v>1</v>
      </c>
      <c r="G272" s="104">
        <v>1</v>
      </c>
      <c r="H272" s="104">
        <v>1</v>
      </c>
      <c r="I272" s="104">
        <v>0</v>
      </c>
      <c r="J272" s="104">
        <v>4</v>
      </c>
      <c r="K272" s="104">
        <v>12.635178713383631</v>
      </c>
      <c r="L272" s="104">
        <v>46.328988615739981</v>
      </c>
      <c r="M272" s="104">
        <v>16</v>
      </c>
      <c r="N272" s="104">
        <v>8</v>
      </c>
      <c r="O272" s="104">
        <v>0</v>
      </c>
      <c r="P272" s="104">
        <v>1</v>
      </c>
      <c r="Q272" s="104">
        <v>1</v>
      </c>
      <c r="R272" s="104">
        <v>1</v>
      </c>
      <c r="S272" s="104">
        <v>0</v>
      </c>
      <c r="T272" s="104">
        <v>5</v>
      </c>
      <c r="U272" s="104">
        <v>12.635178713383631</v>
      </c>
      <c r="V272" s="104">
        <v>46.328988615739981</v>
      </c>
    </row>
    <row r="273" spans="1:22" ht="15" customHeight="1">
      <c r="A273" s="56"/>
      <c r="B273" s="53" t="s">
        <v>211</v>
      </c>
      <c r="C273" s="104">
        <v>57</v>
      </c>
      <c r="D273" s="104">
        <v>22</v>
      </c>
      <c r="E273" s="104">
        <v>4</v>
      </c>
      <c r="F273" s="104">
        <v>4</v>
      </c>
      <c r="G273" s="104">
        <v>3</v>
      </c>
      <c r="H273" s="104">
        <v>5</v>
      </c>
      <c r="I273" s="104">
        <v>5</v>
      </c>
      <c r="J273" s="104">
        <v>14</v>
      </c>
      <c r="K273" s="104">
        <v>26.83822103054478</v>
      </c>
      <c r="L273" s="104">
        <v>54.954452586353597</v>
      </c>
      <c r="M273" s="104">
        <v>63</v>
      </c>
      <c r="N273" s="104">
        <v>22</v>
      </c>
      <c r="O273" s="104">
        <v>4</v>
      </c>
      <c r="P273" s="104">
        <v>4</v>
      </c>
      <c r="Q273" s="104">
        <v>4</v>
      </c>
      <c r="R273" s="104">
        <v>3</v>
      </c>
      <c r="S273" s="104">
        <v>8</v>
      </c>
      <c r="T273" s="104">
        <v>18</v>
      </c>
      <c r="U273" s="104">
        <v>29.154331224387111</v>
      </c>
      <c r="V273" s="104">
        <v>57.041082830322601</v>
      </c>
    </row>
    <row r="274" spans="1:22" ht="15" customHeight="1">
      <c r="A274" s="35"/>
      <c r="B274" s="59" t="s">
        <v>184</v>
      </c>
      <c r="C274" s="104">
        <v>18</v>
      </c>
      <c r="D274" s="104">
        <v>8</v>
      </c>
      <c r="E274" s="104">
        <v>3</v>
      </c>
      <c r="F274" s="104">
        <v>1</v>
      </c>
      <c r="G274" s="104">
        <v>0</v>
      </c>
      <c r="H274" s="104">
        <v>1</v>
      </c>
      <c r="I274" s="104">
        <v>1</v>
      </c>
      <c r="J274" s="104">
        <v>4</v>
      </c>
      <c r="K274" s="104">
        <v>13.803728387906887</v>
      </c>
      <c r="L274" s="104">
        <v>32.208699571782738</v>
      </c>
      <c r="M274" s="104">
        <v>22</v>
      </c>
      <c r="N274" s="104">
        <v>8</v>
      </c>
      <c r="O274" s="104">
        <v>4</v>
      </c>
      <c r="P274" s="104">
        <v>1</v>
      </c>
      <c r="Q274" s="104">
        <v>0</v>
      </c>
      <c r="R274" s="104">
        <v>1</v>
      </c>
      <c r="S274" s="104">
        <v>1</v>
      </c>
      <c r="T274" s="104">
        <v>7</v>
      </c>
      <c r="U274" s="104">
        <v>13.225023342670401</v>
      </c>
      <c r="V274" s="104">
        <v>28.339335734293716</v>
      </c>
    </row>
    <row r="275" spans="1:22" ht="15" customHeight="1">
      <c r="A275" s="32" t="s">
        <v>212</v>
      </c>
      <c r="B275" s="45" t="s">
        <v>176</v>
      </c>
      <c r="C275" s="104">
        <v>1806</v>
      </c>
      <c r="D275" s="104">
        <v>803</v>
      </c>
      <c r="E275" s="104">
        <v>161</v>
      </c>
      <c r="F275" s="104">
        <v>106</v>
      </c>
      <c r="G275" s="104">
        <v>51</v>
      </c>
      <c r="H275" s="104">
        <v>125</v>
      </c>
      <c r="I275" s="104">
        <v>106</v>
      </c>
      <c r="J275" s="104">
        <v>454</v>
      </c>
      <c r="K275" s="104">
        <v>18.279263471889212</v>
      </c>
      <c r="L275" s="104">
        <v>45.015599661191644</v>
      </c>
      <c r="M275" s="104">
        <v>1914</v>
      </c>
      <c r="N275" s="104">
        <v>836</v>
      </c>
      <c r="O275" s="104">
        <v>150</v>
      </c>
      <c r="P275" s="104">
        <v>115</v>
      </c>
      <c r="Q275" s="104">
        <v>55</v>
      </c>
      <c r="R275" s="104">
        <v>119</v>
      </c>
      <c r="S275" s="104">
        <v>114</v>
      </c>
      <c r="T275" s="104">
        <v>525</v>
      </c>
      <c r="U275" s="104">
        <v>18.08617357609717</v>
      </c>
      <c r="V275" s="104">
        <v>45.428020067267575</v>
      </c>
    </row>
    <row r="276" spans="1:22" ht="15" customHeight="1">
      <c r="A276" s="69" t="s">
        <v>213</v>
      </c>
      <c r="B276" s="50"/>
      <c r="C276" s="104"/>
      <c r="D276" s="104"/>
      <c r="E276" s="104"/>
      <c r="F276" s="104"/>
      <c r="G276" s="104"/>
      <c r="H276" s="104"/>
      <c r="I276" s="104"/>
      <c r="J276" s="104"/>
      <c r="K276" s="104"/>
      <c r="L276" s="104"/>
      <c r="M276" s="104"/>
      <c r="N276" s="104"/>
      <c r="O276" s="104"/>
      <c r="P276" s="104"/>
      <c r="Q276" s="104"/>
      <c r="R276" s="104"/>
      <c r="S276" s="104"/>
      <c r="T276" s="104"/>
      <c r="U276" s="104"/>
      <c r="V276" s="104"/>
    </row>
    <row r="277" spans="1:22" ht="15" customHeight="1">
      <c r="A277" s="48"/>
      <c r="B277" s="53" t="s">
        <v>214</v>
      </c>
      <c r="C277" s="104">
        <v>699</v>
      </c>
      <c r="D277" s="104">
        <v>283</v>
      </c>
      <c r="E277" s="104">
        <v>65</v>
      </c>
      <c r="F277" s="104">
        <v>53</v>
      </c>
      <c r="G277" s="104">
        <v>26</v>
      </c>
      <c r="H277" s="104">
        <v>60</v>
      </c>
      <c r="I277" s="104">
        <v>50</v>
      </c>
      <c r="J277" s="104">
        <v>162</v>
      </c>
      <c r="K277" s="104">
        <v>21.862816992401999</v>
      </c>
      <c r="L277" s="104">
        <v>46.221782381574307</v>
      </c>
      <c r="M277" s="104">
        <v>734</v>
      </c>
      <c r="N277" s="104">
        <v>293</v>
      </c>
      <c r="O277" s="104">
        <v>61</v>
      </c>
      <c r="P277" s="104">
        <v>56</v>
      </c>
      <c r="Q277" s="104">
        <v>28</v>
      </c>
      <c r="R277" s="104">
        <v>59</v>
      </c>
      <c r="S277" s="104">
        <v>51</v>
      </c>
      <c r="T277" s="104">
        <v>186</v>
      </c>
      <c r="U277" s="104">
        <v>21.629299128337884</v>
      </c>
      <c r="V277" s="104">
        <v>46.481787930702595</v>
      </c>
    </row>
    <row r="278" spans="1:22" ht="15" customHeight="1">
      <c r="A278" s="48"/>
      <c r="B278" s="53" t="s">
        <v>215</v>
      </c>
      <c r="C278" s="104">
        <v>288</v>
      </c>
      <c r="D278" s="104">
        <v>118</v>
      </c>
      <c r="E278" s="104">
        <v>25</v>
      </c>
      <c r="F278" s="104">
        <v>17</v>
      </c>
      <c r="G278" s="104">
        <v>6</v>
      </c>
      <c r="H278" s="104">
        <v>21</v>
      </c>
      <c r="I278" s="104">
        <v>22</v>
      </c>
      <c r="J278" s="104">
        <v>79</v>
      </c>
      <c r="K278" s="104">
        <v>21.568080000298927</v>
      </c>
      <c r="L278" s="104">
        <v>49.535480440246992</v>
      </c>
      <c r="M278" s="104">
        <v>305</v>
      </c>
      <c r="N278" s="104">
        <v>126</v>
      </c>
      <c r="O278" s="104">
        <v>22</v>
      </c>
      <c r="P278" s="104">
        <v>20</v>
      </c>
      <c r="Q278" s="104">
        <v>7</v>
      </c>
      <c r="R278" s="104">
        <v>20</v>
      </c>
      <c r="S278" s="104">
        <v>23</v>
      </c>
      <c r="T278" s="104">
        <v>87</v>
      </c>
      <c r="U278" s="104">
        <v>20.989523752128168</v>
      </c>
      <c r="V278" s="104">
        <v>49.736045412651535</v>
      </c>
    </row>
    <row r="279" spans="1:22" ht="15" customHeight="1">
      <c r="A279" s="56"/>
      <c r="B279" s="53" t="s">
        <v>216</v>
      </c>
      <c r="C279" s="104">
        <v>363</v>
      </c>
      <c r="D279" s="104">
        <v>175</v>
      </c>
      <c r="E279" s="104">
        <v>27</v>
      </c>
      <c r="F279" s="104">
        <v>23</v>
      </c>
      <c r="G279" s="104">
        <v>10</v>
      </c>
      <c r="H279" s="104">
        <v>24</v>
      </c>
      <c r="I279" s="104">
        <v>20</v>
      </c>
      <c r="J279" s="104">
        <v>84</v>
      </c>
      <c r="K279" s="104">
        <v>17.189167605214784</v>
      </c>
      <c r="L279" s="104">
        <v>46.113247710143511</v>
      </c>
      <c r="M279" s="104">
        <v>391</v>
      </c>
      <c r="N279" s="104">
        <v>182</v>
      </c>
      <c r="O279" s="104">
        <v>24</v>
      </c>
      <c r="P279" s="104">
        <v>26</v>
      </c>
      <c r="Q279" s="104">
        <v>11</v>
      </c>
      <c r="R279" s="104">
        <v>23</v>
      </c>
      <c r="S279" s="104">
        <v>23</v>
      </c>
      <c r="T279" s="104">
        <v>102</v>
      </c>
      <c r="U279" s="104">
        <v>17.359316493050759</v>
      </c>
      <c r="V279" s="104">
        <v>46.886378191510929</v>
      </c>
    </row>
    <row r="280" spans="1:22" ht="15" customHeight="1">
      <c r="A280" s="56"/>
      <c r="B280" s="53" t="s">
        <v>217</v>
      </c>
      <c r="C280" s="104">
        <v>170</v>
      </c>
      <c r="D280" s="104">
        <v>74</v>
      </c>
      <c r="E280" s="104">
        <v>15</v>
      </c>
      <c r="F280" s="104">
        <v>5</v>
      </c>
      <c r="G280" s="104">
        <v>6</v>
      </c>
      <c r="H280" s="104">
        <v>9</v>
      </c>
      <c r="I280" s="104">
        <v>6</v>
      </c>
      <c r="J280" s="104">
        <v>55</v>
      </c>
      <c r="K280" s="104">
        <v>14.212795964905728</v>
      </c>
      <c r="L280" s="104">
        <v>39.865159413759976</v>
      </c>
      <c r="M280" s="104">
        <v>183</v>
      </c>
      <c r="N280" s="104">
        <v>82</v>
      </c>
      <c r="O280" s="104">
        <v>14</v>
      </c>
      <c r="P280" s="104">
        <v>5</v>
      </c>
      <c r="Q280" s="104">
        <v>4</v>
      </c>
      <c r="R280" s="104">
        <v>8</v>
      </c>
      <c r="S280" s="104">
        <v>7</v>
      </c>
      <c r="T280" s="104">
        <v>63</v>
      </c>
      <c r="U280" s="104">
        <v>12.813743557689429</v>
      </c>
      <c r="V280" s="104">
        <v>40.464453340071884</v>
      </c>
    </row>
    <row r="281" spans="1:22" ht="15" customHeight="1">
      <c r="A281" s="56"/>
      <c r="B281" s="53" t="s">
        <v>218</v>
      </c>
      <c r="C281" s="104">
        <v>239</v>
      </c>
      <c r="D281" s="104">
        <v>137</v>
      </c>
      <c r="E281" s="104">
        <v>22</v>
      </c>
      <c r="F281" s="104">
        <v>6</v>
      </c>
      <c r="G281" s="104">
        <v>3</v>
      </c>
      <c r="H281" s="104">
        <v>9</v>
      </c>
      <c r="I281" s="104">
        <v>4</v>
      </c>
      <c r="J281" s="104">
        <v>58</v>
      </c>
      <c r="K281" s="104">
        <v>7.8012104255949026</v>
      </c>
      <c r="L281" s="104">
        <v>32.0913428871063</v>
      </c>
      <c r="M281" s="104">
        <v>253</v>
      </c>
      <c r="N281" s="104">
        <v>140</v>
      </c>
      <c r="O281" s="104">
        <v>22</v>
      </c>
      <c r="P281" s="104">
        <v>5</v>
      </c>
      <c r="Q281" s="104">
        <v>4</v>
      </c>
      <c r="R281" s="104">
        <v>7</v>
      </c>
      <c r="S281" s="104">
        <v>6</v>
      </c>
      <c r="T281" s="104">
        <v>69</v>
      </c>
      <c r="U281" s="104">
        <v>7.8251824864877904</v>
      </c>
      <c r="V281" s="104">
        <v>32.72349039803985</v>
      </c>
    </row>
    <row r="282" spans="1:22" ht="15" customHeight="1">
      <c r="A282" s="35"/>
      <c r="B282" s="59" t="s">
        <v>174</v>
      </c>
      <c r="C282" s="104">
        <v>47</v>
      </c>
      <c r="D282" s="104">
        <v>16</v>
      </c>
      <c r="E282" s="104">
        <v>7</v>
      </c>
      <c r="F282" s="104">
        <v>2</v>
      </c>
      <c r="G282" s="104">
        <v>0</v>
      </c>
      <c r="H282" s="104">
        <v>2</v>
      </c>
      <c r="I282" s="104">
        <v>4</v>
      </c>
      <c r="J282" s="104">
        <v>16</v>
      </c>
      <c r="K282" s="104">
        <v>20.104334972906511</v>
      </c>
      <c r="L282" s="104">
        <v>41.548958944006792</v>
      </c>
      <c r="M282" s="104">
        <v>48</v>
      </c>
      <c r="N282" s="104">
        <v>13</v>
      </c>
      <c r="O282" s="104">
        <v>7</v>
      </c>
      <c r="P282" s="104">
        <v>3</v>
      </c>
      <c r="Q282" s="104">
        <v>1</v>
      </c>
      <c r="R282" s="104">
        <v>2</v>
      </c>
      <c r="S282" s="104">
        <v>4</v>
      </c>
      <c r="T282" s="104">
        <v>18</v>
      </c>
      <c r="U282" s="104">
        <v>23.293257532590442</v>
      </c>
      <c r="V282" s="104">
        <v>41.105748586924314</v>
      </c>
    </row>
    <row r="283" spans="1:22" ht="15" customHeight="1">
      <c r="A283" s="32" t="s">
        <v>219</v>
      </c>
      <c r="B283" s="45" t="s">
        <v>176</v>
      </c>
      <c r="C283" s="104">
        <v>1806</v>
      </c>
      <c r="D283" s="104">
        <v>803</v>
      </c>
      <c r="E283" s="104">
        <v>161</v>
      </c>
      <c r="F283" s="104">
        <v>106</v>
      </c>
      <c r="G283" s="104">
        <v>51</v>
      </c>
      <c r="H283" s="104">
        <v>125</v>
      </c>
      <c r="I283" s="104">
        <v>106</v>
      </c>
      <c r="J283" s="104">
        <v>454</v>
      </c>
      <c r="K283" s="104">
        <v>18.279263471889212</v>
      </c>
      <c r="L283" s="104">
        <v>45.015599661191644</v>
      </c>
      <c r="M283" s="104">
        <v>1914</v>
      </c>
      <c r="N283" s="104">
        <v>836</v>
      </c>
      <c r="O283" s="104">
        <v>150</v>
      </c>
      <c r="P283" s="104">
        <v>115</v>
      </c>
      <c r="Q283" s="104">
        <v>55</v>
      </c>
      <c r="R283" s="104">
        <v>119</v>
      </c>
      <c r="S283" s="104">
        <v>114</v>
      </c>
      <c r="T283" s="104">
        <v>525</v>
      </c>
      <c r="U283" s="104">
        <v>18.086173576097167</v>
      </c>
      <c r="V283" s="104">
        <v>45.428020067267568</v>
      </c>
    </row>
    <row r="284" spans="1:22" ht="15" customHeight="1">
      <c r="A284" s="48" t="s">
        <v>220</v>
      </c>
      <c r="B284" s="50"/>
      <c r="C284" s="104"/>
      <c r="D284" s="104"/>
      <c r="E284" s="104"/>
      <c r="F284" s="104"/>
      <c r="G284" s="104"/>
      <c r="H284" s="104"/>
      <c r="I284" s="104"/>
      <c r="J284" s="104"/>
      <c r="K284" s="104"/>
      <c r="L284" s="104"/>
      <c r="M284" s="104"/>
      <c r="N284" s="104"/>
      <c r="O284" s="104"/>
      <c r="P284" s="104"/>
      <c r="Q284" s="104"/>
      <c r="R284" s="104"/>
      <c r="S284" s="104"/>
      <c r="T284" s="104"/>
      <c r="U284" s="104"/>
      <c r="V284" s="104"/>
    </row>
    <row r="285" spans="1:22" ht="15" customHeight="1">
      <c r="A285" s="48"/>
      <c r="B285" s="53" t="s">
        <v>221</v>
      </c>
      <c r="C285" s="104">
        <v>113</v>
      </c>
      <c r="D285" s="104">
        <v>43</v>
      </c>
      <c r="E285" s="104">
        <v>0</v>
      </c>
      <c r="F285" s="104">
        <v>6</v>
      </c>
      <c r="G285" s="104">
        <v>2</v>
      </c>
      <c r="H285" s="104">
        <v>12</v>
      </c>
      <c r="I285" s="104">
        <v>14</v>
      </c>
      <c r="J285" s="104">
        <v>36</v>
      </c>
      <c r="K285" s="104">
        <v>33.362193362193366</v>
      </c>
      <c r="L285" s="104">
        <v>75.555555555555557</v>
      </c>
      <c r="M285" s="104">
        <v>117</v>
      </c>
      <c r="N285" s="104">
        <v>44</v>
      </c>
      <c r="O285" s="104">
        <v>0</v>
      </c>
      <c r="P285" s="104">
        <v>5</v>
      </c>
      <c r="Q285" s="104">
        <v>3</v>
      </c>
      <c r="R285" s="104">
        <v>11</v>
      </c>
      <c r="S285" s="104">
        <v>15</v>
      </c>
      <c r="T285" s="104">
        <v>39</v>
      </c>
      <c r="U285" s="104">
        <v>33.244810744810749</v>
      </c>
      <c r="V285" s="104">
        <v>76.267507002801139</v>
      </c>
    </row>
    <row r="286" spans="1:22" ht="15" customHeight="1">
      <c r="A286" s="48"/>
      <c r="B286" s="53" t="s">
        <v>222</v>
      </c>
      <c r="C286" s="104">
        <v>378</v>
      </c>
      <c r="D286" s="104">
        <v>144</v>
      </c>
      <c r="E286" s="104">
        <v>14</v>
      </c>
      <c r="F286" s="104">
        <v>32</v>
      </c>
      <c r="G286" s="104">
        <v>14</v>
      </c>
      <c r="H286" s="104">
        <v>29</v>
      </c>
      <c r="I286" s="104">
        <v>44</v>
      </c>
      <c r="J286" s="104">
        <v>101</v>
      </c>
      <c r="K286" s="104">
        <v>28.010660459233183</v>
      </c>
      <c r="L286" s="104">
        <v>58.337992084267611</v>
      </c>
      <c r="M286" s="104">
        <v>397</v>
      </c>
      <c r="N286" s="104">
        <v>150</v>
      </c>
      <c r="O286" s="104">
        <v>12</v>
      </c>
      <c r="P286" s="104">
        <v>32</v>
      </c>
      <c r="Q286" s="104">
        <v>16</v>
      </c>
      <c r="R286" s="104">
        <v>28</v>
      </c>
      <c r="S286" s="104">
        <v>45</v>
      </c>
      <c r="T286" s="104">
        <v>114</v>
      </c>
      <c r="U286" s="104">
        <v>27.595200511010226</v>
      </c>
      <c r="V286" s="104">
        <v>58.71760710237514</v>
      </c>
    </row>
    <row r="287" spans="1:22" ht="15" customHeight="1">
      <c r="A287" s="56"/>
      <c r="B287" s="53" t="s">
        <v>223</v>
      </c>
      <c r="C287" s="104">
        <v>426</v>
      </c>
      <c r="D287" s="104">
        <v>181</v>
      </c>
      <c r="E287" s="104">
        <v>38</v>
      </c>
      <c r="F287" s="104">
        <v>25</v>
      </c>
      <c r="G287" s="104">
        <v>14</v>
      </c>
      <c r="H287" s="104">
        <v>37</v>
      </c>
      <c r="I287" s="104">
        <v>31</v>
      </c>
      <c r="J287" s="104">
        <v>100</v>
      </c>
      <c r="K287" s="104">
        <v>22.041197166597669</v>
      </c>
      <c r="L287" s="104">
        <v>49.554691560764418</v>
      </c>
      <c r="M287" s="104">
        <v>454</v>
      </c>
      <c r="N287" s="104">
        <v>190</v>
      </c>
      <c r="O287" s="104">
        <v>34</v>
      </c>
      <c r="P287" s="104">
        <v>32</v>
      </c>
      <c r="Q287" s="104">
        <v>16</v>
      </c>
      <c r="R287" s="104">
        <v>35</v>
      </c>
      <c r="S287" s="104">
        <v>30</v>
      </c>
      <c r="T287" s="104">
        <v>117</v>
      </c>
      <c r="U287" s="104">
        <v>21.04592931198605</v>
      </c>
      <c r="V287" s="104">
        <v>48.248150871695906</v>
      </c>
    </row>
    <row r="288" spans="1:22" ht="15" customHeight="1">
      <c r="A288" s="56"/>
      <c r="B288" s="53" t="s">
        <v>224</v>
      </c>
      <c r="C288" s="104">
        <v>328</v>
      </c>
      <c r="D288" s="104">
        <v>154</v>
      </c>
      <c r="E288" s="104">
        <v>25</v>
      </c>
      <c r="F288" s="104">
        <v>19</v>
      </c>
      <c r="G288" s="104">
        <v>11</v>
      </c>
      <c r="H288" s="104">
        <v>27</v>
      </c>
      <c r="I288" s="104">
        <v>8</v>
      </c>
      <c r="J288" s="104">
        <v>84</v>
      </c>
      <c r="K288" s="104">
        <v>14.741993286723938</v>
      </c>
      <c r="L288" s="104">
        <v>39.967181799562674</v>
      </c>
      <c r="M288" s="104">
        <v>346</v>
      </c>
      <c r="N288" s="104">
        <v>160</v>
      </c>
      <c r="O288" s="104">
        <v>23</v>
      </c>
      <c r="P288" s="104">
        <v>20</v>
      </c>
      <c r="Q288" s="104">
        <v>10</v>
      </c>
      <c r="R288" s="104">
        <v>26</v>
      </c>
      <c r="S288" s="104">
        <v>13</v>
      </c>
      <c r="T288" s="104">
        <v>94</v>
      </c>
      <c r="U288" s="104">
        <v>15.414372976841168</v>
      </c>
      <c r="V288" s="104">
        <v>42.221978153956243</v>
      </c>
    </row>
    <row r="289" spans="1:22" ht="15" customHeight="1">
      <c r="A289" s="56"/>
      <c r="B289" s="53" t="s">
        <v>225</v>
      </c>
      <c r="C289" s="104">
        <v>196</v>
      </c>
      <c r="D289" s="104">
        <v>94</v>
      </c>
      <c r="E289" s="104">
        <v>27</v>
      </c>
      <c r="F289" s="104">
        <v>10</v>
      </c>
      <c r="G289" s="104">
        <v>4</v>
      </c>
      <c r="H289" s="104">
        <v>9</v>
      </c>
      <c r="I289" s="104">
        <v>6</v>
      </c>
      <c r="J289" s="104">
        <v>46</v>
      </c>
      <c r="K289" s="104">
        <v>11.499587936378852</v>
      </c>
      <c r="L289" s="104">
        <v>30.802467686729067</v>
      </c>
      <c r="M289" s="104">
        <v>205</v>
      </c>
      <c r="N289" s="104">
        <v>97</v>
      </c>
      <c r="O289" s="104">
        <v>26</v>
      </c>
      <c r="P289" s="104">
        <v>12</v>
      </c>
      <c r="Q289" s="104">
        <v>4</v>
      </c>
      <c r="R289" s="104">
        <v>8</v>
      </c>
      <c r="S289" s="104">
        <v>8</v>
      </c>
      <c r="T289" s="104">
        <v>50</v>
      </c>
      <c r="U289" s="104">
        <v>12.324637797612425</v>
      </c>
      <c r="V289" s="104">
        <v>32.936532045343547</v>
      </c>
    </row>
    <row r="290" spans="1:22" ht="15" customHeight="1">
      <c r="A290" s="56"/>
      <c r="B290" s="53" t="s">
        <v>226</v>
      </c>
      <c r="C290" s="104">
        <v>150</v>
      </c>
      <c r="D290" s="104">
        <v>75</v>
      </c>
      <c r="E290" s="104">
        <v>26</v>
      </c>
      <c r="F290" s="104">
        <v>6</v>
      </c>
      <c r="G290" s="104">
        <v>1</v>
      </c>
      <c r="H290" s="104">
        <v>5</v>
      </c>
      <c r="I290" s="104">
        <v>1</v>
      </c>
      <c r="J290" s="104">
        <v>36</v>
      </c>
      <c r="K290" s="104">
        <v>6.6278386158834692</v>
      </c>
      <c r="L290" s="104">
        <v>19.373682107967063</v>
      </c>
      <c r="M290" s="104">
        <v>164</v>
      </c>
      <c r="N290" s="104">
        <v>77</v>
      </c>
      <c r="O290" s="104">
        <v>25</v>
      </c>
      <c r="P290" s="104">
        <v>6</v>
      </c>
      <c r="Q290" s="104">
        <v>0</v>
      </c>
      <c r="R290" s="104">
        <v>7</v>
      </c>
      <c r="S290" s="104">
        <v>1</v>
      </c>
      <c r="T290" s="104">
        <v>48</v>
      </c>
      <c r="U290" s="104">
        <v>7.3107785557584766</v>
      </c>
      <c r="V290" s="104">
        <v>21.744879806871367</v>
      </c>
    </row>
    <row r="291" spans="1:22" ht="15" customHeight="1">
      <c r="A291" s="56"/>
      <c r="B291" s="53" t="s">
        <v>227</v>
      </c>
      <c r="C291" s="104">
        <v>113</v>
      </c>
      <c r="D291" s="104">
        <v>63</v>
      </c>
      <c r="E291" s="104">
        <v>15</v>
      </c>
      <c r="F291" s="104">
        <v>2</v>
      </c>
      <c r="G291" s="104">
        <v>3</v>
      </c>
      <c r="H291" s="104">
        <v>2</v>
      </c>
      <c r="I291" s="104">
        <v>2</v>
      </c>
      <c r="J291" s="104">
        <v>26</v>
      </c>
      <c r="K291" s="104">
        <v>6.3261808428505013</v>
      </c>
      <c r="L291" s="104">
        <v>22.932405555333066</v>
      </c>
      <c r="M291" s="104">
        <v>118</v>
      </c>
      <c r="N291" s="104">
        <v>65</v>
      </c>
      <c r="O291" s="104">
        <v>13</v>
      </c>
      <c r="P291" s="104">
        <v>3</v>
      </c>
      <c r="Q291" s="104">
        <v>4</v>
      </c>
      <c r="R291" s="104">
        <v>1</v>
      </c>
      <c r="S291" s="104">
        <v>2</v>
      </c>
      <c r="T291" s="104">
        <v>30</v>
      </c>
      <c r="U291" s="104">
        <v>5.8238083259082254</v>
      </c>
      <c r="V291" s="104">
        <v>22.282397073040165</v>
      </c>
    </row>
    <row r="292" spans="1:22" ht="15" customHeight="1">
      <c r="A292" s="56"/>
      <c r="B292" s="53" t="s">
        <v>228</v>
      </c>
      <c r="C292" s="104">
        <v>50</v>
      </c>
      <c r="D292" s="104">
        <v>25</v>
      </c>
      <c r="E292" s="104">
        <v>10</v>
      </c>
      <c r="F292" s="104">
        <v>2</v>
      </c>
      <c r="G292" s="104">
        <v>0</v>
      </c>
      <c r="H292" s="104">
        <v>2</v>
      </c>
      <c r="I292" s="104">
        <v>0</v>
      </c>
      <c r="J292" s="104">
        <v>11</v>
      </c>
      <c r="K292" s="104">
        <v>5.7839057766977557</v>
      </c>
      <c r="L292" s="104">
        <v>16.11230894937232</v>
      </c>
      <c r="M292" s="104">
        <v>56</v>
      </c>
      <c r="N292" s="104">
        <v>28</v>
      </c>
      <c r="O292" s="104">
        <v>11</v>
      </c>
      <c r="P292" s="104">
        <v>2</v>
      </c>
      <c r="Q292" s="104">
        <v>0</v>
      </c>
      <c r="R292" s="104">
        <v>2</v>
      </c>
      <c r="S292" s="104">
        <v>0</v>
      </c>
      <c r="T292" s="104">
        <v>13</v>
      </c>
      <c r="U292" s="104">
        <v>5.7543466439099236</v>
      </c>
      <c r="V292" s="104">
        <v>16.495793712541783</v>
      </c>
    </row>
    <row r="293" spans="1:22" ht="15" customHeight="1">
      <c r="A293" s="56"/>
      <c r="B293" s="53" t="s">
        <v>229</v>
      </c>
      <c r="C293" s="104">
        <v>30</v>
      </c>
      <c r="D293" s="104">
        <v>18</v>
      </c>
      <c r="E293" s="104">
        <v>4</v>
      </c>
      <c r="F293" s="104">
        <v>3</v>
      </c>
      <c r="G293" s="104">
        <v>1</v>
      </c>
      <c r="H293" s="104">
        <v>0</v>
      </c>
      <c r="I293" s="104">
        <v>0</v>
      </c>
      <c r="J293" s="104">
        <v>4</v>
      </c>
      <c r="K293" s="104">
        <v>4.3510739038199748</v>
      </c>
      <c r="L293" s="104">
        <v>14.140990187414918</v>
      </c>
      <c r="M293" s="104">
        <v>36</v>
      </c>
      <c r="N293" s="104">
        <v>20</v>
      </c>
      <c r="O293" s="104">
        <v>4</v>
      </c>
      <c r="P293" s="104">
        <v>2</v>
      </c>
      <c r="Q293" s="104">
        <v>2</v>
      </c>
      <c r="R293" s="104">
        <v>0</v>
      </c>
      <c r="S293" s="104">
        <v>0</v>
      </c>
      <c r="T293" s="104">
        <v>8</v>
      </c>
      <c r="U293" s="104">
        <v>4.4131649674680471</v>
      </c>
      <c r="V293" s="104">
        <v>15.446077386138164</v>
      </c>
    </row>
    <row r="294" spans="1:22" ht="15" customHeight="1">
      <c r="A294" s="35"/>
      <c r="B294" s="59" t="s">
        <v>230</v>
      </c>
      <c r="C294" s="104">
        <v>22</v>
      </c>
      <c r="D294" s="104">
        <v>6</v>
      </c>
      <c r="E294" s="104">
        <v>2</v>
      </c>
      <c r="F294" s="104">
        <v>1</v>
      </c>
      <c r="G294" s="104">
        <v>1</v>
      </c>
      <c r="H294" s="104">
        <v>2</v>
      </c>
      <c r="I294" s="104">
        <v>0</v>
      </c>
      <c r="J294" s="104">
        <v>10</v>
      </c>
      <c r="K294" s="104">
        <v>19.471330570014782</v>
      </c>
      <c r="L294" s="104">
        <v>38.942661140029564</v>
      </c>
      <c r="M294" s="104">
        <v>21</v>
      </c>
      <c r="N294" s="104">
        <v>5</v>
      </c>
      <c r="O294" s="104">
        <v>2</v>
      </c>
      <c r="P294" s="104">
        <v>1</v>
      </c>
      <c r="Q294" s="104">
        <v>0</v>
      </c>
      <c r="R294" s="104">
        <v>1</v>
      </c>
      <c r="S294" s="104">
        <v>0</v>
      </c>
      <c r="T294" s="104">
        <v>12</v>
      </c>
      <c r="U294" s="104">
        <v>11.154235292166327</v>
      </c>
      <c r="V294" s="104">
        <v>25.097029407374237</v>
      </c>
    </row>
    <row r="295" spans="1:22" ht="15" customHeight="1">
      <c r="A295" s="32" t="s">
        <v>236</v>
      </c>
      <c r="B295" s="45" t="s">
        <v>176</v>
      </c>
      <c r="C295" s="104">
        <v>1806</v>
      </c>
      <c r="D295" s="104">
        <v>803</v>
      </c>
      <c r="E295" s="104">
        <v>161</v>
      </c>
      <c r="F295" s="104">
        <v>106</v>
      </c>
      <c r="G295" s="104">
        <v>51</v>
      </c>
      <c r="H295" s="104">
        <v>125</v>
      </c>
      <c r="I295" s="104">
        <v>106</v>
      </c>
      <c r="J295" s="104">
        <v>454</v>
      </c>
      <c r="K295" s="104">
        <v>18.279263471889202</v>
      </c>
      <c r="L295" s="104">
        <v>45.015599661191629</v>
      </c>
      <c r="M295" s="104">
        <v>1914</v>
      </c>
      <c r="N295" s="104">
        <v>836</v>
      </c>
      <c r="O295" s="104">
        <v>150</v>
      </c>
      <c r="P295" s="104">
        <v>115</v>
      </c>
      <c r="Q295" s="104">
        <v>55</v>
      </c>
      <c r="R295" s="104">
        <v>119</v>
      </c>
      <c r="S295" s="104">
        <v>114</v>
      </c>
      <c r="T295" s="104">
        <v>525</v>
      </c>
      <c r="U295" s="104">
        <v>18.08617357609717</v>
      </c>
      <c r="V295" s="104">
        <v>45.428020067267582</v>
      </c>
    </row>
    <row r="296" spans="1:22" ht="15" customHeight="1">
      <c r="A296" s="48" t="s">
        <v>62</v>
      </c>
      <c r="B296" s="50"/>
      <c r="C296" s="104"/>
      <c r="D296" s="104"/>
      <c r="E296" s="104"/>
      <c r="F296" s="104"/>
      <c r="G296" s="104"/>
      <c r="H296" s="104"/>
      <c r="I296" s="104"/>
      <c r="J296" s="104"/>
      <c r="K296" s="104"/>
      <c r="L296" s="104"/>
      <c r="M296" s="104"/>
      <c r="N296" s="104"/>
      <c r="O296" s="104"/>
      <c r="P296" s="104"/>
      <c r="Q296" s="104"/>
      <c r="R296" s="104"/>
      <c r="S296" s="104"/>
      <c r="T296" s="104"/>
      <c r="U296" s="104"/>
      <c r="V296" s="104"/>
    </row>
    <row r="297" spans="1:22" ht="15" customHeight="1">
      <c r="A297" s="48"/>
      <c r="B297" s="53" t="s">
        <v>237</v>
      </c>
      <c r="C297" s="104">
        <v>197</v>
      </c>
      <c r="D297" s="104">
        <v>82</v>
      </c>
      <c r="E297" s="104">
        <v>9</v>
      </c>
      <c r="F297" s="104">
        <v>9</v>
      </c>
      <c r="G297" s="104">
        <v>5</v>
      </c>
      <c r="H297" s="104">
        <v>7</v>
      </c>
      <c r="I297" s="104">
        <v>27</v>
      </c>
      <c r="J297" s="104">
        <v>58</v>
      </c>
      <c r="K297" s="104">
        <v>26.361686187175643</v>
      </c>
      <c r="L297" s="104">
        <v>64.28551543890201</v>
      </c>
      <c r="M297" s="104">
        <v>210</v>
      </c>
      <c r="N297" s="104">
        <v>87</v>
      </c>
      <c r="O297" s="104">
        <v>8</v>
      </c>
      <c r="P297" s="104">
        <v>10</v>
      </c>
      <c r="Q297" s="104">
        <v>4</v>
      </c>
      <c r="R297" s="104">
        <v>8</v>
      </c>
      <c r="S297" s="104">
        <v>26</v>
      </c>
      <c r="T297" s="104">
        <v>67</v>
      </c>
      <c r="U297" s="104">
        <v>25.172251100058588</v>
      </c>
      <c r="V297" s="104">
        <v>64.279141201935332</v>
      </c>
    </row>
    <row r="298" spans="1:22" ht="15" customHeight="1">
      <c r="A298" s="48"/>
      <c r="B298" s="53" t="s">
        <v>238</v>
      </c>
      <c r="C298" s="104">
        <v>337</v>
      </c>
      <c r="D298" s="104">
        <v>141</v>
      </c>
      <c r="E298" s="104">
        <v>15</v>
      </c>
      <c r="F298" s="104">
        <v>22</v>
      </c>
      <c r="G298" s="104">
        <v>12</v>
      </c>
      <c r="H298" s="104">
        <v>44</v>
      </c>
      <c r="I298" s="104">
        <v>29</v>
      </c>
      <c r="J298" s="104">
        <v>74</v>
      </c>
      <c r="K298" s="104">
        <v>27.466128877985032</v>
      </c>
      <c r="L298" s="104">
        <v>59.209769630410356</v>
      </c>
      <c r="M298" s="104">
        <v>357</v>
      </c>
      <c r="N298" s="104">
        <v>149</v>
      </c>
      <c r="O298" s="104">
        <v>15</v>
      </c>
      <c r="P298" s="104">
        <v>22</v>
      </c>
      <c r="Q298" s="104">
        <v>15</v>
      </c>
      <c r="R298" s="104">
        <v>41</v>
      </c>
      <c r="S298" s="104">
        <v>33</v>
      </c>
      <c r="T298" s="104">
        <v>82</v>
      </c>
      <c r="U298" s="104">
        <v>27.115263946465319</v>
      </c>
      <c r="V298" s="104">
        <v>59.180139565698113</v>
      </c>
    </row>
    <row r="299" spans="1:22" ht="15" customHeight="1">
      <c r="A299" s="56"/>
      <c r="B299" s="53" t="s">
        <v>239</v>
      </c>
      <c r="C299" s="104">
        <v>784</v>
      </c>
      <c r="D299" s="104">
        <v>357</v>
      </c>
      <c r="E299" s="104">
        <v>103</v>
      </c>
      <c r="F299" s="104">
        <v>46</v>
      </c>
      <c r="G299" s="104">
        <v>22</v>
      </c>
      <c r="H299" s="104">
        <v>43</v>
      </c>
      <c r="I299" s="104">
        <v>27</v>
      </c>
      <c r="J299" s="104">
        <v>186</v>
      </c>
      <c r="K299" s="104">
        <v>13.495495626027573</v>
      </c>
      <c r="L299" s="104">
        <v>33.486748482840198</v>
      </c>
      <c r="M299" s="104">
        <v>834</v>
      </c>
      <c r="N299" s="104">
        <v>367</v>
      </c>
      <c r="O299" s="104">
        <v>101</v>
      </c>
      <c r="P299" s="104">
        <v>52</v>
      </c>
      <c r="Q299" s="104">
        <v>21</v>
      </c>
      <c r="R299" s="104">
        <v>45</v>
      </c>
      <c r="S299" s="104">
        <v>29</v>
      </c>
      <c r="T299" s="104">
        <v>219</v>
      </c>
      <c r="U299" s="104">
        <v>13.683032920137363</v>
      </c>
      <c r="V299" s="104">
        <v>33.931714701147087</v>
      </c>
    </row>
    <row r="300" spans="1:22" ht="15" customHeight="1">
      <c r="A300" s="56"/>
      <c r="B300" s="53" t="s">
        <v>240</v>
      </c>
      <c r="C300" s="104">
        <v>187</v>
      </c>
      <c r="D300" s="104">
        <v>114</v>
      </c>
      <c r="E300" s="104">
        <v>14</v>
      </c>
      <c r="F300" s="104">
        <v>8</v>
      </c>
      <c r="G300" s="104">
        <v>5</v>
      </c>
      <c r="H300" s="104">
        <v>8</v>
      </c>
      <c r="I300" s="104">
        <v>3</v>
      </c>
      <c r="J300" s="104">
        <v>35</v>
      </c>
      <c r="K300" s="104">
        <v>8.6817842485545071</v>
      </c>
      <c r="L300" s="104">
        <v>34.727136994218029</v>
      </c>
      <c r="M300" s="104">
        <v>197</v>
      </c>
      <c r="N300" s="104">
        <v>116</v>
      </c>
      <c r="O300" s="104">
        <v>13</v>
      </c>
      <c r="P300" s="104">
        <v>9</v>
      </c>
      <c r="Q300" s="104">
        <v>5</v>
      </c>
      <c r="R300" s="104">
        <v>7</v>
      </c>
      <c r="S300" s="104">
        <v>4</v>
      </c>
      <c r="T300" s="104">
        <v>43</v>
      </c>
      <c r="U300" s="104">
        <v>8.7004057900134004</v>
      </c>
      <c r="V300" s="104">
        <v>35.25953925426483</v>
      </c>
    </row>
    <row r="301" spans="1:22" ht="15" customHeight="1">
      <c r="A301" s="56"/>
      <c r="B301" s="53" t="s">
        <v>241</v>
      </c>
      <c r="C301" s="104">
        <v>82</v>
      </c>
      <c r="D301" s="104">
        <v>34</v>
      </c>
      <c r="E301" s="104">
        <v>9</v>
      </c>
      <c r="F301" s="104">
        <v>4</v>
      </c>
      <c r="G301" s="104">
        <v>2</v>
      </c>
      <c r="H301" s="104">
        <v>3</v>
      </c>
      <c r="I301" s="104">
        <v>4</v>
      </c>
      <c r="J301" s="104">
        <v>26</v>
      </c>
      <c r="K301" s="104">
        <v>14.013555361049601</v>
      </c>
      <c r="L301" s="104">
        <v>35.670868191762622</v>
      </c>
      <c r="M301" s="104">
        <v>91</v>
      </c>
      <c r="N301" s="104">
        <v>39</v>
      </c>
      <c r="O301" s="104">
        <v>6</v>
      </c>
      <c r="P301" s="104">
        <v>5</v>
      </c>
      <c r="Q301" s="104">
        <v>4</v>
      </c>
      <c r="R301" s="104">
        <v>2</v>
      </c>
      <c r="S301" s="104">
        <v>3</v>
      </c>
      <c r="T301" s="104">
        <v>32</v>
      </c>
      <c r="U301" s="104">
        <v>11.593210348324318</v>
      </c>
      <c r="V301" s="104">
        <v>34.199970527556736</v>
      </c>
    </row>
    <row r="302" spans="1:22" ht="15" customHeight="1">
      <c r="A302" s="35"/>
      <c r="B302" s="59" t="s">
        <v>230</v>
      </c>
      <c r="C302" s="104">
        <v>219</v>
      </c>
      <c r="D302" s="104">
        <v>75</v>
      </c>
      <c r="E302" s="104">
        <v>11</v>
      </c>
      <c r="F302" s="104">
        <v>17</v>
      </c>
      <c r="G302" s="104">
        <v>5</v>
      </c>
      <c r="H302" s="104">
        <v>20</v>
      </c>
      <c r="I302" s="104">
        <v>16</v>
      </c>
      <c r="J302" s="104">
        <v>75</v>
      </c>
      <c r="K302" s="104">
        <v>25.354175338216482</v>
      </c>
      <c r="L302" s="104">
        <v>52.913061575408314</v>
      </c>
      <c r="M302" s="104">
        <v>225</v>
      </c>
      <c r="N302" s="104">
        <v>78</v>
      </c>
      <c r="O302" s="104">
        <v>7</v>
      </c>
      <c r="P302" s="104">
        <v>17</v>
      </c>
      <c r="Q302" s="104">
        <v>6</v>
      </c>
      <c r="R302" s="104">
        <v>16</v>
      </c>
      <c r="S302" s="104">
        <v>19</v>
      </c>
      <c r="T302" s="104">
        <v>82</v>
      </c>
      <c r="U302" s="104">
        <v>25.35970948611854</v>
      </c>
      <c r="V302" s="104">
        <v>55.791360869460789</v>
      </c>
    </row>
    <row r="303" spans="1:22" ht="15" customHeight="1">
      <c r="A303" s="32" t="s">
        <v>242</v>
      </c>
      <c r="B303" s="45" t="s">
        <v>176</v>
      </c>
      <c r="C303" s="104">
        <v>1806</v>
      </c>
      <c r="D303" s="104">
        <v>803</v>
      </c>
      <c r="E303" s="104">
        <v>161</v>
      </c>
      <c r="F303" s="104">
        <v>106</v>
      </c>
      <c r="G303" s="104">
        <v>51</v>
      </c>
      <c r="H303" s="104">
        <v>125</v>
      </c>
      <c r="I303" s="104">
        <v>106</v>
      </c>
      <c r="J303" s="104">
        <v>454</v>
      </c>
      <c r="K303" s="104">
        <v>18.279263471889212</v>
      </c>
      <c r="L303" s="104">
        <v>45.015599661191651</v>
      </c>
      <c r="M303" s="104">
        <v>1914</v>
      </c>
      <c r="N303" s="104">
        <v>836</v>
      </c>
      <c r="O303" s="104">
        <v>150</v>
      </c>
      <c r="P303" s="104">
        <v>115</v>
      </c>
      <c r="Q303" s="104">
        <v>55</v>
      </c>
      <c r="R303" s="104">
        <v>119</v>
      </c>
      <c r="S303" s="104">
        <v>114</v>
      </c>
      <c r="T303" s="104">
        <v>525</v>
      </c>
      <c r="U303" s="104">
        <v>18.08617357609717</v>
      </c>
      <c r="V303" s="104">
        <v>45.428020067267575</v>
      </c>
    </row>
    <row r="304" spans="1:22" ht="15" customHeight="1">
      <c r="A304" s="48" t="s">
        <v>1039</v>
      </c>
      <c r="B304" s="50"/>
      <c r="C304" s="104"/>
      <c r="D304" s="104"/>
      <c r="E304" s="104"/>
      <c r="F304" s="104"/>
      <c r="G304" s="104"/>
      <c r="H304" s="104"/>
      <c r="I304" s="104"/>
      <c r="J304" s="104"/>
      <c r="K304" s="104"/>
      <c r="L304" s="104"/>
      <c r="M304" s="104"/>
      <c r="N304" s="104"/>
      <c r="O304" s="104"/>
      <c r="P304" s="104"/>
      <c r="Q304" s="104"/>
      <c r="R304" s="104"/>
      <c r="S304" s="104"/>
      <c r="T304" s="104"/>
      <c r="U304" s="104"/>
      <c r="V304" s="104"/>
    </row>
    <row r="305" spans="1:22" ht="15" customHeight="1">
      <c r="A305" s="48"/>
      <c r="B305" s="53" t="s">
        <v>243</v>
      </c>
      <c r="C305" s="104">
        <v>204</v>
      </c>
      <c r="D305" s="104">
        <v>95</v>
      </c>
      <c r="E305" s="104">
        <v>10</v>
      </c>
      <c r="F305" s="104">
        <v>11</v>
      </c>
      <c r="G305" s="104">
        <v>5</v>
      </c>
      <c r="H305" s="104">
        <v>15</v>
      </c>
      <c r="I305" s="104">
        <v>22</v>
      </c>
      <c r="J305" s="104">
        <v>46</v>
      </c>
      <c r="K305" s="104">
        <v>24.005585790539374</v>
      </c>
      <c r="L305" s="104">
        <v>60.204484998495573</v>
      </c>
      <c r="M305" s="104">
        <v>221</v>
      </c>
      <c r="N305" s="104">
        <v>100</v>
      </c>
      <c r="O305" s="104">
        <v>10</v>
      </c>
      <c r="P305" s="104">
        <v>13</v>
      </c>
      <c r="Q305" s="104">
        <v>5</v>
      </c>
      <c r="R305" s="104">
        <v>13</v>
      </c>
      <c r="S305" s="104">
        <v>23</v>
      </c>
      <c r="T305" s="104">
        <v>57</v>
      </c>
      <c r="U305" s="104">
        <v>22.786685176845474</v>
      </c>
      <c r="V305" s="104">
        <v>58.390880765666523</v>
      </c>
    </row>
    <row r="306" spans="1:22" ht="15" customHeight="1">
      <c r="A306" s="48"/>
      <c r="B306" s="53" t="s">
        <v>244</v>
      </c>
      <c r="C306" s="104">
        <v>201</v>
      </c>
      <c r="D306" s="104">
        <v>86</v>
      </c>
      <c r="E306" s="104">
        <v>10</v>
      </c>
      <c r="F306" s="104">
        <v>14</v>
      </c>
      <c r="G306" s="104">
        <v>6</v>
      </c>
      <c r="H306" s="104">
        <v>21</v>
      </c>
      <c r="I306" s="104">
        <v>22</v>
      </c>
      <c r="J306" s="104">
        <v>42</v>
      </c>
      <c r="K306" s="104">
        <v>27.568932764772171</v>
      </c>
      <c r="L306" s="104">
        <v>60.047401501353079</v>
      </c>
      <c r="M306" s="104">
        <v>212</v>
      </c>
      <c r="N306" s="104">
        <v>94</v>
      </c>
      <c r="O306" s="104">
        <v>9</v>
      </c>
      <c r="P306" s="104">
        <v>16</v>
      </c>
      <c r="Q306" s="104">
        <v>6</v>
      </c>
      <c r="R306" s="104">
        <v>20</v>
      </c>
      <c r="S306" s="104">
        <v>22</v>
      </c>
      <c r="T306" s="104">
        <v>45</v>
      </c>
      <c r="U306" s="104">
        <v>25.369868282563964</v>
      </c>
      <c r="V306" s="104">
        <v>58.0379178518929</v>
      </c>
    </row>
    <row r="307" spans="1:22" ht="15" customHeight="1">
      <c r="A307" s="56"/>
      <c r="B307" s="53" t="s">
        <v>245</v>
      </c>
      <c r="C307" s="104">
        <v>239</v>
      </c>
      <c r="D307" s="104">
        <v>119</v>
      </c>
      <c r="E307" s="104">
        <v>26</v>
      </c>
      <c r="F307" s="104">
        <v>14</v>
      </c>
      <c r="G307" s="104">
        <v>2</v>
      </c>
      <c r="H307" s="104">
        <v>23</v>
      </c>
      <c r="I307" s="104">
        <v>7</v>
      </c>
      <c r="J307" s="104">
        <v>48</v>
      </c>
      <c r="K307" s="104">
        <v>15.111325806479133</v>
      </c>
      <c r="L307" s="104">
        <v>40.086989292187702</v>
      </c>
      <c r="M307" s="104">
        <v>251</v>
      </c>
      <c r="N307" s="104">
        <v>123</v>
      </c>
      <c r="O307" s="104">
        <v>26</v>
      </c>
      <c r="P307" s="104">
        <v>15</v>
      </c>
      <c r="Q307" s="104">
        <v>3</v>
      </c>
      <c r="R307" s="104">
        <v>22</v>
      </c>
      <c r="S307" s="104">
        <v>9</v>
      </c>
      <c r="T307" s="104">
        <v>53</v>
      </c>
      <c r="U307" s="104">
        <v>15.662727482797481</v>
      </c>
      <c r="V307" s="104">
        <v>41.349600554585344</v>
      </c>
    </row>
    <row r="308" spans="1:22" ht="15" customHeight="1">
      <c r="A308" s="56"/>
      <c r="B308" s="53" t="s">
        <v>246</v>
      </c>
      <c r="C308" s="104">
        <v>170</v>
      </c>
      <c r="D308" s="104">
        <v>93</v>
      </c>
      <c r="E308" s="104">
        <v>19</v>
      </c>
      <c r="F308" s="104">
        <v>14</v>
      </c>
      <c r="G308" s="104">
        <v>3</v>
      </c>
      <c r="H308" s="104">
        <v>8</v>
      </c>
      <c r="I308" s="104">
        <v>6</v>
      </c>
      <c r="J308" s="104">
        <v>27</v>
      </c>
      <c r="K308" s="104">
        <v>11.567007819657043</v>
      </c>
      <c r="L308" s="104">
        <v>33.081642364219142</v>
      </c>
      <c r="M308" s="104">
        <v>180</v>
      </c>
      <c r="N308" s="104">
        <v>96</v>
      </c>
      <c r="O308" s="104">
        <v>18</v>
      </c>
      <c r="P308" s="104">
        <v>12</v>
      </c>
      <c r="Q308" s="104">
        <v>6</v>
      </c>
      <c r="R308" s="104">
        <v>10</v>
      </c>
      <c r="S308" s="104">
        <v>5</v>
      </c>
      <c r="T308" s="104">
        <v>33</v>
      </c>
      <c r="U308" s="104">
        <v>11.858883307344627</v>
      </c>
      <c r="V308" s="104">
        <v>34.181487179993333</v>
      </c>
    </row>
    <row r="309" spans="1:22" ht="15" customHeight="1">
      <c r="A309" s="56"/>
      <c r="B309" s="53" t="s">
        <v>247</v>
      </c>
      <c r="C309" s="104">
        <v>110</v>
      </c>
      <c r="D309" s="104">
        <v>52</v>
      </c>
      <c r="E309" s="104">
        <v>16</v>
      </c>
      <c r="F309" s="104">
        <v>7</v>
      </c>
      <c r="G309" s="104">
        <v>3</v>
      </c>
      <c r="H309" s="104">
        <v>7</v>
      </c>
      <c r="I309" s="104">
        <v>1</v>
      </c>
      <c r="J309" s="104">
        <v>24</v>
      </c>
      <c r="K309" s="104">
        <v>10.147013458790699</v>
      </c>
      <c r="L309" s="104">
        <v>25.665975219294122</v>
      </c>
      <c r="M309" s="104">
        <v>117</v>
      </c>
      <c r="N309" s="104">
        <v>57</v>
      </c>
      <c r="O309" s="104">
        <v>16</v>
      </c>
      <c r="P309" s="104">
        <v>7</v>
      </c>
      <c r="Q309" s="104">
        <v>3</v>
      </c>
      <c r="R309" s="104">
        <v>7</v>
      </c>
      <c r="S309" s="104">
        <v>1</v>
      </c>
      <c r="T309" s="104">
        <v>26</v>
      </c>
      <c r="U309" s="104">
        <v>10.295252074572648</v>
      </c>
      <c r="V309" s="104">
        <v>27.554939376062087</v>
      </c>
    </row>
    <row r="310" spans="1:22" ht="15" customHeight="1">
      <c r="A310" s="56"/>
      <c r="B310" s="53" t="s">
        <v>248</v>
      </c>
      <c r="C310" s="104">
        <v>63</v>
      </c>
      <c r="D310" s="104">
        <v>32</v>
      </c>
      <c r="E310" s="104">
        <v>12</v>
      </c>
      <c r="F310" s="104">
        <v>3</v>
      </c>
      <c r="G310" s="104">
        <v>1</v>
      </c>
      <c r="H310" s="104">
        <v>0</v>
      </c>
      <c r="I310" s="104">
        <v>1</v>
      </c>
      <c r="J310" s="104">
        <v>14</v>
      </c>
      <c r="K310" s="104">
        <v>5.1241492878008339</v>
      </c>
      <c r="L310" s="104">
        <v>14.769606770720049</v>
      </c>
      <c r="M310" s="104">
        <v>65</v>
      </c>
      <c r="N310" s="104">
        <v>32</v>
      </c>
      <c r="O310" s="104">
        <v>12</v>
      </c>
      <c r="P310" s="104">
        <v>3</v>
      </c>
      <c r="Q310" s="104">
        <v>2</v>
      </c>
      <c r="R310" s="104">
        <v>0</v>
      </c>
      <c r="S310" s="104">
        <v>1</v>
      </c>
      <c r="T310" s="104">
        <v>15</v>
      </c>
      <c r="U310" s="104">
        <v>5.5131366063921838</v>
      </c>
      <c r="V310" s="104">
        <v>15.3142683510894</v>
      </c>
    </row>
    <row r="311" spans="1:22" ht="15" customHeight="1">
      <c r="A311" s="56"/>
      <c r="B311" s="53" t="s">
        <v>249</v>
      </c>
      <c r="C311" s="104">
        <v>87</v>
      </c>
      <c r="D311" s="104">
        <v>60</v>
      </c>
      <c r="E311" s="104">
        <v>13</v>
      </c>
      <c r="F311" s="104">
        <v>0</v>
      </c>
      <c r="G311" s="104">
        <v>4</v>
      </c>
      <c r="H311" s="104">
        <v>0</v>
      </c>
      <c r="I311" s="104">
        <v>1</v>
      </c>
      <c r="J311" s="104">
        <v>9</v>
      </c>
      <c r="K311" s="104">
        <v>4.0177422887531389</v>
      </c>
      <c r="L311" s="104">
        <v>17.410216584596938</v>
      </c>
      <c r="M311" s="104">
        <v>91</v>
      </c>
      <c r="N311" s="104">
        <v>60</v>
      </c>
      <c r="O311" s="104">
        <v>13</v>
      </c>
      <c r="P311" s="104">
        <v>1</v>
      </c>
      <c r="Q311" s="104">
        <v>4</v>
      </c>
      <c r="R311" s="104">
        <v>1</v>
      </c>
      <c r="S311" s="104">
        <v>1</v>
      </c>
      <c r="T311" s="104">
        <v>11</v>
      </c>
      <c r="U311" s="104">
        <v>4.9282877677553056</v>
      </c>
      <c r="V311" s="104">
        <v>19.713151071021223</v>
      </c>
    </row>
    <row r="312" spans="1:22" ht="15" customHeight="1">
      <c r="A312" s="56"/>
      <c r="B312" s="53" t="s">
        <v>250</v>
      </c>
      <c r="C312" s="104">
        <v>15</v>
      </c>
      <c r="D312" s="104">
        <v>12</v>
      </c>
      <c r="E312" s="104">
        <v>0</v>
      </c>
      <c r="F312" s="104">
        <v>0</v>
      </c>
      <c r="G312" s="104">
        <v>0</v>
      </c>
      <c r="H312" s="104">
        <v>0</v>
      </c>
      <c r="I312" s="104">
        <v>0</v>
      </c>
      <c r="J312" s="104">
        <v>3</v>
      </c>
      <c r="K312" s="104">
        <v>0</v>
      </c>
      <c r="L312" s="104" t="s">
        <v>294</v>
      </c>
      <c r="M312" s="104">
        <v>15</v>
      </c>
      <c r="N312" s="104">
        <v>11</v>
      </c>
      <c r="O312" s="104">
        <v>0</v>
      </c>
      <c r="P312" s="104">
        <v>0</v>
      </c>
      <c r="Q312" s="104">
        <v>0</v>
      </c>
      <c r="R312" s="104">
        <v>0</v>
      </c>
      <c r="S312" s="104">
        <v>0</v>
      </c>
      <c r="T312" s="104">
        <v>4</v>
      </c>
      <c r="U312" s="104">
        <v>0</v>
      </c>
      <c r="V312" s="104" t="s">
        <v>294</v>
      </c>
    </row>
    <row r="313" spans="1:22" ht="15" customHeight="1">
      <c r="A313" s="56"/>
      <c r="B313" s="53" t="s">
        <v>251</v>
      </c>
      <c r="C313" s="104">
        <v>23</v>
      </c>
      <c r="D313" s="104">
        <v>10</v>
      </c>
      <c r="E313" s="104">
        <v>2</v>
      </c>
      <c r="F313" s="104">
        <v>1</v>
      </c>
      <c r="G313" s="104">
        <v>0</v>
      </c>
      <c r="H313" s="104">
        <v>0</v>
      </c>
      <c r="I313" s="104">
        <v>0</v>
      </c>
      <c r="J313" s="104">
        <v>10</v>
      </c>
      <c r="K313" s="104">
        <v>2.0197039427808656</v>
      </c>
      <c r="L313" s="104">
        <v>8.7520504187170847</v>
      </c>
      <c r="M313" s="104">
        <v>28</v>
      </c>
      <c r="N313" s="104">
        <v>11</v>
      </c>
      <c r="O313" s="104">
        <v>2</v>
      </c>
      <c r="P313" s="104">
        <v>1</v>
      </c>
      <c r="Q313" s="104">
        <v>0</v>
      </c>
      <c r="R313" s="104">
        <v>0</v>
      </c>
      <c r="S313" s="104">
        <v>0</v>
      </c>
      <c r="T313" s="104">
        <v>14</v>
      </c>
      <c r="U313" s="104">
        <v>2.350378515910208</v>
      </c>
      <c r="V313" s="104">
        <v>10.968433074247637</v>
      </c>
    </row>
    <row r="314" spans="1:22" ht="15" customHeight="1">
      <c r="A314" s="35"/>
      <c r="B314" s="59" t="s">
        <v>230</v>
      </c>
      <c r="C314" s="104">
        <v>694</v>
      </c>
      <c r="D314" s="104">
        <v>244</v>
      </c>
      <c r="E314" s="104">
        <v>53</v>
      </c>
      <c r="F314" s="104">
        <v>42</v>
      </c>
      <c r="G314" s="104">
        <v>27</v>
      </c>
      <c r="H314" s="104">
        <v>51</v>
      </c>
      <c r="I314" s="104">
        <v>46</v>
      </c>
      <c r="J314" s="104">
        <v>231</v>
      </c>
      <c r="K314" s="104">
        <v>22.750560431759414</v>
      </c>
      <c r="L314" s="104">
        <v>48.09821680321739</v>
      </c>
      <c r="M314" s="104">
        <v>734</v>
      </c>
      <c r="N314" s="104">
        <v>252</v>
      </c>
      <c r="O314" s="104">
        <v>44</v>
      </c>
      <c r="P314" s="104">
        <v>47</v>
      </c>
      <c r="Q314" s="104">
        <v>26</v>
      </c>
      <c r="R314" s="104">
        <v>46</v>
      </c>
      <c r="S314" s="104">
        <v>52</v>
      </c>
      <c r="T314" s="104">
        <v>267</v>
      </c>
      <c r="U314" s="104">
        <v>22.834564769776623</v>
      </c>
      <c r="V314" s="104">
        <v>49.598798825514805</v>
      </c>
    </row>
    <row r="315" spans="1:22" ht="15" customHeight="1">
      <c r="A315" s="32" t="s">
        <v>252</v>
      </c>
      <c r="B315" s="45" t="s">
        <v>176</v>
      </c>
      <c r="C315" s="104">
        <v>1806</v>
      </c>
      <c r="D315" s="104">
        <v>803</v>
      </c>
      <c r="E315" s="104">
        <v>161</v>
      </c>
      <c r="F315" s="104">
        <v>106</v>
      </c>
      <c r="G315" s="104">
        <v>51</v>
      </c>
      <c r="H315" s="104">
        <v>125</v>
      </c>
      <c r="I315" s="104">
        <v>106</v>
      </c>
      <c r="J315" s="104">
        <v>454</v>
      </c>
      <c r="K315" s="104">
        <v>18.279263471889205</v>
      </c>
      <c r="L315" s="104">
        <v>45.015599661191636</v>
      </c>
      <c r="M315" s="104">
        <v>1914</v>
      </c>
      <c r="N315" s="104">
        <v>836</v>
      </c>
      <c r="O315" s="104">
        <v>150</v>
      </c>
      <c r="P315" s="104">
        <v>115</v>
      </c>
      <c r="Q315" s="104">
        <v>55</v>
      </c>
      <c r="R315" s="104">
        <v>119</v>
      </c>
      <c r="S315" s="104">
        <v>114</v>
      </c>
      <c r="T315" s="104">
        <v>525</v>
      </c>
      <c r="U315" s="104">
        <v>18.086173576097167</v>
      </c>
      <c r="V315" s="104">
        <v>45.428020067267568</v>
      </c>
    </row>
    <row r="316" spans="1:22" ht="15" customHeight="1">
      <c r="A316" s="48" t="s">
        <v>63</v>
      </c>
      <c r="B316" s="50"/>
      <c r="C316" s="104"/>
      <c r="D316" s="104"/>
      <c r="E316" s="104"/>
      <c r="F316" s="104"/>
      <c r="G316" s="104"/>
      <c r="H316" s="104"/>
      <c r="I316" s="104"/>
      <c r="J316" s="104"/>
      <c r="K316" s="104"/>
      <c r="L316" s="104"/>
      <c r="M316" s="104"/>
      <c r="N316" s="104"/>
      <c r="O316" s="104"/>
      <c r="P316" s="104"/>
      <c r="Q316" s="104"/>
      <c r="R316" s="104"/>
      <c r="S316" s="104"/>
      <c r="T316" s="104"/>
      <c r="U316" s="104"/>
      <c r="V316" s="104"/>
    </row>
    <row r="317" spans="1:22" ht="15" customHeight="1">
      <c r="A317" s="48"/>
      <c r="B317" s="53" t="s">
        <v>253</v>
      </c>
      <c r="C317" s="104">
        <v>15</v>
      </c>
      <c r="D317" s="104">
        <v>6</v>
      </c>
      <c r="E317" s="104">
        <v>1</v>
      </c>
      <c r="F317" s="104">
        <v>1</v>
      </c>
      <c r="G317" s="104">
        <v>0</v>
      </c>
      <c r="H317" s="104">
        <v>2</v>
      </c>
      <c r="I317" s="104">
        <v>1</v>
      </c>
      <c r="J317" s="104">
        <v>4</v>
      </c>
      <c r="K317" s="104">
        <v>24.701737656283111</v>
      </c>
      <c r="L317" s="104">
        <v>54.343822843822842</v>
      </c>
      <c r="M317" s="104">
        <v>15</v>
      </c>
      <c r="N317" s="104">
        <v>7</v>
      </c>
      <c r="O317" s="104">
        <v>1</v>
      </c>
      <c r="P317" s="104">
        <v>1</v>
      </c>
      <c r="Q317" s="104">
        <v>0</v>
      </c>
      <c r="R317" s="104">
        <v>1</v>
      </c>
      <c r="S317" s="104">
        <v>1</v>
      </c>
      <c r="T317" s="104">
        <v>4</v>
      </c>
      <c r="U317" s="104">
        <v>18.18054950585071</v>
      </c>
      <c r="V317" s="104">
        <v>49.996511141089456</v>
      </c>
    </row>
    <row r="318" spans="1:22" ht="15" customHeight="1">
      <c r="A318" s="48"/>
      <c r="B318" s="53" t="s">
        <v>254</v>
      </c>
      <c r="C318" s="104">
        <v>160</v>
      </c>
      <c r="D318" s="104">
        <v>66</v>
      </c>
      <c r="E318" s="104">
        <v>6</v>
      </c>
      <c r="F318" s="104">
        <v>6</v>
      </c>
      <c r="G318" s="104">
        <v>4</v>
      </c>
      <c r="H318" s="104">
        <v>17</v>
      </c>
      <c r="I318" s="104">
        <v>17</v>
      </c>
      <c r="J318" s="104">
        <v>44</v>
      </c>
      <c r="K318" s="104">
        <v>28.141364010854453</v>
      </c>
      <c r="L318" s="104">
        <v>65.28796450518233</v>
      </c>
      <c r="M318" s="104">
        <v>163</v>
      </c>
      <c r="N318" s="104">
        <v>65</v>
      </c>
      <c r="O318" s="104">
        <v>7</v>
      </c>
      <c r="P318" s="104">
        <v>7</v>
      </c>
      <c r="Q318" s="104">
        <v>4</v>
      </c>
      <c r="R318" s="104">
        <v>15</v>
      </c>
      <c r="S318" s="104">
        <v>17</v>
      </c>
      <c r="T318" s="104">
        <v>48</v>
      </c>
      <c r="U318" s="104">
        <v>27.244091743202045</v>
      </c>
      <c r="V318" s="104">
        <v>62.661411009364699</v>
      </c>
    </row>
    <row r="319" spans="1:22" ht="15" customHeight="1">
      <c r="A319" s="56"/>
      <c r="B319" s="53" t="s">
        <v>255</v>
      </c>
      <c r="C319" s="104">
        <v>345</v>
      </c>
      <c r="D319" s="104">
        <v>134</v>
      </c>
      <c r="E319" s="104">
        <v>24</v>
      </c>
      <c r="F319" s="104">
        <v>25</v>
      </c>
      <c r="G319" s="104">
        <v>13</v>
      </c>
      <c r="H319" s="104">
        <v>27</v>
      </c>
      <c r="I319" s="104">
        <v>34</v>
      </c>
      <c r="J319" s="104">
        <v>88</v>
      </c>
      <c r="K319" s="104">
        <v>25.844370584889997</v>
      </c>
      <c r="L319" s="104">
        <v>54.000026344038453</v>
      </c>
      <c r="M319" s="104">
        <v>375</v>
      </c>
      <c r="N319" s="104">
        <v>150</v>
      </c>
      <c r="O319" s="104">
        <v>22</v>
      </c>
      <c r="P319" s="104">
        <v>25</v>
      </c>
      <c r="Q319" s="104">
        <v>14</v>
      </c>
      <c r="R319" s="104">
        <v>25</v>
      </c>
      <c r="S319" s="104">
        <v>37</v>
      </c>
      <c r="T319" s="104">
        <v>102</v>
      </c>
      <c r="U319" s="104">
        <v>24.672391086672345</v>
      </c>
      <c r="V319" s="104">
        <v>54.7606728996874</v>
      </c>
    </row>
    <row r="320" spans="1:22" ht="15" customHeight="1">
      <c r="A320" s="56"/>
      <c r="B320" s="53" t="s">
        <v>256</v>
      </c>
      <c r="C320" s="104">
        <v>357</v>
      </c>
      <c r="D320" s="104">
        <v>158</v>
      </c>
      <c r="E320" s="104">
        <v>28</v>
      </c>
      <c r="F320" s="104">
        <v>27</v>
      </c>
      <c r="G320" s="104">
        <v>9</v>
      </c>
      <c r="H320" s="104">
        <v>33</v>
      </c>
      <c r="I320" s="104">
        <v>20</v>
      </c>
      <c r="J320" s="104">
        <v>82</v>
      </c>
      <c r="K320" s="104">
        <v>20.165727172590387</v>
      </c>
      <c r="L320" s="104">
        <v>47.398076687712447</v>
      </c>
      <c r="M320" s="104">
        <v>377</v>
      </c>
      <c r="N320" s="104">
        <v>161</v>
      </c>
      <c r="O320" s="104">
        <v>24</v>
      </c>
      <c r="P320" s="104">
        <v>29</v>
      </c>
      <c r="Q320" s="104">
        <v>10</v>
      </c>
      <c r="R320" s="104">
        <v>33</v>
      </c>
      <c r="S320" s="104">
        <v>21</v>
      </c>
      <c r="T320" s="104">
        <v>99</v>
      </c>
      <c r="U320" s="104">
        <v>20.234502960346155</v>
      </c>
      <c r="V320" s="104">
        <v>48.078562589540439</v>
      </c>
    </row>
    <row r="321" spans="1:22" ht="15" customHeight="1">
      <c r="A321" s="56"/>
      <c r="B321" s="53" t="s">
        <v>257</v>
      </c>
      <c r="C321" s="104">
        <v>336</v>
      </c>
      <c r="D321" s="104">
        <v>145</v>
      </c>
      <c r="E321" s="104">
        <v>34</v>
      </c>
      <c r="F321" s="104">
        <v>21</v>
      </c>
      <c r="G321" s="104">
        <v>9</v>
      </c>
      <c r="H321" s="104">
        <v>20</v>
      </c>
      <c r="I321" s="104">
        <v>19</v>
      </c>
      <c r="J321" s="104">
        <v>88</v>
      </c>
      <c r="K321" s="104">
        <v>17.221709577036638</v>
      </c>
      <c r="L321" s="104">
        <v>41.46586383597171</v>
      </c>
      <c r="M321" s="104">
        <v>353</v>
      </c>
      <c r="N321" s="104">
        <v>151</v>
      </c>
      <c r="O321" s="104">
        <v>31</v>
      </c>
      <c r="P321" s="104">
        <v>26</v>
      </c>
      <c r="Q321" s="104">
        <v>8</v>
      </c>
      <c r="R321" s="104">
        <v>21</v>
      </c>
      <c r="S321" s="104">
        <v>19</v>
      </c>
      <c r="T321" s="104">
        <v>97</v>
      </c>
      <c r="U321" s="104">
        <v>16.973955646069601</v>
      </c>
      <c r="V321" s="104">
        <v>41.384120432322078</v>
      </c>
    </row>
    <row r="322" spans="1:22" ht="15" customHeight="1">
      <c r="A322" s="56"/>
      <c r="B322" s="53" t="s">
        <v>258</v>
      </c>
      <c r="C322" s="104">
        <v>208</v>
      </c>
      <c r="D322" s="104">
        <v>89</v>
      </c>
      <c r="E322" s="104">
        <v>29</v>
      </c>
      <c r="F322" s="104">
        <v>12</v>
      </c>
      <c r="G322" s="104">
        <v>7</v>
      </c>
      <c r="H322" s="104">
        <v>11</v>
      </c>
      <c r="I322" s="104">
        <v>4</v>
      </c>
      <c r="J322" s="104">
        <v>56</v>
      </c>
      <c r="K322" s="104">
        <v>11.689637158694826</v>
      </c>
      <c r="L322" s="104">
        <v>28.203569017803389</v>
      </c>
      <c r="M322" s="104">
        <v>216</v>
      </c>
      <c r="N322" s="104">
        <v>89</v>
      </c>
      <c r="O322" s="104">
        <v>29</v>
      </c>
      <c r="P322" s="104">
        <v>13</v>
      </c>
      <c r="Q322" s="104">
        <v>9</v>
      </c>
      <c r="R322" s="104">
        <v>10</v>
      </c>
      <c r="S322" s="104">
        <v>6</v>
      </c>
      <c r="T322" s="104">
        <v>60</v>
      </c>
      <c r="U322" s="104">
        <v>12.895450673785726</v>
      </c>
      <c r="V322" s="104">
        <v>30.025228434486166</v>
      </c>
    </row>
    <row r="323" spans="1:22" ht="15" customHeight="1">
      <c r="A323" s="56"/>
      <c r="B323" s="53" t="s">
        <v>259</v>
      </c>
      <c r="C323" s="104">
        <v>111</v>
      </c>
      <c r="D323" s="104">
        <v>53</v>
      </c>
      <c r="E323" s="104">
        <v>16</v>
      </c>
      <c r="F323" s="104">
        <v>8</v>
      </c>
      <c r="G323" s="104">
        <v>2</v>
      </c>
      <c r="H323" s="104">
        <v>5</v>
      </c>
      <c r="I323" s="104">
        <v>2</v>
      </c>
      <c r="J323" s="104">
        <v>25</v>
      </c>
      <c r="K323" s="104">
        <v>9.8336264249332608</v>
      </c>
      <c r="L323" s="104">
        <v>25.627026440735165</v>
      </c>
      <c r="M323" s="104">
        <v>120</v>
      </c>
      <c r="N323" s="104">
        <v>55</v>
      </c>
      <c r="O323" s="104">
        <v>18</v>
      </c>
      <c r="P323" s="104">
        <v>7</v>
      </c>
      <c r="Q323" s="104">
        <v>3</v>
      </c>
      <c r="R323" s="104">
        <v>5</v>
      </c>
      <c r="S323" s="104">
        <v>2</v>
      </c>
      <c r="T323" s="104">
        <v>30</v>
      </c>
      <c r="U323" s="104">
        <v>10.14090941019783</v>
      </c>
      <c r="V323" s="104">
        <v>26.076624197651562</v>
      </c>
    </row>
    <row r="324" spans="1:22" ht="15" customHeight="1">
      <c r="A324" s="56"/>
      <c r="B324" s="53" t="s">
        <v>260</v>
      </c>
      <c r="C324" s="104">
        <v>92</v>
      </c>
      <c r="D324" s="104">
        <v>55</v>
      </c>
      <c r="E324" s="104">
        <v>11</v>
      </c>
      <c r="F324" s="104">
        <v>2</v>
      </c>
      <c r="G324" s="104">
        <v>0</v>
      </c>
      <c r="H324" s="104">
        <v>0</v>
      </c>
      <c r="I324" s="104">
        <v>0</v>
      </c>
      <c r="J324" s="104">
        <v>24</v>
      </c>
      <c r="K324" s="104">
        <v>1.179489096122166</v>
      </c>
      <c r="L324" s="104">
        <v>6.1696352720236369</v>
      </c>
      <c r="M324" s="104">
        <v>99</v>
      </c>
      <c r="N324" s="104">
        <v>58</v>
      </c>
      <c r="O324" s="104">
        <v>9</v>
      </c>
      <c r="P324" s="104">
        <v>4</v>
      </c>
      <c r="Q324" s="104">
        <v>0</v>
      </c>
      <c r="R324" s="104">
        <v>1</v>
      </c>
      <c r="S324" s="104">
        <v>0</v>
      </c>
      <c r="T324" s="104">
        <v>27</v>
      </c>
      <c r="U324" s="104">
        <v>2.2587137594060498</v>
      </c>
      <c r="V324" s="104">
        <v>11.616242191231112</v>
      </c>
    </row>
    <row r="325" spans="1:22" ht="15" customHeight="1">
      <c r="A325" s="56"/>
      <c r="B325" s="53" t="s">
        <v>261</v>
      </c>
      <c r="C325" s="104">
        <v>64</v>
      </c>
      <c r="D325" s="104">
        <v>53</v>
      </c>
      <c r="E325" s="104">
        <v>3</v>
      </c>
      <c r="F325" s="104">
        <v>2</v>
      </c>
      <c r="G325" s="104">
        <v>1</v>
      </c>
      <c r="H325" s="104">
        <v>1</v>
      </c>
      <c r="I325" s="104">
        <v>0</v>
      </c>
      <c r="J325" s="104">
        <v>4</v>
      </c>
      <c r="K325" s="104">
        <v>3.0311147186147185</v>
      </c>
      <c r="L325" s="104">
        <v>25.980983302411875</v>
      </c>
      <c r="M325" s="104">
        <v>68</v>
      </c>
      <c r="N325" s="104">
        <v>53</v>
      </c>
      <c r="O325" s="104">
        <v>2</v>
      </c>
      <c r="P325" s="104">
        <v>1</v>
      </c>
      <c r="Q325" s="104">
        <v>2</v>
      </c>
      <c r="R325" s="104">
        <v>0</v>
      </c>
      <c r="S325" s="104">
        <v>1</v>
      </c>
      <c r="T325" s="104">
        <v>9</v>
      </c>
      <c r="U325" s="104">
        <v>3.1109003990359914</v>
      </c>
      <c r="V325" s="104">
        <v>30.590520590520583</v>
      </c>
    </row>
    <row r="326" spans="1:22" ht="15" customHeight="1">
      <c r="A326" s="56"/>
      <c r="B326" s="53" t="s">
        <v>262</v>
      </c>
      <c r="C326" s="104">
        <v>19</v>
      </c>
      <c r="D326" s="104">
        <v>13</v>
      </c>
      <c r="E326" s="104">
        <v>1</v>
      </c>
      <c r="F326" s="104">
        <v>0</v>
      </c>
      <c r="G326" s="104">
        <v>0</v>
      </c>
      <c r="H326" s="104">
        <v>0</v>
      </c>
      <c r="I326" s="104">
        <v>1</v>
      </c>
      <c r="J326" s="104">
        <v>4</v>
      </c>
      <c r="K326" s="104">
        <v>6.9135802469135808</v>
      </c>
      <c r="L326" s="104">
        <v>51.851851851851855</v>
      </c>
      <c r="M326" s="104">
        <v>24</v>
      </c>
      <c r="N326" s="104">
        <v>15</v>
      </c>
      <c r="O326" s="104">
        <v>1</v>
      </c>
      <c r="P326" s="104">
        <v>0</v>
      </c>
      <c r="Q326" s="104">
        <v>0</v>
      </c>
      <c r="R326" s="104">
        <v>0</v>
      </c>
      <c r="S326" s="104">
        <v>1</v>
      </c>
      <c r="T326" s="104">
        <v>7</v>
      </c>
      <c r="U326" s="104">
        <v>6.1381074168797953</v>
      </c>
      <c r="V326" s="104">
        <v>52.173913043478258</v>
      </c>
    </row>
    <row r="327" spans="1:22" ht="15" customHeight="1">
      <c r="A327" s="35"/>
      <c r="B327" s="59" t="s">
        <v>306</v>
      </c>
      <c r="C327" s="104">
        <v>99</v>
      </c>
      <c r="D327" s="104">
        <v>31</v>
      </c>
      <c r="E327" s="104">
        <v>8</v>
      </c>
      <c r="F327" s="104">
        <v>2</v>
      </c>
      <c r="G327" s="104">
        <v>6</v>
      </c>
      <c r="H327" s="104">
        <v>9</v>
      </c>
      <c r="I327" s="104">
        <v>8</v>
      </c>
      <c r="J327" s="104">
        <v>35</v>
      </c>
      <c r="K327" s="104">
        <v>27.040501884516175</v>
      </c>
      <c r="L327" s="104">
        <v>52.442185473001068</v>
      </c>
      <c r="M327" s="104">
        <v>104</v>
      </c>
      <c r="N327" s="104">
        <v>32</v>
      </c>
      <c r="O327" s="104">
        <v>6</v>
      </c>
      <c r="P327" s="104">
        <v>2</v>
      </c>
      <c r="Q327" s="104">
        <v>5</v>
      </c>
      <c r="R327" s="104">
        <v>8</v>
      </c>
      <c r="S327" s="104">
        <v>9</v>
      </c>
      <c r="T327" s="104">
        <v>42</v>
      </c>
      <c r="U327" s="104">
        <v>27.542915722565816</v>
      </c>
      <c r="V327" s="104">
        <v>56.922025826636023</v>
      </c>
    </row>
    <row r="328" spans="1:22" ht="15" customHeight="1">
      <c r="A328" s="32" t="s">
        <v>434</v>
      </c>
      <c r="B328" s="45" t="s">
        <v>176</v>
      </c>
      <c r="C328" s="104">
        <v>1806</v>
      </c>
      <c r="D328" s="104">
        <v>803</v>
      </c>
      <c r="E328" s="104">
        <v>161</v>
      </c>
      <c r="F328" s="104">
        <v>106</v>
      </c>
      <c r="G328" s="104">
        <v>51</v>
      </c>
      <c r="H328" s="104">
        <v>125</v>
      </c>
      <c r="I328" s="104">
        <v>106</v>
      </c>
      <c r="J328" s="104">
        <v>454</v>
      </c>
      <c r="K328" s="104">
        <v>18.279263471889205</v>
      </c>
      <c r="L328" s="104">
        <v>45.015599661191636</v>
      </c>
      <c r="M328" s="104">
        <v>1914</v>
      </c>
      <c r="N328" s="104">
        <v>836</v>
      </c>
      <c r="O328" s="104">
        <v>150</v>
      </c>
      <c r="P328" s="104">
        <v>115</v>
      </c>
      <c r="Q328" s="104">
        <v>55</v>
      </c>
      <c r="R328" s="104">
        <v>119</v>
      </c>
      <c r="S328" s="104">
        <v>114</v>
      </c>
      <c r="T328" s="104">
        <v>525</v>
      </c>
      <c r="U328" s="104">
        <v>18.086173576097174</v>
      </c>
      <c r="V328" s="104">
        <v>45.428020067267589</v>
      </c>
    </row>
    <row r="329" spans="1:22" ht="15" customHeight="1">
      <c r="A329" s="48" t="s">
        <v>435</v>
      </c>
      <c r="B329" s="50"/>
      <c r="C329" s="104"/>
      <c r="D329" s="104"/>
      <c r="E329" s="104"/>
      <c r="F329" s="104"/>
      <c r="G329" s="104"/>
      <c r="H329" s="104"/>
      <c r="I329" s="104"/>
      <c r="J329" s="104"/>
      <c r="K329" s="104"/>
      <c r="L329" s="104"/>
      <c r="M329" s="104"/>
      <c r="N329" s="104"/>
      <c r="O329" s="104"/>
      <c r="P329" s="104"/>
      <c r="Q329" s="104"/>
      <c r="R329" s="104"/>
      <c r="S329" s="104"/>
      <c r="T329" s="104"/>
      <c r="U329" s="104"/>
      <c r="V329" s="104"/>
    </row>
    <row r="330" spans="1:22" ht="15" customHeight="1">
      <c r="A330" s="66"/>
      <c r="B330" s="75" t="s">
        <v>436</v>
      </c>
      <c r="C330" s="104">
        <v>798</v>
      </c>
      <c r="D330" s="104">
        <v>378</v>
      </c>
      <c r="E330" s="104">
        <v>75</v>
      </c>
      <c r="F330" s="104">
        <v>44</v>
      </c>
      <c r="G330" s="104">
        <v>25</v>
      </c>
      <c r="H330" s="104">
        <v>53</v>
      </c>
      <c r="I330" s="104">
        <v>34</v>
      </c>
      <c r="J330" s="104">
        <v>189</v>
      </c>
      <c r="K330" s="104">
        <v>15.951549152296581</v>
      </c>
      <c r="L330" s="104">
        <v>42.054084128781895</v>
      </c>
      <c r="M330" s="104">
        <v>846</v>
      </c>
      <c r="N330" s="104">
        <v>396</v>
      </c>
      <c r="O330" s="104">
        <v>73</v>
      </c>
      <c r="P330" s="104">
        <v>48</v>
      </c>
      <c r="Q330" s="104">
        <v>26</v>
      </c>
      <c r="R330" s="104">
        <v>45</v>
      </c>
      <c r="S330" s="104">
        <v>44</v>
      </c>
      <c r="T330" s="104">
        <v>214</v>
      </c>
      <c r="U330" s="104">
        <v>15.995472944150555</v>
      </c>
      <c r="V330" s="104">
        <v>42.835334325013349</v>
      </c>
    </row>
    <row r="331" spans="1:22" ht="15" customHeight="1">
      <c r="A331" s="66"/>
      <c r="B331" s="78" t="s">
        <v>437</v>
      </c>
      <c r="C331" s="104">
        <v>592</v>
      </c>
      <c r="D331" s="104">
        <v>244</v>
      </c>
      <c r="E331" s="104">
        <v>50</v>
      </c>
      <c r="F331" s="104">
        <v>44</v>
      </c>
      <c r="G331" s="104">
        <v>14</v>
      </c>
      <c r="H331" s="104">
        <v>49</v>
      </c>
      <c r="I331" s="104">
        <v>51</v>
      </c>
      <c r="J331" s="104">
        <v>140</v>
      </c>
      <c r="K331" s="104">
        <v>22.485241009799065</v>
      </c>
      <c r="L331" s="104">
        <v>48.8621583482172</v>
      </c>
      <c r="M331" s="104">
        <v>630</v>
      </c>
      <c r="N331" s="104">
        <v>251</v>
      </c>
      <c r="O331" s="104">
        <v>45</v>
      </c>
      <c r="P331" s="104">
        <v>45</v>
      </c>
      <c r="Q331" s="104">
        <v>17</v>
      </c>
      <c r="R331" s="104">
        <v>53</v>
      </c>
      <c r="S331" s="104">
        <v>49</v>
      </c>
      <c r="T331" s="104">
        <v>170</v>
      </c>
      <c r="U331" s="104">
        <v>22.476265548741225</v>
      </c>
      <c r="V331" s="104">
        <v>49.469292595315615</v>
      </c>
    </row>
    <row r="332" spans="1:22" ht="15" customHeight="1">
      <c r="A332" s="56"/>
      <c r="B332" s="81" t="s">
        <v>438</v>
      </c>
      <c r="C332" s="104">
        <v>126</v>
      </c>
      <c r="D332" s="104">
        <v>71</v>
      </c>
      <c r="E332" s="104">
        <v>11</v>
      </c>
      <c r="F332" s="104">
        <v>3</v>
      </c>
      <c r="G332" s="104">
        <v>2</v>
      </c>
      <c r="H332" s="104">
        <v>5</v>
      </c>
      <c r="I332" s="104">
        <v>4</v>
      </c>
      <c r="J332" s="104">
        <v>30</v>
      </c>
      <c r="K332" s="104">
        <v>10.240292754426395</v>
      </c>
      <c r="L332" s="104">
        <v>39.322724176997355</v>
      </c>
      <c r="M332" s="104">
        <v>143</v>
      </c>
      <c r="N332" s="104">
        <v>78</v>
      </c>
      <c r="O332" s="104">
        <v>11</v>
      </c>
      <c r="P332" s="104">
        <v>4</v>
      </c>
      <c r="Q332" s="104">
        <v>2</v>
      </c>
      <c r="R332" s="104">
        <v>4</v>
      </c>
      <c r="S332" s="104">
        <v>5</v>
      </c>
      <c r="T332" s="104">
        <v>39</v>
      </c>
      <c r="U332" s="104">
        <v>9.6692639594563747</v>
      </c>
      <c r="V332" s="104">
        <v>38.677055837825499</v>
      </c>
    </row>
    <row r="333" spans="1:22" ht="15" customHeight="1">
      <c r="A333" s="35"/>
      <c r="B333" s="77" t="s">
        <v>174</v>
      </c>
      <c r="C333" s="104">
        <v>290</v>
      </c>
      <c r="D333" s="104">
        <v>110</v>
      </c>
      <c r="E333" s="104">
        <v>25</v>
      </c>
      <c r="F333" s="104">
        <v>15</v>
      </c>
      <c r="G333" s="104">
        <v>10</v>
      </c>
      <c r="H333" s="104">
        <v>18</v>
      </c>
      <c r="I333" s="104">
        <v>17</v>
      </c>
      <c r="J333" s="104">
        <v>95</v>
      </c>
      <c r="K333" s="104">
        <v>19.757301227648608</v>
      </c>
      <c r="L333" s="104">
        <v>45.325573404605628</v>
      </c>
      <c r="M333" s="104">
        <v>295</v>
      </c>
      <c r="N333" s="104">
        <v>111</v>
      </c>
      <c r="O333" s="104">
        <v>21</v>
      </c>
      <c r="P333" s="104">
        <v>18</v>
      </c>
      <c r="Q333" s="104">
        <v>10</v>
      </c>
      <c r="R333" s="104">
        <v>17</v>
      </c>
      <c r="S333" s="104">
        <v>16</v>
      </c>
      <c r="T333" s="104">
        <v>102</v>
      </c>
      <c r="U333" s="104">
        <v>19.004510840888077</v>
      </c>
      <c r="V333" s="104">
        <v>44.730129174285352</v>
      </c>
    </row>
    <row r="334" spans="1:22" ht="15" customHeight="1">
      <c r="A334" s="32" t="s">
        <v>263</v>
      </c>
      <c r="B334" s="45" t="s">
        <v>176</v>
      </c>
      <c r="C334" s="104">
        <v>1806</v>
      </c>
      <c r="D334" s="104">
        <v>803</v>
      </c>
      <c r="E334" s="104">
        <v>161</v>
      </c>
      <c r="F334" s="104">
        <v>106</v>
      </c>
      <c r="G334" s="104">
        <v>51</v>
      </c>
      <c r="H334" s="104">
        <v>125</v>
      </c>
      <c r="I334" s="104">
        <v>106</v>
      </c>
      <c r="J334" s="104">
        <v>454</v>
      </c>
      <c r="K334" s="104">
        <v>18.279263471889212</v>
      </c>
      <c r="L334" s="104">
        <v>45.015599661191651</v>
      </c>
      <c r="M334" s="104">
        <v>1914</v>
      </c>
      <c r="N334" s="104">
        <v>836</v>
      </c>
      <c r="O334" s="104">
        <v>150</v>
      </c>
      <c r="P334" s="104">
        <v>115</v>
      </c>
      <c r="Q334" s="104">
        <v>55</v>
      </c>
      <c r="R334" s="104">
        <v>119</v>
      </c>
      <c r="S334" s="104">
        <v>114</v>
      </c>
      <c r="T334" s="104">
        <v>525</v>
      </c>
      <c r="U334" s="104">
        <v>18.086173576097178</v>
      </c>
      <c r="V334" s="104">
        <v>45.428020067267596</v>
      </c>
    </row>
    <row r="335" spans="1:22" ht="15" customHeight="1">
      <c r="A335" s="53" t="s">
        <v>264</v>
      </c>
      <c r="B335" s="50"/>
      <c r="C335" s="104"/>
      <c r="D335" s="104"/>
      <c r="E335" s="104"/>
      <c r="F335" s="104"/>
      <c r="G335" s="104"/>
      <c r="H335" s="104"/>
      <c r="I335" s="104"/>
      <c r="J335" s="104"/>
      <c r="K335" s="104"/>
      <c r="L335" s="104"/>
      <c r="M335" s="104"/>
      <c r="N335" s="104"/>
      <c r="O335" s="104"/>
      <c r="P335" s="104"/>
      <c r="Q335" s="104"/>
      <c r="R335" s="104"/>
      <c r="S335" s="104"/>
      <c r="T335" s="104"/>
      <c r="U335" s="104"/>
      <c r="V335" s="104"/>
    </row>
    <row r="336" spans="1:22" ht="15" customHeight="1">
      <c r="A336" s="48"/>
      <c r="B336" s="78" t="s">
        <v>265</v>
      </c>
      <c r="C336" s="104">
        <v>1011</v>
      </c>
      <c r="D336" s="104">
        <v>454</v>
      </c>
      <c r="E336" s="104">
        <v>98</v>
      </c>
      <c r="F336" s="104">
        <v>65</v>
      </c>
      <c r="G336" s="104">
        <v>29</v>
      </c>
      <c r="H336" s="104">
        <v>76</v>
      </c>
      <c r="I336" s="104">
        <v>44</v>
      </c>
      <c r="J336" s="104">
        <v>245</v>
      </c>
      <c r="K336" s="104">
        <v>16.830040068041018</v>
      </c>
      <c r="L336" s="104">
        <v>41.319906064485323</v>
      </c>
      <c r="M336" s="104">
        <v>1070</v>
      </c>
      <c r="N336" s="104">
        <v>474</v>
      </c>
      <c r="O336" s="104">
        <v>93</v>
      </c>
      <c r="P336" s="104">
        <v>71</v>
      </c>
      <c r="Q336" s="104">
        <v>35</v>
      </c>
      <c r="R336" s="104">
        <v>73</v>
      </c>
      <c r="S336" s="104">
        <v>46</v>
      </c>
      <c r="T336" s="104">
        <v>278</v>
      </c>
      <c r="U336" s="104">
        <v>16.634873745950475</v>
      </c>
      <c r="V336" s="104">
        <v>41.43025159368797</v>
      </c>
    </row>
    <row r="337" spans="1:22" ht="15" customHeight="1">
      <c r="A337" s="66"/>
      <c r="B337" s="78" t="s">
        <v>266</v>
      </c>
      <c r="C337" s="104">
        <v>423</v>
      </c>
      <c r="D337" s="104">
        <v>196</v>
      </c>
      <c r="E337" s="104">
        <v>40</v>
      </c>
      <c r="F337" s="104">
        <v>21</v>
      </c>
      <c r="G337" s="104">
        <v>9</v>
      </c>
      <c r="H337" s="104">
        <v>26</v>
      </c>
      <c r="I337" s="104">
        <v>34</v>
      </c>
      <c r="J337" s="104">
        <v>97</v>
      </c>
      <c r="K337" s="104">
        <v>19.101623809711459</v>
      </c>
      <c r="L337" s="104">
        <v>47.900995092045655</v>
      </c>
      <c r="M337" s="104">
        <v>440</v>
      </c>
      <c r="N337" s="104">
        <v>200</v>
      </c>
      <c r="O337" s="104">
        <v>36</v>
      </c>
      <c r="P337" s="104">
        <v>25</v>
      </c>
      <c r="Q337" s="104">
        <v>9</v>
      </c>
      <c r="R337" s="104">
        <v>25</v>
      </c>
      <c r="S337" s="104">
        <v>33</v>
      </c>
      <c r="T337" s="104">
        <v>112</v>
      </c>
      <c r="U337" s="104">
        <v>18.69792658959345</v>
      </c>
      <c r="V337" s="104">
        <v>47.913436885833214</v>
      </c>
    </row>
    <row r="338" spans="1:22" ht="15" customHeight="1">
      <c r="A338" s="56"/>
      <c r="B338" s="78" t="s">
        <v>267</v>
      </c>
      <c r="C338" s="104">
        <v>246</v>
      </c>
      <c r="D338" s="104">
        <v>108</v>
      </c>
      <c r="E338" s="104">
        <v>13</v>
      </c>
      <c r="F338" s="104">
        <v>13</v>
      </c>
      <c r="G338" s="104">
        <v>10</v>
      </c>
      <c r="H338" s="104">
        <v>17</v>
      </c>
      <c r="I338" s="104">
        <v>18</v>
      </c>
      <c r="J338" s="104">
        <v>67</v>
      </c>
      <c r="K338" s="104">
        <v>21.374017759715752</v>
      </c>
      <c r="L338" s="104">
        <v>53.88660815477634</v>
      </c>
      <c r="M338" s="104">
        <v>264</v>
      </c>
      <c r="N338" s="104">
        <v>119</v>
      </c>
      <c r="O338" s="104">
        <v>13</v>
      </c>
      <c r="P338" s="104">
        <v>12</v>
      </c>
      <c r="Q338" s="104">
        <v>8</v>
      </c>
      <c r="R338" s="104">
        <v>18</v>
      </c>
      <c r="S338" s="104">
        <v>23</v>
      </c>
      <c r="T338" s="104">
        <v>71</v>
      </c>
      <c r="U338" s="104">
        <v>21.454930544241783</v>
      </c>
      <c r="V338" s="104">
        <v>55.956778311333302</v>
      </c>
    </row>
    <row r="339" spans="1:22" ht="15" customHeight="1">
      <c r="A339" s="56"/>
      <c r="B339" s="145" t="s">
        <v>268</v>
      </c>
      <c r="C339" s="104">
        <v>7</v>
      </c>
      <c r="D339" s="104">
        <v>2</v>
      </c>
      <c r="E339" s="104">
        <v>0</v>
      </c>
      <c r="F339" s="104">
        <v>0</v>
      </c>
      <c r="G339" s="104">
        <v>0</v>
      </c>
      <c r="H339" s="104">
        <v>0</v>
      </c>
      <c r="I339" s="104">
        <v>0</v>
      </c>
      <c r="J339" s="104">
        <v>5</v>
      </c>
      <c r="K339" s="104">
        <v>0</v>
      </c>
      <c r="L339" s="104" t="s">
        <v>294</v>
      </c>
      <c r="M339" s="104">
        <v>9</v>
      </c>
      <c r="N339" s="104">
        <v>2</v>
      </c>
      <c r="O339" s="104">
        <v>0</v>
      </c>
      <c r="P339" s="104">
        <v>0</v>
      </c>
      <c r="Q339" s="104">
        <v>0</v>
      </c>
      <c r="R339" s="104">
        <v>0</v>
      </c>
      <c r="S339" s="104">
        <v>0</v>
      </c>
      <c r="T339" s="104">
        <v>7</v>
      </c>
      <c r="U339" s="104">
        <v>0</v>
      </c>
      <c r="V339" s="104" t="s">
        <v>294</v>
      </c>
    </row>
    <row r="340" spans="1:22" ht="15" customHeight="1">
      <c r="A340" s="56"/>
      <c r="B340" s="78" t="s">
        <v>269</v>
      </c>
      <c r="C340" s="104">
        <v>0</v>
      </c>
      <c r="D340" s="104">
        <v>0</v>
      </c>
      <c r="E340" s="104">
        <v>0</v>
      </c>
      <c r="F340" s="104">
        <v>0</v>
      </c>
      <c r="G340" s="104">
        <v>0</v>
      </c>
      <c r="H340" s="104">
        <v>0</v>
      </c>
      <c r="I340" s="104">
        <v>0</v>
      </c>
      <c r="J340" s="104">
        <v>0</v>
      </c>
      <c r="K340" s="104" t="s">
        <v>294</v>
      </c>
      <c r="L340" s="104" t="s">
        <v>294</v>
      </c>
      <c r="M340" s="104">
        <v>0</v>
      </c>
      <c r="N340" s="104">
        <v>0</v>
      </c>
      <c r="O340" s="104">
        <v>0</v>
      </c>
      <c r="P340" s="104">
        <v>0</v>
      </c>
      <c r="Q340" s="104">
        <v>0</v>
      </c>
      <c r="R340" s="104">
        <v>0</v>
      </c>
      <c r="S340" s="104">
        <v>0</v>
      </c>
      <c r="T340" s="104">
        <v>0</v>
      </c>
      <c r="U340" s="104" t="s">
        <v>294</v>
      </c>
      <c r="V340" s="104" t="s">
        <v>294</v>
      </c>
    </row>
    <row r="341" spans="1:22" ht="15" customHeight="1">
      <c r="A341" s="56"/>
      <c r="B341" s="81" t="s">
        <v>173</v>
      </c>
      <c r="C341" s="104">
        <v>5</v>
      </c>
      <c r="D341" s="104">
        <v>4</v>
      </c>
      <c r="E341" s="104">
        <v>0</v>
      </c>
      <c r="F341" s="104">
        <v>0</v>
      </c>
      <c r="G341" s="104">
        <v>0</v>
      </c>
      <c r="H341" s="104">
        <v>0</v>
      </c>
      <c r="I341" s="104">
        <v>0</v>
      </c>
      <c r="J341" s="104">
        <v>1</v>
      </c>
      <c r="K341" s="104">
        <v>0</v>
      </c>
      <c r="L341" s="104" t="s">
        <v>294</v>
      </c>
      <c r="M341" s="104">
        <v>5</v>
      </c>
      <c r="N341" s="104">
        <v>4</v>
      </c>
      <c r="O341" s="104">
        <v>0</v>
      </c>
      <c r="P341" s="104">
        <v>0</v>
      </c>
      <c r="Q341" s="104">
        <v>0</v>
      </c>
      <c r="R341" s="104">
        <v>0</v>
      </c>
      <c r="S341" s="104">
        <v>0</v>
      </c>
      <c r="T341" s="104">
        <v>1</v>
      </c>
      <c r="U341" s="104">
        <v>0</v>
      </c>
      <c r="V341" s="104" t="s">
        <v>294</v>
      </c>
    </row>
    <row r="342" spans="1:22" ht="15" customHeight="1">
      <c r="A342" s="35"/>
      <c r="B342" s="77" t="s">
        <v>174</v>
      </c>
      <c r="C342" s="104">
        <v>114</v>
      </c>
      <c r="D342" s="104">
        <v>39</v>
      </c>
      <c r="E342" s="104">
        <v>10</v>
      </c>
      <c r="F342" s="104">
        <v>7</v>
      </c>
      <c r="G342" s="104">
        <v>3</v>
      </c>
      <c r="H342" s="104">
        <v>6</v>
      </c>
      <c r="I342" s="104">
        <v>10</v>
      </c>
      <c r="J342" s="104">
        <v>39</v>
      </c>
      <c r="K342" s="104">
        <v>23.582333078929835</v>
      </c>
      <c r="L342" s="104">
        <v>49.129860581103827</v>
      </c>
      <c r="M342" s="104">
        <v>126</v>
      </c>
      <c r="N342" s="104">
        <v>37</v>
      </c>
      <c r="O342" s="104">
        <v>8</v>
      </c>
      <c r="P342" s="104">
        <v>7</v>
      </c>
      <c r="Q342" s="104">
        <v>3</v>
      </c>
      <c r="R342" s="104">
        <v>3</v>
      </c>
      <c r="S342" s="104">
        <v>12</v>
      </c>
      <c r="T342" s="104">
        <v>56</v>
      </c>
      <c r="U342" s="104">
        <v>23.902193914012635</v>
      </c>
      <c r="V342" s="104">
        <v>50.701623453966192</v>
      </c>
    </row>
    <row r="343" spans="1:22" ht="15" customHeight="1">
      <c r="A343" s="32" t="s">
        <v>310</v>
      </c>
      <c r="B343" s="45" t="s">
        <v>176</v>
      </c>
      <c r="C343" s="104">
        <v>1806</v>
      </c>
      <c r="D343" s="104">
        <v>803</v>
      </c>
      <c r="E343" s="104">
        <v>161</v>
      </c>
      <c r="F343" s="104">
        <v>106</v>
      </c>
      <c r="G343" s="104">
        <v>51</v>
      </c>
      <c r="H343" s="104">
        <v>125</v>
      </c>
      <c r="I343" s="104">
        <v>106</v>
      </c>
      <c r="J343" s="104">
        <v>454</v>
      </c>
      <c r="K343" s="104">
        <v>18.279263471889202</v>
      </c>
      <c r="L343" s="104">
        <v>45.015599661191629</v>
      </c>
      <c r="M343" s="104">
        <v>1914</v>
      </c>
      <c r="N343" s="104">
        <v>836</v>
      </c>
      <c r="O343" s="104">
        <v>150</v>
      </c>
      <c r="P343" s="104">
        <v>115</v>
      </c>
      <c r="Q343" s="104">
        <v>55</v>
      </c>
      <c r="R343" s="104">
        <v>119</v>
      </c>
      <c r="S343" s="104">
        <v>114</v>
      </c>
      <c r="T343" s="104">
        <v>525</v>
      </c>
      <c r="U343" s="104">
        <v>18.086173576097167</v>
      </c>
      <c r="V343" s="104">
        <v>45.428020067267568</v>
      </c>
    </row>
    <row r="344" spans="1:22" ht="15" customHeight="1">
      <c r="A344" s="53" t="s">
        <v>311</v>
      </c>
      <c r="B344" s="50"/>
      <c r="C344" s="104"/>
      <c r="D344" s="104"/>
      <c r="E344" s="104"/>
      <c r="F344" s="104"/>
      <c r="G344" s="104"/>
      <c r="H344" s="104"/>
      <c r="I344" s="104"/>
      <c r="J344" s="104"/>
      <c r="K344" s="104"/>
      <c r="L344" s="104"/>
      <c r="M344" s="104"/>
      <c r="N344" s="104"/>
      <c r="O344" s="104"/>
      <c r="P344" s="104"/>
      <c r="Q344" s="104"/>
      <c r="R344" s="104"/>
      <c r="S344" s="104"/>
      <c r="T344" s="104"/>
      <c r="U344" s="104"/>
      <c r="V344" s="104"/>
    </row>
    <row r="345" spans="1:22" ht="15" customHeight="1">
      <c r="A345" s="53"/>
      <c r="B345" s="53" t="s">
        <v>312</v>
      </c>
      <c r="C345" s="104">
        <v>404</v>
      </c>
      <c r="D345" s="104">
        <v>225</v>
      </c>
      <c r="E345" s="104">
        <v>52</v>
      </c>
      <c r="F345" s="104">
        <v>14</v>
      </c>
      <c r="G345" s="104">
        <v>6</v>
      </c>
      <c r="H345" s="104">
        <v>7</v>
      </c>
      <c r="I345" s="104">
        <v>12</v>
      </c>
      <c r="J345" s="104">
        <v>88</v>
      </c>
      <c r="K345" s="104">
        <v>7.608527711894955</v>
      </c>
      <c r="L345" s="104">
        <v>26.420821505041822</v>
      </c>
      <c r="M345" s="104">
        <v>430</v>
      </c>
      <c r="N345" s="104">
        <v>228</v>
      </c>
      <c r="O345" s="104">
        <v>52</v>
      </c>
      <c r="P345" s="104">
        <v>17</v>
      </c>
      <c r="Q345" s="104">
        <v>5</v>
      </c>
      <c r="R345" s="104">
        <v>7</v>
      </c>
      <c r="S345" s="104">
        <v>12</v>
      </c>
      <c r="T345" s="104">
        <v>109</v>
      </c>
      <c r="U345" s="104">
        <v>7.6056877630991302</v>
      </c>
      <c r="V345" s="104">
        <v>26.25189002101958</v>
      </c>
    </row>
    <row r="346" spans="1:22" ht="15" customHeight="1">
      <c r="A346" s="66"/>
      <c r="B346" s="53" t="s">
        <v>313</v>
      </c>
      <c r="C346" s="104">
        <v>864</v>
      </c>
      <c r="D346" s="104">
        <v>356</v>
      </c>
      <c r="E346" s="104">
        <v>63</v>
      </c>
      <c r="F346" s="104">
        <v>54</v>
      </c>
      <c r="G346" s="104">
        <v>30</v>
      </c>
      <c r="H346" s="104">
        <v>86</v>
      </c>
      <c r="I346" s="104">
        <v>68</v>
      </c>
      <c r="J346" s="104">
        <v>207</v>
      </c>
      <c r="K346" s="104">
        <v>23.789973716938238</v>
      </c>
      <c r="L346" s="104">
        <v>51.926952598101074</v>
      </c>
      <c r="M346" s="104">
        <v>913</v>
      </c>
      <c r="N346" s="104">
        <v>372</v>
      </c>
      <c r="O346" s="104">
        <v>58</v>
      </c>
      <c r="P346" s="104">
        <v>61</v>
      </c>
      <c r="Q346" s="104">
        <v>32</v>
      </c>
      <c r="R346" s="104">
        <v>83</v>
      </c>
      <c r="S346" s="104">
        <v>71</v>
      </c>
      <c r="T346" s="104">
        <v>236</v>
      </c>
      <c r="U346" s="104">
        <v>23.319159381080873</v>
      </c>
      <c r="V346" s="104">
        <v>51.760888199972953</v>
      </c>
    </row>
    <row r="347" spans="1:22" ht="15" customHeight="1">
      <c r="A347" s="56"/>
      <c r="B347" s="53" t="s">
        <v>315</v>
      </c>
      <c r="C347" s="104">
        <v>477</v>
      </c>
      <c r="D347" s="104">
        <v>202</v>
      </c>
      <c r="E347" s="104">
        <v>40</v>
      </c>
      <c r="F347" s="104">
        <v>35</v>
      </c>
      <c r="G347" s="104">
        <v>15</v>
      </c>
      <c r="H347" s="104">
        <v>29</v>
      </c>
      <c r="I347" s="104">
        <v>23</v>
      </c>
      <c r="J347" s="104">
        <v>133</v>
      </c>
      <c r="K347" s="104">
        <v>17.535676646549739</v>
      </c>
      <c r="L347" s="104">
        <v>42.480794129669789</v>
      </c>
      <c r="M347" s="104">
        <v>512</v>
      </c>
      <c r="N347" s="104">
        <v>216</v>
      </c>
      <c r="O347" s="104">
        <v>34</v>
      </c>
      <c r="P347" s="104">
        <v>35</v>
      </c>
      <c r="Q347" s="104">
        <v>17</v>
      </c>
      <c r="R347" s="104">
        <v>27</v>
      </c>
      <c r="S347" s="104">
        <v>28</v>
      </c>
      <c r="T347" s="104">
        <v>155</v>
      </c>
      <c r="U347" s="104">
        <v>17.746209127158849</v>
      </c>
      <c r="V347" s="104">
        <v>44.931891194295808</v>
      </c>
    </row>
    <row r="348" spans="1:22" ht="15" customHeight="1">
      <c r="A348" s="35"/>
      <c r="B348" s="59" t="s">
        <v>174</v>
      </c>
      <c r="C348" s="104">
        <v>61</v>
      </c>
      <c r="D348" s="104">
        <v>20</v>
      </c>
      <c r="E348" s="104">
        <v>6</v>
      </c>
      <c r="F348" s="104">
        <v>3</v>
      </c>
      <c r="G348" s="104">
        <v>0</v>
      </c>
      <c r="H348" s="104">
        <v>3</v>
      </c>
      <c r="I348" s="104">
        <v>3</v>
      </c>
      <c r="J348" s="104">
        <v>26</v>
      </c>
      <c r="K348" s="104">
        <v>18.48525595982473</v>
      </c>
      <c r="L348" s="104">
        <v>43.132263906257705</v>
      </c>
      <c r="M348" s="104">
        <v>59</v>
      </c>
      <c r="N348" s="104">
        <v>20</v>
      </c>
      <c r="O348" s="104">
        <v>6</v>
      </c>
      <c r="P348" s="104">
        <v>2</v>
      </c>
      <c r="Q348" s="104">
        <v>1</v>
      </c>
      <c r="R348" s="104">
        <v>2</v>
      </c>
      <c r="S348" s="104">
        <v>3</v>
      </c>
      <c r="T348" s="104">
        <v>25</v>
      </c>
      <c r="U348" s="104">
        <v>16.405934289902522</v>
      </c>
      <c r="V348" s="104">
        <v>39.84298327547755</v>
      </c>
    </row>
    <row r="349" spans="1:22" ht="15" customHeight="1">
      <c r="A349" s="32" t="s">
        <v>281</v>
      </c>
      <c r="B349" s="45" t="s">
        <v>176</v>
      </c>
      <c r="C349" s="104">
        <v>1806</v>
      </c>
      <c r="D349" s="104">
        <v>803</v>
      </c>
      <c r="E349" s="104">
        <v>161</v>
      </c>
      <c r="F349" s="104">
        <v>106</v>
      </c>
      <c r="G349" s="104">
        <v>51</v>
      </c>
      <c r="H349" s="104">
        <v>125</v>
      </c>
      <c r="I349" s="104">
        <v>106</v>
      </c>
      <c r="J349" s="104">
        <v>454</v>
      </c>
      <c r="K349" s="104">
        <v>18.279263471889209</v>
      </c>
      <c r="L349" s="104">
        <v>45.015599661191636</v>
      </c>
      <c r="M349" s="104">
        <v>1914</v>
      </c>
      <c r="N349" s="104">
        <v>836</v>
      </c>
      <c r="O349" s="104">
        <v>150</v>
      </c>
      <c r="P349" s="104">
        <v>115</v>
      </c>
      <c r="Q349" s="104">
        <v>55</v>
      </c>
      <c r="R349" s="104">
        <v>119</v>
      </c>
      <c r="S349" s="104">
        <v>114</v>
      </c>
      <c r="T349" s="104">
        <v>525</v>
      </c>
      <c r="U349" s="104">
        <v>18.08617357609717</v>
      </c>
      <c r="V349" s="104">
        <v>45.428020067267582</v>
      </c>
    </row>
    <row r="350" spans="1:22" ht="15" customHeight="1">
      <c r="A350" s="53" t="s">
        <v>282</v>
      </c>
      <c r="B350" s="50"/>
      <c r="C350" s="104"/>
      <c r="D350" s="104"/>
      <c r="E350" s="104"/>
      <c r="F350" s="104"/>
      <c r="G350" s="104"/>
      <c r="H350" s="104"/>
      <c r="I350" s="104"/>
      <c r="J350" s="104"/>
      <c r="K350" s="104"/>
      <c r="L350" s="104"/>
      <c r="M350" s="104"/>
      <c r="N350" s="104"/>
      <c r="O350" s="104"/>
      <c r="P350" s="104"/>
      <c r="Q350" s="104"/>
      <c r="R350" s="104"/>
      <c r="S350" s="104"/>
      <c r="T350" s="104"/>
      <c r="U350" s="104"/>
      <c r="V350" s="104"/>
    </row>
    <row r="351" spans="1:22" ht="15" customHeight="1">
      <c r="A351" s="53"/>
      <c r="B351" s="53" t="s">
        <v>283</v>
      </c>
      <c r="C351" s="104">
        <v>90</v>
      </c>
      <c r="D351" s="104">
        <v>48</v>
      </c>
      <c r="E351" s="104">
        <v>6</v>
      </c>
      <c r="F351" s="104">
        <v>5</v>
      </c>
      <c r="G351" s="104">
        <v>1</v>
      </c>
      <c r="H351" s="104">
        <v>0</v>
      </c>
      <c r="I351" s="104">
        <v>0</v>
      </c>
      <c r="J351" s="104">
        <v>30</v>
      </c>
      <c r="K351" s="104">
        <v>2.7502493415536895</v>
      </c>
      <c r="L351" s="104">
        <v>13.751246707768447</v>
      </c>
      <c r="M351" s="104">
        <v>99</v>
      </c>
      <c r="N351" s="104">
        <v>52</v>
      </c>
      <c r="O351" s="104">
        <v>4</v>
      </c>
      <c r="P351" s="104">
        <v>4</v>
      </c>
      <c r="Q351" s="104">
        <v>5</v>
      </c>
      <c r="R351" s="104">
        <v>0</v>
      </c>
      <c r="S351" s="104">
        <v>0</v>
      </c>
      <c r="T351" s="104">
        <v>34</v>
      </c>
      <c r="U351" s="104">
        <v>4.4692252192252173</v>
      </c>
      <c r="V351" s="104">
        <v>22.346126096126088</v>
      </c>
    </row>
    <row r="352" spans="1:22" ht="15" customHeight="1">
      <c r="A352" s="66"/>
      <c r="B352" s="53" t="s">
        <v>284</v>
      </c>
      <c r="C352" s="104">
        <v>220</v>
      </c>
      <c r="D352" s="104">
        <v>116</v>
      </c>
      <c r="E352" s="104">
        <v>34</v>
      </c>
      <c r="F352" s="104">
        <v>10</v>
      </c>
      <c r="G352" s="104">
        <v>2</v>
      </c>
      <c r="H352" s="104">
        <v>7</v>
      </c>
      <c r="I352" s="104">
        <v>0</v>
      </c>
      <c r="J352" s="104">
        <v>51</v>
      </c>
      <c r="K352" s="104">
        <v>5.7005427349718207</v>
      </c>
      <c r="L352" s="104">
        <v>18.177202305853541</v>
      </c>
      <c r="M352" s="104">
        <v>242</v>
      </c>
      <c r="N352" s="104">
        <v>122</v>
      </c>
      <c r="O352" s="104">
        <v>30</v>
      </c>
      <c r="P352" s="104">
        <v>14</v>
      </c>
      <c r="Q352" s="104">
        <v>3</v>
      </c>
      <c r="R352" s="104">
        <v>7</v>
      </c>
      <c r="S352" s="104">
        <v>1</v>
      </c>
      <c r="T352" s="104">
        <v>65</v>
      </c>
      <c r="U352" s="104">
        <v>6.4135714483281072</v>
      </c>
      <c r="V352" s="104">
        <v>20.640039024619547</v>
      </c>
    </row>
    <row r="353" spans="1:22" ht="15" customHeight="1">
      <c r="A353" s="70"/>
      <c r="B353" s="53" t="s">
        <v>285</v>
      </c>
      <c r="C353" s="104">
        <v>402</v>
      </c>
      <c r="D353" s="104">
        <v>187</v>
      </c>
      <c r="E353" s="104">
        <v>49</v>
      </c>
      <c r="F353" s="104">
        <v>29</v>
      </c>
      <c r="G353" s="104">
        <v>15</v>
      </c>
      <c r="H353" s="104">
        <v>19</v>
      </c>
      <c r="I353" s="104">
        <v>6</v>
      </c>
      <c r="J353" s="104">
        <v>97</v>
      </c>
      <c r="K353" s="104">
        <v>10.581588864162315</v>
      </c>
      <c r="L353" s="104">
        <v>27.350716979402595</v>
      </c>
      <c r="M353" s="104">
        <v>442</v>
      </c>
      <c r="N353" s="104">
        <v>200</v>
      </c>
      <c r="O353" s="104">
        <v>52</v>
      </c>
      <c r="P353" s="104">
        <v>32</v>
      </c>
      <c r="Q353" s="104">
        <v>17</v>
      </c>
      <c r="R353" s="104">
        <v>16</v>
      </c>
      <c r="S353" s="104">
        <v>9</v>
      </c>
      <c r="T353" s="104">
        <v>116</v>
      </c>
      <c r="U353" s="104">
        <v>10.785245140832659</v>
      </c>
      <c r="V353" s="104">
        <v>27.904681872313073</v>
      </c>
    </row>
    <row r="354" spans="1:22" ht="15" customHeight="1">
      <c r="A354" s="70"/>
      <c r="B354" s="53" t="s">
        <v>286</v>
      </c>
      <c r="C354" s="104">
        <v>404</v>
      </c>
      <c r="D354" s="104">
        <v>167</v>
      </c>
      <c r="E354" s="104">
        <v>37</v>
      </c>
      <c r="F354" s="104">
        <v>30</v>
      </c>
      <c r="G354" s="104">
        <v>11</v>
      </c>
      <c r="H354" s="104">
        <v>40</v>
      </c>
      <c r="I354" s="104">
        <v>23</v>
      </c>
      <c r="J354" s="104">
        <v>96</v>
      </c>
      <c r="K354" s="104">
        <v>21.058272506641281</v>
      </c>
      <c r="L354" s="104">
        <v>45.999630723727051</v>
      </c>
      <c r="M354" s="104">
        <v>437</v>
      </c>
      <c r="N354" s="104">
        <v>175</v>
      </c>
      <c r="O354" s="104">
        <v>35</v>
      </c>
      <c r="P354" s="104">
        <v>33</v>
      </c>
      <c r="Q354" s="104">
        <v>12</v>
      </c>
      <c r="R354" s="104">
        <v>41</v>
      </c>
      <c r="S354" s="104">
        <v>25</v>
      </c>
      <c r="T354" s="104">
        <v>116</v>
      </c>
      <c r="U354" s="104">
        <v>21.127751619623513</v>
      </c>
      <c r="V354" s="104">
        <v>46.452111437665401</v>
      </c>
    </row>
    <row r="355" spans="1:22" ht="15" customHeight="1">
      <c r="A355" s="56"/>
      <c r="B355" s="53" t="s">
        <v>287</v>
      </c>
      <c r="C355" s="104">
        <v>391</v>
      </c>
      <c r="D355" s="104">
        <v>164</v>
      </c>
      <c r="E355" s="104">
        <v>23</v>
      </c>
      <c r="F355" s="104">
        <v>22</v>
      </c>
      <c r="G355" s="104">
        <v>16</v>
      </c>
      <c r="H355" s="104">
        <v>38</v>
      </c>
      <c r="I355" s="104">
        <v>30</v>
      </c>
      <c r="J355" s="104">
        <v>98</v>
      </c>
      <c r="K355" s="104">
        <v>23.957187847123354</v>
      </c>
      <c r="L355" s="104">
        <v>54.414387900830562</v>
      </c>
      <c r="M355" s="104">
        <v>423</v>
      </c>
      <c r="N355" s="104">
        <v>176</v>
      </c>
      <c r="O355" s="104">
        <v>23</v>
      </c>
      <c r="P355" s="104">
        <v>22</v>
      </c>
      <c r="Q355" s="104">
        <v>13</v>
      </c>
      <c r="R355" s="104">
        <v>37</v>
      </c>
      <c r="S355" s="104">
        <v>36</v>
      </c>
      <c r="T355" s="104">
        <v>116</v>
      </c>
      <c r="U355" s="104">
        <v>23.630324924674106</v>
      </c>
      <c r="V355" s="104">
        <v>55.377937037213364</v>
      </c>
    </row>
    <row r="356" spans="1:22" ht="15" customHeight="1">
      <c r="A356" s="56"/>
      <c r="B356" s="53" t="s">
        <v>288</v>
      </c>
      <c r="C356" s="104">
        <v>193</v>
      </c>
      <c r="D356" s="104">
        <v>86</v>
      </c>
      <c r="E356" s="104">
        <v>6</v>
      </c>
      <c r="F356" s="104">
        <v>7</v>
      </c>
      <c r="G356" s="104">
        <v>4</v>
      </c>
      <c r="H356" s="104">
        <v>17</v>
      </c>
      <c r="I356" s="104">
        <v>29</v>
      </c>
      <c r="J356" s="104">
        <v>44</v>
      </c>
      <c r="K356" s="104">
        <v>31.073613008892174</v>
      </c>
      <c r="L356" s="104">
        <v>73.491560925792598</v>
      </c>
      <c r="M356" s="104">
        <v>223</v>
      </c>
      <c r="N356" s="104">
        <v>94</v>
      </c>
      <c r="O356" s="104">
        <v>6</v>
      </c>
      <c r="P356" s="104">
        <v>9</v>
      </c>
      <c r="Q356" s="104">
        <v>4</v>
      </c>
      <c r="R356" s="104">
        <v>16</v>
      </c>
      <c r="S356" s="104">
        <v>33</v>
      </c>
      <c r="T356" s="104">
        <v>61</v>
      </c>
      <c r="U356" s="104">
        <v>30.581911652069142</v>
      </c>
      <c r="V356" s="104">
        <v>72.856907171105902</v>
      </c>
    </row>
    <row r="357" spans="1:22" ht="15" customHeight="1">
      <c r="A357" s="56"/>
      <c r="B357" s="53" t="s">
        <v>289</v>
      </c>
      <c r="C357" s="104">
        <v>42</v>
      </c>
      <c r="D357" s="104">
        <v>16</v>
      </c>
      <c r="E357" s="104">
        <v>0</v>
      </c>
      <c r="F357" s="104">
        <v>1</v>
      </c>
      <c r="G357" s="104">
        <v>1</v>
      </c>
      <c r="H357" s="104">
        <v>1</v>
      </c>
      <c r="I357" s="104">
        <v>11</v>
      </c>
      <c r="J357" s="104">
        <v>12</v>
      </c>
      <c r="K357" s="104">
        <v>40.473856209150334</v>
      </c>
      <c r="L357" s="104">
        <v>86.729691876750721</v>
      </c>
      <c r="M357" s="104">
        <v>48</v>
      </c>
      <c r="N357" s="104">
        <v>17</v>
      </c>
      <c r="O357" s="104">
        <v>0</v>
      </c>
      <c r="P357" s="104">
        <v>1</v>
      </c>
      <c r="Q357" s="104">
        <v>1</v>
      </c>
      <c r="R357" s="104">
        <v>2</v>
      </c>
      <c r="S357" s="104">
        <v>10</v>
      </c>
      <c r="T357" s="104">
        <v>17</v>
      </c>
      <c r="U357" s="104">
        <v>38.361796331435805</v>
      </c>
      <c r="V357" s="104">
        <v>84.943977591036429</v>
      </c>
    </row>
    <row r="358" spans="1:22" ht="15" customHeight="1">
      <c r="A358" s="35"/>
      <c r="B358" s="59" t="s">
        <v>230</v>
      </c>
      <c r="C358" s="104">
        <v>64</v>
      </c>
      <c r="D358" s="104">
        <v>19</v>
      </c>
      <c r="E358" s="104">
        <v>6</v>
      </c>
      <c r="F358" s="104">
        <v>2</v>
      </c>
      <c r="G358" s="104">
        <v>1</v>
      </c>
      <c r="H358" s="104">
        <v>3</v>
      </c>
      <c r="I358" s="104">
        <v>7</v>
      </c>
      <c r="J358" s="104">
        <v>26</v>
      </c>
      <c r="K358" s="104">
        <v>26.531182417609013</v>
      </c>
      <c r="L358" s="104">
        <v>53.062364835218027</v>
      </c>
      <c r="M358" s="104">
        <v>0</v>
      </c>
      <c r="N358" s="104">
        <v>0</v>
      </c>
      <c r="O358" s="104">
        <v>0</v>
      </c>
      <c r="P358" s="104">
        <v>0</v>
      </c>
      <c r="Q358" s="104">
        <v>0</v>
      </c>
      <c r="R358" s="104">
        <v>0</v>
      </c>
      <c r="S358" s="104">
        <v>0</v>
      </c>
      <c r="T358" s="104">
        <v>0</v>
      </c>
      <c r="U358" s="104" t="s">
        <v>294</v>
      </c>
      <c r="V358" s="104" t="s">
        <v>294</v>
      </c>
    </row>
    <row r="359" spans="1:22" ht="15" customHeight="1">
      <c r="A359" s="32" t="s">
        <v>439</v>
      </c>
      <c r="B359" s="45" t="s">
        <v>176</v>
      </c>
      <c r="C359" s="104">
        <v>1806</v>
      </c>
      <c r="D359" s="104">
        <v>803</v>
      </c>
      <c r="E359" s="104">
        <v>161</v>
      </c>
      <c r="F359" s="104">
        <v>106</v>
      </c>
      <c r="G359" s="104">
        <v>51</v>
      </c>
      <c r="H359" s="104">
        <v>125</v>
      </c>
      <c r="I359" s="104">
        <v>106</v>
      </c>
      <c r="J359" s="104">
        <v>454</v>
      </c>
      <c r="K359" s="104">
        <v>18.279263471889209</v>
      </c>
      <c r="L359" s="104">
        <v>45.015599661191636</v>
      </c>
      <c r="M359" s="104">
        <v>1914</v>
      </c>
      <c r="N359" s="104">
        <v>836</v>
      </c>
      <c r="O359" s="104">
        <v>150</v>
      </c>
      <c r="P359" s="104">
        <v>115</v>
      </c>
      <c r="Q359" s="104">
        <v>55</v>
      </c>
      <c r="R359" s="104">
        <v>119</v>
      </c>
      <c r="S359" s="104">
        <v>114</v>
      </c>
      <c r="T359" s="104">
        <v>525</v>
      </c>
      <c r="U359" s="104">
        <v>18.08617357609717</v>
      </c>
      <c r="V359" s="104">
        <v>45.428020067267575</v>
      </c>
    </row>
    <row r="360" spans="1:22" ht="15" customHeight="1">
      <c r="A360" s="394" t="s">
        <v>440</v>
      </c>
      <c r="B360" s="50"/>
      <c r="C360" s="104"/>
      <c r="D360" s="104"/>
      <c r="E360" s="104"/>
      <c r="F360" s="104"/>
      <c r="G360" s="104"/>
      <c r="H360" s="104"/>
      <c r="I360" s="104"/>
      <c r="J360" s="104"/>
      <c r="K360" s="104"/>
      <c r="L360" s="104"/>
      <c r="M360" s="104"/>
      <c r="N360" s="104"/>
      <c r="O360" s="104"/>
      <c r="P360" s="104"/>
      <c r="Q360" s="104"/>
      <c r="R360" s="104"/>
      <c r="S360" s="104"/>
      <c r="T360" s="104"/>
      <c r="U360" s="104"/>
      <c r="V360" s="104"/>
    </row>
    <row r="361" spans="1:22" ht="15" customHeight="1">
      <c r="A361" s="394"/>
      <c r="B361" s="53" t="s">
        <v>283</v>
      </c>
      <c r="C361" s="104">
        <v>364</v>
      </c>
      <c r="D361" s="104">
        <v>164</v>
      </c>
      <c r="E361" s="104">
        <v>40</v>
      </c>
      <c r="F361" s="104">
        <v>14</v>
      </c>
      <c r="G361" s="104">
        <v>10</v>
      </c>
      <c r="H361" s="104">
        <v>14</v>
      </c>
      <c r="I361" s="104">
        <v>17</v>
      </c>
      <c r="J361" s="104">
        <v>105</v>
      </c>
      <c r="K361" s="104">
        <v>13.994729672145901</v>
      </c>
      <c r="L361" s="104">
        <v>38.154052474587246</v>
      </c>
      <c r="M361" s="104">
        <v>401</v>
      </c>
      <c r="N361" s="104">
        <v>173</v>
      </c>
      <c r="O361" s="104">
        <v>35</v>
      </c>
      <c r="P361" s="104">
        <v>17</v>
      </c>
      <c r="Q361" s="104">
        <v>10</v>
      </c>
      <c r="R361" s="104">
        <v>14</v>
      </c>
      <c r="S361" s="104">
        <v>19</v>
      </c>
      <c r="T361" s="104">
        <v>133</v>
      </c>
      <c r="U361" s="104">
        <v>14.023136069247094</v>
      </c>
      <c r="V361" s="104">
        <v>39.560004911139174</v>
      </c>
    </row>
    <row r="362" spans="1:22" ht="15" customHeight="1">
      <c r="A362" s="66"/>
      <c r="B362" s="53" t="s">
        <v>441</v>
      </c>
      <c r="C362" s="104">
        <v>140</v>
      </c>
      <c r="D362" s="104">
        <v>79</v>
      </c>
      <c r="E362" s="104">
        <v>12</v>
      </c>
      <c r="F362" s="104">
        <v>7</v>
      </c>
      <c r="G362" s="104">
        <v>4</v>
      </c>
      <c r="H362" s="104">
        <v>6</v>
      </c>
      <c r="I362" s="104">
        <v>2</v>
      </c>
      <c r="J362" s="104">
        <v>30</v>
      </c>
      <c r="K362" s="104">
        <v>8.5782515966994328</v>
      </c>
      <c r="L362" s="104">
        <v>30.438957278610893</v>
      </c>
      <c r="M362" s="104">
        <v>157</v>
      </c>
      <c r="N362" s="104">
        <v>80</v>
      </c>
      <c r="O362" s="104">
        <v>12</v>
      </c>
      <c r="P362" s="104">
        <v>9</v>
      </c>
      <c r="Q362" s="104">
        <v>6</v>
      </c>
      <c r="R362" s="104">
        <v>6</v>
      </c>
      <c r="S362" s="104">
        <v>2</v>
      </c>
      <c r="T362" s="104">
        <v>42</v>
      </c>
      <c r="U362" s="104">
        <v>9.3629488748258112</v>
      </c>
      <c r="V362" s="104">
        <v>30.763974874427667</v>
      </c>
    </row>
    <row r="363" spans="1:22" ht="15" customHeight="1">
      <c r="A363" s="70"/>
      <c r="B363" s="53" t="s">
        <v>442</v>
      </c>
      <c r="C363" s="104">
        <v>212</v>
      </c>
      <c r="D363" s="104">
        <v>111</v>
      </c>
      <c r="E363" s="104">
        <v>20</v>
      </c>
      <c r="F363" s="104">
        <v>15</v>
      </c>
      <c r="G363" s="104">
        <v>5</v>
      </c>
      <c r="H363" s="104">
        <v>9</v>
      </c>
      <c r="I363" s="104">
        <v>4</v>
      </c>
      <c r="J363" s="104">
        <v>48</v>
      </c>
      <c r="K363" s="104">
        <v>10.217942425693195</v>
      </c>
      <c r="L363" s="104">
        <v>31.617784109692153</v>
      </c>
      <c r="M363" s="104">
        <v>216</v>
      </c>
      <c r="N363" s="104">
        <v>114</v>
      </c>
      <c r="O363" s="104">
        <v>19</v>
      </c>
      <c r="P363" s="104">
        <v>14</v>
      </c>
      <c r="Q363" s="104">
        <v>7</v>
      </c>
      <c r="R363" s="104">
        <v>8</v>
      </c>
      <c r="S363" s="104">
        <v>4</v>
      </c>
      <c r="T363" s="104">
        <v>50</v>
      </c>
      <c r="U363" s="104">
        <v>10.097201317014621</v>
      </c>
      <c r="V363" s="104">
        <v>32.233373435085134</v>
      </c>
    </row>
    <row r="364" spans="1:22" ht="15" customHeight="1">
      <c r="A364" s="70"/>
      <c r="B364" s="53" t="s">
        <v>443</v>
      </c>
      <c r="C364" s="104">
        <v>331</v>
      </c>
      <c r="D364" s="104">
        <v>157</v>
      </c>
      <c r="E364" s="104">
        <v>33</v>
      </c>
      <c r="F364" s="104">
        <v>25</v>
      </c>
      <c r="G364" s="104">
        <v>11</v>
      </c>
      <c r="H364" s="104">
        <v>26</v>
      </c>
      <c r="I364" s="104">
        <v>14</v>
      </c>
      <c r="J364" s="104">
        <v>65</v>
      </c>
      <c r="K364" s="104">
        <v>16.802210526725023</v>
      </c>
      <c r="L364" s="104">
        <v>41.003559634026203</v>
      </c>
      <c r="M364" s="104">
        <v>355</v>
      </c>
      <c r="N364" s="104">
        <v>166</v>
      </c>
      <c r="O364" s="104">
        <v>33</v>
      </c>
      <c r="P364" s="104">
        <v>27</v>
      </c>
      <c r="Q364" s="104">
        <v>11</v>
      </c>
      <c r="R364" s="104">
        <v>24</v>
      </c>
      <c r="S364" s="104">
        <v>18</v>
      </c>
      <c r="T364" s="104">
        <v>76</v>
      </c>
      <c r="U364" s="104">
        <v>16.8360099581577</v>
      </c>
      <c r="V364" s="104">
        <v>41.568555560407063</v>
      </c>
    </row>
    <row r="365" spans="1:22" ht="15" customHeight="1">
      <c r="A365" s="56"/>
      <c r="B365" s="53" t="s">
        <v>444</v>
      </c>
      <c r="C365" s="104">
        <v>361</v>
      </c>
      <c r="D365" s="104">
        <v>157</v>
      </c>
      <c r="E365" s="104">
        <v>41</v>
      </c>
      <c r="F365" s="104">
        <v>27</v>
      </c>
      <c r="G365" s="104">
        <v>14</v>
      </c>
      <c r="H365" s="104">
        <v>38</v>
      </c>
      <c r="I365" s="104">
        <v>31</v>
      </c>
      <c r="J365" s="104">
        <v>53</v>
      </c>
      <c r="K365" s="104">
        <v>23.201376208648472</v>
      </c>
      <c r="L365" s="104">
        <v>47.324661405720065</v>
      </c>
      <c r="M365" s="104">
        <v>380</v>
      </c>
      <c r="N365" s="104">
        <v>161</v>
      </c>
      <c r="O365" s="104">
        <v>38</v>
      </c>
      <c r="P365" s="104">
        <v>31</v>
      </c>
      <c r="Q365" s="104">
        <v>14</v>
      </c>
      <c r="R365" s="104">
        <v>39</v>
      </c>
      <c r="S365" s="104">
        <v>33</v>
      </c>
      <c r="T365" s="104">
        <v>64</v>
      </c>
      <c r="U365" s="104">
        <v>23.342520743304036</v>
      </c>
      <c r="V365" s="104">
        <v>47.588622934735973</v>
      </c>
    </row>
    <row r="366" spans="1:22" ht="15" customHeight="1">
      <c r="A366" s="56"/>
      <c r="B366" s="53" t="s">
        <v>289</v>
      </c>
      <c r="C366" s="104">
        <v>117</v>
      </c>
      <c r="D366" s="104">
        <v>46</v>
      </c>
      <c r="E366" s="104">
        <v>3</v>
      </c>
      <c r="F366" s="104">
        <v>6</v>
      </c>
      <c r="G366" s="104">
        <v>2</v>
      </c>
      <c r="H366" s="104">
        <v>12</v>
      </c>
      <c r="I366" s="104">
        <v>16</v>
      </c>
      <c r="J366" s="104">
        <v>32</v>
      </c>
      <c r="K366" s="104">
        <v>32.238394820207375</v>
      </c>
      <c r="L366" s="104">
        <v>70.263168197887865</v>
      </c>
      <c r="M366" s="104">
        <v>125</v>
      </c>
      <c r="N366" s="104">
        <v>48</v>
      </c>
      <c r="O366" s="104">
        <v>3</v>
      </c>
      <c r="P366" s="104">
        <v>6</v>
      </c>
      <c r="Q366" s="104">
        <v>2</v>
      </c>
      <c r="R366" s="104">
        <v>10</v>
      </c>
      <c r="S366" s="104">
        <v>19</v>
      </c>
      <c r="T366" s="104">
        <v>37</v>
      </c>
      <c r="U366" s="104">
        <v>32.785181081779029</v>
      </c>
      <c r="V366" s="104">
        <v>72.127398379913856</v>
      </c>
    </row>
    <row r="367" spans="1:22" ht="15" customHeight="1">
      <c r="A367" s="35"/>
      <c r="B367" s="59" t="s">
        <v>445</v>
      </c>
      <c r="C367" s="104">
        <v>281</v>
      </c>
      <c r="D367" s="104">
        <v>89</v>
      </c>
      <c r="E367" s="104">
        <v>12</v>
      </c>
      <c r="F367" s="104">
        <v>12</v>
      </c>
      <c r="G367" s="104">
        <v>5</v>
      </c>
      <c r="H367" s="104">
        <v>20</v>
      </c>
      <c r="I367" s="104">
        <v>22</v>
      </c>
      <c r="J367" s="104">
        <v>121</v>
      </c>
      <c r="K367" s="104">
        <v>25.711897271047405</v>
      </c>
      <c r="L367" s="104">
        <v>57.942303709402601</v>
      </c>
      <c r="M367" s="104">
        <v>280</v>
      </c>
      <c r="N367" s="104">
        <v>94</v>
      </c>
      <c r="O367" s="104">
        <v>10</v>
      </c>
      <c r="P367" s="104">
        <v>11</v>
      </c>
      <c r="Q367" s="104">
        <v>5</v>
      </c>
      <c r="R367" s="104">
        <v>18</v>
      </c>
      <c r="S367" s="104">
        <v>19</v>
      </c>
      <c r="T367" s="104">
        <v>123</v>
      </c>
      <c r="U367" s="104">
        <v>23.261406515953656</v>
      </c>
      <c r="V367" s="104">
        <v>57.96890195245593</v>
      </c>
    </row>
    <row r="368" spans="1:22" ht="15" customHeight="1">
      <c r="A368" s="32" t="s">
        <v>446</v>
      </c>
      <c r="B368" s="45" t="s">
        <v>176</v>
      </c>
      <c r="C368" s="104">
        <v>1806</v>
      </c>
      <c r="D368" s="104">
        <v>803</v>
      </c>
      <c r="E368" s="104">
        <v>161</v>
      </c>
      <c r="F368" s="104">
        <v>106</v>
      </c>
      <c r="G368" s="104">
        <v>51</v>
      </c>
      <c r="H368" s="104">
        <v>125</v>
      </c>
      <c r="I368" s="104">
        <v>106</v>
      </c>
      <c r="J368" s="104">
        <v>454</v>
      </c>
      <c r="K368" s="104">
        <v>18.279263471889205</v>
      </c>
      <c r="L368" s="104">
        <v>45.015599661191636</v>
      </c>
      <c r="M368" s="104">
        <v>1914</v>
      </c>
      <c r="N368" s="104">
        <v>836</v>
      </c>
      <c r="O368" s="104">
        <v>150</v>
      </c>
      <c r="P368" s="104">
        <v>115</v>
      </c>
      <c r="Q368" s="104">
        <v>55</v>
      </c>
      <c r="R368" s="104">
        <v>119</v>
      </c>
      <c r="S368" s="104">
        <v>114</v>
      </c>
      <c r="T368" s="104">
        <v>525</v>
      </c>
      <c r="U368" s="104">
        <v>18.086173576097167</v>
      </c>
      <c r="V368" s="104">
        <v>45.428020067267568</v>
      </c>
    </row>
    <row r="369" spans="1:22" ht="15" customHeight="1">
      <c r="A369" s="394" t="s">
        <v>447</v>
      </c>
      <c r="B369" s="50"/>
      <c r="C369" s="104"/>
      <c r="D369" s="104"/>
      <c r="E369" s="104"/>
      <c r="F369" s="104"/>
      <c r="G369" s="104"/>
      <c r="H369" s="104"/>
      <c r="I369" s="104"/>
      <c r="J369" s="104"/>
      <c r="K369" s="104"/>
      <c r="L369" s="104"/>
      <c r="M369" s="104"/>
      <c r="N369" s="104"/>
      <c r="O369" s="104"/>
      <c r="P369" s="104"/>
      <c r="Q369" s="104"/>
      <c r="R369" s="104"/>
      <c r="S369" s="104"/>
      <c r="T369" s="104"/>
      <c r="U369" s="104"/>
      <c r="V369" s="104"/>
    </row>
    <row r="370" spans="1:22" ht="15" customHeight="1">
      <c r="A370" s="394"/>
      <c r="B370" s="53" t="s">
        <v>283</v>
      </c>
      <c r="C370" s="104">
        <v>498</v>
      </c>
      <c r="D370" s="104">
        <v>254</v>
      </c>
      <c r="E370" s="104">
        <v>32</v>
      </c>
      <c r="F370" s="104">
        <v>26</v>
      </c>
      <c r="G370" s="104">
        <v>11</v>
      </c>
      <c r="H370" s="104">
        <v>33</v>
      </c>
      <c r="I370" s="104">
        <v>28</v>
      </c>
      <c r="J370" s="104">
        <v>114</v>
      </c>
      <c r="K370" s="104">
        <v>16.716737541048001</v>
      </c>
      <c r="L370" s="104">
        <v>49.378670890480244</v>
      </c>
      <c r="M370" s="104">
        <v>528</v>
      </c>
      <c r="N370" s="104">
        <v>262</v>
      </c>
      <c r="O370" s="104">
        <v>28</v>
      </c>
      <c r="P370" s="104">
        <v>32</v>
      </c>
      <c r="Q370" s="104">
        <v>12</v>
      </c>
      <c r="R370" s="104">
        <v>27</v>
      </c>
      <c r="S370" s="104">
        <v>34</v>
      </c>
      <c r="T370" s="104">
        <v>133</v>
      </c>
      <c r="U370" s="104">
        <v>16.840471870297023</v>
      </c>
      <c r="V370" s="104">
        <v>50.014935253889661</v>
      </c>
    </row>
    <row r="371" spans="1:22" ht="15" customHeight="1">
      <c r="A371" s="66"/>
      <c r="B371" s="53" t="s">
        <v>448</v>
      </c>
      <c r="C371" s="104">
        <v>171</v>
      </c>
      <c r="D371" s="104">
        <v>71</v>
      </c>
      <c r="E371" s="104">
        <v>23</v>
      </c>
      <c r="F371" s="104">
        <v>12</v>
      </c>
      <c r="G371" s="104">
        <v>4</v>
      </c>
      <c r="H371" s="104">
        <v>10</v>
      </c>
      <c r="I371" s="104">
        <v>8</v>
      </c>
      <c r="J371" s="104">
        <v>43</v>
      </c>
      <c r="K371" s="104">
        <v>15.968344784184101</v>
      </c>
      <c r="L371" s="104">
        <v>35.858739164483595</v>
      </c>
      <c r="M371" s="104">
        <v>179</v>
      </c>
      <c r="N371" s="104">
        <v>74</v>
      </c>
      <c r="O371" s="104">
        <v>21</v>
      </c>
      <c r="P371" s="104">
        <v>14</v>
      </c>
      <c r="Q371" s="104">
        <v>7</v>
      </c>
      <c r="R371" s="104">
        <v>9</v>
      </c>
      <c r="S371" s="104">
        <v>8</v>
      </c>
      <c r="T371" s="104">
        <v>46</v>
      </c>
      <c r="U371" s="104">
        <v>15.879451929784956</v>
      </c>
      <c r="V371" s="104">
        <v>35.796052655277954</v>
      </c>
    </row>
    <row r="372" spans="1:22" ht="15" customHeight="1">
      <c r="A372" s="70"/>
      <c r="B372" s="53" t="s">
        <v>449</v>
      </c>
      <c r="C372" s="104">
        <v>192</v>
      </c>
      <c r="D372" s="104">
        <v>83</v>
      </c>
      <c r="E372" s="104">
        <v>26</v>
      </c>
      <c r="F372" s="104">
        <v>9</v>
      </c>
      <c r="G372" s="104">
        <v>9</v>
      </c>
      <c r="H372" s="104">
        <v>13</v>
      </c>
      <c r="I372" s="104">
        <v>11</v>
      </c>
      <c r="J372" s="104">
        <v>41</v>
      </c>
      <c r="K372" s="104">
        <v>18.006109526676102</v>
      </c>
      <c r="L372" s="104">
        <v>39.98415497835429</v>
      </c>
      <c r="M372" s="104">
        <v>200</v>
      </c>
      <c r="N372" s="104">
        <v>83</v>
      </c>
      <c r="O372" s="104">
        <v>24</v>
      </c>
      <c r="P372" s="104">
        <v>11</v>
      </c>
      <c r="Q372" s="104">
        <v>8</v>
      </c>
      <c r="R372" s="104">
        <v>16</v>
      </c>
      <c r="S372" s="104">
        <v>11</v>
      </c>
      <c r="T372" s="104">
        <v>47</v>
      </c>
      <c r="U372" s="104">
        <v>18.63042078973011</v>
      </c>
      <c r="V372" s="104">
        <v>40.720776868981524</v>
      </c>
    </row>
    <row r="373" spans="1:22" ht="15" customHeight="1">
      <c r="A373" s="70"/>
      <c r="B373" s="53" t="s">
        <v>450</v>
      </c>
      <c r="C373" s="104">
        <v>184</v>
      </c>
      <c r="D373" s="104">
        <v>79</v>
      </c>
      <c r="E373" s="104">
        <v>15</v>
      </c>
      <c r="F373" s="104">
        <v>14</v>
      </c>
      <c r="G373" s="104">
        <v>5</v>
      </c>
      <c r="H373" s="104">
        <v>19</v>
      </c>
      <c r="I373" s="104">
        <v>13</v>
      </c>
      <c r="J373" s="104">
        <v>39</v>
      </c>
      <c r="K373" s="104">
        <v>22.601386083954065</v>
      </c>
      <c r="L373" s="104">
        <v>49.654560335959687</v>
      </c>
      <c r="M373" s="104">
        <v>195</v>
      </c>
      <c r="N373" s="104">
        <v>84</v>
      </c>
      <c r="O373" s="104">
        <v>13</v>
      </c>
      <c r="P373" s="104">
        <v>16</v>
      </c>
      <c r="Q373" s="104">
        <v>6</v>
      </c>
      <c r="R373" s="104">
        <v>18</v>
      </c>
      <c r="S373" s="104">
        <v>14</v>
      </c>
      <c r="T373" s="104">
        <v>44</v>
      </c>
      <c r="U373" s="104">
        <v>22.081559981305958</v>
      </c>
      <c r="V373" s="104">
        <v>49.765903838465661</v>
      </c>
    </row>
    <row r="374" spans="1:22" ht="15" customHeight="1">
      <c r="A374" s="56"/>
      <c r="B374" s="53" t="s">
        <v>451</v>
      </c>
      <c r="C374" s="104">
        <v>243</v>
      </c>
      <c r="D374" s="104">
        <v>124</v>
      </c>
      <c r="E374" s="104">
        <v>22</v>
      </c>
      <c r="F374" s="104">
        <v>12</v>
      </c>
      <c r="G374" s="104">
        <v>9</v>
      </c>
      <c r="H374" s="104">
        <v>21</v>
      </c>
      <c r="I374" s="104">
        <v>14</v>
      </c>
      <c r="J374" s="104">
        <v>41</v>
      </c>
      <c r="K374" s="104">
        <v>17.606741226943907</v>
      </c>
      <c r="L374" s="104">
        <v>45.596945228752169</v>
      </c>
      <c r="M374" s="104">
        <v>261</v>
      </c>
      <c r="N374" s="104">
        <v>132</v>
      </c>
      <c r="O374" s="104">
        <v>22</v>
      </c>
      <c r="P374" s="104">
        <v>12</v>
      </c>
      <c r="Q374" s="104">
        <v>10</v>
      </c>
      <c r="R374" s="104">
        <v>22</v>
      </c>
      <c r="S374" s="104">
        <v>13</v>
      </c>
      <c r="T374" s="104">
        <v>50</v>
      </c>
      <c r="U374" s="104">
        <v>17.046465062931848</v>
      </c>
      <c r="V374" s="104">
        <v>45.529166180742024</v>
      </c>
    </row>
    <row r="375" spans="1:22" ht="15" customHeight="1">
      <c r="A375" s="35"/>
      <c r="B375" s="59" t="s">
        <v>353</v>
      </c>
      <c r="C375" s="104">
        <v>518</v>
      </c>
      <c r="D375" s="104">
        <v>192</v>
      </c>
      <c r="E375" s="104">
        <v>43</v>
      </c>
      <c r="F375" s="104">
        <v>33</v>
      </c>
      <c r="G375" s="104">
        <v>13</v>
      </c>
      <c r="H375" s="104">
        <v>29</v>
      </c>
      <c r="I375" s="104">
        <v>32</v>
      </c>
      <c r="J375" s="104">
        <v>176</v>
      </c>
      <c r="K375" s="104">
        <v>19.58392870559096</v>
      </c>
      <c r="L375" s="104">
        <v>44.651357448747383</v>
      </c>
      <c r="M375" s="104">
        <v>551</v>
      </c>
      <c r="N375" s="104">
        <v>201</v>
      </c>
      <c r="O375" s="104">
        <v>42</v>
      </c>
      <c r="P375" s="104">
        <v>30</v>
      </c>
      <c r="Q375" s="104">
        <v>12</v>
      </c>
      <c r="R375" s="104">
        <v>27</v>
      </c>
      <c r="S375" s="104">
        <v>34</v>
      </c>
      <c r="T375" s="104">
        <v>205</v>
      </c>
      <c r="U375" s="104">
        <v>19.006264553426924</v>
      </c>
      <c r="V375" s="104">
        <v>45.352879555073905</v>
      </c>
    </row>
    <row r="376" spans="1:22" ht="15" customHeight="1">
      <c r="A376" s="32" t="s">
        <v>452</v>
      </c>
      <c r="B376" s="45" t="s">
        <v>176</v>
      </c>
      <c r="C376" s="104">
        <v>1806</v>
      </c>
      <c r="D376" s="104">
        <v>803</v>
      </c>
      <c r="E376" s="104">
        <v>161</v>
      </c>
      <c r="F376" s="104">
        <v>106</v>
      </c>
      <c r="G376" s="104">
        <v>51</v>
      </c>
      <c r="H376" s="104">
        <v>125</v>
      </c>
      <c r="I376" s="104">
        <v>106</v>
      </c>
      <c r="J376" s="104">
        <v>454</v>
      </c>
      <c r="K376" s="104">
        <v>18.279263471889195</v>
      </c>
      <c r="L376" s="104">
        <v>45.015599661191608</v>
      </c>
      <c r="M376" s="104">
        <v>1914</v>
      </c>
      <c r="N376" s="104">
        <v>836</v>
      </c>
      <c r="O376" s="104">
        <v>150</v>
      </c>
      <c r="P376" s="104">
        <v>115</v>
      </c>
      <c r="Q376" s="104">
        <v>55</v>
      </c>
      <c r="R376" s="104">
        <v>119</v>
      </c>
      <c r="S376" s="104">
        <v>114</v>
      </c>
      <c r="T376" s="104">
        <v>525</v>
      </c>
      <c r="U376" s="104">
        <v>18.08617357609717</v>
      </c>
      <c r="V376" s="104">
        <v>45.428020067267582</v>
      </c>
    </row>
    <row r="377" spans="1:22" ht="15" customHeight="1">
      <c r="A377" s="394" t="s">
        <v>453</v>
      </c>
      <c r="B377" s="50"/>
      <c r="C377" s="104"/>
      <c r="D377" s="104"/>
      <c r="E377" s="104"/>
      <c r="F377" s="104"/>
      <c r="G377" s="104"/>
      <c r="H377" s="104"/>
      <c r="I377" s="104"/>
      <c r="J377" s="104"/>
      <c r="K377" s="104"/>
      <c r="L377" s="104"/>
      <c r="M377" s="104"/>
      <c r="N377" s="104"/>
      <c r="O377" s="104"/>
      <c r="P377" s="104"/>
      <c r="Q377" s="104"/>
      <c r="R377" s="104"/>
      <c r="S377" s="104"/>
      <c r="T377" s="104"/>
      <c r="U377" s="104"/>
      <c r="V377" s="104"/>
    </row>
    <row r="378" spans="1:22" ht="15" customHeight="1">
      <c r="A378" s="394"/>
      <c r="B378" s="53" t="s">
        <v>283</v>
      </c>
      <c r="C378" s="104">
        <v>1311</v>
      </c>
      <c r="D378" s="104">
        <v>612</v>
      </c>
      <c r="E378" s="104">
        <v>106</v>
      </c>
      <c r="F378" s="104">
        <v>78</v>
      </c>
      <c r="G378" s="104">
        <v>38</v>
      </c>
      <c r="H378" s="104">
        <v>98</v>
      </c>
      <c r="I378" s="104">
        <v>84</v>
      </c>
      <c r="J378" s="104">
        <v>295</v>
      </c>
      <c r="K378" s="104">
        <v>18.986459138065001</v>
      </c>
      <c r="L378" s="104">
        <v>47.74812496107436</v>
      </c>
      <c r="M378" s="104">
        <v>1387</v>
      </c>
      <c r="N378" s="104">
        <v>629</v>
      </c>
      <c r="O378" s="104">
        <v>100</v>
      </c>
      <c r="P378" s="104">
        <v>87</v>
      </c>
      <c r="Q378" s="104">
        <v>41</v>
      </c>
      <c r="R378" s="104">
        <v>96</v>
      </c>
      <c r="S378" s="104">
        <v>89</v>
      </c>
      <c r="T378" s="104">
        <v>345</v>
      </c>
      <c r="U378" s="104">
        <v>18.839841109780686</v>
      </c>
      <c r="V378" s="104">
        <v>47.532964737025367</v>
      </c>
    </row>
    <row r="379" spans="1:22" ht="15" customHeight="1">
      <c r="A379" s="66"/>
      <c r="B379" s="53" t="s">
        <v>454</v>
      </c>
      <c r="C379" s="104">
        <v>217</v>
      </c>
      <c r="D379" s="104">
        <v>92</v>
      </c>
      <c r="E379" s="104">
        <v>34</v>
      </c>
      <c r="F379" s="104">
        <v>10</v>
      </c>
      <c r="G379" s="104">
        <v>3</v>
      </c>
      <c r="H379" s="104">
        <v>12</v>
      </c>
      <c r="I379" s="104">
        <v>6</v>
      </c>
      <c r="J379" s="104">
        <v>60</v>
      </c>
      <c r="K379" s="104">
        <v>12.49964840955894</v>
      </c>
      <c r="L379" s="104">
        <v>30.191458466165443</v>
      </c>
      <c r="M379" s="104">
        <v>223</v>
      </c>
      <c r="N379" s="104">
        <v>97</v>
      </c>
      <c r="O379" s="104">
        <v>32</v>
      </c>
      <c r="P379" s="104">
        <v>12</v>
      </c>
      <c r="Q379" s="104">
        <v>3</v>
      </c>
      <c r="R379" s="104">
        <v>10</v>
      </c>
      <c r="S379" s="104">
        <v>7</v>
      </c>
      <c r="T379" s="104">
        <v>62</v>
      </c>
      <c r="U379" s="104">
        <v>12.249739915235969</v>
      </c>
      <c r="V379" s="104">
        <v>30.815751974265485</v>
      </c>
    </row>
    <row r="380" spans="1:22" ht="15" customHeight="1">
      <c r="A380" s="70"/>
      <c r="B380" s="53" t="s">
        <v>455</v>
      </c>
      <c r="C380" s="104">
        <v>104</v>
      </c>
      <c r="D380" s="104">
        <v>55</v>
      </c>
      <c r="E380" s="104">
        <v>8</v>
      </c>
      <c r="F380" s="104">
        <v>8</v>
      </c>
      <c r="G380" s="104">
        <v>2</v>
      </c>
      <c r="H380" s="104">
        <v>3</v>
      </c>
      <c r="I380" s="104">
        <v>7</v>
      </c>
      <c r="J380" s="104">
        <v>21</v>
      </c>
      <c r="K380" s="104">
        <v>14.051971337871395</v>
      </c>
      <c r="L380" s="104">
        <v>41.654057894404495</v>
      </c>
      <c r="M380" s="104">
        <v>111</v>
      </c>
      <c r="N380" s="104">
        <v>62</v>
      </c>
      <c r="O380" s="104">
        <v>7</v>
      </c>
      <c r="P380" s="104">
        <v>9</v>
      </c>
      <c r="Q380" s="104">
        <v>2</v>
      </c>
      <c r="R380" s="104">
        <v>3</v>
      </c>
      <c r="S380" s="104">
        <v>5</v>
      </c>
      <c r="T380" s="104">
        <v>23</v>
      </c>
      <c r="U380" s="104">
        <v>11.392994716359683</v>
      </c>
      <c r="V380" s="104">
        <v>38.560905193832767</v>
      </c>
    </row>
    <row r="381" spans="1:22" ht="15" customHeight="1">
      <c r="A381" s="70"/>
      <c r="B381" s="53" t="s">
        <v>456</v>
      </c>
      <c r="C381" s="104">
        <v>36</v>
      </c>
      <c r="D381" s="104">
        <v>15</v>
      </c>
      <c r="E381" s="104">
        <v>2</v>
      </c>
      <c r="F381" s="104">
        <v>2</v>
      </c>
      <c r="G381" s="104">
        <v>1</v>
      </c>
      <c r="H381" s="104">
        <v>3</v>
      </c>
      <c r="I381" s="104">
        <v>1</v>
      </c>
      <c r="J381" s="104">
        <v>12</v>
      </c>
      <c r="K381" s="104">
        <v>15.095263532763532</v>
      </c>
      <c r="L381" s="104">
        <v>40.254036087369421</v>
      </c>
      <c r="M381" s="104">
        <v>34</v>
      </c>
      <c r="N381" s="104">
        <v>14</v>
      </c>
      <c r="O381" s="104">
        <v>2</v>
      </c>
      <c r="P381" s="104">
        <v>3</v>
      </c>
      <c r="Q381" s="104">
        <v>1</v>
      </c>
      <c r="R381" s="104">
        <v>2</v>
      </c>
      <c r="S381" s="104">
        <v>1</v>
      </c>
      <c r="T381" s="104">
        <v>11</v>
      </c>
      <c r="U381" s="104">
        <v>14.928353492426719</v>
      </c>
      <c r="V381" s="104">
        <v>38.150236702868284</v>
      </c>
    </row>
    <row r="382" spans="1:22" ht="15" customHeight="1">
      <c r="A382" s="56"/>
      <c r="B382" s="53" t="s">
        <v>457</v>
      </c>
      <c r="C382" s="104">
        <v>13</v>
      </c>
      <c r="D382" s="104">
        <v>6</v>
      </c>
      <c r="E382" s="104">
        <v>1</v>
      </c>
      <c r="F382" s="104">
        <v>0</v>
      </c>
      <c r="G382" s="104">
        <v>1</v>
      </c>
      <c r="H382" s="104">
        <v>0</v>
      </c>
      <c r="I382" s="104">
        <v>0</v>
      </c>
      <c r="J382" s="104">
        <v>5</v>
      </c>
      <c r="K382" s="104">
        <v>6.6468253968253963</v>
      </c>
      <c r="L382" s="104">
        <v>26.587301587301585</v>
      </c>
      <c r="M382" s="104">
        <v>24</v>
      </c>
      <c r="N382" s="104">
        <v>11</v>
      </c>
      <c r="O382" s="104">
        <v>1</v>
      </c>
      <c r="P382" s="104">
        <v>0</v>
      </c>
      <c r="Q382" s="104">
        <v>1</v>
      </c>
      <c r="R382" s="104">
        <v>0</v>
      </c>
      <c r="S382" s="104">
        <v>0</v>
      </c>
      <c r="T382" s="104">
        <v>11</v>
      </c>
      <c r="U382" s="104">
        <v>4.1437728937728933</v>
      </c>
      <c r="V382" s="104">
        <v>26.934523809523807</v>
      </c>
    </row>
    <row r="383" spans="1:22" ht="15" customHeight="1">
      <c r="A383" s="35"/>
      <c r="B383" s="59" t="s">
        <v>353</v>
      </c>
      <c r="C383" s="104">
        <v>125</v>
      </c>
      <c r="D383" s="104">
        <v>23</v>
      </c>
      <c r="E383" s="104">
        <v>10</v>
      </c>
      <c r="F383" s="104">
        <v>8</v>
      </c>
      <c r="G383" s="104">
        <v>6</v>
      </c>
      <c r="H383" s="104">
        <v>9</v>
      </c>
      <c r="I383" s="104">
        <v>8</v>
      </c>
      <c r="J383" s="104">
        <v>61</v>
      </c>
      <c r="K383" s="104">
        <v>29.360974693986638</v>
      </c>
      <c r="L383" s="104">
        <v>45.831765375979138</v>
      </c>
      <c r="M383" s="104">
        <v>135</v>
      </c>
      <c r="N383" s="104">
        <v>23</v>
      </c>
      <c r="O383" s="104">
        <v>8</v>
      </c>
      <c r="P383" s="104">
        <v>4</v>
      </c>
      <c r="Q383" s="104">
        <v>7</v>
      </c>
      <c r="R383" s="104">
        <v>8</v>
      </c>
      <c r="S383" s="104">
        <v>12</v>
      </c>
      <c r="T383" s="104">
        <v>73</v>
      </c>
      <c r="U383" s="104">
        <v>34.170448733387026</v>
      </c>
      <c r="V383" s="104">
        <v>54.322251832563992</v>
      </c>
    </row>
    <row r="384" spans="1:22" ht="15" customHeight="1">
      <c r="A384" s="32" t="s">
        <v>458</v>
      </c>
      <c r="B384" s="45" t="s">
        <v>176</v>
      </c>
      <c r="C384" s="104">
        <v>1806</v>
      </c>
      <c r="D384" s="104">
        <v>803</v>
      </c>
      <c r="E384" s="104">
        <v>161</v>
      </c>
      <c r="F384" s="104">
        <v>106</v>
      </c>
      <c r="G384" s="104">
        <v>51</v>
      </c>
      <c r="H384" s="104">
        <v>125</v>
      </c>
      <c r="I384" s="104">
        <v>106</v>
      </c>
      <c r="J384" s="104">
        <v>454</v>
      </c>
      <c r="K384" s="104">
        <v>18.279263471889212</v>
      </c>
      <c r="L384" s="104">
        <v>45.015599661191644</v>
      </c>
      <c r="M384" s="104">
        <v>1914</v>
      </c>
      <c r="N384" s="104">
        <v>836</v>
      </c>
      <c r="O384" s="104">
        <v>150</v>
      </c>
      <c r="P384" s="104">
        <v>115</v>
      </c>
      <c r="Q384" s="104">
        <v>55</v>
      </c>
      <c r="R384" s="104">
        <v>119</v>
      </c>
      <c r="S384" s="104">
        <v>114</v>
      </c>
      <c r="T384" s="104">
        <v>525</v>
      </c>
      <c r="U384" s="104">
        <v>18.086173576097178</v>
      </c>
      <c r="V384" s="104">
        <v>45.428020067267596</v>
      </c>
    </row>
    <row r="385" spans="1:22" ht="15" customHeight="1">
      <c r="A385" s="394" t="s">
        <v>459</v>
      </c>
      <c r="B385" s="50"/>
      <c r="C385" s="104"/>
      <c r="D385" s="104"/>
      <c r="E385" s="104"/>
      <c r="F385" s="104"/>
      <c r="G385" s="104"/>
      <c r="H385" s="104"/>
      <c r="I385" s="104"/>
      <c r="J385" s="104"/>
      <c r="K385" s="104"/>
      <c r="L385" s="104"/>
      <c r="M385" s="104"/>
      <c r="N385" s="104"/>
      <c r="O385" s="104"/>
      <c r="P385" s="104"/>
      <c r="Q385" s="104"/>
      <c r="R385" s="104"/>
      <c r="S385" s="104"/>
      <c r="T385" s="104"/>
      <c r="U385" s="104"/>
      <c r="V385" s="104"/>
    </row>
    <row r="386" spans="1:22" ht="15" customHeight="1">
      <c r="A386" s="394"/>
      <c r="B386" s="53" t="s">
        <v>460</v>
      </c>
      <c r="C386" s="104">
        <v>301</v>
      </c>
      <c r="D386" s="104">
        <v>143</v>
      </c>
      <c r="E386" s="104">
        <v>36</v>
      </c>
      <c r="F386" s="104">
        <v>15</v>
      </c>
      <c r="G386" s="104">
        <v>10</v>
      </c>
      <c r="H386" s="104">
        <v>20</v>
      </c>
      <c r="I386" s="104">
        <v>15</v>
      </c>
      <c r="J386" s="104">
        <v>62</v>
      </c>
      <c r="K386" s="104">
        <v>15.753947802800035</v>
      </c>
      <c r="L386" s="104">
        <v>39.220765884054252</v>
      </c>
      <c r="M386" s="104">
        <v>321</v>
      </c>
      <c r="N386" s="104">
        <v>146</v>
      </c>
      <c r="O386" s="104">
        <v>36</v>
      </c>
      <c r="P386" s="104">
        <v>14</v>
      </c>
      <c r="Q386" s="104">
        <v>13</v>
      </c>
      <c r="R386" s="104">
        <v>19</v>
      </c>
      <c r="S386" s="104">
        <v>14</v>
      </c>
      <c r="T386" s="104">
        <v>79</v>
      </c>
      <c r="U386" s="104">
        <v>15.350293169120544</v>
      </c>
      <c r="V386" s="104">
        <v>38.695530697158041</v>
      </c>
    </row>
    <row r="387" spans="1:22" ht="15" customHeight="1">
      <c r="A387" s="66"/>
      <c r="B387" s="53" t="s">
        <v>461</v>
      </c>
      <c r="C387" s="104">
        <v>173</v>
      </c>
      <c r="D387" s="104">
        <v>81</v>
      </c>
      <c r="E387" s="104">
        <v>21</v>
      </c>
      <c r="F387" s="104">
        <v>13</v>
      </c>
      <c r="G387" s="104">
        <v>5</v>
      </c>
      <c r="H387" s="104">
        <v>7</v>
      </c>
      <c r="I387" s="104">
        <v>12</v>
      </c>
      <c r="J387" s="104">
        <v>34</v>
      </c>
      <c r="K387" s="104">
        <v>16.284717576051428</v>
      </c>
      <c r="L387" s="104">
        <v>39.027167983985315</v>
      </c>
      <c r="M387" s="104">
        <v>180</v>
      </c>
      <c r="N387" s="104">
        <v>84</v>
      </c>
      <c r="O387" s="104">
        <v>19</v>
      </c>
      <c r="P387" s="104">
        <v>14</v>
      </c>
      <c r="Q387" s="104">
        <v>5</v>
      </c>
      <c r="R387" s="104">
        <v>9</v>
      </c>
      <c r="S387" s="104">
        <v>12</v>
      </c>
      <c r="T387" s="104">
        <v>37</v>
      </c>
      <c r="U387" s="104">
        <v>17.165586579056626</v>
      </c>
      <c r="V387" s="104">
        <v>41.604726793306732</v>
      </c>
    </row>
    <row r="388" spans="1:22" ht="15" customHeight="1">
      <c r="A388" s="70"/>
      <c r="B388" s="53" t="s">
        <v>462</v>
      </c>
      <c r="C388" s="104">
        <v>903</v>
      </c>
      <c r="D388" s="104">
        <v>451</v>
      </c>
      <c r="E388" s="104">
        <v>79</v>
      </c>
      <c r="F388" s="104">
        <v>52</v>
      </c>
      <c r="G388" s="104">
        <v>21</v>
      </c>
      <c r="H388" s="104">
        <v>60</v>
      </c>
      <c r="I388" s="104">
        <v>41</v>
      </c>
      <c r="J388" s="104">
        <v>199</v>
      </c>
      <c r="K388" s="104">
        <v>15.347321226853376</v>
      </c>
      <c r="L388" s="104">
        <v>42.705589500809396</v>
      </c>
      <c r="M388" s="104">
        <v>969</v>
      </c>
      <c r="N388" s="104">
        <v>472</v>
      </c>
      <c r="O388" s="104">
        <v>72</v>
      </c>
      <c r="P388" s="104">
        <v>57</v>
      </c>
      <c r="Q388" s="104">
        <v>24</v>
      </c>
      <c r="R388" s="104">
        <v>55</v>
      </c>
      <c r="S388" s="104">
        <v>46</v>
      </c>
      <c r="T388" s="104">
        <v>243</v>
      </c>
      <c r="U388" s="104">
        <v>15.055869510481036</v>
      </c>
      <c r="V388" s="104">
        <v>43.03370576617808</v>
      </c>
    </row>
    <row r="389" spans="1:22" ht="15" customHeight="1">
      <c r="A389" s="35"/>
      <c r="B389" s="59" t="s">
        <v>174</v>
      </c>
      <c r="C389" s="104">
        <v>429</v>
      </c>
      <c r="D389" s="104">
        <v>128</v>
      </c>
      <c r="E389" s="104">
        <v>25</v>
      </c>
      <c r="F389" s="104">
        <v>26</v>
      </c>
      <c r="G389" s="104">
        <v>15</v>
      </c>
      <c r="H389" s="104">
        <v>38</v>
      </c>
      <c r="I389" s="104">
        <v>38</v>
      </c>
      <c r="J389" s="104">
        <v>159</v>
      </c>
      <c r="K389" s="104">
        <v>29.186225193885477</v>
      </c>
      <c r="L389" s="104">
        <v>55.494935227810416</v>
      </c>
      <c r="M389" s="104">
        <v>444</v>
      </c>
      <c r="N389" s="104">
        <v>134</v>
      </c>
      <c r="O389" s="104">
        <v>23</v>
      </c>
      <c r="P389" s="104">
        <v>30</v>
      </c>
      <c r="Q389" s="104">
        <v>13</v>
      </c>
      <c r="R389" s="104">
        <v>36</v>
      </c>
      <c r="S389" s="104">
        <v>42</v>
      </c>
      <c r="T389" s="104">
        <v>166</v>
      </c>
      <c r="U389" s="104">
        <v>28.854978434739127</v>
      </c>
      <c r="V389" s="104">
        <v>55.706138922621371</v>
      </c>
    </row>
    <row r="390" spans="1:22" ht="15" customHeight="1">
      <c r="A390" s="32" t="s">
        <v>463</v>
      </c>
      <c r="B390" s="45" t="s">
        <v>176</v>
      </c>
      <c r="C390" s="104">
        <v>1806</v>
      </c>
      <c r="D390" s="104">
        <v>803</v>
      </c>
      <c r="E390" s="104">
        <v>161</v>
      </c>
      <c r="F390" s="104">
        <v>106</v>
      </c>
      <c r="G390" s="104">
        <v>51</v>
      </c>
      <c r="H390" s="104">
        <v>125</v>
      </c>
      <c r="I390" s="104">
        <v>106</v>
      </c>
      <c r="J390" s="104">
        <v>454</v>
      </c>
      <c r="K390" s="104">
        <v>18.279263471889198</v>
      </c>
      <c r="L390" s="104">
        <v>45.015599661191615</v>
      </c>
      <c r="M390" s="104">
        <v>1914</v>
      </c>
      <c r="N390" s="104">
        <v>836</v>
      </c>
      <c r="O390" s="104">
        <v>150</v>
      </c>
      <c r="P390" s="104">
        <v>115</v>
      </c>
      <c r="Q390" s="104">
        <v>55</v>
      </c>
      <c r="R390" s="104">
        <v>119</v>
      </c>
      <c r="S390" s="104">
        <v>114</v>
      </c>
      <c r="T390" s="104">
        <v>525</v>
      </c>
      <c r="U390" s="104">
        <v>18.08617357609717</v>
      </c>
      <c r="V390" s="104">
        <v>45.428020067267582</v>
      </c>
    </row>
    <row r="391" spans="1:22" ht="15" customHeight="1">
      <c r="A391" s="394" t="s">
        <v>464</v>
      </c>
      <c r="B391" s="50"/>
      <c r="C391" s="104"/>
      <c r="D391" s="104"/>
      <c r="E391" s="104"/>
      <c r="F391" s="104"/>
      <c r="G391" s="104"/>
      <c r="H391" s="104"/>
      <c r="I391" s="104"/>
      <c r="J391" s="104"/>
      <c r="K391" s="104"/>
      <c r="L391" s="104"/>
      <c r="M391" s="104"/>
      <c r="N391" s="104"/>
      <c r="O391" s="104"/>
      <c r="P391" s="104"/>
      <c r="Q391" s="104"/>
      <c r="R391" s="104"/>
      <c r="S391" s="104"/>
      <c r="T391" s="104"/>
      <c r="U391" s="104"/>
      <c r="V391" s="104"/>
    </row>
    <row r="392" spans="1:22" ht="15" customHeight="1">
      <c r="A392" s="394"/>
      <c r="B392" s="53" t="s">
        <v>460</v>
      </c>
      <c r="C392" s="104">
        <v>768</v>
      </c>
      <c r="D392" s="104">
        <v>389</v>
      </c>
      <c r="E392" s="104">
        <v>85</v>
      </c>
      <c r="F392" s="104">
        <v>37</v>
      </c>
      <c r="G392" s="104">
        <v>19</v>
      </c>
      <c r="H392" s="104">
        <v>39</v>
      </c>
      <c r="I392" s="104">
        <v>10</v>
      </c>
      <c r="J392" s="104">
        <v>189</v>
      </c>
      <c r="K392" s="104">
        <v>9.5711588377999863</v>
      </c>
      <c r="L392" s="104">
        <v>29.166847195190488</v>
      </c>
      <c r="M392" s="104">
        <v>812</v>
      </c>
      <c r="N392" s="104">
        <v>402</v>
      </c>
      <c r="O392" s="104">
        <v>82</v>
      </c>
      <c r="P392" s="104">
        <v>37</v>
      </c>
      <c r="Q392" s="104">
        <v>21</v>
      </c>
      <c r="R392" s="104">
        <v>39</v>
      </c>
      <c r="S392" s="104">
        <v>10</v>
      </c>
      <c r="T392" s="104">
        <v>221</v>
      </c>
      <c r="U392" s="104">
        <v>9.58301636861394</v>
      </c>
      <c r="V392" s="104">
        <v>29.965940073284862</v>
      </c>
    </row>
    <row r="393" spans="1:22" ht="15" customHeight="1">
      <c r="A393" s="66"/>
      <c r="B393" s="53" t="s">
        <v>461</v>
      </c>
      <c r="C393" s="104">
        <v>181</v>
      </c>
      <c r="D393" s="104">
        <v>78</v>
      </c>
      <c r="E393" s="104">
        <v>20</v>
      </c>
      <c r="F393" s="104">
        <v>13</v>
      </c>
      <c r="G393" s="104">
        <v>5</v>
      </c>
      <c r="H393" s="104">
        <v>7</v>
      </c>
      <c r="I393" s="104">
        <v>8</v>
      </c>
      <c r="J393" s="104">
        <v>50</v>
      </c>
      <c r="K393" s="104">
        <v>14.128308376970391</v>
      </c>
      <c r="L393" s="104">
        <v>34.920913158172098</v>
      </c>
      <c r="M393" s="104">
        <v>191</v>
      </c>
      <c r="N393" s="104">
        <v>80</v>
      </c>
      <c r="O393" s="104">
        <v>16</v>
      </c>
      <c r="P393" s="104">
        <v>15</v>
      </c>
      <c r="Q393" s="104">
        <v>5</v>
      </c>
      <c r="R393" s="104">
        <v>9</v>
      </c>
      <c r="S393" s="104">
        <v>7</v>
      </c>
      <c r="T393" s="104">
        <v>59</v>
      </c>
      <c r="U393" s="104">
        <v>14.740339800459571</v>
      </c>
      <c r="V393" s="104">
        <v>37.41778564732045</v>
      </c>
    </row>
    <row r="394" spans="1:22" ht="15" customHeight="1">
      <c r="A394" s="70"/>
      <c r="B394" s="53" t="s">
        <v>462</v>
      </c>
      <c r="C394" s="104">
        <v>578</v>
      </c>
      <c r="D394" s="104">
        <v>272</v>
      </c>
      <c r="E394" s="104">
        <v>42</v>
      </c>
      <c r="F394" s="104">
        <v>38</v>
      </c>
      <c r="G394" s="104">
        <v>13</v>
      </c>
      <c r="H394" s="104">
        <v>45</v>
      </c>
      <c r="I394" s="104">
        <v>46</v>
      </c>
      <c r="J394" s="104">
        <v>122</v>
      </c>
      <c r="K394" s="104">
        <v>20.799758071052405</v>
      </c>
      <c r="L394" s="104">
        <v>51.547226523912485</v>
      </c>
      <c r="M394" s="104">
        <v>626</v>
      </c>
      <c r="N394" s="104">
        <v>289</v>
      </c>
      <c r="O394" s="104">
        <v>38</v>
      </c>
      <c r="P394" s="104">
        <v>44</v>
      </c>
      <c r="Q394" s="104">
        <v>15</v>
      </c>
      <c r="R394" s="104">
        <v>39</v>
      </c>
      <c r="S394" s="104">
        <v>51</v>
      </c>
      <c r="T394" s="104">
        <v>150</v>
      </c>
      <c r="U394" s="104">
        <v>20.065216640044692</v>
      </c>
      <c r="V394" s="104">
        <v>51.075096901931943</v>
      </c>
    </row>
    <row r="395" spans="1:22" ht="15" customHeight="1">
      <c r="A395" s="35"/>
      <c r="B395" s="59" t="s">
        <v>174</v>
      </c>
      <c r="C395" s="104">
        <v>279</v>
      </c>
      <c r="D395" s="104">
        <v>64</v>
      </c>
      <c r="E395" s="104">
        <v>14</v>
      </c>
      <c r="F395" s="104">
        <v>18</v>
      </c>
      <c r="G395" s="104">
        <v>14</v>
      </c>
      <c r="H395" s="104">
        <v>34</v>
      </c>
      <c r="I395" s="104">
        <v>42</v>
      </c>
      <c r="J395" s="104">
        <v>93</v>
      </c>
      <c r="K395" s="104">
        <v>42.130995532930029</v>
      </c>
      <c r="L395" s="104">
        <v>64.232501386270371</v>
      </c>
      <c r="M395" s="104">
        <v>285</v>
      </c>
      <c r="N395" s="104">
        <v>65</v>
      </c>
      <c r="O395" s="104">
        <v>14</v>
      </c>
      <c r="P395" s="104">
        <v>19</v>
      </c>
      <c r="Q395" s="104">
        <v>14</v>
      </c>
      <c r="R395" s="104">
        <v>32</v>
      </c>
      <c r="S395" s="104">
        <v>46</v>
      </c>
      <c r="T395" s="104">
        <v>95</v>
      </c>
      <c r="U395" s="104">
        <v>41.901918152769454</v>
      </c>
      <c r="V395" s="104">
        <v>63.690915592209564</v>
      </c>
    </row>
    <row r="396" spans="1:22" ht="15" customHeight="1">
      <c r="A396" s="32" t="s">
        <v>465</v>
      </c>
      <c r="B396" s="45" t="s">
        <v>176</v>
      </c>
      <c r="C396" s="104">
        <v>1806</v>
      </c>
      <c r="D396" s="104">
        <v>803</v>
      </c>
      <c r="E396" s="104">
        <v>161</v>
      </c>
      <c r="F396" s="104">
        <v>106</v>
      </c>
      <c r="G396" s="104">
        <v>51</v>
      </c>
      <c r="H396" s="104">
        <v>125</v>
      </c>
      <c r="I396" s="104">
        <v>106</v>
      </c>
      <c r="J396" s="104">
        <v>454</v>
      </c>
      <c r="K396" s="104">
        <v>18.279263471889216</v>
      </c>
      <c r="L396" s="104">
        <v>45.015599661191658</v>
      </c>
      <c r="M396" s="104">
        <v>1914</v>
      </c>
      <c r="N396" s="104">
        <v>836</v>
      </c>
      <c r="O396" s="104">
        <v>150</v>
      </c>
      <c r="P396" s="104">
        <v>115</v>
      </c>
      <c r="Q396" s="104">
        <v>55</v>
      </c>
      <c r="R396" s="104">
        <v>119</v>
      </c>
      <c r="S396" s="104">
        <v>114</v>
      </c>
      <c r="T396" s="104">
        <v>525</v>
      </c>
      <c r="U396" s="104">
        <v>18.08617357609717</v>
      </c>
      <c r="V396" s="104">
        <v>45.428020067267582</v>
      </c>
    </row>
    <row r="397" spans="1:22" ht="15" customHeight="1">
      <c r="A397" s="394" t="s">
        <v>466</v>
      </c>
      <c r="B397" s="50"/>
      <c r="C397" s="104"/>
      <c r="D397" s="104"/>
      <c r="E397" s="104"/>
      <c r="F397" s="104"/>
      <c r="G397" s="104"/>
      <c r="H397" s="104"/>
      <c r="I397" s="104"/>
      <c r="J397" s="104"/>
      <c r="K397" s="104"/>
      <c r="L397" s="104"/>
      <c r="M397" s="104"/>
      <c r="N397" s="104"/>
      <c r="O397" s="104"/>
      <c r="P397" s="104"/>
      <c r="Q397" s="104"/>
      <c r="R397" s="104"/>
      <c r="S397" s="104"/>
      <c r="T397" s="104"/>
      <c r="U397" s="104"/>
      <c r="V397" s="104"/>
    </row>
    <row r="398" spans="1:22" ht="15" customHeight="1">
      <c r="A398" s="394"/>
      <c r="B398" s="53" t="s">
        <v>460</v>
      </c>
      <c r="C398" s="104">
        <v>194</v>
      </c>
      <c r="D398" s="104">
        <v>99</v>
      </c>
      <c r="E398" s="104">
        <v>23</v>
      </c>
      <c r="F398" s="104">
        <v>9</v>
      </c>
      <c r="G398" s="104">
        <v>3</v>
      </c>
      <c r="H398" s="104">
        <v>12</v>
      </c>
      <c r="I398" s="104">
        <v>4</v>
      </c>
      <c r="J398" s="104">
        <v>44</v>
      </c>
      <c r="K398" s="104">
        <v>10.986587173691909</v>
      </c>
      <c r="L398" s="104">
        <v>32.313491687329147</v>
      </c>
      <c r="M398" s="104">
        <v>222</v>
      </c>
      <c r="N398" s="104">
        <v>110</v>
      </c>
      <c r="O398" s="104">
        <v>21</v>
      </c>
      <c r="P398" s="104">
        <v>10</v>
      </c>
      <c r="Q398" s="104">
        <v>6</v>
      </c>
      <c r="R398" s="104">
        <v>8</v>
      </c>
      <c r="S398" s="104">
        <v>4</v>
      </c>
      <c r="T398" s="104">
        <v>63</v>
      </c>
      <c r="U398" s="104">
        <v>9.2094524392019448</v>
      </c>
      <c r="V398" s="104">
        <v>29.883733425165492</v>
      </c>
    </row>
    <row r="399" spans="1:22" ht="15" customHeight="1">
      <c r="A399" s="66"/>
      <c r="B399" s="53" t="s">
        <v>461</v>
      </c>
      <c r="C399" s="104">
        <v>107</v>
      </c>
      <c r="D399" s="104">
        <v>53</v>
      </c>
      <c r="E399" s="104">
        <v>15</v>
      </c>
      <c r="F399" s="104">
        <v>7</v>
      </c>
      <c r="G399" s="104">
        <v>0</v>
      </c>
      <c r="H399" s="104">
        <v>2</v>
      </c>
      <c r="I399" s="104">
        <v>4</v>
      </c>
      <c r="J399" s="104">
        <v>26</v>
      </c>
      <c r="K399" s="104">
        <v>9.518613258561416</v>
      </c>
      <c r="L399" s="104">
        <v>27.535988355124097</v>
      </c>
      <c r="M399" s="104">
        <v>108</v>
      </c>
      <c r="N399" s="104">
        <v>53</v>
      </c>
      <c r="O399" s="104">
        <v>14</v>
      </c>
      <c r="P399" s="104">
        <v>8</v>
      </c>
      <c r="Q399" s="104">
        <v>0</v>
      </c>
      <c r="R399" s="104">
        <v>2</v>
      </c>
      <c r="S399" s="104">
        <v>4</v>
      </c>
      <c r="T399" s="104">
        <v>27</v>
      </c>
      <c r="U399" s="104">
        <v>10.016754813734394</v>
      </c>
      <c r="V399" s="104">
        <v>28.97704071116021</v>
      </c>
    </row>
    <row r="400" spans="1:22" ht="15" customHeight="1">
      <c r="A400" s="70"/>
      <c r="B400" s="53" t="s">
        <v>462</v>
      </c>
      <c r="C400" s="104">
        <v>1024</v>
      </c>
      <c r="D400" s="104">
        <v>507</v>
      </c>
      <c r="E400" s="104">
        <v>94</v>
      </c>
      <c r="F400" s="104">
        <v>62</v>
      </c>
      <c r="G400" s="104">
        <v>28</v>
      </c>
      <c r="H400" s="104">
        <v>70</v>
      </c>
      <c r="I400" s="104">
        <v>51</v>
      </c>
      <c r="J400" s="104">
        <v>212</v>
      </c>
      <c r="K400" s="104">
        <v>16.042176627962014</v>
      </c>
      <c r="L400" s="104">
        <v>42.709007940672635</v>
      </c>
      <c r="M400" s="104">
        <v>1093</v>
      </c>
      <c r="N400" s="104">
        <v>527</v>
      </c>
      <c r="O400" s="104">
        <v>89</v>
      </c>
      <c r="P400" s="104">
        <v>67</v>
      </c>
      <c r="Q400" s="104">
        <v>30</v>
      </c>
      <c r="R400" s="104">
        <v>67</v>
      </c>
      <c r="S400" s="104">
        <v>56</v>
      </c>
      <c r="T400" s="104">
        <v>257</v>
      </c>
      <c r="U400" s="104">
        <v>15.965666912206183</v>
      </c>
      <c r="V400" s="104">
        <v>43.195137665386305</v>
      </c>
    </row>
    <row r="401" spans="1:22" ht="15" customHeight="1">
      <c r="A401" s="35"/>
      <c r="B401" s="59" t="s">
        <v>174</v>
      </c>
      <c r="C401" s="104">
        <v>481</v>
      </c>
      <c r="D401" s="104">
        <v>144</v>
      </c>
      <c r="E401" s="104">
        <v>29</v>
      </c>
      <c r="F401" s="104">
        <v>28</v>
      </c>
      <c r="G401" s="104">
        <v>20</v>
      </c>
      <c r="H401" s="104">
        <v>41</v>
      </c>
      <c r="I401" s="104">
        <v>47</v>
      </c>
      <c r="J401" s="104">
        <v>172</v>
      </c>
      <c r="K401" s="104">
        <v>29.994566479261501</v>
      </c>
      <c r="L401" s="104">
        <v>56.171642679344266</v>
      </c>
      <c r="M401" s="104">
        <v>491</v>
      </c>
      <c r="N401" s="104">
        <v>146</v>
      </c>
      <c r="O401" s="104">
        <v>26</v>
      </c>
      <c r="P401" s="104">
        <v>30</v>
      </c>
      <c r="Q401" s="104">
        <v>19</v>
      </c>
      <c r="R401" s="104">
        <v>42</v>
      </c>
      <c r="S401" s="104">
        <v>50</v>
      </c>
      <c r="T401" s="104">
        <v>178</v>
      </c>
      <c r="U401" s="104">
        <v>30.347404092169352</v>
      </c>
      <c r="V401" s="104">
        <v>56.878667549994056</v>
      </c>
    </row>
    <row r="402" spans="1:22" ht="15" customHeight="1">
      <c r="A402" s="32" t="s">
        <v>467</v>
      </c>
      <c r="B402" s="45" t="s">
        <v>176</v>
      </c>
      <c r="C402" s="104">
        <v>1806</v>
      </c>
      <c r="D402" s="104">
        <v>803</v>
      </c>
      <c r="E402" s="104">
        <v>161</v>
      </c>
      <c r="F402" s="104">
        <v>106</v>
      </c>
      <c r="G402" s="104">
        <v>51</v>
      </c>
      <c r="H402" s="104">
        <v>125</v>
      </c>
      <c r="I402" s="104">
        <v>106</v>
      </c>
      <c r="J402" s="104">
        <v>454</v>
      </c>
      <c r="K402" s="104">
        <v>18.279263471889212</v>
      </c>
      <c r="L402" s="104">
        <v>45.015599661191644</v>
      </c>
      <c r="M402" s="104">
        <v>1914</v>
      </c>
      <c r="N402" s="104">
        <v>836</v>
      </c>
      <c r="O402" s="104">
        <v>150</v>
      </c>
      <c r="P402" s="104">
        <v>115</v>
      </c>
      <c r="Q402" s="104">
        <v>55</v>
      </c>
      <c r="R402" s="104">
        <v>119</v>
      </c>
      <c r="S402" s="104">
        <v>114</v>
      </c>
      <c r="T402" s="104">
        <v>525</v>
      </c>
      <c r="U402" s="104">
        <v>18.086173576097174</v>
      </c>
      <c r="V402" s="104">
        <v>45.428020067267589</v>
      </c>
    </row>
    <row r="403" spans="1:22" ht="15" customHeight="1">
      <c r="A403" s="394" t="s">
        <v>468</v>
      </c>
      <c r="B403" s="50"/>
      <c r="C403" s="104"/>
      <c r="D403" s="104"/>
      <c r="E403" s="104"/>
      <c r="F403" s="104"/>
      <c r="G403" s="104"/>
      <c r="H403" s="104"/>
      <c r="I403" s="104"/>
      <c r="J403" s="104"/>
      <c r="K403" s="104"/>
      <c r="L403" s="104"/>
      <c r="M403" s="104"/>
      <c r="N403" s="104"/>
      <c r="O403" s="104"/>
      <c r="P403" s="104"/>
      <c r="Q403" s="104"/>
      <c r="R403" s="104"/>
      <c r="S403" s="104"/>
      <c r="T403" s="104"/>
      <c r="U403" s="104"/>
      <c r="V403" s="104"/>
    </row>
    <row r="404" spans="1:22" ht="15" customHeight="1">
      <c r="A404" s="394"/>
      <c r="B404" s="53" t="s">
        <v>460</v>
      </c>
      <c r="C404" s="104">
        <v>600</v>
      </c>
      <c r="D404" s="104">
        <v>135</v>
      </c>
      <c r="E404" s="104">
        <v>76</v>
      </c>
      <c r="F404" s="104">
        <v>65</v>
      </c>
      <c r="G404" s="104">
        <v>38</v>
      </c>
      <c r="H404" s="104">
        <v>92</v>
      </c>
      <c r="I404" s="104">
        <v>69</v>
      </c>
      <c r="J404" s="104">
        <v>125</v>
      </c>
      <c r="K404" s="104">
        <v>35.617915236182689</v>
      </c>
      <c r="L404" s="104">
        <v>49.760322756431698</v>
      </c>
      <c r="M404" s="104">
        <v>623</v>
      </c>
      <c r="N404" s="104">
        <v>143</v>
      </c>
      <c r="O404" s="104">
        <v>72</v>
      </c>
      <c r="P404" s="104">
        <v>64</v>
      </c>
      <c r="Q404" s="104">
        <v>42</v>
      </c>
      <c r="R404" s="104">
        <v>85</v>
      </c>
      <c r="S404" s="104">
        <v>77</v>
      </c>
      <c r="T404" s="104">
        <v>140</v>
      </c>
      <c r="U404" s="104">
        <v>35.455933856975818</v>
      </c>
      <c r="V404" s="104">
        <v>50.36828250858624</v>
      </c>
    </row>
    <row r="405" spans="1:22" ht="15" customHeight="1">
      <c r="A405" s="66"/>
      <c r="B405" s="53" t="s">
        <v>461</v>
      </c>
      <c r="C405" s="104">
        <v>211</v>
      </c>
      <c r="D405" s="104">
        <v>72</v>
      </c>
      <c r="E405" s="104">
        <v>22</v>
      </c>
      <c r="F405" s="104">
        <v>22</v>
      </c>
      <c r="G405" s="104">
        <v>5</v>
      </c>
      <c r="H405" s="104">
        <v>18</v>
      </c>
      <c r="I405" s="104">
        <v>23</v>
      </c>
      <c r="J405" s="104">
        <v>49</v>
      </c>
      <c r="K405" s="104">
        <v>26.780313595062736</v>
      </c>
      <c r="L405" s="104">
        <v>48.204564471112924</v>
      </c>
      <c r="M405" s="104">
        <v>226</v>
      </c>
      <c r="N405" s="104">
        <v>75</v>
      </c>
      <c r="O405" s="104">
        <v>21</v>
      </c>
      <c r="P405" s="104">
        <v>24</v>
      </c>
      <c r="Q405" s="104">
        <v>5</v>
      </c>
      <c r="R405" s="104">
        <v>20</v>
      </c>
      <c r="S405" s="104">
        <v>20</v>
      </c>
      <c r="T405" s="104">
        <v>61</v>
      </c>
      <c r="U405" s="104">
        <v>25.687108371332677</v>
      </c>
      <c r="V405" s="104">
        <v>47.093032014109909</v>
      </c>
    </row>
    <row r="406" spans="1:22" ht="15" customHeight="1">
      <c r="A406" s="70"/>
      <c r="B406" s="53" t="s">
        <v>462</v>
      </c>
      <c r="C406" s="104">
        <v>715</v>
      </c>
      <c r="D406" s="104">
        <v>465</v>
      </c>
      <c r="E406" s="104">
        <v>46</v>
      </c>
      <c r="F406" s="104">
        <v>12</v>
      </c>
      <c r="G406" s="104">
        <v>5</v>
      </c>
      <c r="H406" s="104">
        <v>9</v>
      </c>
      <c r="I406" s="104">
        <v>8</v>
      </c>
      <c r="J406" s="104">
        <v>170</v>
      </c>
      <c r="K406" s="104">
        <v>3.8036369716945528</v>
      </c>
      <c r="L406" s="104">
        <v>25.912276869669142</v>
      </c>
      <c r="M406" s="104">
        <v>773</v>
      </c>
      <c r="N406" s="104">
        <v>483</v>
      </c>
      <c r="O406" s="104">
        <v>43</v>
      </c>
      <c r="P406" s="104">
        <v>18</v>
      </c>
      <c r="Q406" s="104">
        <v>5</v>
      </c>
      <c r="R406" s="104">
        <v>9</v>
      </c>
      <c r="S406" s="104">
        <v>9</v>
      </c>
      <c r="T406" s="104">
        <v>206</v>
      </c>
      <c r="U406" s="104">
        <v>3.9693430291447043</v>
      </c>
      <c r="V406" s="104">
        <v>26.793065446726754</v>
      </c>
    </row>
    <row r="407" spans="1:22" ht="15" customHeight="1">
      <c r="A407" s="35"/>
      <c r="B407" s="59" t="s">
        <v>174</v>
      </c>
      <c r="C407" s="104">
        <v>280</v>
      </c>
      <c r="D407" s="104">
        <v>131</v>
      </c>
      <c r="E407" s="104">
        <v>17</v>
      </c>
      <c r="F407" s="104">
        <v>7</v>
      </c>
      <c r="G407" s="104">
        <v>3</v>
      </c>
      <c r="H407" s="104">
        <v>6</v>
      </c>
      <c r="I407" s="104">
        <v>6</v>
      </c>
      <c r="J407" s="104">
        <v>110</v>
      </c>
      <c r="K407" s="104">
        <v>8.1391854401984798</v>
      </c>
      <c r="L407" s="104">
        <v>35.478500636762604</v>
      </c>
      <c r="M407" s="104">
        <v>292</v>
      </c>
      <c r="N407" s="104">
        <v>135</v>
      </c>
      <c r="O407" s="104">
        <v>14</v>
      </c>
      <c r="P407" s="104">
        <v>9</v>
      </c>
      <c r="Q407" s="104">
        <v>3</v>
      </c>
      <c r="R407" s="104">
        <v>5</v>
      </c>
      <c r="S407" s="104">
        <v>8</v>
      </c>
      <c r="T407" s="104">
        <v>118</v>
      </c>
      <c r="U407" s="104">
        <v>8.6637279625558445</v>
      </c>
      <c r="V407" s="104">
        <v>38.653555525249153</v>
      </c>
    </row>
    <row r="408" spans="1:22" ht="15" customHeight="1">
      <c r="A408" s="32" t="s">
        <v>358</v>
      </c>
      <c r="B408" s="45" t="s">
        <v>176</v>
      </c>
      <c r="C408" s="104">
        <v>474</v>
      </c>
      <c r="D408" s="104">
        <v>224</v>
      </c>
      <c r="E408" s="104">
        <v>57</v>
      </c>
      <c r="F408" s="104">
        <v>28</v>
      </c>
      <c r="G408" s="104">
        <v>15</v>
      </c>
      <c r="H408" s="104">
        <v>27</v>
      </c>
      <c r="I408" s="104">
        <v>27</v>
      </c>
      <c r="J408" s="104">
        <v>96</v>
      </c>
      <c r="K408" s="104">
        <v>15.94912504746126</v>
      </c>
      <c r="L408" s="104">
        <v>39.14785238922309</v>
      </c>
      <c r="M408" s="104">
        <v>501</v>
      </c>
      <c r="N408" s="104">
        <v>230</v>
      </c>
      <c r="O408" s="104">
        <v>55</v>
      </c>
      <c r="P408" s="104">
        <v>28</v>
      </c>
      <c r="Q408" s="104">
        <v>18</v>
      </c>
      <c r="R408" s="104">
        <v>28</v>
      </c>
      <c r="S408" s="104">
        <v>26</v>
      </c>
      <c r="T408" s="104">
        <v>116</v>
      </c>
      <c r="U408" s="104">
        <v>16.024545007096801</v>
      </c>
      <c r="V408" s="104">
        <v>39.802902114401732</v>
      </c>
    </row>
    <row r="409" spans="1:22" ht="15" customHeight="1">
      <c r="A409" s="408" t="s">
        <v>469</v>
      </c>
      <c r="B409" s="50"/>
      <c r="C409" s="104"/>
      <c r="D409" s="104"/>
      <c r="E409" s="104"/>
      <c r="F409" s="104"/>
      <c r="G409" s="104"/>
      <c r="H409" s="104"/>
      <c r="I409" s="104"/>
      <c r="J409" s="104"/>
      <c r="K409" s="104"/>
      <c r="L409" s="104"/>
      <c r="M409" s="104"/>
      <c r="N409" s="104"/>
      <c r="O409" s="104"/>
      <c r="P409" s="104"/>
      <c r="Q409" s="104"/>
      <c r="R409" s="104"/>
      <c r="S409" s="104"/>
      <c r="T409" s="104"/>
      <c r="U409" s="104"/>
      <c r="V409" s="104"/>
    </row>
    <row r="410" spans="1:22" ht="15" customHeight="1">
      <c r="A410" s="408"/>
      <c r="B410" s="53" t="s">
        <v>349</v>
      </c>
      <c r="C410" s="104">
        <v>61</v>
      </c>
      <c r="D410" s="104">
        <v>34</v>
      </c>
      <c r="E410" s="104">
        <v>2</v>
      </c>
      <c r="F410" s="104">
        <v>2</v>
      </c>
      <c r="G410" s="104">
        <v>0</v>
      </c>
      <c r="H410" s="104">
        <v>3</v>
      </c>
      <c r="I410" s="104">
        <v>3</v>
      </c>
      <c r="J410" s="104">
        <v>17</v>
      </c>
      <c r="K410" s="104">
        <v>13.513751712065494</v>
      </c>
      <c r="L410" s="104">
        <v>59.460507533088176</v>
      </c>
      <c r="M410" s="104">
        <v>68</v>
      </c>
      <c r="N410" s="104">
        <v>36</v>
      </c>
      <c r="O410" s="104">
        <v>2</v>
      </c>
      <c r="P410" s="104">
        <v>2</v>
      </c>
      <c r="Q410" s="104">
        <v>1</v>
      </c>
      <c r="R410" s="104">
        <v>2</v>
      </c>
      <c r="S410" s="104">
        <v>4</v>
      </c>
      <c r="T410" s="104">
        <v>21</v>
      </c>
      <c r="U410" s="104">
        <v>13.935647780877705</v>
      </c>
      <c r="V410" s="104">
        <v>59.54322233647747</v>
      </c>
    </row>
    <row r="411" spans="1:22" ht="15" customHeight="1">
      <c r="A411" s="408"/>
      <c r="B411" s="53" t="s">
        <v>350</v>
      </c>
      <c r="C411" s="104">
        <v>184</v>
      </c>
      <c r="D411" s="104">
        <v>83</v>
      </c>
      <c r="E411" s="104">
        <v>30</v>
      </c>
      <c r="F411" s="104">
        <v>15</v>
      </c>
      <c r="G411" s="104">
        <v>7</v>
      </c>
      <c r="H411" s="104">
        <v>11</v>
      </c>
      <c r="I411" s="104">
        <v>5</v>
      </c>
      <c r="J411" s="104">
        <v>33</v>
      </c>
      <c r="K411" s="104">
        <v>12.944358553640406</v>
      </c>
      <c r="L411" s="104">
        <v>28.744090317642666</v>
      </c>
      <c r="M411" s="104">
        <v>190</v>
      </c>
      <c r="N411" s="104">
        <v>84</v>
      </c>
      <c r="O411" s="104">
        <v>28</v>
      </c>
      <c r="P411" s="104">
        <v>16</v>
      </c>
      <c r="Q411" s="104">
        <v>8</v>
      </c>
      <c r="R411" s="104">
        <v>12</v>
      </c>
      <c r="S411" s="104">
        <v>4</v>
      </c>
      <c r="T411" s="104">
        <v>38</v>
      </c>
      <c r="U411" s="104">
        <v>13.254063552090798</v>
      </c>
      <c r="V411" s="104">
        <v>29.626730292908842</v>
      </c>
    </row>
    <row r="412" spans="1:22" ht="15" customHeight="1">
      <c r="A412" s="70"/>
      <c r="B412" s="53" t="s">
        <v>351</v>
      </c>
      <c r="C412" s="104">
        <v>187</v>
      </c>
      <c r="D412" s="104">
        <v>90</v>
      </c>
      <c r="E412" s="104">
        <v>21</v>
      </c>
      <c r="F412" s="104">
        <v>9</v>
      </c>
      <c r="G412" s="104">
        <v>7</v>
      </c>
      <c r="H412" s="104">
        <v>13</v>
      </c>
      <c r="I412" s="104">
        <v>14</v>
      </c>
      <c r="J412" s="104">
        <v>33</v>
      </c>
      <c r="K412" s="104">
        <v>18.685717237108868</v>
      </c>
      <c r="L412" s="104">
        <v>44.962507101793214</v>
      </c>
      <c r="M412" s="104">
        <v>193</v>
      </c>
      <c r="N412" s="104">
        <v>92</v>
      </c>
      <c r="O412" s="104">
        <v>20</v>
      </c>
      <c r="P412" s="104">
        <v>8</v>
      </c>
      <c r="Q412" s="104">
        <v>8</v>
      </c>
      <c r="R412" s="104">
        <v>13</v>
      </c>
      <c r="S412" s="104">
        <v>13</v>
      </c>
      <c r="T412" s="104">
        <v>39</v>
      </c>
      <c r="U412" s="104">
        <v>18.426501457196789</v>
      </c>
      <c r="V412" s="104">
        <v>45.769052006585568</v>
      </c>
    </row>
    <row r="413" spans="1:22" ht="15" customHeight="1">
      <c r="A413" s="35"/>
      <c r="B413" s="59" t="s">
        <v>174</v>
      </c>
      <c r="C413" s="104">
        <v>42</v>
      </c>
      <c r="D413" s="104">
        <v>17</v>
      </c>
      <c r="E413" s="104">
        <v>4</v>
      </c>
      <c r="F413" s="104">
        <v>2</v>
      </c>
      <c r="G413" s="104">
        <v>1</v>
      </c>
      <c r="H413" s="104">
        <v>0</v>
      </c>
      <c r="I413" s="104">
        <v>5</v>
      </c>
      <c r="J413" s="104">
        <v>13</v>
      </c>
      <c r="K413" s="104">
        <v>20.757434361896838</v>
      </c>
      <c r="L413" s="104">
        <v>50.163799707917356</v>
      </c>
      <c r="M413" s="104">
        <v>50</v>
      </c>
      <c r="N413" s="104">
        <v>18</v>
      </c>
      <c r="O413" s="104">
        <v>5</v>
      </c>
      <c r="P413" s="104">
        <v>2</v>
      </c>
      <c r="Q413" s="104">
        <v>1</v>
      </c>
      <c r="R413" s="104">
        <v>1</v>
      </c>
      <c r="S413" s="104">
        <v>5</v>
      </c>
      <c r="T413" s="104">
        <v>18</v>
      </c>
      <c r="U413" s="104">
        <v>20.692984303278422</v>
      </c>
      <c r="V413" s="104">
        <v>47.298249836064961</v>
      </c>
    </row>
    <row r="414" spans="1:22" ht="15" customHeight="1">
      <c r="A414" s="32" t="s">
        <v>470</v>
      </c>
      <c r="B414" s="45" t="s">
        <v>176</v>
      </c>
      <c r="C414" s="104">
        <v>949</v>
      </c>
      <c r="D414" s="104">
        <v>467</v>
      </c>
      <c r="E414" s="104">
        <v>105</v>
      </c>
      <c r="F414" s="104">
        <v>50</v>
      </c>
      <c r="G414" s="104">
        <v>24</v>
      </c>
      <c r="H414" s="104">
        <v>46</v>
      </c>
      <c r="I414" s="104">
        <v>18</v>
      </c>
      <c r="J414" s="104">
        <v>239</v>
      </c>
      <c r="K414" s="104">
        <v>10.411985020379324</v>
      </c>
      <c r="L414" s="104">
        <v>30.421849236499263</v>
      </c>
      <c r="M414" s="104">
        <v>1003</v>
      </c>
      <c r="N414" s="104">
        <v>482</v>
      </c>
      <c r="O414" s="104">
        <v>98</v>
      </c>
      <c r="P414" s="104">
        <v>52</v>
      </c>
      <c r="Q414" s="104">
        <v>26</v>
      </c>
      <c r="R414" s="104">
        <v>48</v>
      </c>
      <c r="S414" s="104">
        <v>17</v>
      </c>
      <c r="T414" s="104">
        <v>280</v>
      </c>
      <c r="U414" s="104">
        <v>10.524602389365842</v>
      </c>
      <c r="V414" s="104">
        <v>31.573807168097527</v>
      </c>
    </row>
    <row r="415" spans="1:22" ht="15" customHeight="1">
      <c r="A415" s="408" t="s">
        <v>471</v>
      </c>
      <c r="B415" s="50"/>
      <c r="C415" s="104"/>
      <c r="D415" s="104"/>
      <c r="E415" s="104"/>
      <c r="F415" s="104"/>
      <c r="G415" s="104"/>
      <c r="H415" s="104"/>
      <c r="I415" s="104"/>
      <c r="J415" s="104"/>
      <c r="K415" s="104"/>
      <c r="L415" s="104"/>
      <c r="M415" s="104"/>
      <c r="N415" s="104"/>
      <c r="O415" s="104"/>
      <c r="P415" s="104"/>
      <c r="Q415" s="104"/>
      <c r="R415" s="104"/>
      <c r="S415" s="104"/>
      <c r="T415" s="104"/>
      <c r="U415" s="104"/>
      <c r="V415" s="104"/>
    </row>
    <row r="416" spans="1:22" ht="15" customHeight="1">
      <c r="A416" s="408"/>
      <c r="B416" s="53" t="s">
        <v>349</v>
      </c>
      <c r="C416" s="104">
        <v>58</v>
      </c>
      <c r="D416" s="104">
        <v>29</v>
      </c>
      <c r="E416" s="104">
        <v>5</v>
      </c>
      <c r="F416" s="104">
        <v>3</v>
      </c>
      <c r="G416" s="104">
        <v>2</v>
      </c>
      <c r="H416" s="104">
        <v>4</v>
      </c>
      <c r="I416" s="104">
        <v>5</v>
      </c>
      <c r="J416" s="104">
        <v>10</v>
      </c>
      <c r="K416" s="104">
        <v>19.743088968585159</v>
      </c>
      <c r="L416" s="104">
        <v>49.877277394320402</v>
      </c>
      <c r="M416" s="104">
        <v>64</v>
      </c>
      <c r="N416" s="104">
        <v>29</v>
      </c>
      <c r="O416" s="104">
        <v>6</v>
      </c>
      <c r="P416" s="104">
        <v>3</v>
      </c>
      <c r="Q416" s="104">
        <v>2</v>
      </c>
      <c r="R416" s="104">
        <v>4</v>
      </c>
      <c r="S416" s="104">
        <v>5</v>
      </c>
      <c r="T416" s="104">
        <v>15</v>
      </c>
      <c r="U416" s="104">
        <v>19.594592956770928</v>
      </c>
      <c r="V416" s="104">
        <v>48.006752744088772</v>
      </c>
    </row>
    <row r="417" spans="1:22" ht="15" customHeight="1">
      <c r="A417" s="408"/>
      <c r="B417" s="53" t="s">
        <v>350</v>
      </c>
      <c r="C417" s="104">
        <v>209</v>
      </c>
      <c r="D417" s="104">
        <v>105</v>
      </c>
      <c r="E417" s="104">
        <v>27</v>
      </c>
      <c r="F417" s="104">
        <v>13</v>
      </c>
      <c r="G417" s="104">
        <v>4</v>
      </c>
      <c r="H417" s="104">
        <v>5</v>
      </c>
      <c r="I417" s="104">
        <v>4</v>
      </c>
      <c r="J417" s="104">
        <v>51</v>
      </c>
      <c r="K417" s="104">
        <v>8.3035816665448756</v>
      </c>
      <c r="L417" s="104">
        <v>24.754073647435668</v>
      </c>
      <c r="M417" s="104">
        <v>226</v>
      </c>
      <c r="N417" s="104">
        <v>110</v>
      </c>
      <c r="O417" s="104">
        <v>25</v>
      </c>
      <c r="P417" s="104">
        <v>14</v>
      </c>
      <c r="Q417" s="104">
        <v>6</v>
      </c>
      <c r="R417" s="104">
        <v>6</v>
      </c>
      <c r="S417" s="104">
        <v>3</v>
      </c>
      <c r="T417" s="104">
        <v>62</v>
      </c>
      <c r="U417" s="104">
        <v>8.5528482164947324</v>
      </c>
      <c r="V417" s="104">
        <v>25.975316805650667</v>
      </c>
    </row>
    <row r="418" spans="1:22" ht="15" customHeight="1">
      <c r="A418" s="70"/>
      <c r="B418" s="53" t="s">
        <v>351</v>
      </c>
      <c r="C418" s="104">
        <v>607</v>
      </c>
      <c r="D418" s="104">
        <v>300</v>
      </c>
      <c r="E418" s="104">
        <v>67</v>
      </c>
      <c r="F418" s="104">
        <v>29</v>
      </c>
      <c r="G418" s="104">
        <v>18</v>
      </c>
      <c r="H418" s="104">
        <v>36</v>
      </c>
      <c r="I418" s="104">
        <v>6</v>
      </c>
      <c r="J418" s="104">
        <v>151</v>
      </c>
      <c r="K418" s="104">
        <v>10.160191376719554</v>
      </c>
      <c r="L418" s="104">
        <v>29.699020947334084</v>
      </c>
      <c r="M418" s="104">
        <v>630</v>
      </c>
      <c r="N418" s="104">
        <v>309</v>
      </c>
      <c r="O418" s="104">
        <v>61</v>
      </c>
      <c r="P418" s="104">
        <v>30</v>
      </c>
      <c r="Q418" s="104">
        <v>18</v>
      </c>
      <c r="R418" s="104">
        <v>36</v>
      </c>
      <c r="S418" s="104">
        <v>6</v>
      </c>
      <c r="T418" s="104">
        <v>170</v>
      </c>
      <c r="U418" s="104">
        <v>10.186625343804344</v>
      </c>
      <c r="V418" s="104">
        <v>31.032103696357602</v>
      </c>
    </row>
    <row r="419" spans="1:22" ht="15" customHeight="1">
      <c r="A419" s="35"/>
      <c r="B419" s="59" t="s">
        <v>174</v>
      </c>
      <c r="C419" s="104">
        <v>75</v>
      </c>
      <c r="D419" s="104">
        <v>33</v>
      </c>
      <c r="E419" s="104">
        <v>6</v>
      </c>
      <c r="F419" s="104">
        <v>5</v>
      </c>
      <c r="G419" s="104">
        <v>0</v>
      </c>
      <c r="H419" s="104">
        <v>1</v>
      </c>
      <c r="I419" s="104">
        <v>3</v>
      </c>
      <c r="J419" s="104">
        <v>27</v>
      </c>
      <c r="K419" s="104">
        <v>10.413081726646356</v>
      </c>
      <c r="L419" s="104">
        <v>33.321861525268339</v>
      </c>
      <c r="M419" s="104">
        <v>83</v>
      </c>
      <c r="N419" s="104">
        <v>34</v>
      </c>
      <c r="O419" s="104">
        <v>6</v>
      </c>
      <c r="P419" s="104">
        <v>5</v>
      </c>
      <c r="Q419" s="104">
        <v>0</v>
      </c>
      <c r="R419" s="104">
        <v>2</v>
      </c>
      <c r="S419" s="104">
        <v>3</v>
      </c>
      <c r="T419" s="104">
        <v>33</v>
      </c>
      <c r="U419" s="104">
        <v>11.212754139491871</v>
      </c>
      <c r="V419" s="104">
        <v>35.039856685912099</v>
      </c>
    </row>
    <row r="420" spans="1:22" ht="15" customHeight="1">
      <c r="A420" s="32" t="s">
        <v>472</v>
      </c>
      <c r="B420" s="45" t="s">
        <v>176</v>
      </c>
      <c r="C420" s="104">
        <v>301</v>
      </c>
      <c r="D420" s="104">
        <v>152</v>
      </c>
      <c r="E420" s="104">
        <v>38</v>
      </c>
      <c r="F420" s="104">
        <v>16</v>
      </c>
      <c r="G420" s="104">
        <v>3</v>
      </c>
      <c r="H420" s="104">
        <v>14</v>
      </c>
      <c r="I420" s="104">
        <v>8</v>
      </c>
      <c r="J420" s="104">
        <v>70</v>
      </c>
      <c r="K420" s="104">
        <v>10.471843073581217</v>
      </c>
      <c r="L420" s="104">
        <v>30.620199367053939</v>
      </c>
      <c r="M420" s="104">
        <v>330</v>
      </c>
      <c r="N420" s="104">
        <v>163</v>
      </c>
      <c r="O420" s="104">
        <v>35</v>
      </c>
      <c r="P420" s="104">
        <v>18</v>
      </c>
      <c r="Q420" s="104">
        <v>6</v>
      </c>
      <c r="R420" s="104">
        <v>10</v>
      </c>
      <c r="S420" s="104">
        <v>8</v>
      </c>
      <c r="T420" s="104">
        <v>90</v>
      </c>
      <c r="U420" s="104">
        <v>9.4819169906066456</v>
      </c>
      <c r="V420" s="104">
        <v>29.554026983709029</v>
      </c>
    </row>
    <row r="421" spans="1:22" ht="15" customHeight="1">
      <c r="A421" s="408" t="s">
        <v>473</v>
      </c>
      <c r="B421" s="50"/>
      <c r="C421" s="104"/>
      <c r="D421" s="104"/>
      <c r="E421" s="104"/>
      <c r="F421" s="104"/>
      <c r="G421" s="104"/>
      <c r="H421" s="104"/>
      <c r="I421" s="104"/>
      <c r="J421" s="104"/>
      <c r="K421" s="104"/>
      <c r="L421" s="104"/>
      <c r="M421" s="104"/>
      <c r="N421" s="104"/>
      <c r="O421" s="104"/>
      <c r="P421" s="104"/>
      <c r="Q421" s="104"/>
      <c r="R421" s="104"/>
      <c r="S421" s="104"/>
      <c r="T421" s="104"/>
      <c r="U421" s="104"/>
      <c r="V421" s="104"/>
    </row>
    <row r="422" spans="1:22" ht="15" customHeight="1">
      <c r="A422" s="408"/>
      <c r="B422" s="53" t="s">
        <v>349</v>
      </c>
      <c r="C422" s="104">
        <v>60</v>
      </c>
      <c r="D422" s="104">
        <v>32</v>
      </c>
      <c r="E422" s="104">
        <v>7</v>
      </c>
      <c r="F422" s="104">
        <v>2</v>
      </c>
      <c r="G422" s="104">
        <v>1</v>
      </c>
      <c r="H422" s="104">
        <v>3</v>
      </c>
      <c r="I422" s="104">
        <v>1</v>
      </c>
      <c r="J422" s="104">
        <v>14</v>
      </c>
      <c r="K422" s="104">
        <v>10.114093292412219</v>
      </c>
      <c r="L422" s="104">
        <v>33.232020817925864</v>
      </c>
      <c r="M422" s="104">
        <v>63</v>
      </c>
      <c r="N422" s="104">
        <v>33</v>
      </c>
      <c r="O422" s="104">
        <v>6</v>
      </c>
      <c r="P422" s="104">
        <v>3</v>
      </c>
      <c r="Q422" s="104">
        <v>2</v>
      </c>
      <c r="R422" s="104">
        <v>2</v>
      </c>
      <c r="S422" s="104">
        <v>1</v>
      </c>
      <c r="T422" s="104">
        <v>16</v>
      </c>
      <c r="U422" s="104">
        <v>9.6875786815425045</v>
      </c>
      <c r="V422" s="104">
        <v>32.522585573749836</v>
      </c>
    </row>
    <row r="423" spans="1:22" ht="15" customHeight="1">
      <c r="A423" s="408"/>
      <c r="B423" s="53" t="s">
        <v>350</v>
      </c>
      <c r="C423" s="104">
        <v>79</v>
      </c>
      <c r="D423" s="104">
        <v>35</v>
      </c>
      <c r="E423" s="104">
        <v>11</v>
      </c>
      <c r="F423" s="104">
        <v>7</v>
      </c>
      <c r="G423" s="104">
        <v>0</v>
      </c>
      <c r="H423" s="104">
        <v>3</v>
      </c>
      <c r="I423" s="104">
        <v>3</v>
      </c>
      <c r="J423" s="104">
        <v>20</v>
      </c>
      <c r="K423" s="104">
        <v>12.332899896630279</v>
      </c>
      <c r="L423" s="104">
        <v>30.318378912549434</v>
      </c>
      <c r="M423" s="104">
        <v>87</v>
      </c>
      <c r="N423" s="104">
        <v>37</v>
      </c>
      <c r="O423" s="104">
        <v>11</v>
      </c>
      <c r="P423" s="104">
        <v>7</v>
      </c>
      <c r="Q423" s="104">
        <v>2</v>
      </c>
      <c r="R423" s="104">
        <v>3</v>
      </c>
      <c r="S423" s="104">
        <v>2</v>
      </c>
      <c r="T423" s="104">
        <v>25</v>
      </c>
      <c r="U423" s="104">
        <v>11.346687655423155</v>
      </c>
      <c r="V423" s="104">
        <v>28.139785385449422</v>
      </c>
    </row>
    <row r="424" spans="1:22" ht="15" customHeight="1">
      <c r="A424" s="70"/>
      <c r="B424" s="53" t="s">
        <v>351</v>
      </c>
      <c r="C424" s="104">
        <v>138</v>
      </c>
      <c r="D424" s="104">
        <v>73</v>
      </c>
      <c r="E424" s="104">
        <v>18</v>
      </c>
      <c r="F424" s="104">
        <v>4</v>
      </c>
      <c r="G424" s="104">
        <v>2</v>
      </c>
      <c r="H424" s="104">
        <v>8</v>
      </c>
      <c r="I424" s="104">
        <v>3</v>
      </c>
      <c r="J424" s="104">
        <v>30</v>
      </c>
      <c r="K424" s="104">
        <v>9.9180189554147677</v>
      </c>
      <c r="L424" s="104">
        <v>30.604172776708428</v>
      </c>
      <c r="M424" s="104">
        <v>151</v>
      </c>
      <c r="N424" s="104">
        <v>81</v>
      </c>
      <c r="O424" s="104">
        <v>16</v>
      </c>
      <c r="P424" s="104">
        <v>5</v>
      </c>
      <c r="Q424" s="104">
        <v>2</v>
      </c>
      <c r="R424" s="104">
        <v>5</v>
      </c>
      <c r="S424" s="104">
        <v>4</v>
      </c>
      <c r="T424" s="104">
        <v>38</v>
      </c>
      <c r="U424" s="104">
        <v>8.4823251018846157</v>
      </c>
      <c r="V424" s="104">
        <v>29.953210516030051</v>
      </c>
    </row>
    <row r="425" spans="1:22" ht="15" customHeight="1">
      <c r="A425" s="35"/>
      <c r="B425" s="59" t="s">
        <v>174</v>
      </c>
      <c r="C425" s="104">
        <v>24</v>
      </c>
      <c r="D425" s="104">
        <v>12</v>
      </c>
      <c r="E425" s="104">
        <v>2</v>
      </c>
      <c r="F425" s="104">
        <v>3</v>
      </c>
      <c r="G425" s="104">
        <v>0</v>
      </c>
      <c r="H425" s="104">
        <v>0</v>
      </c>
      <c r="I425" s="104">
        <v>1</v>
      </c>
      <c r="J425" s="104">
        <v>6</v>
      </c>
      <c r="K425" s="104">
        <v>8.6089065255731914</v>
      </c>
      <c r="L425" s="104">
        <v>25.826719576719572</v>
      </c>
      <c r="M425" s="104">
        <v>29</v>
      </c>
      <c r="N425" s="104">
        <v>12</v>
      </c>
      <c r="O425" s="104">
        <v>2</v>
      </c>
      <c r="P425" s="104">
        <v>3</v>
      </c>
      <c r="Q425" s="104">
        <v>0</v>
      </c>
      <c r="R425" s="104">
        <v>0</v>
      </c>
      <c r="S425" s="104">
        <v>1</v>
      </c>
      <c r="T425" s="104">
        <v>11</v>
      </c>
      <c r="U425" s="104">
        <v>8.7970282535499909</v>
      </c>
      <c r="V425" s="104">
        <v>26.391084760649974</v>
      </c>
    </row>
    <row r="426" spans="1:22" ht="15" customHeight="1">
      <c r="A426" s="32" t="s">
        <v>474</v>
      </c>
      <c r="B426" s="45" t="s">
        <v>176</v>
      </c>
      <c r="C426" s="104">
        <v>811</v>
      </c>
      <c r="D426" s="104">
        <v>207</v>
      </c>
      <c r="E426" s="104">
        <v>98</v>
      </c>
      <c r="F426" s="104">
        <v>87</v>
      </c>
      <c r="G426" s="104">
        <v>43</v>
      </c>
      <c r="H426" s="104">
        <v>110</v>
      </c>
      <c r="I426" s="104">
        <v>92</v>
      </c>
      <c r="J426" s="104">
        <v>174</v>
      </c>
      <c r="K426" s="104">
        <v>33.370361914579171</v>
      </c>
      <c r="L426" s="104">
        <v>49.434698929271939</v>
      </c>
      <c r="M426" s="104">
        <v>849</v>
      </c>
      <c r="N426" s="104">
        <v>218</v>
      </c>
      <c r="O426" s="104">
        <v>93</v>
      </c>
      <c r="P426" s="104">
        <v>88</v>
      </c>
      <c r="Q426" s="104">
        <v>47</v>
      </c>
      <c r="R426" s="104">
        <v>105</v>
      </c>
      <c r="S426" s="104">
        <v>97</v>
      </c>
      <c r="T426" s="104">
        <v>201</v>
      </c>
      <c r="U426" s="104">
        <v>32.968501441649998</v>
      </c>
      <c r="V426" s="104">
        <v>49.682764963230696</v>
      </c>
    </row>
    <row r="427" spans="1:22" ht="15" customHeight="1">
      <c r="A427" s="408" t="s">
        <v>475</v>
      </c>
      <c r="B427" s="50"/>
      <c r="C427" s="104"/>
      <c r="D427" s="104"/>
      <c r="E427" s="104"/>
      <c r="F427" s="104"/>
      <c r="G427" s="104"/>
      <c r="H427" s="104"/>
      <c r="I427" s="104"/>
      <c r="J427" s="104"/>
      <c r="K427" s="104"/>
      <c r="L427" s="104"/>
      <c r="M427" s="104"/>
      <c r="N427" s="104"/>
      <c r="O427" s="104"/>
      <c r="P427" s="104"/>
      <c r="Q427" s="104"/>
      <c r="R427" s="104"/>
      <c r="S427" s="104"/>
      <c r="T427" s="104"/>
      <c r="U427" s="104"/>
      <c r="V427" s="104"/>
    </row>
    <row r="428" spans="1:22" ht="15" customHeight="1">
      <c r="A428" s="408"/>
      <c r="B428" s="53" t="s">
        <v>349</v>
      </c>
      <c r="C428" s="104">
        <v>80</v>
      </c>
      <c r="D428" s="104">
        <v>38</v>
      </c>
      <c r="E428" s="104">
        <v>5</v>
      </c>
      <c r="F428" s="104">
        <v>6</v>
      </c>
      <c r="G428" s="104">
        <v>0</v>
      </c>
      <c r="H428" s="104">
        <v>4</v>
      </c>
      <c r="I428" s="104">
        <v>1</v>
      </c>
      <c r="J428" s="104">
        <v>26</v>
      </c>
      <c r="K428" s="104">
        <v>9.4156554652041535</v>
      </c>
      <c r="L428" s="104">
        <v>31.77783719506402</v>
      </c>
      <c r="M428" s="104">
        <v>87</v>
      </c>
      <c r="N428" s="104">
        <v>43</v>
      </c>
      <c r="O428" s="104">
        <v>4</v>
      </c>
      <c r="P428" s="104">
        <v>6</v>
      </c>
      <c r="Q428" s="104">
        <v>1</v>
      </c>
      <c r="R428" s="104">
        <v>4</v>
      </c>
      <c r="S428" s="104">
        <v>1</v>
      </c>
      <c r="T428" s="104">
        <v>28</v>
      </c>
      <c r="U428" s="104">
        <v>9.4270804265277377</v>
      </c>
      <c r="V428" s="104">
        <v>34.762359072821035</v>
      </c>
    </row>
    <row r="429" spans="1:22" ht="15" customHeight="1">
      <c r="A429" s="408"/>
      <c r="B429" s="53" t="s">
        <v>350</v>
      </c>
      <c r="C429" s="104">
        <v>222</v>
      </c>
      <c r="D429" s="104">
        <v>90</v>
      </c>
      <c r="E429" s="104">
        <v>47</v>
      </c>
      <c r="F429" s="104">
        <v>17</v>
      </c>
      <c r="G429" s="104">
        <v>5</v>
      </c>
      <c r="H429" s="104">
        <v>10</v>
      </c>
      <c r="I429" s="104">
        <v>5</v>
      </c>
      <c r="J429" s="104">
        <v>48</v>
      </c>
      <c r="K429" s="104">
        <v>11.384362629420391</v>
      </c>
      <c r="L429" s="104">
        <v>23.581894018085094</v>
      </c>
      <c r="M429" s="104">
        <v>243</v>
      </c>
      <c r="N429" s="104">
        <v>94</v>
      </c>
      <c r="O429" s="104">
        <v>46</v>
      </c>
      <c r="P429" s="104">
        <v>20</v>
      </c>
      <c r="Q429" s="104">
        <v>8</v>
      </c>
      <c r="R429" s="104">
        <v>9</v>
      </c>
      <c r="S429" s="104">
        <v>6</v>
      </c>
      <c r="T429" s="104">
        <v>60</v>
      </c>
      <c r="U429" s="104">
        <v>11.57934589637752</v>
      </c>
      <c r="V429" s="104">
        <v>23.80921684311333</v>
      </c>
    </row>
    <row r="430" spans="1:22" ht="15" customHeight="1">
      <c r="A430" s="408"/>
      <c r="B430" s="53" t="s">
        <v>351</v>
      </c>
      <c r="C430" s="104">
        <v>447</v>
      </c>
      <c r="D430" s="104">
        <v>61</v>
      </c>
      <c r="E430" s="104">
        <v>43</v>
      </c>
      <c r="F430" s="104">
        <v>60</v>
      </c>
      <c r="G430" s="104">
        <v>37</v>
      </c>
      <c r="H430" s="104">
        <v>90</v>
      </c>
      <c r="I430" s="104">
        <v>77</v>
      </c>
      <c r="J430" s="104">
        <v>79</v>
      </c>
      <c r="K430" s="104">
        <v>47.134498748287548</v>
      </c>
      <c r="L430" s="104">
        <v>56.499985470259993</v>
      </c>
      <c r="M430" s="104">
        <v>457</v>
      </c>
      <c r="N430" s="104">
        <v>64</v>
      </c>
      <c r="O430" s="104">
        <v>39</v>
      </c>
      <c r="P430" s="104">
        <v>58</v>
      </c>
      <c r="Q430" s="104">
        <v>37</v>
      </c>
      <c r="R430" s="104">
        <v>86</v>
      </c>
      <c r="S430" s="104">
        <v>82</v>
      </c>
      <c r="T430" s="104">
        <v>91</v>
      </c>
      <c r="U430" s="104">
        <v>47.406008872348828</v>
      </c>
      <c r="V430" s="104">
        <v>57.45231538834328</v>
      </c>
    </row>
    <row r="431" spans="1:22" ht="15" customHeight="1">
      <c r="A431" s="35"/>
      <c r="B431" s="59" t="s">
        <v>174</v>
      </c>
      <c r="C431" s="104">
        <v>62</v>
      </c>
      <c r="D431" s="104">
        <v>18</v>
      </c>
      <c r="E431" s="104">
        <v>3</v>
      </c>
      <c r="F431" s="104">
        <v>4</v>
      </c>
      <c r="G431" s="104">
        <v>1</v>
      </c>
      <c r="H431" s="104">
        <v>6</v>
      </c>
      <c r="I431" s="104">
        <v>9</v>
      </c>
      <c r="J431" s="104">
        <v>21</v>
      </c>
      <c r="K431" s="104">
        <v>34.685378233583982</v>
      </c>
      <c r="L431" s="104">
        <v>61.830456851171448</v>
      </c>
      <c r="M431" s="104">
        <v>62</v>
      </c>
      <c r="N431" s="104">
        <v>17</v>
      </c>
      <c r="O431" s="104">
        <v>4</v>
      </c>
      <c r="P431" s="104">
        <v>4</v>
      </c>
      <c r="Q431" s="104">
        <v>1</v>
      </c>
      <c r="R431" s="104">
        <v>6</v>
      </c>
      <c r="S431" s="104">
        <v>8</v>
      </c>
      <c r="T431" s="104">
        <v>22</v>
      </c>
      <c r="U431" s="104">
        <v>33.444291067682634</v>
      </c>
      <c r="V431" s="104">
        <v>58.163984465535016</v>
      </c>
    </row>
    <row r="432" spans="1:22" ht="15" customHeight="1">
      <c r="A432" s="48" t="s">
        <v>331</v>
      </c>
      <c r="B432" s="53" t="s">
        <v>380</v>
      </c>
      <c r="C432" s="104">
        <v>154</v>
      </c>
      <c r="D432" s="104">
        <v>74</v>
      </c>
      <c r="E432" s="104">
        <v>12</v>
      </c>
      <c r="F432" s="104">
        <v>5</v>
      </c>
      <c r="G432" s="104">
        <v>6</v>
      </c>
      <c r="H432" s="104">
        <v>9</v>
      </c>
      <c r="I432" s="104">
        <v>12</v>
      </c>
      <c r="J432" s="104">
        <v>36</v>
      </c>
      <c r="K432" s="104">
        <v>18.78411898747132</v>
      </c>
      <c r="L432" s="104">
        <v>50.375591830036726</v>
      </c>
      <c r="M432" s="104">
        <v>167</v>
      </c>
      <c r="N432" s="104">
        <v>84</v>
      </c>
      <c r="O432" s="104">
        <v>10</v>
      </c>
      <c r="P432" s="104">
        <v>7</v>
      </c>
      <c r="Q432" s="104">
        <v>6</v>
      </c>
      <c r="R432" s="104">
        <v>5</v>
      </c>
      <c r="S432" s="104">
        <v>12</v>
      </c>
      <c r="T432" s="104">
        <v>43</v>
      </c>
      <c r="U432" s="104">
        <v>15.796391839051859</v>
      </c>
      <c r="V432" s="104">
        <v>48.968814701060765</v>
      </c>
    </row>
    <row r="433" spans="1:22" ht="15" customHeight="1">
      <c r="A433" s="157" t="s">
        <v>1069</v>
      </c>
      <c r="B433" s="59" t="s">
        <v>382</v>
      </c>
      <c r="C433" s="104">
        <v>1652</v>
      </c>
      <c r="D433" s="104">
        <v>729</v>
      </c>
      <c r="E433" s="104">
        <v>149</v>
      </c>
      <c r="F433" s="104">
        <v>101</v>
      </c>
      <c r="G433" s="104">
        <v>45</v>
      </c>
      <c r="H433" s="104">
        <v>116</v>
      </c>
      <c r="I433" s="104">
        <v>94</v>
      </c>
      <c r="J433" s="104">
        <v>418</v>
      </c>
      <c r="K433" s="104">
        <v>18.230987174613102</v>
      </c>
      <c r="L433" s="104">
        <v>44.548590442519938</v>
      </c>
      <c r="M433" s="104">
        <v>1747</v>
      </c>
      <c r="N433" s="104">
        <v>752</v>
      </c>
      <c r="O433" s="104">
        <v>140</v>
      </c>
      <c r="P433" s="104">
        <v>108</v>
      </c>
      <c r="Q433" s="104">
        <v>49</v>
      </c>
      <c r="R433" s="104">
        <v>114</v>
      </c>
      <c r="S433" s="104">
        <v>102</v>
      </c>
      <c r="T433" s="104">
        <v>482</v>
      </c>
      <c r="U433" s="104">
        <v>18.310626489451817</v>
      </c>
      <c r="V433" s="104">
        <v>45.151934715704769</v>
      </c>
    </row>
    <row r="434" spans="1:22" ht="15" customHeight="1">
      <c r="A434" s="48" t="s">
        <v>383</v>
      </c>
      <c r="B434" s="147" t="s">
        <v>384</v>
      </c>
      <c r="C434" s="104">
        <v>200</v>
      </c>
      <c r="D434" s="104">
        <v>89</v>
      </c>
      <c r="E434" s="104">
        <v>15</v>
      </c>
      <c r="F434" s="104">
        <v>10</v>
      </c>
      <c r="G434" s="104">
        <v>6</v>
      </c>
      <c r="H434" s="104">
        <v>18</v>
      </c>
      <c r="I434" s="104">
        <v>12</v>
      </c>
      <c r="J434" s="104">
        <v>50</v>
      </c>
      <c r="K434" s="104">
        <v>20.248129629830924</v>
      </c>
      <c r="L434" s="104">
        <v>49.790482696305553</v>
      </c>
      <c r="M434" s="104">
        <v>202</v>
      </c>
      <c r="N434" s="104">
        <v>91</v>
      </c>
      <c r="O434" s="104">
        <v>12</v>
      </c>
      <c r="P434" s="104">
        <v>13</v>
      </c>
      <c r="Q434" s="104">
        <v>4</v>
      </c>
      <c r="R434" s="104">
        <v>16</v>
      </c>
      <c r="S434" s="104">
        <v>13</v>
      </c>
      <c r="T434" s="104">
        <v>53</v>
      </c>
      <c r="U434" s="104">
        <v>19.055170860557649</v>
      </c>
      <c r="V434" s="104">
        <v>48.952076865915338</v>
      </c>
    </row>
    <row r="435" spans="1:22" ht="15" customHeight="1">
      <c r="A435" s="157" t="s">
        <v>1070</v>
      </c>
      <c r="B435" s="111" t="s">
        <v>385</v>
      </c>
      <c r="C435" s="104">
        <v>1606</v>
      </c>
      <c r="D435" s="104">
        <v>714</v>
      </c>
      <c r="E435" s="104">
        <v>146</v>
      </c>
      <c r="F435" s="104">
        <v>96</v>
      </c>
      <c r="G435" s="104">
        <v>45</v>
      </c>
      <c r="H435" s="104">
        <v>107</v>
      </c>
      <c r="I435" s="104">
        <v>94</v>
      </c>
      <c r="J435" s="104">
        <v>404</v>
      </c>
      <c r="K435" s="104">
        <v>18.033564700099454</v>
      </c>
      <c r="L435" s="104">
        <v>44.418739281802338</v>
      </c>
      <c r="M435" s="104">
        <v>1712</v>
      </c>
      <c r="N435" s="104">
        <v>745</v>
      </c>
      <c r="O435" s="104">
        <v>138</v>
      </c>
      <c r="P435" s="104">
        <v>102</v>
      </c>
      <c r="Q435" s="104">
        <v>51</v>
      </c>
      <c r="R435" s="104">
        <v>103</v>
      </c>
      <c r="S435" s="104">
        <v>101</v>
      </c>
      <c r="T435" s="104">
        <v>472</v>
      </c>
      <c r="U435" s="104">
        <v>17.969737612077324</v>
      </c>
      <c r="V435" s="104">
        <v>45.015100280759356</v>
      </c>
    </row>
    <row r="436" spans="1:22" ht="15" customHeight="1">
      <c r="A436" s="48" t="s">
        <v>383</v>
      </c>
      <c r="B436" s="147" t="s">
        <v>384</v>
      </c>
      <c r="C436" s="104">
        <v>54</v>
      </c>
      <c r="D436" s="104">
        <v>20</v>
      </c>
      <c r="E436" s="104">
        <v>2</v>
      </c>
      <c r="F436" s="104">
        <v>3</v>
      </c>
      <c r="G436" s="104">
        <v>0</v>
      </c>
      <c r="H436" s="104">
        <v>4</v>
      </c>
      <c r="I436" s="104">
        <v>4</v>
      </c>
      <c r="J436" s="104">
        <v>21</v>
      </c>
      <c r="K436" s="104">
        <v>22.14468301424823</v>
      </c>
      <c r="L436" s="104">
        <v>56.213426113091664</v>
      </c>
      <c r="M436" s="104">
        <v>54</v>
      </c>
      <c r="N436" s="104">
        <v>22</v>
      </c>
      <c r="O436" s="104">
        <v>2</v>
      </c>
      <c r="P436" s="104">
        <v>4</v>
      </c>
      <c r="Q436" s="104">
        <v>0</v>
      </c>
      <c r="R436" s="104">
        <v>3</v>
      </c>
      <c r="S436" s="104">
        <v>5</v>
      </c>
      <c r="T436" s="104">
        <v>18</v>
      </c>
      <c r="U436" s="104">
        <v>21.213244978125932</v>
      </c>
      <c r="V436" s="104">
        <v>54.548344229466686</v>
      </c>
    </row>
    <row r="437" spans="1:22" ht="15" customHeight="1">
      <c r="A437" s="158" t="s">
        <v>1071</v>
      </c>
      <c r="B437" s="111" t="s">
        <v>385</v>
      </c>
      <c r="C437" s="104">
        <v>1752</v>
      </c>
      <c r="D437" s="104">
        <v>783</v>
      </c>
      <c r="E437" s="104">
        <v>159</v>
      </c>
      <c r="F437" s="104">
        <v>103</v>
      </c>
      <c r="G437" s="104">
        <v>51</v>
      </c>
      <c r="H437" s="104">
        <v>121</v>
      </c>
      <c r="I437" s="104">
        <v>102</v>
      </c>
      <c r="J437" s="104">
        <v>433</v>
      </c>
      <c r="K437" s="104">
        <v>18.182554719123573</v>
      </c>
      <c r="L437" s="104">
        <v>44.744010586798495</v>
      </c>
      <c r="M437" s="104">
        <v>1860</v>
      </c>
      <c r="N437" s="104">
        <v>814</v>
      </c>
      <c r="O437" s="104">
        <v>148</v>
      </c>
      <c r="P437" s="104">
        <v>111</v>
      </c>
      <c r="Q437" s="104">
        <v>55</v>
      </c>
      <c r="R437" s="104">
        <v>116</v>
      </c>
      <c r="S437" s="104">
        <v>109</v>
      </c>
      <c r="T437" s="104">
        <v>507</v>
      </c>
      <c r="U437" s="104">
        <v>18.002969902429008</v>
      </c>
      <c r="V437" s="104">
        <v>45.1911285305871</v>
      </c>
    </row>
    <row r="438" spans="1:22" ht="15" customHeight="1">
      <c r="A438" s="48" t="s">
        <v>383</v>
      </c>
      <c r="B438" s="147" t="s">
        <v>384</v>
      </c>
      <c r="C438" s="104">
        <v>376</v>
      </c>
      <c r="D438" s="104">
        <v>151</v>
      </c>
      <c r="E438" s="104">
        <v>20</v>
      </c>
      <c r="F438" s="104">
        <v>23</v>
      </c>
      <c r="G438" s="104">
        <v>11</v>
      </c>
      <c r="H438" s="104">
        <v>40</v>
      </c>
      <c r="I438" s="104">
        <v>33</v>
      </c>
      <c r="J438" s="104">
        <v>98</v>
      </c>
      <c r="K438" s="104">
        <v>25.92401290571452</v>
      </c>
      <c r="L438" s="104">
        <v>56.74705187235147</v>
      </c>
      <c r="M438" s="104">
        <v>389</v>
      </c>
      <c r="N438" s="104">
        <v>158</v>
      </c>
      <c r="O438" s="104">
        <v>20</v>
      </c>
      <c r="P438" s="104">
        <v>24</v>
      </c>
      <c r="Q438" s="104">
        <v>13</v>
      </c>
      <c r="R438" s="104">
        <v>36</v>
      </c>
      <c r="S438" s="104">
        <v>37</v>
      </c>
      <c r="T438" s="104">
        <v>101</v>
      </c>
      <c r="U438" s="104">
        <v>25.614009130011151</v>
      </c>
      <c r="V438" s="104">
        <v>56.744881764947777</v>
      </c>
    </row>
    <row r="439" spans="1:22" ht="15" customHeight="1">
      <c r="A439" s="157" t="s">
        <v>1072</v>
      </c>
      <c r="B439" s="111" t="s">
        <v>385</v>
      </c>
      <c r="C439" s="104">
        <v>1430</v>
      </c>
      <c r="D439" s="104">
        <v>652</v>
      </c>
      <c r="E439" s="104">
        <v>141</v>
      </c>
      <c r="F439" s="104">
        <v>83</v>
      </c>
      <c r="G439" s="104">
        <v>40</v>
      </c>
      <c r="H439" s="104">
        <v>85</v>
      </c>
      <c r="I439" s="104">
        <v>73</v>
      </c>
      <c r="J439" s="104">
        <v>356</v>
      </c>
      <c r="K439" s="104">
        <v>16.30045495922306</v>
      </c>
      <c r="L439" s="104">
        <v>41.485044137927886</v>
      </c>
      <c r="M439" s="104">
        <v>1525</v>
      </c>
      <c r="N439" s="104">
        <v>678</v>
      </c>
      <c r="O439" s="104">
        <v>130</v>
      </c>
      <c r="P439" s="104">
        <v>91</v>
      </c>
      <c r="Q439" s="104">
        <v>42</v>
      </c>
      <c r="R439" s="104">
        <v>83</v>
      </c>
      <c r="S439" s="104">
        <v>77</v>
      </c>
      <c r="T439" s="104">
        <v>424</v>
      </c>
      <c r="U439" s="104">
        <v>16.117039480250462</v>
      </c>
      <c r="V439" s="104">
        <v>41.95002474646752</v>
      </c>
    </row>
    <row r="440" spans="1:22" ht="15" customHeight="1">
      <c r="A440" s="48" t="s">
        <v>386</v>
      </c>
      <c r="B440" s="53" t="s">
        <v>343</v>
      </c>
      <c r="C440" s="104">
        <v>1277</v>
      </c>
      <c r="D440" s="104">
        <v>624</v>
      </c>
      <c r="E440" s="104">
        <v>127</v>
      </c>
      <c r="F440" s="104">
        <v>71</v>
      </c>
      <c r="G440" s="104">
        <v>36</v>
      </c>
      <c r="H440" s="104">
        <v>79</v>
      </c>
      <c r="I440" s="104">
        <v>60</v>
      </c>
      <c r="J440" s="104">
        <v>280</v>
      </c>
      <c r="K440" s="104">
        <v>15.400490770979117</v>
      </c>
      <c r="L440" s="104">
        <v>41.164314473635869</v>
      </c>
      <c r="M440" s="104">
        <v>1338</v>
      </c>
      <c r="N440" s="104">
        <v>654</v>
      </c>
      <c r="O440" s="104">
        <v>122</v>
      </c>
      <c r="P440" s="104">
        <v>81</v>
      </c>
      <c r="Q440" s="104">
        <v>38</v>
      </c>
      <c r="R440" s="104">
        <v>76</v>
      </c>
      <c r="S440" s="104">
        <v>63</v>
      </c>
      <c r="T440" s="104">
        <v>304</v>
      </c>
      <c r="U440" s="104">
        <v>15.13588413799201</v>
      </c>
      <c r="V440" s="104">
        <v>41.185537364957206</v>
      </c>
    </row>
    <row r="441" spans="1:22" ht="15" customHeight="1">
      <c r="A441" s="157" t="s">
        <v>1073</v>
      </c>
      <c r="B441" s="59" t="s">
        <v>344</v>
      </c>
      <c r="C441" s="104">
        <v>529</v>
      </c>
      <c r="D441" s="104">
        <v>179</v>
      </c>
      <c r="E441" s="104">
        <v>34</v>
      </c>
      <c r="F441" s="104">
        <v>35</v>
      </c>
      <c r="G441" s="104">
        <v>15</v>
      </c>
      <c r="H441" s="104">
        <v>46</v>
      </c>
      <c r="I441" s="104">
        <v>46</v>
      </c>
      <c r="J441" s="104">
        <v>174</v>
      </c>
      <c r="K441" s="104">
        <v>26.364154691064908</v>
      </c>
      <c r="L441" s="104">
        <v>53.177698382545692</v>
      </c>
      <c r="M441" s="104">
        <v>576</v>
      </c>
      <c r="N441" s="104">
        <v>182</v>
      </c>
      <c r="O441" s="104">
        <v>28</v>
      </c>
      <c r="P441" s="104">
        <v>34</v>
      </c>
      <c r="Q441" s="104">
        <v>17</v>
      </c>
      <c r="R441" s="104">
        <v>43</v>
      </c>
      <c r="S441" s="104">
        <v>51</v>
      </c>
      <c r="T441" s="104">
        <v>221</v>
      </c>
      <c r="U441" s="104">
        <v>26.679410981733081</v>
      </c>
      <c r="V441" s="104">
        <v>54.746768199510079</v>
      </c>
    </row>
    <row r="442" spans="1:22" ht="15" customHeight="1">
      <c r="A442" s="48" t="s">
        <v>387</v>
      </c>
      <c r="B442" s="53" t="s">
        <v>388</v>
      </c>
      <c r="C442" s="104">
        <v>293</v>
      </c>
      <c r="D442" s="104">
        <v>160</v>
      </c>
      <c r="E442" s="104">
        <v>17</v>
      </c>
      <c r="F442" s="104">
        <v>11</v>
      </c>
      <c r="G442" s="104">
        <v>12</v>
      </c>
      <c r="H442" s="104">
        <v>23</v>
      </c>
      <c r="I442" s="104">
        <v>22</v>
      </c>
      <c r="J442" s="104">
        <v>48</v>
      </c>
      <c r="K442" s="104">
        <v>19.478551293215826</v>
      </c>
      <c r="L442" s="104">
        <v>56.144059609857386</v>
      </c>
      <c r="M442" s="104">
        <v>303</v>
      </c>
      <c r="N442" s="104">
        <v>164</v>
      </c>
      <c r="O442" s="104">
        <v>18</v>
      </c>
      <c r="P442" s="104">
        <v>11</v>
      </c>
      <c r="Q442" s="104">
        <v>12</v>
      </c>
      <c r="R442" s="104">
        <v>18</v>
      </c>
      <c r="S442" s="104">
        <v>26</v>
      </c>
      <c r="T442" s="104">
        <v>54</v>
      </c>
      <c r="U442" s="104">
        <v>18.914174986101241</v>
      </c>
      <c r="V442" s="104">
        <v>55.40740672399069</v>
      </c>
    </row>
    <row r="443" spans="1:22" ht="15" customHeight="1">
      <c r="A443" s="159" t="s">
        <v>1061</v>
      </c>
      <c r="B443" s="59" t="s">
        <v>389</v>
      </c>
      <c r="C443" s="104">
        <v>1513</v>
      </c>
      <c r="D443" s="104">
        <v>643</v>
      </c>
      <c r="E443" s="104">
        <v>144</v>
      </c>
      <c r="F443" s="104">
        <v>95</v>
      </c>
      <c r="G443" s="104">
        <v>39</v>
      </c>
      <c r="H443" s="104">
        <v>102</v>
      </c>
      <c r="I443" s="104">
        <v>84</v>
      </c>
      <c r="J443" s="104">
        <v>406</v>
      </c>
      <c r="K443" s="104">
        <v>18.013838434648889</v>
      </c>
      <c r="L443" s="104">
        <v>42.976980920595516</v>
      </c>
      <c r="M443" s="104">
        <v>1611</v>
      </c>
      <c r="N443" s="104">
        <v>672</v>
      </c>
      <c r="O443" s="104">
        <v>132</v>
      </c>
      <c r="P443" s="104">
        <v>104</v>
      </c>
      <c r="Q443" s="104">
        <v>43</v>
      </c>
      <c r="R443" s="104">
        <v>101</v>
      </c>
      <c r="S443" s="104">
        <v>88</v>
      </c>
      <c r="T443" s="104">
        <v>471</v>
      </c>
      <c r="U443" s="104">
        <v>17.905320636543653</v>
      </c>
      <c r="V443" s="104">
        <v>43.615524627478131</v>
      </c>
    </row>
    <row r="444" spans="1:22" ht="15" customHeight="1">
      <c r="A444" s="32" t="s">
        <v>360</v>
      </c>
      <c r="B444" s="45" t="s">
        <v>176</v>
      </c>
      <c r="C444" s="104">
        <v>1806</v>
      </c>
      <c r="D444" s="104">
        <v>803</v>
      </c>
      <c r="E444" s="104">
        <v>161</v>
      </c>
      <c r="F444" s="104">
        <v>106</v>
      </c>
      <c r="G444" s="104">
        <v>51</v>
      </c>
      <c r="H444" s="104">
        <v>125</v>
      </c>
      <c r="I444" s="104">
        <v>106</v>
      </c>
      <c r="J444" s="104">
        <v>454</v>
      </c>
      <c r="K444" s="104">
        <v>18.279263471889205</v>
      </c>
      <c r="L444" s="104">
        <v>45.015599661191636</v>
      </c>
      <c r="M444" s="104">
        <v>1731</v>
      </c>
      <c r="N444" s="104">
        <v>781</v>
      </c>
      <c r="O444" s="104">
        <v>144</v>
      </c>
      <c r="P444" s="104">
        <v>107</v>
      </c>
      <c r="Q444" s="104">
        <v>53</v>
      </c>
      <c r="R444" s="104">
        <v>115</v>
      </c>
      <c r="S444" s="104">
        <v>111</v>
      </c>
      <c r="T444" s="104">
        <v>420</v>
      </c>
      <c r="U444" s="104">
        <v>18.568522980601365</v>
      </c>
      <c r="V444" s="104">
        <v>45.930818165223378</v>
      </c>
    </row>
    <row r="445" spans="1:22" ht="15" customHeight="1">
      <c r="A445" s="408" t="s">
        <v>476</v>
      </c>
      <c r="B445" s="50"/>
      <c r="C445" s="104"/>
      <c r="D445" s="104"/>
      <c r="E445" s="104"/>
      <c r="F445" s="104"/>
      <c r="G445" s="104"/>
      <c r="H445" s="104"/>
      <c r="I445" s="104"/>
      <c r="J445" s="104"/>
      <c r="K445" s="104"/>
      <c r="L445" s="104"/>
      <c r="M445" s="104"/>
      <c r="N445" s="104"/>
      <c r="O445" s="104"/>
      <c r="P445" s="104"/>
      <c r="Q445" s="104"/>
      <c r="R445" s="104"/>
      <c r="S445" s="104"/>
      <c r="T445" s="104"/>
      <c r="U445" s="104"/>
      <c r="V445" s="104"/>
    </row>
    <row r="446" spans="1:22" ht="15" customHeight="1">
      <c r="A446" s="408"/>
      <c r="B446" s="53" t="s">
        <v>284</v>
      </c>
      <c r="C446" s="104">
        <v>545</v>
      </c>
      <c r="D446" s="104">
        <v>234</v>
      </c>
      <c r="E446" s="104">
        <v>43</v>
      </c>
      <c r="F446" s="104">
        <v>32</v>
      </c>
      <c r="G446" s="104">
        <v>13</v>
      </c>
      <c r="H446" s="104">
        <v>43</v>
      </c>
      <c r="I446" s="104">
        <v>42</v>
      </c>
      <c r="J446" s="104">
        <v>138</v>
      </c>
      <c r="K446" s="104">
        <v>21.371597294552888</v>
      </c>
      <c r="L446" s="104">
        <v>50.278844502214014</v>
      </c>
      <c r="M446" s="104">
        <v>528</v>
      </c>
      <c r="N446" s="104">
        <v>229</v>
      </c>
      <c r="O446" s="104">
        <v>38</v>
      </c>
      <c r="P446" s="104">
        <v>33</v>
      </c>
      <c r="Q446" s="104">
        <v>15</v>
      </c>
      <c r="R446" s="104">
        <v>38</v>
      </c>
      <c r="S446" s="104">
        <v>44</v>
      </c>
      <c r="T446" s="104">
        <v>131</v>
      </c>
      <c r="U446" s="104">
        <v>21.482232763190659</v>
      </c>
      <c r="V446" s="104">
        <v>50.764561946349353</v>
      </c>
    </row>
    <row r="447" spans="1:22" ht="15" customHeight="1">
      <c r="A447" s="408"/>
      <c r="B447" s="53" t="s">
        <v>285</v>
      </c>
      <c r="C447" s="104">
        <v>85</v>
      </c>
      <c r="D447" s="104">
        <v>44</v>
      </c>
      <c r="E447" s="104">
        <v>7</v>
      </c>
      <c r="F447" s="104">
        <v>6</v>
      </c>
      <c r="G447" s="104">
        <v>2</v>
      </c>
      <c r="H447" s="104">
        <v>3</v>
      </c>
      <c r="I447" s="104">
        <v>3</v>
      </c>
      <c r="J447" s="104">
        <v>20</v>
      </c>
      <c r="K447" s="104">
        <v>11.460528034671189</v>
      </c>
      <c r="L447" s="104">
        <v>35.473062964458435</v>
      </c>
      <c r="M447" s="104">
        <v>84</v>
      </c>
      <c r="N447" s="104">
        <v>43</v>
      </c>
      <c r="O447" s="104">
        <v>7</v>
      </c>
      <c r="P447" s="104">
        <v>6</v>
      </c>
      <c r="Q447" s="104">
        <v>1</v>
      </c>
      <c r="R447" s="104">
        <v>4</v>
      </c>
      <c r="S447" s="104">
        <v>3</v>
      </c>
      <c r="T447" s="104">
        <v>20</v>
      </c>
      <c r="U447" s="104">
        <v>12.243319906466848</v>
      </c>
      <c r="V447" s="104">
        <v>37.312974953041824</v>
      </c>
    </row>
    <row r="448" spans="1:22" ht="15" customHeight="1">
      <c r="A448" s="156"/>
      <c r="B448" s="53" t="s">
        <v>286</v>
      </c>
      <c r="C448" s="104">
        <v>77</v>
      </c>
      <c r="D448" s="104">
        <v>37</v>
      </c>
      <c r="E448" s="104">
        <v>10</v>
      </c>
      <c r="F448" s="104">
        <v>8</v>
      </c>
      <c r="G448" s="104">
        <v>5</v>
      </c>
      <c r="H448" s="104">
        <v>4</v>
      </c>
      <c r="I448" s="104">
        <v>3</v>
      </c>
      <c r="J448" s="104">
        <v>10</v>
      </c>
      <c r="K448" s="104">
        <v>13.667405975394772</v>
      </c>
      <c r="L448" s="104">
        <v>30.523873345048326</v>
      </c>
      <c r="M448" s="104">
        <v>74</v>
      </c>
      <c r="N448" s="104">
        <v>36</v>
      </c>
      <c r="O448" s="104">
        <v>9</v>
      </c>
      <c r="P448" s="104">
        <v>9</v>
      </c>
      <c r="Q448" s="104">
        <v>5</v>
      </c>
      <c r="R448" s="104">
        <v>4</v>
      </c>
      <c r="S448" s="104">
        <v>2</v>
      </c>
      <c r="T448" s="104">
        <v>9</v>
      </c>
      <c r="U448" s="104">
        <v>13.283375098471565</v>
      </c>
      <c r="V448" s="104">
        <v>29.773082117263851</v>
      </c>
    </row>
    <row r="449" spans="1:22" ht="15" customHeight="1">
      <c r="A449" s="156"/>
      <c r="B449" s="53" t="s">
        <v>287</v>
      </c>
      <c r="C449" s="104">
        <v>114</v>
      </c>
      <c r="D449" s="104">
        <v>55</v>
      </c>
      <c r="E449" s="104">
        <v>18</v>
      </c>
      <c r="F449" s="104">
        <v>4</v>
      </c>
      <c r="G449" s="104">
        <v>3</v>
      </c>
      <c r="H449" s="104">
        <v>7</v>
      </c>
      <c r="I449" s="104">
        <v>5</v>
      </c>
      <c r="J449" s="104">
        <v>22</v>
      </c>
      <c r="K449" s="104">
        <v>14.27767762704371</v>
      </c>
      <c r="L449" s="104">
        <v>35.501252478054631</v>
      </c>
      <c r="M449" s="104">
        <v>109</v>
      </c>
      <c r="N449" s="104">
        <v>52</v>
      </c>
      <c r="O449" s="104">
        <v>17</v>
      </c>
      <c r="P449" s="104">
        <v>4</v>
      </c>
      <c r="Q449" s="104">
        <v>4</v>
      </c>
      <c r="R449" s="104">
        <v>7</v>
      </c>
      <c r="S449" s="104">
        <v>5</v>
      </c>
      <c r="T449" s="104">
        <v>20</v>
      </c>
      <c r="U449" s="104">
        <v>15.281080348819435</v>
      </c>
      <c r="V449" s="104">
        <v>36.757193271484589</v>
      </c>
    </row>
    <row r="450" spans="1:22" ht="15" customHeight="1">
      <c r="A450" s="56"/>
      <c r="B450" s="53" t="s">
        <v>288</v>
      </c>
      <c r="C450" s="104">
        <v>121</v>
      </c>
      <c r="D450" s="104">
        <v>61</v>
      </c>
      <c r="E450" s="104">
        <v>14</v>
      </c>
      <c r="F450" s="104">
        <v>11</v>
      </c>
      <c r="G450" s="104">
        <v>1</v>
      </c>
      <c r="H450" s="104">
        <v>5</v>
      </c>
      <c r="I450" s="104">
        <v>4</v>
      </c>
      <c r="J450" s="104">
        <v>25</v>
      </c>
      <c r="K450" s="104">
        <v>10.70885755509928</v>
      </c>
      <c r="L450" s="104">
        <v>29.372866436843744</v>
      </c>
      <c r="M450" s="104">
        <v>115</v>
      </c>
      <c r="N450" s="104">
        <v>55</v>
      </c>
      <c r="O450" s="104">
        <v>14</v>
      </c>
      <c r="P450" s="104">
        <v>11</v>
      </c>
      <c r="Q450" s="104">
        <v>1</v>
      </c>
      <c r="R450" s="104">
        <v>5</v>
      </c>
      <c r="S450" s="104">
        <v>4</v>
      </c>
      <c r="T450" s="104">
        <v>25</v>
      </c>
      <c r="U450" s="104">
        <v>11.990463007604424</v>
      </c>
      <c r="V450" s="104">
        <v>30.832619162411376</v>
      </c>
    </row>
    <row r="451" spans="1:22" ht="15" customHeight="1">
      <c r="A451" s="56"/>
      <c r="B451" s="53" t="s">
        <v>289</v>
      </c>
      <c r="C451" s="104">
        <v>659</v>
      </c>
      <c r="D451" s="104">
        <v>324</v>
      </c>
      <c r="E451" s="104">
        <v>52</v>
      </c>
      <c r="F451" s="104">
        <v>32</v>
      </c>
      <c r="G451" s="104">
        <v>21</v>
      </c>
      <c r="H451" s="104">
        <v>48</v>
      </c>
      <c r="I451" s="104">
        <v>38</v>
      </c>
      <c r="J451" s="104">
        <v>144</v>
      </c>
      <c r="K451" s="104">
        <v>17.787973176615377</v>
      </c>
      <c r="L451" s="104">
        <v>47.962336052130468</v>
      </c>
      <c r="M451" s="104">
        <v>632</v>
      </c>
      <c r="N451" s="104">
        <v>320</v>
      </c>
      <c r="O451" s="104">
        <v>44</v>
      </c>
      <c r="P451" s="104">
        <v>33</v>
      </c>
      <c r="Q451" s="104">
        <v>19</v>
      </c>
      <c r="R451" s="104">
        <v>47</v>
      </c>
      <c r="S451" s="104">
        <v>39</v>
      </c>
      <c r="T451" s="104">
        <v>130</v>
      </c>
      <c r="U451" s="104">
        <v>17.819724490745671</v>
      </c>
      <c r="V451" s="104">
        <v>49.151108210738059</v>
      </c>
    </row>
    <row r="452" spans="1:22" ht="15" customHeight="1">
      <c r="A452" s="35"/>
      <c r="B452" s="59" t="s">
        <v>230</v>
      </c>
      <c r="C452" s="104">
        <v>205</v>
      </c>
      <c r="D452" s="104">
        <v>48</v>
      </c>
      <c r="E452" s="104">
        <v>17</v>
      </c>
      <c r="F452" s="104">
        <v>13</v>
      </c>
      <c r="G452" s="104">
        <v>6</v>
      </c>
      <c r="H452" s="104">
        <v>15</v>
      </c>
      <c r="I452" s="104">
        <v>11</v>
      </c>
      <c r="J452" s="104">
        <v>95</v>
      </c>
      <c r="K452" s="104">
        <v>25.929733996105764</v>
      </c>
      <c r="L452" s="104">
        <v>46.004366767284417</v>
      </c>
      <c r="M452" s="104">
        <v>189</v>
      </c>
      <c r="N452" s="104">
        <v>46</v>
      </c>
      <c r="O452" s="104">
        <v>15</v>
      </c>
      <c r="P452" s="104">
        <v>11</v>
      </c>
      <c r="Q452" s="104">
        <v>8</v>
      </c>
      <c r="R452" s="104">
        <v>10</v>
      </c>
      <c r="S452" s="104">
        <v>14</v>
      </c>
      <c r="T452" s="104">
        <v>85</v>
      </c>
      <c r="U452" s="104">
        <v>26.761883164264592</v>
      </c>
      <c r="V452" s="104">
        <v>47.986824984198577</v>
      </c>
    </row>
    <row r="453" spans="1:22" ht="15" customHeight="1">
      <c r="A453" s="32" t="s">
        <v>362</v>
      </c>
      <c r="B453" s="45" t="s">
        <v>176</v>
      </c>
      <c r="C453" s="104">
        <v>789</v>
      </c>
      <c r="D453" s="104">
        <v>386</v>
      </c>
      <c r="E453" s="104">
        <v>89</v>
      </c>
      <c r="F453" s="104">
        <v>41</v>
      </c>
      <c r="G453" s="104">
        <v>28</v>
      </c>
      <c r="H453" s="104">
        <v>50</v>
      </c>
      <c r="I453" s="104">
        <v>31</v>
      </c>
      <c r="J453" s="104">
        <v>164</v>
      </c>
      <c r="K453" s="104">
        <v>14.398536604780029</v>
      </c>
      <c r="L453" s="104">
        <v>37.653076895345265</v>
      </c>
      <c r="M453" s="104">
        <v>825</v>
      </c>
      <c r="N453" s="104">
        <v>401</v>
      </c>
      <c r="O453" s="104">
        <v>86</v>
      </c>
      <c r="P453" s="104">
        <v>46</v>
      </c>
      <c r="Q453" s="104">
        <v>29</v>
      </c>
      <c r="R453" s="104">
        <v>51</v>
      </c>
      <c r="S453" s="104">
        <v>35</v>
      </c>
      <c r="T453" s="104">
        <v>177</v>
      </c>
      <c r="U453" s="104">
        <v>14.692428050282469</v>
      </c>
      <c r="V453" s="104">
        <v>38.545317314101375</v>
      </c>
    </row>
    <row r="454" spans="1:22" ht="15" customHeight="1">
      <c r="A454" s="408" t="s">
        <v>477</v>
      </c>
      <c r="B454" s="50"/>
      <c r="C454" s="104"/>
      <c r="D454" s="104"/>
      <c r="E454" s="104"/>
      <c r="F454" s="104"/>
      <c r="G454" s="104"/>
      <c r="H454" s="104"/>
      <c r="I454" s="104"/>
      <c r="J454" s="104"/>
      <c r="K454" s="104"/>
      <c r="L454" s="104"/>
      <c r="M454" s="104"/>
      <c r="N454" s="104"/>
      <c r="O454" s="104"/>
      <c r="P454" s="104"/>
      <c r="Q454" s="104"/>
      <c r="R454" s="104"/>
      <c r="S454" s="104"/>
      <c r="T454" s="104"/>
      <c r="U454" s="104"/>
      <c r="V454" s="104"/>
    </row>
    <row r="455" spans="1:22" ht="15" customHeight="1">
      <c r="A455" s="408"/>
      <c r="B455" s="53" t="s">
        <v>283</v>
      </c>
      <c r="C455" s="104">
        <v>468</v>
      </c>
      <c r="D455" s="104">
        <v>222</v>
      </c>
      <c r="E455" s="104">
        <v>48</v>
      </c>
      <c r="F455" s="104">
        <v>31</v>
      </c>
      <c r="G455" s="104">
        <v>22</v>
      </c>
      <c r="H455" s="104">
        <v>30</v>
      </c>
      <c r="I455" s="104">
        <v>23</v>
      </c>
      <c r="J455" s="104">
        <v>92</v>
      </c>
      <c r="K455" s="104">
        <v>16.474894755522332</v>
      </c>
      <c r="L455" s="104">
        <v>40.224418364132447</v>
      </c>
      <c r="M455" s="104">
        <v>495</v>
      </c>
      <c r="N455" s="104">
        <v>232</v>
      </c>
      <c r="O455" s="104">
        <v>48</v>
      </c>
      <c r="P455" s="104">
        <v>34</v>
      </c>
      <c r="Q455" s="104">
        <v>22</v>
      </c>
      <c r="R455" s="104">
        <v>31</v>
      </c>
      <c r="S455" s="104">
        <v>25</v>
      </c>
      <c r="T455" s="104">
        <v>103</v>
      </c>
      <c r="U455" s="104">
        <v>16.527395141527684</v>
      </c>
      <c r="V455" s="104">
        <v>40.492118096742828</v>
      </c>
    </row>
    <row r="456" spans="1:22" ht="15" customHeight="1">
      <c r="A456" s="408"/>
      <c r="B456" s="53" t="s">
        <v>284</v>
      </c>
      <c r="C456" s="104">
        <v>8</v>
      </c>
      <c r="D456" s="104">
        <v>1</v>
      </c>
      <c r="E456" s="104">
        <v>2</v>
      </c>
      <c r="F456" s="104">
        <v>0</v>
      </c>
      <c r="G456" s="104">
        <v>1</v>
      </c>
      <c r="H456" s="104">
        <v>0</v>
      </c>
      <c r="I456" s="104">
        <v>0</v>
      </c>
      <c r="J456" s="104">
        <v>4</v>
      </c>
      <c r="K456" s="104">
        <v>9.4553571428571423</v>
      </c>
      <c r="L456" s="104">
        <v>12.607142857142856</v>
      </c>
      <c r="M456" s="104">
        <v>10</v>
      </c>
      <c r="N456" s="104">
        <v>1</v>
      </c>
      <c r="O456" s="104">
        <v>2</v>
      </c>
      <c r="P456" s="104">
        <v>0</v>
      </c>
      <c r="Q456" s="104">
        <v>1</v>
      </c>
      <c r="R456" s="104">
        <v>1</v>
      </c>
      <c r="S456" s="104">
        <v>0</v>
      </c>
      <c r="T456" s="104">
        <v>5</v>
      </c>
      <c r="U456" s="104">
        <v>20.31095571095571</v>
      </c>
      <c r="V456" s="104">
        <v>25.388694638694638</v>
      </c>
    </row>
    <row r="457" spans="1:22" ht="15" customHeight="1">
      <c r="A457" s="156"/>
      <c r="B457" s="53" t="s">
        <v>285</v>
      </c>
      <c r="C457" s="104">
        <v>43</v>
      </c>
      <c r="D457" s="104">
        <v>21</v>
      </c>
      <c r="E457" s="104">
        <v>9</v>
      </c>
      <c r="F457" s="104">
        <v>2</v>
      </c>
      <c r="G457" s="104">
        <v>0</v>
      </c>
      <c r="H457" s="104">
        <v>2</v>
      </c>
      <c r="I457" s="104">
        <v>1</v>
      </c>
      <c r="J457" s="104">
        <v>8</v>
      </c>
      <c r="K457" s="104">
        <v>8.7169606993171893</v>
      </c>
      <c r="L457" s="104">
        <v>21.792401748292974</v>
      </c>
      <c r="M457" s="104">
        <v>45</v>
      </c>
      <c r="N457" s="104">
        <v>23</v>
      </c>
      <c r="O457" s="104">
        <v>9</v>
      </c>
      <c r="P457" s="104">
        <v>2</v>
      </c>
      <c r="Q457" s="104">
        <v>0</v>
      </c>
      <c r="R457" s="104">
        <v>2</v>
      </c>
      <c r="S457" s="104">
        <v>1</v>
      </c>
      <c r="T457" s="104">
        <v>8</v>
      </c>
      <c r="U457" s="104">
        <v>8.5926345096969872</v>
      </c>
      <c r="V457" s="104">
        <v>22.709105489913465</v>
      </c>
    </row>
    <row r="458" spans="1:22" ht="15" customHeight="1">
      <c r="A458" s="156"/>
      <c r="B458" s="53" t="s">
        <v>286</v>
      </c>
      <c r="C458" s="104">
        <v>42</v>
      </c>
      <c r="D458" s="104">
        <v>19</v>
      </c>
      <c r="E458" s="104">
        <v>6</v>
      </c>
      <c r="F458" s="104">
        <v>2</v>
      </c>
      <c r="G458" s="104">
        <v>0</v>
      </c>
      <c r="H458" s="104">
        <v>3</v>
      </c>
      <c r="I458" s="104">
        <v>0</v>
      </c>
      <c r="J458" s="104">
        <v>12</v>
      </c>
      <c r="K458" s="104">
        <v>10.14037697123246</v>
      </c>
      <c r="L458" s="104">
        <v>27.65557355790671</v>
      </c>
      <c r="M458" s="104">
        <v>44</v>
      </c>
      <c r="N458" s="104">
        <v>20</v>
      </c>
      <c r="O458" s="104">
        <v>6</v>
      </c>
      <c r="P458" s="104">
        <v>2</v>
      </c>
      <c r="Q458" s="104">
        <v>1</v>
      </c>
      <c r="R458" s="104">
        <v>2</v>
      </c>
      <c r="S458" s="104">
        <v>1</v>
      </c>
      <c r="T458" s="104">
        <v>12</v>
      </c>
      <c r="U458" s="104">
        <v>11.540620216526072</v>
      </c>
      <c r="V458" s="104">
        <v>30.774987244069525</v>
      </c>
    </row>
    <row r="459" spans="1:22" ht="15" customHeight="1">
      <c r="A459" s="56"/>
      <c r="B459" s="53" t="s">
        <v>287</v>
      </c>
      <c r="C459" s="104">
        <v>26</v>
      </c>
      <c r="D459" s="104">
        <v>17</v>
      </c>
      <c r="E459" s="104">
        <v>2</v>
      </c>
      <c r="F459" s="104">
        <v>0</v>
      </c>
      <c r="G459" s="104">
        <v>1</v>
      </c>
      <c r="H459" s="104">
        <v>1</v>
      </c>
      <c r="I459" s="104">
        <v>1</v>
      </c>
      <c r="J459" s="104">
        <v>4</v>
      </c>
      <c r="K459" s="104">
        <v>10.135195235393942</v>
      </c>
      <c r="L459" s="104">
        <v>44.594859035733343</v>
      </c>
      <c r="M459" s="104">
        <v>27</v>
      </c>
      <c r="N459" s="104">
        <v>17</v>
      </c>
      <c r="O459" s="104">
        <v>2</v>
      </c>
      <c r="P459" s="104">
        <v>0</v>
      </c>
      <c r="Q459" s="104">
        <v>1</v>
      </c>
      <c r="R459" s="104">
        <v>1</v>
      </c>
      <c r="S459" s="104">
        <v>1</v>
      </c>
      <c r="T459" s="104">
        <v>5</v>
      </c>
      <c r="U459" s="104">
        <v>10.334389414209593</v>
      </c>
      <c r="V459" s="104">
        <v>45.471313422522208</v>
      </c>
    </row>
    <row r="460" spans="1:22" ht="15" customHeight="1">
      <c r="A460" s="56"/>
      <c r="B460" s="53" t="s">
        <v>288</v>
      </c>
      <c r="C460" s="104">
        <v>12</v>
      </c>
      <c r="D460" s="104">
        <v>9</v>
      </c>
      <c r="E460" s="104">
        <v>1</v>
      </c>
      <c r="F460" s="104">
        <v>0</v>
      </c>
      <c r="G460" s="104">
        <v>0</v>
      </c>
      <c r="H460" s="104">
        <v>1</v>
      </c>
      <c r="I460" s="104">
        <v>0</v>
      </c>
      <c r="J460" s="104">
        <v>1</v>
      </c>
      <c r="K460" s="104">
        <v>5.9691252144082334</v>
      </c>
      <c r="L460" s="104">
        <v>32.830188679245282</v>
      </c>
      <c r="M460" s="104">
        <v>11</v>
      </c>
      <c r="N460" s="104">
        <v>9</v>
      </c>
      <c r="O460" s="104">
        <v>1</v>
      </c>
      <c r="P460" s="104">
        <v>0</v>
      </c>
      <c r="Q460" s="104">
        <v>0</v>
      </c>
      <c r="R460" s="104">
        <v>0</v>
      </c>
      <c r="S460" s="104">
        <v>0</v>
      </c>
      <c r="T460" s="104">
        <v>1</v>
      </c>
      <c r="U460" s="104">
        <v>0.50847457627118653</v>
      </c>
      <c r="V460" s="104">
        <v>5.0847457627118651</v>
      </c>
    </row>
    <row r="461" spans="1:22" ht="15" customHeight="1">
      <c r="A461" s="56"/>
      <c r="B461" s="53" t="s">
        <v>289</v>
      </c>
      <c r="C461" s="104">
        <v>173</v>
      </c>
      <c r="D461" s="104">
        <v>92</v>
      </c>
      <c r="E461" s="104">
        <v>18</v>
      </c>
      <c r="F461" s="104">
        <v>5</v>
      </c>
      <c r="G461" s="104">
        <v>4</v>
      </c>
      <c r="H461" s="104">
        <v>12</v>
      </c>
      <c r="I461" s="104">
        <v>5</v>
      </c>
      <c r="J461" s="104">
        <v>37</v>
      </c>
      <c r="K461" s="104">
        <v>12.180563435708585</v>
      </c>
      <c r="L461" s="104">
        <v>37.649014255826536</v>
      </c>
      <c r="M461" s="104">
        <v>172</v>
      </c>
      <c r="N461" s="104">
        <v>92</v>
      </c>
      <c r="O461" s="104">
        <v>14</v>
      </c>
      <c r="P461" s="104">
        <v>7</v>
      </c>
      <c r="Q461" s="104">
        <v>4</v>
      </c>
      <c r="R461" s="104">
        <v>13</v>
      </c>
      <c r="S461" s="104">
        <v>6</v>
      </c>
      <c r="T461" s="104">
        <v>36</v>
      </c>
      <c r="U461" s="104">
        <v>13.250030985548614</v>
      </c>
      <c r="V461" s="104">
        <v>40.954641228059351</v>
      </c>
    </row>
    <row r="462" spans="1:22" ht="15" customHeight="1">
      <c r="A462" s="35"/>
      <c r="B462" s="59" t="s">
        <v>230</v>
      </c>
      <c r="C462" s="104">
        <v>17</v>
      </c>
      <c r="D462" s="104">
        <v>5</v>
      </c>
      <c r="E462" s="104">
        <v>3</v>
      </c>
      <c r="F462" s="104">
        <v>1</v>
      </c>
      <c r="G462" s="104">
        <v>0</v>
      </c>
      <c r="H462" s="104">
        <v>1</v>
      </c>
      <c r="I462" s="104">
        <v>1</v>
      </c>
      <c r="J462" s="104">
        <v>6</v>
      </c>
      <c r="K462" s="104">
        <v>19.291571630281307</v>
      </c>
      <c r="L462" s="104">
        <v>35.367881322182392</v>
      </c>
      <c r="M462" s="104">
        <v>21</v>
      </c>
      <c r="N462" s="104">
        <v>7</v>
      </c>
      <c r="O462" s="104">
        <v>4</v>
      </c>
      <c r="P462" s="104">
        <v>1</v>
      </c>
      <c r="Q462" s="104">
        <v>0</v>
      </c>
      <c r="R462" s="104">
        <v>1</v>
      </c>
      <c r="S462" s="104">
        <v>1</v>
      </c>
      <c r="T462" s="104">
        <v>7</v>
      </c>
      <c r="U462" s="104">
        <v>15.62334656084656</v>
      </c>
      <c r="V462" s="104">
        <v>31.24669312169312</v>
      </c>
    </row>
    <row r="463" spans="1:22" ht="15" customHeight="1">
      <c r="A463" s="32" t="s">
        <v>478</v>
      </c>
      <c r="B463" s="45" t="s">
        <v>176</v>
      </c>
      <c r="C463" s="104">
        <v>1806</v>
      </c>
      <c r="D463" s="104">
        <v>803</v>
      </c>
      <c r="E463" s="104">
        <v>161</v>
      </c>
      <c r="F463" s="104">
        <v>106</v>
      </c>
      <c r="G463" s="104">
        <v>51</v>
      </c>
      <c r="H463" s="104">
        <v>125</v>
      </c>
      <c r="I463" s="104">
        <v>106</v>
      </c>
      <c r="J463" s="104">
        <v>454</v>
      </c>
      <c r="K463" s="104">
        <v>18.279263471889202</v>
      </c>
      <c r="L463" s="104">
        <v>45.015599661191622</v>
      </c>
      <c r="M463" s="104">
        <v>1731</v>
      </c>
      <c r="N463" s="104">
        <v>781</v>
      </c>
      <c r="O463" s="104">
        <v>144</v>
      </c>
      <c r="P463" s="104">
        <v>107</v>
      </c>
      <c r="Q463" s="104">
        <v>53</v>
      </c>
      <c r="R463" s="104">
        <v>115</v>
      </c>
      <c r="S463" s="104">
        <v>111</v>
      </c>
      <c r="T463" s="104">
        <v>420</v>
      </c>
      <c r="U463" s="104">
        <v>18.568522980601362</v>
      </c>
      <c r="V463" s="104">
        <v>45.930818165223364</v>
      </c>
    </row>
    <row r="464" spans="1:22" ht="15" customHeight="1">
      <c r="A464" s="408" t="s">
        <v>479</v>
      </c>
      <c r="B464" s="50"/>
      <c r="C464" s="104"/>
      <c r="D464" s="104"/>
      <c r="E464" s="104"/>
      <c r="F464" s="104"/>
      <c r="G464" s="104"/>
      <c r="H464" s="104"/>
      <c r="I464" s="104"/>
      <c r="J464" s="104"/>
      <c r="K464" s="104"/>
      <c r="L464" s="104"/>
      <c r="M464" s="104"/>
      <c r="N464" s="104"/>
      <c r="O464" s="104"/>
      <c r="P464" s="104"/>
      <c r="Q464" s="104"/>
      <c r="R464" s="104"/>
      <c r="S464" s="104"/>
      <c r="T464" s="104"/>
      <c r="U464" s="104"/>
      <c r="V464" s="104"/>
    </row>
    <row r="465" spans="1:22" ht="15" customHeight="1">
      <c r="A465" s="408"/>
      <c r="B465" s="53" t="s">
        <v>283</v>
      </c>
      <c r="C465" s="104">
        <v>266</v>
      </c>
      <c r="D465" s="104">
        <v>114</v>
      </c>
      <c r="E465" s="104">
        <v>18</v>
      </c>
      <c r="F465" s="104">
        <v>13</v>
      </c>
      <c r="G465" s="104">
        <v>10</v>
      </c>
      <c r="H465" s="104">
        <v>33</v>
      </c>
      <c r="I465" s="104">
        <v>42</v>
      </c>
      <c r="J465" s="104">
        <v>36</v>
      </c>
      <c r="K465" s="104">
        <v>32.981031036060294</v>
      </c>
      <c r="L465" s="104">
        <v>65.393423605981624</v>
      </c>
      <c r="M465" s="104">
        <v>252</v>
      </c>
      <c r="N465" s="104">
        <v>111</v>
      </c>
      <c r="O465" s="104">
        <v>14</v>
      </c>
      <c r="P465" s="104">
        <v>15</v>
      </c>
      <c r="Q465" s="104">
        <v>9</v>
      </c>
      <c r="R465" s="104">
        <v>24</v>
      </c>
      <c r="S465" s="104">
        <v>47</v>
      </c>
      <c r="T465" s="104">
        <v>32</v>
      </c>
      <c r="U465" s="104">
        <v>33.111055600028763</v>
      </c>
      <c r="V465" s="104">
        <v>66.829653504645208</v>
      </c>
    </row>
    <row r="466" spans="1:22" ht="15" customHeight="1">
      <c r="A466" s="408"/>
      <c r="B466" s="53" t="s">
        <v>394</v>
      </c>
      <c r="C466" s="104">
        <v>18</v>
      </c>
      <c r="D466" s="104">
        <v>10</v>
      </c>
      <c r="E466" s="104">
        <v>3</v>
      </c>
      <c r="F466" s="104">
        <v>1</v>
      </c>
      <c r="G466" s="104">
        <v>1</v>
      </c>
      <c r="H466" s="104">
        <v>0</v>
      </c>
      <c r="I466" s="104">
        <v>1</v>
      </c>
      <c r="J466" s="104">
        <v>2</v>
      </c>
      <c r="K466" s="104">
        <v>10.607274669774668</v>
      </c>
      <c r="L466" s="104">
        <v>28.28606578606578</v>
      </c>
      <c r="M466" s="104">
        <v>18</v>
      </c>
      <c r="N466" s="104">
        <v>10</v>
      </c>
      <c r="O466" s="104">
        <v>2</v>
      </c>
      <c r="P466" s="104">
        <v>2</v>
      </c>
      <c r="Q466" s="104">
        <v>1</v>
      </c>
      <c r="R466" s="104">
        <v>0</v>
      </c>
      <c r="S466" s="104">
        <v>1</v>
      </c>
      <c r="T466" s="104">
        <v>2</v>
      </c>
      <c r="U466" s="104">
        <v>11.561825687212682</v>
      </c>
      <c r="V466" s="104">
        <v>30.831535165900487</v>
      </c>
    </row>
    <row r="467" spans="1:22" ht="15" customHeight="1">
      <c r="A467" s="156"/>
      <c r="B467" s="53" t="s">
        <v>395</v>
      </c>
      <c r="C467" s="104">
        <v>32</v>
      </c>
      <c r="D467" s="104">
        <v>17</v>
      </c>
      <c r="E467" s="104">
        <v>5</v>
      </c>
      <c r="F467" s="104">
        <v>0</v>
      </c>
      <c r="G467" s="104">
        <v>3</v>
      </c>
      <c r="H467" s="104">
        <v>2</v>
      </c>
      <c r="I467" s="104">
        <v>0</v>
      </c>
      <c r="J467" s="104">
        <v>5</v>
      </c>
      <c r="K467" s="104">
        <v>10.246337103040686</v>
      </c>
      <c r="L467" s="104">
        <v>27.665110178209851</v>
      </c>
      <c r="M467" s="104">
        <v>32</v>
      </c>
      <c r="N467" s="104">
        <v>17</v>
      </c>
      <c r="O467" s="104">
        <v>4</v>
      </c>
      <c r="P467" s="104">
        <v>1</v>
      </c>
      <c r="Q467" s="104">
        <v>3</v>
      </c>
      <c r="R467" s="104">
        <v>2</v>
      </c>
      <c r="S467" s="104">
        <v>0</v>
      </c>
      <c r="T467" s="104">
        <v>5</v>
      </c>
      <c r="U467" s="104">
        <v>10.532771369950819</v>
      </c>
      <c r="V467" s="104">
        <v>28.438482698867212</v>
      </c>
    </row>
    <row r="468" spans="1:22" ht="15" customHeight="1">
      <c r="A468" s="156"/>
      <c r="B468" s="53" t="s">
        <v>396</v>
      </c>
      <c r="C468" s="104">
        <v>42</v>
      </c>
      <c r="D468" s="104">
        <v>25</v>
      </c>
      <c r="E468" s="104">
        <v>7</v>
      </c>
      <c r="F468" s="104">
        <v>0</v>
      </c>
      <c r="G468" s="104">
        <v>2</v>
      </c>
      <c r="H468" s="104">
        <v>4</v>
      </c>
      <c r="I468" s="104">
        <v>0</v>
      </c>
      <c r="J468" s="104">
        <v>4</v>
      </c>
      <c r="K468" s="104">
        <v>10.772300524735362</v>
      </c>
      <c r="L468" s="104">
        <v>31.488263072303365</v>
      </c>
      <c r="M468" s="104">
        <v>39</v>
      </c>
      <c r="N468" s="104">
        <v>22</v>
      </c>
      <c r="O468" s="104">
        <v>6</v>
      </c>
      <c r="P468" s="104">
        <v>1</v>
      </c>
      <c r="Q468" s="104">
        <v>2</v>
      </c>
      <c r="R468" s="104">
        <v>3</v>
      </c>
      <c r="S468" s="104">
        <v>1</v>
      </c>
      <c r="T468" s="104">
        <v>4</v>
      </c>
      <c r="U468" s="104">
        <v>11.906156833496736</v>
      </c>
      <c r="V468" s="104">
        <v>32.055037628645053</v>
      </c>
    </row>
    <row r="469" spans="1:22" ht="15" customHeight="1">
      <c r="A469" s="56"/>
      <c r="B469" s="53" t="s">
        <v>397</v>
      </c>
      <c r="C469" s="104">
        <v>30</v>
      </c>
      <c r="D469" s="104">
        <v>18</v>
      </c>
      <c r="E469" s="104">
        <v>4</v>
      </c>
      <c r="F469" s="104">
        <v>2</v>
      </c>
      <c r="G469" s="104">
        <v>0</v>
      </c>
      <c r="H469" s="104">
        <v>2</v>
      </c>
      <c r="I469" s="104">
        <v>1</v>
      </c>
      <c r="J469" s="104">
        <v>3</v>
      </c>
      <c r="K469" s="104">
        <v>10.86524015829197</v>
      </c>
      <c r="L469" s="104">
        <v>32.595720474875911</v>
      </c>
      <c r="M469" s="104">
        <v>29</v>
      </c>
      <c r="N469" s="104">
        <v>18</v>
      </c>
      <c r="O469" s="104">
        <v>4</v>
      </c>
      <c r="P469" s="104">
        <v>2</v>
      </c>
      <c r="Q469" s="104">
        <v>0</v>
      </c>
      <c r="R469" s="104">
        <v>2</v>
      </c>
      <c r="S469" s="104">
        <v>0</v>
      </c>
      <c r="T469" s="104">
        <v>3</v>
      </c>
      <c r="U469" s="104">
        <v>7.8316261991621481</v>
      </c>
      <c r="V469" s="104">
        <v>25.45278514727698</v>
      </c>
    </row>
    <row r="470" spans="1:22" ht="15" customHeight="1">
      <c r="A470" s="56"/>
      <c r="B470" s="53" t="s">
        <v>398</v>
      </c>
      <c r="C470" s="104">
        <v>32</v>
      </c>
      <c r="D470" s="104">
        <v>19</v>
      </c>
      <c r="E470" s="104">
        <v>5</v>
      </c>
      <c r="F470" s="104">
        <v>2</v>
      </c>
      <c r="G470" s="104">
        <v>0</v>
      </c>
      <c r="H470" s="104">
        <v>1</v>
      </c>
      <c r="I470" s="104">
        <v>1</v>
      </c>
      <c r="J470" s="104">
        <v>4</v>
      </c>
      <c r="K470" s="104">
        <v>7.8793730849313732</v>
      </c>
      <c r="L470" s="104">
        <v>24.513605153119826</v>
      </c>
      <c r="M470" s="104">
        <v>32</v>
      </c>
      <c r="N470" s="104">
        <v>19</v>
      </c>
      <c r="O470" s="104">
        <v>5</v>
      </c>
      <c r="P470" s="104">
        <v>2</v>
      </c>
      <c r="Q470" s="104">
        <v>0</v>
      </c>
      <c r="R470" s="104">
        <v>1</v>
      </c>
      <c r="S470" s="104">
        <v>1</v>
      </c>
      <c r="T470" s="104">
        <v>4</v>
      </c>
      <c r="U470" s="104">
        <v>8.3315229326716072</v>
      </c>
      <c r="V470" s="104">
        <v>25.920293568311667</v>
      </c>
    </row>
    <row r="471" spans="1:22" ht="15" customHeight="1">
      <c r="A471" s="56"/>
      <c r="B471" s="53" t="s">
        <v>399</v>
      </c>
      <c r="C471" s="104">
        <v>27</v>
      </c>
      <c r="D471" s="104">
        <v>18</v>
      </c>
      <c r="E471" s="104">
        <v>1</v>
      </c>
      <c r="F471" s="104">
        <v>1</v>
      </c>
      <c r="G471" s="104">
        <v>1</v>
      </c>
      <c r="H471" s="104">
        <v>3</v>
      </c>
      <c r="I471" s="104">
        <v>1</v>
      </c>
      <c r="J471" s="104">
        <v>2</v>
      </c>
      <c r="K471" s="104">
        <v>15.094611528822053</v>
      </c>
      <c r="L471" s="104">
        <v>53.909326888650192</v>
      </c>
      <c r="M471" s="104">
        <v>24</v>
      </c>
      <c r="N471" s="104">
        <v>16</v>
      </c>
      <c r="O471" s="104">
        <v>0</v>
      </c>
      <c r="P471" s="104">
        <v>1</v>
      </c>
      <c r="Q471" s="104">
        <v>0</v>
      </c>
      <c r="R471" s="104">
        <v>4</v>
      </c>
      <c r="S471" s="104">
        <v>1</v>
      </c>
      <c r="T471" s="104">
        <v>2</v>
      </c>
      <c r="U471" s="104">
        <v>17.279328236775044</v>
      </c>
      <c r="V471" s="104">
        <v>63.357536868175167</v>
      </c>
    </row>
    <row r="472" spans="1:22" ht="15" customHeight="1">
      <c r="A472" s="56"/>
      <c r="B472" s="53" t="s">
        <v>400</v>
      </c>
      <c r="C472" s="104">
        <v>38</v>
      </c>
      <c r="D472" s="104">
        <v>14</v>
      </c>
      <c r="E472" s="104">
        <v>3</v>
      </c>
      <c r="F472" s="104">
        <v>4</v>
      </c>
      <c r="G472" s="104">
        <v>5</v>
      </c>
      <c r="H472" s="104">
        <v>6</v>
      </c>
      <c r="I472" s="104">
        <v>2</v>
      </c>
      <c r="J472" s="104">
        <v>4</v>
      </c>
      <c r="K472" s="104">
        <v>26.853837970731185</v>
      </c>
      <c r="L472" s="104">
        <v>45.651524550243018</v>
      </c>
      <c r="M472" s="104">
        <v>36</v>
      </c>
      <c r="N472" s="104">
        <v>13</v>
      </c>
      <c r="O472" s="104">
        <v>2</v>
      </c>
      <c r="P472" s="104">
        <v>5</v>
      </c>
      <c r="Q472" s="104">
        <v>4</v>
      </c>
      <c r="R472" s="104">
        <v>7</v>
      </c>
      <c r="S472" s="104">
        <v>1</v>
      </c>
      <c r="T472" s="104">
        <v>4</v>
      </c>
      <c r="U472" s="104">
        <v>26.591298403707256</v>
      </c>
      <c r="V472" s="104">
        <v>44.785344679928009</v>
      </c>
    </row>
    <row r="473" spans="1:22" ht="15" customHeight="1">
      <c r="A473" s="56"/>
      <c r="B473" s="53" t="s">
        <v>401</v>
      </c>
      <c r="C473" s="104">
        <v>35</v>
      </c>
      <c r="D473" s="104">
        <v>12</v>
      </c>
      <c r="E473" s="104">
        <v>6</v>
      </c>
      <c r="F473" s="104">
        <v>7</v>
      </c>
      <c r="G473" s="104">
        <v>1</v>
      </c>
      <c r="H473" s="104">
        <v>4</v>
      </c>
      <c r="I473" s="104">
        <v>1</v>
      </c>
      <c r="J473" s="104">
        <v>4</v>
      </c>
      <c r="K473" s="104">
        <v>19.846523906246933</v>
      </c>
      <c r="L473" s="104">
        <v>32.381170583876575</v>
      </c>
      <c r="M473" s="104">
        <v>34</v>
      </c>
      <c r="N473" s="104">
        <v>11</v>
      </c>
      <c r="O473" s="104">
        <v>6</v>
      </c>
      <c r="P473" s="104">
        <v>6</v>
      </c>
      <c r="Q473" s="104">
        <v>2</v>
      </c>
      <c r="R473" s="104">
        <v>4</v>
      </c>
      <c r="S473" s="104">
        <v>1</v>
      </c>
      <c r="T473" s="104">
        <v>4</v>
      </c>
      <c r="U473" s="104">
        <v>22.364626131165515</v>
      </c>
      <c r="V473" s="104">
        <v>35.312567575524497</v>
      </c>
    </row>
    <row r="474" spans="1:22" ht="15" customHeight="1">
      <c r="A474" s="56"/>
      <c r="B474" s="53" t="s">
        <v>402</v>
      </c>
      <c r="C474" s="104">
        <v>53</v>
      </c>
      <c r="D474" s="104">
        <v>19</v>
      </c>
      <c r="E474" s="104">
        <v>10</v>
      </c>
      <c r="F474" s="104">
        <v>6</v>
      </c>
      <c r="G474" s="104">
        <v>2</v>
      </c>
      <c r="H474" s="104">
        <v>3</v>
      </c>
      <c r="I474" s="104">
        <v>0</v>
      </c>
      <c r="J474" s="104">
        <v>13</v>
      </c>
      <c r="K474" s="104">
        <v>12.184019414933392</v>
      </c>
      <c r="L474" s="104">
        <v>23.207656028444557</v>
      </c>
      <c r="M474" s="104">
        <v>52</v>
      </c>
      <c r="N474" s="104">
        <v>18</v>
      </c>
      <c r="O474" s="104">
        <v>10</v>
      </c>
      <c r="P474" s="104">
        <v>5</v>
      </c>
      <c r="Q474" s="104">
        <v>3</v>
      </c>
      <c r="R474" s="104">
        <v>3</v>
      </c>
      <c r="S474" s="104">
        <v>0</v>
      </c>
      <c r="T474" s="104">
        <v>13</v>
      </c>
      <c r="U474" s="104">
        <v>13.184017398279776</v>
      </c>
      <c r="V474" s="104">
        <v>24.484603739662443</v>
      </c>
    </row>
    <row r="475" spans="1:22" ht="15" customHeight="1">
      <c r="A475" s="56"/>
      <c r="B475" s="53" t="s">
        <v>427</v>
      </c>
      <c r="C475" s="104">
        <v>74</v>
      </c>
      <c r="D475" s="104">
        <v>33</v>
      </c>
      <c r="E475" s="104">
        <v>22</v>
      </c>
      <c r="F475" s="104">
        <v>5</v>
      </c>
      <c r="G475" s="104">
        <v>4</v>
      </c>
      <c r="H475" s="104">
        <v>6</v>
      </c>
      <c r="I475" s="104">
        <v>0</v>
      </c>
      <c r="J475" s="104">
        <v>4</v>
      </c>
      <c r="K475" s="104">
        <v>10.478856507347341</v>
      </c>
      <c r="L475" s="104">
        <v>19.824863662549024</v>
      </c>
      <c r="M475" s="104">
        <v>72</v>
      </c>
      <c r="N475" s="104">
        <v>32</v>
      </c>
      <c r="O475" s="104">
        <v>20</v>
      </c>
      <c r="P475" s="104">
        <v>7</v>
      </c>
      <c r="Q475" s="104">
        <v>4</v>
      </c>
      <c r="R475" s="104">
        <v>6</v>
      </c>
      <c r="S475" s="104">
        <v>0</v>
      </c>
      <c r="T475" s="104">
        <v>3</v>
      </c>
      <c r="U475" s="104">
        <v>11.229487176546121</v>
      </c>
      <c r="V475" s="104">
        <v>20.941476085991415</v>
      </c>
    </row>
    <row r="476" spans="1:22" ht="15" customHeight="1">
      <c r="A476" s="56"/>
      <c r="B476" s="53" t="s">
        <v>289</v>
      </c>
      <c r="C476" s="104">
        <v>440</v>
      </c>
      <c r="D476" s="104">
        <v>312</v>
      </c>
      <c r="E476" s="104">
        <v>31</v>
      </c>
      <c r="F476" s="104">
        <v>21</v>
      </c>
      <c r="G476" s="104">
        <v>9</v>
      </c>
      <c r="H476" s="104">
        <v>13</v>
      </c>
      <c r="I476" s="104">
        <v>2</v>
      </c>
      <c r="J476" s="104">
        <v>52</v>
      </c>
      <c r="K476" s="104">
        <v>5.2424990077705456</v>
      </c>
      <c r="L476" s="104">
        <v>26.764337039670682</v>
      </c>
      <c r="M476" s="104">
        <v>433</v>
      </c>
      <c r="N476" s="104">
        <v>307</v>
      </c>
      <c r="O476" s="104">
        <v>30</v>
      </c>
      <c r="P476" s="104">
        <v>21</v>
      </c>
      <c r="Q476" s="104">
        <v>8</v>
      </c>
      <c r="R476" s="104">
        <v>14</v>
      </c>
      <c r="S476" s="104">
        <v>2</v>
      </c>
      <c r="T476" s="104">
        <v>51</v>
      </c>
      <c r="U476" s="104">
        <v>5.4186244333692288</v>
      </c>
      <c r="V476" s="104">
        <v>27.598860447293937</v>
      </c>
    </row>
    <row r="477" spans="1:22" ht="15" customHeight="1">
      <c r="A477" s="35"/>
      <c r="B477" s="59" t="s">
        <v>230</v>
      </c>
      <c r="C477" s="104">
        <v>719</v>
      </c>
      <c r="D477" s="104">
        <v>192</v>
      </c>
      <c r="E477" s="104">
        <v>46</v>
      </c>
      <c r="F477" s="104">
        <v>44</v>
      </c>
      <c r="G477" s="104">
        <v>13</v>
      </c>
      <c r="H477" s="104">
        <v>48</v>
      </c>
      <c r="I477" s="104">
        <v>55</v>
      </c>
      <c r="J477" s="104">
        <v>321</v>
      </c>
      <c r="K477" s="104">
        <v>26.627185580814693</v>
      </c>
      <c r="L477" s="104">
        <v>51.44475660759344</v>
      </c>
      <c r="M477" s="104">
        <v>678</v>
      </c>
      <c r="N477" s="104">
        <v>187</v>
      </c>
      <c r="O477" s="104">
        <v>41</v>
      </c>
      <c r="P477" s="104">
        <v>39</v>
      </c>
      <c r="Q477" s="104">
        <v>17</v>
      </c>
      <c r="R477" s="104">
        <v>45</v>
      </c>
      <c r="S477" s="104">
        <v>56</v>
      </c>
      <c r="T477" s="104">
        <v>293</v>
      </c>
      <c r="U477" s="104">
        <v>27.207728737112433</v>
      </c>
      <c r="V477" s="104">
        <v>52.903916988829728</v>
      </c>
    </row>
    <row r="478" spans="1:22" ht="15" customHeight="1">
      <c r="A478" s="32" t="s">
        <v>480</v>
      </c>
      <c r="B478" s="45" t="s">
        <v>176</v>
      </c>
      <c r="C478" s="104">
        <v>1806</v>
      </c>
      <c r="D478" s="104">
        <v>803</v>
      </c>
      <c r="E478" s="104">
        <v>161</v>
      </c>
      <c r="F478" s="104">
        <v>106</v>
      </c>
      <c r="G478" s="104">
        <v>51</v>
      </c>
      <c r="H478" s="104">
        <v>125</v>
      </c>
      <c r="I478" s="104">
        <v>106</v>
      </c>
      <c r="J478" s="104">
        <v>454</v>
      </c>
      <c r="K478" s="104">
        <v>18.279263471889202</v>
      </c>
      <c r="L478" s="104">
        <v>45.015599661191622</v>
      </c>
      <c r="M478" s="104">
        <v>1731</v>
      </c>
      <c r="N478" s="104">
        <v>781</v>
      </c>
      <c r="O478" s="104">
        <v>144</v>
      </c>
      <c r="P478" s="104">
        <v>107</v>
      </c>
      <c r="Q478" s="104">
        <v>53</v>
      </c>
      <c r="R478" s="104">
        <v>115</v>
      </c>
      <c r="S478" s="104">
        <v>111</v>
      </c>
      <c r="T478" s="104">
        <v>420</v>
      </c>
      <c r="U478" s="104">
        <v>18.568522980601362</v>
      </c>
      <c r="V478" s="104">
        <v>45.930818165223364</v>
      </c>
    </row>
    <row r="479" spans="1:22" ht="15" customHeight="1">
      <c r="A479" s="408" t="s">
        <v>481</v>
      </c>
      <c r="B479" s="50"/>
      <c r="C479" s="104"/>
      <c r="D479" s="104"/>
      <c r="E479" s="104"/>
      <c r="F479" s="104"/>
      <c r="G479" s="104"/>
      <c r="H479" s="104"/>
      <c r="I479" s="104"/>
      <c r="J479" s="104"/>
      <c r="K479" s="104"/>
      <c r="L479" s="104"/>
      <c r="M479" s="104"/>
      <c r="N479" s="104"/>
      <c r="O479" s="104"/>
      <c r="P479" s="104"/>
      <c r="Q479" s="104"/>
      <c r="R479" s="104"/>
      <c r="S479" s="104"/>
      <c r="T479" s="104"/>
      <c r="U479" s="104"/>
      <c r="V479" s="104"/>
    </row>
    <row r="480" spans="1:22" ht="15" customHeight="1">
      <c r="A480" s="408"/>
      <c r="B480" s="53" t="s">
        <v>283</v>
      </c>
      <c r="C480" s="104">
        <v>430</v>
      </c>
      <c r="D480" s="104">
        <v>314</v>
      </c>
      <c r="E480" s="104">
        <v>25</v>
      </c>
      <c r="F480" s="104">
        <v>8</v>
      </c>
      <c r="G480" s="104">
        <v>6</v>
      </c>
      <c r="H480" s="104">
        <v>6</v>
      </c>
      <c r="I480" s="104">
        <v>7</v>
      </c>
      <c r="J480" s="104">
        <v>64</v>
      </c>
      <c r="K480" s="104">
        <v>4.4126843100199729</v>
      </c>
      <c r="L480" s="104">
        <v>31.058508797448273</v>
      </c>
      <c r="M480" s="104">
        <v>421</v>
      </c>
      <c r="N480" s="104">
        <v>308</v>
      </c>
      <c r="O480" s="104">
        <v>22</v>
      </c>
      <c r="P480" s="104">
        <v>9</v>
      </c>
      <c r="Q480" s="104">
        <v>4</v>
      </c>
      <c r="R480" s="104">
        <v>7</v>
      </c>
      <c r="S480" s="104">
        <v>8</v>
      </c>
      <c r="T480" s="104">
        <v>63</v>
      </c>
      <c r="U480" s="104">
        <v>4.6971721469885477</v>
      </c>
      <c r="V480" s="104">
        <v>33.631752572438003</v>
      </c>
    </row>
    <row r="481" spans="1:22" ht="15" customHeight="1">
      <c r="A481" s="408"/>
      <c r="B481" s="53" t="s">
        <v>394</v>
      </c>
      <c r="C481" s="104">
        <v>33</v>
      </c>
      <c r="D481" s="104">
        <v>24</v>
      </c>
      <c r="E481" s="104">
        <v>2</v>
      </c>
      <c r="F481" s="104">
        <v>0</v>
      </c>
      <c r="G481" s="104">
        <v>1</v>
      </c>
      <c r="H481" s="104">
        <v>2</v>
      </c>
      <c r="I481" s="104">
        <v>0</v>
      </c>
      <c r="J481" s="104">
        <v>4</v>
      </c>
      <c r="K481" s="104">
        <v>6.4688137112421922</v>
      </c>
      <c r="L481" s="104">
        <v>37.519119525204715</v>
      </c>
      <c r="M481" s="104">
        <v>32</v>
      </c>
      <c r="N481" s="104">
        <v>24</v>
      </c>
      <c r="O481" s="104">
        <v>2</v>
      </c>
      <c r="P481" s="104">
        <v>0</v>
      </c>
      <c r="Q481" s="104">
        <v>0</v>
      </c>
      <c r="R481" s="104">
        <v>3</v>
      </c>
      <c r="S481" s="104">
        <v>0</v>
      </c>
      <c r="T481" s="104">
        <v>3</v>
      </c>
      <c r="U481" s="104">
        <v>6.5302485110836512</v>
      </c>
      <c r="V481" s="104">
        <v>37.87544136428518</v>
      </c>
    </row>
    <row r="482" spans="1:22" ht="15" customHeight="1">
      <c r="A482" s="156"/>
      <c r="B482" s="53" t="s">
        <v>395</v>
      </c>
      <c r="C482" s="104">
        <v>51</v>
      </c>
      <c r="D482" s="104">
        <v>41</v>
      </c>
      <c r="E482" s="104">
        <v>2</v>
      </c>
      <c r="F482" s="104">
        <v>1</v>
      </c>
      <c r="G482" s="104">
        <v>0</v>
      </c>
      <c r="H482" s="104">
        <v>1</v>
      </c>
      <c r="I482" s="104">
        <v>2</v>
      </c>
      <c r="J482" s="104">
        <v>4</v>
      </c>
      <c r="K482" s="104">
        <v>6.3483588356413261</v>
      </c>
      <c r="L482" s="104">
        <v>49.728810879190384</v>
      </c>
      <c r="M482" s="104">
        <v>50</v>
      </c>
      <c r="N482" s="104">
        <v>40</v>
      </c>
      <c r="O482" s="104">
        <v>2</v>
      </c>
      <c r="P482" s="104">
        <v>1</v>
      </c>
      <c r="Q482" s="104">
        <v>0</v>
      </c>
      <c r="R482" s="104">
        <v>1</v>
      </c>
      <c r="S482" s="104">
        <v>2</v>
      </c>
      <c r="T482" s="104">
        <v>4</v>
      </c>
      <c r="U482" s="104">
        <v>6.4887041773231022</v>
      </c>
      <c r="V482" s="104">
        <v>49.746732026143782</v>
      </c>
    </row>
    <row r="483" spans="1:22" ht="15" customHeight="1">
      <c r="A483" s="156"/>
      <c r="B483" s="53" t="s">
        <v>396</v>
      </c>
      <c r="C483" s="104">
        <v>47</v>
      </c>
      <c r="D483" s="104">
        <v>36</v>
      </c>
      <c r="E483" s="104">
        <v>5</v>
      </c>
      <c r="F483" s="104">
        <v>2</v>
      </c>
      <c r="G483" s="104">
        <v>0</v>
      </c>
      <c r="H483" s="104">
        <v>0</v>
      </c>
      <c r="I483" s="104">
        <v>1</v>
      </c>
      <c r="J483" s="104">
        <v>3</v>
      </c>
      <c r="K483" s="104">
        <v>3.7560626787712974</v>
      </c>
      <c r="L483" s="104">
        <v>20.658344733242135</v>
      </c>
      <c r="M483" s="104">
        <v>46</v>
      </c>
      <c r="N483" s="104">
        <v>35</v>
      </c>
      <c r="O483" s="104">
        <v>4</v>
      </c>
      <c r="P483" s="104">
        <v>3</v>
      </c>
      <c r="Q483" s="104">
        <v>0</v>
      </c>
      <c r="R483" s="104">
        <v>0</v>
      </c>
      <c r="S483" s="104">
        <v>1</v>
      </c>
      <c r="T483" s="104">
        <v>3</v>
      </c>
      <c r="U483" s="104">
        <v>4.1467075955700032</v>
      </c>
      <c r="V483" s="104">
        <v>22.288553326188769</v>
      </c>
    </row>
    <row r="484" spans="1:22" ht="15" customHeight="1">
      <c r="A484" s="56"/>
      <c r="B484" s="53" t="s">
        <v>397</v>
      </c>
      <c r="C484" s="104">
        <v>42</v>
      </c>
      <c r="D484" s="104">
        <v>34</v>
      </c>
      <c r="E484" s="104">
        <v>3</v>
      </c>
      <c r="F484" s="104">
        <v>2</v>
      </c>
      <c r="G484" s="104">
        <v>0</v>
      </c>
      <c r="H484" s="104">
        <v>0</v>
      </c>
      <c r="I484" s="104">
        <v>0</v>
      </c>
      <c r="J484" s="104">
        <v>3</v>
      </c>
      <c r="K484" s="104">
        <v>1.0384925058838101</v>
      </c>
      <c r="L484" s="104">
        <v>8.10024154589372</v>
      </c>
      <c r="M484" s="104">
        <v>41</v>
      </c>
      <c r="N484" s="104">
        <v>33</v>
      </c>
      <c r="O484" s="104">
        <v>2</v>
      </c>
      <c r="P484" s="104">
        <v>3</v>
      </c>
      <c r="Q484" s="104">
        <v>0</v>
      </c>
      <c r="R484" s="104">
        <v>0</v>
      </c>
      <c r="S484" s="104">
        <v>0</v>
      </c>
      <c r="T484" s="104">
        <v>3</v>
      </c>
      <c r="U484" s="104">
        <v>1.530002542588355</v>
      </c>
      <c r="V484" s="104">
        <v>11.628019323671499</v>
      </c>
    </row>
    <row r="485" spans="1:22" ht="15" customHeight="1">
      <c r="A485" s="56"/>
      <c r="B485" s="53" t="s">
        <v>398</v>
      </c>
      <c r="C485" s="104">
        <v>37</v>
      </c>
      <c r="D485" s="104">
        <v>24</v>
      </c>
      <c r="E485" s="104">
        <v>8</v>
      </c>
      <c r="F485" s="104">
        <v>1</v>
      </c>
      <c r="G485" s="104">
        <v>0</v>
      </c>
      <c r="H485" s="104">
        <v>0</v>
      </c>
      <c r="I485" s="104">
        <v>0</v>
      </c>
      <c r="J485" s="104">
        <v>4</v>
      </c>
      <c r="K485" s="104">
        <v>1.2236414529688953</v>
      </c>
      <c r="L485" s="104">
        <v>4.4866853275526166</v>
      </c>
      <c r="M485" s="104">
        <v>36</v>
      </c>
      <c r="N485" s="104">
        <v>23</v>
      </c>
      <c r="O485" s="104">
        <v>7</v>
      </c>
      <c r="P485" s="104">
        <v>2</v>
      </c>
      <c r="Q485" s="104">
        <v>0</v>
      </c>
      <c r="R485" s="104">
        <v>0</v>
      </c>
      <c r="S485" s="104">
        <v>0</v>
      </c>
      <c r="T485" s="104">
        <v>4</v>
      </c>
      <c r="U485" s="104">
        <v>1.926426546783377</v>
      </c>
      <c r="V485" s="104">
        <v>6.84951661078534</v>
      </c>
    </row>
    <row r="486" spans="1:22" ht="15" customHeight="1">
      <c r="A486" s="56"/>
      <c r="B486" s="53" t="s">
        <v>399</v>
      </c>
      <c r="C486" s="104">
        <v>51</v>
      </c>
      <c r="D486" s="104">
        <v>35</v>
      </c>
      <c r="E486" s="104">
        <v>6</v>
      </c>
      <c r="F486" s="104">
        <v>0</v>
      </c>
      <c r="G486" s="104">
        <v>0</v>
      </c>
      <c r="H486" s="104">
        <v>0</v>
      </c>
      <c r="I486" s="104">
        <v>0</v>
      </c>
      <c r="J486" s="104">
        <v>10</v>
      </c>
      <c r="K486" s="104">
        <v>0.70514770851741337</v>
      </c>
      <c r="L486" s="104">
        <v>4.8185093415356581</v>
      </c>
      <c r="M486" s="104">
        <v>50</v>
      </c>
      <c r="N486" s="104">
        <v>34</v>
      </c>
      <c r="O486" s="104">
        <v>5</v>
      </c>
      <c r="P486" s="104">
        <v>1</v>
      </c>
      <c r="Q486" s="104">
        <v>0</v>
      </c>
      <c r="R486" s="104">
        <v>0</v>
      </c>
      <c r="S486" s="104">
        <v>0</v>
      </c>
      <c r="T486" s="104">
        <v>10</v>
      </c>
      <c r="U486" s="104">
        <v>1.0514745670995669</v>
      </c>
      <c r="V486" s="104">
        <v>7.0098304473304465</v>
      </c>
    </row>
    <row r="487" spans="1:22" ht="15" customHeight="1">
      <c r="A487" s="56"/>
      <c r="B487" s="53" t="s">
        <v>400</v>
      </c>
      <c r="C487" s="104">
        <v>37</v>
      </c>
      <c r="D487" s="104">
        <v>21</v>
      </c>
      <c r="E487" s="104">
        <v>8</v>
      </c>
      <c r="F487" s="104">
        <v>3</v>
      </c>
      <c r="G487" s="104">
        <v>0</v>
      </c>
      <c r="H487" s="104">
        <v>0</v>
      </c>
      <c r="I487" s="104">
        <v>0</v>
      </c>
      <c r="J487" s="104">
        <v>5</v>
      </c>
      <c r="K487" s="104">
        <v>2.153584297295065</v>
      </c>
      <c r="L487" s="104">
        <v>6.2649725012220072</v>
      </c>
      <c r="M487" s="104">
        <v>35</v>
      </c>
      <c r="N487" s="104">
        <v>20</v>
      </c>
      <c r="O487" s="104">
        <v>8</v>
      </c>
      <c r="P487" s="104">
        <v>2</v>
      </c>
      <c r="Q487" s="104">
        <v>0</v>
      </c>
      <c r="R487" s="104">
        <v>0</v>
      </c>
      <c r="S487" s="104">
        <v>0</v>
      </c>
      <c r="T487" s="104">
        <v>5</v>
      </c>
      <c r="U487" s="104">
        <v>2.2292734565030181</v>
      </c>
      <c r="V487" s="104">
        <v>6.6878203695090548</v>
      </c>
    </row>
    <row r="488" spans="1:22" ht="15" customHeight="1">
      <c r="A488" s="56"/>
      <c r="B488" s="53" t="s">
        <v>401</v>
      </c>
      <c r="C488" s="104">
        <v>48</v>
      </c>
      <c r="D488" s="104">
        <v>19</v>
      </c>
      <c r="E488" s="104">
        <v>15</v>
      </c>
      <c r="F488" s="104">
        <v>5</v>
      </c>
      <c r="G488" s="104">
        <v>1</v>
      </c>
      <c r="H488" s="104">
        <v>1</v>
      </c>
      <c r="I488" s="104">
        <v>0</v>
      </c>
      <c r="J488" s="104">
        <v>7</v>
      </c>
      <c r="K488" s="104">
        <v>6.0218130722432068</v>
      </c>
      <c r="L488" s="104">
        <v>11.222469816453248</v>
      </c>
      <c r="M488" s="104">
        <v>46</v>
      </c>
      <c r="N488" s="104">
        <v>17</v>
      </c>
      <c r="O488" s="104">
        <v>15</v>
      </c>
      <c r="P488" s="104">
        <v>5</v>
      </c>
      <c r="Q488" s="104">
        <v>1</v>
      </c>
      <c r="R488" s="104">
        <v>1</v>
      </c>
      <c r="S488" s="104">
        <v>0</v>
      </c>
      <c r="T488" s="104">
        <v>7</v>
      </c>
      <c r="U488" s="104">
        <v>6.8102510833586409</v>
      </c>
      <c r="V488" s="104">
        <v>12.072717829590317</v>
      </c>
    </row>
    <row r="489" spans="1:22" ht="15" customHeight="1">
      <c r="A489" s="56"/>
      <c r="B489" s="53" t="s">
        <v>402</v>
      </c>
      <c r="C489" s="104">
        <v>59</v>
      </c>
      <c r="D489" s="104">
        <v>26</v>
      </c>
      <c r="E489" s="104">
        <v>8</v>
      </c>
      <c r="F489" s="104">
        <v>10</v>
      </c>
      <c r="G489" s="104">
        <v>0</v>
      </c>
      <c r="H489" s="104">
        <v>5</v>
      </c>
      <c r="I489" s="104">
        <v>0</v>
      </c>
      <c r="J489" s="104">
        <v>10</v>
      </c>
      <c r="K489" s="104">
        <v>12.234373796624984</v>
      </c>
      <c r="L489" s="104">
        <v>26.064535479766274</v>
      </c>
      <c r="M489" s="104">
        <v>58</v>
      </c>
      <c r="N489" s="104">
        <v>25</v>
      </c>
      <c r="O489" s="104">
        <v>8</v>
      </c>
      <c r="P489" s="104">
        <v>8</v>
      </c>
      <c r="Q489" s="104">
        <v>2</v>
      </c>
      <c r="R489" s="104">
        <v>5</v>
      </c>
      <c r="S489" s="104">
        <v>0</v>
      </c>
      <c r="T489" s="104">
        <v>10</v>
      </c>
      <c r="U489" s="104">
        <v>13.225515713320172</v>
      </c>
      <c r="V489" s="104">
        <v>27.601076271276884</v>
      </c>
    </row>
    <row r="490" spans="1:22" ht="15" customHeight="1">
      <c r="A490" s="56"/>
      <c r="B490" s="53" t="s">
        <v>427</v>
      </c>
      <c r="C490" s="104">
        <v>55</v>
      </c>
      <c r="D490" s="104">
        <v>18</v>
      </c>
      <c r="E490" s="104">
        <v>8</v>
      </c>
      <c r="F490" s="104">
        <v>6</v>
      </c>
      <c r="G490" s="104">
        <v>9</v>
      </c>
      <c r="H490" s="104">
        <v>9</v>
      </c>
      <c r="I490" s="104">
        <v>0</v>
      </c>
      <c r="J490" s="104">
        <v>5</v>
      </c>
      <c r="K490" s="104">
        <v>21.345119231063705</v>
      </c>
      <c r="L490" s="104">
        <v>33.351748798537038</v>
      </c>
      <c r="M490" s="104">
        <v>54</v>
      </c>
      <c r="N490" s="104">
        <v>17</v>
      </c>
      <c r="O490" s="104">
        <v>7</v>
      </c>
      <c r="P490" s="104">
        <v>7</v>
      </c>
      <c r="Q490" s="104">
        <v>9</v>
      </c>
      <c r="R490" s="104">
        <v>9</v>
      </c>
      <c r="S490" s="104">
        <v>0</v>
      </c>
      <c r="T490" s="104">
        <v>5</v>
      </c>
      <c r="U490" s="104">
        <v>22.833465307054258</v>
      </c>
      <c r="V490" s="104">
        <v>34.963743751426833</v>
      </c>
    </row>
    <row r="491" spans="1:22" ht="15" customHeight="1">
      <c r="A491" s="56"/>
      <c r="B491" s="53" t="s">
        <v>289</v>
      </c>
      <c r="C491" s="104">
        <v>179</v>
      </c>
      <c r="D491" s="104">
        <v>36</v>
      </c>
      <c r="E491" s="104">
        <v>20</v>
      </c>
      <c r="F491" s="104">
        <v>19</v>
      </c>
      <c r="G491" s="104">
        <v>15</v>
      </c>
      <c r="H491" s="104">
        <v>40</v>
      </c>
      <c r="I491" s="104">
        <v>35</v>
      </c>
      <c r="J491" s="104">
        <v>14</v>
      </c>
      <c r="K491" s="104">
        <v>46.604740202720848</v>
      </c>
      <c r="L491" s="104">
        <v>59.610714212782483</v>
      </c>
      <c r="M491" s="104">
        <v>173</v>
      </c>
      <c r="N491" s="104">
        <v>36</v>
      </c>
      <c r="O491" s="104">
        <v>17</v>
      </c>
      <c r="P491" s="104">
        <v>18</v>
      </c>
      <c r="Q491" s="104">
        <v>16</v>
      </c>
      <c r="R491" s="104">
        <v>32</v>
      </c>
      <c r="S491" s="104">
        <v>40</v>
      </c>
      <c r="T491" s="104">
        <v>14</v>
      </c>
      <c r="U491" s="104">
        <v>47.077312406248083</v>
      </c>
      <c r="V491" s="104">
        <v>60.856037988564594</v>
      </c>
    </row>
    <row r="492" spans="1:22" ht="15" customHeight="1">
      <c r="A492" s="35"/>
      <c r="B492" s="59" t="s">
        <v>230</v>
      </c>
      <c r="C492" s="104">
        <v>737</v>
      </c>
      <c r="D492" s="104">
        <v>175</v>
      </c>
      <c r="E492" s="104">
        <v>51</v>
      </c>
      <c r="F492" s="104">
        <v>49</v>
      </c>
      <c r="G492" s="104">
        <v>19</v>
      </c>
      <c r="H492" s="104">
        <v>61</v>
      </c>
      <c r="I492" s="104">
        <v>61</v>
      </c>
      <c r="J492" s="104">
        <v>321</v>
      </c>
      <c r="K492" s="104">
        <v>30.445102546925401</v>
      </c>
      <c r="L492" s="104">
        <v>52.552542155688663</v>
      </c>
      <c r="M492" s="104">
        <v>689</v>
      </c>
      <c r="N492" s="104">
        <v>169</v>
      </c>
      <c r="O492" s="104">
        <v>45</v>
      </c>
      <c r="P492" s="104">
        <v>48</v>
      </c>
      <c r="Q492" s="104">
        <v>21</v>
      </c>
      <c r="R492" s="104">
        <v>57</v>
      </c>
      <c r="S492" s="104">
        <v>60</v>
      </c>
      <c r="T492" s="104">
        <v>289</v>
      </c>
      <c r="U492" s="104">
        <v>30.655750054336817</v>
      </c>
      <c r="V492" s="104">
        <v>53.083549877639513</v>
      </c>
    </row>
  </sheetData>
  <mergeCells count="30">
    <mergeCell ref="A151:A152"/>
    <mergeCell ref="A114:A115"/>
    <mergeCell ref="A123:A124"/>
    <mergeCell ref="A131:A132"/>
    <mergeCell ref="A139:A140"/>
    <mergeCell ref="A145:A146"/>
    <mergeCell ref="A377:A378"/>
    <mergeCell ref="A157:A158"/>
    <mergeCell ref="A163:A165"/>
    <mergeCell ref="A169:A171"/>
    <mergeCell ref="A175:A177"/>
    <mergeCell ref="A181:A184"/>
    <mergeCell ref="A360:A361"/>
    <mergeCell ref="A369:A370"/>
    <mergeCell ref="A199:A202"/>
    <mergeCell ref="A208:A213"/>
    <mergeCell ref="A218:A223"/>
    <mergeCell ref="A233:A236"/>
    <mergeCell ref="A479:A481"/>
    <mergeCell ref="A385:A386"/>
    <mergeCell ref="A391:A392"/>
    <mergeCell ref="A397:A398"/>
    <mergeCell ref="A403:A404"/>
    <mergeCell ref="A409:A411"/>
    <mergeCell ref="A415:A417"/>
    <mergeCell ref="A421:A423"/>
    <mergeCell ref="A427:A430"/>
    <mergeCell ref="A445:A447"/>
    <mergeCell ref="A454:A456"/>
    <mergeCell ref="A464:A466"/>
  </mergeCells>
  <phoneticPr fontId="2"/>
  <pageMargins left="0.35433070866141736" right="0.35433070866141736" top="0.39370078740157483" bottom="0.19685039370078741" header="0.19685039370078741" footer="0.19685039370078741"/>
  <pageSetup paperSize="9" scale="60" pageOrder="overThenDown" orientation="portrait" horizontalDpi="200" verticalDpi="200" r:id="rId1"/>
  <headerFooter alignWithMargins="0">
    <oddHeader>&amp;R&amp;"Meiryo UI,標準"&amp;9&amp;F＿&amp;A</oddHeader>
  </headerFooter>
  <rowBreaks count="2" manualBreakCount="2">
    <brk id="87" max="16383" man="1"/>
    <brk id="167" max="21" man="1"/>
  </rowBreaks>
  <colBreaks count="1" manualBreakCount="1">
    <brk id="1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765B9-3125-492B-AB5B-7A69B0D79938}">
  <sheetPr codeName="Sheet20"/>
  <dimension ref="A1:O492"/>
  <sheetViews>
    <sheetView showGridLines="0" view="pageBreakPreview" zoomScaleNormal="100" zoomScaleSheetLayoutView="100" workbookViewId="0">
      <selection activeCell="B2" sqref="B2"/>
    </sheetView>
  </sheetViews>
  <sheetFormatPr defaultColWidth="7.25" defaultRowHeight="15" customHeight="1"/>
  <cols>
    <col min="1" max="1" width="35" style="103" customWidth="1"/>
    <col min="2" max="2" width="31.375" style="103" customWidth="1"/>
    <col min="3" max="10" width="8" style="103" customWidth="1"/>
    <col min="11" max="12" width="8.75" style="103" customWidth="1"/>
    <col min="13" max="16384" width="7.25" style="103"/>
  </cols>
  <sheetData>
    <row r="1" spans="1:12" ht="15" customHeight="1">
      <c r="C1" s="95" t="s">
        <v>484</v>
      </c>
      <c r="D1" s="96"/>
      <c r="E1" s="96"/>
      <c r="F1" s="96"/>
      <c r="G1" s="96"/>
      <c r="H1" s="96"/>
      <c r="I1" s="96"/>
      <c r="J1" s="96"/>
      <c r="K1" s="96"/>
      <c r="L1" s="97"/>
    </row>
    <row r="2" spans="1:12" ht="15" customHeight="1">
      <c r="C2" s="98"/>
      <c r="D2" s="99"/>
      <c r="E2" s="99"/>
      <c r="F2" s="99"/>
      <c r="G2" s="99"/>
      <c r="H2" s="99"/>
      <c r="I2" s="99"/>
      <c r="J2" s="99"/>
      <c r="K2" s="99"/>
      <c r="L2" s="100"/>
    </row>
    <row r="3" spans="1:12" s="255" customFormat="1" ht="22.5">
      <c r="A3" s="253"/>
      <c r="B3" s="254"/>
      <c r="C3" s="101" t="s">
        <v>165</v>
      </c>
      <c r="D3" s="101" t="s">
        <v>283</v>
      </c>
      <c r="E3" s="101" t="s">
        <v>394</v>
      </c>
      <c r="F3" s="102" t="s">
        <v>431</v>
      </c>
      <c r="G3" s="102" t="s">
        <v>432</v>
      </c>
      <c r="H3" s="102" t="s">
        <v>433</v>
      </c>
      <c r="I3" s="101" t="s">
        <v>289</v>
      </c>
      <c r="J3" s="101" t="s">
        <v>230</v>
      </c>
      <c r="K3" s="101" t="s">
        <v>354</v>
      </c>
      <c r="L3" s="101" t="s">
        <v>355</v>
      </c>
    </row>
    <row r="4" spans="1:12" ht="15" customHeight="1">
      <c r="A4" s="95" t="s">
        <v>175</v>
      </c>
      <c r="B4" s="95" t="s">
        <v>176</v>
      </c>
      <c r="C4" s="46">
        <f t="shared" ref="C4:D4" si="0">C250</f>
        <v>1851</v>
      </c>
      <c r="D4" s="47">
        <f t="shared" si="0"/>
        <v>955</v>
      </c>
      <c r="E4" s="47">
        <f>E250</f>
        <v>76</v>
      </c>
      <c r="F4" s="47">
        <f>F250</f>
        <v>100</v>
      </c>
      <c r="G4" s="47">
        <f t="shared" ref="G4:I4" si="1">G250</f>
        <v>39</v>
      </c>
      <c r="H4" s="47">
        <f t="shared" si="1"/>
        <v>80</v>
      </c>
      <c r="I4" s="47">
        <f t="shared" si="1"/>
        <v>128</v>
      </c>
      <c r="J4" s="47">
        <f>J250</f>
        <v>473</v>
      </c>
      <c r="K4" s="128">
        <f t="shared" ref="K4:L19" si="2">IF(K250="","－",K250)</f>
        <v>16.079285782169215</v>
      </c>
      <c r="L4" s="128">
        <f t="shared" si="2"/>
        <v>52.381219403851482</v>
      </c>
    </row>
    <row r="5" spans="1:12" ht="15" customHeight="1">
      <c r="A5" s="256"/>
      <c r="B5" s="257"/>
      <c r="C5" s="51">
        <f>IF(SUM(D5:J5)&gt;100,"－",SUM(D5:J5))</f>
        <v>100</v>
      </c>
      <c r="D5" s="52">
        <f t="shared" ref="D5:J5" si="3">D250/$C4*100</f>
        <v>51.593733117233931</v>
      </c>
      <c r="E5" s="52">
        <f t="shared" si="3"/>
        <v>4.1058887088060505</v>
      </c>
      <c r="F5" s="52">
        <f t="shared" si="3"/>
        <v>5.4024851431658565</v>
      </c>
      <c r="G5" s="52">
        <f t="shared" si="3"/>
        <v>2.1069692058346838</v>
      </c>
      <c r="H5" s="52">
        <f t="shared" si="3"/>
        <v>4.3219881145326848</v>
      </c>
      <c r="I5" s="52">
        <f t="shared" si="3"/>
        <v>6.9151809832522959</v>
      </c>
      <c r="J5" s="52">
        <f t="shared" si="3"/>
        <v>25.5537547271745</v>
      </c>
      <c r="K5" s="51" t="str">
        <f t="shared" si="2"/>
        <v>－</v>
      </c>
      <c r="L5" s="51" t="str">
        <f t="shared" si="2"/>
        <v>－</v>
      </c>
    </row>
    <row r="6" spans="1:12" ht="15" customHeight="1">
      <c r="A6" s="256"/>
      <c r="B6" s="240" t="s">
        <v>177</v>
      </c>
      <c r="C6" s="54">
        <f t="shared" ref="C6:C14" si="4">C252</f>
        <v>39</v>
      </c>
      <c r="D6" s="55">
        <f t="shared" ref="D6:J13" si="5">IF($C6=0,0,D252/$C6*100)</f>
        <v>69.230769230769226</v>
      </c>
      <c r="E6" s="55">
        <f t="shared" si="5"/>
        <v>7.6923076923076925</v>
      </c>
      <c r="F6" s="55">
        <f t="shared" si="5"/>
        <v>2.5641025641025639</v>
      </c>
      <c r="G6" s="55">
        <f t="shared" si="5"/>
        <v>0</v>
      </c>
      <c r="H6" s="55">
        <f t="shared" si="5"/>
        <v>0</v>
      </c>
      <c r="I6" s="55">
        <f t="shared" si="5"/>
        <v>2.5641025641025639</v>
      </c>
      <c r="J6" s="55">
        <f t="shared" si="5"/>
        <v>17.948717948717949</v>
      </c>
      <c r="K6" s="129">
        <f t="shared" si="2"/>
        <v>4.3256222943722946</v>
      </c>
      <c r="L6" s="129">
        <f t="shared" si="2"/>
        <v>27.683982683982684</v>
      </c>
    </row>
    <row r="7" spans="1:12" ht="15" customHeight="1">
      <c r="A7" s="256"/>
      <c r="B7" s="240" t="s">
        <v>178</v>
      </c>
      <c r="C7" s="54">
        <f t="shared" si="4"/>
        <v>104</v>
      </c>
      <c r="D7" s="55">
        <f t="shared" si="5"/>
        <v>57.692307692307686</v>
      </c>
      <c r="E7" s="55">
        <f t="shared" si="5"/>
        <v>0.96153846153846156</v>
      </c>
      <c r="F7" s="55">
        <f t="shared" si="5"/>
        <v>0.96153846153846156</v>
      </c>
      <c r="G7" s="55">
        <f t="shared" si="5"/>
        <v>0.96153846153846156</v>
      </c>
      <c r="H7" s="55">
        <f t="shared" si="5"/>
        <v>1.9230769230769231</v>
      </c>
      <c r="I7" s="55">
        <f t="shared" si="5"/>
        <v>0.96153846153846156</v>
      </c>
      <c r="J7" s="55">
        <f t="shared" si="5"/>
        <v>36.538461538461533</v>
      </c>
      <c r="K7" s="129">
        <f t="shared" si="2"/>
        <v>4.1279269972451793</v>
      </c>
      <c r="L7" s="129">
        <f t="shared" si="2"/>
        <v>45.407196969696969</v>
      </c>
    </row>
    <row r="8" spans="1:12" ht="15" customHeight="1">
      <c r="A8" s="240"/>
      <c r="B8" s="240" t="s">
        <v>179</v>
      </c>
      <c r="C8" s="54">
        <f t="shared" si="4"/>
        <v>110</v>
      </c>
      <c r="D8" s="55">
        <f t="shared" si="5"/>
        <v>61.818181818181813</v>
      </c>
      <c r="E8" s="55">
        <f t="shared" si="5"/>
        <v>0.90909090909090906</v>
      </c>
      <c r="F8" s="55">
        <f t="shared" si="5"/>
        <v>4.5454545454545459</v>
      </c>
      <c r="G8" s="55">
        <f t="shared" si="5"/>
        <v>1.8181818181818181</v>
      </c>
      <c r="H8" s="55">
        <f t="shared" si="5"/>
        <v>2.7272727272727271</v>
      </c>
      <c r="I8" s="55">
        <f t="shared" si="5"/>
        <v>3.6363636363636362</v>
      </c>
      <c r="J8" s="55">
        <f t="shared" si="5"/>
        <v>24.545454545454547</v>
      </c>
      <c r="K8" s="129">
        <f t="shared" si="2"/>
        <v>9.7466530634496618</v>
      </c>
      <c r="L8" s="129">
        <f t="shared" si="2"/>
        <v>53.931480284421461</v>
      </c>
    </row>
    <row r="9" spans="1:12" ht="15" customHeight="1">
      <c r="A9" s="240"/>
      <c r="B9" s="240" t="s">
        <v>180</v>
      </c>
      <c r="C9" s="54">
        <f t="shared" si="4"/>
        <v>86</v>
      </c>
      <c r="D9" s="55">
        <f t="shared" si="5"/>
        <v>65.116279069767444</v>
      </c>
      <c r="E9" s="55">
        <f t="shared" si="5"/>
        <v>4.6511627906976747</v>
      </c>
      <c r="F9" s="55">
        <f t="shared" si="5"/>
        <v>2.3255813953488373</v>
      </c>
      <c r="G9" s="55">
        <f t="shared" si="5"/>
        <v>2.3255813953488373</v>
      </c>
      <c r="H9" s="55">
        <f t="shared" si="5"/>
        <v>3.4883720930232558</v>
      </c>
      <c r="I9" s="55">
        <f t="shared" si="5"/>
        <v>1.1627906976744187</v>
      </c>
      <c r="J9" s="55">
        <f t="shared" si="5"/>
        <v>20.930232558139537</v>
      </c>
      <c r="K9" s="129">
        <f t="shared" si="2"/>
        <v>6.5463757966954894</v>
      </c>
      <c r="L9" s="129">
        <f t="shared" si="2"/>
        <v>37.096129514607775</v>
      </c>
    </row>
    <row r="10" spans="1:12" ht="15" customHeight="1">
      <c r="A10" s="240"/>
      <c r="B10" s="258" t="s">
        <v>181</v>
      </c>
      <c r="C10" s="54">
        <f t="shared" si="4"/>
        <v>213</v>
      </c>
      <c r="D10" s="55">
        <f t="shared" si="5"/>
        <v>53.051643192488264</v>
      </c>
      <c r="E10" s="55">
        <f t="shared" si="5"/>
        <v>4.6948356807511731</v>
      </c>
      <c r="F10" s="55">
        <f t="shared" si="5"/>
        <v>3.755868544600939</v>
      </c>
      <c r="G10" s="55">
        <f t="shared" si="5"/>
        <v>2.3474178403755865</v>
      </c>
      <c r="H10" s="55">
        <f t="shared" si="5"/>
        <v>2.3474178403755865</v>
      </c>
      <c r="I10" s="55">
        <f t="shared" si="5"/>
        <v>2.8169014084507045</v>
      </c>
      <c r="J10" s="55">
        <f t="shared" si="5"/>
        <v>30.985915492957744</v>
      </c>
      <c r="K10" s="129">
        <f t="shared" si="2"/>
        <v>8.90380271428117</v>
      </c>
      <c r="L10" s="129">
        <f t="shared" si="2"/>
        <v>38.495852911745061</v>
      </c>
    </row>
    <row r="11" spans="1:12" ht="15" customHeight="1">
      <c r="A11" s="240"/>
      <c r="B11" s="258" t="s">
        <v>182</v>
      </c>
      <c r="C11" s="54">
        <f t="shared" si="4"/>
        <v>196</v>
      </c>
      <c r="D11" s="55">
        <f t="shared" si="5"/>
        <v>56.632653061224488</v>
      </c>
      <c r="E11" s="55">
        <f t="shared" si="5"/>
        <v>4.0816326530612246</v>
      </c>
      <c r="F11" s="55">
        <f t="shared" si="5"/>
        <v>5.6122448979591839</v>
      </c>
      <c r="G11" s="55">
        <f t="shared" si="5"/>
        <v>2.0408163265306123</v>
      </c>
      <c r="H11" s="55">
        <f t="shared" si="5"/>
        <v>2.5510204081632653</v>
      </c>
      <c r="I11" s="55">
        <f t="shared" si="5"/>
        <v>3.0612244897959182</v>
      </c>
      <c r="J11" s="55">
        <f t="shared" si="5"/>
        <v>26.020408163265309</v>
      </c>
      <c r="K11" s="129">
        <f t="shared" si="2"/>
        <v>8.8774917494467633</v>
      </c>
      <c r="L11" s="129">
        <f t="shared" si="2"/>
        <v>37.859891284405315</v>
      </c>
    </row>
    <row r="12" spans="1:12" ht="15" customHeight="1">
      <c r="A12" s="240"/>
      <c r="B12" s="258" t="s">
        <v>183</v>
      </c>
      <c r="C12" s="54">
        <f t="shared" si="4"/>
        <v>293</v>
      </c>
      <c r="D12" s="55">
        <f t="shared" si="5"/>
        <v>49.146757679180887</v>
      </c>
      <c r="E12" s="55">
        <f t="shared" si="5"/>
        <v>5.1194539249146755</v>
      </c>
      <c r="F12" s="55">
        <f t="shared" si="5"/>
        <v>5.802047781569966</v>
      </c>
      <c r="G12" s="55">
        <f t="shared" si="5"/>
        <v>2.3890784982935154</v>
      </c>
      <c r="H12" s="55">
        <f t="shared" si="5"/>
        <v>5.802047781569966</v>
      </c>
      <c r="I12" s="55">
        <f t="shared" si="5"/>
        <v>8.1911262798634805</v>
      </c>
      <c r="J12" s="55">
        <f t="shared" si="5"/>
        <v>23.549488054607508</v>
      </c>
      <c r="K12" s="129">
        <f t="shared" si="2"/>
        <v>19.271017758019561</v>
      </c>
      <c r="L12" s="129">
        <f t="shared" si="2"/>
        <v>53.958849722454772</v>
      </c>
    </row>
    <row r="13" spans="1:12" ht="15" customHeight="1">
      <c r="A13" s="98"/>
      <c r="B13" s="98" t="s">
        <v>184</v>
      </c>
      <c r="C13" s="60">
        <f t="shared" si="4"/>
        <v>810</v>
      </c>
      <c r="D13" s="61">
        <f t="shared" si="5"/>
        <v>46.419753086419753</v>
      </c>
      <c r="E13" s="61">
        <f t="shared" si="5"/>
        <v>4.1975308641975309</v>
      </c>
      <c r="F13" s="61">
        <f t="shared" si="5"/>
        <v>6.7901234567901234</v>
      </c>
      <c r="G13" s="61">
        <f t="shared" si="5"/>
        <v>2.2222222222222223</v>
      </c>
      <c r="H13" s="61">
        <f t="shared" si="5"/>
        <v>5.5555555555555554</v>
      </c>
      <c r="I13" s="61">
        <f t="shared" si="5"/>
        <v>10.493827160493826</v>
      </c>
      <c r="J13" s="61">
        <f t="shared" si="5"/>
        <v>24.320987654320987</v>
      </c>
      <c r="K13" s="130">
        <f t="shared" si="2"/>
        <v>22.152469288228342</v>
      </c>
      <c r="L13" s="130">
        <f t="shared" si="2"/>
        <v>57.297315078835332</v>
      </c>
    </row>
    <row r="14" spans="1:12" ht="15" customHeight="1">
      <c r="A14" s="95" t="s">
        <v>189</v>
      </c>
      <c r="B14" s="95" t="s">
        <v>176</v>
      </c>
      <c r="C14" s="46">
        <f t="shared" si="4"/>
        <v>1851</v>
      </c>
      <c r="D14" s="47">
        <f>D260</f>
        <v>955</v>
      </c>
      <c r="E14" s="47">
        <f>E260</f>
        <v>76</v>
      </c>
      <c r="F14" s="47">
        <f>F260</f>
        <v>100</v>
      </c>
      <c r="G14" s="47">
        <f t="shared" ref="G14:I14" si="6">G260</f>
        <v>39</v>
      </c>
      <c r="H14" s="47">
        <f t="shared" si="6"/>
        <v>80</v>
      </c>
      <c r="I14" s="47">
        <f t="shared" si="6"/>
        <v>128</v>
      </c>
      <c r="J14" s="47">
        <f>J260</f>
        <v>473</v>
      </c>
      <c r="K14" s="128">
        <f t="shared" si="2"/>
        <v>16.079285782169219</v>
      </c>
      <c r="L14" s="128">
        <f t="shared" si="2"/>
        <v>52.381219403851496</v>
      </c>
    </row>
    <row r="15" spans="1:12" ht="15" customHeight="1">
      <c r="A15" s="256"/>
      <c r="B15" s="257"/>
      <c r="C15" s="51">
        <f>IF(SUM(D15:J15)&gt;100,"－",SUM(D15:J15))</f>
        <v>100</v>
      </c>
      <c r="D15" s="52">
        <f t="shared" ref="D15:J15" si="7">D260/$C14*100</f>
        <v>51.593733117233931</v>
      </c>
      <c r="E15" s="52">
        <f t="shared" si="7"/>
        <v>4.1058887088060505</v>
      </c>
      <c r="F15" s="52">
        <f t="shared" si="7"/>
        <v>5.4024851431658565</v>
      </c>
      <c r="G15" s="52">
        <f t="shared" si="7"/>
        <v>2.1069692058346838</v>
      </c>
      <c r="H15" s="52">
        <f t="shared" si="7"/>
        <v>4.3219881145326848</v>
      </c>
      <c r="I15" s="52">
        <f t="shared" si="7"/>
        <v>6.9151809832522959</v>
      </c>
      <c r="J15" s="52">
        <f t="shared" si="7"/>
        <v>25.5537547271745</v>
      </c>
      <c r="K15" s="51" t="str">
        <f t="shared" si="2"/>
        <v>－</v>
      </c>
      <c r="L15" s="51" t="str">
        <f t="shared" si="2"/>
        <v>－</v>
      </c>
    </row>
    <row r="16" spans="1:12" ht="15" customHeight="1">
      <c r="A16" s="256"/>
      <c r="B16" s="240" t="s">
        <v>190</v>
      </c>
      <c r="C16" s="54">
        <f>C262</f>
        <v>467</v>
      </c>
      <c r="D16" s="55">
        <f t="shared" ref="D16:J19" si="8">IF($C16=0,0,D262/$C16*100)</f>
        <v>56.316916488222702</v>
      </c>
      <c r="E16" s="55">
        <f t="shared" si="8"/>
        <v>5.3533190578158463</v>
      </c>
      <c r="F16" s="55">
        <f t="shared" si="8"/>
        <v>4.2826552462526761</v>
      </c>
      <c r="G16" s="55">
        <f t="shared" si="8"/>
        <v>2.5695931477516059</v>
      </c>
      <c r="H16" s="55">
        <f t="shared" si="8"/>
        <v>2.5695931477516059</v>
      </c>
      <c r="I16" s="55">
        <f t="shared" si="8"/>
        <v>2.5695931477516059</v>
      </c>
      <c r="J16" s="55">
        <f t="shared" si="8"/>
        <v>26.33832976445396</v>
      </c>
      <c r="K16" s="129">
        <f t="shared" si="2"/>
        <v>8.8024581100176373</v>
      </c>
      <c r="L16" s="129">
        <f t="shared" si="2"/>
        <v>37.383278886988485</v>
      </c>
    </row>
    <row r="17" spans="1:12" ht="15" customHeight="1">
      <c r="A17" s="256"/>
      <c r="B17" s="240" t="s">
        <v>191</v>
      </c>
      <c r="C17" s="54">
        <f>C263</f>
        <v>447</v>
      </c>
      <c r="D17" s="55">
        <f t="shared" si="8"/>
        <v>52.572706935123051</v>
      </c>
      <c r="E17" s="55">
        <f t="shared" si="8"/>
        <v>4.2505592841163313</v>
      </c>
      <c r="F17" s="55">
        <f t="shared" si="8"/>
        <v>5.8165548098434003</v>
      </c>
      <c r="G17" s="55">
        <f t="shared" si="8"/>
        <v>1.7897091722595078</v>
      </c>
      <c r="H17" s="55">
        <f t="shared" si="8"/>
        <v>3.5794183445190155</v>
      </c>
      <c r="I17" s="55">
        <f t="shared" si="8"/>
        <v>5.592841163310962</v>
      </c>
      <c r="J17" s="55">
        <f t="shared" si="8"/>
        <v>26.398210290827741</v>
      </c>
      <c r="K17" s="129">
        <f t="shared" si="2"/>
        <v>13.531621697609429</v>
      </c>
      <c r="L17" s="129">
        <f t="shared" si="2"/>
        <v>47.360675941632998</v>
      </c>
    </row>
    <row r="18" spans="1:12" ht="15" customHeight="1">
      <c r="A18" s="240"/>
      <c r="B18" s="240" t="s">
        <v>192</v>
      </c>
      <c r="C18" s="54">
        <f>C264</f>
        <v>802</v>
      </c>
      <c r="D18" s="55">
        <f t="shared" si="8"/>
        <v>48.877805486284288</v>
      </c>
      <c r="E18" s="55">
        <f t="shared" si="8"/>
        <v>3.4912718204488775</v>
      </c>
      <c r="F18" s="55">
        <f t="shared" si="8"/>
        <v>5.8603491271820447</v>
      </c>
      <c r="G18" s="55">
        <f t="shared" si="8"/>
        <v>2.1197007481296759</v>
      </c>
      <c r="H18" s="55">
        <f t="shared" si="8"/>
        <v>4.9875311720698257</v>
      </c>
      <c r="I18" s="55">
        <f t="shared" si="8"/>
        <v>9.4763092269326688</v>
      </c>
      <c r="J18" s="55">
        <f t="shared" si="8"/>
        <v>25.187032418952622</v>
      </c>
      <c r="K18" s="129">
        <f t="shared" si="2"/>
        <v>20.13086806706351</v>
      </c>
      <c r="L18" s="129">
        <f t="shared" si="2"/>
        <v>58.069811731913966</v>
      </c>
    </row>
    <row r="19" spans="1:12" ht="15" customHeight="1">
      <c r="A19" s="98"/>
      <c r="B19" s="98" t="s">
        <v>193</v>
      </c>
      <c r="C19" s="60">
        <f>C265</f>
        <v>135</v>
      </c>
      <c r="D19" s="61">
        <f t="shared" si="8"/>
        <v>48.148148148148145</v>
      </c>
      <c r="E19" s="61">
        <f t="shared" si="8"/>
        <v>2.9629629629629632</v>
      </c>
      <c r="F19" s="61">
        <f t="shared" si="8"/>
        <v>5.1851851851851851</v>
      </c>
      <c r="G19" s="61">
        <f t="shared" si="8"/>
        <v>1.4814814814814816</v>
      </c>
      <c r="H19" s="61">
        <f t="shared" si="8"/>
        <v>8.8888888888888893</v>
      </c>
      <c r="I19" s="61">
        <f t="shared" si="8"/>
        <v>11.111111111111111</v>
      </c>
      <c r="J19" s="61">
        <f t="shared" si="8"/>
        <v>22.222222222222221</v>
      </c>
      <c r="K19" s="130">
        <f t="shared" si="2"/>
        <v>24.750341326014382</v>
      </c>
      <c r="L19" s="130">
        <f t="shared" si="2"/>
        <v>64.96964598078776</v>
      </c>
    </row>
    <row r="20" spans="1:12" ht="15" customHeight="1">
      <c r="A20" s="95" t="s">
        <v>204</v>
      </c>
      <c r="B20" s="95" t="s">
        <v>176</v>
      </c>
      <c r="C20" s="46">
        <f>C266</f>
        <v>1851</v>
      </c>
      <c r="D20" s="47">
        <f>D266</f>
        <v>955</v>
      </c>
      <c r="E20" s="47">
        <f>E266</f>
        <v>76</v>
      </c>
      <c r="F20" s="47">
        <f>F266</f>
        <v>100</v>
      </c>
      <c r="G20" s="47">
        <f t="shared" ref="G20:I20" si="9">G266</f>
        <v>39</v>
      </c>
      <c r="H20" s="47">
        <f t="shared" si="9"/>
        <v>80</v>
      </c>
      <c r="I20" s="47">
        <f t="shared" si="9"/>
        <v>128</v>
      </c>
      <c r="J20" s="47">
        <f>J266</f>
        <v>473</v>
      </c>
      <c r="K20" s="128">
        <f t="shared" ref="K20:L35" si="10">IF(K266="","－",K266)</f>
        <v>16.079285782169215</v>
      </c>
      <c r="L20" s="128">
        <f t="shared" si="10"/>
        <v>52.381219403851489</v>
      </c>
    </row>
    <row r="21" spans="1:12" ht="15" customHeight="1">
      <c r="A21" s="256" t="s">
        <v>205</v>
      </c>
      <c r="B21" s="257"/>
      <c r="C21" s="51">
        <f>IF(SUM(D21:J21)&gt;100,"－",SUM(D21:J21))</f>
        <v>100</v>
      </c>
      <c r="D21" s="52">
        <f t="shared" ref="D21:J21" si="11">D266/$C20*100</f>
        <v>51.593733117233931</v>
      </c>
      <c r="E21" s="52">
        <f t="shared" si="11"/>
        <v>4.1058887088060505</v>
      </c>
      <c r="F21" s="52">
        <f t="shared" si="11"/>
        <v>5.4024851431658565</v>
      </c>
      <c r="G21" s="52">
        <f t="shared" si="11"/>
        <v>2.1069692058346838</v>
      </c>
      <c r="H21" s="52">
        <f t="shared" si="11"/>
        <v>4.3219881145326848</v>
      </c>
      <c r="I21" s="52">
        <f t="shared" si="11"/>
        <v>6.9151809832522959</v>
      </c>
      <c r="J21" s="52">
        <f t="shared" si="11"/>
        <v>25.5537547271745</v>
      </c>
      <c r="K21" s="51" t="str">
        <f t="shared" si="10"/>
        <v>－</v>
      </c>
      <c r="L21" s="51" t="str">
        <f t="shared" si="10"/>
        <v>－</v>
      </c>
    </row>
    <row r="22" spans="1:12" ht="15" customHeight="1">
      <c r="A22" s="256"/>
      <c r="B22" s="240" t="s">
        <v>206</v>
      </c>
      <c r="C22" s="54">
        <f t="shared" ref="C22:C29" si="12">C268</f>
        <v>1178</v>
      </c>
      <c r="D22" s="55">
        <f t="shared" ref="D22:J28" si="13">IF($C22=0,0,D268/$C22*100)</f>
        <v>54.329371816638371</v>
      </c>
      <c r="E22" s="55">
        <f t="shared" si="13"/>
        <v>3.9049235993208828</v>
      </c>
      <c r="F22" s="55">
        <f t="shared" si="13"/>
        <v>4.1595925297113752</v>
      </c>
      <c r="G22" s="55">
        <f t="shared" si="13"/>
        <v>2.037351443123939</v>
      </c>
      <c r="H22" s="55">
        <f t="shared" si="13"/>
        <v>4.1595925297113752</v>
      </c>
      <c r="I22" s="55">
        <f t="shared" si="13"/>
        <v>6.8760611205432935</v>
      </c>
      <c r="J22" s="55">
        <f t="shared" si="13"/>
        <v>24.533106960950764</v>
      </c>
      <c r="K22" s="129">
        <f t="shared" si="10"/>
        <v>15.33965260288598</v>
      </c>
      <c r="L22" s="129">
        <f t="shared" si="10"/>
        <v>54.766872144440306</v>
      </c>
    </row>
    <row r="23" spans="1:12" ht="15" customHeight="1">
      <c r="A23" s="256"/>
      <c r="B23" s="240" t="s">
        <v>207</v>
      </c>
      <c r="C23" s="54">
        <f t="shared" si="12"/>
        <v>268</v>
      </c>
      <c r="D23" s="55">
        <f t="shared" si="13"/>
        <v>41.791044776119399</v>
      </c>
      <c r="E23" s="55">
        <f t="shared" si="13"/>
        <v>2.2388059701492535</v>
      </c>
      <c r="F23" s="55">
        <f t="shared" si="13"/>
        <v>7.08955223880597</v>
      </c>
      <c r="G23" s="55">
        <f t="shared" si="13"/>
        <v>2.6119402985074625</v>
      </c>
      <c r="H23" s="55">
        <f t="shared" si="13"/>
        <v>7.8358208955223887</v>
      </c>
      <c r="I23" s="55">
        <f t="shared" si="13"/>
        <v>13.059701492537313</v>
      </c>
      <c r="J23" s="55">
        <f t="shared" si="13"/>
        <v>25.373134328358208</v>
      </c>
      <c r="K23" s="129">
        <f t="shared" si="10"/>
        <v>28.031203964733649</v>
      </c>
      <c r="L23" s="129">
        <f t="shared" si="10"/>
        <v>63.707281738031021</v>
      </c>
    </row>
    <row r="24" spans="1:12" ht="15" customHeight="1">
      <c r="A24" s="240"/>
      <c r="B24" s="240" t="s">
        <v>208</v>
      </c>
      <c r="C24" s="54">
        <f t="shared" si="12"/>
        <v>142</v>
      </c>
      <c r="D24" s="55">
        <f t="shared" si="13"/>
        <v>50.704225352112672</v>
      </c>
      <c r="E24" s="55">
        <f t="shared" si="13"/>
        <v>2.112676056338028</v>
      </c>
      <c r="F24" s="55">
        <f t="shared" si="13"/>
        <v>9.1549295774647899</v>
      </c>
      <c r="G24" s="55">
        <f t="shared" si="13"/>
        <v>4.225352112676056</v>
      </c>
      <c r="H24" s="55">
        <f t="shared" si="13"/>
        <v>1.4084507042253522</v>
      </c>
      <c r="I24" s="55">
        <f t="shared" si="13"/>
        <v>0</v>
      </c>
      <c r="J24" s="55">
        <f t="shared" si="13"/>
        <v>32.394366197183103</v>
      </c>
      <c r="K24" s="129">
        <f t="shared" si="10"/>
        <v>6.363217524270655</v>
      </c>
      <c r="L24" s="129">
        <f t="shared" si="10"/>
        <v>25.45287009708262</v>
      </c>
    </row>
    <row r="25" spans="1:12" ht="15" customHeight="1">
      <c r="A25" s="240"/>
      <c r="B25" s="240" t="s">
        <v>209</v>
      </c>
      <c r="C25" s="54">
        <f t="shared" si="12"/>
        <v>166</v>
      </c>
      <c r="D25" s="55">
        <f t="shared" si="13"/>
        <v>51.204819277108435</v>
      </c>
      <c r="E25" s="55">
        <f t="shared" si="13"/>
        <v>9.0361445783132535</v>
      </c>
      <c r="F25" s="55">
        <f t="shared" si="13"/>
        <v>8.4337349397590362</v>
      </c>
      <c r="G25" s="55">
        <f t="shared" si="13"/>
        <v>0.60240963855421692</v>
      </c>
      <c r="H25" s="55">
        <f t="shared" si="13"/>
        <v>3.6144578313253009</v>
      </c>
      <c r="I25" s="55">
        <f t="shared" si="13"/>
        <v>1.8072289156626504</v>
      </c>
      <c r="J25" s="55">
        <f t="shared" si="13"/>
        <v>25.301204819277107</v>
      </c>
      <c r="K25" s="129">
        <f t="shared" si="10"/>
        <v>8.7142167256365415</v>
      </c>
      <c r="L25" s="129">
        <f t="shared" si="10"/>
        <v>27.706740358434129</v>
      </c>
    </row>
    <row r="26" spans="1:12" ht="15" customHeight="1">
      <c r="A26" s="240"/>
      <c r="B26" s="240" t="s">
        <v>210</v>
      </c>
      <c r="C26" s="54">
        <f t="shared" si="12"/>
        <v>16</v>
      </c>
      <c r="D26" s="55">
        <f t="shared" si="13"/>
        <v>56.25</v>
      </c>
      <c r="E26" s="55">
        <f t="shared" si="13"/>
        <v>0</v>
      </c>
      <c r="F26" s="55">
        <f t="shared" si="13"/>
        <v>6.25</v>
      </c>
      <c r="G26" s="55">
        <f t="shared" si="13"/>
        <v>0</v>
      </c>
      <c r="H26" s="55">
        <f t="shared" si="13"/>
        <v>6.25</v>
      </c>
      <c r="I26" s="55">
        <f t="shared" si="13"/>
        <v>0</v>
      </c>
      <c r="J26" s="55">
        <f t="shared" si="13"/>
        <v>31.25</v>
      </c>
      <c r="K26" s="129">
        <f t="shared" si="10"/>
        <v>9.0132090132090141</v>
      </c>
      <c r="L26" s="129">
        <f t="shared" si="10"/>
        <v>49.572649572649581</v>
      </c>
    </row>
    <row r="27" spans="1:12" ht="15" customHeight="1">
      <c r="A27" s="240"/>
      <c r="B27" s="240" t="s">
        <v>211</v>
      </c>
      <c r="C27" s="54">
        <f t="shared" si="12"/>
        <v>60</v>
      </c>
      <c r="D27" s="55">
        <f t="shared" si="13"/>
        <v>45</v>
      </c>
      <c r="E27" s="55">
        <f t="shared" si="13"/>
        <v>6.666666666666667</v>
      </c>
      <c r="F27" s="55">
        <f t="shared" si="13"/>
        <v>5</v>
      </c>
      <c r="G27" s="55">
        <f t="shared" si="13"/>
        <v>1.6666666666666667</v>
      </c>
      <c r="H27" s="55">
        <f t="shared" si="13"/>
        <v>1.6666666666666667</v>
      </c>
      <c r="I27" s="55">
        <f t="shared" si="13"/>
        <v>13.333333333333334</v>
      </c>
      <c r="J27" s="55">
        <f t="shared" si="13"/>
        <v>26.666666666666668</v>
      </c>
      <c r="K27" s="129">
        <f t="shared" si="10"/>
        <v>22.642827602505022</v>
      </c>
      <c r="L27" s="129">
        <f t="shared" si="10"/>
        <v>58.60496555942477</v>
      </c>
    </row>
    <row r="28" spans="1:12" ht="15" customHeight="1">
      <c r="A28" s="98"/>
      <c r="B28" s="98" t="s">
        <v>184</v>
      </c>
      <c r="C28" s="60">
        <f t="shared" si="12"/>
        <v>21</v>
      </c>
      <c r="D28" s="61">
        <f t="shared" si="13"/>
        <v>47.619047619047613</v>
      </c>
      <c r="E28" s="61">
        <f t="shared" si="13"/>
        <v>9.5238095238095237</v>
      </c>
      <c r="F28" s="61">
        <f t="shared" si="13"/>
        <v>4.7619047619047619</v>
      </c>
      <c r="G28" s="61">
        <f t="shared" si="13"/>
        <v>0</v>
      </c>
      <c r="H28" s="61">
        <f t="shared" si="13"/>
        <v>0</v>
      </c>
      <c r="I28" s="61">
        <f t="shared" si="13"/>
        <v>4.7619047619047619</v>
      </c>
      <c r="J28" s="61">
        <f t="shared" si="13"/>
        <v>33.333333333333329</v>
      </c>
      <c r="K28" s="130">
        <f t="shared" si="10"/>
        <v>9.0858843537414966</v>
      </c>
      <c r="L28" s="130">
        <f t="shared" si="10"/>
        <v>31.800595238095241</v>
      </c>
    </row>
    <row r="29" spans="1:12" ht="15" customHeight="1">
      <c r="A29" s="95" t="s">
        <v>212</v>
      </c>
      <c r="B29" s="95" t="s">
        <v>176</v>
      </c>
      <c r="C29" s="46">
        <f t="shared" si="12"/>
        <v>1851</v>
      </c>
      <c r="D29" s="47">
        <f>D275</f>
        <v>955</v>
      </c>
      <c r="E29" s="47">
        <f>E275</f>
        <v>76</v>
      </c>
      <c r="F29" s="47">
        <f>F275</f>
        <v>100</v>
      </c>
      <c r="G29" s="47">
        <f t="shared" ref="G29:I29" si="14">G275</f>
        <v>39</v>
      </c>
      <c r="H29" s="47">
        <f t="shared" si="14"/>
        <v>80</v>
      </c>
      <c r="I29" s="47">
        <f t="shared" si="14"/>
        <v>128</v>
      </c>
      <c r="J29" s="47">
        <f>J275</f>
        <v>473</v>
      </c>
      <c r="K29" s="128">
        <f t="shared" si="10"/>
        <v>16.079285782169215</v>
      </c>
      <c r="L29" s="128">
        <f t="shared" si="10"/>
        <v>52.381219403851489</v>
      </c>
    </row>
    <row r="30" spans="1:12" ht="15" customHeight="1">
      <c r="A30" s="259" t="s">
        <v>213</v>
      </c>
      <c r="B30" s="257"/>
      <c r="C30" s="51">
        <f>IF(SUM(D30:J30)&gt;100,"－",SUM(D30:J30))</f>
        <v>100</v>
      </c>
      <c r="D30" s="52">
        <f t="shared" ref="D30:J30" si="15">D275/$C29*100</f>
        <v>51.593733117233931</v>
      </c>
      <c r="E30" s="52">
        <f t="shared" si="15"/>
        <v>4.1058887088060505</v>
      </c>
      <c r="F30" s="52">
        <f t="shared" si="15"/>
        <v>5.4024851431658565</v>
      </c>
      <c r="G30" s="52">
        <f t="shared" si="15"/>
        <v>2.1069692058346838</v>
      </c>
      <c r="H30" s="52">
        <f t="shared" si="15"/>
        <v>4.3219881145326848</v>
      </c>
      <c r="I30" s="52">
        <f t="shared" si="15"/>
        <v>6.9151809832522959</v>
      </c>
      <c r="J30" s="52">
        <f t="shared" si="15"/>
        <v>25.5537547271745</v>
      </c>
      <c r="K30" s="51" t="str">
        <f t="shared" si="10"/>
        <v>－</v>
      </c>
      <c r="L30" s="51" t="str">
        <f t="shared" si="10"/>
        <v>－</v>
      </c>
    </row>
    <row r="31" spans="1:12" ht="15" customHeight="1">
      <c r="A31" s="256"/>
      <c r="B31" s="240" t="s">
        <v>214</v>
      </c>
      <c r="C31" s="54">
        <f t="shared" ref="C31:C37" si="16">C277</f>
        <v>702</v>
      </c>
      <c r="D31" s="55">
        <f t="shared" ref="D31:J36" si="17">IF($C31=0,0,D277/$C31*100)</f>
        <v>49.002849002849004</v>
      </c>
      <c r="E31" s="55">
        <f t="shared" si="17"/>
        <v>4.2735042735042734</v>
      </c>
      <c r="F31" s="55">
        <f t="shared" si="17"/>
        <v>6.9800569800569798</v>
      </c>
      <c r="G31" s="55">
        <f t="shared" si="17"/>
        <v>2.5641025641025639</v>
      </c>
      <c r="H31" s="55">
        <f t="shared" si="17"/>
        <v>4.8433048433048427</v>
      </c>
      <c r="I31" s="55">
        <f t="shared" si="17"/>
        <v>8.4045584045584043</v>
      </c>
      <c r="J31" s="55">
        <f t="shared" si="17"/>
        <v>23.931623931623932</v>
      </c>
      <c r="K31" s="129">
        <f t="shared" si="10"/>
        <v>18.746611025921055</v>
      </c>
      <c r="L31" s="129">
        <f t="shared" si="10"/>
        <v>52.687843620220235</v>
      </c>
    </row>
    <row r="32" spans="1:12" ht="15" customHeight="1">
      <c r="A32" s="256"/>
      <c r="B32" s="240" t="s">
        <v>215</v>
      </c>
      <c r="C32" s="54">
        <f t="shared" si="16"/>
        <v>294</v>
      </c>
      <c r="D32" s="55">
        <f t="shared" si="17"/>
        <v>48.979591836734691</v>
      </c>
      <c r="E32" s="55">
        <f t="shared" si="17"/>
        <v>2.7210884353741496</v>
      </c>
      <c r="F32" s="55">
        <f t="shared" si="17"/>
        <v>5.7823129251700678</v>
      </c>
      <c r="G32" s="55">
        <f t="shared" si="17"/>
        <v>1.3605442176870748</v>
      </c>
      <c r="H32" s="55">
        <f t="shared" si="17"/>
        <v>5.4421768707482991</v>
      </c>
      <c r="I32" s="55">
        <f t="shared" si="17"/>
        <v>8.5034013605442169</v>
      </c>
      <c r="J32" s="55">
        <f t="shared" si="17"/>
        <v>27.210884353741498</v>
      </c>
      <c r="K32" s="129">
        <f t="shared" si="10"/>
        <v>19.505081072910265</v>
      </c>
      <c r="L32" s="129">
        <f t="shared" si="10"/>
        <v>59.62981928003996</v>
      </c>
    </row>
    <row r="33" spans="1:12" ht="15" customHeight="1">
      <c r="A33" s="240"/>
      <c r="B33" s="240" t="s">
        <v>216</v>
      </c>
      <c r="C33" s="54">
        <f t="shared" si="16"/>
        <v>380</v>
      </c>
      <c r="D33" s="55">
        <f t="shared" si="17"/>
        <v>53.421052631578945</v>
      </c>
      <c r="E33" s="55">
        <f t="shared" si="17"/>
        <v>3.9473684210526314</v>
      </c>
      <c r="F33" s="55">
        <f t="shared" si="17"/>
        <v>5</v>
      </c>
      <c r="G33" s="55">
        <f t="shared" si="17"/>
        <v>1.5789473684210527</v>
      </c>
      <c r="H33" s="55">
        <f t="shared" si="17"/>
        <v>5</v>
      </c>
      <c r="I33" s="55">
        <f t="shared" si="17"/>
        <v>6.8421052631578956</v>
      </c>
      <c r="J33" s="55">
        <f t="shared" si="17"/>
        <v>24.210526315789473</v>
      </c>
      <c r="K33" s="129">
        <f t="shared" si="10"/>
        <v>15.900974528238351</v>
      </c>
      <c r="L33" s="129">
        <f t="shared" si="10"/>
        <v>53.876243107442882</v>
      </c>
    </row>
    <row r="34" spans="1:12" ht="15" customHeight="1">
      <c r="A34" s="240"/>
      <c r="B34" s="240" t="s">
        <v>217</v>
      </c>
      <c r="C34" s="54">
        <f t="shared" si="16"/>
        <v>177</v>
      </c>
      <c r="D34" s="55">
        <f t="shared" si="17"/>
        <v>49.152542372881356</v>
      </c>
      <c r="E34" s="55">
        <f t="shared" si="17"/>
        <v>3.9548022598870061</v>
      </c>
      <c r="F34" s="55">
        <f t="shared" si="17"/>
        <v>5.0847457627118651</v>
      </c>
      <c r="G34" s="55">
        <f t="shared" si="17"/>
        <v>2.2598870056497176</v>
      </c>
      <c r="H34" s="55">
        <f t="shared" si="17"/>
        <v>2.2598870056497176</v>
      </c>
      <c r="I34" s="55">
        <f t="shared" si="17"/>
        <v>4.5197740112994351</v>
      </c>
      <c r="J34" s="55">
        <f t="shared" si="17"/>
        <v>32.7683615819209</v>
      </c>
      <c r="K34" s="129">
        <f t="shared" si="10"/>
        <v>11.748215074015821</v>
      </c>
      <c r="L34" s="129">
        <f t="shared" si="10"/>
        <v>43.688674806496337</v>
      </c>
    </row>
    <row r="35" spans="1:12" ht="15" customHeight="1">
      <c r="A35" s="240"/>
      <c r="B35" s="240" t="s">
        <v>218</v>
      </c>
      <c r="C35" s="54">
        <f t="shared" si="16"/>
        <v>253</v>
      </c>
      <c r="D35" s="55">
        <f t="shared" si="17"/>
        <v>62.845849802371546</v>
      </c>
      <c r="E35" s="55">
        <f t="shared" si="17"/>
        <v>5.1383399209486171</v>
      </c>
      <c r="F35" s="55">
        <f t="shared" si="17"/>
        <v>1.9762845849802373</v>
      </c>
      <c r="G35" s="55">
        <f t="shared" si="17"/>
        <v>1.5810276679841897</v>
      </c>
      <c r="H35" s="55">
        <f t="shared" si="17"/>
        <v>2.3715415019762842</v>
      </c>
      <c r="I35" s="55">
        <f t="shared" si="17"/>
        <v>2.3715415019762842</v>
      </c>
      <c r="J35" s="55">
        <f t="shared" si="17"/>
        <v>23.715415019762844</v>
      </c>
      <c r="K35" s="129">
        <f t="shared" si="10"/>
        <v>7.0425494777002529</v>
      </c>
      <c r="L35" s="129">
        <f t="shared" si="10"/>
        <v>39.976824976357321</v>
      </c>
    </row>
    <row r="36" spans="1:12" ht="15" customHeight="1">
      <c r="A36" s="98"/>
      <c r="B36" s="98" t="s">
        <v>174</v>
      </c>
      <c r="C36" s="60">
        <f t="shared" si="16"/>
        <v>45</v>
      </c>
      <c r="D36" s="61">
        <f t="shared" si="17"/>
        <v>40</v>
      </c>
      <c r="E36" s="61">
        <f t="shared" si="17"/>
        <v>6.666666666666667</v>
      </c>
      <c r="F36" s="61">
        <f t="shared" si="17"/>
        <v>2.2222222222222223</v>
      </c>
      <c r="G36" s="61">
        <f t="shared" si="17"/>
        <v>6.666666666666667</v>
      </c>
      <c r="H36" s="61">
        <f t="shared" si="17"/>
        <v>2.2222222222222223</v>
      </c>
      <c r="I36" s="61">
        <f t="shared" si="17"/>
        <v>8.8888888888888893</v>
      </c>
      <c r="J36" s="61">
        <f t="shared" si="17"/>
        <v>33.333333333333329</v>
      </c>
      <c r="K36" s="130">
        <f t="shared" ref="K36:L51" si="18">IF(K282="","－",K282)</f>
        <v>21.191595441595442</v>
      </c>
      <c r="L36" s="130">
        <f t="shared" si="18"/>
        <v>52.978988603988604</v>
      </c>
    </row>
    <row r="37" spans="1:12" ht="15" customHeight="1">
      <c r="A37" s="95" t="s">
        <v>219</v>
      </c>
      <c r="B37" s="95" t="s">
        <v>176</v>
      </c>
      <c r="C37" s="46">
        <f t="shared" si="16"/>
        <v>1851</v>
      </c>
      <c r="D37" s="47">
        <f>D283</f>
        <v>955</v>
      </c>
      <c r="E37" s="47">
        <f>E283</f>
        <v>76</v>
      </c>
      <c r="F37" s="47">
        <f>F283</f>
        <v>100</v>
      </c>
      <c r="G37" s="47">
        <f t="shared" ref="G37:I37" si="19">G283</f>
        <v>39</v>
      </c>
      <c r="H37" s="47">
        <f t="shared" si="19"/>
        <v>80</v>
      </c>
      <c r="I37" s="47">
        <f t="shared" si="19"/>
        <v>128</v>
      </c>
      <c r="J37" s="47">
        <f>J283</f>
        <v>473</v>
      </c>
      <c r="K37" s="128">
        <f t="shared" si="18"/>
        <v>16.079285782169212</v>
      </c>
      <c r="L37" s="128">
        <f t="shared" si="18"/>
        <v>52.381219403851475</v>
      </c>
    </row>
    <row r="38" spans="1:12" ht="15" customHeight="1">
      <c r="A38" s="256" t="s">
        <v>220</v>
      </c>
      <c r="B38" s="257"/>
      <c r="C38" s="51">
        <f>IF(SUM(D38:J38)&gt;100,"－",SUM(D38:J38))</f>
        <v>100</v>
      </c>
      <c r="D38" s="52">
        <f t="shared" ref="D38:J38" si="20">D283/$C37*100</f>
        <v>51.593733117233931</v>
      </c>
      <c r="E38" s="52">
        <f t="shared" si="20"/>
        <v>4.1058887088060505</v>
      </c>
      <c r="F38" s="52">
        <f t="shared" si="20"/>
        <v>5.4024851431658565</v>
      </c>
      <c r="G38" s="52">
        <f t="shared" si="20"/>
        <v>2.1069692058346838</v>
      </c>
      <c r="H38" s="52">
        <f t="shared" si="20"/>
        <v>4.3219881145326848</v>
      </c>
      <c r="I38" s="52">
        <f t="shared" si="20"/>
        <v>6.9151809832522959</v>
      </c>
      <c r="J38" s="52">
        <f t="shared" si="20"/>
        <v>25.5537547271745</v>
      </c>
      <c r="K38" s="51" t="str">
        <f t="shared" si="18"/>
        <v>－</v>
      </c>
      <c r="L38" s="51" t="str">
        <f t="shared" si="18"/>
        <v>－</v>
      </c>
    </row>
    <row r="39" spans="1:12" ht="15" customHeight="1">
      <c r="A39" s="256"/>
      <c r="B39" s="240" t="s">
        <v>221</v>
      </c>
      <c r="C39" s="54">
        <f t="shared" ref="C39:C49" si="21">C285</f>
        <v>105</v>
      </c>
      <c r="D39" s="55">
        <f t="shared" ref="D39:J48" si="22">IF($C39=0,0,D285/$C39*100)</f>
        <v>44.761904761904766</v>
      </c>
      <c r="E39" s="55">
        <f t="shared" si="22"/>
        <v>0</v>
      </c>
      <c r="F39" s="55">
        <f t="shared" si="22"/>
        <v>1.9047619047619049</v>
      </c>
      <c r="G39" s="55">
        <f t="shared" si="22"/>
        <v>2.8571428571428572</v>
      </c>
      <c r="H39" s="55">
        <f t="shared" si="22"/>
        <v>2.8571428571428572</v>
      </c>
      <c r="I39" s="55">
        <f t="shared" si="22"/>
        <v>17.142857142857142</v>
      </c>
      <c r="J39" s="55">
        <f t="shared" si="22"/>
        <v>30.476190476190478</v>
      </c>
      <c r="K39" s="129">
        <f t="shared" si="18"/>
        <v>29.817351598173513</v>
      </c>
      <c r="L39" s="129">
        <f t="shared" si="18"/>
        <v>83.717948717948715</v>
      </c>
    </row>
    <row r="40" spans="1:12" ht="15" customHeight="1">
      <c r="A40" s="256"/>
      <c r="B40" s="240" t="s">
        <v>222</v>
      </c>
      <c r="C40" s="54">
        <f t="shared" si="21"/>
        <v>363</v>
      </c>
      <c r="D40" s="55">
        <f t="shared" si="22"/>
        <v>47.107438016528924</v>
      </c>
      <c r="E40" s="55">
        <f t="shared" si="22"/>
        <v>0.55096418732782371</v>
      </c>
      <c r="F40" s="55">
        <f t="shared" si="22"/>
        <v>5.2341597796143251</v>
      </c>
      <c r="G40" s="55">
        <f t="shared" si="22"/>
        <v>2.2038567493112948</v>
      </c>
      <c r="H40" s="55">
        <f t="shared" si="22"/>
        <v>6.0606060606060606</v>
      </c>
      <c r="I40" s="55">
        <f t="shared" si="22"/>
        <v>12.121212121212121</v>
      </c>
      <c r="J40" s="55">
        <f t="shared" si="22"/>
        <v>26.721763085399449</v>
      </c>
      <c r="K40" s="129">
        <f t="shared" si="18"/>
        <v>24.453863805367561</v>
      </c>
      <c r="L40" s="129">
        <f t="shared" si="18"/>
        <v>68.470818655029177</v>
      </c>
    </row>
    <row r="41" spans="1:12" ht="15" customHeight="1">
      <c r="A41" s="240"/>
      <c r="B41" s="240" t="s">
        <v>223</v>
      </c>
      <c r="C41" s="54">
        <f t="shared" si="21"/>
        <v>447</v>
      </c>
      <c r="D41" s="55">
        <f t="shared" si="22"/>
        <v>48.545861297539147</v>
      </c>
      <c r="E41" s="55">
        <f t="shared" si="22"/>
        <v>3.5794183445190155</v>
      </c>
      <c r="F41" s="55">
        <f t="shared" si="22"/>
        <v>6.7114093959731544</v>
      </c>
      <c r="G41" s="55">
        <f t="shared" si="22"/>
        <v>3.3557046979865772</v>
      </c>
      <c r="H41" s="55">
        <f t="shared" si="22"/>
        <v>6.9351230425055936</v>
      </c>
      <c r="I41" s="55">
        <f t="shared" si="22"/>
        <v>7.3825503355704702</v>
      </c>
      <c r="J41" s="55">
        <f t="shared" si="22"/>
        <v>23.48993288590604</v>
      </c>
      <c r="K41" s="129">
        <f t="shared" si="18"/>
        <v>19.577957225796826</v>
      </c>
      <c r="L41" s="129">
        <f t="shared" si="18"/>
        <v>53.565290969780115</v>
      </c>
    </row>
    <row r="42" spans="1:12" ht="15" customHeight="1">
      <c r="A42" s="240"/>
      <c r="B42" s="240" t="s">
        <v>224</v>
      </c>
      <c r="C42" s="54">
        <f t="shared" si="21"/>
        <v>337</v>
      </c>
      <c r="D42" s="55">
        <f t="shared" si="22"/>
        <v>53.709198813056382</v>
      </c>
      <c r="E42" s="55">
        <f t="shared" si="22"/>
        <v>3.2640949554896146</v>
      </c>
      <c r="F42" s="55">
        <f t="shared" si="22"/>
        <v>5.3412462908011866</v>
      </c>
      <c r="G42" s="55">
        <f t="shared" si="22"/>
        <v>2.6706231454005933</v>
      </c>
      <c r="H42" s="55">
        <f t="shared" si="22"/>
        <v>3.2640949554896146</v>
      </c>
      <c r="I42" s="55">
        <f t="shared" si="22"/>
        <v>5.9347181008902083</v>
      </c>
      <c r="J42" s="55">
        <f t="shared" si="22"/>
        <v>25.816023738872403</v>
      </c>
      <c r="K42" s="129">
        <f t="shared" si="18"/>
        <v>14.026855983713574</v>
      </c>
      <c r="L42" s="129">
        <f t="shared" si="18"/>
        <v>50.82194196997672</v>
      </c>
    </row>
    <row r="43" spans="1:12" ht="15" customHeight="1">
      <c r="A43" s="240"/>
      <c r="B43" s="240" t="s">
        <v>225</v>
      </c>
      <c r="C43" s="54">
        <f t="shared" si="21"/>
        <v>204</v>
      </c>
      <c r="D43" s="55">
        <f t="shared" si="22"/>
        <v>54.411764705882348</v>
      </c>
      <c r="E43" s="55">
        <f t="shared" si="22"/>
        <v>8.3333333333333321</v>
      </c>
      <c r="F43" s="55">
        <f t="shared" si="22"/>
        <v>5.8823529411764701</v>
      </c>
      <c r="G43" s="55">
        <f t="shared" si="22"/>
        <v>0.98039215686274506</v>
      </c>
      <c r="H43" s="55">
        <f t="shared" si="22"/>
        <v>2.9411764705882351</v>
      </c>
      <c r="I43" s="55">
        <f t="shared" si="22"/>
        <v>4.4117647058823533</v>
      </c>
      <c r="J43" s="55">
        <f t="shared" si="22"/>
        <v>23.03921568627451</v>
      </c>
      <c r="K43" s="129">
        <f t="shared" si="18"/>
        <v>11.435814684371843</v>
      </c>
      <c r="L43" s="129">
        <f t="shared" si="18"/>
        <v>39.030932727095205</v>
      </c>
    </row>
    <row r="44" spans="1:12" ht="15" customHeight="1">
      <c r="A44" s="240"/>
      <c r="B44" s="240" t="s">
        <v>226</v>
      </c>
      <c r="C44" s="54">
        <f t="shared" si="21"/>
        <v>164</v>
      </c>
      <c r="D44" s="55">
        <f t="shared" si="22"/>
        <v>53.658536585365859</v>
      </c>
      <c r="E44" s="55">
        <f t="shared" si="22"/>
        <v>7.9268292682926829</v>
      </c>
      <c r="F44" s="55">
        <f t="shared" si="22"/>
        <v>6.0975609756097562</v>
      </c>
      <c r="G44" s="55">
        <f t="shared" si="22"/>
        <v>0.6097560975609756</v>
      </c>
      <c r="H44" s="55">
        <f t="shared" si="22"/>
        <v>1.8292682926829267</v>
      </c>
      <c r="I44" s="55">
        <f t="shared" si="22"/>
        <v>1.2195121951219512</v>
      </c>
      <c r="J44" s="55">
        <f t="shared" si="22"/>
        <v>28.658536585365852</v>
      </c>
      <c r="K44" s="129">
        <f t="shared" si="18"/>
        <v>6.0223825475676245</v>
      </c>
      <c r="L44" s="129">
        <f t="shared" si="18"/>
        <v>24.297198553979726</v>
      </c>
    </row>
    <row r="45" spans="1:12" ht="15" customHeight="1">
      <c r="A45" s="240"/>
      <c r="B45" s="240" t="s">
        <v>227</v>
      </c>
      <c r="C45" s="54">
        <f t="shared" si="21"/>
        <v>118</v>
      </c>
      <c r="D45" s="55">
        <f t="shared" si="22"/>
        <v>64.406779661016941</v>
      </c>
      <c r="E45" s="55">
        <f t="shared" si="22"/>
        <v>5.0847457627118651</v>
      </c>
      <c r="F45" s="55">
        <f t="shared" si="22"/>
        <v>4.2372881355932197</v>
      </c>
      <c r="G45" s="55">
        <f t="shared" si="22"/>
        <v>0.84745762711864403</v>
      </c>
      <c r="H45" s="55">
        <f t="shared" si="22"/>
        <v>0.84745762711864403</v>
      </c>
      <c r="I45" s="55">
        <f t="shared" si="22"/>
        <v>1.6949152542372881</v>
      </c>
      <c r="J45" s="55">
        <f t="shared" si="22"/>
        <v>22.881355932203391</v>
      </c>
      <c r="K45" s="129">
        <f t="shared" si="18"/>
        <v>4.6754224285477957</v>
      </c>
      <c r="L45" s="129">
        <f t="shared" si="18"/>
        <v>28.364229399856626</v>
      </c>
    </row>
    <row r="46" spans="1:12" ht="15" customHeight="1">
      <c r="A46" s="240"/>
      <c r="B46" s="240" t="s">
        <v>228</v>
      </c>
      <c r="C46" s="54">
        <f t="shared" si="21"/>
        <v>56</v>
      </c>
      <c r="D46" s="55">
        <f t="shared" si="22"/>
        <v>60.714285714285708</v>
      </c>
      <c r="E46" s="55">
        <f t="shared" si="22"/>
        <v>14.285714285714285</v>
      </c>
      <c r="F46" s="55">
        <f t="shared" si="22"/>
        <v>1.7857142857142856</v>
      </c>
      <c r="G46" s="55">
        <f t="shared" si="22"/>
        <v>0</v>
      </c>
      <c r="H46" s="55">
        <f t="shared" si="22"/>
        <v>3.5714285714285712</v>
      </c>
      <c r="I46" s="55">
        <f t="shared" si="22"/>
        <v>0</v>
      </c>
      <c r="J46" s="55">
        <f t="shared" si="22"/>
        <v>19.642857142857142</v>
      </c>
      <c r="K46" s="129">
        <f t="shared" si="18"/>
        <v>4.864193666645364</v>
      </c>
      <c r="L46" s="129">
        <f t="shared" si="18"/>
        <v>19.898974090821945</v>
      </c>
    </row>
    <row r="47" spans="1:12" ht="15" customHeight="1">
      <c r="A47" s="240"/>
      <c r="B47" s="240" t="s">
        <v>229</v>
      </c>
      <c r="C47" s="54">
        <f t="shared" si="21"/>
        <v>36</v>
      </c>
      <c r="D47" s="55">
        <f t="shared" si="22"/>
        <v>66.666666666666657</v>
      </c>
      <c r="E47" s="55">
        <f t="shared" si="22"/>
        <v>5.5555555555555554</v>
      </c>
      <c r="F47" s="55">
        <f t="shared" si="22"/>
        <v>2.7777777777777777</v>
      </c>
      <c r="G47" s="55">
        <f t="shared" si="22"/>
        <v>0</v>
      </c>
      <c r="H47" s="55">
        <f t="shared" si="22"/>
        <v>2.7777777777777777</v>
      </c>
      <c r="I47" s="55">
        <f t="shared" si="22"/>
        <v>0</v>
      </c>
      <c r="J47" s="55">
        <f t="shared" si="22"/>
        <v>22.222222222222221</v>
      </c>
      <c r="K47" s="129">
        <f t="shared" si="18"/>
        <v>3.5187163424776844</v>
      </c>
      <c r="L47" s="129">
        <f t="shared" si="18"/>
        <v>24.63101439734379</v>
      </c>
    </row>
    <row r="48" spans="1:12" ht="15" customHeight="1">
      <c r="A48" s="98"/>
      <c r="B48" s="98" t="s">
        <v>230</v>
      </c>
      <c r="C48" s="60">
        <f t="shared" si="21"/>
        <v>21</v>
      </c>
      <c r="D48" s="61">
        <f t="shared" si="22"/>
        <v>28.571428571428569</v>
      </c>
      <c r="E48" s="61">
        <f t="shared" si="22"/>
        <v>4.7619047619047619</v>
      </c>
      <c r="F48" s="61">
        <f t="shared" si="22"/>
        <v>9.5238095238095237</v>
      </c>
      <c r="G48" s="61">
        <f t="shared" si="22"/>
        <v>0</v>
      </c>
      <c r="H48" s="61">
        <f t="shared" si="22"/>
        <v>0</v>
      </c>
      <c r="I48" s="61">
        <f t="shared" si="22"/>
        <v>0</v>
      </c>
      <c r="J48" s="61">
        <f t="shared" si="22"/>
        <v>57.142857142857139</v>
      </c>
      <c r="K48" s="130">
        <f t="shared" si="18"/>
        <v>3.3964582984190823</v>
      </c>
      <c r="L48" s="130">
        <f t="shared" si="18"/>
        <v>10.189374895257247</v>
      </c>
    </row>
    <row r="49" spans="1:12" ht="15" customHeight="1">
      <c r="A49" s="95" t="s">
        <v>236</v>
      </c>
      <c r="B49" s="95" t="s">
        <v>176</v>
      </c>
      <c r="C49" s="46">
        <f t="shared" si="21"/>
        <v>1851</v>
      </c>
      <c r="D49" s="47">
        <f>D295</f>
        <v>955</v>
      </c>
      <c r="E49" s="47">
        <f>E295</f>
        <v>76</v>
      </c>
      <c r="F49" s="47">
        <f>F295</f>
        <v>100</v>
      </c>
      <c r="G49" s="47">
        <f t="shared" ref="G49:I49" si="23">G295</f>
        <v>39</v>
      </c>
      <c r="H49" s="47">
        <f t="shared" si="23"/>
        <v>80</v>
      </c>
      <c r="I49" s="47">
        <f t="shared" si="23"/>
        <v>128</v>
      </c>
      <c r="J49" s="47">
        <f>J295</f>
        <v>473</v>
      </c>
      <c r="K49" s="128">
        <f t="shared" si="18"/>
        <v>16.079285782169208</v>
      </c>
      <c r="L49" s="128">
        <f t="shared" si="18"/>
        <v>52.381219403851468</v>
      </c>
    </row>
    <row r="50" spans="1:12" ht="15" customHeight="1">
      <c r="A50" s="256" t="s">
        <v>62</v>
      </c>
      <c r="B50" s="257"/>
      <c r="C50" s="51">
        <f>IF(SUM(D50:J50)&gt;100,"－",SUM(D50:J50))</f>
        <v>100</v>
      </c>
      <c r="D50" s="52">
        <f t="shared" ref="D50:J50" si="24">D295/$C49*100</f>
        <v>51.593733117233931</v>
      </c>
      <c r="E50" s="52">
        <f t="shared" si="24"/>
        <v>4.1058887088060505</v>
      </c>
      <c r="F50" s="52">
        <f t="shared" si="24"/>
        <v>5.4024851431658565</v>
      </c>
      <c r="G50" s="52">
        <f t="shared" si="24"/>
        <v>2.1069692058346838</v>
      </c>
      <c r="H50" s="52">
        <f t="shared" si="24"/>
        <v>4.3219881145326848</v>
      </c>
      <c r="I50" s="52">
        <f t="shared" si="24"/>
        <v>6.9151809832522959</v>
      </c>
      <c r="J50" s="52">
        <f t="shared" si="24"/>
        <v>25.5537547271745</v>
      </c>
      <c r="K50" s="51" t="str">
        <f t="shared" si="18"/>
        <v>－</v>
      </c>
      <c r="L50" s="51" t="str">
        <f t="shared" si="18"/>
        <v>－</v>
      </c>
    </row>
    <row r="51" spans="1:12" ht="15" customHeight="1">
      <c r="A51" s="256"/>
      <c r="B51" s="240" t="s">
        <v>237</v>
      </c>
      <c r="C51" s="54">
        <f t="shared" ref="C51:C57" si="25">C297</f>
        <v>198</v>
      </c>
      <c r="D51" s="55">
        <f t="shared" ref="D51:J56" si="26">IF($C51=0,0,D297/$C51*100)</f>
        <v>50</v>
      </c>
      <c r="E51" s="55">
        <f t="shared" si="26"/>
        <v>1.0101010101010102</v>
      </c>
      <c r="F51" s="55">
        <f t="shared" si="26"/>
        <v>3.535353535353535</v>
      </c>
      <c r="G51" s="55">
        <f t="shared" si="26"/>
        <v>0.50505050505050508</v>
      </c>
      <c r="H51" s="55">
        <f t="shared" si="26"/>
        <v>2.0202020202020203</v>
      </c>
      <c r="I51" s="55">
        <f t="shared" si="26"/>
        <v>13.636363636363635</v>
      </c>
      <c r="J51" s="55">
        <f t="shared" si="26"/>
        <v>29.292929292929294</v>
      </c>
      <c r="K51" s="129">
        <f t="shared" si="18"/>
        <v>22.025481723789998</v>
      </c>
      <c r="L51" s="129">
        <f t="shared" si="18"/>
        <v>75.208961983673163</v>
      </c>
    </row>
    <row r="52" spans="1:12" ht="15" customHeight="1">
      <c r="A52" s="256"/>
      <c r="B52" s="240" t="s">
        <v>238</v>
      </c>
      <c r="C52" s="54">
        <f t="shared" si="25"/>
        <v>339</v>
      </c>
      <c r="D52" s="55">
        <f t="shared" si="26"/>
        <v>50.147492625368727</v>
      </c>
      <c r="E52" s="55">
        <f t="shared" si="26"/>
        <v>1.7699115044247788</v>
      </c>
      <c r="F52" s="55">
        <f t="shared" si="26"/>
        <v>4.1297935103244834</v>
      </c>
      <c r="G52" s="55">
        <f t="shared" si="26"/>
        <v>3.5398230088495577</v>
      </c>
      <c r="H52" s="55">
        <f t="shared" si="26"/>
        <v>7.0796460176991154</v>
      </c>
      <c r="I52" s="55">
        <f t="shared" si="26"/>
        <v>11.209439528023598</v>
      </c>
      <c r="J52" s="55">
        <f t="shared" si="26"/>
        <v>22.123893805309734</v>
      </c>
      <c r="K52" s="129">
        <f t="shared" ref="K52:L67" si="27">IF(K298="","－",K298)</f>
        <v>24.113386407918789</v>
      </c>
      <c r="L52" s="129">
        <f t="shared" si="27"/>
        <v>67.722702252027233</v>
      </c>
    </row>
    <row r="53" spans="1:12" ht="15" customHeight="1">
      <c r="A53" s="240"/>
      <c r="B53" s="240" t="s">
        <v>239</v>
      </c>
      <c r="C53" s="54">
        <f t="shared" si="25"/>
        <v>822</v>
      </c>
      <c r="D53" s="55">
        <f t="shared" si="26"/>
        <v>51.703163017031628</v>
      </c>
      <c r="E53" s="55">
        <f t="shared" si="26"/>
        <v>6.9343065693430654</v>
      </c>
      <c r="F53" s="55">
        <f t="shared" si="26"/>
        <v>6.8126520681265204</v>
      </c>
      <c r="G53" s="55">
        <f t="shared" si="26"/>
        <v>2.0681265206812651</v>
      </c>
      <c r="H53" s="55">
        <f t="shared" si="26"/>
        <v>4.0145985401459852</v>
      </c>
      <c r="I53" s="55">
        <f t="shared" si="26"/>
        <v>3.8929440389294405</v>
      </c>
      <c r="J53" s="55">
        <f t="shared" si="26"/>
        <v>24.574209245742093</v>
      </c>
      <c r="K53" s="129">
        <f t="shared" si="27"/>
        <v>12.132416736025883</v>
      </c>
      <c r="L53" s="129">
        <f t="shared" si="27"/>
        <v>38.574863468389985</v>
      </c>
    </row>
    <row r="54" spans="1:12" ht="15" customHeight="1">
      <c r="A54" s="240"/>
      <c r="B54" s="240" t="s">
        <v>240</v>
      </c>
      <c r="C54" s="54">
        <f t="shared" si="25"/>
        <v>193</v>
      </c>
      <c r="D54" s="55">
        <f t="shared" si="26"/>
        <v>66.32124352331607</v>
      </c>
      <c r="E54" s="55">
        <f t="shared" si="26"/>
        <v>2.5906735751295336</v>
      </c>
      <c r="F54" s="55">
        <f t="shared" si="26"/>
        <v>3.1088082901554404</v>
      </c>
      <c r="G54" s="55">
        <f t="shared" si="26"/>
        <v>1.5544041450777202</v>
      </c>
      <c r="H54" s="55">
        <f t="shared" si="26"/>
        <v>2.5906735751295336</v>
      </c>
      <c r="I54" s="55">
        <f t="shared" si="26"/>
        <v>3.6269430051813467</v>
      </c>
      <c r="J54" s="55">
        <f t="shared" si="26"/>
        <v>20.207253886010363</v>
      </c>
      <c r="K54" s="129">
        <f t="shared" si="27"/>
        <v>8.2698481720926651</v>
      </c>
      <c r="L54" s="129">
        <f t="shared" si="27"/>
        <v>48.982946865471938</v>
      </c>
    </row>
    <row r="55" spans="1:12" ht="15" customHeight="1">
      <c r="A55" s="240"/>
      <c r="B55" s="240" t="s">
        <v>241</v>
      </c>
      <c r="C55" s="54">
        <f t="shared" si="25"/>
        <v>88</v>
      </c>
      <c r="D55" s="55">
        <f t="shared" si="26"/>
        <v>52.272727272727273</v>
      </c>
      <c r="E55" s="55">
        <f t="shared" si="26"/>
        <v>3.4090909090909087</v>
      </c>
      <c r="F55" s="55">
        <f t="shared" si="26"/>
        <v>2.2727272727272729</v>
      </c>
      <c r="G55" s="55">
        <f t="shared" si="26"/>
        <v>4.5454545454545459</v>
      </c>
      <c r="H55" s="55">
        <f t="shared" si="26"/>
        <v>2.2727272727272729</v>
      </c>
      <c r="I55" s="55">
        <f t="shared" si="26"/>
        <v>2.2727272727272729</v>
      </c>
      <c r="J55" s="55">
        <f t="shared" si="26"/>
        <v>32.954545454545453</v>
      </c>
      <c r="K55" s="129">
        <f t="shared" si="27"/>
        <v>8.7860898379343038</v>
      </c>
      <c r="L55" s="129">
        <f t="shared" si="27"/>
        <v>39.875330802932609</v>
      </c>
    </row>
    <row r="56" spans="1:12" ht="15" customHeight="1">
      <c r="A56" s="98"/>
      <c r="B56" s="98" t="s">
        <v>230</v>
      </c>
      <c r="C56" s="60">
        <f t="shared" si="25"/>
        <v>211</v>
      </c>
      <c r="D56" s="61">
        <f t="shared" si="26"/>
        <v>41.232227488151658</v>
      </c>
      <c r="E56" s="61">
        <f t="shared" si="26"/>
        <v>1.4218009478672986</v>
      </c>
      <c r="F56" s="61">
        <f t="shared" si="26"/>
        <v>7.109004739336493</v>
      </c>
      <c r="G56" s="61">
        <f t="shared" si="26"/>
        <v>0.94786729857819907</v>
      </c>
      <c r="H56" s="61">
        <f t="shared" si="26"/>
        <v>5.6872037914691944</v>
      </c>
      <c r="I56" s="61">
        <f t="shared" si="26"/>
        <v>10.42654028436019</v>
      </c>
      <c r="J56" s="61">
        <f t="shared" si="26"/>
        <v>33.175355450236964</v>
      </c>
      <c r="K56" s="130">
        <f t="shared" si="27"/>
        <v>24.068936592422503</v>
      </c>
      <c r="L56" s="130">
        <f t="shared" si="27"/>
        <v>62.846667769103206</v>
      </c>
    </row>
    <row r="57" spans="1:12" ht="15" customHeight="1">
      <c r="A57" s="95" t="s">
        <v>242</v>
      </c>
      <c r="B57" s="95" t="s">
        <v>176</v>
      </c>
      <c r="C57" s="46">
        <f t="shared" si="25"/>
        <v>1851</v>
      </c>
      <c r="D57" s="47">
        <f>D303</f>
        <v>955</v>
      </c>
      <c r="E57" s="47">
        <f>E303</f>
        <v>76</v>
      </c>
      <c r="F57" s="47">
        <f>F303</f>
        <v>100</v>
      </c>
      <c r="G57" s="47">
        <f t="shared" ref="G57:I57" si="28">G303</f>
        <v>39</v>
      </c>
      <c r="H57" s="47">
        <f t="shared" si="28"/>
        <v>80</v>
      </c>
      <c r="I57" s="47">
        <f t="shared" si="28"/>
        <v>128</v>
      </c>
      <c r="J57" s="47">
        <f>J303</f>
        <v>473</v>
      </c>
      <c r="K57" s="128">
        <f t="shared" si="27"/>
        <v>16.079285782169215</v>
      </c>
      <c r="L57" s="128">
        <f t="shared" si="27"/>
        <v>52.381219403851482</v>
      </c>
    </row>
    <row r="58" spans="1:12" ht="15" customHeight="1">
      <c r="A58" s="256" t="s">
        <v>1039</v>
      </c>
      <c r="B58" s="257"/>
      <c r="C58" s="51">
        <f>IF(SUM(D58:J58)&gt;100,"－",SUM(D58:J58))</f>
        <v>100</v>
      </c>
      <c r="D58" s="52">
        <f t="shared" ref="D58:J58" si="29">D303/$C57*100</f>
        <v>51.593733117233931</v>
      </c>
      <c r="E58" s="52">
        <f t="shared" si="29"/>
        <v>4.1058887088060505</v>
      </c>
      <c r="F58" s="52">
        <f t="shared" si="29"/>
        <v>5.4024851431658565</v>
      </c>
      <c r="G58" s="52">
        <f t="shared" si="29"/>
        <v>2.1069692058346838</v>
      </c>
      <c r="H58" s="52">
        <f t="shared" si="29"/>
        <v>4.3219881145326848</v>
      </c>
      <c r="I58" s="52">
        <f t="shared" si="29"/>
        <v>6.9151809832522959</v>
      </c>
      <c r="J58" s="52">
        <f t="shared" si="29"/>
        <v>25.5537547271745</v>
      </c>
      <c r="K58" s="51" t="str">
        <f t="shared" si="27"/>
        <v>－</v>
      </c>
      <c r="L58" s="51" t="str">
        <f t="shared" si="27"/>
        <v>－</v>
      </c>
    </row>
    <row r="59" spans="1:12" ht="15" customHeight="1">
      <c r="A59" s="256"/>
      <c r="B59" s="240" t="s">
        <v>243</v>
      </c>
      <c r="C59" s="54">
        <f t="shared" ref="C59:C69" si="30">C305</f>
        <v>202</v>
      </c>
      <c r="D59" s="55">
        <f t="shared" ref="D59:J68" si="31">IF($C59=0,0,D305/$C59*100)</f>
        <v>55.940594059405946</v>
      </c>
      <c r="E59" s="55">
        <f t="shared" si="31"/>
        <v>1.9801980198019802</v>
      </c>
      <c r="F59" s="55">
        <f t="shared" si="31"/>
        <v>4.455445544554455</v>
      </c>
      <c r="G59" s="55">
        <f t="shared" si="31"/>
        <v>0.49504950495049505</v>
      </c>
      <c r="H59" s="55">
        <f t="shared" si="31"/>
        <v>1.4851485148514851</v>
      </c>
      <c r="I59" s="55">
        <f t="shared" si="31"/>
        <v>12.376237623762377</v>
      </c>
      <c r="J59" s="55">
        <f t="shared" si="31"/>
        <v>23.267326732673268</v>
      </c>
      <c r="K59" s="129">
        <f t="shared" si="27"/>
        <v>18.955857385398982</v>
      </c>
      <c r="L59" s="129">
        <f t="shared" si="27"/>
        <v>69.956140350877192</v>
      </c>
    </row>
    <row r="60" spans="1:12" ht="15" customHeight="1">
      <c r="A60" s="256"/>
      <c r="B60" s="240" t="s">
        <v>244</v>
      </c>
      <c r="C60" s="54">
        <f t="shared" si="30"/>
        <v>204</v>
      </c>
      <c r="D60" s="55">
        <f t="shared" si="31"/>
        <v>51.470588235294116</v>
      </c>
      <c r="E60" s="55">
        <f t="shared" si="31"/>
        <v>1.9607843137254901</v>
      </c>
      <c r="F60" s="55">
        <f t="shared" si="31"/>
        <v>5.8823529411764701</v>
      </c>
      <c r="G60" s="55">
        <f t="shared" si="31"/>
        <v>1.9607843137254901</v>
      </c>
      <c r="H60" s="55">
        <f t="shared" si="31"/>
        <v>6.8627450980392162</v>
      </c>
      <c r="I60" s="55">
        <f t="shared" si="31"/>
        <v>12.254901960784313</v>
      </c>
      <c r="J60" s="55">
        <f t="shared" si="31"/>
        <v>19.607843137254903</v>
      </c>
      <c r="K60" s="129">
        <f t="shared" si="27"/>
        <v>23.656535564864043</v>
      </c>
      <c r="L60" s="129">
        <f t="shared" si="27"/>
        <v>65.757149705723776</v>
      </c>
    </row>
    <row r="61" spans="1:12" ht="15" customHeight="1">
      <c r="A61" s="240"/>
      <c r="B61" s="240" t="s">
        <v>245</v>
      </c>
      <c r="C61" s="54">
        <f t="shared" si="30"/>
        <v>248</v>
      </c>
      <c r="D61" s="55">
        <f t="shared" si="31"/>
        <v>55.645161290322577</v>
      </c>
      <c r="E61" s="55">
        <f t="shared" si="31"/>
        <v>7.2580645161290329</v>
      </c>
      <c r="F61" s="55">
        <f t="shared" si="31"/>
        <v>4.838709677419355</v>
      </c>
      <c r="G61" s="55">
        <f t="shared" si="31"/>
        <v>2.82258064516129</v>
      </c>
      <c r="H61" s="55">
        <f t="shared" si="31"/>
        <v>4.032258064516129</v>
      </c>
      <c r="I61" s="55">
        <f t="shared" si="31"/>
        <v>4.838709677419355</v>
      </c>
      <c r="J61" s="55">
        <f t="shared" si="31"/>
        <v>20.56451612903226</v>
      </c>
      <c r="K61" s="129">
        <f t="shared" si="27"/>
        <v>12.670647082024416</v>
      </c>
      <c r="L61" s="129">
        <f t="shared" si="27"/>
        <v>42.307075850149324</v>
      </c>
    </row>
    <row r="62" spans="1:12" ht="15" customHeight="1">
      <c r="A62" s="240"/>
      <c r="B62" s="240" t="s">
        <v>246</v>
      </c>
      <c r="C62" s="54">
        <f t="shared" si="30"/>
        <v>175</v>
      </c>
      <c r="D62" s="55">
        <f t="shared" si="31"/>
        <v>60</v>
      </c>
      <c r="E62" s="55">
        <f t="shared" si="31"/>
        <v>5.1428571428571423</v>
      </c>
      <c r="F62" s="55">
        <f t="shared" si="31"/>
        <v>4.5714285714285712</v>
      </c>
      <c r="G62" s="55">
        <f t="shared" si="31"/>
        <v>4.5714285714285712</v>
      </c>
      <c r="H62" s="55">
        <f t="shared" si="31"/>
        <v>4.5714285714285712</v>
      </c>
      <c r="I62" s="55">
        <f t="shared" si="31"/>
        <v>3.4285714285714288</v>
      </c>
      <c r="J62" s="55">
        <f t="shared" si="31"/>
        <v>17.714285714285712</v>
      </c>
      <c r="K62" s="129">
        <f t="shared" si="27"/>
        <v>11.56388955517189</v>
      </c>
      <c r="L62" s="129">
        <f t="shared" si="27"/>
        <v>42.697438357557751</v>
      </c>
    </row>
    <row r="63" spans="1:12" ht="15" customHeight="1">
      <c r="A63" s="240"/>
      <c r="B63" s="240" t="s">
        <v>247</v>
      </c>
      <c r="C63" s="54">
        <f t="shared" si="30"/>
        <v>117</v>
      </c>
      <c r="D63" s="55">
        <f t="shared" si="31"/>
        <v>58.974358974358978</v>
      </c>
      <c r="E63" s="55">
        <f t="shared" si="31"/>
        <v>8.5470085470085468</v>
      </c>
      <c r="F63" s="55">
        <f t="shared" si="31"/>
        <v>5.1282051282051277</v>
      </c>
      <c r="G63" s="55">
        <f t="shared" si="31"/>
        <v>1.7094017094017095</v>
      </c>
      <c r="H63" s="55">
        <f t="shared" si="31"/>
        <v>5.1282051282051277</v>
      </c>
      <c r="I63" s="55">
        <f t="shared" si="31"/>
        <v>0.85470085470085477</v>
      </c>
      <c r="J63" s="55">
        <f t="shared" si="31"/>
        <v>19.658119658119659</v>
      </c>
      <c r="K63" s="129">
        <f t="shared" si="27"/>
        <v>8.291609221380023</v>
      </c>
      <c r="L63" s="129">
        <f t="shared" si="27"/>
        <v>31.176450672388889</v>
      </c>
    </row>
    <row r="64" spans="1:12" ht="15" customHeight="1">
      <c r="A64" s="240"/>
      <c r="B64" s="240" t="s">
        <v>248</v>
      </c>
      <c r="C64" s="54">
        <f t="shared" si="30"/>
        <v>64</v>
      </c>
      <c r="D64" s="55">
        <f t="shared" si="31"/>
        <v>62.5</v>
      </c>
      <c r="E64" s="55">
        <f t="shared" si="31"/>
        <v>10.9375</v>
      </c>
      <c r="F64" s="55">
        <f t="shared" si="31"/>
        <v>4.6875</v>
      </c>
      <c r="G64" s="55">
        <f t="shared" si="31"/>
        <v>1.5625</v>
      </c>
      <c r="H64" s="55">
        <f t="shared" si="31"/>
        <v>0</v>
      </c>
      <c r="I64" s="55">
        <f t="shared" si="31"/>
        <v>1.5625</v>
      </c>
      <c r="J64" s="55">
        <f t="shared" si="31"/>
        <v>18.75</v>
      </c>
      <c r="K64" s="129">
        <f t="shared" si="27"/>
        <v>4.3010591597692276</v>
      </c>
      <c r="L64" s="129">
        <f t="shared" si="27"/>
        <v>18.637923025666655</v>
      </c>
    </row>
    <row r="65" spans="1:12" ht="15" customHeight="1">
      <c r="A65" s="240"/>
      <c r="B65" s="240" t="s">
        <v>249</v>
      </c>
      <c r="C65" s="54">
        <f t="shared" si="30"/>
        <v>90</v>
      </c>
      <c r="D65" s="55">
        <f t="shared" si="31"/>
        <v>76.666666666666671</v>
      </c>
      <c r="E65" s="55">
        <f t="shared" si="31"/>
        <v>5.5555555555555554</v>
      </c>
      <c r="F65" s="55">
        <f t="shared" si="31"/>
        <v>4.4444444444444446</v>
      </c>
      <c r="G65" s="55">
        <f t="shared" si="31"/>
        <v>1.1111111111111112</v>
      </c>
      <c r="H65" s="55">
        <f t="shared" si="31"/>
        <v>0</v>
      </c>
      <c r="I65" s="55">
        <f t="shared" si="31"/>
        <v>1.1111111111111112</v>
      </c>
      <c r="J65" s="55">
        <f t="shared" si="31"/>
        <v>11.111111111111111</v>
      </c>
      <c r="K65" s="129">
        <f t="shared" si="27"/>
        <v>3.0122173192026134</v>
      </c>
      <c r="L65" s="129">
        <f t="shared" si="27"/>
        <v>21.907035048746277</v>
      </c>
    </row>
    <row r="66" spans="1:12" ht="15" customHeight="1">
      <c r="A66" s="240"/>
      <c r="B66" s="240" t="s">
        <v>250</v>
      </c>
      <c r="C66" s="54">
        <f t="shared" si="30"/>
        <v>15</v>
      </c>
      <c r="D66" s="55">
        <f t="shared" si="31"/>
        <v>80</v>
      </c>
      <c r="E66" s="55">
        <f t="shared" si="31"/>
        <v>0</v>
      </c>
      <c r="F66" s="55">
        <f t="shared" si="31"/>
        <v>0</v>
      </c>
      <c r="G66" s="55">
        <f t="shared" si="31"/>
        <v>0</v>
      </c>
      <c r="H66" s="55">
        <f t="shared" si="31"/>
        <v>0</v>
      </c>
      <c r="I66" s="55">
        <f t="shared" si="31"/>
        <v>0</v>
      </c>
      <c r="J66" s="55">
        <f t="shared" si="31"/>
        <v>20</v>
      </c>
      <c r="K66" s="129">
        <f t="shared" si="27"/>
        <v>0</v>
      </c>
      <c r="L66" s="129" t="str">
        <f t="shared" si="27"/>
        <v>－</v>
      </c>
    </row>
    <row r="67" spans="1:12" ht="15" customHeight="1">
      <c r="A67" s="240"/>
      <c r="B67" s="240" t="s">
        <v>251</v>
      </c>
      <c r="C67" s="54">
        <f t="shared" si="30"/>
        <v>28</v>
      </c>
      <c r="D67" s="55">
        <f t="shared" si="31"/>
        <v>42.857142857142854</v>
      </c>
      <c r="E67" s="55">
        <f t="shared" si="31"/>
        <v>3.5714285714285712</v>
      </c>
      <c r="F67" s="55">
        <f t="shared" si="31"/>
        <v>3.5714285714285712</v>
      </c>
      <c r="G67" s="55">
        <f t="shared" si="31"/>
        <v>0</v>
      </c>
      <c r="H67" s="55">
        <f t="shared" si="31"/>
        <v>0</v>
      </c>
      <c r="I67" s="55">
        <f t="shared" si="31"/>
        <v>0</v>
      </c>
      <c r="J67" s="55">
        <f t="shared" si="31"/>
        <v>50</v>
      </c>
      <c r="K67" s="129">
        <f t="shared" si="27"/>
        <v>2.1428571428571428</v>
      </c>
      <c r="L67" s="129">
        <f t="shared" si="27"/>
        <v>15</v>
      </c>
    </row>
    <row r="68" spans="1:12" ht="15" customHeight="1">
      <c r="A68" s="98"/>
      <c r="B68" s="98" t="s">
        <v>230</v>
      </c>
      <c r="C68" s="60">
        <f t="shared" si="30"/>
        <v>708</v>
      </c>
      <c r="D68" s="61">
        <f t="shared" si="31"/>
        <v>41.242937853107343</v>
      </c>
      <c r="E68" s="61">
        <f t="shared" si="31"/>
        <v>2.5423728813559325</v>
      </c>
      <c r="F68" s="61">
        <f t="shared" si="31"/>
        <v>6.3559322033898304</v>
      </c>
      <c r="G68" s="61">
        <f t="shared" si="31"/>
        <v>2.1186440677966099</v>
      </c>
      <c r="H68" s="61">
        <f t="shared" si="31"/>
        <v>5.508474576271186</v>
      </c>
      <c r="I68" s="61">
        <f t="shared" si="31"/>
        <v>8.0508474576271176</v>
      </c>
      <c r="J68" s="61">
        <f t="shared" si="31"/>
        <v>34.180790960451979</v>
      </c>
      <c r="K68" s="130">
        <f t="shared" ref="K68:L83" si="32">IF(K314="","－",K314)</f>
        <v>21.253357898491718</v>
      </c>
      <c r="L68" s="130">
        <f t="shared" si="32"/>
        <v>56.919912532742188</v>
      </c>
    </row>
    <row r="69" spans="1:12" ht="15" customHeight="1">
      <c r="A69" s="95" t="s">
        <v>252</v>
      </c>
      <c r="B69" s="95" t="s">
        <v>176</v>
      </c>
      <c r="C69" s="46">
        <f t="shared" si="30"/>
        <v>1851</v>
      </c>
      <c r="D69" s="47">
        <f>D315</f>
        <v>955</v>
      </c>
      <c r="E69" s="47">
        <f>E315</f>
        <v>76</v>
      </c>
      <c r="F69" s="47">
        <f>F315</f>
        <v>100</v>
      </c>
      <c r="G69" s="47">
        <f t="shared" ref="G69:I69" si="33">G315</f>
        <v>39</v>
      </c>
      <c r="H69" s="47">
        <f t="shared" si="33"/>
        <v>80</v>
      </c>
      <c r="I69" s="47">
        <f t="shared" si="33"/>
        <v>128</v>
      </c>
      <c r="J69" s="47">
        <f>J315</f>
        <v>473</v>
      </c>
      <c r="K69" s="128">
        <f t="shared" si="32"/>
        <v>16.079285782169215</v>
      </c>
      <c r="L69" s="128">
        <f t="shared" si="32"/>
        <v>52.381219403851489</v>
      </c>
    </row>
    <row r="70" spans="1:12" ht="15" customHeight="1">
      <c r="A70" s="256" t="s">
        <v>63</v>
      </c>
      <c r="B70" s="257"/>
      <c r="C70" s="51">
        <f>IF(SUM(D70:J70)&gt;100,"－",SUM(D70:J70))</f>
        <v>100</v>
      </c>
      <c r="D70" s="52">
        <f t="shared" ref="D70:J70" si="34">D315/$C69*100</f>
        <v>51.593733117233931</v>
      </c>
      <c r="E70" s="52">
        <f t="shared" si="34"/>
        <v>4.1058887088060505</v>
      </c>
      <c r="F70" s="52">
        <f t="shared" si="34"/>
        <v>5.4024851431658565</v>
      </c>
      <c r="G70" s="52">
        <f t="shared" si="34"/>
        <v>2.1069692058346838</v>
      </c>
      <c r="H70" s="52">
        <f t="shared" si="34"/>
        <v>4.3219881145326848</v>
      </c>
      <c r="I70" s="52">
        <f t="shared" si="34"/>
        <v>6.9151809832522959</v>
      </c>
      <c r="J70" s="52">
        <f t="shared" si="34"/>
        <v>25.5537547271745</v>
      </c>
      <c r="K70" s="51" t="str">
        <f t="shared" si="32"/>
        <v>－</v>
      </c>
      <c r="L70" s="51" t="str">
        <f t="shared" si="32"/>
        <v>－</v>
      </c>
    </row>
    <row r="71" spans="1:12" ht="15" customHeight="1">
      <c r="A71" s="256"/>
      <c r="B71" s="240" t="s">
        <v>253</v>
      </c>
      <c r="C71" s="54">
        <f t="shared" ref="C71:C82" si="35">C317</f>
        <v>15</v>
      </c>
      <c r="D71" s="55">
        <f t="shared" ref="D71:J81" si="36">IF($C71=0,0,D317/$C71*100)</f>
        <v>46.666666666666664</v>
      </c>
      <c r="E71" s="55">
        <f t="shared" si="36"/>
        <v>6.666666666666667</v>
      </c>
      <c r="F71" s="55">
        <f t="shared" si="36"/>
        <v>6.666666666666667</v>
      </c>
      <c r="G71" s="55">
        <f t="shared" si="36"/>
        <v>0</v>
      </c>
      <c r="H71" s="55">
        <f t="shared" si="36"/>
        <v>6.666666666666667</v>
      </c>
      <c r="I71" s="55">
        <f t="shared" si="36"/>
        <v>6.666666666666667</v>
      </c>
      <c r="J71" s="55">
        <f t="shared" si="36"/>
        <v>26.666666666666668</v>
      </c>
      <c r="K71" s="129">
        <f t="shared" si="32"/>
        <v>16.868686868686869</v>
      </c>
      <c r="L71" s="129">
        <f t="shared" si="32"/>
        <v>46.388888888888886</v>
      </c>
    </row>
    <row r="72" spans="1:12" ht="15" customHeight="1">
      <c r="A72" s="256"/>
      <c r="B72" s="240" t="s">
        <v>254</v>
      </c>
      <c r="C72" s="54">
        <f t="shared" si="35"/>
        <v>156</v>
      </c>
      <c r="D72" s="55">
        <f t="shared" si="36"/>
        <v>48.717948717948715</v>
      </c>
      <c r="E72" s="55">
        <f t="shared" si="36"/>
        <v>1.9230769230769231</v>
      </c>
      <c r="F72" s="55">
        <f t="shared" si="36"/>
        <v>4.4871794871794872</v>
      </c>
      <c r="G72" s="55">
        <f t="shared" si="36"/>
        <v>1.2820512820512819</v>
      </c>
      <c r="H72" s="55">
        <f t="shared" si="36"/>
        <v>2.5641025641025639</v>
      </c>
      <c r="I72" s="55">
        <f t="shared" si="36"/>
        <v>14.743589743589745</v>
      </c>
      <c r="J72" s="55">
        <f t="shared" si="36"/>
        <v>26.282051282051285</v>
      </c>
      <c r="K72" s="129">
        <f t="shared" si="32"/>
        <v>24.339920590021546</v>
      </c>
      <c r="L72" s="129">
        <f t="shared" si="32"/>
        <v>71.7715607141661</v>
      </c>
    </row>
    <row r="73" spans="1:12" ht="15" customHeight="1">
      <c r="A73" s="240"/>
      <c r="B73" s="240" t="s">
        <v>255</v>
      </c>
      <c r="C73" s="54">
        <f t="shared" si="35"/>
        <v>351</v>
      </c>
      <c r="D73" s="55">
        <f t="shared" si="36"/>
        <v>50.142450142450144</v>
      </c>
      <c r="E73" s="55">
        <f t="shared" si="36"/>
        <v>1.9943019943019942</v>
      </c>
      <c r="F73" s="55">
        <f t="shared" si="36"/>
        <v>4.5584045584045585</v>
      </c>
      <c r="G73" s="55">
        <f t="shared" si="36"/>
        <v>1.4245014245014245</v>
      </c>
      <c r="H73" s="55">
        <f t="shared" si="36"/>
        <v>5.4131054131054128</v>
      </c>
      <c r="I73" s="55">
        <f t="shared" si="36"/>
        <v>10.541310541310542</v>
      </c>
      <c r="J73" s="55">
        <f t="shared" si="36"/>
        <v>25.925925925925924</v>
      </c>
      <c r="K73" s="129">
        <f t="shared" si="32"/>
        <v>21.684748526219852</v>
      </c>
      <c r="L73" s="129">
        <f t="shared" si="32"/>
        <v>67.119459724013836</v>
      </c>
    </row>
    <row r="74" spans="1:12" ht="15" customHeight="1">
      <c r="A74" s="240"/>
      <c r="B74" s="240" t="s">
        <v>256</v>
      </c>
      <c r="C74" s="54">
        <f t="shared" si="35"/>
        <v>370</v>
      </c>
      <c r="D74" s="55">
        <f t="shared" si="36"/>
        <v>48.108108108108112</v>
      </c>
      <c r="E74" s="55">
        <f t="shared" si="36"/>
        <v>3.7837837837837842</v>
      </c>
      <c r="F74" s="55">
        <f t="shared" si="36"/>
        <v>8.1081081081081088</v>
      </c>
      <c r="G74" s="55">
        <f t="shared" si="36"/>
        <v>2.1621621621621623</v>
      </c>
      <c r="H74" s="55">
        <f t="shared" si="36"/>
        <v>5.9459459459459465</v>
      </c>
      <c r="I74" s="55">
        <f t="shared" si="36"/>
        <v>6.2162162162162167</v>
      </c>
      <c r="J74" s="55">
        <f t="shared" si="36"/>
        <v>25.675675675675674</v>
      </c>
      <c r="K74" s="129">
        <f t="shared" si="32"/>
        <v>17.461343256021795</v>
      </c>
      <c r="L74" s="129">
        <f t="shared" si="32"/>
        <v>49.503808200061791</v>
      </c>
    </row>
    <row r="75" spans="1:12" ht="15" customHeight="1">
      <c r="A75" s="240"/>
      <c r="B75" s="240" t="s">
        <v>257</v>
      </c>
      <c r="C75" s="54">
        <f t="shared" si="35"/>
        <v>340</v>
      </c>
      <c r="D75" s="55">
        <f t="shared" si="36"/>
        <v>49.705882352941174</v>
      </c>
      <c r="E75" s="55">
        <f t="shared" si="36"/>
        <v>5.5882352941176476</v>
      </c>
      <c r="F75" s="55">
        <f t="shared" si="36"/>
        <v>5.2941176470588234</v>
      </c>
      <c r="G75" s="55">
        <f t="shared" si="36"/>
        <v>2.3529411764705883</v>
      </c>
      <c r="H75" s="55">
        <f t="shared" si="36"/>
        <v>5</v>
      </c>
      <c r="I75" s="55">
        <f t="shared" si="36"/>
        <v>7.6470588235294121</v>
      </c>
      <c r="J75" s="55">
        <f t="shared" si="36"/>
        <v>24.411764705882351</v>
      </c>
      <c r="K75" s="129">
        <f t="shared" si="32"/>
        <v>17.509219277381025</v>
      </c>
      <c r="L75" s="129">
        <f t="shared" si="32"/>
        <v>51.134879025987765</v>
      </c>
    </row>
    <row r="76" spans="1:12" ht="15" customHeight="1">
      <c r="A76" s="240"/>
      <c r="B76" s="240" t="s">
        <v>258</v>
      </c>
      <c r="C76" s="54">
        <f t="shared" si="35"/>
        <v>211</v>
      </c>
      <c r="D76" s="55">
        <f t="shared" si="36"/>
        <v>50.236966824644547</v>
      </c>
      <c r="E76" s="55">
        <f t="shared" si="36"/>
        <v>8.0568720379146921</v>
      </c>
      <c r="F76" s="55">
        <f t="shared" si="36"/>
        <v>6.1611374407582939</v>
      </c>
      <c r="G76" s="55">
        <f t="shared" si="36"/>
        <v>3.7914691943127963</v>
      </c>
      <c r="H76" s="55">
        <f t="shared" si="36"/>
        <v>3.3175355450236967</v>
      </c>
      <c r="I76" s="55">
        <f t="shared" si="36"/>
        <v>2.3696682464454977</v>
      </c>
      <c r="J76" s="55">
        <f t="shared" si="36"/>
        <v>26.066350710900476</v>
      </c>
      <c r="K76" s="129">
        <f t="shared" si="32"/>
        <v>10.176389756606248</v>
      </c>
      <c r="L76" s="129">
        <f t="shared" si="32"/>
        <v>31.750336040611497</v>
      </c>
    </row>
    <row r="77" spans="1:12" ht="15" customHeight="1">
      <c r="A77" s="240"/>
      <c r="B77" s="240" t="s">
        <v>259</v>
      </c>
      <c r="C77" s="54">
        <f t="shared" si="35"/>
        <v>119</v>
      </c>
      <c r="D77" s="55">
        <f t="shared" si="36"/>
        <v>57.983193277310932</v>
      </c>
      <c r="E77" s="55">
        <f t="shared" si="36"/>
        <v>7.5630252100840334</v>
      </c>
      <c r="F77" s="55">
        <f t="shared" si="36"/>
        <v>4.2016806722689077</v>
      </c>
      <c r="G77" s="55">
        <f t="shared" si="36"/>
        <v>1.680672268907563</v>
      </c>
      <c r="H77" s="55">
        <f t="shared" si="36"/>
        <v>4.2016806722689077</v>
      </c>
      <c r="I77" s="55">
        <f t="shared" si="36"/>
        <v>2.5210084033613445</v>
      </c>
      <c r="J77" s="55">
        <f t="shared" si="36"/>
        <v>21.84873949579832</v>
      </c>
      <c r="K77" s="129">
        <f t="shared" si="32"/>
        <v>8.9795409835549087</v>
      </c>
      <c r="L77" s="129">
        <f t="shared" si="32"/>
        <v>34.795721311275273</v>
      </c>
    </row>
    <row r="78" spans="1:12" ht="15" customHeight="1">
      <c r="A78" s="240"/>
      <c r="B78" s="240" t="s">
        <v>260</v>
      </c>
      <c r="C78" s="54">
        <f t="shared" si="35"/>
        <v>96</v>
      </c>
      <c r="D78" s="55">
        <f t="shared" si="36"/>
        <v>67.708333333333343</v>
      </c>
      <c r="E78" s="55">
        <f t="shared" si="36"/>
        <v>3.125</v>
      </c>
      <c r="F78" s="55">
        <f t="shared" si="36"/>
        <v>4.1666666666666661</v>
      </c>
      <c r="G78" s="55">
        <f t="shared" si="36"/>
        <v>0</v>
      </c>
      <c r="H78" s="55">
        <f t="shared" si="36"/>
        <v>0</v>
      </c>
      <c r="I78" s="55">
        <f t="shared" si="36"/>
        <v>0</v>
      </c>
      <c r="J78" s="55">
        <f t="shared" si="36"/>
        <v>25</v>
      </c>
      <c r="K78" s="129">
        <f t="shared" si="32"/>
        <v>1.2142081616719298</v>
      </c>
      <c r="L78" s="129">
        <f t="shared" si="32"/>
        <v>12.488998234339849</v>
      </c>
    </row>
    <row r="79" spans="1:12" ht="15" customHeight="1">
      <c r="A79" s="240"/>
      <c r="B79" s="240" t="s">
        <v>261</v>
      </c>
      <c r="C79" s="54">
        <f t="shared" si="35"/>
        <v>68</v>
      </c>
      <c r="D79" s="55">
        <f t="shared" si="36"/>
        <v>80.882352941176478</v>
      </c>
      <c r="E79" s="55">
        <f t="shared" si="36"/>
        <v>2.9411764705882351</v>
      </c>
      <c r="F79" s="55">
        <f t="shared" si="36"/>
        <v>1.4705882352941175</v>
      </c>
      <c r="G79" s="55">
        <f t="shared" si="36"/>
        <v>1.4705882352941175</v>
      </c>
      <c r="H79" s="55">
        <f t="shared" si="36"/>
        <v>0</v>
      </c>
      <c r="I79" s="55">
        <f t="shared" si="36"/>
        <v>1.4705882352941175</v>
      </c>
      <c r="J79" s="55">
        <f t="shared" si="36"/>
        <v>11.76470588235294</v>
      </c>
      <c r="K79" s="129">
        <f t="shared" si="32"/>
        <v>2.703808446455505</v>
      </c>
      <c r="L79" s="129">
        <f t="shared" si="32"/>
        <v>32.445701357466064</v>
      </c>
    </row>
    <row r="80" spans="1:12" ht="15" customHeight="1">
      <c r="A80" s="240"/>
      <c r="B80" s="240" t="s">
        <v>262</v>
      </c>
      <c r="C80" s="54">
        <f t="shared" si="35"/>
        <v>24</v>
      </c>
      <c r="D80" s="55">
        <f t="shared" si="36"/>
        <v>66.666666666666657</v>
      </c>
      <c r="E80" s="55">
        <f t="shared" si="36"/>
        <v>0</v>
      </c>
      <c r="F80" s="55">
        <f t="shared" si="36"/>
        <v>0</v>
      </c>
      <c r="G80" s="55">
        <f t="shared" si="36"/>
        <v>0</v>
      </c>
      <c r="H80" s="55">
        <f t="shared" si="36"/>
        <v>0</v>
      </c>
      <c r="I80" s="55">
        <f t="shared" si="36"/>
        <v>4.1666666666666661</v>
      </c>
      <c r="J80" s="55">
        <f t="shared" si="36"/>
        <v>29.166666666666668</v>
      </c>
      <c r="K80" s="129">
        <f t="shared" si="32"/>
        <v>5.882352941176471</v>
      </c>
      <c r="L80" s="129">
        <f t="shared" si="32"/>
        <v>100</v>
      </c>
    </row>
    <row r="81" spans="1:12" ht="15" customHeight="1">
      <c r="A81" s="98"/>
      <c r="B81" s="98" t="s">
        <v>306</v>
      </c>
      <c r="C81" s="60">
        <f t="shared" si="35"/>
        <v>101</v>
      </c>
      <c r="D81" s="61">
        <f t="shared" si="36"/>
        <v>37.623762376237622</v>
      </c>
      <c r="E81" s="61">
        <f t="shared" si="36"/>
        <v>0.99009900990099009</v>
      </c>
      <c r="F81" s="61">
        <f t="shared" si="36"/>
        <v>4.9504950495049505</v>
      </c>
      <c r="G81" s="61">
        <f t="shared" si="36"/>
        <v>4.9504950495049505</v>
      </c>
      <c r="H81" s="61">
        <f t="shared" si="36"/>
        <v>4.9504950495049505</v>
      </c>
      <c r="I81" s="61">
        <f t="shared" si="36"/>
        <v>7.9207920792079207</v>
      </c>
      <c r="J81" s="61">
        <f t="shared" si="36"/>
        <v>38.613861386138616</v>
      </c>
      <c r="K81" s="130">
        <f t="shared" si="32"/>
        <v>23.557587257777008</v>
      </c>
      <c r="L81" s="130">
        <f t="shared" si="32"/>
        <v>60.857100415923945</v>
      </c>
    </row>
    <row r="82" spans="1:12" ht="15" customHeight="1">
      <c r="A82" s="95" t="s">
        <v>434</v>
      </c>
      <c r="B82" s="95" t="s">
        <v>176</v>
      </c>
      <c r="C82" s="46">
        <f t="shared" si="35"/>
        <v>1851</v>
      </c>
      <c r="D82" s="47">
        <f>D328</f>
        <v>955</v>
      </c>
      <c r="E82" s="47">
        <f>E328</f>
        <v>76</v>
      </c>
      <c r="F82" s="47">
        <f>F328</f>
        <v>100</v>
      </c>
      <c r="G82" s="47">
        <f t="shared" ref="G82:I82" si="37">G328</f>
        <v>39</v>
      </c>
      <c r="H82" s="47">
        <f t="shared" si="37"/>
        <v>80</v>
      </c>
      <c r="I82" s="47">
        <f t="shared" si="37"/>
        <v>128</v>
      </c>
      <c r="J82" s="47">
        <f>J328</f>
        <v>473</v>
      </c>
      <c r="K82" s="128">
        <f t="shared" si="32"/>
        <v>16.079285782169215</v>
      </c>
      <c r="L82" s="128">
        <f t="shared" si="32"/>
        <v>52.381219403851482</v>
      </c>
    </row>
    <row r="83" spans="1:12" ht="15" customHeight="1">
      <c r="A83" s="256" t="s">
        <v>435</v>
      </c>
      <c r="B83" s="257"/>
      <c r="C83" s="51">
        <f>IF(SUM(D83:J83)&gt;100,"－",SUM(D83:J83))</f>
        <v>100</v>
      </c>
      <c r="D83" s="52">
        <f t="shared" ref="D83:J83" si="38">D328/$C82*100</f>
        <v>51.593733117233931</v>
      </c>
      <c r="E83" s="52">
        <f t="shared" si="38"/>
        <v>4.1058887088060505</v>
      </c>
      <c r="F83" s="52">
        <f t="shared" si="38"/>
        <v>5.4024851431658565</v>
      </c>
      <c r="G83" s="52">
        <f t="shared" si="38"/>
        <v>2.1069692058346838</v>
      </c>
      <c r="H83" s="52">
        <f t="shared" si="38"/>
        <v>4.3219881145326848</v>
      </c>
      <c r="I83" s="52">
        <f t="shared" si="38"/>
        <v>6.9151809832522959</v>
      </c>
      <c r="J83" s="52">
        <f t="shared" si="38"/>
        <v>25.5537547271745</v>
      </c>
      <c r="K83" s="51" t="str">
        <f t="shared" si="32"/>
        <v>－</v>
      </c>
      <c r="L83" s="51" t="str">
        <f t="shared" si="32"/>
        <v>－</v>
      </c>
    </row>
    <row r="84" spans="1:12" ht="21.95" customHeight="1">
      <c r="A84" s="237"/>
      <c r="B84" s="260" t="s">
        <v>436</v>
      </c>
      <c r="C84" s="73">
        <f>C330</f>
        <v>827</v>
      </c>
      <c r="D84" s="74">
        <f t="shared" ref="D84:J87" si="39">IF($C84=0,0,D330/$C84*100)</f>
        <v>55.01813784764208</v>
      </c>
      <c r="E84" s="74">
        <f t="shared" si="39"/>
        <v>5.0785973397823456</v>
      </c>
      <c r="F84" s="74">
        <f t="shared" si="39"/>
        <v>4.2321644498186215</v>
      </c>
      <c r="G84" s="74">
        <f t="shared" si="39"/>
        <v>1.6928657799274487</v>
      </c>
      <c r="H84" s="74">
        <f t="shared" si="39"/>
        <v>3.6275695284159615</v>
      </c>
      <c r="I84" s="74">
        <f t="shared" si="39"/>
        <v>6.1668681983071343</v>
      </c>
      <c r="J84" s="74">
        <f t="shared" si="39"/>
        <v>24.183796856106412</v>
      </c>
      <c r="K84" s="131">
        <f t="shared" ref="K84:L99" si="40">IF(K330="","－",K330)</f>
        <v>13.616776662439808</v>
      </c>
      <c r="L84" s="131">
        <f t="shared" si="40"/>
        <v>49.63790097296372</v>
      </c>
    </row>
    <row r="85" spans="1:12" ht="21.95" customHeight="1">
      <c r="A85" s="237"/>
      <c r="B85" s="261" t="s">
        <v>437</v>
      </c>
      <c r="C85" s="54">
        <f>C331</f>
        <v>605</v>
      </c>
      <c r="D85" s="55">
        <f t="shared" si="39"/>
        <v>47.603305785123965</v>
      </c>
      <c r="E85" s="55">
        <f t="shared" si="39"/>
        <v>3.8016528925619832</v>
      </c>
      <c r="F85" s="55">
        <f t="shared" si="39"/>
        <v>7.1074380165289259</v>
      </c>
      <c r="G85" s="55">
        <f t="shared" si="39"/>
        <v>3.1404958677685952</v>
      </c>
      <c r="H85" s="55">
        <f t="shared" si="39"/>
        <v>4.9586776859504136</v>
      </c>
      <c r="I85" s="55">
        <f t="shared" si="39"/>
        <v>8.5950413223140494</v>
      </c>
      <c r="J85" s="55">
        <f t="shared" si="39"/>
        <v>24.793388429752067</v>
      </c>
      <c r="K85" s="129">
        <f t="shared" si="40"/>
        <v>19.773057086773093</v>
      </c>
      <c r="L85" s="129">
        <f t="shared" si="40"/>
        <v>53.872700445998547</v>
      </c>
    </row>
    <row r="86" spans="1:12" ht="15" customHeight="1">
      <c r="A86" s="240"/>
      <c r="B86" s="240" t="s">
        <v>438</v>
      </c>
      <c r="C86" s="54">
        <f>C332</f>
        <v>136</v>
      </c>
      <c r="D86" s="55">
        <f t="shared" si="39"/>
        <v>60.294117647058819</v>
      </c>
      <c r="E86" s="55">
        <f t="shared" si="39"/>
        <v>2.9411764705882351</v>
      </c>
      <c r="F86" s="55">
        <f t="shared" si="39"/>
        <v>4.4117647058823533</v>
      </c>
      <c r="G86" s="55">
        <f t="shared" si="39"/>
        <v>0</v>
      </c>
      <c r="H86" s="55">
        <f t="shared" si="39"/>
        <v>1.4705882352941175</v>
      </c>
      <c r="I86" s="55">
        <f t="shared" si="39"/>
        <v>5.1470588235294112</v>
      </c>
      <c r="J86" s="55">
        <f t="shared" si="39"/>
        <v>25.735294117647058</v>
      </c>
      <c r="K86" s="129">
        <f t="shared" si="40"/>
        <v>9.5384359424450516</v>
      </c>
      <c r="L86" s="129">
        <f t="shared" si="40"/>
        <v>50.704317378260534</v>
      </c>
    </row>
    <row r="87" spans="1:12" ht="15" customHeight="1">
      <c r="A87" s="98"/>
      <c r="B87" s="134" t="s">
        <v>174</v>
      </c>
      <c r="C87" s="60">
        <f>C333</f>
        <v>283</v>
      </c>
      <c r="D87" s="61">
        <f t="shared" si="39"/>
        <v>45.936395759717314</v>
      </c>
      <c r="E87" s="61">
        <f t="shared" si="39"/>
        <v>2.4734982332155475</v>
      </c>
      <c r="F87" s="61">
        <f t="shared" si="39"/>
        <v>5.6537102473498235</v>
      </c>
      <c r="G87" s="61">
        <f t="shared" si="39"/>
        <v>2.1201413427561837</v>
      </c>
      <c r="H87" s="61">
        <f t="shared" si="39"/>
        <v>6.3604240282685502</v>
      </c>
      <c r="I87" s="61">
        <f t="shared" si="39"/>
        <v>6.3604240282685502</v>
      </c>
      <c r="J87" s="61">
        <f t="shared" si="39"/>
        <v>31.095406360424029</v>
      </c>
      <c r="K87" s="130">
        <f t="shared" si="40"/>
        <v>18.766224799029271</v>
      </c>
      <c r="L87" s="130">
        <f t="shared" si="40"/>
        <v>56.298674397087815</v>
      </c>
    </row>
    <row r="88" spans="1:12" ht="15" customHeight="1">
      <c r="A88" s="95" t="s">
        <v>263</v>
      </c>
      <c r="B88" s="95" t="s">
        <v>176</v>
      </c>
      <c r="C88" s="46">
        <f>C334</f>
        <v>1851</v>
      </c>
      <c r="D88" s="47">
        <f>D334</f>
        <v>955</v>
      </c>
      <c r="E88" s="47">
        <f>E334</f>
        <v>76</v>
      </c>
      <c r="F88" s="47">
        <f>F334</f>
        <v>100</v>
      </c>
      <c r="G88" s="47">
        <f t="shared" ref="G88:I88" si="41">G334</f>
        <v>39</v>
      </c>
      <c r="H88" s="47">
        <f t="shared" si="41"/>
        <v>80</v>
      </c>
      <c r="I88" s="47">
        <f t="shared" si="41"/>
        <v>128</v>
      </c>
      <c r="J88" s="47">
        <f>J334</f>
        <v>473</v>
      </c>
      <c r="K88" s="128">
        <f t="shared" si="40"/>
        <v>16.079285782169215</v>
      </c>
      <c r="L88" s="128">
        <f t="shared" si="40"/>
        <v>52.381219403851489</v>
      </c>
    </row>
    <row r="89" spans="1:12" ht="15" customHeight="1">
      <c r="A89" s="239" t="s">
        <v>264</v>
      </c>
      <c r="B89" s="257"/>
      <c r="C89" s="51">
        <f>IF(SUM(D89:J89)&gt;100,"－",SUM(D89:J89))</f>
        <v>100</v>
      </c>
      <c r="D89" s="52">
        <f t="shared" ref="D89:J89" si="42">D334/$C88*100</f>
        <v>51.593733117233931</v>
      </c>
      <c r="E89" s="52">
        <f t="shared" si="42"/>
        <v>4.1058887088060505</v>
      </c>
      <c r="F89" s="52">
        <f t="shared" si="42"/>
        <v>5.4024851431658565</v>
      </c>
      <c r="G89" s="52">
        <f t="shared" si="42"/>
        <v>2.1069692058346838</v>
      </c>
      <c r="H89" s="52">
        <f t="shared" si="42"/>
        <v>4.3219881145326848</v>
      </c>
      <c r="I89" s="52">
        <f t="shared" si="42"/>
        <v>6.9151809832522959</v>
      </c>
      <c r="J89" s="52">
        <f t="shared" si="42"/>
        <v>25.5537547271745</v>
      </c>
      <c r="K89" s="51" t="str">
        <f t="shared" si="40"/>
        <v>－</v>
      </c>
      <c r="L89" s="51" t="str">
        <f t="shared" si="40"/>
        <v>－</v>
      </c>
    </row>
    <row r="90" spans="1:12" ht="21.95" customHeight="1">
      <c r="A90" s="256"/>
      <c r="B90" s="260" t="s">
        <v>307</v>
      </c>
      <c r="C90" s="73">
        <f t="shared" ref="C90:C97" si="43">C336</f>
        <v>1046</v>
      </c>
      <c r="D90" s="74">
        <f t="shared" ref="D90:J96" si="44">IF($C90=0,0,D336/$C90*100)</f>
        <v>52.676864244741871</v>
      </c>
      <c r="E90" s="74">
        <f t="shared" si="44"/>
        <v>4.3021032504780115</v>
      </c>
      <c r="F90" s="74">
        <f t="shared" si="44"/>
        <v>5.8317399617590828</v>
      </c>
      <c r="G90" s="74">
        <f t="shared" si="44"/>
        <v>2.7724665391969405</v>
      </c>
      <c r="H90" s="74">
        <f t="shared" si="44"/>
        <v>5.0669216061185471</v>
      </c>
      <c r="I90" s="74">
        <f t="shared" si="44"/>
        <v>4.8757170172084123</v>
      </c>
      <c r="J90" s="74">
        <f t="shared" si="44"/>
        <v>24.474187380497131</v>
      </c>
      <c r="K90" s="131">
        <f t="shared" si="40"/>
        <v>14.317422966574661</v>
      </c>
      <c r="L90" s="131">
        <f t="shared" si="40"/>
        <v>47.325372985748878</v>
      </c>
    </row>
    <row r="91" spans="1:12" ht="21.95" customHeight="1">
      <c r="A91" s="237"/>
      <c r="B91" s="261" t="s">
        <v>308</v>
      </c>
      <c r="C91" s="54">
        <f t="shared" si="43"/>
        <v>420</v>
      </c>
      <c r="D91" s="55">
        <f t="shared" si="44"/>
        <v>53.095238095238095</v>
      </c>
      <c r="E91" s="55">
        <f t="shared" si="44"/>
        <v>4.2857142857142856</v>
      </c>
      <c r="F91" s="55">
        <f t="shared" si="44"/>
        <v>4.7619047619047619</v>
      </c>
      <c r="G91" s="55">
        <f t="shared" si="44"/>
        <v>1.9047619047619049</v>
      </c>
      <c r="H91" s="55">
        <f t="shared" si="44"/>
        <v>3.8095238095238098</v>
      </c>
      <c r="I91" s="55">
        <f t="shared" si="44"/>
        <v>9.0476190476190474</v>
      </c>
      <c r="J91" s="55">
        <f t="shared" si="44"/>
        <v>23.095238095238095</v>
      </c>
      <c r="K91" s="129">
        <f t="shared" si="40"/>
        <v>17.513586897329443</v>
      </c>
      <c r="L91" s="129">
        <f t="shared" si="40"/>
        <v>56.568885678374102</v>
      </c>
    </row>
    <row r="92" spans="1:12" ht="21.95" customHeight="1">
      <c r="A92" s="240"/>
      <c r="B92" s="261" t="s">
        <v>267</v>
      </c>
      <c r="C92" s="54">
        <f t="shared" si="43"/>
        <v>250</v>
      </c>
      <c r="D92" s="55">
        <f t="shared" si="44"/>
        <v>51.6</v>
      </c>
      <c r="E92" s="55">
        <f t="shared" si="44"/>
        <v>4.3999999999999995</v>
      </c>
      <c r="F92" s="55">
        <f t="shared" si="44"/>
        <v>4.8</v>
      </c>
      <c r="G92" s="55">
        <f t="shared" si="44"/>
        <v>0.8</v>
      </c>
      <c r="H92" s="55">
        <f t="shared" si="44"/>
        <v>3.2</v>
      </c>
      <c r="I92" s="55">
        <f t="shared" si="44"/>
        <v>11.200000000000001</v>
      </c>
      <c r="J92" s="55">
        <f t="shared" si="44"/>
        <v>24</v>
      </c>
      <c r="K92" s="129">
        <f t="shared" si="40"/>
        <v>19.819606593422147</v>
      </c>
      <c r="L92" s="129">
        <f t="shared" si="40"/>
        <v>61.733200864757507</v>
      </c>
    </row>
    <row r="93" spans="1:12" ht="21.95" customHeight="1">
      <c r="A93" s="240"/>
      <c r="B93" s="261" t="s">
        <v>268</v>
      </c>
      <c r="C93" s="54">
        <f t="shared" si="43"/>
        <v>8</v>
      </c>
      <c r="D93" s="55">
        <f t="shared" si="44"/>
        <v>12.5</v>
      </c>
      <c r="E93" s="55">
        <f t="shared" si="44"/>
        <v>0</v>
      </c>
      <c r="F93" s="55">
        <f t="shared" si="44"/>
        <v>0</v>
      </c>
      <c r="G93" s="55">
        <f t="shared" si="44"/>
        <v>0</v>
      </c>
      <c r="H93" s="55">
        <f t="shared" si="44"/>
        <v>0</v>
      </c>
      <c r="I93" s="55">
        <f t="shared" si="44"/>
        <v>0</v>
      </c>
      <c r="J93" s="55">
        <f t="shared" si="44"/>
        <v>87.5</v>
      </c>
      <c r="K93" s="129">
        <f t="shared" si="40"/>
        <v>0</v>
      </c>
      <c r="L93" s="129" t="str">
        <f t="shared" si="40"/>
        <v>－</v>
      </c>
    </row>
    <row r="94" spans="1:12" ht="21.95" customHeight="1">
      <c r="A94" s="240"/>
      <c r="B94" s="261" t="s">
        <v>269</v>
      </c>
      <c r="C94" s="54">
        <f t="shared" si="43"/>
        <v>0</v>
      </c>
      <c r="D94" s="55">
        <f t="shared" si="44"/>
        <v>0</v>
      </c>
      <c r="E94" s="55">
        <f t="shared" si="44"/>
        <v>0</v>
      </c>
      <c r="F94" s="55">
        <f t="shared" si="44"/>
        <v>0</v>
      </c>
      <c r="G94" s="55">
        <f t="shared" si="44"/>
        <v>0</v>
      </c>
      <c r="H94" s="55">
        <f t="shared" si="44"/>
        <v>0</v>
      </c>
      <c r="I94" s="55">
        <f t="shared" si="44"/>
        <v>0</v>
      </c>
      <c r="J94" s="55">
        <f t="shared" si="44"/>
        <v>0</v>
      </c>
      <c r="K94" s="129" t="str">
        <f t="shared" si="40"/>
        <v>－</v>
      </c>
      <c r="L94" s="129" t="str">
        <f t="shared" si="40"/>
        <v>－</v>
      </c>
    </row>
    <row r="95" spans="1:12" ht="21.95" customHeight="1">
      <c r="A95" s="240"/>
      <c r="B95" s="240" t="s">
        <v>173</v>
      </c>
      <c r="C95" s="54">
        <f t="shared" si="43"/>
        <v>5</v>
      </c>
      <c r="D95" s="55">
        <f t="shared" si="44"/>
        <v>80</v>
      </c>
      <c r="E95" s="55">
        <f t="shared" si="44"/>
        <v>0</v>
      </c>
      <c r="F95" s="55">
        <f t="shared" si="44"/>
        <v>0</v>
      </c>
      <c r="G95" s="55">
        <f t="shared" si="44"/>
        <v>0</v>
      </c>
      <c r="H95" s="55">
        <f t="shared" si="44"/>
        <v>0</v>
      </c>
      <c r="I95" s="55">
        <f t="shared" si="44"/>
        <v>0</v>
      </c>
      <c r="J95" s="55">
        <f t="shared" si="44"/>
        <v>20</v>
      </c>
      <c r="K95" s="129">
        <f t="shared" si="40"/>
        <v>0</v>
      </c>
      <c r="L95" s="129" t="str">
        <f t="shared" si="40"/>
        <v>－</v>
      </c>
    </row>
    <row r="96" spans="1:12" ht="21.95" customHeight="1">
      <c r="A96" s="98"/>
      <c r="B96" s="98" t="s">
        <v>174</v>
      </c>
      <c r="C96" s="60">
        <f t="shared" si="43"/>
        <v>122</v>
      </c>
      <c r="D96" s="61">
        <f t="shared" si="44"/>
        <v>38.524590163934427</v>
      </c>
      <c r="E96" s="61">
        <f t="shared" si="44"/>
        <v>1.639344262295082</v>
      </c>
      <c r="F96" s="61">
        <f t="shared" si="44"/>
        <v>5.7377049180327866</v>
      </c>
      <c r="G96" s="61">
        <f t="shared" si="44"/>
        <v>0</v>
      </c>
      <c r="H96" s="61">
        <f t="shared" si="44"/>
        <v>2.459016393442623</v>
      </c>
      <c r="I96" s="61">
        <f t="shared" si="44"/>
        <v>9.0163934426229506</v>
      </c>
      <c r="J96" s="61">
        <f t="shared" si="44"/>
        <v>42.622950819672127</v>
      </c>
      <c r="K96" s="130">
        <f t="shared" si="40"/>
        <v>20.341112052108294</v>
      </c>
      <c r="L96" s="130">
        <f t="shared" si="40"/>
        <v>61.9077323325035</v>
      </c>
    </row>
    <row r="97" spans="1:12" ht="15" customHeight="1">
      <c r="A97" s="95" t="s">
        <v>310</v>
      </c>
      <c r="B97" s="95" t="s">
        <v>176</v>
      </c>
      <c r="C97" s="46">
        <f t="shared" si="43"/>
        <v>1851</v>
      </c>
      <c r="D97" s="47">
        <f>D343</f>
        <v>955</v>
      </c>
      <c r="E97" s="47">
        <f>E343</f>
        <v>76</v>
      </c>
      <c r="F97" s="47">
        <f>F343</f>
        <v>100</v>
      </c>
      <c r="G97" s="47">
        <f t="shared" ref="G97:I97" si="45">G343</f>
        <v>39</v>
      </c>
      <c r="H97" s="47">
        <f t="shared" si="45"/>
        <v>80</v>
      </c>
      <c r="I97" s="47">
        <f t="shared" si="45"/>
        <v>128</v>
      </c>
      <c r="J97" s="47">
        <f>J343</f>
        <v>473</v>
      </c>
      <c r="K97" s="128">
        <f t="shared" si="40"/>
        <v>16.079285782169215</v>
      </c>
      <c r="L97" s="128">
        <f t="shared" si="40"/>
        <v>52.381219403851482</v>
      </c>
    </row>
    <row r="98" spans="1:12" ht="15" customHeight="1">
      <c r="A98" s="239" t="s">
        <v>311</v>
      </c>
      <c r="B98" s="257"/>
      <c r="C98" s="51">
        <f>IF(SUM(D98:J98)&gt;100,"－",SUM(D98:J98))</f>
        <v>100</v>
      </c>
      <c r="D98" s="52">
        <f t="shared" ref="D98:J98" si="46">D343/$C97*100</f>
        <v>51.593733117233931</v>
      </c>
      <c r="E98" s="52">
        <f t="shared" si="46"/>
        <v>4.1058887088060505</v>
      </c>
      <c r="F98" s="52">
        <f t="shared" si="46"/>
        <v>5.4024851431658565</v>
      </c>
      <c r="G98" s="52">
        <f t="shared" si="46"/>
        <v>2.1069692058346838</v>
      </c>
      <c r="H98" s="52">
        <f t="shared" si="46"/>
        <v>4.3219881145326848</v>
      </c>
      <c r="I98" s="52">
        <f t="shared" si="46"/>
        <v>6.9151809832522959</v>
      </c>
      <c r="J98" s="52">
        <f t="shared" si="46"/>
        <v>25.5537547271745</v>
      </c>
      <c r="K98" s="51" t="str">
        <f t="shared" si="40"/>
        <v>－</v>
      </c>
      <c r="L98" s="51" t="str">
        <f t="shared" si="40"/>
        <v>－</v>
      </c>
    </row>
    <row r="99" spans="1:12" ht="15" customHeight="1">
      <c r="A99" s="239"/>
      <c r="B99" s="240" t="s">
        <v>312</v>
      </c>
      <c r="C99" s="54">
        <f>C345</f>
        <v>426</v>
      </c>
      <c r="D99" s="55">
        <f t="shared" ref="D99:J102" si="47">IF($C99=0,0,D345/$C99*100)</f>
        <v>61.032863849765263</v>
      </c>
      <c r="E99" s="55">
        <f t="shared" si="47"/>
        <v>6.5727699530516439</v>
      </c>
      <c r="F99" s="55">
        <f t="shared" si="47"/>
        <v>3.9906103286384975</v>
      </c>
      <c r="G99" s="55">
        <f t="shared" si="47"/>
        <v>0.46948356807511737</v>
      </c>
      <c r="H99" s="55">
        <f t="shared" si="47"/>
        <v>0.93896713615023475</v>
      </c>
      <c r="I99" s="55">
        <f t="shared" si="47"/>
        <v>3.286384976525822</v>
      </c>
      <c r="J99" s="55">
        <f t="shared" si="47"/>
        <v>23.708920187793428</v>
      </c>
      <c r="K99" s="129">
        <f t="shared" si="40"/>
        <v>6.6687016662880847</v>
      </c>
      <c r="L99" s="129">
        <f t="shared" si="40"/>
        <v>33.343508331440425</v>
      </c>
    </row>
    <row r="100" spans="1:12" ht="15" customHeight="1">
      <c r="A100" s="237"/>
      <c r="B100" s="240" t="s">
        <v>313</v>
      </c>
      <c r="C100" s="54">
        <f>C346</f>
        <v>873</v>
      </c>
      <c r="D100" s="55">
        <f t="shared" si="47"/>
        <v>49.25544100801833</v>
      </c>
      <c r="E100" s="55">
        <f t="shared" si="47"/>
        <v>3.3218785796105386</v>
      </c>
      <c r="F100" s="55">
        <f t="shared" si="47"/>
        <v>5.3837342497136316</v>
      </c>
      <c r="G100" s="55">
        <f t="shared" si="47"/>
        <v>2.7491408934707904</v>
      </c>
      <c r="H100" s="55">
        <f t="shared" si="47"/>
        <v>5.72737686139748</v>
      </c>
      <c r="I100" s="55">
        <f t="shared" si="47"/>
        <v>9.0492554410080182</v>
      </c>
      <c r="J100" s="55">
        <f t="shared" si="47"/>
        <v>24.513172966781212</v>
      </c>
      <c r="K100" s="129">
        <f t="shared" ref="K100:L115" si="48">IF(K346="","－",K346)</f>
        <v>20.351117987575563</v>
      </c>
      <c r="L100" s="129">
        <f t="shared" si="48"/>
        <v>58.56500765856898</v>
      </c>
    </row>
    <row r="101" spans="1:12" ht="15" customHeight="1">
      <c r="A101" s="240"/>
      <c r="B101" s="240" t="s">
        <v>315</v>
      </c>
      <c r="C101" s="54">
        <f>C347</f>
        <v>495</v>
      </c>
      <c r="D101" s="55">
        <f t="shared" si="47"/>
        <v>48.686868686868692</v>
      </c>
      <c r="E101" s="55">
        <f t="shared" si="47"/>
        <v>3.0303030303030303</v>
      </c>
      <c r="F101" s="55">
        <f t="shared" si="47"/>
        <v>6.8686868686868685</v>
      </c>
      <c r="G101" s="55">
        <f t="shared" si="47"/>
        <v>2.4242424242424243</v>
      </c>
      <c r="H101" s="55">
        <f t="shared" si="47"/>
        <v>4.8484848484848486</v>
      </c>
      <c r="I101" s="55">
        <f t="shared" si="47"/>
        <v>6.262626262626263</v>
      </c>
      <c r="J101" s="55">
        <f t="shared" si="47"/>
        <v>27.878787878787882</v>
      </c>
      <c r="K101" s="129">
        <f t="shared" si="48"/>
        <v>16.522846817474942</v>
      </c>
      <c r="L101" s="129">
        <f t="shared" si="48"/>
        <v>50.85048546412547</v>
      </c>
    </row>
    <row r="102" spans="1:12" ht="15" customHeight="1">
      <c r="A102" s="98"/>
      <c r="B102" s="98" t="s">
        <v>174</v>
      </c>
      <c r="C102" s="60">
        <f>C348</f>
        <v>57</v>
      </c>
      <c r="D102" s="61">
        <f t="shared" si="47"/>
        <v>42.105263157894733</v>
      </c>
      <c r="E102" s="61">
        <f t="shared" si="47"/>
        <v>7.0175438596491224</v>
      </c>
      <c r="F102" s="61">
        <f t="shared" si="47"/>
        <v>3.5087719298245612</v>
      </c>
      <c r="G102" s="61">
        <f t="shared" si="47"/>
        <v>1.7543859649122806</v>
      </c>
      <c r="H102" s="61">
        <f t="shared" si="47"/>
        <v>3.5087719298245612</v>
      </c>
      <c r="I102" s="61">
        <f t="shared" si="47"/>
        <v>7.0175438596491224</v>
      </c>
      <c r="J102" s="61">
        <f t="shared" si="47"/>
        <v>35.087719298245609</v>
      </c>
      <c r="K102" s="130">
        <f t="shared" si="48"/>
        <v>18.375262125262125</v>
      </c>
      <c r="L102" s="130">
        <f t="shared" si="48"/>
        <v>52.298822971899895</v>
      </c>
    </row>
    <row r="103" spans="1:12" ht="15" customHeight="1">
      <c r="A103" s="95" t="s">
        <v>281</v>
      </c>
      <c r="B103" s="95" t="s">
        <v>176</v>
      </c>
      <c r="C103" s="46">
        <f>C349</f>
        <v>1851</v>
      </c>
      <c r="D103" s="47">
        <f>D349</f>
        <v>955</v>
      </c>
      <c r="E103" s="47">
        <f>E349</f>
        <v>76</v>
      </c>
      <c r="F103" s="47">
        <f>F349</f>
        <v>100</v>
      </c>
      <c r="G103" s="47">
        <f t="shared" ref="G103:I103" si="49">G349</f>
        <v>39</v>
      </c>
      <c r="H103" s="47">
        <f t="shared" si="49"/>
        <v>80</v>
      </c>
      <c r="I103" s="47">
        <f t="shared" si="49"/>
        <v>128</v>
      </c>
      <c r="J103" s="47">
        <f>J349</f>
        <v>473</v>
      </c>
      <c r="K103" s="128">
        <f t="shared" si="48"/>
        <v>16.079285782169215</v>
      </c>
      <c r="L103" s="128">
        <f t="shared" si="48"/>
        <v>52.381219403851482</v>
      </c>
    </row>
    <row r="104" spans="1:12" ht="15" customHeight="1">
      <c r="A104" s="239" t="s">
        <v>282</v>
      </c>
      <c r="B104" s="257"/>
      <c r="C104" s="51">
        <f>IF(SUM(D104:J104)&gt;100,"－",SUM(D104:J104))</f>
        <v>100</v>
      </c>
      <c r="D104" s="52">
        <f t="shared" ref="D104:J104" si="50">D349/$C103*100</f>
        <v>51.593733117233931</v>
      </c>
      <c r="E104" s="52">
        <f t="shared" si="50"/>
        <v>4.1058887088060505</v>
      </c>
      <c r="F104" s="52">
        <f t="shared" si="50"/>
        <v>5.4024851431658565</v>
      </c>
      <c r="G104" s="52">
        <f t="shared" si="50"/>
        <v>2.1069692058346838</v>
      </c>
      <c r="H104" s="52">
        <f t="shared" si="50"/>
        <v>4.3219881145326848</v>
      </c>
      <c r="I104" s="52">
        <f t="shared" si="50"/>
        <v>6.9151809832522959</v>
      </c>
      <c r="J104" s="52">
        <f t="shared" si="50"/>
        <v>25.5537547271745</v>
      </c>
      <c r="K104" s="51" t="str">
        <f t="shared" si="48"/>
        <v>－</v>
      </c>
      <c r="L104" s="51" t="str">
        <f t="shared" si="48"/>
        <v>－</v>
      </c>
    </row>
    <row r="105" spans="1:12" ht="15" customHeight="1">
      <c r="A105" s="239"/>
      <c r="B105" s="240" t="s">
        <v>283</v>
      </c>
      <c r="C105" s="54">
        <f t="shared" ref="C105:C113" si="51">C351</f>
        <v>99</v>
      </c>
      <c r="D105" s="55">
        <f t="shared" ref="D105:J112" si="52">IF($C105=0,0,D351/$C105*100)</f>
        <v>52.525252525252533</v>
      </c>
      <c r="E105" s="55">
        <f t="shared" si="52"/>
        <v>4.0404040404040407</v>
      </c>
      <c r="F105" s="55">
        <f t="shared" si="52"/>
        <v>4.0404040404040407</v>
      </c>
      <c r="G105" s="55">
        <f t="shared" si="52"/>
        <v>5.0505050505050502</v>
      </c>
      <c r="H105" s="55">
        <f t="shared" si="52"/>
        <v>0</v>
      </c>
      <c r="I105" s="55">
        <f t="shared" si="52"/>
        <v>0</v>
      </c>
      <c r="J105" s="55">
        <f t="shared" si="52"/>
        <v>34.343434343434339</v>
      </c>
      <c r="K105" s="129">
        <f t="shared" si="48"/>
        <v>4.4692252192252173</v>
      </c>
      <c r="L105" s="129">
        <f t="shared" si="48"/>
        <v>22.346126096126088</v>
      </c>
    </row>
    <row r="106" spans="1:12" ht="15" customHeight="1">
      <c r="A106" s="237"/>
      <c r="B106" s="240" t="s">
        <v>284</v>
      </c>
      <c r="C106" s="54">
        <f t="shared" si="51"/>
        <v>241</v>
      </c>
      <c r="D106" s="55">
        <f t="shared" si="52"/>
        <v>54.77178423236515</v>
      </c>
      <c r="E106" s="55">
        <f t="shared" si="52"/>
        <v>9.1286307053941904</v>
      </c>
      <c r="F106" s="55">
        <f t="shared" si="52"/>
        <v>4.9792531120331951</v>
      </c>
      <c r="G106" s="55">
        <f t="shared" si="52"/>
        <v>1.2448132780082988</v>
      </c>
      <c r="H106" s="55">
        <f t="shared" si="52"/>
        <v>3.3195020746887969</v>
      </c>
      <c r="I106" s="55">
        <f t="shared" si="52"/>
        <v>0.41493775933609961</v>
      </c>
      <c r="J106" s="55">
        <f t="shared" si="52"/>
        <v>26.141078838174277</v>
      </c>
      <c r="K106" s="129">
        <f t="shared" si="48"/>
        <v>6.0785746651954362</v>
      </c>
      <c r="L106" s="129">
        <f t="shared" si="48"/>
        <v>23.521441095756256</v>
      </c>
    </row>
    <row r="107" spans="1:12" ht="15" customHeight="1">
      <c r="A107" s="262"/>
      <c r="B107" s="240" t="s">
        <v>285</v>
      </c>
      <c r="C107" s="54">
        <f t="shared" si="51"/>
        <v>440</v>
      </c>
      <c r="D107" s="55">
        <f t="shared" si="52"/>
        <v>56.13636363636364</v>
      </c>
      <c r="E107" s="55">
        <f t="shared" si="52"/>
        <v>5.6818181818181817</v>
      </c>
      <c r="F107" s="55">
        <f t="shared" si="52"/>
        <v>7.2727272727272725</v>
      </c>
      <c r="G107" s="55">
        <f t="shared" si="52"/>
        <v>1.8181818181818181</v>
      </c>
      <c r="H107" s="55">
        <f t="shared" si="52"/>
        <v>3.4090909090909087</v>
      </c>
      <c r="I107" s="55">
        <f t="shared" si="52"/>
        <v>2.2727272727272729</v>
      </c>
      <c r="J107" s="55">
        <f t="shared" si="52"/>
        <v>23.40909090909091</v>
      </c>
      <c r="K107" s="129">
        <f t="shared" si="48"/>
        <v>8.9688217940119657</v>
      </c>
      <c r="L107" s="129">
        <f t="shared" si="48"/>
        <v>33.583254939800362</v>
      </c>
    </row>
    <row r="108" spans="1:12" ht="15" customHeight="1">
      <c r="A108" s="262"/>
      <c r="B108" s="240" t="s">
        <v>286</v>
      </c>
      <c r="C108" s="54">
        <f t="shared" si="51"/>
        <v>437</v>
      </c>
      <c r="D108" s="55">
        <f t="shared" si="52"/>
        <v>46.681922196796336</v>
      </c>
      <c r="E108" s="55">
        <f t="shared" si="52"/>
        <v>5.4919908466819223</v>
      </c>
      <c r="F108" s="55">
        <f t="shared" si="52"/>
        <v>6.1784897025171626</v>
      </c>
      <c r="G108" s="55">
        <f t="shared" si="52"/>
        <v>2.5171624713958809</v>
      </c>
      <c r="H108" s="55">
        <f t="shared" si="52"/>
        <v>6.6361556064073222</v>
      </c>
      <c r="I108" s="55">
        <f t="shared" si="52"/>
        <v>7.0938215102974826</v>
      </c>
      <c r="J108" s="55">
        <f t="shared" si="52"/>
        <v>25.400457665903893</v>
      </c>
      <c r="K108" s="129">
        <f t="shared" si="48"/>
        <v>19.329867379080529</v>
      </c>
      <c r="L108" s="129">
        <f t="shared" si="48"/>
        <v>51.651940701477479</v>
      </c>
    </row>
    <row r="109" spans="1:12" ht="15" customHeight="1">
      <c r="A109" s="240"/>
      <c r="B109" s="240" t="s">
        <v>287</v>
      </c>
      <c r="C109" s="54">
        <f t="shared" si="51"/>
        <v>421</v>
      </c>
      <c r="D109" s="55">
        <f t="shared" si="52"/>
        <v>50.118764845605703</v>
      </c>
      <c r="E109" s="55">
        <f t="shared" si="52"/>
        <v>0.23752969121140144</v>
      </c>
      <c r="F109" s="55">
        <f t="shared" si="52"/>
        <v>5.225653206650831</v>
      </c>
      <c r="G109" s="55">
        <f t="shared" si="52"/>
        <v>2.6128266033254155</v>
      </c>
      <c r="H109" s="55">
        <f t="shared" si="52"/>
        <v>4.9881235154394297</v>
      </c>
      <c r="I109" s="55">
        <f t="shared" si="52"/>
        <v>11.163895486935866</v>
      </c>
      <c r="J109" s="55">
        <f t="shared" si="52"/>
        <v>25.653206650831358</v>
      </c>
      <c r="K109" s="129">
        <f t="shared" si="48"/>
        <v>22.507689567664954</v>
      </c>
      <c r="L109" s="129">
        <f t="shared" si="48"/>
        <v>69.067714065481681</v>
      </c>
    </row>
    <row r="110" spans="1:12" ht="15" customHeight="1">
      <c r="A110" s="240"/>
      <c r="B110" s="240" t="s">
        <v>288</v>
      </c>
      <c r="C110" s="54">
        <f t="shared" si="51"/>
        <v>213</v>
      </c>
      <c r="D110" s="55">
        <f t="shared" si="52"/>
        <v>51.173708920187785</v>
      </c>
      <c r="E110" s="55">
        <f t="shared" si="52"/>
        <v>0</v>
      </c>
      <c r="F110" s="55">
        <f t="shared" si="52"/>
        <v>1.4084507042253522</v>
      </c>
      <c r="G110" s="55">
        <f t="shared" si="52"/>
        <v>0.46948356807511737</v>
      </c>
      <c r="H110" s="55">
        <f t="shared" si="52"/>
        <v>3.286384976525822</v>
      </c>
      <c r="I110" s="55">
        <f t="shared" si="52"/>
        <v>18.30985915492958</v>
      </c>
      <c r="J110" s="55">
        <f t="shared" si="52"/>
        <v>25.352112676056336</v>
      </c>
      <c r="K110" s="129">
        <f t="shared" si="48"/>
        <v>27.772536687631025</v>
      </c>
      <c r="L110" s="129">
        <f t="shared" si="48"/>
        <v>88.316666666666663</v>
      </c>
    </row>
    <row r="111" spans="1:12" ht="15" customHeight="1">
      <c r="A111" s="240"/>
      <c r="B111" s="240" t="s">
        <v>289</v>
      </c>
      <c r="C111" s="54">
        <f t="shared" si="51"/>
        <v>0</v>
      </c>
      <c r="D111" s="55">
        <f t="shared" si="52"/>
        <v>0</v>
      </c>
      <c r="E111" s="55">
        <f t="shared" si="52"/>
        <v>0</v>
      </c>
      <c r="F111" s="55">
        <f t="shared" si="52"/>
        <v>0</v>
      </c>
      <c r="G111" s="55">
        <f t="shared" si="52"/>
        <v>0</v>
      </c>
      <c r="H111" s="55">
        <f t="shared" si="52"/>
        <v>0</v>
      </c>
      <c r="I111" s="55">
        <f t="shared" si="52"/>
        <v>0</v>
      </c>
      <c r="J111" s="55">
        <f t="shared" si="52"/>
        <v>0</v>
      </c>
      <c r="K111" s="129" t="str">
        <f t="shared" si="48"/>
        <v>－</v>
      </c>
      <c r="L111" s="129" t="str">
        <f t="shared" si="48"/>
        <v>－</v>
      </c>
    </row>
    <row r="112" spans="1:12" ht="15" customHeight="1">
      <c r="A112" s="98"/>
      <c r="B112" s="98" t="s">
        <v>230</v>
      </c>
      <c r="C112" s="60">
        <f t="shared" si="51"/>
        <v>0</v>
      </c>
      <c r="D112" s="61">
        <f t="shared" si="52"/>
        <v>0</v>
      </c>
      <c r="E112" s="61">
        <f t="shared" si="52"/>
        <v>0</v>
      </c>
      <c r="F112" s="61">
        <f t="shared" si="52"/>
        <v>0</v>
      </c>
      <c r="G112" s="61">
        <f t="shared" si="52"/>
        <v>0</v>
      </c>
      <c r="H112" s="61">
        <f t="shared" si="52"/>
        <v>0</v>
      </c>
      <c r="I112" s="61">
        <f t="shared" si="52"/>
        <v>0</v>
      </c>
      <c r="J112" s="61">
        <f t="shared" si="52"/>
        <v>0</v>
      </c>
      <c r="K112" s="130" t="str">
        <f t="shared" si="48"/>
        <v>－</v>
      </c>
      <c r="L112" s="130" t="str">
        <f t="shared" si="48"/>
        <v>－</v>
      </c>
    </row>
    <row r="113" spans="1:12" ht="15" customHeight="1">
      <c r="A113" s="95" t="s">
        <v>439</v>
      </c>
      <c r="B113" s="95" t="s">
        <v>176</v>
      </c>
      <c r="C113" s="46">
        <f t="shared" si="51"/>
        <v>1851</v>
      </c>
      <c r="D113" s="47">
        <f>D359</f>
        <v>955</v>
      </c>
      <c r="E113" s="47">
        <f>E359</f>
        <v>76</v>
      </c>
      <c r="F113" s="47">
        <f>F359</f>
        <v>100</v>
      </c>
      <c r="G113" s="47">
        <f t="shared" ref="G113:I113" si="53">G359</f>
        <v>39</v>
      </c>
      <c r="H113" s="47">
        <f t="shared" si="53"/>
        <v>80</v>
      </c>
      <c r="I113" s="47">
        <f t="shared" si="53"/>
        <v>128</v>
      </c>
      <c r="J113" s="47">
        <f>J359</f>
        <v>473</v>
      </c>
      <c r="K113" s="128">
        <f t="shared" si="48"/>
        <v>16.079285782169215</v>
      </c>
      <c r="L113" s="128">
        <f t="shared" si="48"/>
        <v>52.381219403851482</v>
      </c>
    </row>
    <row r="114" spans="1:12" ht="15" customHeight="1">
      <c r="A114" s="411" t="s">
        <v>440</v>
      </c>
      <c r="B114" s="257"/>
      <c r="C114" s="51">
        <f>IF(SUM(D114:J114)&gt;100,"－",SUM(D114:J114))</f>
        <v>100</v>
      </c>
      <c r="D114" s="52">
        <f t="shared" ref="D114:J114" si="54">D359/$C113*100</f>
        <v>51.593733117233931</v>
      </c>
      <c r="E114" s="52">
        <f t="shared" si="54"/>
        <v>4.1058887088060505</v>
      </c>
      <c r="F114" s="52">
        <f t="shared" si="54"/>
        <v>5.4024851431658565</v>
      </c>
      <c r="G114" s="52">
        <f t="shared" si="54"/>
        <v>2.1069692058346838</v>
      </c>
      <c r="H114" s="52">
        <f t="shared" si="54"/>
        <v>4.3219881145326848</v>
      </c>
      <c r="I114" s="52">
        <f t="shared" si="54"/>
        <v>6.9151809832522959</v>
      </c>
      <c r="J114" s="52">
        <f t="shared" si="54"/>
        <v>25.5537547271745</v>
      </c>
      <c r="K114" s="51" t="str">
        <f t="shared" si="48"/>
        <v>－</v>
      </c>
      <c r="L114" s="51" t="str">
        <f t="shared" si="48"/>
        <v>－</v>
      </c>
    </row>
    <row r="115" spans="1:12" ht="15" customHeight="1">
      <c r="A115" s="411"/>
      <c r="B115" s="240" t="s">
        <v>283</v>
      </c>
      <c r="C115" s="54">
        <f t="shared" ref="C115:C122" si="55">C361</f>
        <v>386</v>
      </c>
      <c r="D115" s="55">
        <f t="shared" ref="D115:J121" si="56">IF($C115=0,0,D361/$C115*100)</f>
        <v>48.96373056994819</v>
      </c>
      <c r="E115" s="55">
        <f t="shared" si="56"/>
        <v>5.1813471502590671</v>
      </c>
      <c r="F115" s="55">
        <f t="shared" si="56"/>
        <v>4.9222797927461137</v>
      </c>
      <c r="G115" s="55">
        <f t="shared" si="56"/>
        <v>1.8134715025906734</v>
      </c>
      <c r="H115" s="55">
        <f t="shared" si="56"/>
        <v>2.849740932642487</v>
      </c>
      <c r="I115" s="55">
        <f t="shared" si="56"/>
        <v>4.9222797927461137</v>
      </c>
      <c r="J115" s="55">
        <f t="shared" si="56"/>
        <v>31.347150259067359</v>
      </c>
      <c r="K115" s="129">
        <f t="shared" si="48"/>
        <v>12.858985731345593</v>
      </c>
      <c r="L115" s="129">
        <f t="shared" si="48"/>
        <v>44.837252879033976</v>
      </c>
    </row>
    <row r="116" spans="1:12" ht="15" customHeight="1">
      <c r="A116" s="237"/>
      <c r="B116" s="240" t="s">
        <v>441</v>
      </c>
      <c r="C116" s="54">
        <f t="shared" si="55"/>
        <v>155</v>
      </c>
      <c r="D116" s="55">
        <f t="shared" si="56"/>
        <v>56.774193548387096</v>
      </c>
      <c r="E116" s="55">
        <f t="shared" si="56"/>
        <v>5.806451612903226</v>
      </c>
      <c r="F116" s="55">
        <f t="shared" si="56"/>
        <v>3.870967741935484</v>
      </c>
      <c r="G116" s="55">
        <f t="shared" si="56"/>
        <v>1.935483870967742</v>
      </c>
      <c r="H116" s="55">
        <f t="shared" si="56"/>
        <v>2.5806451612903225</v>
      </c>
      <c r="I116" s="55">
        <f t="shared" si="56"/>
        <v>2.5806451612903225</v>
      </c>
      <c r="J116" s="55">
        <f t="shared" si="56"/>
        <v>26.451612903225808</v>
      </c>
      <c r="K116" s="129">
        <f t="shared" ref="K116:L131" si="57">IF(K362="","－",K362)</f>
        <v>8.5157010038492515</v>
      </c>
      <c r="L116" s="129">
        <f t="shared" si="57"/>
        <v>37.338073632262102</v>
      </c>
    </row>
    <row r="117" spans="1:12" ht="15" customHeight="1">
      <c r="A117" s="262"/>
      <c r="B117" s="240" t="s">
        <v>442</v>
      </c>
      <c r="C117" s="54">
        <f t="shared" si="55"/>
        <v>211</v>
      </c>
      <c r="D117" s="55">
        <f t="shared" si="56"/>
        <v>62.085308056872037</v>
      </c>
      <c r="E117" s="55">
        <f t="shared" si="56"/>
        <v>4.7393364928909953</v>
      </c>
      <c r="F117" s="55">
        <f t="shared" si="56"/>
        <v>4.7393364928909953</v>
      </c>
      <c r="G117" s="55">
        <f t="shared" si="56"/>
        <v>1.8957345971563981</v>
      </c>
      <c r="H117" s="55">
        <f t="shared" si="56"/>
        <v>2.3696682464454977</v>
      </c>
      <c r="I117" s="55">
        <f t="shared" si="56"/>
        <v>2.8436018957345972</v>
      </c>
      <c r="J117" s="55">
        <f t="shared" si="56"/>
        <v>21.327014218009481</v>
      </c>
      <c r="K117" s="129">
        <f t="shared" si="57"/>
        <v>7.5205937806417138</v>
      </c>
      <c r="L117" s="129">
        <f t="shared" si="57"/>
        <v>35.669101931043556</v>
      </c>
    </row>
    <row r="118" spans="1:12" ht="15" customHeight="1">
      <c r="A118" s="262"/>
      <c r="B118" s="240" t="s">
        <v>443</v>
      </c>
      <c r="C118" s="54">
        <f t="shared" si="55"/>
        <v>348</v>
      </c>
      <c r="D118" s="55">
        <f t="shared" si="56"/>
        <v>56.609195402298852</v>
      </c>
      <c r="E118" s="55">
        <f t="shared" si="56"/>
        <v>4.8850574712643677</v>
      </c>
      <c r="F118" s="55">
        <f t="shared" si="56"/>
        <v>6.0344827586206895</v>
      </c>
      <c r="G118" s="55">
        <f t="shared" si="56"/>
        <v>1.7241379310344827</v>
      </c>
      <c r="H118" s="55">
        <f t="shared" si="56"/>
        <v>4.8850574712643677</v>
      </c>
      <c r="I118" s="55">
        <f t="shared" si="56"/>
        <v>5.4597701149425291</v>
      </c>
      <c r="J118" s="55">
        <f t="shared" si="56"/>
        <v>20.402298850574713</v>
      </c>
      <c r="K118" s="129">
        <f t="shared" si="57"/>
        <v>13.770113273136394</v>
      </c>
      <c r="L118" s="129">
        <f t="shared" si="57"/>
        <v>47.679017208234761</v>
      </c>
    </row>
    <row r="119" spans="1:12" ht="15" customHeight="1">
      <c r="A119" s="240"/>
      <c r="B119" s="240" t="s">
        <v>444</v>
      </c>
      <c r="C119" s="54">
        <f t="shared" si="55"/>
        <v>373</v>
      </c>
      <c r="D119" s="55">
        <f t="shared" si="56"/>
        <v>53.351206434316353</v>
      </c>
      <c r="E119" s="55">
        <f t="shared" si="56"/>
        <v>4.0214477211796247</v>
      </c>
      <c r="F119" s="55">
        <f t="shared" si="56"/>
        <v>6.9705093833780163</v>
      </c>
      <c r="G119" s="55">
        <f t="shared" si="56"/>
        <v>2.6809651474530831</v>
      </c>
      <c r="H119" s="55">
        <f t="shared" si="56"/>
        <v>6.9705093833780163</v>
      </c>
      <c r="I119" s="55">
        <f t="shared" si="56"/>
        <v>10.723860589812332</v>
      </c>
      <c r="J119" s="55">
        <f t="shared" si="56"/>
        <v>15.281501340482572</v>
      </c>
      <c r="K119" s="129">
        <f t="shared" si="57"/>
        <v>21.391735046721887</v>
      </c>
      <c r="L119" s="129">
        <f t="shared" si="57"/>
        <v>57.775968160377069</v>
      </c>
    </row>
    <row r="120" spans="1:12" ht="15" customHeight="1">
      <c r="A120" s="240"/>
      <c r="B120" s="240" t="s">
        <v>289</v>
      </c>
      <c r="C120" s="54">
        <f t="shared" si="55"/>
        <v>105</v>
      </c>
      <c r="D120" s="55">
        <f t="shared" si="56"/>
        <v>45.714285714285715</v>
      </c>
      <c r="E120" s="55">
        <f t="shared" si="56"/>
        <v>0.95238095238095244</v>
      </c>
      <c r="F120" s="55">
        <f t="shared" si="56"/>
        <v>2.8571428571428572</v>
      </c>
      <c r="G120" s="55">
        <f t="shared" si="56"/>
        <v>0.95238095238095244</v>
      </c>
      <c r="H120" s="55">
        <f t="shared" si="56"/>
        <v>5.7142857142857144</v>
      </c>
      <c r="I120" s="55">
        <f t="shared" si="56"/>
        <v>20.952380952380953</v>
      </c>
      <c r="J120" s="55">
        <f t="shared" si="56"/>
        <v>22.857142857142858</v>
      </c>
      <c r="K120" s="129">
        <f t="shared" si="57"/>
        <v>33.643979477312811</v>
      </c>
      <c r="L120" s="129">
        <f t="shared" si="57"/>
        <v>82.580676898858727</v>
      </c>
    </row>
    <row r="121" spans="1:12" ht="15" customHeight="1">
      <c r="A121" s="98"/>
      <c r="B121" s="98" t="s">
        <v>445</v>
      </c>
      <c r="C121" s="60">
        <f t="shared" si="55"/>
        <v>273</v>
      </c>
      <c r="D121" s="61">
        <f t="shared" si="56"/>
        <v>37.72893772893773</v>
      </c>
      <c r="E121" s="61">
        <f t="shared" si="56"/>
        <v>1.4652014652014651</v>
      </c>
      <c r="F121" s="61">
        <f t="shared" si="56"/>
        <v>5.4945054945054945</v>
      </c>
      <c r="G121" s="61">
        <f t="shared" si="56"/>
        <v>2.9304029304029302</v>
      </c>
      <c r="H121" s="61">
        <f t="shared" si="56"/>
        <v>4.0293040293040292</v>
      </c>
      <c r="I121" s="61">
        <f t="shared" si="56"/>
        <v>6.593406593406594</v>
      </c>
      <c r="J121" s="61">
        <f t="shared" si="56"/>
        <v>41.758241758241759</v>
      </c>
      <c r="K121" s="130">
        <f t="shared" si="57"/>
        <v>20.321661118943528</v>
      </c>
      <c r="L121" s="130">
        <f t="shared" si="57"/>
        <v>57.699002105571807</v>
      </c>
    </row>
    <row r="122" spans="1:12" ht="15" customHeight="1">
      <c r="A122" s="95" t="s">
        <v>446</v>
      </c>
      <c r="B122" s="95" t="s">
        <v>176</v>
      </c>
      <c r="C122" s="46">
        <f t="shared" si="55"/>
        <v>1851</v>
      </c>
      <c r="D122" s="47">
        <f>D368</f>
        <v>955</v>
      </c>
      <c r="E122" s="47">
        <f>E368</f>
        <v>76</v>
      </c>
      <c r="F122" s="47">
        <f>F368</f>
        <v>100</v>
      </c>
      <c r="G122" s="47">
        <f t="shared" ref="G122:I122" si="58">G368</f>
        <v>39</v>
      </c>
      <c r="H122" s="47">
        <f t="shared" si="58"/>
        <v>80</v>
      </c>
      <c r="I122" s="47">
        <f t="shared" si="58"/>
        <v>128</v>
      </c>
      <c r="J122" s="47">
        <f>J368</f>
        <v>473</v>
      </c>
      <c r="K122" s="128">
        <f t="shared" si="57"/>
        <v>16.079285782169215</v>
      </c>
      <c r="L122" s="128">
        <f t="shared" si="57"/>
        <v>52.381219403851482</v>
      </c>
    </row>
    <row r="123" spans="1:12" ht="15" customHeight="1">
      <c r="A123" s="411" t="s">
        <v>447</v>
      </c>
      <c r="B123" s="257"/>
      <c r="C123" s="51">
        <f>IF(SUM(D123:J123)&gt;100,"－",SUM(D123:J123))</f>
        <v>100</v>
      </c>
      <c r="D123" s="52">
        <f t="shared" ref="D123:J123" si="59">D368/$C122*100</f>
        <v>51.593733117233931</v>
      </c>
      <c r="E123" s="52">
        <f t="shared" si="59"/>
        <v>4.1058887088060505</v>
      </c>
      <c r="F123" s="52">
        <f t="shared" si="59"/>
        <v>5.4024851431658565</v>
      </c>
      <c r="G123" s="52">
        <f t="shared" si="59"/>
        <v>2.1069692058346838</v>
      </c>
      <c r="H123" s="52">
        <f t="shared" si="59"/>
        <v>4.3219881145326848</v>
      </c>
      <c r="I123" s="52">
        <f t="shared" si="59"/>
        <v>6.9151809832522959</v>
      </c>
      <c r="J123" s="52">
        <f t="shared" si="59"/>
        <v>25.5537547271745</v>
      </c>
      <c r="K123" s="51" t="str">
        <f t="shared" si="57"/>
        <v>－</v>
      </c>
      <c r="L123" s="51" t="str">
        <f t="shared" si="57"/>
        <v>－</v>
      </c>
    </row>
    <row r="124" spans="1:12" ht="15" customHeight="1">
      <c r="A124" s="411"/>
      <c r="B124" s="240" t="s">
        <v>283</v>
      </c>
      <c r="C124" s="54">
        <f t="shared" ref="C124:C130" si="60">C370</f>
        <v>514</v>
      </c>
      <c r="D124" s="55">
        <f t="shared" ref="D124:J129" si="61">IF($C124=0,0,D370/$C124*100)</f>
        <v>56.031128404669261</v>
      </c>
      <c r="E124" s="55">
        <f t="shared" si="61"/>
        <v>3.5019455252918288</v>
      </c>
      <c r="F124" s="55">
        <f t="shared" si="61"/>
        <v>4.8638132295719849</v>
      </c>
      <c r="G124" s="55">
        <f t="shared" si="61"/>
        <v>1.9455252918287937</v>
      </c>
      <c r="H124" s="55">
        <f t="shared" si="61"/>
        <v>3.1128404669260701</v>
      </c>
      <c r="I124" s="55">
        <f t="shared" si="61"/>
        <v>7.0038910505836576</v>
      </c>
      <c r="J124" s="55">
        <f t="shared" si="61"/>
        <v>23.540856031128403</v>
      </c>
      <c r="K124" s="129">
        <f t="shared" si="57"/>
        <v>14.454775677892643</v>
      </c>
      <c r="L124" s="129">
        <f t="shared" si="57"/>
        <v>54.102160394398183</v>
      </c>
    </row>
    <row r="125" spans="1:12" ht="15" customHeight="1">
      <c r="A125" s="237"/>
      <c r="B125" s="240" t="s">
        <v>448</v>
      </c>
      <c r="C125" s="54">
        <f t="shared" si="60"/>
        <v>179</v>
      </c>
      <c r="D125" s="55">
        <f t="shared" si="61"/>
        <v>47.486033519553075</v>
      </c>
      <c r="E125" s="55">
        <f t="shared" si="61"/>
        <v>10.05586592178771</v>
      </c>
      <c r="F125" s="55">
        <f t="shared" si="61"/>
        <v>6.7039106145251397</v>
      </c>
      <c r="G125" s="55">
        <f t="shared" si="61"/>
        <v>2.2346368715083798</v>
      </c>
      <c r="H125" s="55">
        <f t="shared" si="61"/>
        <v>3.3519553072625698</v>
      </c>
      <c r="I125" s="55">
        <f t="shared" si="61"/>
        <v>6.1452513966480442</v>
      </c>
      <c r="J125" s="55">
        <f t="shared" si="61"/>
        <v>24.022346368715084</v>
      </c>
      <c r="K125" s="129">
        <f t="shared" si="57"/>
        <v>14.540168549386612</v>
      </c>
      <c r="L125" s="129">
        <f t="shared" si="57"/>
        <v>38.773782798364302</v>
      </c>
    </row>
    <row r="126" spans="1:12" ht="15" customHeight="1">
      <c r="A126" s="262"/>
      <c r="B126" s="240" t="s">
        <v>449</v>
      </c>
      <c r="C126" s="54">
        <f t="shared" si="60"/>
        <v>196</v>
      </c>
      <c r="D126" s="55">
        <f t="shared" si="61"/>
        <v>52.551020408163261</v>
      </c>
      <c r="E126" s="55">
        <f t="shared" si="61"/>
        <v>5.6122448979591839</v>
      </c>
      <c r="F126" s="55">
        <f t="shared" si="61"/>
        <v>7.1428571428571423</v>
      </c>
      <c r="G126" s="55">
        <f t="shared" si="61"/>
        <v>3.0612244897959182</v>
      </c>
      <c r="H126" s="55">
        <f t="shared" si="61"/>
        <v>4.0816326530612246</v>
      </c>
      <c r="I126" s="55">
        <f t="shared" si="61"/>
        <v>6.1224489795918364</v>
      </c>
      <c r="J126" s="55">
        <f t="shared" si="61"/>
        <v>21.428571428571427</v>
      </c>
      <c r="K126" s="129">
        <f t="shared" si="57"/>
        <v>15.272460273021199</v>
      </c>
      <c r="L126" s="129">
        <f t="shared" si="57"/>
        <v>46.116840824416954</v>
      </c>
    </row>
    <row r="127" spans="1:12" ht="15" customHeight="1">
      <c r="A127" s="262"/>
      <c r="B127" s="240" t="s">
        <v>450</v>
      </c>
      <c r="C127" s="54">
        <f t="shared" si="60"/>
        <v>191</v>
      </c>
      <c r="D127" s="55">
        <f t="shared" si="61"/>
        <v>51.832460732984295</v>
      </c>
      <c r="E127" s="55">
        <f t="shared" si="61"/>
        <v>2.0942408376963351</v>
      </c>
      <c r="F127" s="55">
        <f t="shared" si="61"/>
        <v>6.8062827225130889</v>
      </c>
      <c r="G127" s="55">
        <f t="shared" si="61"/>
        <v>1.5706806282722512</v>
      </c>
      <c r="H127" s="55">
        <f t="shared" si="61"/>
        <v>7.8534031413612562</v>
      </c>
      <c r="I127" s="55">
        <f t="shared" si="61"/>
        <v>8.3769633507853403</v>
      </c>
      <c r="J127" s="55">
        <f t="shared" si="61"/>
        <v>21.465968586387437</v>
      </c>
      <c r="K127" s="129">
        <f t="shared" si="57"/>
        <v>20.093213183810089</v>
      </c>
      <c r="L127" s="129">
        <f t="shared" si="57"/>
        <v>59.09768583473555</v>
      </c>
    </row>
    <row r="128" spans="1:12" ht="15" customHeight="1">
      <c r="A128" s="240"/>
      <c r="B128" s="240" t="s">
        <v>451</v>
      </c>
      <c r="C128" s="54">
        <f t="shared" si="60"/>
        <v>243</v>
      </c>
      <c r="D128" s="55">
        <f t="shared" si="61"/>
        <v>57.613168724279838</v>
      </c>
      <c r="E128" s="55">
        <f t="shared" si="61"/>
        <v>3.7037037037037033</v>
      </c>
      <c r="F128" s="55">
        <f t="shared" si="61"/>
        <v>6.1728395061728394</v>
      </c>
      <c r="G128" s="55">
        <f t="shared" si="61"/>
        <v>1.6460905349794239</v>
      </c>
      <c r="H128" s="55">
        <f t="shared" si="61"/>
        <v>6.9958847736625511</v>
      </c>
      <c r="I128" s="55">
        <f t="shared" si="61"/>
        <v>7.4074074074074066</v>
      </c>
      <c r="J128" s="55">
        <f t="shared" si="61"/>
        <v>16.460905349794238</v>
      </c>
      <c r="K128" s="129">
        <f t="shared" si="57"/>
        <v>16.950489480155611</v>
      </c>
      <c r="L128" s="129">
        <f t="shared" si="57"/>
        <v>54.61824388050141</v>
      </c>
    </row>
    <row r="129" spans="1:12" ht="15" customHeight="1">
      <c r="A129" s="98"/>
      <c r="B129" s="98" t="s">
        <v>353</v>
      </c>
      <c r="C129" s="60">
        <f t="shared" si="60"/>
        <v>528</v>
      </c>
      <c r="D129" s="61">
        <f t="shared" si="61"/>
        <v>45.454545454545453</v>
      </c>
      <c r="E129" s="61">
        <f t="shared" si="61"/>
        <v>3.0303030303030303</v>
      </c>
      <c r="F129" s="61">
        <f t="shared" si="61"/>
        <v>3.9772727272727271</v>
      </c>
      <c r="G129" s="61">
        <f t="shared" si="61"/>
        <v>2.2727272727272729</v>
      </c>
      <c r="H129" s="61">
        <f t="shared" si="61"/>
        <v>3.4090909090909087</v>
      </c>
      <c r="I129" s="61">
        <f t="shared" si="61"/>
        <v>6.6287878787878789</v>
      </c>
      <c r="J129" s="61">
        <f t="shared" si="61"/>
        <v>35.227272727272727</v>
      </c>
      <c r="K129" s="130">
        <f t="shared" si="57"/>
        <v>16.643788946235151</v>
      </c>
      <c r="L129" s="130">
        <f t="shared" si="57"/>
        <v>55.805645290317862</v>
      </c>
    </row>
    <row r="130" spans="1:12" ht="15" customHeight="1">
      <c r="A130" s="95" t="s">
        <v>452</v>
      </c>
      <c r="B130" s="95" t="s">
        <v>176</v>
      </c>
      <c r="C130" s="46">
        <f t="shared" si="60"/>
        <v>1851</v>
      </c>
      <c r="D130" s="47">
        <f>D376</f>
        <v>955</v>
      </c>
      <c r="E130" s="47">
        <f>E376</f>
        <v>76</v>
      </c>
      <c r="F130" s="47">
        <f>F376</f>
        <v>100</v>
      </c>
      <c r="G130" s="47">
        <f t="shared" ref="G130:I130" si="62">G376</f>
        <v>39</v>
      </c>
      <c r="H130" s="47">
        <f t="shared" si="62"/>
        <v>80</v>
      </c>
      <c r="I130" s="47">
        <f t="shared" si="62"/>
        <v>128</v>
      </c>
      <c r="J130" s="47">
        <f>J376</f>
        <v>473</v>
      </c>
      <c r="K130" s="128">
        <f t="shared" si="57"/>
        <v>16.079285782169215</v>
      </c>
      <c r="L130" s="128">
        <f t="shared" si="57"/>
        <v>52.381219403851489</v>
      </c>
    </row>
    <row r="131" spans="1:12" ht="15" customHeight="1">
      <c r="A131" s="411" t="s">
        <v>453</v>
      </c>
      <c r="B131" s="257"/>
      <c r="C131" s="51">
        <f>IF(SUM(D131:J131)&gt;100,"－",SUM(D131:J131))</f>
        <v>100</v>
      </c>
      <c r="D131" s="52">
        <f t="shared" ref="D131:J131" si="63">D376/$C130*100</f>
        <v>51.593733117233931</v>
      </c>
      <c r="E131" s="52">
        <f t="shared" si="63"/>
        <v>4.1058887088060505</v>
      </c>
      <c r="F131" s="52">
        <f t="shared" si="63"/>
        <v>5.4024851431658565</v>
      </c>
      <c r="G131" s="52">
        <f t="shared" si="63"/>
        <v>2.1069692058346838</v>
      </c>
      <c r="H131" s="52">
        <f t="shared" si="63"/>
        <v>4.3219881145326848</v>
      </c>
      <c r="I131" s="52">
        <f t="shared" si="63"/>
        <v>6.9151809832522959</v>
      </c>
      <c r="J131" s="52">
        <f t="shared" si="63"/>
        <v>25.5537547271745</v>
      </c>
      <c r="K131" s="51" t="str">
        <f t="shared" si="57"/>
        <v>－</v>
      </c>
      <c r="L131" s="51" t="str">
        <f t="shared" si="57"/>
        <v>－</v>
      </c>
    </row>
    <row r="132" spans="1:12" ht="15" customHeight="1">
      <c r="A132" s="411"/>
      <c r="B132" s="240" t="s">
        <v>283</v>
      </c>
      <c r="C132" s="54">
        <f t="shared" ref="C132:C138" si="64">C378</f>
        <v>1342</v>
      </c>
      <c r="D132" s="55">
        <f t="shared" ref="D132:J137" si="65">IF($C132=0,0,D378/$C132*100)</f>
        <v>52.980625931445601</v>
      </c>
      <c r="E132" s="55">
        <f t="shared" si="65"/>
        <v>4.247391952309985</v>
      </c>
      <c r="F132" s="55">
        <f t="shared" si="65"/>
        <v>5.7377049180327866</v>
      </c>
      <c r="G132" s="55">
        <f t="shared" si="65"/>
        <v>2.0119225037257822</v>
      </c>
      <c r="H132" s="55">
        <f t="shared" si="65"/>
        <v>4.5454545454545459</v>
      </c>
      <c r="I132" s="55">
        <f t="shared" si="65"/>
        <v>7.4515648286140088</v>
      </c>
      <c r="J132" s="55">
        <f t="shared" si="65"/>
        <v>23.025335320417287</v>
      </c>
      <c r="K132" s="129">
        <f t="shared" ref="K132:L147" si="66">IF(K378="","－",K378)</f>
        <v>16.493256877042047</v>
      </c>
      <c r="L132" s="129">
        <f t="shared" si="66"/>
        <v>52.91159737262246</v>
      </c>
    </row>
    <row r="133" spans="1:12" ht="15" customHeight="1">
      <c r="A133" s="237"/>
      <c r="B133" s="240" t="s">
        <v>454</v>
      </c>
      <c r="C133" s="54">
        <f t="shared" si="64"/>
        <v>222</v>
      </c>
      <c r="D133" s="55">
        <f t="shared" si="65"/>
        <v>54.054054054054056</v>
      </c>
      <c r="E133" s="55">
        <f t="shared" si="65"/>
        <v>5.8558558558558556</v>
      </c>
      <c r="F133" s="55">
        <f t="shared" si="65"/>
        <v>4.954954954954955</v>
      </c>
      <c r="G133" s="55">
        <f t="shared" si="65"/>
        <v>0.90090090090090091</v>
      </c>
      <c r="H133" s="55">
        <f t="shared" si="65"/>
        <v>4.0540540540540544</v>
      </c>
      <c r="I133" s="55">
        <f t="shared" si="65"/>
        <v>4.0540540540540544</v>
      </c>
      <c r="J133" s="55">
        <f t="shared" si="65"/>
        <v>26.126126126126124</v>
      </c>
      <c r="K133" s="129">
        <f t="shared" si="66"/>
        <v>11.625827294623077</v>
      </c>
      <c r="L133" s="129">
        <f t="shared" si="66"/>
        <v>43.332629007231468</v>
      </c>
    </row>
    <row r="134" spans="1:12" ht="15" customHeight="1">
      <c r="A134" s="262"/>
      <c r="B134" s="240" t="s">
        <v>455</v>
      </c>
      <c r="C134" s="54">
        <f t="shared" si="64"/>
        <v>107</v>
      </c>
      <c r="D134" s="55">
        <f t="shared" si="65"/>
        <v>64.485981308411212</v>
      </c>
      <c r="E134" s="55">
        <f t="shared" si="65"/>
        <v>0.93457943925233633</v>
      </c>
      <c r="F134" s="55">
        <f t="shared" si="65"/>
        <v>6.5420560747663545</v>
      </c>
      <c r="G134" s="55">
        <f t="shared" si="65"/>
        <v>0</v>
      </c>
      <c r="H134" s="55">
        <f t="shared" si="65"/>
        <v>3.7383177570093453</v>
      </c>
      <c r="I134" s="55">
        <f t="shared" si="65"/>
        <v>4.6728971962616823</v>
      </c>
      <c r="J134" s="55">
        <f t="shared" si="65"/>
        <v>19.626168224299064</v>
      </c>
      <c r="K134" s="129">
        <f t="shared" si="66"/>
        <v>10.331377788538132</v>
      </c>
      <c r="L134" s="129">
        <f t="shared" si="66"/>
        <v>52.264617047898781</v>
      </c>
    </row>
    <row r="135" spans="1:12" ht="15" customHeight="1">
      <c r="A135" s="262"/>
      <c r="B135" s="240" t="s">
        <v>456</v>
      </c>
      <c r="C135" s="54">
        <f t="shared" si="64"/>
        <v>29</v>
      </c>
      <c r="D135" s="55">
        <f t="shared" si="65"/>
        <v>55.172413793103445</v>
      </c>
      <c r="E135" s="55">
        <f t="shared" si="65"/>
        <v>3.4482758620689653</v>
      </c>
      <c r="F135" s="55">
        <f t="shared" si="65"/>
        <v>3.4482758620689653</v>
      </c>
      <c r="G135" s="55">
        <f t="shared" si="65"/>
        <v>3.4482758620689653</v>
      </c>
      <c r="H135" s="55">
        <f t="shared" si="65"/>
        <v>3.4482758620689653</v>
      </c>
      <c r="I135" s="55">
        <f t="shared" si="65"/>
        <v>0</v>
      </c>
      <c r="J135" s="55">
        <f t="shared" si="65"/>
        <v>31.03448275862069</v>
      </c>
      <c r="K135" s="129">
        <f t="shared" si="66"/>
        <v>6.7045454545454533</v>
      </c>
      <c r="L135" s="129">
        <f t="shared" si="66"/>
        <v>33.522727272727266</v>
      </c>
    </row>
    <row r="136" spans="1:12" ht="15" customHeight="1">
      <c r="A136" s="240"/>
      <c r="B136" s="240" t="s">
        <v>457</v>
      </c>
      <c r="C136" s="54">
        <f t="shared" si="64"/>
        <v>22</v>
      </c>
      <c r="D136" s="55">
        <f t="shared" si="65"/>
        <v>50</v>
      </c>
      <c r="E136" s="55">
        <f t="shared" si="65"/>
        <v>0</v>
      </c>
      <c r="F136" s="55">
        <f t="shared" si="65"/>
        <v>0</v>
      </c>
      <c r="G136" s="55">
        <f t="shared" si="65"/>
        <v>4.5454545454545459</v>
      </c>
      <c r="H136" s="55">
        <f t="shared" si="65"/>
        <v>4.5454545454545459</v>
      </c>
      <c r="I136" s="55">
        <f t="shared" si="65"/>
        <v>0</v>
      </c>
      <c r="J136" s="55">
        <f t="shared" si="65"/>
        <v>40.909090909090914</v>
      </c>
      <c r="K136" s="129">
        <f t="shared" si="66"/>
        <v>7.6923076923076916</v>
      </c>
      <c r="L136" s="129">
        <f t="shared" si="66"/>
        <v>49.999999999999993</v>
      </c>
    </row>
    <row r="137" spans="1:12" ht="15" customHeight="1">
      <c r="A137" s="98"/>
      <c r="B137" s="98" t="s">
        <v>353</v>
      </c>
      <c r="C137" s="60">
        <f t="shared" si="64"/>
        <v>129</v>
      </c>
      <c r="D137" s="61">
        <f t="shared" si="65"/>
        <v>21.705426356589147</v>
      </c>
      <c r="E137" s="61">
        <f t="shared" si="65"/>
        <v>3.1007751937984498</v>
      </c>
      <c r="F137" s="61">
        <f t="shared" si="65"/>
        <v>3.1007751937984498</v>
      </c>
      <c r="G137" s="61">
        <f t="shared" si="65"/>
        <v>6.2015503875968996</v>
      </c>
      <c r="H137" s="61">
        <f t="shared" si="65"/>
        <v>3.1007751937984498</v>
      </c>
      <c r="I137" s="61">
        <f t="shared" si="65"/>
        <v>10.852713178294573</v>
      </c>
      <c r="J137" s="61">
        <f t="shared" si="65"/>
        <v>51.937984496124031</v>
      </c>
      <c r="K137" s="130">
        <f t="shared" si="66"/>
        <v>33.717683526151262</v>
      </c>
      <c r="L137" s="130">
        <f t="shared" si="66"/>
        <v>61.485187606511133</v>
      </c>
    </row>
    <row r="138" spans="1:12" ht="15" customHeight="1">
      <c r="A138" s="95" t="s">
        <v>458</v>
      </c>
      <c r="B138" s="95" t="s">
        <v>176</v>
      </c>
      <c r="C138" s="46">
        <f t="shared" si="64"/>
        <v>1851</v>
      </c>
      <c r="D138" s="47">
        <f>D384</f>
        <v>955</v>
      </c>
      <c r="E138" s="47">
        <f>E384</f>
        <v>76</v>
      </c>
      <c r="F138" s="47">
        <f>F384</f>
        <v>100</v>
      </c>
      <c r="G138" s="47">
        <f t="shared" ref="G138:I138" si="67">G384</f>
        <v>39</v>
      </c>
      <c r="H138" s="47">
        <f t="shared" si="67"/>
        <v>80</v>
      </c>
      <c r="I138" s="47">
        <f t="shared" si="67"/>
        <v>128</v>
      </c>
      <c r="J138" s="47">
        <f>J384</f>
        <v>473</v>
      </c>
      <c r="K138" s="128">
        <f t="shared" si="66"/>
        <v>16.079285782169215</v>
      </c>
      <c r="L138" s="128">
        <f t="shared" si="66"/>
        <v>52.381219403851489</v>
      </c>
    </row>
    <row r="139" spans="1:12" ht="15" customHeight="1">
      <c r="A139" s="411" t="s">
        <v>459</v>
      </c>
      <c r="B139" s="257"/>
      <c r="C139" s="51">
        <f>IF(SUM(D139:J139)&gt;100,"－",SUM(D139:J139))</f>
        <v>100</v>
      </c>
      <c r="D139" s="52">
        <f t="shared" ref="D139:J139" si="68">D384/$C138*100</f>
        <v>51.593733117233931</v>
      </c>
      <c r="E139" s="52">
        <f t="shared" si="68"/>
        <v>4.1058887088060505</v>
      </c>
      <c r="F139" s="52">
        <f t="shared" si="68"/>
        <v>5.4024851431658565</v>
      </c>
      <c r="G139" s="52">
        <f t="shared" si="68"/>
        <v>2.1069692058346838</v>
      </c>
      <c r="H139" s="52">
        <f t="shared" si="68"/>
        <v>4.3219881145326848</v>
      </c>
      <c r="I139" s="52">
        <f t="shared" si="68"/>
        <v>6.9151809832522959</v>
      </c>
      <c r="J139" s="52">
        <f t="shared" si="68"/>
        <v>25.5537547271745</v>
      </c>
      <c r="K139" s="51" t="str">
        <f t="shared" si="66"/>
        <v>－</v>
      </c>
      <c r="L139" s="51" t="str">
        <f t="shared" si="66"/>
        <v>－</v>
      </c>
    </row>
    <row r="140" spans="1:12" ht="15" customHeight="1">
      <c r="A140" s="411"/>
      <c r="B140" s="240" t="s">
        <v>460</v>
      </c>
      <c r="C140" s="54">
        <f>C386</f>
        <v>315</v>
      </c>
      <c r="D140" s="55">
        <f t="shared" ref="D140:J143" si="69">IF($C140=0,0,D386/$C140*100)</f>
        <v>55.238095238095241</v>
      </c>
      <c r="E140" s="55">
        <f t="shared" si="69"/>
        <v>5.3968253968253972</v>
      </c>
      <c r="F140" s="55">
        <f t="shared" si="69"/>
        <v>5.3968253968253972</v>
      </c>
      <c r="G140" s="55">
        <f t="shared" si="69"/>
        <v>2.5396825396825395</v>
      </c>
      <c r="H140" s="55">
        <f t="shared" si="69"/>
        <v>5.7142857142857144</v>
      </c>
      <c r="I140" s="55">
        <f t="shared" si="69"/>
        <v>4.4444444444444446</v>
      </c>
      <c r="J140" s="55">
        <f t="shared" si="69"/>
        <v>21.269841269841269</v>
      </c>
      <c r="K140" s="129">
        <f t="shared" si="66"/>
        <v>13.842746893244863</v>
      </c>
      <c r="L140" s="129">
        <f t="shared" si="66"/>
        <v>46.391908507090896</v>
      </c>
    </row>
    <row r="141" spans="1:12" ht="15" customHeight="1">
      <c r="A141" s="237"/>
      <c r="B141" s="240" t="s">
        <v>461</v>
      </c>
      <c r="C141" s="54">
        <f>C387</f>
        <v>176</v>
      </c>
      <c r="D141" s="55">
        <f t="shared" si="69"/>
        <v>53.977272727272727</v>
      </c>
      <c r="E141" s="55">
        <f t="shared" si="69"/>
        <v>7.3863636363636367</v>
      </c>
      <c r="F141" s="55">
        <f t="shared" si="69"/>
        <v>6.25</v>
      </c>
      <c r="G141" s="55">
        <f t="shared" si="69"/>
        <v>1.1363636363636365</v>
      </c>
      <c r="H141" s="55">
        <f t="shared" si="69"/>
        <v>5.6818181818181817</v>
      </c>
      <c r="I141" s="55">
        <f t="shared" si="69"/>
        <v>6.8181818181818175</v>
      </c>
      <c r="J141" s="55">
        <f t="shared" si="69"/>
        <v>18.75</v>
      </c>
      <c r="K141" s="129">
        <f t="shared" si="66"/>
        <v>15.558728234419327</v>
      </c>
      <c r="L141" s="129">
        <f t="shared" si="66"/>
        <v>46.352044531707577</v>
      </c>
    </row>
    <row r="142" spans="1:12" ht="15" customHeight="1">
      <c r="A142" s="262"/>
      <c r="B142" s="240" t="s">
        <v>462</v>
      </c>
      <c r="C142" s="54">
        <f>C388</f>
        <v>931</v>
      </c>
      <c r="D142" s="55">
        <f t="shared" si="69"/>
        <v>55.424274973147156</v>
      </c>
      <c r="E142" s="55">
        <f t="shared" si="69"/>
        <v>3.8668098818474759</v>
      </c>
      <c r="F142" s="55">
        <f t="shared" si="69"/>
        <v>5.692803437164339</v>
      </c>
      <c r="G142" s="55">
        <f t="shared" si="69"/>
        <v>1.9334049409237379</v>
      </c>
      <c r="H142" s="55">
        <f t="shared" si="69"/>
        <v>3.5445757250268528</v>
      </c>
      <c r="I142" s="55">
        <f t="shared" si="69"/>
        <v>5.5853920515574655</v>
      </c>
      <c r="J142" s="55">
        <f t="shared" si="69"/>
        <v>23.952738990332975</v>
      </c>
      <c r="K142" s="129">
        <f t="shared" si="66"/>
        <v>13.323607035019354</v>
      </c>
      <c r="L142" s="129">
        <f t="shared" si="66"/>
        <v>49.130800941633872</v>
      </c>
    </row>
    <row r="143" spans="1:12" ht="15" customHeight="1">
      <c r="A143" s="98"/>
      <c r="B143" s="98" t="s">
        <v>174</v>
      </c>
      <c r="C143" s="60">
        <f>C389</f>
        <v>429</v>
      </c>
      <c r="D143" s="61">
        <f t="shared" si="69"/>
        <v>39.627039627039629</v>
      </c>
      <c r="E143" s="61">
        <f t="shared" si="69"/>
        <v>2.3310023310023311</v>
      </c>
      <c r="F143" s="61">
        <f t="shared" si="69"/>
        <v>4.4289044289044286</v>
      </c>
      <c r="G143" s="61">
        <f t="shared" si="69"/>
        <v>2.5641025641025639</v>
      </c>
      <c r="H143" s="61">
        <f t="shared" si="69"/>
        <v>4.4289044289044286</v>
      </c>
      <c r="I143" s="61">
        <f t="shared" si="69"/>
        <v>11.655011655011654</v>
      </c>
      <c r="J143" s="61">
        <f t="shared" si="69"/>
        <v>34.965034965034967</v>
      </c>
      <c r="K143" s="130">
        <f t="shared" si="66"/>
        <v>25.327034623615731</v>
      </c>
      <c r="L143" s="130">
        <f t="shared" si="66"/>
        <v>64.827914311823747</v>
      </c>
    </row>
    <row r="144" spans="1:12" ht="15" customHeight="1">
      <c r="A144" s="95" t="s">
        <v>463</v>
      </c>
      <c r="B144" s="95" t="s">
        <v>176</v>
      </c>
      <c r="C144" s="46">
        <f>C390</f>
        <v>1851</v>
      </c>
      <c r="D144" s="47">
        <f>D390</f>
        <v>955</v>
      </c>
      <c r="E144" s="47">
        <f>E390</f>
        <v>76</v>
      </c>
      <c r="F144" s="47">
        <f>F390</f>
        <v>100</v>
      </c>
      <c r="G144" s="47">
        <f t="shared" ref="G144:I144" si="70">G390</f>
        <v>39</v>
      </c>
      <c r="H144" s="47">
        <f t="shared" si="70"/>
        <v>80</v>
      </c>
      <c r="I144" s="47">
        <f t="shared" si="70"/>
        <v>128</v>
      </c>
      <c r="J144" s="47">
        <f>J390</f>
        <v>473</v>
      </c>
      <c r="K144" s="128">
        <f t="shared" si="66"/>
        <v>16.079285782169215</v>
      </c>
      <c r="L144" s="128">
        <f t="shared" si="66"/>
        <v>52.381219403851482</v>
      </c>
    </row>
    <row r="145" spans="1:12" ht="15" customHeight="1">
      <c r="A145" s="411" t="s">
        <v>464</v>
      </c>
      <c r="B145" s="257"/>
      <c r="C145" s="51">
        <f>IF(SUM(D145:J145)&gt;100,"－",SUM(D145:J145))</f>
        <v>100</v>
      </c>
      <c r="D145" s="52">
        <f t="shared" ref="D145:J145" si="71">D390/$C144*100</f>
        <v>51.593733117233931</v>
      </c>
      <c r="E145" s="52">
        <f t="shared" si="71"/>
        <v>4.1058887088060505</v>
      </c>
      <c r="F145" s="52">
        <f t="shared" si="71"/>
        <v>5.4024851431658565</v>
      </c>
      <c r="G145" s="52">
        <f t="shared" si="71"/>
        <v>2.1069692058346838</v>
      </c>
      <c r="H145" s="52">
        <f t="shared" si="71"/>
        <v>4.3219881145326848</v>
      </c>
      <c r="I145" s="52">
        <f t="shared" si="71"/>
        <v>6.9151809832522959</v>
      </c>
      <c r="J145" s="52">
        <f t="shared" si="71"/>
        <v>25.5537547271745</v>
      </c>
      <c r="K145" s="51" t="str">
        <f t="shared" si="66"/>
        <v>－</v>
      </c>
      <c r="L145" s="51" t="str">
        <f t="shared" si="66"/>
        <v>－</v>
      </c>
    </row>
    <row r="146" spans="1:12" ht="15" customHeight="1">
      <c r="A146" s="411"/>
      <c r="B146" s="240" t="s">
        <v>460</v>
      </c>
      <c r="C146" s="54">
        <f>C392</f>
        <v>797</v>
      </c>
      <c r="D146" s="55">
        <f t="shared" ref="D146:J149" si="72">IF($C146=0,0,D392/$C146*100)</f>
        <v>56.838143036386448</v>
      </c>
      <c r="E146" s="55">
        <f t="shared" si="72"/>
        <v>5.7716436637390212</v>
      </c>
      <c r="F146" s="55">
        <f t="shared" si="72"/>
        <v>5.0188205771643668</v>
      </c>
      <c r="G146" s="55">
        <f t="shared" si="72"/>
        <v>1.5056461731493098</v>
      </c>
      <c r="H146" s="55">
        <f t="shared" si="72"/>
        <v>3.2622333751568382</v>
      </c>
      <c r="I146" s="55">
        <f t="shared" si="72"/>
        <v>2.1329987452948558</v>
      </c>
      <c r="J146" s="55">
        <f t="shared" si="72"/>
        <v>25.470514429109159</v>
      </c>
      <c r="K146" s="129">
        <f t="shared" si="66"/>
        <v>8.4930438451655554</v>
      </c>
      <c r="L146" s="129">
        <f t="shared" si="66"/>
        <v>35.779205986016592</v>
      </c>
    </row>
    <row r="147" spans="1:12" ht="15" customHeight="1">
      <c r="A147" s="237"/>
      <c r="B147" s="240" t="s">
        <v>461</v>
      </c>
      <c r="C147" s="54">
        <f>C393</f>
        <v>185</v>
      </c>
      <c r="D147" s="55">
        <f t="shared" si="72"/>
        <v>49.189189189189193</v>
      </c>
      <c r="E147" s="55">
        <f t="shared" si="72"/>
        <v>3.7837837837837842</v>
      </c>
      <c r="F147" s="55">
        <f t="shared" si="72"/>
        <v>5.9459459459459465</v>
      </c>
      <c r="G147" s="55">
        <f t="shared" si="72"/>
        <v>1.0810810810810811</v>
      </c>
      <c r="H147" s="55">
        <f t="shared" si="72"/>
        <v>5.9459459459459465</v>
      </c>
      <c r="I147" s="55">
        <f t="shared" si="72"/>
        <v>4.8648648648648649</v>
      </c>
      <c r="J147" s="55">
        <f t="shared" si="72"/>
        <v>29.189189189189189</v>
      </c>
      <c r="K147" s="129">
        <f t="shared" si="66"/>
        <v>14.49662625560104</v>
      </c>
      <c r="L147" s="129">
        <f t="shared" si="66"/>
        <v>47.476450987093401</v>
      </c>
    </row>
    <row r="148" spans="1:12" ht="15" customHeight="1">
      <c r="A148" s="262"/>
      <c r="B148" s="240" t="s">
        <v>462</v>
      </c>
      <c r="C148" s="54">
        <f>C394</f>
        <v>595</v>
      </c>
      <c r="D148" s="55">
        <f t="shared" si="72"/>
        <v>53.27731092436975</v>
      </c>
      <c r="E148" s="55">
        <f t="shared" si="72"/>
        <v>2.6890756302521011</v>
      </c>
      <c r="F148" s="55">
        <f t="shared" si="72"/>
        <v>6.2184873949579833</v>
      </c>
      <c r="G148" s="55">
        <f t="shared" si="72"/>
        <v>2.3529411764705883</v>
      </c>
      <c r="H148" s="55">
        <f t="shared" si="72"/>
        <v>4.0336134453781511</v>
      </c>
      <c r="I148" s="55">
        <f t="shared" si="72"/>
        <v>8.7394957983193269</v>
      </c>
      <c r="J148" s="55">
        <f t="shared" si="72"/>
        <v>22.689075630252102</v>
      </c>
      <c r="K148" s="129">
        <f t="shared" ref="K148:L163" si="73">IF(K394="","－",K394)</f>
        <v>17.914767189649318</v>
      </c>
      <c r="L148" s="129">
        <f t="shared" si="73"/>
        <v>57.627922428242563</v>
      </c>
    </row>
    <row r="149" spans="1:12" ht="15" customHeight="1">
      <c r="A149" s="98"/>
      <c r="B149" s="98" t="s">
        <v>174</v>
      </c>
      <c r="C149" s="60">
        <f>C395</f>
        <v>274</v>
      </c>
      <c r="D149" s="61">
        <f t="shared" si="72"/>
        <v>34.306569343065696</v>
      </c>
      <c r="E149" s="61">
        <f t="shared" si="72"/>
        <v>2.5547445255474455</v>
      </c>
      <c r="F149" s="61">
        <f t="shared" si="72"/>
        <v>4.3795620437956204</v>
      </c>
      <c r="G149" s="61">
        <f t="shared" si="72"/>
        <v>4.0145985401459852</v>
      </c>
      <c r="H149" s="61">
        <f t="shared" si="72"/>
        <v>6.9343065693430654</v>
      </c>
      <c r="I149" s="61">
        <f t="shared" si="72"/>
        <v>18.248175182481752</v>
      </c>
      <c r="J149" s="61">
        <f t="shared" si="72"/>
        <v>29.56204379562044</v>
      </c>
      <c r="K149" s="130">
        <f t="shared" si="73"/>
        <v>36.12713376724566</v>
      </c>
      <c r="L149" s="130">
        <f t="shared" si="73"/>
        <v>70.429664818973862</v>
      </c>
    </row>
    <row r="150" spans="1:12" ht="15" customHeight="1">
      <c r="A150" s="95" t="s">
        <v>465</v>
      </c>
      <c r="B150" s="95" t="s">
        <v>176</v>
      </c>
      <c r="C150" s="46">
        <f>C396</f>
        <v>1851</v>
      </c>
      <c r="D150" s="47">
        <f>D396</f>
        <v>955</v>
      </c>
      <c r="E150" s="47">
        <f>E396</f>
        <v>76</v>
      </c>
      <c r="F150" s="47">
        <f>F396</f>
        <v>100</v>
      </c>
      <c r="G150" s="47">
        <f t="shared" ref="G150:I150" si="74">G396</f>
        <v>39</v>
      </c>
      <c r="H150" s="47">
        <f t="shared" si="74"/>
        <v>80</v>
      </c>
      <c r="I150" s="47">
        <f t="shared" si="74"/>
        <v>128</v>
      </c>
      <c r="J150" s="47">
        <f>J396</f>
        <v>473</v>
      </c>
      <c r="K150" s="128">
        <f t="shared" si="73"/>
        <v>16.079285782169215</v>
      </c>
      <c r="L150" s="128">
        <f t="shared" si="73"/>
        <v>52.381219403851482</v>
      </c>
    </row>
    <row r="151" spans="1:12" ht="15" customHeight="1">
      <c r="A151" s="411" t="s">
        <v>466</v>
      </c>
      <c r="B151" s="257"/>
      <c r="C151" s="51">
        <f>IF(SUM(D151:J151)&gt;100,"－",SUM(D151:J151))</f>
        <v>100</v>
      </c>
      <c r="D151" s="52">
        <f t="shared" ref="D151:J151" si="75">D396/$C150*100</f>
        <v>51.593733117233931</v>
      </c>
      <c r="E151" s="52">
        <f t="shared" si="75"/>
        <v>4.1058887088060505</v>
      </c>
      <c r="F151" s="52">
        <f t="shared" si="75"/>
        <v>5.4024851431658565</v>
      </c>
      <c r="G151" s="52">
        <f t="shared" si="75"/>
        <v>2.1069692058346838</v>
      </c>
      <c r="H151" s="52">
        <f t="shared" si="75"/>
        <v>4.3219881145326848</v>
      </c>
      <c r="I151" s="52">
        <f t="shared" si="75"/>
        <v>6.9151809832522959</v>
      </c>
      <c r="J151" s="52">
        <f t="shared" si="75"/>
        <v>25.5537547271745</v>
      </c>
      <c r="K151" s="51" t="str">
        <f t="shared" si="73"/>
        <v>－</v>
      </c>
      <c r="L151" s="51" t="str">
        <f t="shared" si="73"/>
        <v>－</v>
      </c>
    </row>
    <row r="152" spans="1:12" ht="15" customHeight="1">
      <c r="A152" s="411"/>
      <c r="B152" s="240" t="s">
        <v>460</v>
      </c>
      <c r="C152" s="54">
        <f>C398</f>
        <v>213</v>
      </c>
      <c r="D152" s="55">
        <f t="shared" ref="D152:J155" si="76">IF($C152=0,0,D398/$C152*100)</f>
        <v>57.74647887323944</v>
      </c>
      <c r="E152" s="55">
        <f t="shared" si="76"/>
        <v>5.164319248826291</v>
      </c>
      <c r="F152" s="55">
        <f t="shared" si="76"/>
        <v>2.3474178403755865</v>
      </c>
      <c r="G152" s="55">
        <f t="shared" si="76"/>
        <v>2.3474178403755865</v>
      </c>
      <c r="H152" s="55">
        <f t="shared" si="76"/>
        <v>4.225352112676056</v>
      </c>
      <c r="I152" s="55">
        <f t="shared" si="76"/>
        <v>0.46948356807511737</v>
      </c>
      <c r="J152" s="55">
        <f t="shared" si="76"/>
        <v>27.699530516431924</v>
      </c>
      <c r="K152" s="129">
        <f t="shared" si="73"/>
        <v>6.8118072483752607</v>
      </c>
      <c r="L152" s="129">
        <f t="shared" si="73"/>
        <v>33.839300524186775</v>
      </c>
    </row>
    <row r="153" spans="1:12" ht="15" customHeight="1">
      <c r="A153" s="237"/>
      <c r="B153" s="240" t="s">
        <v>461</v>
      </c>
      <c r="C153" s="54">
        <f>C399</f>
        <v>105</v>
      </c>
      <c r="D153" s="55">
        <f t="shared" si="76"/>
        <v>56.19047619047619</v>
      </c>
      <c r="E153" s="55">
        <f t="shared" si="76"/>
        <v>6.666666666666667</v>
      </c>
      <c r="F153" s="55">
        <f t="shared" si="76"/>
        <v>5.7142857142857144</v>
      </c>
      <c r="G153" s="55">
        <f t="shared" si="76"/>
        <v>0</v>
      </c>
      <c r="H153" s="55">
        <f t="shared" si="76"/>
        <v>1.9047619047619049</v>
      </c>
      <c r="I153" s="55">
        <f t="shared" si="76"/>
        <v>5.7142857142857144</v>
      </c>
      <c r="J153" s="55">
        <f t="shared" si="76"/>
        <v>23.809523809523807</v>
      </c>
      <c r="K153" s="129">
        <f t="shared" si="73"/>
        <v>10.890006847727435</v>
      </c>
      <c r="L153" s="129">
        <f t="shared" si="73"/>
        <v>41.485740372294991</v>
      </c>
    </row>
    <row r="154" spans="1:12" ht="15" customHeight="1">
      <c r="A154" s="262"/>
      <c r="B154" s="240" t="s">
        <v>462</v>
      </c>
      <c r="C154" s="54">
        <f>C400</f>
        <v>1063</v>
      </c>
      <c r="D154" s="55">
        <f t="shared" si="76"/>
        <v>55.315145813734709</v>
      </c>
      <c r="E154" s="55">
        <f t="shared" si="76"/>
        <v>4.2333019755409218</v>
      </c>
      <c r="F154" s="55">
        <f t="shared" si="76"/>
        <v>6.3029162746942617</v>
      </c>
      <c r="G154" s="55">
        <f t="shared" si="76"/>
        <v>1.8814675446848541</v>
      </c>
      <c r="H154" s="55">
        <f t="shared" si="76"/>
        <v>4.2333019755409218</v>
      </c>
      <c r="I154" s="55">
        <f t="shared" si="76"/>
        <v>6.0206961429915333</v>
      </c>
      <c r="J154" s="55">
        <f t="shared" si="76"/>
        <v>22.013170272812793</v>
      </c>
      <c r="K154" s="129">
        <f t="shared" si="73"/>
        <v>14.329895171204956</v>
      </c>
      <c r="L154" s="129">
        <f t="shared" si="73"/>
        <v>49.292460983107503</v>
      </c>
    </row>
    <row r="155" spans="1:12" ht="15" customHeight="1">
      <c r="A155" s="98"/>
      <c r="B155" s="98" t="s">
        <v>174</v>
      </c>
      <c r="C155" s="60">
        <f>C401</f>
        <v>470</v>
      </c>
      <c r="D155" s="61">
        <f t="shared" si="76"/>
        <v>39.361702127659576</v>
      </c>
      <c r="E155" s="61">
        <f t="shared" si="76"/>
        <v>2.7659574468085104</v>
      </c>
      <c r="F155" s="61">
        <f t="shared" si="76"/>
        <v>4.6808510638297873</v>
      </c>
      <c r="G155" s="61">
        <f t="shared" si="76"/>
        <v>2.9787234042553195</v>
      </c>
      <c r="H155" s="61">
        <f t="shared" si="76"/>
        <v>5.1063829787234036</v>
      </c>
      <c r="I155" s="61">
        <f t="shared" si="76"/>
        <v>12.127659574468085</v>
      </c>
      <c r="J155" s="61">
        <f t="shared" si="76"/>
        <v>32.978723404255319</v>
      </c>
      <c r="K155" s="130">
        <f t="shared" si="73"/>
        <v>26.531916974070739</v>
      </c>
      <c r="L155" s="130">
        <f t="shared" si="73"/>
        <v>64.288875744863716</v>
      </c>
    </row>
    <row r="156" spans="1:12" ht="15" customHeight="1">
      <c r="A156" s="95" t="s">
        <v>467</v>
      </c>
      <c r="B156" s="95" t="s">
        <v>176</v>
      </c>
      <c r="C156" s="46">
        <f>C402</f>
        <v>1851</v>
      </c>
      <c r="D156" s="47">
        <f>D402</f>
        <v>955</v>
      </c>
      <c r="E156" s="47">
        <f>E402</f>
        <v>76</v>
      </c>
      <c r="F156" s="47">
        <f>F402</f>
        <v>100</v>
      </c>
      <c r="G156" s="47">
        <f t="shared" ref="G156:I156" si="77">G402</f>
        <v>39</v>
      </c>
      <c r="H156" s="47">
        <f t="shared" si="77"/>
        <v>80</v>
      </c>
      <c r="I156" s="47">
        <f t="shared" si="77"/>
        <v>128</v>
      </c>
      <c r="J156" s="47">
        <f>J402</f>
        <v>473</v>
      </c>
      <c r="K156" s="128">
        <f t="shared" si="73"/>
        <v>16.079285782169219</v>
      </c>
      <c r="L156" s="128">
        <f t="shared" si="73"/>
        <v>52.381219403851496</v>
      </c>
    </row>
    <row r="157" spans="1:12" ht="15" customHeight="1">
      <c r="A157" s="394" t="s">
        <v>1079</v>
      </c>
      <c r="B157" s="257"/>
      <c r="C157" s="51">
        <f>IF(SUM(D157:J157)&gt;100,"－",SUM(D157:J157))</f>
        <v>100</v>
      </c>
      <c r="D157" s="52">
        <f t="shared" ref="D157:J157" si="78">D402/$C156*100</f>
        <v>51.593733117233931</v>
      </c>
      <c r="E157" s="52">
        <f t="shared" si="78"/>
        <v>4.1058887088060505</v>
      </c>
      <c r="F157" s="52">
        <f t="shared" si="78"/>
        <v>5.4024851431658565</v>
      </c>
      <c r="G157" s="52">
        <f t="shared" si="78"/>
        <v>2.1069692058346838</v>
      </c>
      <c r="H157" s="52">
        <f t="shared" si="78"/>
        <v>4.3219881145326848</v>
      </c>
      <c r="I157" s="52">
        <f t="shared" si="78"/>
        <v>6.9151809832522959</v>
      </c>
      <c r="J157" s="52">
        <f t="shared" si="78"/>
        <v>25.5537547271745</v>
      </c>
      <c r="K157" s="51" t="str">
        <f t="shared" si="73"/>
        <v>－</v>
      </c>
      <c r="L157" s="51" t="str">
        <f t="shared" si="73"/>
        <v>－</v>
      </c>
    </row>
    <row r="158" spans="1:12" ht="15" customHeight="1">
      <c r="A158" s="394"/>
      <c r="B158" s="240" t="s">
        <v>460</v>
      </c>
      <c r="C158" s="54">
        <f>C404</f>
        <v>606</v>
      </c>
      <c r="D158" s="55">
        <f t="shared" ref="D158:J161" si="79">IF($C158=0,0,D404/$C158*100)</f>
        <v>36.138613861386141</v>
      </c>
      <c r="E158" s="55">
        <f t="shared" si="79"/>
        <v>6.435643564356436</v>
      </c>
      <c r="F158" s="55">
        <f t="shared" si="79"/>
        <v>10.231023102310232</v>
      </c>
      <c r="G158" s="55">
        <f t="shared" si="79"/>
        <v>4.7854785478547859</v>
      </c>
      <c r="H158" s="55">
        <f t="shared" si="79"/>
        <v>9.2409240924092408</v>
      </c>
      <c r="I158" s="55">
        <f t="shared" si="79"/>
        <v>14.19141914191419</v>
      </c>
      <c r="J158" s="55">
        <f t="shared" si="79"/>
        <v>18.976897689768975</v>
      </c>
      <c r="K158" s="129">
        <f t="shared" si="73"/>
        <v>30.846109664520448</v>
      </c>
      <c r="L158" s="129">
        <f t="shared" si="73"/>
        <v>55.681764137057129</v>
      </c>
    </row>
    <row r="159" spans="1:12" ht="15" customHeight="1">
      <c r="A159" s="237"/>
      <c r="B159" s="240" t="s">
        <v>461</v>
      </c>
      <c r="C159" s="54">
        <f>C405</f>
        <v>220</v>
      </c>
      <c r="D159" s="55">
        <f t="shared" si="79"/>
        <v>43.18181818181818</v>
      </c>
      <c r="E159" s="55">
        <f t="shared" si="79"/>
        <v>6.3636363636363633</v>
      </c>
      <c r="F159" s="55">
        <f t="shared" si="79"/>
        <v>7.2727272727272725</v>
      </c>
      <c r="G159" s="55">
        <f t="shared" si="79"/>
        <v>0.45454545454545453</v>
      </c>
      <c r="H159" s="55">
        <f t="shared" si="79"/>
        <v>5.9090909090909092</v>
      </c>
      <c r="I159" s="55">
        <f t="shared" si="79"/>
        <v>10.454545454545453</v>
      </c>
      <c r="J159" s="55">
        <f t="shared" si="79"/>
        <v>26.36363636363636</v>
      </c>
      <c r="K159" s="129">
        <f t="shared" si="73"/>
        <v>21.909075483224655</v>
      </c>
      <c r="L159" s="129">
        <f t="shared" si="73"/>
        <v>52.974182511677519</v>
      </c>
    </row>
    <row r="160" spans="1:12" ht="15" customHeight="1">
      <c r="A160" s="262"/>
      <c r="B160" s="240" t="s">
        <v>462</v>
      </c>
      <c r="C160" s="54">
        <f>C406</f>
        <v>746</v>
      </c>
      <c r="D160" s="55">
        <f t="shared" si="79"/>
        <v>66.89008042895442</v>
      </c>
      <c r="E160" s="55">
        <f t="shared" si="79"/>
        <v>2.4128686327077746</v>
      </c>
      <c r="F160" s="55">
        <f t="shared" si="79"/>
        <v>2.0107238605898123</v>
      </c>
      <c r="G160" s="55">
        <f t="shared" si="79"/>
        <v>0.80428954423592491</v>
      </c>
      <c r="H160" s="55">
        <f t="shared" si="79"/>
        <v>1.0723860589812333</v>
      </c>
      <c r="I160" s="55">
        <f t="shared" si="79"/>
        <v>1.2064343163538873</v>
      </c>
      <c r="J160" s="55">
        <f t="shared" si="79"/>
        <v>25.603217158176943</v>
      </c>
      <c r="K160" s="129">
        <f t="shared" si="73"/>
        <v>3.6632545672572987</v>
      </c>
      <c r="L160" s="129">
        <f t="shared" si="73"/>
        <v>36.305469371925014</v>
      </c>
    </row>
    <row r="161" spans="1:12" ht="15" customHeight="1">
      <c r="A161" s="98"/>
      <c r="B161" s="98" t="s">
        <v>174</v>
      </c>
      <c r="C161" s="60">
        <f>C407</f>
        <v>279</v>
      </c>
      <c r="D161" s="61">
        <f t="shared" si="79"/>
        <v>50.896057347670251</v>
      </c>
      <c r="E161" s="61">
        <f t="shared" si="79"/>
        <v>1.7921146953405016</v>
      </c>
      <c r="F161" s="61">
        <f t="shared" si="79"/>
        <v>2.5089605734767026</v>
      </c>
      <c r="G161" s="61">
        <f t="shared" si="79"/>
        <v>1.0752688172043012</v>
      </c>
      <c r="H161" s="61">
        <f t="shared" si="79"/>
        <v>1.0752688172043012</v>
      </c>
      <c r="I161" s="61">
        <f t="shared" si="79"/>
        <v>3.5842293906810032</v>
      </c>
      <c r="J161" s="61">
        <f t="shared" si="79"/>
        <v>39.068100358422939</v>
      </c>
      <c r="K161" s="130">
        <f t="shared" si="73"/>
        <v>8.4084673496438178</v>
      </c>
      <c r="L161" s="130">
        <f t="shared" si="73"/>
        <v>51.051408908551757</v>
      </c>
    </row>
    <row r="162" spans="1:12" ht="15" customHeight="1">
      <c r="A162" s="95" t="s">
        <v>358</v>
      </c>
      <c r="B162" s="95" t="s">
        <v>176</v>
      </c>
      <c r="C162" s="46">
        <f>C408</f>
        <v>491</v>
      </c>
      <c r="D162" s="47">
        <f>D408</f>
        <v>269</v>
      </c>
      <c r="E162" s="47">
        <f>E408</f>
        <v>30</v>
      </c>
      <c r="F162" s="47">
        <f>F408</f>
        <v>28</v>
      </c>
      <c r="G162" s="47">
        <f t="shared" ref="G162:I162" si="80">G408</f>
        <v>10</v>
      </c>
      <c r="H162" s="47">
        <f t="shared" si="80"/>
        <v>28</v>
      </c>
      <c r="I162" s="47">
        <f t="shared" si="80"/>
        <v>26</v>
      </c>
      <c r="J162" s="47">
        <f>J408</f>
        <v>100</v>
      </c>
      <c r="K162" s="128">
        <f t="shared" si="73"/>
        <v>14.470330862011995</v>
      </c>
      <c r="L162" s="128">
        <f t="shared" si="73"/>
        <v>46.376224320054831</v>
      </c>
    </row>
    <row r="163" spans="1:12" ht="15" customHeight="1">
      <c r="A163" s="394" t="s">
        <v>1089</v>
      </c>
      <c r="B163" s="257"/>
      <c r="C163" s="51">
        <f>IF(SUM(D163:J163)&gt;100,"－",SUM(D163:J163))</f>
        <v>100</v>
      </c>
      <c r="D163" s="52">
        <f t="shared" ref="D163:J163" si="81">D408/$C162*100</f>
        <v>54.78615071283096</v>
      </c>
      <c r="E163" s="52">
        <f t="shared" si="81"/>
        <v>6.1099796334012222</v>
      </c>
      <c r="F163" s="52">
        <f t="shared" si="81"/>
        <v>5.7026476578411405</v>
      </c>
      <c r="G163" s="52">
        <f t="shared" si="81"/>
        <v>2.0366598778004072</v>
      </c>
      <c r="H163" s="52">
        <f t="shared" si="81"/>
        <v>5.7026476578411405</v>
      </c>
      <c r="I163" s="52">
        <f t="shared" si="81"/>
        <v>5.2953156822810588</v>
      </c>
      <c r="J163" s="52">
        <f t="shared" si="81"/>
        <v>20.366598778004075</v>
      </c>
      <c r="K163" s="51" t="str">
        <f t="shared" si="73"/>
        <v>－</v>
      </c>
      <c r="L163" s="51" t="str">
        <f t="shared" si="73"/>
        <v>－</v>
      </c>
    </row>
    <row r="164" spans="1:12" ht="15" customHeight="1">
      <c r="A164" s="394"/>
      <c r="B164" s="240" t="s">
        <v>349</v>
      </c>
      <c r="C164" s="54">
        <f>C410</f>
        <v>65</v>
      </c>
      <c r="D164" s="55">
        <f t="shared" ref="D164:J167" si="82">IF($C164=0,0,D410/$C164*100)</f>
        <v>58.461538461538467</v>
      </c>
      <c r="E164" s="55">
        <f t="shared" si="82"/>
        <v>0</v>
      </c>
      <c r="F164" s="55">
        <f t="shared" si="82"/>
        <v>3.0769230769230771</v>
      </c>
      <c r="G164" s="55">
        <f t="shared" si="82"/>
        <v>1.5384615384615385</v>
      </c>
      <c r="H164" s="55">
        <f t="shared" si="82"/>
        <v>3.0769230769230771</v>
      </c>
      <c r="I164" s="55">
        <f t="shared" si="82"/>
        <v>6.1538461538461542</v>
      </c>
      <c r="J164" s="55">
        <f t="shared" si="82"/>
        <v>27.692307692307693</v>
      </c>
      <c r="K164" s="129">
        <f t="shared" ref="K164:L179" si="83">IF(K410="","－",K410)</f>
        <v>13.120567375886525</v>
      </c>
      <c r="L164" s="129">
        <f t="shared" si="83"/>
        <v>68.518518518518519</v>
      </c>
    </row>
    <row r="165" spans="1:12" ht="15" customHeight="1">
      <c r="A165" s="394"/>
      <c r="B165" s="240" t="s">
        <v>350</v>
      </c>
      <c r="C165" s="54">
        <f>C411</f>
        <v>189</v>
      </c>
      <c r="D165" s="55">
        <f t="shared" si="82"/>
        <v>54.4973544973545</v>
      </c>
      <c r="E165" s="55">
        <f t="shared" si="82"/>
        <v>10.052910052910052</v>
      </c>
      <c r="F165" s="55">
        <f t="shared" si="82"/>
        <v>6.8783068783068781</v>
      </c>
      <c r="G165" s="55">
        <f t="shared" si="82"/>
        <v>2.1164021164021163</v>
      </c>
      <c r="H165" s="55">
        <f t="shared" si="82"/>
        <v>5.2910052910052912</v>
      </c>
      <c r="I165" s="55">
        <f t="shared" si="82"/>
        <v>2.6455026455026456</v>
      </c>
      <c r="J165" s="55">
        <f t="shared" si="82"/>
        <v>18.518518518518519</v>
      </c>
      <c r="K165" s="129">
        <f t="shared" si="83"/>
        <v>10.836721665946255</v>
      </c>
      <c r="L165" s="129">
        <f t="shared" si="83"/>
        <v>32.722649736386728</v>
      </c>
    </row>
    <row r="166" spans="1:12" ht="15" customHeight="1">
      <c r="A166" s="262"/>
      <c r="B166" s="240" t="s">
        <v>351</v>
      </c>
      <c r="C166" s="54">
        <f>C412</f>
        <v>189</v>
      </c>
      <c r="D166" s="55">
        <f t="shared" si="82"/>
        <v>56.613756613756614</v>
      </c>
      <c r="E166" s="55">
        <f t="shared" si="82"/>
        <v>4.2328042328042326</v>
      </c>
      <c r="F166" s="55">
        <f t="shared" si="82"/>
        <v>6.3492063492063489</v>
      </c>
      <c r="G166" s="55">
        <f t="shared" si="82"/>
        <v>2.6455026455026456</v>
      </c>
      <c r="H166" s="55">
        <f t="shared" si="82"/>
        <v>6.3492063492063489</v>
      </c>
      <c r="I166" s="55">
        <f t="shared" si="82"/>
        <v>6.3492063492063489</v>
      </c>
      <c r="J166" s="55">
        <f t="shared" si="82"/>
        <v>17.460317460317459</v>
      </c>
      <c r="K166" s="129">
        <f t="shared" si="83"/>
        <v>16.386887608614217</v>
      </c>
      <c r="L166" s="129">
        <f t="shared" si="83"/>
        <v>52.170499325384036</v>
      </c>
    </row>
    <row r="167" spans="1:12" ht="15" customHeight="1">
      <c r="A167" s="98"/>
      <c r="B167" s="98" t="s">
        <v>174</v>
      </c>
      <c r="C167" s="60">
        <f>C413</f>
        <v>48</v>
      </c>
      <c r="D167" s="61">
        <f t="shared" si="82"/>
        <v>43.75</v>
      </c>
      <c r="E167" s="61">
        <f t="shared" si="82"/>
        <v>6.25</v>
      </c>
      <c r="F167" s="61">
        <f t="shared" si="82"/>
        <v>2.083333333333333</v>
      </c>
      <c r="G167" s="61">
        <f t="shared" si="82"/>
        <v>0</v>
      </c>
      <c r="H167" s="61">
        <f t="shared" si="82"/>
        <v>8.3333333333333321</v>
      </c>
      <c r="I167" s="61">
        <f t="shared" si="82"/>
        <v>10.416666666666668</v>
      </c>
      <c r="J167" s="61">
        <f t="shared" si="82"/>
        <v>29.166666666666668</v>
      </c>
      <c r="K167" s="130">
        <f t="shared" si="83"/>
        <v>24.000679320014189</v>
      </c>
      <c r="L167" s="130">
        <f t="shared" si="83"/>
        <v>62.771007452344797</v>
      </c>
    </row>
    <row r="168" spans="1:12" ht="15" customHeight="1">
      <c r="A168" s="95" t="s">
        <v>470</v>
      </c>
      <c r="B168" s="95" t="s">
        <v>176</v>
      </c>
      <c r="C168" s="46">
        <f>C414</f>
        <v>982</v>
      </c>
      <c r="D168" s="47">
        <f>D414</f>
        <v>544</v>
      </c>
      <c r="E168" s="47">
        <f>E414</f>
        <v>53</v>
      </c>
      <c r="F168" s="47">
        <f>F414</f>
        <v>51</v>
      </c>
      <c r="G168" s="47">
        <f t="shared" ref="G168:I168" si="84">G414</f>
        <v>14</v>
      </c>
      <c r="H168" s="47">
        <f t="shared" si="84"/>
        <v>37</v>
      </c>
      <c r="I168" s="47">
        <f t="shared" si="84"/>
        <v>26</v>
      </c>
      <c r="J168" s="47">
        <f>J414</f>
        <v>257</v>
      </c>
      <c r="K168" s="128">
        <f t="shared" si="83"/>
        <v>9.5778290807063104</v>
      </c>
      <c r="L168" s="128">
        <f t="shared" si="83"/>
        <v>38.364232505591573</v>
      </c>
    </row>
    <row r="169" spans="1:12" ht="15" customHeight="1">
      <c r="A169" s="394" t="s">
        <v>1090</v>
      </c>
      <c r="B169" s="257"/>
      <c r="C169" s="51">
        <f>IF(SUM(D169:J169)&gt;100,"－",SUM(D169:J169))</f>
        <v>100</v>
      </c>
      <c r="D169" s="52">
        <f t="shared" ref="D169:J169" si="85">D414/$C168*100</f>
        <v>55.397148676171085</v>
      </c>
      <c r="E169" s="52">
        <f t="shared" si="85"/>
        <v>5.3971486761710796</v>
      </c>
      <c r="F169" s="52">
        <f t="shared" si="85"/>
        <v>5.1934826883910388</v>
      </c>
      <c r="G169" s="52">
        <f t="shared" si="85"/>
        <v>1.4256619144602851</v>
      </c>
      <c r="H169" s="52">
        <f t="shared" si="85"/>
        <v>3.7678207739307537</v>
      </c>
      <c r="I169" s="52">
        <f t="shared" si="85"/>
        <v>2.6476578411405294</v>
      </c>
      <c r="J169" s="52">
        <f t="shared" si="85"/>
        <v>26.171079429735233</v>
      </c>
      <c r="K169" s="51" t="str">
        <f t="shared" si="83"/>
        <v>－</v>
      </c>
      <c r="L169" s="51" t="str">
        <f t="shared" si="83"/>
        <v>－</v>
      </c>
    </row>
    <row r="170" spans="1:12" ht="15" customHeight="1">
      <c r="A170" s="394"/>
      <c r="B170" s="240" t="s">
        <v>349</v>
      </c>
      <c r="C170" s="54">
        <f>C416</f>
        <v>61</v>
      </c>
      <c r="D170" s="55">
        <f t="shared" ref="D170:J173" si="86">IF($C170=0,0,D416/$C170*100)</f>
        <v>57.377049180327866</v>
      </c>
      <c r="E170" s="55">
        <f t="shared" si="86"/>
        <v>6.557377049180328</v>
      </c>
      <c r="F170" s="55">
        <f t="shared" si="86"/>
        <v>3.278688524590164</v>
      </c>
      <c r="G170" s="55">
        <f t="shared" si="86"/>
        <v>1.639344262295082</v>
      </c>
      <c r="H170" s="55">
        <f t="shared" si="86"/>
        <v>3.278688524590164</v>
      </c>
      <c r="I170" s="55">
        <f t="shared" si="86"/>
        <v>6.557377049180328</v>
      </c>
      <c r="J170" s="55">
        <f t="shared" si="86"/>
        <v>21.311475409836063</v>
      </c>
      <c r="K170" s="129">
        <f t="shared" si="83"/>
        <v>13.057356133336524</v>
      </c>
      <c r="L170" s="129">
        <f t="shared" si="83"/>
        <v>48.211776492319473</v>
      </c>
    </row>
    <row r="171" spans="1:12" ht="15" customHeight="1">
      <c r="A171" s="394"/>
      <c r="B171" s="240" t="s">
        <v>350</v>
      </c>
      <c r="C171" s="54">
        <f>C417</f>
        <v>226</v>
      </c>
      <c r="D171" s="55">
        <f t="shared" si="86"/>
        <v>54.86725663716814</v>
      </c>
      <c r="E171" s="55">
        <f t="shared" si="86"/>
        <v>8.4070796460176993</v>
      </c>
      <c r="F171" s="55">
        <f t="shared" si="86"/>
        <v>5.3097345132743365</v>
      </c>
      <c r="G171" s="55">
        <f t="shared" si="86"/>
        <v>1.7699115044247788</v>
      </c>
      <c r="H171" s="55">
        <f t="shared" si="86"/>
        <v>0.88495575221238942</v>
      </c>
      <c r="I171" s="55">
        <f t="shared" si="86"/>
        <v>3.0973451327433628</v>
      </c>
      <c r="J171" s="55">
        <f t="shared" si="86"/>
        <v>25.663716814159294</v>
      </c>
      <c r="K171" s="129">
        <f t="shared" si="83"/>
        <v>7.7049660070019312</v>
      </c>
      <c r="L171" s="129">
        <f t="shared" si="83"/>
        <v>29.418961117643736</v>
      </c>
    </row>
    <row r="172" spans="1:12" ht="15" customHeight="1">
      <c r="A172" s="262"/>
      <c r="B172" s="240" t="s">
        <v>351</v>
      </c>
      <c r="C172" s="54">
        <f>C418</f>
        <v>616</v>
      </c>
      <c r="D172" s="55">
        <f t="shared" si="86"/>
        <v>56.493506493506494</v>
      </c>
      <c r="E172" s="55">
        <f t="shared" si="86"/>
        <v>4.383116883116883</v>
      </c>
      <c r="F172" s="55">
        <f t="shared" si="86"/>
        <v>5.5194805194805197</v>
      </c>
      <c r="G172" s="55">
        <f t="shared" si="86"/>
        <v>1.4610389610389609</v>
      </c>
      <c r="H172" s="55">
        <f t="shared" si="86"/>
        <v>4.7077922077922079</v>
      </c>
      <c r="I172" s="55">
        <f t="shared" si="86"/>
        <v>1.948051948051948</v>
      </c>
      <c r="J172" s="55">
        <f t="shared" si="86"/>
        <v>25.487012987012985</v>
      </c>
      <c r="K172" s="129">
        <f t="shared" si="83"/>
        <v>9.4752932671182606</v>
      </c>
      <c r="L172" s="129">
        <f t="shared" si="83"/>
        <v>39.181618104570106</v>
      </c>
    </row>
    <row r="173" spans="1:12" ht="15" customHeight="1">
      <c r="A173" s="98"/>
      <c r="B173" s="98" t="s">
        <v>174</v>
      </c>
      <c r="C173" s="60">
        <f>C419</f>
        <v>79</v>
      </c>
      <c r="D173" s="61">
        <f t="shared" si="86"/>
        <v>46.835443037974684</v>
      </c>
      <c r="E173" s="61">
        <f t="shared" si="86"/>
        <v>3.79746835443038</v>
      </c>
      <c r="F173" s="61">
        <f t="shared" si="86"/>
        <v>3.79746835443038</v>
      </c>
      <c r="G173" s="61">
        <f t="shared" si="86"/>
        <v>0</v>
      </c>
      <c r="H173" s="61">
        <f t="shared" si="86"/>
        <v>5.0632911392405067</v>
      </c>
      <c r="I173" s="61">
        <f t="shared" si="86"/>
        <v>3.79746835443038</v>
      </c>
      <c r="J173" s="61">
        <f t="shared" si="86"/>
        <v>36.708860759493675</v>
      </c>
      <c r="K173" s="130">
        <f t="shared" si="83"/>
        <v>13.471581806566325</v>
      </c>
      <c r="L173" s="130">
        <f t="shared" si="83"/>
        <v>51.813776179101254</v>
      </c>
    </row>
    <row r="174" spans="1:12" ht="15" customHeight="1">
      <c r="A174" s="95" t="s">
        <v>472</v>
      </c>
      <c r="B174" s="95" t="s">
        <v>176</v>
      </c>
      <c r="C174" s="46">
        <f>C420</f>
        <v>318</v>
      </c>
      <c r="D174" s="47">
        <f>D420</f>
        <v>182</v>
      </c>
      <c r="E174" s="47">
        <f>E420</f>
        <v>18</v>
      </c>
      <c r="F174" s="47">
        <f>F420</f>
        <v>11</v>
      </c>
      <c r="G174" s="47">
        <f t="shared" ref="G174:I174" si="87">G420</f>
        <v>5</v>
      </c>
      <c r="H174" s="47">
        <f t="shared" si="87"/>
        <v>11</v>
      </c>
      <c r="I174" s="47">
        <f t="shared" si="87"/>
        <v>7</v>
      </c>
      <c r="J174" s="47">
        <f>J420</f>
        <v>84</v>
      </c>
      <c r="K174" s="128">
        <f t="shared" si="83"/>
        <v>8.2060635216580557</v>
      </c>
      <c r="L174" s="128">
        <f t="shared" si="83"/>
        <v>36.927285847461249</v>
      </c>
    </row>
    <row r="175" spans="1:12" ht="15" customHeight="1">
      <c r="A175" s="411" t="s">
        <v>1091</v>
      </c>
      <c r="B175" s="257"/>
      <c r="C175" s="51">
        <f>IF(SUM(D175:J175)&gt;100,"－",SUM(D175:J175))</f>
        <v>100</v>
      </c>
      <c r="D175" s="52">
        <f t="shared" ref="D175:J175" si="88">D420/$C174*100</f>
        <v>57.232704402515722</v>
      </c>
      <c r="E175" s="52">
        <f t="shared" si="88"/>
        <v>5.6603773584905666</v>
      </c>
      <c r="F175" s="52">
        <f t="shared" si="88"/>
        <v>3.459119496855346</v>
      </c>
      <c r="G175" s="52">
        <f t="shared" si="88"/>
        <v>1.5723270440251573</v>
      </c>
      <c r="H175" s="52">
        <f t="shared" si="88"/>
        <v>3.459119496855346</v>
      </c>
      <c r="I175" s="52">
        <f t="shared" si="88"/>
        <v>2.2012578616352201</v>
      </c>
      <c r="J175" s="52">
        <f t="shared" si="88"/>
        <v>26.415094339622641</v>
      </c>
      <c r="K175" s="51" t="str">
        <f t="shared" si="83"/>
        <v>－</v>
      </c>
      <c r="L175" s="51" t="str">
        <f t="shared" si="83"/>
        <v>－</v>
      </c>
    </row>
    <row r="176" spans="1:12" ht="15" customHeight="1">
      <c r="A176" s="411"/>
      <c r="B176" s="240" t="s">
        <v>349</v>
      </c>
      <c r="C176" s="54">
        <f>C422</f>
        <v>61</v>
      </c>
      <c r="D176" s="55">
        <f t="shared" ref="D176:J179" si="89">IF($C176=0,0,D422/$C176*100)</f>
        <v>57.377049180327866</v>
      </c>
      <c r="E176" s="55">
        <f t="shared" si="89"/>
        <v>9.8360655737704921</v>
      </c>
      <c r="F176" s="55">
        <f t="shared" si="89"/>
        <v>3.278688524590164</v>
      </c>
      <c r="G176" s="55">
        <f t="shared" si="89"/>
        <v>3.278688524590164</v>
      </c>
      <c r="H176" s="55">
        <f t="shared" si="89"/>
        <v>1.639344262295082</v>
      </c>
      <c r="I176" s="55">
        <f t="shared" si="89"/>
        <v>3.278688524590164</v>
      </c>
      <c r="J176" s="55">
        <f t="shared" si="89"/>
        <v>21.311475409836063</v>
      </c>
      <c r="K176" s="129">
        <f t="shared" si="83"/>
        <v>9.1582623361115996</v>
      </c>
      <c r="L176" s="129">
        <f t="shared" si="83"/>
        <v>33.815122471796677</v>
      </c>
    </row>
    <row r="177" spans="1:15" ht="15" customHeight="1">
      <c r="A177" s="411"/>
      <c r="B177" s="240" t="s">
        <v>350</v>
      </c>
      <c r="C177" s="54">
        <f>C423</f>
        <v>87</v>
      </c>
      <c r="D177" s="55">
        <f t="shared" si="89"/>
        <v>52.873563218390807</v>
      </c>
      <c r="E177" s="55">
        <f t="shared" si="89"/>
        <v>9.1954022988505741</v>
      </c>
      <c r="F177" s="55">
        <f t="shared" si="89"/>
        <v>2.2988505747126435</v>
      </c>
      <c r="G177" s="55">
        <f t="shared" si="89"/>
        <v>0</v>
      </c>
      <c r="H177" s="55">
        <f t="shared" si="89"/>
        <v>3.4482758620689653</v>
      </c>
      <c r="I177" s="55">
        <f t="shared" si="89"/>
        <v>3.4482758620689653</v>
      </c>
      <c r="J177" s="55">
        <f t="shared" si="89"/>
        <v>28.735632183908045</v>
      </c>
      <c r="K177" s="129">
        <f t="shared" si="83"/>
        <v>9.4801386428662546</v>
      </c>
      <c r="L177" s="129">
        <f t="shared" si="83"/>
        <v>36.735537241106734</v>
      </c>
    </row>
    <row r="178" spans="1:15" ht="15" customHeight="1">
      <c r="A178" s="262"/>
      <c r="B178" s="240" t="s">
        <v>351</v>
      </c>
      <c r="C178" s="54">
        <f>C424</f>
        <v>143</v>
      </c>
      <c r="D178" s="55">
        <f t="shared" si="89"/>
        <v>61.53846153846154</v>
      </c>
      <c r="E178" s="55">
        <f t="shared" si="89"/>
        <v>2.0979020979020979</v>
      </c>
      <c r="F178" s="55">
        <f t="shared" si="89"/>
        <v>4.1958041958041958</v>
      </c>
      <c r="G178" s="55">
        <f t="shared" si="89"/>
        <v>2.0979020979020979</v>
      </c>
      <c r="H178" s="55">
        <f t="shared" si="89"/>
        <v>4.1958041958041958</v>
      </c>
      <c r="I178" s="55">
        <f t="shared" si="89"/>
        <v>0.69930069930069927</v>
      </c>
      <c r="J178" s="55">
        <f t="shared" si="89"/>
        <v>25.174825174825177</v>
      </c>
      <c r="K178" s="129">
        <f t="shared" si="83"/>
        <v>6.514000571062228</v>
      </c>
      <c r="L178" s="129">
        <f t="shared" si="83"/>
        <v>36.684108479139915</v>
      </c>
    </row>
    <row r="179" spans="1:15" ht="15" customHeight="1">
      <c r="A179" s="98"/>
      <c r="B179" s="98" t="s">
        <v>174</v>
      </c>
      <c r="C179" s="60">
        <f>C425</f>
        <v>27</v>
      </c>
      <c r="D179" s="61">
        <f t="shared" si="89"/>
        <v>48.148148148148145</v>
      </c>
      <c r="E179" s="61">
        <f t="shared" si="89"/>
        <v>3.7037037037037033</v>
      </c>
      <c r="F179" s="61">
        <f t="shared" si="89"/>
        <v>3.7037037037037033</v>
      </c>
      <c r="G179" s="61">
        <f t="shared" si="89"/>
        <v>0</v>
      </c>
      <c r="H179" s="61">
        <f t="shared" si="89"/>
        <v>3.7037037037037033</v>
      </c>
      <c r="I179" s="61">
        <f t="shared" si="89"/>
        <v>3.7037037037037033</v>
      </c>
      <c r="J179" s="61">
        <f t="shared" si="89"/>
        <v>37.037037037037038</v>
      </c>
      <c r="K179" s="130">
        <f t="shared" si="83"/>
        <v>11.520918527838942</v>
      </c>
      <c r="L179" s="130">
        <f t="shared" si="83"/>
        <v>48.963903743315505</v>
      </c>
    </row>
    <row r="180" spans="1:15" ht="15" customHeight="1">
      <c r="A180" s="95" t="s">
        <v>474</v>
      </c>
      <c r="B180" s="95" t="s">
        <v>176</v>
      </c>
      <c r="C180" s="46">
        <f>C426</f>
        <v>826</v>
      </c>
      <c r="D180" s="47">
        <f>D426</f>
        <v>314</v>
      </c>
      <c r="E180" s="47">
        <f>E426</f>
        <v>53</v>
      </c>
      <c r="F180" s="47">
        <f>F426</f>
        <v>78</v>
      </c>
      <c r="G180" s="47">
        <f t="shared" ref="G180:I180" si="90">G426</f>
        <v>30</v>
      </c>
      <c r="H180" s="47">
        <f t="shared" si="90"/>
        <v>69</v>
      </c>
      <c r="I180" s="47">
        <f t="shared" si="90"/>
        <v>109</v>
      </c>
      <c r="J180" s="47">
        <f>J426</f>
        <v>173</v>
      </c>
      <c r="K180" s="128">
        <f t="shared" ref="K180:L195" si="91">IF(K426="","－",K426)</f>
        <v>28.628958765025917</v>
      </c>
      <c r="L180" s="128">
        <f t="shared" si="91"/>
        <v>55.146637385138419</v>
      </c>
    </row>
    <row r="181" spans="1:15" ht="15" customHeight="1">
      <c r="A181" s="394" t="s">
        <v>1092</v>
      </c>
      <c r="B181" s="257"/>
      <c r="C181" s="51">
        <f>IF(SUM(D181:J181)&gt;100,"－",SUM(D181:J181))</f>
        <v>100.00000000000001</v>
      </c>
      <c r="D181" s="52">
        <f t="shared" ref="D181:J181" si="92">D426/$C180*100</f>
        <v>38.014527845036319</v>
      </c>
      <c r="E181" s="52">
        <f t="shared" si="92"/>
        <v>6.4164648910411621</v>
      </c>
      <c r="F181" s="52">
        <f t="shared" si="92"/>
        <v>9.4430992736077481</v>
      </c>
      <c r="G181" s="52">
        <f t="shared" si="92"/>
        <v>3.6319612590799029</v>
      </c>
      <c r="H181" s="52">
        <f t="shared" si="92"/>
        <v>8.3535108958837778</v>
      </c>
      <c r="I181" s="52">
        <f t="shared" si="92"/>
        <v>13.196125907990314</v>
      </c>
      <c r="J181" s="52">
        <f t="shared" si="92"/>
        <v>20.944309927360774</v>
      </c>
      <c r="K181" s="51" t="str">
        <f t="shared" si="91"/>
        <v>－</v>
      </c>
      <c r="L181" s="51" t="str">
        <f t="shared" si="91"/>
        <v>－</v>
      </c>
    </row>
    <row r="182" spans="1:15" ht="15" customHeight="1">
      <c r="A182" s="394"/>
      <c r="B182" s="240" t="s">
        <v>349</v>
      </c>
      <c r="C182" s="54">
        <f t="shared" ref="C182:C198" si="93">C428</f>
        <v>82</v>
      </c>
      <c r="D182" s="55">
        <f t="shared" ref="D182:J197" si="94">IF($C182=0,0,D428/$C182*100)</f>
        <v>54.878048780487809</v>
      </c>
      <c r="E182" s="55">
        <f t="shared" si="94"/>
        <v>3.6585365853658534</v>
      </c>
      <c r="F182" s="55">
        <f t="shared" si="94"/>
        <v>8.536585365853659</v>
      </c>
      <c r="G182" s="55">
        <f t="shared" si="94"/>
        <v>1.2195121951219512</v>
      </c>
      <c r="H182" s="55">
        <f t="shared" si="94"/>
        <v>1.2195121951219512</v>
      </c>
      <c r="I182" s="55">
        <f t="shared" si="94"/>
        <v>0</v>
      </c>
      <c r="J182" s="55">
        <f t="shared" si="94"/>
        <v>30.487804878048781</v>
      </c>
      <c r="K182" s="129">
        <f t="shared" si="91"/>
        <v>4.4916290576493711</v>
      </c>
      <c r="L182" s="129">
        <f t="shared" si="91"/>
        <v>21.33523802383451</v>
      </c>
    </row>
    <row r="183" spans="1:15" ht="15" customHeight="1">
      <c r="A183" s="394"/>
      <c r="B183" s="240" t="s">
        <v>350</v>
      </c>
      <c r="C183" s="54">
        <f t="shared" si="93"/>
        <v>239</v>
      </c>
      <c r="D183" s="55">
        <f t="shared" si="94"/>
        <v>51.464435146443513</v>
      </c>
      <c r="E183" s="55">
        <f t="shared" si="94"/>
        <v>11.715481171548117</v>
      </c>
      <c r="F183" s="55">
        <f t="shared" si="94"/>
        <v>7.9497907949790791</v>
      </c>
      <c r="G183" s="55">
        <f t="shared" si="94"/>
        <v>2.510460251046025</v>
      </c>
      <c r="H183" s="55">
        <f t="shared" si="94"/>
        <v>2.0920502092050208</v>
      </c>
      <c r="I183" s="55">
        <f t="shared" si="94"/>
        <v>1.6736401673640167</v>
      </c>
      <c r="J183" s="55">
        <f t="shared" si="94"/>
        <v>22.594142259414227</v>
      </c>
      <c r="K183" s="129">
        <f t="shared" si="91"/>
        <v>7.9159585898024671</v>
      </c>
      <c r="L183" s="129">
        <f t="shared" si="91"/>
        <v>23.620199017958974</v>
      </c>
    </row>
    <row r="184" spans="1:15" ht="15" customHeight="1">
      <c r="A184" s="394"/>
      <c r="B184" s="240" t="s">
        <v>351</v>
      </c>
      <c r="C184" s="54">
        <f t="shared" si="93"/>
        <v>445</v>
      </c>
      <c r="D184" s="55">
        <f t="shared" si="94"/>
        <v>28.314606741573034</v>
      </c>
      <c r="E184" s="55">
        <f t="shared" si="94"/>
        <v>4.4943820224719104</v>
      </c>
      <c r="F184" s="55">
        <f t="shared" si="94"/>
        <v>10.561797752808989</v>
      </c>
      <c r="G184" s="55">
        <f t="shared" si="94"/>
        <v>5.1685393258426959</v>
      </c>
      <c r="H184" s="55">
        <f t="shared" si="94"/>
        <v>13.033707865168539</v>
      </c>
      <c r="I184" s="55">
        <f t="shared" si="94"/>
        <v>21.348314606741571</v>
      </c>
      <c r="J184" s="55">
        <f t="shared" si="94"/>
        <v>17.078651685393258</v>
      </c>
      <c r="K184" s="129">
        <f t="shared" si="91"/>
        <v>42.054303481004148</v>
      </c>
      <c r="L184" s="129">
        <f t="shared" si="91"/>
        <v>63.860238619302592</v>
      </c>
    </row>
    <row r="185" spans="1:15" ht="15" customHeight="1">
      <c r="A185" s="98"/>
      <c r="B185" s="98" t="s">
        <v>174</v>
      </c>
      <c r="C185" s="60">
        <f t="shared" si="93"/>
        <v>60</v>
      </c>
      <c r="D185" s="61">
        <f t="shared" si="94"/>
        <v>33.333333333333329</v>
      </c>
      <c r="E185" s="61">
        <f t="shared" si="94"/>
        <v>3.3333333333333335</v>
      </c>
      <c r="F185" s="61">
        <f t="shared" si="94"/>
        <v>8.3333333333333321</v>
      </c>
      <c r="G185" s="61">
        <f t="shared" si="94"/>
        <v>0</v>
      </c>
      <c r="H185" s="61">
        <f t="shared" si="94"/>
        <v>8.3333333333333321</v>
      </c>
      <c r="I185" s="61">
        <f t="shared" si="94"/>
        <v>16.666666666666664</v>
      </c>
      <c r="J185" s="61">
        <f t="shared" si="94"/>
        <v>30</v>
      </c>
      <c r="K185" s="130">
        <f t="shared" si="91"/>
        <v>34.671354611236332</v>
      </c>
      <c r="L185" s="130">
        <f t="shared" si="91"/>
        <v>66.19076789417845</v>
      </c>
    </row>
    <row r="186" spans="1:15" ht="18" customHeight="1">
      <c r="A186" s="256" t="s">
        <v>331</v>
      </c>
      <c r="B186" s="263" t="s">
        <v>380</v>
      </c>
      <c r="C186" s="150">
        <f t="shared" si="93"/>
        <v>153</v>
      </c>
      <c r="D186" s="151">
        <f t="shared" si="94"/>
        <v>56.862745098039213</v>
      </c>
      <c r="E186" s="151">
        <f t="shared" si="94"/>
        <v>1.9607843137254901</v>
      </c>
      <c r="F186" s="151">
        <f t="shared" si="94"/>
        <v>4.5751633986928102</v>
      </c>
      <c r="G186" s="151">
        <f t="shared" si="94"/>
        <v>1.3071895424836601</v>
      </c>
      <c r="H186" s="151">
        <f t="shared" si="94"/>
        <v>3.9215686274509802</v>
      </c>
      <c r="I186" s="151">
        <f t="shared" si="94"/>
        <v>5.8823529411764701</v>
      </c>
      <c r="J186" s="151">
        <f t="shared" si="94"/>
        <v>25.490196078431371</v>
      </c>
      <c r="K186" s="152">
        <f t="shared" si="91"/>
        <v>13.341691310466025</v>
      </c>
      <c r="L186" s="152">
        <f t="shared" si="91"/>
        <v>56.331585533078773</v>
      </c>
      <c r="M186" s="104"/>
      <c r="N186" s="104"/>
      <c r="O186" s="104"/>
    </row>
    <row r="187" spans="1:15" ht="23.1" customHeight="1">
      <c r="A187" s="264" t="s">
        <v>381</v>
      </c>
      <c r="B187" s="241" t="s">
        <v>382</v>
      </c>
      <c r="C187" s="60">
        <f t="shared" si="93"/>
        <v>1698</v>
      </c>
      <c r="D187" s="61">
        <f t="shared" si="94"/>
        <v>51.118963486454646</v>
      </c>
      <c r="E187" s="61">
        <f t="shared" si="94"/>
        <v>4.2991755005889285</v>
      </c>
      <c r="F187" s="61">
        <f t="shared" si="94"/>
        <v>5.4770318021201412</v>
      </c>
      <c r="G187" s="61">
        <f t="shared" si="94"/>
        <v>2.1790341578327443</v>
      </c>
      <c r="H187" s="61">
        <f t="shared" si="94"/>
        <v>4.3580683156654887</v>
      </c>
      <c r="I187" s="61">
        <f t="shared" si="94"/>
        <v>7.0082449941107186</v>
      </c>
      <c r="J187" s="61">
        <f t="shared" si="94"/>
        <v>25.559481743227323</v>
      </c>
      <c r="K187" s="130">
        <f t="shared" si="91"/>
        <v>16.326189081041164</v>
      </c>
      <c r="L187" s="130">
        <f t="shared" si="91"/>
        <v>52.111876258676851</v>
      </c>
    </row>
    <row r="188" spans="1:15" ht="18" customHeight="1">
      <c r="A188" s="256" t="s">
        <v>383</v>
      </c>
      <c r="B188" s="265" t="s">
        <v>384</v>
      </c>
      <c r="C188" s="162">
        <f t="shared" si="93"/>
        <v>196</v>
      </c>
      <c r="D188" s="163">
        <f t="shared" si="94"/>
        <v>53.061224489795919</v>
      </c>
      <c r="E188" s="163">
        <f t="shared" si="94"/>
        <v>3.0612244897959182</v>
      </c>
      <c r="F188" s="163">
        <f t="shared" si="94"/>
        <v>4.0816326530612246</v>
      </c>
      <c r="G188" s="163">
        <f t="shared" si="94"/>
        <v>1.5306122448979591</v>
      </c>
      <c r="H188" s="163">
        <f t="shared" si="94"/>
        <v>6.1224489795918364</v>
      </c>
      <c r="I188" s="163">
        <f t="shared" si="94"/>
        <v>8.6734693877551017</v>
      </c>
      <c r="J188" s="163">
        <f t="shared" si="94"/>
        <v>23.469387755102041</v>
      </c>
      <c r="K188" s="164">
        <f t="shared" si="91"/>
        <v>18.616595483929586</v>
      </c>
      <c r="L188" s="164">
        <f t="shared" si="91"/>
        <v>60.706289621509519</v>
      </c>
    </row>
    <row r="189" spans="1:15" ht="33" customHeight="1">
      <c r="A189" s="264" t="s">
        <v>1070</v>
      </c>
      <c r="B189" s="264" t="s">
        <v>385</v>
      </c>
      <c r="C189" s="60">
        <f t="shared" si="93"/>
        <v>1655</v>
      </c>
      <c r="D189" s="61">
        <f t="shared" si="94"/>
        <v>51.419939577039273</v>
      </c>
      <c r="E189" s="61">
        <f t="shared" si="94"/>
        <v>4.2296072507552873</v>
      </c>
      <c r="F189" s="61">
        <f t="shared" si="94"/>
        <v>5.5589123867069485</v>
      </c>
      <c r="G189" s="61">
        <f t="shared" si="94"/>
        <v>2.1752265861027191</v>
      </c>
      <c r="H189" s="61">
        <f t="shared" si="94"/>
        <v>4.1087613293051364</v>
      </c>
      <c r="I189" s="61">
        <f t="shared" si="94"/>
        <v>6.7069486404833834</v>
      </c>
      <c r="J189" s="61">
        <f t="shared" si="94"/>
        <v>25.800604229607249</v>
      </c>
      <c r="K189" s="130">
        <f t="shared" si="91"/>
        <v>15.769353815341793</v>
      </c>
      <c r="L189" s="130">
        <f t="shared" si="91"/>
        <v>51.36542834281093</v>
      </c>
    </row>
    <row r="190" spans="1:15" ht="18" customHeight="1">
      <c r="A190" s="256" t="s">
        <v>383</v>
      </c>
      <c r="B190" s="265" t="s">
        <v>384</v>
      </c>
      <c r="C190" s="162">
        <f t="shared" si="93"/>
        <v>53</v>
      </c>
      <c r="D190" s="163">
        <f t="shared" si="94"/>
        <v>47.169811320754718</v>
      </c>
      <c r="E190" s="163">
        <f t="shared" si="94"/>
        <v>1.8867924528301887</v>
      </c>
      <c r="F190" s="163">
        <f t="shared" si="94"/>
        <v>5.6603773584905666</v>
      </c>
      <c r="G190" s="163">
        <f t="shared" si="94"/>
        <v>0</v>
      </c>
      <c r="H190" s="163">
        <f t="shared" si="94"/>
        <v>3.7735849056603774</v>
      </c>
      <c r="I190" s="163">
        <f t="shared" si="94"/>
        <v>9.433962264150944</v>
      </c>
      <c r="J190" s="163">
        <f t="shared" si="94"/>
        <v>32.075471698113205</v>
      </c>
      <c r="K190" s="164">
        <f t="shared" si="91"/>
        <v>18.374669312169313</v>
      </c>
      <c r="L190" s="164">
        <f t="shared" si="91"/>
        <v>60.135281385281388</v>
      </c>
    </row>
    <row r="191" spans="1:15" ht="33" customHeight="1">
      <c r="A191" s="266" t="s">
        <v>1071</v>
      </c>
      <c r="B191" s="264" t="s">
        <v>385</v>
      </c>
      <c r="C191" s="60">
        <f t="shared" si="93"/>
        <v>1798</v>
      </c>
      <c r="D191" s="61">
        <f t="shared" si="94"/>
        <v>51.724137931034484</v>
      </c>
      <c r="E191" s="61">
        <f t="shared" si="94"/>
        <v>4.1713014460511673</v>
      </c>
      <c r="F191" s="61">
        <f t="shared" si="94"/>
        <v>5.3948832035595107</v>
      </c>
      <c r="G191" s="61">
        <f t="shared" si="94"/>
        <v>2.1690767519466072</v>
      </c>
      <c r="H191" s="61">
        <f t="shared" si="94"/>
        <v>4.3381535038932144</v>
      </c>
      <c r="I191" s="61">
        <f t="shared" si="94"/>
        <v>6.8409343715239155</v>
      </c>
      <c r="J191" s="61">
        <f t="shared" si="94"/>
        <v>25.361512791991103</v>
      </c>
      <c r="K191" s="130">
        <f t="shared" si="91"/>
        <v>16.017710665120017</v>
      </c>
      <c r="L191" s="130">
        <f t="shared" si="91"/>
        <v>52.174193477162774</v>
      </c>
    </row>
    <row r="192" spans="1:15" ht="18" customHeight="1">
      <c r="A192" s="256" t="s">
        <v>383</v>
      </c>
      <c r="B192" s="265" t="s">
        <v>384</v>
      </c>
      <c r="C192" s="162">
        <f t="shared" si="93"/>
        <v>367</v>
      </c>
      <c r="D192" s="163">
        <f t="shared" si="94"/>
        <v>49.863760217983646</v>
      </c>
      <c r="E192" s="163">
        <f t="shared" si="94"/>
        <v>1.6348773841961852</v>
      </c>
      <c r="F192" s="163">
        <f t="shared" si="94"/>
        <v>5.1771117166212539</v>
      </c>
      <c r="G192" s="163">
        <f t="shared" si="94"/>
        <v>2.9972752043596729</v>
      </c>
      <c r="H192" s="163">
        <f t="shared" si="94"/>
        <v>5.1771117166212539</v>
      </c>
      <c r="I192" s="163">
        <f t="shared" si="94"/>
        <v>10.354223433242508</v>
      </c>
      <c r="J192" s="163">
        <f t="shared" si="94"/>
        <v>24.795640326975477</v>
      </c>
      <c r="K192" s="164">
        <f t="shared" si="91"/>
        <v>21.607236404001178</v>
      </c>
      <c r="L192" s="164">
        <f t="shared" si="91"/>
        <v>64.124701586068014</v>
      </c>
    </row>
    <row r="193" spans="1:12" ht="33" customHeight="1">
      <c r="A193" s="264" t="s">
        <v>1072</v>
      </c>
      <c r="B193" s="264" t="s">
        <v>385</v>
      </c>
      <c r="C193" s="60">
        <f t="shared" si="93"/>
        <v>1484</v>
      </c>
      <c r="D193" s="61">
        <f t="shared" si="94"/>
        <v>52.021563342318053</v>
      </c>
      <c r="E193" s="61">
        <f t="shared" si="94"/>
        <v>4.716981132075472</v>
      </c>
      <c r="F193" s="61">
        <f t="shared" si="94"/>
        <v>5.4582210242587603</v>
      </c>
      <c r="G193" s="61">
        <f t="shared" si="94"/>
        <v>1.8867924528301887</v>
      </c>
      <c r="H193" s="61">
        <f t="shared" si="94"/>
        <v>4.1105121293800542</v>
      </c>
      <c r="I193" s="61">
        <f t="shared" si="94"/>
        <v>6.0646900269541781</v>
      </c>
      <c r="J193" s="61">
        <f t="shared" si="94"/>
        <v>25.741239892183287</v>
      </c>
      <c r="K193" s="130">
        <f t="shared" si="91"/>
        <v>14.694789982145968</v>
      </c>
      <c r="L193" s="130">
        <f t="shared" si="91"/>
        <v>49.071692607045023</v>
      </c>
    </row>
    <row r="194" spans="1:12" ht="18" customHeight="1">
      <c r="A194" s="256" t="s">
        <v>386</v>
      </c>
      <c r="B194" s="239" t="s">
        <v>343</v>
      </c>
      <c r="C194" s="54">
        <f t="shared" si="93"/>
        <v>1303</v>
      </c>
      <c r="D194" s="55">
        <f t="shared" si="94"/>
        <v>56.331542594013818</v>
      </c>
      <c r="E194" s="55">
        <f t="shared" si="94"/>
        <v>4.6815042210283959</v>
      </c>
      <c r="F194" s="55">
        <f t="shared" si="94"/>
        <v>5.8326937835763619</v>
      </c>
      <c r="G194" s="55">
        <f t="shared" si="94"/>
        <v>2.1488871834228704</v>
      </c>
      <c r="H194" s="55">
        <f t="shared" si="94"/>
        <v>4.451266308518802</v>
      </c>
      <c r="I194" s="55">
        <f t="shared" si="94"/>
        <v>5.7559478127398309</v>
      </c>
      <c r="J194" s="55">
        <f t="shared" si="94"/>
        <v>20.798158096699922</v>
      </c>
      <c r="K194" s="129">
        <f t="shared" si="91"/>
        <v>13.922651034882421</v>
      </c>
      <c r="L194" s="129">
        <f t="shared" si="91"/>
        <v>48.215355261740463</v>
      </c>
    </row>
    <row r="195" spans="1:12" ht="33" customHeight="1">
      <c r="A195" s="264" t="s">
        <v>1073</v>
      </c>
      <c r="B195" s="241" t="s">
        <v>344</v>
      </c>
      <c r="C195" s="60">
        <f t="shared" si="93"/>
        <v>548</v>
      </c>
      <c r="D195" s="61">
        <f t="shared" si="94"/>
        <v>40.32846715328467</v>
      </c>
      <c r="E195" s="61">
        <f t="shared" si="94"/>
        <v>2.7372262773722631</v>
      </c>
      <c r="F195" s="61">
        <f t="shared" si="94"/>
        <v>4.3795620437956204</v>
      </c>
      <c r="G195" s="61">
        <f t="shared" si="94"/>
        <v>2.0072992700729926</v>
      </c>
      <c r="H195" s="61">
        <f t="shared" si="94"/>
        <v>4.0145985401459852</v>
      </c>
      <c r="I195" s="61">
        <f t="shared" si="94"/>
        <v>9.6715328467153299</v>
      </c>
      <c r="J195" s="61">
        <f t="shared" si="94"/>
        <v>36.861313868613138</v>
      </c>
      <c r="K195" s="130">
        <f t="shared" si="91"/>
        <v>22.511791733614245</v>
      </c>
      <c r="L195" s="130">
        <f t="shared" si="91"/>
        <v>62.312639518644232</v>
      </c>
    </row>
    <row r="196" spans="1:12" ht="18" customHeight="1">
      <c r="A196" s="256" t="s">
        <v>387</v>
      </c>
      <c r="B196" s="239" t="s">
        <v>388</v>
      </c>
      <c r="C196" s="54">
        <f t="shared" si="93"/>
        <v>287</v>
      </c>
      <c r="D196" s="55">
        <f t="shared" si="94"/>
        <v>62.020905923344948</v>
      </c>
      <c r="E196" s="55">
        <f t="shared" si="94"/>
        <v>3.1358885017421603</v>
      </c>
      <c r="F196" s="55">
        <f t="shared" si="94"/>
        <v>4.1811846689895473</v>
      </c>
      <c r="G196" s="55">
        <f t="shared" si="94"/>
        <v>1.7421602787456445</v>
      </c>
      <c r="H196" s="55">
        <f t="shared" si="94"/>
        <v>3.8327526132404177</v>
      </c>
      <c r="I196" s="55">
        <f t="shared" si="94"/>
        <v>8.7108013937282234</v>
      </c>
      <c r="J196" s="55">
        <f t="shared" si="94"/>
        <v>16.376306620209057</v>
      </c>
      <c r="K196" s="129">
        <f t="shared" ref="K196:L211" si="95">IF(K442="","－",K442)</f>
        <v>15.716389756063778</v>
      </c>
      <c r="L196" s="129">
        <f t="shared" si="95"/>
        <v>60.837637765408168</v>
      </c>
    </row>
    <row r="197" spans="1:12" ht="21" customHeight="1">
      <c r="A197" s="256" t="s">
        <v>1061</v>
      </c>
      <c r="B197" s="241" t="s">
        <v>389</v>
      </c>
      <c r="C197" s="60">
        <f t="shared" si="93"/>
        <v>1564</v>
      </c>
      <c r="D197" s="61">
        <f t="shared" si="94"/>
        <v>49.680306905370841</v>
      </c>
      <c r="E197" s="61">
        <f t="shared" si="94"/>
        <v>4.2838874680306906</v>
      </c>
      <c r="F197" s="61">
        <f t="shared" si="94"/>
        <v>5.6265984654731458</v>
      </c>
      <c r="G197" s="61">
        <f t="shared" si="94"/>
        <v>2.1739130434782608</v>
      </c>
      <c r="H197" s="61">
        <f t="shared" si="94"/>
        <v>4.4117647058823533</v>
      </c>
      <c r="I197" s="61">
        <f t="shared" si="94"/>
        <v>6.5856777493606131</v>
      </c>
      <c r="J197" s="61">
        <f t="shared" si="94"/>
        <v>27.237851662404093</v>
      </c>
      <c r="K197" s="130">
        <f t="shared" si="95"/>
        <v>16.155819214739772</v>
      </c>
      <c r="L197" s="130">
        <f t="shared" si="95"/>
        <v>50.928870543971911</v>
      </c>
    </row>
    <row r="198" spans="1:12" ht="14.45" customHeight="1">
      <c r="A198" s="95" t="s">
        <v>360</v>
      </c>
      <c r="B198" s="95" t="s">
        <v>176</v>
      </c>
      <c r="C198" s="46">
        <f t="shared" si="93"/>
        <v>1678</v>
      </c>
      <c r="D198" s="47">
        <f>D444</f>
        <v>893</v>
      </c>
      <c r="E198" s="47">
        <f>E444</f>
        <v>72</v>
      </c>
      <c r="F198" s="47">
        <f>F444</f>
        <v>96</v>
      </c>
      <c r="G198" s="47">
        <f t="shared" ref="G198:I198" si="96">G444</f>
        <v>37</v>
      </c>
      <c r="H198" s="47">
        <f t="shared" si="96"/>
        <v>77</v>
      </c>
      <c r="I198" s="47">
        <f t="shared" si="96"/>
        <v>124</v>
      </c>
      <c r="J198" s="47">
        <f>J444</f>
        <v>379</v>
      </c>
      <c r="K198" s="128">
        <f t="shared" si="95"/>
        <v>16.486711157494501</v>
      </c>
      <c r="L198" s="128">
        <f t="shared" si="95"/>
        <v>52.749354171392497</v>
      </c>
    </row>
    <row r="199" spans="1:12" ht="14.45" customHeight="1">
      <c r="A199" s="409" t="s">
        <v>1093</v>
      </c>
      <c r="B199" s="257"/>
      <c r="C199" s="51">
        <f>IF(SUM(D199:J199)&gt;100,"－",SUM(D199:J199))</f>
        <v>100</v>
      </c>
      <c r="D199" s="52">
        <f t="shared" ref="D199:J199" si="97">D444/$C198*100</f>
        <v>53.218116805721095</v>
      </c>
      <c r="E199" s="52">
        <f t="shared" si="97"/>
        <v>4.2908224076281289</v>
      </c>
      <c r="F199" s="52">
        <f t="shared" si="97"/>
        <v>5.7210965435041716</v>
      </c>
      <c r="G199" s="52">
        <f t="shared" si="97"/>
        <v>2.205005959475566</v>
      </c>
      <c r="H199" s="52">
        <f t="shared" si="97"/>
        <v>4.5887961859356379</v>
      </c>
      <c r="I199" s="52">
        <f t="shared" si="97"/>
        <v>7.3897497020262213</v>
      </c>
      <c r="J199" s="52">
        <f t="shared" si="97"/>
        <v>22.586412395709175</v>
      </c>
      <c r="K199" s="51" t="str">
        <f t="shared" si="95"/>
        <v>－</v>
      </c>
      <c r="L199" s="51" t="str">
        <f t="shared" si="95"/>
        <v>－</v>
      </c>
    </row>
    <row r="200" spans="1:12" ht="14.45" customHeight="1">
      <c r="A200" s="409"/>
      <c r="B200" s="240" t="s">
        <v>284</v>
      </c>
      <c r="C200" s="54">
        <f t="shared" ref="C200:C207" si="98">C446</f>
        <v>503</v>
      </c>
      <c r="D200" s="55">
        <f t="shared" ref="D200:J206" si="99">IF($C200=0,0,D446/$C200*100)</f>
        <v>50.695825049701796</v>
      </c>
      <c r="E200" s="55">
        <f t="shared" si="99"/>
        <v>3.9761431411530817</v>
      </c>
      <c r="F200" s="55">
        <f t="shared" si="99"/>
        <v>6.7594433399602387</v>
      </c>
      <c r="G200" s="55">
        <f t="shared" si="99"/>
        <v>2.7833001988071571</v>
      </c>
      <c r="H200" s="55">
        <f t="shared" si="99"/>
        <v>4.1749502982107352</v>
      </c>
      <c r="I200" s="55">
        <f t="shared" si="99"/>
        <v>8.5487077534791247</v>
      </c>
      <c r="J200" s="55">
        <f t="shared" si="99"/>
        <v>23.061630218687874</v>
      </c>
      <c r="K200" s="129">
        <f t="shared" si="95"/>
        <v>18.388858400445962</v>
      </c>
      <c r="L200" s="129">
        <f t="shared" si="95"/>
        <v>53.912789401307478</v>
      </c>
    </row>
    <row r="201" spans="1:12" ht="14.45" customHeight="1">
      <c r="A201" s="409"/>
      <c r="B201" s="240" t="s">
        <v>285</v>
      </c>
      <c r="C201" s="54">
        <f t="shared" si="98"/>
        <v>82</v>
      </c>
      <c r="D201" s="55">
        <f t="shared" si="99"/>
        <v>63.414634146341463</v>
      </c>
      <c r="E201" s="55">
        <f t="shared" si="99"/>
        <v>4.8780487804878048</v>
      </c>
      <c r="F201" s="55">
        <f t="shared" si="99"/>
        <v>3.6585365853658534</v>
      </c>
      <c r="G201" s="55">
        <f t="shared" si="99"/>
        <v>1.2195121951219512</v>
      </c>
      <c r="H201" s="55">
        <f t="shared" si="99"/>
        <v>1.2195121951219512</v>
      </c>
      <c r="I201" s="55">
        <f t="shared" si="99"/>
        <v>3.6585365853658534</v>
      </c>
      <c r="J201" s="55">
        <f t="shared" si="99"/>
        <v>21.951219512195124</v>
      </c>
      <c r="K201" s="129">
        <f t="shared" si="95"/>
        <v>7.4999353434555633</v>
      </c>
      <c r="L201" s="129">
        <f t="shared" si="95"/>
        <v>39.999655165096335</v>
      </c>
    </row>
    <row r="202" spans="1:12" ht="14.45" customHeight="1">
      <c r="A202" s="409"/>
      <c r="B202" s="240" t="s">
        <v>286</v>
      </c>
      <c r="C202" s="54">
        <f t="shared" si="98"/>
        <v>72</v>
      </c>
      <c r="D202" s="55">
        <f t="shared" si="99"/>
        <v>63.888888888888886</v>
      </c>
      <c r="E202" s="55">
        <f t="shared" si="99"/>
        <v>8.3333333333333321</v>
      </c>
      <c r="F202" s="55">
        <f t="shared" si="99"/>
        <v>8.3333333333333321</v>
      </c>
      <c r="G202" s="55">
        <f t="shared" si="99"/>
        <v>1.3888888888888888</v>
      </c>
      <c r="H202" s="55">
        <f t="shared" si="99"/>
        <v>4.1666666666666661</v>
      </c>
      <c r="I202" s="55">
        <f t="shared" si="99"/>
        <v>2.7777777777777777</v>
      </c>
      <c r="J202" s="55">
        <f t="shared" si="99"/>
        <v>11.111111111111111</v>
      </c>
      <c r="K202" s="129">
        <f t="shared" si="95"/>
        <v>8.7820097564115347</v>
      </c>
      <c r="L202" s="129">
        <f t="shared" si="95"/>
        <v>31.224923578352122</v>
      </c>
    </row>
    <row r="203" spans="1:12" ht="14.45" customHeight="1">
      <c r="A203" s="267"/>
      <c r="B203" s="240" t="s">
        <v>287</v>
      </c>
      <c r="C203" s="54">
        <f t="shared" si="98"/>
        <v>109</v>
      </c>
      <c r="D203" s="55">
        <f t="shared" si="99"/>
        <v>55.963302752293572</v>
      </c>
      <c r="E203" s="55">
        <f t="shared" si="99"/>
        <v>10.091743119266056</v>
      </c>
      <c r="F203" s="55">
        <f t="shared" si="99"/>
        <v>4.5871559633027523</v>
      </c>
      <c r="G203" s="55">
        <f t="shared" si="99"/>
        <v>2.7522935779816518</v>
      </c>
      <c r="H203" s="55">
        <f t="shared" si="99"/>
        <v>4.5871559633027523</v>
      </c>
      <c r="I203" s="55">
        <f t="shared" si="99"/>
        <v>6.4220183486238538</v>
      </c>
      <c r="J203" s="55">
        <f t="shared" si="99"/>
        <v>15.596330275229359</v>
      </c>
      <c r="K203" s="129">
        <f t="shared" si="95"/>
        <v>14.566496407972732</v>
      </c>
      <c r="L203" s="129">
        <f t="shared" si="95"/>
        <v>43.229602243015854</v>
      </c>
    </row>
    <row r="204" spans="1:12" ht="14.45" customHeight="1">
      <c r="A204" s="240"/>
      <c r="B204" s="240" t="s">
        <v>288</v>
      </c>
      <c r="C204" s="54">
        <f t="shared" si="98"/>
        <v>115</v>
      </c>
      <c r="D204" s="55">
        <f t="shared" si="99"/>
        <v>56.521739130434781</v>
      </c>
      <c r="E204" s="55">
        <f t="shared" si="99"/>
        <v>6.9565217391304346</v>
      </c>
      <c r="F204" s="55">
        <f t="shared" si="99"/>
        <v>6.0869565217391308</v>
      </c>
      <c r="G204" s="55">
        <f t="shared" si="99"/>
        <v>0.86956521739130432</v>
      </c>
      <c r="H204" s="55">
        <f t="shared" si="99"/>
        <v>6.0869565217391308</v>
      </c>
      <c r="I204" s="55">
        <f t="shared" si="99"/>
        <v>3.4782608695652173</v>
      </c>
      <c r="J204" s="55">
        <f t="shared" si="99"/>
        <v>20</v>
      </c>
      <c r="K204" s="129">
        <f t="shared" si="95"/>
        <v>12.198486091925487</v>
      </c>
      <c r="L204" s="129">
        <f t="shared" si="95"/>
        <v>41.565211868783138</v>
      </c>
    </row>
    <row r="205" spans="1:12" ht="14.45" customHeight="1">
      <c r="A205" s="240"/>
      <c r="B205" s="240" t="s">
        <v>289</v>
      </c>
      <c r="C205" s="54">
        <f t="shared" si="98"/>
        <v>616</v>
      </c>
      <c r="D205" s="55">
        <f t="shared" si="99"/>
        <v>57.95454545454546</v>
      </c>
      <c r="E205" s="55">
        <f t="shared" si="99"/>
        <v>2.9220779220779218</v>
      </c>
      <c r="F205" s="55">
        <f t="shared" si="99"/>
        <v>5.0324675324675328</v>
      </c>
      <c r="G205" s="55">
        <f t="shared" si="99"/>
        <v>1.6233766233766231</v>
      </c>
      <c r="H205" s="55">
        <f t="shared" si="99"/>
        <v>5.1948051948051948</v>
      </c>
      <c r="I205" s="55">
        <f t="shared" si="99"/>
        <v>7.9545454545454541</v>
      </c>
      <c r="J205" s="55">
        <f t="shared" si="99"/>
        <v>19.318181818181817</v>
      </c>
      <c r="K205" s="129">
        <f t="shared" si="95"/>
        <v>16.470462216954967</v>
      </c>
      <c r="L205" s="129">
        <f t="shared" si="95"/>
        <v>58.470140870190143</v>
      </c>
    </row>
    <row r="206" spans="1:12" ht="14.45" customHeight="1">
      <c r="A206" s="98"/>
      <c r="B206" s="98" t="s">
        <v>230</v>
      </c>
      <c r="C206" s="60">
        <f t="shared" si="98"/>
        <v>181</v>
      </c>
      <c r="D206" s="61">
        <f t="shared" si="99"/>
        <v>31.491712707182316</v>
      </c>
      <c r="E206" s="61">
        <f t="shared" si="99"/>
        <v>2.7624309392265194</v>
      </c>
      <c r="F206" s="61">
        <f t="shared" si="99"/>
        <v>5.5248618784530388</v>
      </c>
      <c r="G206" s="61">
        <f t="shared" si="99"/>
        <v>3.867403314917127</v>
      </c>
      <c r="H206" s="61">
        <f t="shared" si="99"/>
        <v>4.4198895027624303</v>
      </c>
      <c r="I206" s="61">
        <f t="shared" si="99"/>
        <v>8.8397790055248606</v>
      </c>
      <c r="J206" s="61">
        <f t="shared" si="99"/>
        <v>43.093922651933703</v>
      </c>
      <c r="K206" s="130">
        <f t="shared" si="95"/>
        <v>25.335019363145825</v>
      </c>
      <c r="L206" s="130">
        <f t="shared" si="95"/>
        <v>56.728412921826525</v>
      </c>
    </row>
    <row r="207" spans="1:12" ht="14.45" customHeight="1">
      <c r="A207" s="95" t="s">
        <v>362</v>
      </c>
      <c r="B207" s="95" t="s">
        <v>176</v>
      </c>
      <c r="C207" s="46">
        <f t="shared" si="98"/>
        <v>809</v>
      </c>
      <c r="D207" s="47">
        <f>D453</f>
        <v>461</v>
      </c>
      <c r="E207" s="47">
        <f>E453</f>
        <v>42</v>
      </c>
      <c r="F207" s="47">
        <f>F453</f>
        <v>47</v>
      </c>
      <c r="G207" s="47">
        <f t="shared" ref="G207:I207" si="100">G453</f>
        <v>22</v>
      </c>
      <c r="H207" s="47">
        <f t="shared" si="100"/>
        <v>37</v>
      </c>
      <c r="I207" s="47">
        <f t="shared" si="100"/>
        <v>44</v>
      </c>
      <c r="J207" s="47">
        <f>J453</f>
        <v>156</v>
      </c>
      <c r="K207" s="128">
        <f t="shared" si="95"/>
        <v>13.635357569268514</v>
      </c>
      <c r="L207" s="128">
        <f t="shared" si="95"/>
        <v>46.374419232980934</v>
      </c>
    </row>
    <row r="208" spans="1:12" ht="14.45" customHeight="1">
      <c r="A208" s="409" t="s">
        <v>1085</v>
      </c>
      <c r="B208" s="257"/>
      <c r="C208" s="51">
        <f>IF(SUM(D208:J208)&gt;100,"－",SUM(D208:J208))</f>
        <v>100</v>
      </c>
      <c r="D208" s="52">
        <f t="shared" ref="D208:J208" si="101">D453/$C207*100</f>
        <v>56.983930778739186</v>
      </c>
      <c r="E208" s="52">
        <f t="shared" si="101"/>
        <v>5.1915945611866503</v>
      </c>
      <c r="F208" s="52">
        <f t="shared" si="101"/>
        <v>5.8096415327564896</v>
      </c>
      <c r="G208" s="52">
        <f t="shared" si="101"/>
        <v>2.7194066749072929</v>
      </c>
      <c r="H208" s="52">
        <f t="shared" si="101"/>
        <v>4.573547589616811</v>
      </c>
      <c r="I208" s="52">
        <f t="shared" si="101"/>
        <v>5.4388133498145859</v>
      </c>
      <c r="J208" s="52">
        <f t="shared" si="101"/>
        <v>19.283065512978986</v>
      </c>
      <c r="K208" s="51" t="str">
        <f t="shared" si="95"/>
        <v>－</v>
      </c>
      <c r="L208" s="51" t="str">
        <f t="shared" si="95"/>
        <v>－</v>
      </c>
    </row>
    <row r="209" spans="1:12" ht="14.45" customHeight="1">
      <c r="A209" s="409"/>
      <c r="B209" s="240" t="s">
        <v>283</v>
      </c>
      <c r="C209" s="54">
        <f t="shared" ref="C209:C217" si="102">C455</f>
        <v>483</v>
      </c>
      <c r="D209" s="55">
        <f t="shared" ref="D209:J216" si="103">IF($C209=0,0,D455/$C209*100)</f>
        <v>55.486542443064181</v>
      </c>
      <c r="E209" s="55">
        <f t="shared" si="103"/>
        <v>4.3478260869565215</v>
      </c>
      <c r="F209" s="55">
        <f t="shared" si="103"/>
        <v>7.2463768115942031</v>
      </c>
      <c r="G209" s="55">
        <f t="shared" si="103"/>
        <v>3.3126293995859215</v>
      </c>
      <c r="H209" s="55">
        <f t="shared" si="103"/>
        <v>4.3478260869565215</v>
      </c>
      <c r="I209" s="55">
        <f t="shared" si="103"/>
        <v>7.0393374741200834</v>
      </c>
      <c r="J209" s="55">
        <f t="shared" si="103"/>
        <v>18.219461697722565</v>
      </c>
      <c r="K209" s="129">
        <f t="shared" si="95"/>
        <v>15.674262753079043</v>
      </c>
      <c r="L209" s="129">
        <f t="shared" si="95"/>
        <v>48.750659743828521</v>
      </c>
    </row>
    <row r="210" spans="1:12" ht="14.45" customHeight="1">
      <c r="A210" s="409"/>
      <c r="B210" s="240" t="s">
        <v>284</v>
      </c>
      <c r="C210" s="54">
        <f t="shared" si="102"/>
        <v>10</v>
      </c>
      <c r="D210" s="55">
        <f t="shared" si="103"/>
        <v>50</v>
      </c>
      <c r="E210" s="55">
        <f t="shared" si="103"/>
        <v>0</v>
      </c>
      <c r="F210" s="55">
        <f t="shared" si="103"/>
        <v>0</v>
      </c>
      <c r="G210" s="55">
        <f t="shared" si="103"/>
        <v>0</v>
      </c>
      <c r="H210" s="55">
        <f t="shared" si="103"/>
        <v>10</v>
      </c>
      <c r="I210" s="55">
        <f t="shared" si="103"/>
        <v>0</v>
      </c>
      <c r="J210" s="55">
        <f t="shared" si="103"/>
        <v>40</v>
      </c>
      <c r="K210" s="129">
        <f t="shared" si="95"/>
        <v>10.256410256410257</v>
      </c>
      <c r="L210" s="129">
        <f t="shared" si="95"/>
        <v>61.53846153846154</v>
      </c>
    </row>
    <row r="211" spans="1:12" ht="14.45" customHeight="1">
      <c r="A211" s="409"/>
      <c r="B211" s="240" t="s">
        <v>285</v>
      </c>
      <c r="C211" s="54">
        <f t="shared" si="102"/>
        <v>45</v>
      </c>
      <c r="D211" s="55">
        <f t="shared" si="103"/>
        <v>62.222222222222221</v>
      </c>
      <c r="E211" s="55">
        <f t="shared" si="103"/>
        <v>13.333333333333334</v>
      </c>
      <c r="F211" s="55">
        <f t="shared" si="103"/>
        <v>0</v>
      </c>
      <c r="G211" s="55">
        <f t="shared" si="103"/>
        <v>0</v>
      </c>
      <c r="H211" s="55">
        <f t="shared" si="103"/>
        <v>4.4444444444444446</v>
      </c>
      <c r="I211" s="55">
        <f t="shared" si="103"/>
        <v>2.2222222222222223</v>
      </c>
      <c r="J211" s="55">
        <f t="shared" si="103"/>
        <v>17.777777777777779</v>
      </c>
      <c r="K211" s="129">
        <f t="shared" si="95"/>
        <v>8.085260095279267</v>
      </c>
      <c r="L211" s="129">
        <f t="shared" si="95"/>
        <v>33.239402613925876</v>
      </c>
    </row>
    <row r="212" spans="1:12" ht="14.45" customHeight="1">
      <c r="A212" s="409"/>
      <c r="B212" s="240" t="s">
        <v>286</v>
      </c>
      <c r="C212" s="54">
        <f t="shared" si="102"/>
        <v>44</v>
      </c>
      <c r="D212" s="55">
        <f t="shared" si="103"/>
        <v>54.54545454545454</v>
      </c>
      <c r="E212" s="55">
        <f t="shared" si="103"/>
        <v>9.0909090909090917</v>
      </c>
      <c r="F212" s="55">
        <f t="shared" si="103"/>
        <v>2.2727272727272729</v>
      </c>
      <c r="G212" s="55">
        <f t="shared" si="103"/>
        <v>2.2727272727272729</v>
      </c>
      <c r="H212" s="55">
        <f t="shared" si="103"/>
        <v>4.5454545454545459</v>
      </c>
      <c r="I212" s="55">
        <f t="shared" si="103"/>
        <v>2.2727272727272729</v>
      </c>
      <c r="J212" s="55">
        <f t="shared" si="103"/>
        <v>25</v>
      </c>
      <c r="K212" s="129">
        <f t="shared" ref="K212:L227" si="104">IF(K458="","－",K458)</f>
        <v>10.285913156837214</v>
      </c>
      <c r="L212" s="129">
        <f t="shared" si="104"/>
        <v>37.71501490840312</v>
      </c>
    </row>
    <row r="213" spans="1:12" ht="14.45" customHeight="1">
      <c r="A213" s="409"/>
      <c r="B213" s="240" t="s">
        <v>287</v>
      </c>
      <c r="C213" s="54">
        <f t="shared" si="102"/>
        <v>27</v>
      </c>
      <c r="D213" s="55">
        <f t="shared" si="103"/>
        <v>62.962962962962962</v>
      </c>
      <c r="E213" s="55">
        <f t="shared" si="103"/>
        <v>7.4074074074074066</v>
      </c>
      <c r="F213" s="55">
        <f t="shared" si="103"/>
        <v>7.4074074074074066</v>
      </c>
      <c r="G213" s="55">
        <f t="shared" si="103"/>
        <v>0</v>
      </c>
      <c r="H213" s="55">
        <f t="shared" si="103"/>
        <v>0</v>
      </c>
      <c r="I213" s="55">
        <f t="shared" si="103"/>
        <v>3.7037037037037033</v>
      </c>
      <c r="J213" s="55">
        <f t="shared" si="103"/>
        <v>18.518518518518519</v>
      </c>
      <c r="K213" s="129">
        <f t="shared" si="104"/>
        <v>6.9551923640269502</v>
      </c>
      <c r="L213" s="129">
        <f t="shared" si="104"/>
        <v>30.60284640171858</v>
      </c>
    </row>
    <row r="214" spans="1:12" ht="14.45" customHeight="1">
      <c r="A214" s="240"/>
      <c r="B214" s="240" t="s">
        <v>288</v>
      </c>
      <c r="C214" s="54">
        <f t="shared" si="102"/>
        <v>11</v>
      </c>
      <c r="D214" s="55">
        <f t="shared" si="103"/>
        <v>81.818181818181827</v>
      </c>
      <c r="E214" s="55">
        <f t="shared" si="103"/>
        <v>9.0909090909090917</v>
      </c>
      <c r="F214" s="55">
        <f t="shared" si="103"/>
        <v>0</v>
      </c>
      <c r="G214" s="55">
        <f t="shared" si="103"/>
        <v>0</v>
      </c>
      <c r="H214" s="55">
        <f t="shared" si="103"/>
        <v>0</v>
      </c>
      <c r="I214" s="55">
        <f t="shared" si="103"/>
        <v>0</v>
      </c>
      <c r="J214" s="55">
        <f t="shared" si="103"/>
        <v>9.0909090909090917</v>
      </c>
      <c r="K214" s="129">
        <f t="shared" si="104"/>
        <v>0.83333333333333326</v>
      </c>
      <c r="L214" s="129">
        <f t="shared" si="104"/>
        <v>8.3333333333333321</v>
      </c>
    </row>
    <row r="215" spans="1:12" ht="14.45" customHeight="1">
      <c r="A215" s="240"/>
      <c r="B215" s="240" t="s">
        <v>289</v>
      </c>
      <c r="C215" s="54">
        <f t="shared" si="102"/>
        <v>168</v>
      </c>
      <c r="D215" s="55">
        <f t="shared" si="103"/>
        <v>60.119047619047613</v>
      </c>
      <c r="E215" s="55">
        <f t="shared" si="103"/>
        <v>3.5714285714285712</v>
      </c>
      <c r="F215" s="55">
        <f t="shared" si="103"/>
        <v>4.1666666666666661</v>
      </c>
      <c r="G215" s="55">
        <f t="shared" si="103"/>
        <v>2.9761904761904758</v>
      </c>
      <c r="H215" s="55">
        <f t="shared" si="103"/>
        <v>6.5476190476190483</v>
      </c>
      <c r="I215" s="55">
        <f t="shared" si="103"/>
        <v>2.9761904761904758</v>
      </c>
      <c r="J215" s="55">
        <f t="shared" si="103"/>
        <v>19.642857142857142</v>
      </c>
      <c r="K215" s="129">
        <f t="shared" si="104"/>
        <v>11.93281831586358</v>
      </c>
      <c r="L215" s="129">
        <f t="shared" si="104"/>
        <v>47.380308018870096</v>
      </c>
    </row>
    <row r="216" spans="1:12" ht="14.45" customHeight="1">
      <c r="A216" s="98"/>
      <c r="B216" s="98" t="s">
        <v>230</v>
      </c>
      <c r="C216" s="60">
        <f t="shared" si="102"/>
        <v>21</v>
      </c>
      <c r="D216" s="61">
        <f t="shared" si="103"/>
        <v>42.857142857142854</v>
      </c>
      <c r="E216" s="61">
        <f t="shared" si="103"/>
        <v>9.5238095238095237</v>
      </c>
      <c r="F216" s="61">
        <f t="shared" si="103"/>
        <v>9.5238095238095237</v>
      </c>
      <c r="G216" s="61">
        <f t="shared" si="103"/>
        <v>0</v>
      </c>
      <c r="H216" s="61">
        <f t="shared" si="103"/>
        <v>0</v>
      </c>
      <c r="I216" s="61">
        <f t="shared" si="103"/>
        <v>9.5238095238095237</v>
      </c>
      <c r="J216" s="61">
        <f t="shared" si="103"/>
        <v>28.571428571428569</v>
      </c>
      <c r="K216" s="130">
        <f t="shared" si="104"/>
        <v>16.009896536212324</v>
      </c>
      <c r="L216" s="130">
        <f t="shared" si="104"/>
        <v>40.024741340530809</v>
      </c>
    </row>
    <row r="217" spans="1:12" ht="14.45" customHeight="1">
      <c r="A217" s="95" t="s">
        <v>478</v>
      </c>
      <c r="B217" s="95" t="s">
        <v>176</v>
      </c>
      <c r="C217" s="46">
        <f t="shared" si="102"/>
        <v>1678</v>
      </c>
      <c r="D217" s="47">
        <f>D463</f>
        <v>893</v>
      </c>
      <c r="E217" s="47">
        <f>E463</f>
        <v>72</v>
      </c>
      <c r="F217" s="47">
        <f>F463</f>
        <v>96</v>
      </c>
      <c r="G217" s="47">
        <f t="shared" ref="G217:I217" si="105">G463</f>
        <v>37</v>
      </c>
      <c r="H217" s="47">
        <f t="shared" si="105"/>
        <v>77</v>
      </c>
      <c r="I217" s="47">
        <f t="shared" si="105"/>
        <v>124</v>
      </c>
      <c r="J217" s="47">
        <f>J463</f>
        <v>379</v>
      </c>
      <c r="K217" s="128">
        <f t="shared" si="104"/>
        <v>16.486711157494501</v>
      </c>
      <c r="L217" s="128">
        <f t="shared" si="104"/>
        <v>52.749354171392497</v>
      </c>
    </row>
    <row r="218" spans="1:12" ht="14.45" customHeight="1">
      <c r="A218" s="409" t="s">
        <v>1086</v>
      </c>
      <c r="B218" s="257"/>
      <c r="C218" s="51">
        <f>IF(SUM(D218:J218)&gt;100,"－",SUM(D218:J218))</f>
        <v>100</v>
      </c>
      <c r="D218" s="52">
        <f t="shared" ref="D218:J218" si="106">D463/$C217*100</f>
        <v>53.218116805721095</v>
      </c>
      <c r="E218" s="52">
        <f t="shared" si="106"/>
        <v>4.2908224076281289</v>
      </c>
      <c r="F218" s="52">
        <f t="shared" si="106"/>
        <v>5.7210965435041716</v>
      </c>
      <c r="G218" s="52">
        <f t="shared" si="106"/>
        <v>2.205005959475566</v>
      </c>
      <c r="H218" s="52">
        <f t="shared" si="106"/>
        <v>4.5887961859356379</v>
      </c>
      <c r="I218" s="52">
        <f t="shared" si="106"/>
        <v>7.3897497020262213</v>
      </c>
      <c r="J218" s="52">
        <f t="shared" si="106"/>
        <v>22.586412395709175</v>
      </c>
      <c r="K218" s="51" t="str">
        <f t="shared" si="104"/>
        <v>－</v>
      </c>
      <c r="L218" s="51" t="str">
        <f t="shared" si="104"/>
        <v>－</v>
      </c>
    </row>
    <row r="219" spans="1:12" ht="14.45" customHeight="1">
      <c r="A219" s="409"/>
      <c r="B219" s="240" t="s">
        <v>283</v>
      </c>
      <c r="C219" s="54">
        <f t="shared" ref="C219:C232" si="107">C465</f>
        <v>246</v>
      </c>
      <c r="D219" s="55">
        <f t="shared" ref="D219:J231" si="108">IF($C219=0,0,D465/$C219*100)</f>
        <v>53.252032520325201</v>
      </c>
      <c r="E219" s="55">
        <f t="shared" si="108"/>
        <v>3.6585365853658534</v>
      </c>
      <c r="F219" s="55">
        <f t="shared" si="108"/>
        <v>5.6910569105691051</v>
      </c>
      <c r="G219" s="55">
        <f t="shared" si="108"/>
        <v>1.6260162601626018</v>
      </c>
      <c r="H219" s="55">
        <f t="shared" si="108"/>
        <v>5.2845528455284558</v>
      </c>
      <c r="I219" s="55">
        <f t="shared" si="108"/>
        <v>19.105691056910569</v>
      </c>
      <c r="J219" s="55">
        <f t="shared" si="108"/>
        <v>11.38211382113821</v>
      </c>
      <c r="K219" s="129">
        <f t="shared" si="104"/>
        <v>28.002606966413872</v>
      </c>
      <c r="L219" s="129">
        <f t="shared" si="104"/>
        <v>70.167451938830169</v>
      </c>
    </row>
    <row r="220" spans="1:12" ht="14.45" customHeight="1">
      <c r="A220" s="409"/>
      <c r="B220" s="240" t="s">
        <v>394</v>
      </c>
      <c r="C220" s="54">
        <f t="shared" si="107"/>
        <v>18</v>
      </c>
      <c r="D220" s="55">
        <f t="shared" si="108"/>
        <v>72.222222222222214</v>
      </c>
      <c r="E220" s="55">
        <f t="shared" si="108"/>
        <v>11.111111111111111</v>
      </c>
      <c r="F220" s="55">
        <f t="shared" si="108"/>
        <v>0</v>
      </c>
      <c r="G220" s="55">
        <f t="shared" si="108"/>
        <v>5.5555555555555554</v>
      </c>
      <c r="H220" s="55">
        <f t="shared" si="108"/>
        <v>0</v>
      </c>
      <c r="I220" s="55">
        <f t="shared" si="108"/>
        <v>5.5555555555555554</v>
      </c>
      <c r="J220" s="55">
        <f t="shared" si="108"/>
        <v>5.5555555555555554</v>
      </c>
      <c r="K220" s="129">
        <f t="shared" si="104"/>
        <v>8.8303853009735356</v>
      </c>
      <c r="L220" s="129">
        <f t="shared" si="104"/>
        <v>37.529137529137529</v>
      </c>
    </row>
    <row r="221" spans="1:12" ht="14.45" customHeight="1">
      <c r="A221" s="409"/>
      <c r="B221" s="240" t="s">
        <v>395</v>
      </c>
      <c r="C221" s="54">
        <f t="shared" si="107"/>
        <v>31</v>
      </c>
      <c r="D221" s="55">
        <f t="shared" si="108"/>
        <v>67.741935483870961</v>
      </c>
      <c r="E221" s="55">
        <f t="shared" si="108"/>
        <v>9.67741935483871</v>
      </c>
      <c r="F221" s="55">
        <f t="shared" si="108"/>
        <v>9.67741935483871</v>
      </c>
      <c r="G221" s="55">
        <f t="shared" si="108"/>
        <v>0</v>
      </c>
      <c r="H221" s="55">
        <f t="shared" si="108"/>
        <v>0</v>
      </c>
      <c r="I221" s="55">
        <f t="shared" si="108"/>
        <v>0</v>
      </c>
      <c r="J221" s="55">
        <f t="shared" si="108"/>
        <v>12.903225806451612</v>
      </c>
      <c r="K221" s="129">
        <f t="shared" si="104"/>
        <v>2.842780384340486</v>
      </c>
      <c r="L221" s="129">
        <f t="shared" si="104"/>
        <v>12.792511729532187</v>
      </c>
    </row>
    <row r="222" spans="1:12" ht="14.45" customHeight="1">
      <c r="A222" s="409"/>
      <c r="B222" s="240" t="s">
        <v>396</v>
      </c>
      <c r="C222" s="54">
        <f t="shared" si="107"/>
        <v>39</v>
      </c>
      <c r="D222" s="55">
        <f t="shared" si="108"/>
        <v>66.666666666666657</v>
      </c>
      <c r="E222" s="55">
        <f t="shared" si="108"/>
        <v>10.256410256410255</v>
      </c>
      <c r="F222" s="55">
        <f t="shared" si="108"/>
        <v>7.6923076923076925</v>
      </c>
      <c r="G222" s="55">
        <f t="shared" si="108"/>
        <v>0</v>
      </c>
      <c r="H222" s="55">
        <f t="shared" si="108"/>
        <v>2.5641025641025639</v>
      </c>
      <c r="I222" s="55">
        <f t="shared" si="108"/>
        <v>2.5641025641025639</v>
      </c>
      <c r="J222" s="55">
        <f t="shared" si="108"/>
        <v>10.256410256410255</v>
      </c>
      <c r="K222" s="129">
        <f t="shared" si="104"/>
        <v>7.0632543339916607</v>
      </c>
      <c r="L222" s="129">
        <f t="shared" si="104"/>
        <v>27.468211298856456</v>
      </c>
    </row>
    <row r="223" spans="1:12" ht="14.45" customHeight="1">
      <c r="A223" s="409"/>
      <c r="B223" s="240" t="s">
        <v>397</v>
      </c>
      <c r="C223" s="54">
        <f t="shared" si="107"/>
        <v>29</v>
      </c>
      <c r="D223" s="55">
        <f t="shared" si="108"/>
        <v>68.965517241379317</v>
      </c>
      <c r="E223" s="55">
        <f t="shared" si="108"/>
        <v>10.344827586206897</v>
      </c>
      <c r="F223" s="55">
        <f t="shared" si="108"/>
        <v>10.344827586206897</v>
      </c>
      <c r="G223" s="55">
        <f t="shared" si="108"/>
        <v>0</v>
      </c>
      <c r="H223" s="55">
        <f t="shared" si="108"/>
        <v>3.4482758620689653</v>
      </c>
      <c r="I223" s="55">
        <f t="shared" si="108"/>
        <v>0</v>
      </c>
      <c r="J223" s="55">
        <f t="shared" si="108"/>
        <v>6.8965517241379306</v>
      </c>
      <c r="K223" s="129">
        <f t="shared" si="104"/>
        <v>4.4562954102427783</v>
      </c>
      <c r="L223" s="129">
        <f t="shared" si="104"/>
        <v>17.188568010936432</v>
      </c>
    </row>
    <row r="224" spans="1:12" ht="14.45" customHeight="1">
      <c r="A224" s="240"/>
      <c r="B224" s="240" t="s">
        <v>398</v>
      </c>
      <c r="C224" s="54">
        <f t="shared" si="107"/>
        <v>31</v>
      </c>
      <c r="D224" s="55">
        <f t="shared" si="108"/>
        <v>70.967741935483872</v>
      </c>
      <c r="E224" s="55">
        <f t="shared" si="108"/>
        <v>6.4516129032258061</v>
      </c>
      <c r="F224" s="55">
        <f t="shared" si="108"/>
        <v>3.225806451612903</v>
      </c>
      <c r="G224" s="55">
        <f t="shared" si="108"/>
        <v>0</v>
      </c>
      <c r="H224" s="55">
        <f t="shared" si="108"/>
        <v>0</v>
      </c>
      <c r="I224" s="55">
        <f t="shared" si="108"/>
        <v>6.4516129032258061</v>
      </c>
      <c r="J224" s="55">
        <f t="shared" si="108"/>
        <v>12.903225806451612</v>
      </c>
      <c r="K224" s="129">
        <f t="shared" si="104"/>
        <v>8.4771324354657693</v>
      </c>
      <c r="L224" s="129">
        <f t="shared" si="104"/>
        <v>45.776515151515149</v>
      </c>
    </row>
    <row r="225" spans="1:12" ht="14.45" customHeight="1">
      <c r="A225" s="240"/>
      <c r="B225" s="240" t="s">
        <v>399</v>
      </c>
      <c r="C225" s="54">
        <f t="shared" si="107"/>
        <v>24</v>
      </c>
      <c r="D225" s="55">
        <f t="shared" si="108"/>
        <v>70.833333333333343</v>
      </c>
      <c r="E225" s="55">
        <f t="shared" si="108"/>
        <v>0</v>
      </c>
      <c r="F225" s="55">
        <f t="shared" si="108"/>
        <v>8.3333333333333321</v>
      </c>
      <c r="G225" s="55">
        <f t="shared" si="108"/>
        <v>0</v>
      </c>
      <c r="H225" s="55">
        <f t="shared" si="108"/>
        <v>4.1666666666666661</v>
      </c>
      <c r="I225" s="55">
        <f t="shared" si="108"/>
        <v>8.3333333333333321</v>
      </c>
      <c r="J225" s="55">
        <f t="shared" si="108"/>
        <v>8.3333333333333321</v>
      </c>
      <c r="K225" s="129">
        <f t="shared" si="104"/>
        <v>14.705882352941176</v>
      </c>
      <c r="L225" s="129">
        <f t="shared" si="104"/>
        <v>64.705882352941174</v>
      </c>
    </row>
    <row r="226" spans="1:12" ht="14.45" customHeight="1">
      <c r="A226" s="240"/>
      <c r="B226" s="240" t="s">
        <v>400</v>
      </c>
      <c r="C226" s="54">
        <f t="shared" si="107"/>
        <v>36</v>
      </c>
      <c r="D226" s="55">
        <f t="shared" si="108"/>
        <v>50</v>
      </c>
      <c r="E226" s="55">
        <f t="shared" si="108"/>
        <v>5.5555555555555554</v>
      </c>
      <c r="F226" s="55">
        <f t="shared" si="108"/>
        <v>11.111111111111111</v>
      </c>
      <c r="G226" s="55">
        <f t="shared" si="108"/>
        <v>8.3333333333333321</v>
      </c>
      <c r="H226" s="55">
        <f t="shared" si="108"/>
        <v>11.111111111111111</v>
      </c>
      <c r="I226" s="55">
        <f t="shared" si="108"/>
        <v>5.5555555555555554</v>
      </c>
      <c r="J226" s="55">
        <f t="shared" si="108"/>
        <v>8.3333333333333321</v>
      </c>
      <c r="K226" s="129">
        <f t="shared" si="104"/>
        <v>20.051168499444362</v>
      </c>
      <c r="L226" s="129">
        <f t="shared" si="104"/>
        <v>44.112570698777596</v>
      </c>
    </row>
    <row r="227" spans="1:12" ht="14.45" customHeight="1">
      <c r="A227" s="240"/>
      <c r="B227" s="240" t="s">
        <v>401</v>
      </c>
      <c r="C227" s="54">
        <f t="shared" si="107"/>
        <v>34</v>
      </c>
      <c r="D227" s="55">
        <f t="shared" si="108"/>
        <v>35.294117647058826</v>
      </c>
      <c r="E227" s="55">
        <f t="shared" si="108"/>
        <v>20.588235294117645</v>
      </c>
      <c r="F227" s="55">
        <f t="shared" si="108"/>
        <v>11.76470588235294</v>
      </c>
      <c r="G227" s="55">
        <f t="shared" si="108"/>
        <v>2.9411764705882351</v>
      </c>
      <c r="H227" s="55">
        <f t="shared" si="108"/>
        <v>8.8235294117647065</v>
      </c>
      <c r="I227" s="55">
        <f t="shared" si="108"/>
        <v>8.8235294117647065</v>
      </c>
      <c r="J227" s="55">
        <f t="shared" si="108"/>
        <v>11.76470588235294</v>
      </c>
      <c r="K227" s="129">
        <f t="shared" si="104"/>
        <v>21.426926689676897</v>
      </c>
      <c r="L227" s="129">
        <f t="shared" si="104"/>
        <v>35.711544482794828</v>
      </c>
    </row>
    <row r="228" spans="1:12" ht="14.45" customHeight="1">
      <c r="A228" s="240"/>
      <c r="B228" s="240" t="s">
        <v>402</v>
      </c>
      <c r="C228" s="54">
        <f t="shared" si="107"/>
        <v>51</v>
      </c>
      <c r="D228" s="55">
        <f t="shared" si="108"/>
        <v>41.17647058823529</v>
      </c>
      <c r="E228" s="55">
        <f t="shared" si="108"/>
        <v>13.725490196078432</v>
      </c>
      <c r="F228" s="55">
        <f t="shared" si="108"/>
        <v>9.8039215686274517</v>
      </c>
      <c r="G228" s="55">
        <f t="shared" si="108"/>
        <v>3.9215686274509802</v>
      </c>
      <c r="H228" s="55">
        <f t="shared" si="108"/>
        <v>5.8823529411764701</v>
      </c>
      <c r="I228" s="55">
        <f t="shared" si="108"/>
        <v>1.9607843137254901</v>
      </c>
      <c r="J228" s="55">
        <f t="shared" si="108"/>
        <v>23.52941176470588</v>
      </c>
      <c r="K228" s="129">
        <f t="shared" ref="K228:L243" si="109">IF(K474="","－",K474)</f>
        <v>12.655895435736282</v>
      </c>
      <c r="L228" s="129">
        <f t="shared" si="109"/>
        <v>27.421106777428612</v>
      </c>
    </row>
    <row r="229" spans="1:12" ht="14.45" customHeight="1">
      <c r="A229" s="240"/>
      <c r="B229" s="240" t="s">
        <v>427</v>
      </c>
      <c r="C229" s="54">
        <f t="shared" si="107"/>
        <v>72</v>
      </c>
      <c r="D229" s="55">
        <f t="shared" si="108"/>
        <v>58.333333333333336</v>
      </c>
      <c r="E229" s="55">
        <f t="shared" si="108"/>
        <v>12.5</v>
      </c>
      <c r="F229" s="55">
        <f t="shared" si="108"/>
        <v>13.888888888888889</v>
      </c>
      <c r="G229" s="55">
        <f t="shared" si="108"/>
        <v>4.1666666666666661</v>
      </c>
      <c r="H229" s="55">
        <f t="shared" si="108"/>
        <v>5.5555555555555554</v>
      </c>
      <c r="I229" s="55">
        <f t="shared" si="108"/>
        <v>1.3888888888888888</v>
      </c>
      <c r="J229" s="55">
        <f t="shared" si="108"/>
        <v>4.1666666666666661</v>
      </c>
      <c r="K229" s="129">
        <f t="shared" si="109"/>
        <v>10.014580862762347</v>
      </c>
      <c r="L229" s="129">
        <f t="shared" si="109"/>
        <v>25.592817760392663</v>
      </c>
    </row>
    <row r="230" spans="1:12" ht="14.45" customHeight="1">
      <c r="A230" s="240"/>
      <c r="B230" s="240" t="s">
        <v>289</v>
      </c>
      <c r="C230" s="54">
        <f t="shared" si="107"/>
        <v>418</v>
      </c>
      <c r="D230" s="55">
        <f t="shared" si="108"/>
        <v>76.076555023923447</v>
      </c>
      <c r="E230" s="55">
        <f t="shared" si="108"/>
        <v>2.1531100478468899</v>
      </c>
      <c r="F230" s="55">
        <f t="shared" si="108"/>
        <v>4.7846889952153111</v>
      </c>
      <c r="G230" s="55">
        <f t="shared" si="108"/>
        <v>1.6746411483253589</v>
      </c>
      <c r="H230" s="55">
        <f t="shared" si="108"/>
        <v>3.3492822966507179</v>
      </c>
      <c r="I230" s="55">
        <f t="shared" si="108"/>
        <v>0.71770334928229662</v>
      </c>
      <c r="J230" s="55">
        <f t="shared" si="108"/>
        <v>11.244019138755981</v>
      </c>
      <c r="K230" s="129">
        <f t="shared" si="109"/>
        <v>5.3861908064260184</v>
      </c>
      <c r="L230" s="129">
        <f t="shared" si="109"/>
        <v>37.703335644982133</v>
      </c>
    </row>
    <row r="231" spans="1:12" ht="14.45" customHeight="1">
      <c r="A231" s="98"/>
      <c r="B231" s="98" t="s">
        <v>230</v>
      </c>
      <c r="C231" s="60">
        <f t="shared" si="107"/>
        <v>649</v>
      </c>
      <c r="D231" s="61">
        <f t="shared" si="108"/>
        <v>35.747303543913709</v>
      </c>
      <c r="E231" s="61">
        <f t="shared" si="108"/>
        <v>2.3112480739599381</v>
      </c>
      <c r="F231" s="61">
        <f t="shared" si="108"/>
        <v>4.1602465331278893</v>
      </c>
      <c r="G231" s="61">
        <f t="shared" si="108"/>
        <v>2.4653312788906012</v>
      </c>
      <c r="H231" s="61">
        <f t="shared" si="108"/>
        <v>5.0847457627118651</v>
      </c>
      <c r="I231" s="61">
        <f t="shared" si="108"/>
        <v>9.399075500770417</v>
      </c>
      <c r="J231" s="61">
        <f t="shared" si="108"/>
        <v>40.832049306625578</v>
      </c>
      <c r="K231" s="130">
        <f t="shared" si="109"/>
        <v>25.201804263657561</v>
      </c>
      <c r="L231" s="130">
        <f t="shared" si="109"/>
        <v>63.667716034503307</v>
      </c>
    </row>
    <row r="232" spans="1:12" ht="14.45" customHeight="1">
      <c r="A232" s="95" t="s">
        <v>480</v>
      </c>
      <c r="B232" s="95" t="s">
        <v>176</v>
      </c>
      <c r="C232" s="46">
        <f t="shared" si="107"/>
        <v>1678</v>
      </c>
      <c r="D232" s="47">
        <f>D478</f>
        <v>893</v>
      </c>
      <c r="E232" s="47">
        <f>E478</f>
        <v>72</v>
      </c>
      <c r="F232" s="47">
        <f>F478</f>
        <v>96</v>
      </c>
      <c r="G232" s="47">
        <f t="shared" ref="G232:I232" si="110">G478</f>
        <v>37</v>
      </c>
      <c r="H232" s="47">
        <f t="shared" si="110"/>
        <v>77</v>
      </c>
      <c r="I232" s="47">
        <f t="shared" si="110"/>
        <v>124</v>
      </c>
      <c r="J232" s="47">
        <f>J478</f>
        <v>379</v>
      </c>
      <c r="K232" s="128">
        <f t="shared" si="109"/>
        <v>16.486711157494497</v>
      </c>
      <c r="L232" s="128">
        <f t="shared" si="109"/>
        <v>52.74935417139249</v>
      </c>
    </row>
    <row r="233" spans="1:12" ht="14.45" customHeight="1">
      <c r="A233" s="409" t="s">
        <v>1088</v>
      </c>
      <c r="B233" s="257"/>
      <c r="C233" s="51">
        <f>IF(SUM(D233:J233)&gt;100,"－",SUM(D233:J233))</f>
        <v>100</v>
      </c>
      <c r="D233" s="52">
        <f t="shared" ref="D233:J233" si="111">D478/$C232*100</f>
        <v>53.218116805721095</v>
      </c>
      <c r="E233" s="52">
        <f t="shared" si="111"/>
        <v>4.2908224076281289</v>
      </c>
      <c r="F233" s="52">
        <f t="shared" si="111"/>
        <v>5.7210965435041716</v>
      </c>
      <c r="G233" s="52">
        <f t="shared" si="111"/>
        <v>2.205005959475566</v>
      </c>
      <c r="H233" s="52">
        <f t="shared" si="111"/>
        <v>4.5887961859356379</v>
      </c>
      <c r="I233" s="52">
        <f t="shared" si="111"/>
        <v>7.3897497020262213</v>
      </c>
      <c r="J233" s="52">
        <f t="shared" si="111"/>
        <v>22.586412395709175</v>
      </c>
      <c r="K233" s="51" t="str">
        <f t="shared" si="109"/>
        <v>－</v>
      </c>
      <c r="L233" s="51" t="str">
        <f t="shared" si="109"/>
        <v>－</v>
      </c>
    </row>
    <row r="234" spans="1:12" ht="14.45" customHeight="1">
      <c r="A234" s="409"/>
      <c r="B234" s="240" t="s">
        <v>283</v>
      </c>
      <c r="C234" s="54">
        <f t="shared" ref="C234:C246" si="112">C480</f>
        <v>408</v>
      </c>
      <c r="D234" s="55">
        <f t="shared" ref="D234:J246" si="113">IF($C234=0,0,D480/$C234*100)</f>
        <v>76.960784313725497</v>
      </c>
      <c r="E234" s="55">
        <f t="shared" si="113"/>
        <v>3.4313725490196081</v>
      </c>
      <c r="F234" s="55">
        <f t="shared" si="113"/>
        <v>2.4509803921568629</v>
      </c>
      <c r="G234" s="55">
        <f t="shared" si="113"/>
        <v>0.49019607843137253</v>
      </c>
      <c r="H234" s="55">
        <f t="shared" si="113"/>
        <v>1.2254901960784315</v>
      </c>
      <c r="I234" s="55">
        <f t="shared" si="113"/>
        <v>2.2058823529411766</v>
      </c>
      <c r="J234" s="55">
        <f t="shared" si="113"/>
        <v>13.23529411764706</v>
      </c>
      <c r="K234" s="129">
        <f t="shared" si="109"/>
        <v>4.4968456124675678</v>
      </c>
      <c r="L234" s="129">
        <f t="shared" si="109"/>
        <v>39.797083670337976</v>
      </c>
    </row>
    <row r="235" spans="1:12" ht="14.45" customHeight="1">
      <c r="A235" s="409"/>
      <c r="B235" s="240" t="s">
        <v>394</v>
      </c>
      <c r="C235" s="54">
        <f t="shared" si="112"/>
        <v>32</v>
      </c>
      <c r="D235" s="55">
        <f t="shared" si="113"/>
        <v>75</v>
      </c>
      <c r="E235" s="55">
        <f t="shared" si="113"/>
        <v>6.25</v>
      </c>
      <c r="F235" s="55">
        <f t="shared" si="113"/>
        <v>3.125</v>
      </c>
      <c r="G235" s="55">
        <f t="shared" si="113"/>
        <v>3.125</v>
      </c>
      <c r="H235" s="55">
        <f t="shared" si="113"/>
        <v>3.125</v>
      </c>
      <c r="I235" s="55">
        <f t="shared" si="113"/>
        <v>0</v>
      </c>
      <c r="J235" s="55">
        <f t="shared" si="113"/>
        <v>9.375</v>
      </c>
      <c r="K235" s="129">
        <f t="shared" si="109"/>
        <v>5.1695701991352125</v>
      </c>
      <c r="L235" s="129">
        <f t="shared" si="109"/>
        <v>29.983507154984231</v>
      </c>
    </row>
    <row r="236" spans="1:12" ht="14.45" customHeight="1">
      <c r="A236" s="409"/>
      <c r="B236" s="240" t="s">
        <v>395</v>
      </c>
      <c r="C236" s="54">
        <f t="shared" si="112"/>
        <v>49</v>
      </c>
      <c r="D236" s="55">
        <f t="shared" si="113"/>
        <v>81.632653061224488</v>
      </c>
      <c r="E236" s="55">
        <f t="shared" si="113"/>
        <v>2.0408163265306123</v>
      </c>
      <c r="F236" s="55">
        <f t="shared" si="113"/>
        <v>4.0816326530612246</v>
      </c>
      <c r="G236" s="55">
        <f t="shared" si="113"/>
        <v>0</v>
      </c>
      <c r="H236" s="55">
        <f t="shared" si="113"/>
        <v>0</v>
      </c>
      <c r="I236" s="55">
        <f t="shared" si="113"/>
        <v>4.0816326530612246</v>
      </c>
      <c r="J236" s="55">
        <f t="shared" si="113"/>
        <v>8.1632653061224492</v>
      </c>
      <c r="K236" s="129">
        <f t="shared" si="109"/>
        <v>5.7315389924085567</v>
      </c>
      <c r="L236" s="129">
        <f t="shared" si="109"/>
        <v>51.583850931677013</v>
      </c>
    </row>
    <row r="237" spans="1:12" ht="14.45" customHeight="1">
      <c r="A237" s="267"/>
      <c r="B237" s="240" t="s">
        <v>396</v>
      </c>
      <c r="C237" s="54">
        <f t="shared" si="112"/>
        <v>46</v>
      </c>
      <c r="D237" s="55">
        <f t="shared" si="113"/>
        <v>82.608695652173907</v>
      </c>
      <c r="E237" s="55">
        <f t="shared" si="113"/>
        <v>4.3478260869565215</v>
      </c>
      <c r="F237" s="55">
        <f t="shared" si="113"/>
        <v>4.3478260869565215</v>
      </c>
      <c r="G237" s="55">
        <f t="shared" si="113"/>
        <v>0</v>
      </c>
      <c r="H237" s="55">
        <f t="shared" si="113"/>
        <v>0</v>
      </c>
      <c r="I237" s="55">
        <f t="shared" si="113"/>
        <v>2.1739130434782608</v>
      </c>
      <c r="J237" s="55">
        <f t="shared" si="113"/>
        <v>6.5217391304347823</v>
      </c>
      <c r="K237" s="129">
        <f t="shared" si="109"/>
        <v>3.054318668898925</v>
      </c>
      <c r="L237" s="129">
        <f t="shared" si="109"/>
        <v>26.267140552530755</v>
      </c>
    </row>
    <row r="238" spans="1:12" ht="14.45" customHeight="1">
      <c r="A238" s="240"/>
      <c r="B238" s="240" t="s">
        <v>397</v>
      </c>
      <c r="C238" s="54">
        <f t="shared" si="112"/>
        <v>40</v>
      </c>
      <c r="D238" s="55">
        <f t="shared" si="113"/>
        <v>85</v>
      </c>
      <c r="E238" s="55">
        <f t="shared" si="113"/>
        <v>2.5</v>
      </c>
      <c r="F238" s="55">
        <f t="shared" si="113"/>
        <v>5</v>
      </c>
      <c r="G238" s="55">
        <f t="shared" si="113"/>
        <v>0</v>
      </c>
      <c r="H238" s="55">
        <f t="shared" si="113"/>
        <v>0</v>
      </c>
      <c r="I238" s="55">
        <f t="shared" si="113"/>
        <v>0</v>
      </c>
      <c r="J238" s="55">
        <f t="shared" si="113"/>
        <v>7.5</v>
      </c>
      <c r="K238" s="129">
        <f t="shared" si="109"/>
        <v>0.99815724815724827</v>
      </c>
      <c r="L238" s="129">
        <f t="shared" si="109"/>
        <v>12.310606060606062</v>
      </c>
    </row>
    <row r="239" spans="1:12" ht="14.45" customHeight="1">
      <c r="A239" s="240"/>
      <c r="B239" s="240" t="s">
        <v>398</v>
      </c>
      <c r="C239" s="54">
        <f t="shared" si="112"/>
        <v>36</v>
      </c>
      <c r="D239" s="55">
        <f t="shared" si="113"/>
        <v>72.222222222222214</v>
      </c>
      <c r="E239" s="55">
        <f t="shared" si="113"/>
        <v>11.111111111111111</v>
      </c>
      <c r="F239" s="55">
        <f t="shared" si="113"/>
        <v>2.7777777777777777</v>
      </c>
      <c r="G239" s="55">
        <f t="shared" si="113"/>
        <v>0</v>
      </c>
      <c r="H239" s="55">
        <f t="shared" si="113"/>
        <v>2.7777777777777777</v>
      </c>
      <c r="I239" s="55">
        <f t="shared" si="113"/>
        <v>0</v>
      </c>
      <c r="J239" s="55">
        <f t="shared" si="113"/>
        <v>11.111111111111111</v>
      </c>
      <c r="K239" s="129">
        <f t="shared" si="109"/>
        <v>2.5661158103592312</v>
      </c>
      <c r="L239" s="129">
        <f t="shared" si="109"/>
        <v>13.685950988582567</v>
      </c>
    </row>
    <row r="240" spans="1:12" ht="14.45" customHeight="1">
      <c r="A240" s="240"/>
      <c r="B240" s="240" t="s">
        <v>399</v>
      </c>
      <c r="C240" s="54">
        <f t="shared" si="112"/>
        <v>48</v>
      </c>
      <c r="D240" s="55">
        <f t="shared" si="113"/>
        <v>77.083333333333343</v>
      </c>
      <c r="E240" s="55">
        <f t="shared" si="113"/>
        <v>2.083333333333333</v>
      </c>
      <c r="F240" s="55">
        <f t="shared" si="113"/>
        <v>2.083333333333333</v>
      </c>
      <c r="G240" s="55">
        <f t="shared" si="113"/>
        <v>0</v>
      </c>
      <c r="H240" s="55">
        <f t="shared" si="113"/>
        <v>0</v>
      </c>
      <c r="I240" s="55">
        <f t="shared" si="113"/>
        <v>0</v>
      </c>
      <c r="J240" s="55">
        <f t="shared" si="113"/>
        <v>18.75</v>
      </c>
      <c r="K240" s="129">
        <f t="shared" si="109"/>
        <v>0.6245890861275476</v>
      </c>
      <c r="L240" s="129">
        <f t="shared" si="109"/>
        <v>12.179487179487179</v>
      </c>
    </row>
    <row r="241" spans="1:12" ht="14.45" customHeight="1">
      <c r="A241" s="240"/>
      <c r="B241" s="240" t="s">
        <v>400</v>
      </c>
      <c r="C241" s="54">
        <f t="shared" si="112"/>
        <v>35</v>
      </c>
      <c r="D241" s="55">
        <f t="shared" si="113"/>
        <v>68.571428571428569</v>
      </c>
      <c r="E241" s="55">
        <f t="shared" si="113"/>
        <v>11.428571428571429</v>
      </c>
      <c r="F241" s="55">
        <f t="shared" si="113"/>
        <v>5.7142857142857144</v>
      </c>
      <c r="G241" s="55">
        <f t="shared" si="113"/>
        <v>0</v>
      </c>
      <c r="H241" s="55">
        <f t="shared" si="113"/>
        <v>0</v>
      </c>
      <c r="I241" s="55">
        <f t="shared" si="113"/>
        <v>0</v>
      </c>
      <c r="J241" s="55">
        <f t="shared" si="113"/>
        <v>14.285714285714285</v>
      </c>
      <c r="K241" s="129">
        <f t="shared" si="109"/>
        <v>1.5875281146941533</v>
      </c>
      <c r="L241" s="129">
        <f t="shared" si="109"/>
        <v>7.9376405734707669</v>
      </c>
    </row>
    <row r="242" spans="1:12" ht="14.45" customHeight="1">
      <c r="A242" s="240"/>
      <c r="B242" s="240" t="s">
        <v>401</v>
      </c>
      <c r="C242" s="54">
        <f t="shared" si="112"/>
        <v>46</v>
      </c>
      <c r="D242" s="55">
        <f t="shared" si="113"/>
        <v>50</v>
      </c>
      <c r="E242" s="55">
        <f t="shared" si="113"/>
        <v>19.565217391304348</v>
      </c>
      <c r="F242" s="55">
        <f t="shared" si="113"/>
        <v>8.695652173913043</v>
      </c>
      <c r="G242" s="55">
        <f t="shared" si="113"/>
        <v>2.1739130434782608</v>
      </c>
      <c r="H242" s="55">
        <f t="shared" si="113"/>
        <v>2.1739130434782608</v>
      </c>
      <c r="I242" s="55">
        <f t="shared" si="113"/>
        <v>2.1739130434782608</v>
      </c>
      <c r="J242" s="55">
        <f t="shared" si="113"/>
        <v>15.217391304347828</v>
      </c>
      <c r="K242" s="129">
        <f t="shared" si="109"/>
        <v>7.8266825861879532</v>
      </c>
      <c r="L242" s="129">
        <f t="shared" si="109"/>
        <v>19.077538803833136</v>
      </c>
    </row>
    <row r="243" spans="1:12" ht="14.45" customHeight="1">
      <c r="A243" s="240"/>
      <c r="B243" s="240" t="s">
        <v>402</v>
      </c>
      <c r="C243" s="54">
        <f t="shared" si="112"/>
        <v>58</v>
      </c>
      <c r="D243" s="55">
        <f t="shared" si="113"/>
        <v>53.448275862068961</v>
      </c>
      <c r="E243" s="55">
        <f t="shared" si="113"/>
        <v>10.344827586206897</v>
      </c>
      <c r="F243" s="55">
        <f t="shared" si="113"/>
        <v>8.6206896551724146</v>
      </c>
      <c r="G243" s="55">
        <f t="shared" si="113"/>
        <v>0</v>
      </c>
      <c r="H243" s="55">
        <f t="shared" si="113"/>
        <v>12.068965517241379</v>
      </c>
      <c r="I243" s="55">
        <f t="shared" si="113"/>
        <v>0</v>
      </c>
      <c r="J243" s="55">
        <f t="shared" si="113"/>
        <v>15.517241379310345</v>
      </c>
      <c r="K243" s="129">
        <f t="shared" si="109"/>
        <v>12.493335745886764</v>
      </c>
      <c r="L243" s="129">
        <f t="shared" si="109"/>
        <v>34.009636197136189</v>
      </c>
    </row>
    <row r="244" spans="1:12" ht="14.45" customHeight="1">
      <c r="A244" s="240"/>
      <c r="B244" s="240" t="s">
        <v>427</v>
      </c>
      <c r="C244" s="54">
        <f t="shared" si="112"/>
        <v>54</v>
      </c>
      <c r="D244" s="55">
        <f t="shared" si="113"/>
        <v>38.888888888888893</v>
      </c>
      <c r="E244" s="55">
        <f t="shared" si="113"/>
        <v>11.111111111111111</v>
      </c>
      <c r="F244" s="55">
        <f t="shared" si="113"/>
        <v>18.518518518518519</v>
      </c>
      <c r="G244" s="55">
        <f t="shared" si="113"/>
        <v>9.2592592592592595</v>
      </c>
      <c r="H244" s="55">
        <f t="shared" si="113"/>
        <v>7.4074074074074066</v>
      </c>
      <c r="I244" s="55">
        <f t="shared" si="113"/>
        <v>5.5555555555555554</v>
      </c>
      <c r="J244" s="55">
        <f t="shared" si="113"/>
        <v>9.2592592592592595</v>
      </c>
      <c r="K244" s="129">
        <f t="shared" ref="K244:L246" si="114">IF(K490="","－",K490)</f>
        <v>21.177070060218284</v>
      </c>
      <c r="L244" s="129">
        <f t="shared" si="114"/>
        <v>37.059872605381997</v>
      </c>
    </row>
    <row r="245" spans="1:12" ht="14.45" customHeight="1">
      <c r="A245" s="240"/>
      <c r="B245" s="240" t="s">
        <v>289</v>
      </c>
      <c r="C245" s="54">
        <f t="shared" si="112"/>
        <v>165</v>
      </c>
      <c r="D245" s="55">
        <f t="shared" si="113"/>
        <v>35.151515151515149</v>
      </c>
      <c r="E245" s="55">
        <f t="shared" si="113"/>
        <v>5.4545454545454541</v>
      </c>
      <c r="F245" s="55">
        <f t="shared" si="113"/>
        <v>10.909090909090908</v>
      </c>
      <c r="G245" s="55">
        <f t="shared" si="113"/>
        <v>7.2727272727272725</v>
      </c>
      <c r="H245" s="55">
        <f t="shared" si="113"/>
        <v>11.515151515151516</v>
      </c>
      <c r="I245" s="55">
        <f t="shared" si="113"/>
        <v>23.636363636363637</v>
      </c>
      <c r="J245" s="55">
        <f t="shared" si="113"/>
        <v>6.0606060606060606</v>
      </c>
      <c r="K245" s="129">
        <f t="shared" si="114"/>
        <v>39.294415290943384</v>
      </c>
      <c r="L245" s="129">
        <f t="shared" si="114"/>
        <v>62.790045052538396</v>
      </c>
    </row>
    <row r="246" spans="1:12" ht="14.45" customHeight="1">
      <c r="A246" s="98"/>
      <c r="B246" s="98" t="s">
        <v>230</v>
      </c>
      <c r="C246" s="60">
        <f t="shared" si="112"/>
        <v>661</v>
      </c>
      <c r="D246" s="61">
        <f t="shared" si="113"/>
        <v>33.736762481089258</v>
      </c>
      <c r="E246" s="61">
        <f t="shared" si="113"/>
        <v>1.9667170953101363</v>
      </c>
      <c r="F246" s="61">
        <f t="shared" si="113"/>
        <v>5.7488653555219367</v>
      </c>
      <c r="G246" s="61">
        <f t="shared" si="113"/>
        <v>2.4205748865355523</v>
      </c>
      <c r="H246" s="61">
        <f t="shared" si="113"/>
        <v>5.9001512859304084</v>
      </c>
      <c r="I246" s="61">
        <f t="shared" si="113"/>
        <v>10.43872919818457</v>
      </c>
      <c r="J246" s="61">
        <f t="shared" si="113"/>
        <v>39.788199697428141</v>
      </c>
      <c r="K246" s="130">
        <f t="shared" si="114"/>
        <v>27.759861146246376</v>
      </c>
      <c r="L246" s="130">
        <f t="shared" si="114"/>
        <v>63.133855635463185</v>
      </c>
    </row>
    <row r="250" spans="1:12" ht="15" customHeight="1">
      <c r="A250" s="95" t="s">
        <v>175</v>
      </c>
      <c r="B250" s="236" t="s">
        <v>176</v>
      </c>
      <c r="C250" s="104">
        <v>1851</v>
      </c>
      <c r="D250" s="104">
        <v>955</v>
      </c>
      <c r="E250" s="104">
        <v>76</v>
      </c>
      <c r="F250" s="104">
        <v>100</v>
      </c>
      <c r="G250" s="104">
        <v>39</v>
      </c>
      <c r="H250" s="104">
        <v>80</v>
      </c>
      <c r="I250" s="104">
        <v>128</v>
      </c>
      <c r="J250" s="104">
        <v>473</v>
      </c>
      <c r="K250" s="104">
        <v>16.079285782169215</v>
      </c>
      <c r="L250" s="104">
        <v>52.381219403851482</v>
      </c>
    </row>
    <row r="251" spans="1:12" ht="15" customHeight="1">
      <c r="A251" s="256"/>
      <c r="B251" s="238"/>
      <c r="C251" s="104"/>
      <c r="D251" s="104"/>
      <c r="E251" s="104"/>
      <c r="F251" s="104"/>
      <c r="G251" s="104"/>
      <c r="H251" s="104"/>
      <c r="I251" s="104"/>
      <c r="J251" s="104"/>
      <c r="K251" s="104"/>
      <c r="L251" s="104"/>
    </row>
    <row r="252" spans="1:12" ht="15" customHeight="1">
      <c r="A252" s="256"/>
      <c r="B252" s="239" t="s">
        <v>177</v>
      </c>
      <c r="C252" s="104">
        <v>39</v>
      </c>
      <c r="D252" s="104">
        <v>27</v>
      </c>
      <c r="E252" s="104">
        <v>3</v>
      </c>
      <c r="F252" s="104">
        <v>1</v>
      </c>
      <c r="G252" s="104">
        <v>0</v>
      </c>
      <c r="H252" s="104">
        <v>0</v>
      </c>
      <c r="I252" s="104">
        <v>1</v>
      </c>
      <c r="J252" s="104">
        <v>7</v>
      </c>
      <c r="K252" s="104">
        <v>4.3256222943722946</v>
      </c>
      <c r="L252" s="104">
        <v>27.683982683982684</v>
      </c>
    </row>
    <row r="253" spans="1:12" ht="15" customHeight="1">
      <c r="A253" s="256"/>
      <c r="B253" s="239" t="s">
        <v>178</v>
      </c>
      <c r="C253" s="104">
        <v>104</v>
      </c>
      <c r="D253" s="104">
        <v>60</v>
      </c>
      <c r="E253" s="104">
        <v>1</v>
      </c>
      <c r="F253" s="104">
        <v>1</v>
      </c>
      <c r="G253" s="104">
        <v>1</v>
      </c>
      <c r="H253" s="104">
        <v>2</v>
      </c>
      <c r="I253" s="104">
        <v>1</v>
      </c>
      <c r="J253" s="104">
        <v>38</v>
      </c>
      <c r="K253" s="104">
        <v>4.1279269972451793</v>
      </c>
      <c r="L253" s="104">
        <v>45.407196969696969</v>
      </c>
    </row>
    <row r="254" spans="1:12" ht="15" customHeight="1">
      <c r="A254" s="240"/>
      <c r="B254" s="239" t="s">
        <v>179</v>
      </c>
      <c r="C254" s="104">
        <v>110</v>
      </c>
      <c r="D254" s="104">
        <v>68</v>
      </c>
      <c r="E254" s="104">
        <v>1</v>
      </c>
      <c r="F254" s="104">
        <v>5</v>
      </c>
      <c r="G254" s="104">
        <v>2</v>
      </c>
      <c r="H254" s="104">
        <v>3</v>
      </c>
      <c r="I254" s="104">
        <v>4</v>
      </c>
      <c r="J254" s="104">
        <v>27</v>
      </c>
      <c r="K254" s="104">
        <v>9.7466530634496618</v>
      </c>
      <c r="L254" s="104">
        <v>53.931480284421461</v>
      </c>
    </row>
    <row r="255" spans="1:12" ht="15" customHeight="1">
      <c r="A255" s="240"/>
      <c r="B255" s="239" t="s">
        <v>180</v>
      </c>
      <c r="C255" s="104">
        <v>86</v>
      </c>
      <c r="D255" s="104">
        <v>56</v>
      </c>
      <c r="E255" s="104">
        <v>4</v>
      </c>
      <c r="F255" s="104">
        <v>2</v>
      </c>
      <c r="G255" s="104">
        <v>2</v>
      </c>
      <c r="H255" s="104">
        <v>3</v>
      </c>
      <c r="I255" s="104">
        <v>1</v>
      </c>
      <c r="J255" s="104">
        <v>18</v>
      </c>
      <c r="K255" s="104">
        <v>6.5463757966954894</v>
      </c>
      <c r="L255" s="104">
        <v>37.096129514607775</v>
      </c>
    </row>
    <row r="256" spans="1:12" ht="15" customHeight="1">
      <c r="A256" s="240"/>
      <c r="B256" s="256" t="s">
        <v>181</v>
      </c>
      <c r="C256" s="104">
        <v>213</v>
      </c>
      <c r="D256" s="104">
        <v>113</v>
      </c>
      <c r="E256" s="104">
        <v>10</v>
      </c>
      <c r="F256" s="104">
        <v>8</v>
      </c>
      <c r="G256" s="104">
        <v>5</v>
      </c>
      <c r="H256" s="104">
        <v>5</v>
      </c>
      <c r="I256" s="104">
        <v>6</v>
      </c>
      <c r="J256" s="104">
        <v>66</v>
      </c>
      <c r="K256" s="104">
        <v>8.90380271428117</v>
      </c>
      <c r="L256" s="104">
        <v>38.495852911745061</v>
      </c>
    </row>
    <row r="257" spans="1:12" ht="15" customHeight="1">
      <c r="A257" s="240"/>
      <c r="B257" s="256" t="s">
        <v>182</v>
      </c>
      <c r="C257" s="104">
        <v>196</v>
      </c>
      <c r="D257" s="104">
        <v>111</v>
      </c>
      <c r="E257" s="104">
        <v>8</v>
      </c>
      <c r="F257" s="104">
        <v>11</v>
      </c>
      <c r="G257" s="104">
        <v>4</v>
      </c>
      <c r="H257" s="104">
        <v>5</v>
      </c>
      <c r="I257" s="104">
        <v>6</v>
      </c>
      <c r="J257" s="104">
        <v>51</v>
      </c>
      <c r="K257" s="104">
        <v>8.8774917494467633</v>
      </c>
      <c r="L257" s="104">
        <v>37.859891284405315</v>
      </c>
    </row>
    <row r="258" spans="1:12" ht="15" customHeight="1">
      <c r="A258" s="240"/>
      <c r="B258" s="256" t="s">
        <v>183</v>
      </c>
      <c r="C258" s="104">
        <v>293</v>
      </c>
      <c r="D258" s="104">
        <v>144</v>
      </c>
      <c r="E258" s="104">
        <v>15</v>
      </c>
      <c r="F258" s="104">
        <v>17</v>
      </c>
      <c r="G258" s="104">
        <v>7</v>
      </c>
      <c r="H258" s="104">
        <v>17</v>
      </c>
      <c r="I258" s="104">
        <v>24</v>
      </c>
      <c r="J258" s="104">
        <v>69</v>
      </c>
      <c r="K258" s="104">
        <v>19.271017758019561</v>
      </c>
      <c r="L258" s="104">
        <v>53.958849722454772</v>
      </c>
    </row>
    <row r="259" spans="1:12" ht="15" customHeight="1">
      <c r="A259" s="98"/>
      <c r="B259" s="241" t="s">
        <v>184</v>
      </c>
      <c r="C259" s="104">
        <v>810</v>
      </c>
      <c r="D259" s="104">
        <v>376</v>
      </c>
      <c r="E259" s="104">
        <v>34</v>
      </c>
      <c r="F259" s="104">
        <v>55</v>
      </c>
      <c r="G259" s="104">
        <v>18</v>
      </c>
      <c r="H259" s="104">
        <v>45</v>
      </c>
      <c r="I259" s="104">
        <v>85</v>
      </c>
      <c r="J259" s="104">
        <v>197</v>
      </c>
      <c r="K259" s="104">
        <v>22.152469288228342</v>
      </c>
      <c r="L259" s="104">
        <v>57.297315078835332</v>
      </c>
    </row>
    <row r="260" spans="1:12" ht="15" customHeight="1">
      <c r="A260" s="95" t="s">
        <v>189</v>
      </c>
      <c r="B260" s="236" t="s">
        <v>176</v>
      </c>
      <c r="C260" s="104">
        <v>1851</v>
      </c>
      <c r="D260" s="104">
        <v>955</v>
      </c>
      <c r="E260" s="104">
        <v>76</v>
      </c>
      <c r="F260" s="104">
        <v>100</v>
      </c>
      <c r="G260" s="104">
        <v>39</v>
      </c>
      <c r="H260" s="104">
        <v>80</v>
      </c>
      <c r="I260" s="104">
        <v>128</v>
      </c>
      <c r="J260" s="104">
        <v>473</v>
      </c>
      <c r="K260" s="104">
        <v>16.079285782169219</v>
      </c>
      <c r="L260" s="104">
        <v>52.381219403851496</v>
      </c>
    </row>
    <row r="261" spans="1:12" ht="15" customHeight="1">
      <c r="A261" s="256"/>
      <c r="B261" s="238"/>
      <c r="C261" s="104"/>
      <c r="D261" s="104"/>
      <c r="E261" s="104"/>
      <c r="F261" s="104"/>
      <c r="G261" s="104"/>
      <c r="H261" s="104"/>
      <c r="I261" s="104"/>
      <c r="J261" s="104"/>
      <c r="K261" s="104"/>
      <c r="L261" s="104"/>
    </row>
    <row r="262" spans="1:12" ht="15" customHeight="1">
      <c r="A262" s="256"/>
      <c r="B262" s="239" t="s">
        <v>190</v>
      </c>
      <c r="C262" s="104">
        <v>467</v>
      </c>
      <c r="D262" s="104">
        <v>263</v>
      </c>
      <c r="E262" s="104">
        <v>25</v>
      </c>
      <c r="F262" s="104">
        <v>20</v>
      </c>
      <c r="G262" s="104">
        <v>12</v>
      </c>
      <c r="H262" s="104">
        <v>12</v>
      </c>
      <c r="I262" s="104">
        <v>12</v>
      </c>
      <c r="J262" s="104">
        <v>123</v>
      </c>
      <c r="K262" s="104">
        <v>8.8024581100176373</v>
      </c>
      <c r="L262" s="104">
        <v>37.383278886988485</v>
      </c>
    </row>
    <row r="263" spans="1:12" ht="15" customHeight="1">
      <c r="A263" s="256"/>
      <c r="B263" s="239" t="s">
        <v>191</v>
      </c>
      <c r="C263" s="104">
        <v>447</v>
      </c>
      <c r="D263" s="104">
        <v>235</v>
      </c>
      <c r="E263" s="104">
        <v>19</v>
      </c>
      <c r="F263" s="104">
        <v>26</v>
      </c>
      <c r="G263" s="104">
        <v>8</v>
      </c>
      <c r="H263" s="104">
        <v>16</v>
      </c>
      <c r="I263" s="104">
        <v>25</v>
      </c>
      <c r="J263" s="104">
        <v>118</v>
      </c>
      <c r="K263" s="104">
        <v>13.531621697609429</v>
      </c>
      <c r="L263" s="104">
        <v>47.360675941632998</v>
      </c>
    </row>
    <row r="264" spans="1:12" ht="15" customHeight="1">
      <c r="A264" s="240"/>
      <c r="B264" s="239" t="s">
        <v>192</v>
      </c>
      <c r="C264" s="104">
        <v>802</v>
      </c>
      <c r="D264" s="104">
        <v>392</v>
      </c>
      <c r="E264" s="104">
        <v>28</v>
      </c>
      <c r="F264" s="104">
        <v>47</v>
      </c>
      <c r="G264" s="104">
        <v>17</v>
      </c>
      <c r="H264" s="104">
        <v>40</v>
      </c>
      <c r="I264" s="104">
        <v>76</v>
      </c>
      <c r="J264" s="104">
        <v>202</v>
      </c>
      <c r="K264" s="104">
        <v>20.13086806706351</v>
      </c>
      <c r="L264" s="104">
        <v>58.069811731913966</v>
      </c>
    </row>
    <row r="265" spans="1:12" ht="15" customHeight="1">
      <c r="A265" s="98"/>
      <c r="B265" s="241" t="s">
        <v>193</v>
      </c>
      <c r="C265" s="104">
        <v>135</v>
      </c>
      <c r="D265" s="104">
        <v>65</v>
      </c>
      <c r="E265" s="104">
        <v>4</v>
      </c>
      <c r="F265" s="104">
        <v>7</v>
      </c>
      <c r="G265" s="104">
        <v>2</v>
      </c>
      <c r="H265" s="104">
        <v>12</v>
      </c>
      <c r="I265" s="104">
        <v>15</v>
      </c>
      <c r="J265" s="104">
        <v>30</v>
      </c>
      <c r="K265" s="104">
        <v>24.750341326014382</v>
      </c>
      <c r="L265" s="104">
        <v>64.96964598078776</v>
      </c>
    </row>
    <row r="266" spans="1:12" ht="15" customHeight="1">
      <c r="A266" s="95" t="s">
        <v>204</v>
      </c>
      <c r="B266" s="236" t="s">
        <v>176</v>
      </c>
      <c r="C266" s="104">
        <v>1851</v>
      </c>
      <c r="D266" s="104">
        <v>955</v>
      </c>
      <c r="E266" s="104">
        <v>76</v>
      </c>
      <c r="F266" s="104">
        <v>100</v>
      </c>
      <c r="G266" s="104">
        <v>39</v>
      </c>
      <c r="H266" s="104">
        <v>80</v>
      </c>
      <c r="I266" s="104">
        <v>128</v>
      </c>
      <c r="J266" s="104">
        <v>473</v>
      </c>
      <c r="K266" s="104">
        <v>16.079285782169215</v>
      </c>
      <c r="L266" s="104">
        <v>52.381219403851489</v>
      </c>
    </row>
    <row r="267" spans="1:12" ht="15" customHeight="1">
      <c r="A267" s="256" t="s">
        <v>205</v>
      </c>
      <c r="B267" s="238"/>
      <c r="C267" s="104"/>
      <c r="D267" s="104"/>
      <c r="E267" s="104"/>
      <c r="F267" s="104"/>
      <c r="G267" s="104"/>
      <c r="H267" s="104"/>
      <c r="I267" s="104"/>
      <c r="J267" s="104"/>
      <c r="K267" s="104"/>
      <c r="L267" s="104"/>
    </row>
    <row r="268" spans="1:12" ht="15" customHeight="1">
      <c r="A268" s="256"/>
      <c r="B268" s="239" t="s">
        <v>206</v>
      </c>
      <c r="C268" s="104">
        <v>1178</v>
      </c>
      <c r="D268" s="104">
        <v>640</v>
      </c>
      <c r="E268" s="104">
        <v>46</v>
      </c>
      <c r="F268" s="104">
        <v>49</v>
      </c>
      <c r="G268" s="104">
        <v>24</v>
      </c>
      <c r="H268" s="104">
        <v>49</v>
      </c>
      <c r="I268" s="104">
        <v>81</v>
      </c>
      <c r="J268" s="104">
        <v>289</v>
      </c>
      <c r="K268" s="104">
        <v>15.33965260288598</v>
      </c>
      <c r="L268" s="104">
        <v>54.766872144440306</v>
      </c>
    </row>
    <row r="269" spans="1:12" ht="15" customHeight="1">
      <c r="A269" s="256"/>
      <c r="B269" s="239" t="s">
        <v>207</v>
      </c>
      <c r="C269" s="104">
        <v>268</v>
      </c>
      <c r="D269" s="104">
        <v>112</v>
      </c>
      <c r="E269" s="104">
        <v>6</v>
      </c>
      <c r="F269" s="104">
        <v>19</v>
      </c>
      <c r="G269" s="104">
        <v>7</v>
      </c>
      <c r="H269" s="104">
        <v>21</v>
      </c>
      <c r="I269" s="104">
        <v>35</v>
      </c>
      <c r="J269" s="104">
        <v>68</v>
      </c>
      <c r="K269" s="104">
        <v>28.031203964733649</v>
      </c>
      <c r="L269" s="104">
        <v>63.707281738031021</v>
      </c>
    </row>
    <row r="270" spans="1:12" ht="15" customHeight="1">
      <c r="A270" s="240"/>
      <c r="B270" s="239" t="s">
        <v>208</v>
      </c>
      <c r="C270" s="104">
        <v>142</v>
      </c>
      <c r="D270" s="104">
        <v>72</v>
      </c>
      <c r="E270" s="104">
        <v>3</v>
      </c>
      <c r="F270" s="104">
        <v>13</v>
      </c>
      <c r="G270" s="104">
        <v>6</v>
      </c>
      <c r="H270" s="104">
        <v>2</v>
      </c>
      <c r="I270" s="104">
        <v>0</v>
      </c>
      <c r="J270" s="104">
        <v>46</v>
      </c>
      <c r="K270" s="104">
        <v>6.363217524270655</v>
      </c>
      <c r="L270" s="104">
        <v>25.45287009708262</v>
      </c>
    </row>
    <row r="271" spans="1:12" ht="15" customHeight="1">
      <c r="A271" s="240"/>
      <c r="B271" s="239" t="s">
        <v>209</v>
      </c>
      <c r="C271" s="104">
        <v>166</v>
      </c>
      <c r="D271" s="104">
        <v>85</v>
      </c>
      <c r="E271" s="104">
        <v>15</v>
      </c>
      <c r="F271" s="104">
        <v>14</v>
      </c>
      <c r="G271" s="104">
        <v>1</v>
      </c>
      <c r="H271" s="104">
        <v>6</v>
      </c>
      <c r="I271" s="104">
        <v>3</v>
      </c>
      <c r="J271" s="104">
        <v>42</v>
      </c>
      <c r="K271" s="104">
        <v>8.7142167256365415</v>
      </c>
      <c r="L271" s="104">
        <v>27.706740358434129</v>
      </c>
    </row>
    <row r="272" spans="1:12" ht="15" customHeight="1">
      <c r="A272" s="240"/>
      <c r="B272" s="239" t="s">
        <v>210</v>
      </c>
      <c r="C272" s="104">
        <v>16</v>
      </c>
      <c r="D272" s="104">
        <v>9</v>
      </c>
      <c r="E272" s="104">
        <v>0</v>
      </c>
      <c r="F272" s="104">
        <v>1</v>
      </c>
      <c r="G272" s="104">
        <v>0</v>
      </c>
      <c r="H272" s="104">
        <v>1</v>
      </c>
      <c r="I272" s="104">
        <v>0</v>
      </c>
      <c r="J272" s="104">
        <v>5</v>
      </c>
      <c r="K272" s="104">
        <v>9.0132090132090141</v>
      </c>
      <c r="L272" s="104">
        <v>49.572649572649581</v>
      </c>
    </row>
    <row r="273" spans="1:12" ht="15" customHeight="1">
      <c r="A273" s="240"/>
      <c r="B273" s="239" t="s">
        <v>211</v>
      </c>
      <c r="C273" s="104">
        <v>60</v>
      </c>
      <c r="D273" s="104">
        <v>27</v>
      </c>
      <c r="E273" s="104">
        <v>4</v>
      </c>
      <c r="F273" s="104">
        <v>3</v>
      </c>
      <c r="G273" s="104">
        <v>1</v>
      </c>
      <c r="H273" s="104">
        <v>1</v>
      </c>
      <c r="I273" s="104">
        <v>8</v>
      </c>
      <c r="J273" s="104">
        <v>16</v>
      </c>
      <c r="K273" s="104">
        <v>22.642827602505022</v>
      </c>
      <c r="L273" s="104">
        <v>58.60496555942477</v>
      </c>
    </row>
    <row r="274" spans="1:12" ht="15" customHeight="1">
      <c r="A274" s="98"/>
      <c r="B274" s="241" t="s">
        <v>184</v>
      </c>
      <c r="C274" s="104">
        <v>21</v>
      </c>
      <c r="D274" s="104">
        <v>10</v>
      </c>
      <c r="E274" s="104">
        <v>2</v>
      </c>
      <c r="F274" s="104">
        <v>1</v>
      </c>
      <c r="G274" s="104">
        <v>0</v>
      </c>
      <c r="H274" s="104">
        <v>0</v>
      </c>
      <c r="I274" s="104">
        <v>1</v>
      </c>
      <c r="J274" s="104">
        <v>7</v>
      </c>
      <c r="K274" s="104">
        <v>9.0858843537414966</v>
      </c>
      <c r="L274" s="104">
        <v>31.800595238095241</v>
      </c>
    </row>
    <row r="275" spans="1:12" ht="15" customHeight="1">
      <c r="A275" s="95" t="s">
        <v>212</v>
      </c>
      <c r="B275" s="236" t="s">
        <v>176</v>
      </c>
      <c r="C275" s="104">
        <v>1851</v>
      </c>
      <c r="D275" s="104">
        <v>955</v>
      </c>
      <c r="E275" s="104">
        <v>76</v>
      </c>
      <c r="F275" s="104">
        <v>100</v>
      </c>
      <c r="G275" s="104">
        <v>39</v>
      </c>
      <c r="H275" s="104">
        <v>80</v>
      </c>
      <c r="I275" s="104">
        <v>128</v>
      </c>
      <c r="J275" s="104">
        <v>473</v>
      </c>
      <c r="K275" s="104">
        <v>16.079285782169215</v>
      </c>
      <c r="L275" s="104">
        <v>52.381219403851489</v>
      </c>
    </row>
    <row r="276" spans="1:12" ht="15" customHeight="1">
      <c r="A276" s="259" t="s">
        <v>213</v>
      </c>
      <c r="B276" s="238"/>
      <c r="C276" s="104"/>
      <c r="D276" s="104"/>
      <c r="E276" s="104"/>
      <c r="F276" s="104"/>
      <c r="G276" s="104"/>
      <c r="H276" s="104"/>
      <c r="I276" s="104"/>
      <c r="J276" s="104"/>
      <c r="K276" s="104"/>
      <c r="L276" s="104"/>
    </row>
    <row r="277" spans="1:12" ht="15" customHeight="1">
      <c r="A277" s="256"/>
      <c r="B277" s="239" t="s">
        <v>214</v>
      </c>
      <c r="C277" s="104">
        <v>702</v>
      </c>
      <c r="D277" s="104">
        <v>344</v>
      </c>
      <c r="E277" s="104">
        <v>30</v>
      </c>
      <c r="F277" s="104">
        <v>49</v>
      </c>
      <c r="G277" s="104">
        <v>18</v>
      </c>
      <c r="H277" s="104">
        <v>34</v>
      </c>
      <c r="I277" s="104">
        <v>59</v>
      </c>
      <c r="J277" s="104">
        <v>168</v>
      </c>
      <c r="K277" s="104">
        <v>18.746611025921055</v>
      </c>
      <c r="L277" s="104">
        <v>52.687843620220235</v>
      </c>
    </row>
    <row r="278" spans="1:12" ht="15" customHeight="1">
      <c r="A278" s="256"/>
      <c r="B278" s="239" t="s">
        <v>215</v>
      </c>
      <c r="C278" s="104">
        <v>294</v>
      </c>
      <c r="D278" s="104">
        <v>144</v>
      </c>
      <c r="E278" s="104">
        <v>8</v>
      </c>
      <c r="F278" s="104">
        <v>17</v>
      </c>
      <c r="G278" s="104">
        <v>4</v>
      </c>
      <c r="H278" s="104">
        <v>16</v>
      </c>
      <c r="I278" s="104">
        <v>25</v>
      </c>
      <c r="J278" s="104">
        <v>80</v>
      </c>
      <c r="K278" s="104">
        <v>19.505081072910265</v>
      </c>
      <c r="L278" s="104">
        <v>59.62981928003996</v>
      </c>
    </row>
    <row r="279" spans="1:12" ht="15" customHeight="1">
      <c r="A279" s="240"/>
      <c r="B279" s="239" t="s">
        <v>216</v>
      </c>
      <c r="C279" s="104">
        <v>380</v>
      </c>
      <c r="D279" s="104">
        <v>203</v>
      </c>
      <c r="E279" s="104">
        <v>15</v>
      </c>
      <c r="F279" s="104">
        <v>19</v>
      </c>
      <c r="G279" s="104">
        <v>6</v>
      </c>
      <c r="H279" s="104">
        <v>19</v>
      </c>
      <c r="I279" s="104">
        <v>26</v>
      </c>
      <c r="J279" s="104">
        <v>92</v>
      </c>
      <c r="K279" s="104">
        <v>15.900974528238351</v>
      </c>
      <c r="L279" s="104">
        <v>53.876243107442882</v>
      </c>
    </row>
    <row r="280" spans="1:12" ht="15" customHeight="1">
      <c r="A280" s="240"/>
      <c r="B280" s="239" t="s">
        <v>217</v>
      </c>
      <c r="C280" s="104">
        <v>177</v>
      </c>
      <c r="D280" s="104">
        <v>87</v>
      </c>
      <c r="E280" s="104">
        <v>7</v>
      </c>
      <c r="F280" s="104">
        <v>9</v>
      </c>
      <c r="G280" s="104">
        <v>4</v>
      </c>
      <c r="H280" s="104">
        <v>4</v>
      </c>
      <c r="I280" s="104">
        <v>8</v>
      </c>
      <c r="J280" s="104">
        <v>58</v>
      </c>
      <c r="K280" s="104">
        <v>11.748215074015821</v>
      </c>
      <c r="L280" s="104">
        <v>43.688674806496337</v>
      </c>
    </row>
    <row r="281" spans="1:12" ht="15" customHeight="1">
      <c r="A281" s="240"/>
      <c r="B281" s="239" t="s">
        <v>218</v>
      </c>
      <c r="C281" s="104">
        <v>253</v>
      </c>
      <c r="D281" s="104">
        <v>159</v>
      </c>
      <c r="E281" s="104">
        <v>13</v>
      </c>
      <c r="F281" s="104">
        <v>5</v>
      </c>
      <c r="G281" s="104">
        <v>4</v>
      </c>
      <c r="H281" s="104">
        <v>6</v>
      </c>
      <c r="I281" s="104">
        <v>6</v>
      </c>
      <c r="J281" s="104">
        <v>60</v>
      </c>
      <c r="K281" s="104">
        <v>7.0425494777002529</v>
      </c>
      <c r="L281" s="104">
        <v>39.976824976357321</v>
      </c>
    </row>
    <row r="282" spans="1:12" ht="15" customHeight="1">
      <c r="A282" s="98"/>
      <c r="B282" s="241" t="s">
        <v>174</v>
      </c>
      <c r="C282" s="104">
        <v>45</v>
      </c>
      <c r="D282" s="104">
        <v>18</v>
      </c>
      <c r="E282" s="104">
        <v>3</v>
      </c>
      <c r="F282" s="104">
        <v>1</v>
      </c>
      <c r="G282" s="104">
        <v>3</v>
      </c>
      <c r="H282" s="104">
        <v>1</v>
      </c>
      <c r="I282" s="104">
        <v>4</v>
      </c>
      <c r="J282" s="104">
        <v>15</v>
      </c>
      <c r="K282" s="104">
        <v>21.191595441595442</v>
      </c>
      <c r="L282" s="104">
        <v>52.978988603988604</v>
      </c>
    </row>
    <row r="283" spans="1:12" ht="15" customHeight="1">
      <c r="A283" s="95" t="s">
        <v>219</v>
      </c>
      <c r="B283" s="236" t="s">
        <v>176</v>
      </c>
      <c r="C283" s="104">
        <v>1851</v>
      </c>
      <c r="D283" s="104">
        <v>955</v>
      </c>
      <c r="E283" s="104">
        <v>76</v>
      </c>
      <c r="F283" s="104">
        <v>100</v>
      </c>
      <c r="G283" s="104">
        <v>39</v>
      </c>
      <c r="H283" s="104">
        <v>80</v>
      </c>
      <c r="I283" s="104">
        <v>128</v>
      </c>
      <c r="J283" s="104">
        <v>473</v>
      </c>
      <c r="K283" s="104">
        <v>16.079285782169212</v>
      </c>
      <c r="L283" s="104">
        <v>52.381219403851475</v>
      </c>
    </row>
    <row r="284" spans="1:12" ht="15" customHeight="1">
      <c r="A284" s="256" t="s">
        <v>220</v>
      </c>
      <c r="B284" s="238"/>
      <c r="C284" s="104"/>
      <c r="D284" s="104"/>
      <c r="E284" s="104"/>
      <c r="F284" s="104"/>
      <c r="G284" s="104"/>
      <c r="H284" s="104"/>
      <c r="I284" s="104"/>
      <c r="J284" s="104"/>
      <c r="K284" s="104"/>
      <c r="L284" s="104"/>
    </row>
    <row r="285" spans="1:12" ht="15" customHeight="1">
      <c r="A285" s="256"/>
      <c r="B285" s="239" t="s">
        <v>221</v>
      </c>
      <c r="C285" s="104">
        <v>105</v>
      </c>
      <c r="D285" s="104">
        <v>47</v>
      </c>
      <c r="E285" s="104">
        <v>0</v>
      </c>
      <c r="F285" s="104">
        <v>2</v>
      </c>
      <c r="G285" s="104">
        <v>3</v>
      </c>
      <c r="H285" s="104">
        <v>3</v>
      </c>
      <c r="I285" s="104">
        <v>18</v>
      </c>
      <c r="J285" s="104">
        <v>32</v>
      </c>
      <c r="K285" s="104">
        <v>29.817351598173513</v>
      </c>
      <c r="L285" s="104">
        <v>83.717948717948715</v>
      </c>
    </row>
    <row r="286" spans="1:12" ht="15" customHeight="1">
      <c r="A286" s="256"/>
      <c r="B286" s="239" t="s">
        <v>222</v>
      </c>
      <c r="C286" s="104">
        <v>363</v>
      </c>
      <c r="D286" s="104">
        <v>171</v>
      </c>
      <c r="E286" s="104">
        <v>2</v>
      </c>
      <c r="F286" s="104">
        <v>19</v>
      </c>
      <c r="G286" s="104">
        <v>8</v>
      </c>
      <c r="H286" s="104">
        <v>22</v>
      </c>
      <c r="I286" s="104">
        <v>44</v>
      </c>
      <c r="J286" s="104">
        <v>97</v>
      </c>
      <c r="K286" s="104">
        <v>24.453863805367561</v>
      </c>
      <c r="L286" s="104">
        <v>68.470818655029177</v>
      </c>
    </row>
    <row r="287" spans="1:12" ht="15" customHeight="1">
      <c r="A287" s="240"/>
      <c r="B287" s="239" t="s">
        <v>223</v>
      </c>
      <c r="C287" s="104">
        <v>447</v>
      </c>
      <c r="D287" s="104">
        <v>217</v>
      </c>
      <c r="E287" s="104">
        <v>16</v>
      </c>
      <c r="F287" s="104">
        <v>30</v>
      </c>
      <c r="G287" s="104">
        <v>15</v>
      </c>
      <c r="H287" s="104">
        <v>31</v>
      </c>
      <c r="I287" s="104">
        <v>33</v>
      </c>
      <c r="J287" s="104">
        <v>105</v>
      </c>
      <c r="K287" s="104">
        <v>19.577957225796826</v>
      </c>
      <c r="L287" s="104">
        <v>53.565290969780115</v>
      </c>
    </row>
    <row r="288" spans="1:12" ht="15" customHeight="1">
      <c r="A288" s="240"/>
      <c r="B288" s="239" t="s">
        <v>224</v>
      </c>
      <c r="C288" s="104">
        <v>337</v>
      </c>
      <c r="D288" s="104">
        <v>181</v>
      </c>
      <c r="E288" s="104">
        <v>11</v>
      </c>
      <c r="F288" s="104">
        <v>18</v>
      </c>
      <c r="G288" s="104">
        <v>9</v>
      </c>
      <c r="H288" s="104">
        <v>11</v>
      </c>
      <c r="I288" s="104">
        <v>20</v>
      </c>
      <c r="J288" s="104">
        <v>87</v>
      </c>
      <c r="K288" s="104">
        <v>14.026855983713574</v>
      </c>
      <c r="L288" s="104">
        <v>50.82194196997672</v>
      </c>
    </row>
    <row r="289" spans="1:12" ht="15" customHeight="1">
      <c r="A289" s="240"/>
      <c r="B289" s="239" t="s">
        <v>225</v>
      </c>
      <c r="C289" s="104">
        <v>204</v>
      </c>
      <c r="D289" s="104">
        <v>111</v>
      </c>
      <c r="E289" s="104">
        <v>17</v>
      </c>
      <c r="F289" s="104">
        <v>12</v>
      </c>
      <c r="G289" s="104">
        <v>2</v>
      </c>
      <c r="H289" s="104">
        <v>6</v>
      </c>
      <c r="I289" s="104">
        <v>9</v>
      </c>
      <c r="J289" s="104">
        <v>47</v>
      </c>
      <c r="K289" s="104">
        <v>11.435814684371843</v>
      </c>
      <c r="L289" s="104">
        <v>39.030932727095205</v>
      </c>
    </row>
    <row r="290" spans="1:12" ht="15" customHeight="1">
      <c r="A290" s="240"/>
      <c r="B290" s="239" t="s">
        <v>226</v>
      </c>
      <c r="C290" s="104">
        <v>164</v>
      </c>
      <c r="D290" s="104">
        <v>88</v>
      </c>
      <c r="E290" s="104">
        <v>13</v>
      </c>
      <c r="F290" s="104">
        <v>10</v>
      </c>
      <c r="G290" s="104">
        <v>1</v>
      </c>
      <c r="H290" s="104">
        <v>3</v>
      </c>
      <c r="I290" s="104">
        <v>2</v>
      </c>
      <c r="J290" s="104">
        <v>47</v>
      </c>
      <c r="K290" s="104">
        <v>6.0223825475676245</v>
      </c>
      <c r="L290" s="104">
        <v>24.297198553979726</v>
      </c>
    </row>
    <row r="291" spans="1:12" ht="15" customHeight="1">
      <c r="A291" s="240"/>
      <c r="B291" s="239" t="s">
        <v>227</v>
      </c>
      <c r="C291" s="104">
        <v>118</v>
      </c>
      <c r="D291" s="104">
        <v>76</v>
      </c>
      <c r="E291" s="104">
        <v>6</v>
      </c>
      <c r="F291" s="104">
        <v>5</v>
      </c>
      <c r="G291" s="104">
        <v>1</v>
      </c>
      <c r="H291" s="104">
        <v>1</v>
      </c>
      <c r="I291" s="104">
        <v>2</v>
      </c>
      <c r="J291" s="104">
        <v>27</v>
      </c>
      <c r="K291" s="104">
        <v>4.6754224285477957</v>
      </c>
      <c r="L291" s="104">
        <v>28.364229399856626</v>
      </c>
    </row>
    <row r="292" spans="1:12" ht="15" customHeight="1">
      <c r="A292" s="240"/>
      <c r="B292" s="239" t="s">
        <v>228</v>
      </c>
      <c r="C292" s="104">
        <v>56</v>
      </c>
      <c r="D292" s="104">
        <v>34</v>
      </c>
      <c r="E292" s="104">
        <v>8</v>
      </c>
      <c r="F292" s="104">
        <v>1</v>
      </c>
      <c r="G292" s="104">
        <v>0</v>
      </c>
      <c r="H292" s="104">
        <v>2</v>
      </c>
      <c r="I292" s="104">
        <v>0</v>
      </c>
      <c r="J292" s="104">
        <v>11</v>
      </c>
      <c r="K292" s="104">
        <v>4.864193666645364</v>
      </c>
      <c r="L292" s="104">
        <v>19.898974090821945</v>
      </c>
    </row>
    <row r="293" spans="1:12" ht="15" customHeight="1">
      <c r="A293" s="240"/>
      <c r="B293" s="239" t="s">
        <v>229</v>
      </c>
      <c r="C293" s="104">
        <v>36</v>
      </c>
      <c r="D293" s="104">
        <v>24</v>
      </c>
      <c r="E293" s="104">
        <v>2</v>
      </c>
      <c r="F293" s="104">
        <v>1</v>
      </c>
      <c r="G293" s="104">
        <v>0</v>
      </c>
      <c r="H293" s="104">
        <v>1</v>
      </c>
      <c r="I293" s="104">
        <v>0</v>
      </c>
      <c r="J293" s="104">
        <v>8</v>
      </c>
      <c r="K293" s="104">
        <v>3.5187163424776844</v>
      </c>
      <c r="L293" s="104">
        <v>24.63101439734379</v>
      </c>
    </row>
    <row r="294" spans="1:12" ht="15" customHeight="1">
      <c r="A294" s="98"/>
      <c r="B294" s="241" t="s">
        <v>230</v>
      </c>
      <c r="C294" s="104">
        <v>21</v>
      </c>
      <c r="D294" s="104">
        <v>6</v>
      </c>
      <c r="E294" s="104">
        <v>1</v>
      </c>
      <c r="F294" s="104">
        <v>2</v>
      </c>
      <c r="G294" s="104">
        <v>0</v>
      </c>
      <c r="H294" s="104">
        <v>0</v>
      </c>
      <c r="I294" s="104">
        <v>0</v>
      </c>
      <c r="J294" s="104">
        <v>12</v>
      </c>
      <c r="K294" s="104">
        <v>3.3964582984190823</v>
      </c>
      <c r="L294" s="104">
        <v>10.189374895257247</v>
      </c>
    </row>
    <row r="295" spans="1:12" ht="15" customHeight="1">
      <c r="A295" s="95" t="s">
        <v>236</v>
      </c>
      <c r="B295" s="236" t="s">
        <v>176</v>
      </c>
      <c r="C295" s="104">
        <v>1851</v>
      </c>
      <c r="D295" s="104">
        <v>955</v>
      </c>
      <c r="E295" s="104">
        <v>76</v>
      </c>
      <c r="F295" s="104">
        <v>100</v>
      </c>
      <c r="G295" s="104">
        <v>39</v>
      </c>
      <c r="H295" s="104">
        <v>80</v>
      </c>
      <c r="I295" s="104">
        <v>128</v>
      </c>
      <c r="J295" s="104">
        <v>473</v>
      </c>
      <c r="K295" s="104">
        <v>16.079285782169208</v>
      </c>
      <c r="L295" s="104">
        <v>52.381219403851468</v>
      </c>
    </row>
    <row r="296" spans="1:12" ht="15" customHeight="1">
      <c r="A296" s="256" t="s">
        <v>62</v>
      </c>
      <c r="B296" s="238"/>
      <c r="C296" s="104"/>
      <c r="D296" s="104"/>
      <c r="E296" s="104"/>
      <c r="F296" s="104"/>
      <c r="G296" s="104"/>
      <c r="H296" s="104"/>
      <c r="I296" s="104"/>
      <c r="J296" s="104"/>
      <c r="K296" s="104"/>
      <c r="L296" s="104"/>
    </row>
    <row r="297" spans="1:12" ht="15" customHeight="1">
      <c r="A297" s="256"/>
      <c r="B297" s="239" t="s">
        <v>237</v>
      </c>
      <c r="C297" s="104">
        <v>198</v>
      </c>
      <c r="D297" s="104">
        <v>99</v>
      </c>
      <c r="E297" s="104">
        <v>2</v>
      </c>
      <c r="F297" s="104">
        <v>7</v>
      </c>
      <c r="G297" s="104">
        <v>1</v>
      </c>
      <c r="H297" s="104">
        <v>4</v>
      </c>
      <c r="I297" s="104">
        <v>27</v>
      </c>
      <c r="J297" s="104">
        <v>58</v>
      </c>
      <c r="K297" s="104">
        <v>22.025481723789998</v>
      </c>
      <c r="L297" s="104">
        <v>75.208961983673163</v>
      </c>
    </row>
    <row r="298" spans="1:12" ht="15" customHeight="1">
      <c r="A298" s="256"/>
      <c r="B298" s="239" t="s">
        <v>238</v>
      </c>
      <c r="C298" s="104">
        <v>339</v>
      </c>
      <c r="D298" s="104">
        <v>170</v>
      </c>
      <c r="E298" s="104">
        <v>6</v>
      </c>
      <c r="F298" s="104">
        <v>14</v>
      </c>
      <c r="G298" s="104">
        <v>12</v>
      </c>
      <c r="H298" s="104">
        <v>24</v>
      </c>
      <c r="I298" s="104">
        <v>38</v>
      </c>
      <c r="J298" s="104">
        <v>75</v>
      </c>
      <c r="K298" s="104">
        <v>24.113386407918789</v>
      </c>
      <c r="L298" s="104">
        <v>67.722702252027233</v>
      </c>
    </row>
    <row r="299" spans="1:12" ht="15" customHeight="1">
      <c r="A299" s="240"/>
      <c r="B299" s="239" t="s">
        <v>239</v>
      </c>
      <c r="C299" s="104">
        <v>822</v>
      </c>
      <c r="D299" s="104">
        <v>425</v>
      </c>
      <c r="E299" s="104">
        <v>57</v>
      </c>
      <c r="F299" s="104">
        <v>56</v>
      </c>
      <c r="G299" s="104">
        <v>17</v>
      </c>
      <c r="H299" s="104">
        <v>33</v>
      </c>
      <c r="I299" s="104">
        <v>32</v>
      </c>
      <c r="J299" s="104">
        <v>202</v>
      </c>
      <c r="K299" s="104">
        <v>12.132416736025883</v>
      </c>
      <c r="L299" s="104">
        <v>38.574863468389985</v>
      </c>
    </row>
    <row r="300" spans="1:12" ht="15" customHeight="1">
      <c r="A300" s="240"/>
      <c r="B300" s="239" t="s">
        <v>240</v>
      </c>
      <c r="C300" s="104">
        <v>193</v>
      </c>
      <c r="D300" s="104">
        <v>128</v>
      </c>
      <c r="E300" s="104">
        <v>5</v>
      </c>
      <c r="F300" s="104">
        <v>6</v>
      </c>
      <c r="G300" s="104">
        <v>3</v>
      </c>
      <c r="H300" s="104">
        <v>5</v>
      </c>
      <c r="I300" s="104">
        <v>7</v>
      </c>
      <c r="J300" s="104">
        <v>39</v>
      </c>
      <c r="K300" s="104">
        <v>8.2698481720926651</v>
      </c>
      <c r="L300" s="104">
        <v>48.982946865471938</v>
      </c>
    </row>
    <row r="301" spans="1:12" ht="15" customHeight="1">
      <c r="A301" s="240"/>
      <c r="B301" s="239" t="s">
        <v>241</v>
      </c>
      <c r="C301" s="104">
        <v>88</v>
      </c>
      <c r="D301" s="104">
        <v>46</v>
      </c>
      <c r="E301" s="104">
        <v>3</v>
      </c>
      <c r="F301" s="104">
        <v>2</v>
      </c>
      <c r="G301" s="104">
        <v>4</v>
      </c>
      <c r="H301" s="104">
        <v>2</v>
      </c>
      <c r="I301" s="104">
        <v>2</v>
      </c>
      <c r="J301" s="104">
        <v>29</v>
      </c>
      <c r="K301" s="104">
        <v>8.7860898379343038</v>
      </c>
      <c r="L301" s="104">
        <v>39.875330802932609</v>
      </c>
    </row>
    <row r="302" spans="1:12" ht="15" customHeight="1">
      <c r="A302" s="98"/>
      <c r="B302" s="241" t="s">
        <v>230</v>
      </c>
      <c r="C302" s="104">
        <v>211</v>
      </c>
      <c r="D302" s="104">
        <v>87</v>
      </c>
      <c r="E302" s="104">
        <v>3</v>
      </c>
      <c r="F302" s="104">
        <v>15</v>
      </c>
      <c r="G302" s="104">
        <v>2</v>
      </c>
      <c r="H302" s="104">
        <v>12</v>
      </c>
      <c r="I302" s="104">
        <v>22</v>
      </c>
      <c r="J302" s="104">
        <v>70</v>
      </c>
      <c r="K302" s="104">
        <v>24.068936592422503</v>
      </c>
      <c r="L302" s="104">
        <v>62.846667769103206</v>
      </c>
    </row>
    <row r="303" spans="1:12" ht="15" customHeight="1">
      <c r="A303" s="95" t="s">
        <v>242</v>
      </c>
      <c r="B303" s="236" t="s">
        <v>176</v>
      </c>
      <c r="C303" s="104">
        <v>1851</v>
      </c>
      <c r="D303" s="104">
        <v>955</v>
      </c>
      <c r="E303" s="104">
        <v>76</v>
      </c>
      <c r="F303" s="104">
        <v>100</v>
      </c>
      <c r="G303" s="104">
        <v>39</v>
      </c>
      <c r="H303" s="104">
        <v>80</v>
      </c>
      <c r="I303" s="104">
        <v>128</v>
      </c>
      <c r="J303" s="104">
        <v>473</v>
      </c>
      <c r="K303" s="104">
        <v>16.079285782169215</v>
      </c>
      <c r="L303" s="104">
        <v>52.381219403851482</v>
      </c>
    </row>
    <row r="304" spans="1:12" ht="15" customHeight="1">
      <c r="A304" s="256" t="s">
        <v>1039</v>
      </c>
      <c r="B304" s="238"/>
      <c r="C304" s="104"/>
      <c r="D304" s="104"/>
      <c r="E304" s="104"/>
      <c r="F304" s="104"/>
      <c r="G304" s="104"/>
      <c r="H304" s="104"/>
      <c r="I304" s="104"/>
      <c r="J304" s="104"/>
      <c r="K304" s="104"/>
      <c r="L304" s="104"/>
    </row>
    <row r="305" spans="1:12" ht="15" customHeight="1">
      <c r="A305" s="256"/>
      <c r="B305" s="239" t="s">
        <v>243</v>
      </c>
      <c r="C305" s="104">
        <v>202</v>
      </c>
      <c r="D305" s="104">
        <v>113</v>
      </c>
      <c r="E305" s="104">
        <v>4</v>
      </c>
      <c r="F305" s="104">
        <v>9</v>
      </c>
      <c r="G305" s="104">
        <v>1</v>
      </c>
      <c r="H305" s="104">
        <v>3</v>
      </c>
      <c r="I305" s="104">
        <v>25</v>
      </c>
      <c r="J305" s="104">
        <v>47</v>
      </c>
      <c r="K305" s="104">
        <v>18.955857385398982</v>
      </c>
      <c r="L305" s="104">
        <v>69.956140350877192</v>
      </c>
    </row>
    <row r="306" spans="1:12" ht="15" customHeight="1">
      <c r="A306" s="256"/>
      <c r="B306" s="239" t="s">
        <v>244</v>
      </c>
      <c r="C306" s="104">
        <v>204</v>
      </c>
      <c r="D306" s="104">
        <v>105</v>
      </c>
      <c r="E306" s="104">
        <v>4</v>
      </c>
      <c r="F306" s="104">
        <v>12</v>
      </c>
      <c r="G306" s="104">
        <v>4</v>
      </c>
      <c r="H306" s="104">
        <v>14</v>
      </c>
      <c r="I306" s="104">
        <v>25</v>
      </c>
      <c r="J306" s="104">
        <v>40</v>
      </c>
      <c r="K306" s="104">
        <v>23.656535564864043</v>
      </c>
      <c r="L306" s="104">
        <v>65.757149705723776</v>
      </c>
    </row>
    <row r="307" spans="1:12" ht="15" customHeight="1">
      <c r="A307" s="240"/>
      <c r="B307" s="239" t="s">
        <v>245</v>
      </c>
      <c r="C307" s="104">
        <v>248</v>
      </c>
      <c r="D307" s="104">
        <v>138</v>
      </c>
      <c r="E307" s="104">
        <v>18</v>
      </c>
      <c r="F307" s="104">
        <v>12</v>
      </c>
      <c r="G307" s="104">
        <v>7</v>
      </c>
      <c r="H307" s="104">
        <v>10</v>
      </c>
      <c r="I307" s="104">
        <v>12</v>
      </c>
      <c r="J307" s="104">
        <v>51</v>
      </c>
      <c r="K307" s="104">
        <v>12.670647082024416</v>
      </c>
      <c r="L307" s="104">
        <v>42.307075850149324</v>
      </c>
    </row>
    <row r="308" spans="1:12" ht="15" customHeight="1">
      <c r="A308" s="240"/>
      <c r="B308" s="239" t="s">
        <v>246</v>
      </c>
      <c r="C308" s="104">
        <v>175</v>
      </c>
      <c r="D308" s="104">
        <v>105</v>
      </c>
      <c r="E308" s="104">
        <v>9</v>
      </c>
      <c r="F308" s="104">
        <v>8</v>
      </c>
      <c r="G308" s="104">
        <v>8</v>
      </c>
      <c r="H308" s="104">
        <v>8</v>
      </c>
      <c r="I308" s="104">
        <v>6</v>
      </c>
      <c r="J308" s="104">
        <v>31</v>
      </c>
      <c r="K308" s="104">
        <v>11.56388955517189</v>
      </c>
      <c r="L308" s="104">
        <v>42.697438357557751</v>
      </c>
    </row>
    <row r="309" spans="1:12" ht="15" customHeight="1">
      <c r="A309" s="240"/>
      <c r="B309" s="239" t="s">
        <v>247</v>
      </c>
      <c r="C309" s="104">
        <v>117</v>
      </c>
      <c r="D309" s="104">
        <v>69</v>
      </c>
      <c r="E309" s="104">
        <v>10</v>
      </c>
      <c r="F309" s="104">
        <v>6</v>
      </c>
      <c r="G309" s="104">
        <v>2</v>
      </c>
      <c r="H309" s="104">
        <v>6</v>
      </c>
      <c r="I309" s="104">
        <v>1</v>
      </c>
      <c r="J309" s="104">
        <v>23</v>
      </c>
      <c r="K309" s="104">
        <v>8.291609221380023</v>
      </c>
      <c r="L309" s="104">
        <v>31.176450672388889</v>
      </c>
    </row>
    <row r="310" spans="1:12" ht="15" customHeight="1">
      <c r="A310" s="240"/>
      <c r="B310" s="239" t="s">
        <v>248</v>
      </c>
      <c r="C310" s="104">
        <v>64</v>
      </c>
      <c r="D310" s="104">
        <v>40</v>
      </c>
      <c r="E310" s="104">
        <v>7</v>
      </c>
      <c r="F310" s="104">
        <v>3</v>
      </c>
      <c r="G310" s="104">
        <v>1</v>
      </c>
      <c r="H310" s="104">
        <v>0</v>
      </c>
      <c r="I310" s="104">
        <v>1</v>
      </c>
      <c r="J310" s="104">
        <v>12</v>
      </c>
      <c r="K310" s="104">
        <v>4.3010591597692276</v>
      </c>
      <c r="L310" s="104">
        <v>18.637923025666655</v>
      </c>
    </row>
    <row r="311" spans="1:12" ht="15" customHeight="1">
      <c r="A311" s="240"/>
      <c r="B311" s="239" t="s">
        <v>249</v>
      </c>
      <c r="C311" s="104">
        <v>90</v>
      </c>
      <c r="D311" s="104">
        <v>69</v>
      </c>
      <c r="E311" s="104">
        <v>5</v>
      </c>
      <c r="F311" s="104">
        <v>4</v>
      </c>
      <c r="G311" s="104">
        <v>1</v>
      </c>
      <c r="H311" s="104">
        <v>0</v>
      </c>
      <c r="I311" s="104">
        <v>1</v>
      </c>
      <c r="J311" s="104">
        <v>10</v>
      </c>
      <c r="K311" s="104">
        <v>3.0122173192026134</v>
      </c>
      <c r="L311" s="104">
        <v>21.907035048746277</v>
      </c>
    </row>
    <row r="312" spans="1:12" ht="15" customHeight="1">
      <c r="A312" s="240"/>
      <c r="B312" s="239" t="s">
        <v>250</v>
      </c>
      <c r="C312" s="104">
        <v>15</v>
      </c>
      <c r="D312" s="104">
        <v>12</v>
      </c>
      <c r="E312" s="104">
        <v>0</v>
      </c>
      <c r="F312" s="104">
        <v>0</v>
      </c>
      <c r="G312" s="104">
        <v>0</v>
      </c>
      <c r="H312" s="104">
        <v>0</v>
      </c>
      <c r="I312" s="104">
        <v>0</v>
      </c>
      <c r="J312" s="104">
        <v>3</v>
      </c>
      <c r="K312" s="104">
        <v>0</v>
      </c>
      <c r="L312" s="104" t="s">
        <v>294</v>
      </c>
    </row>
    <row r="313" spans="1:12" ht="15" customHeight="1">
      <c r="A313" s="240"/>
      <c r="B313" s="239" t="s">
        <v>251</v>
      </c>
      <c r="C313" s="104">
        <v>28</v>
      </c>
      <c r="D313" s="104">
        <v>12</v>
      </c>
      <c r="E313" s="104">
        <v>1</v>
      </c>
      <c r="F313" s="104">
        <v>1</v>
      </c>
      <c r="G313" s="104">
        <v>0</v>
      </c>
      <c r="H313" s="104">
        <v>0</v>
      </c>
      <c r="I313" s="104">
        <v>0</v>
      </c>
      <c r="J313" s="104">
        <v>14</v>
      </c>
      <c r="K313" s="104">
        <v>2.1428571428571428</v>
      </c>
      <c r="L313" s="104">
        <v>15</v>
      </c>
    </row>
    <row r="314" spans="1:12" ht="15" customHeight="1">
      <c r="A314" s="98"/>
      <c r="B314" s="241" t="s">
        <v>230</v>
      </c>
      <c r="C314" s="104">
        <v>708</v>
      </c>
      <c r="D314" s="104">
        <v>292</v>
      </c>
      <c r="E314" s="104">
        <v>18</v>
      </c>
      <c r="F314" s="104">
        <v>45</v>
      </c>
      <c r="G314" s="104">
        <v>15</v>
      </c>
      <c r="H314" s="104">
        <v>39</v>
      </c>
      <c r="I314" s="104">
        <v>57</v>
      </c>
      <c r="J314" s="104">
        <v>242</v>
      </c>
      <c r="K314" s="104">
        <v>21.253357898491718</v>
      </c>
      <c r="L314" s="104">
        <v>56.919912532742188</v>
      </c>
    </row>
    <row r="315" spans="1:12" ht="15" customHeight="1">
      <c r="A315" s="95" t="s">
        <v>252</v>
      </c>
      <c r="B315" s="236" t="s">
        <v>176</v>
      </c>
      <c r="C315" s="104">
        <v>1851</v>
      </c>
      <c r="D315" s="104">
        <v>955</v>
      </c>
      <c r="E315" s="104">
        <v>76</v>
      </c>
      <c r="F315" s="104">
        <v>100</v>
      </c>
      <c r="G315" s="104">
        <v>39</v>
      </c>
      <c r="H315" s="104">
        <v>80</v>
      </c>
      <c r="I315" s="104">
        <v>128</v>
      </c>
      <c r="J315" s="104">
        <v>473</v>
      </c>
      <c r="K315" s="104">
        <v>16.079285782169215</v>
      </c>
      <c r="L315" s="104">
        <v>52.381219403851489</v>
      </c>
    </row>
    <row r="316" spans="1:12" ht="15" customHeight="1">
      <c r="A316" s="256" t="s">
        <v>63</v>
      </c>
      <c r="B316" s="238"/>
      <c r="C316" s="104"/>
      <c r="D316" s="104"/>
      <c r="E316" s="104"/>
      <c r="F316" s="104"/>
      <c r="G316" s="104"/>
      <c r="H316" s="104"/>
      <c r="I316" s="104"/>
      <c r="J316" s="104"/>
      <c r="K316" s="104"/>
      <c r="L316" s="104"/>
    </row>
    <row r="317" spans="1:12" ht="15" customHeight="1">
      <c r="A317" s="256"/>
      <c r="B317" s="239" t="s">
        <v>253</v>
      </c>
      <c r="C317" s="104">
        <v>15</v>
      </c>
      <c r="D317" s="104">
        <v>7</v>
      </c>
      <c r="E317" s="104">
        <v>1</v>
      </c>
      <c r="F317" s="104">
        <v>1</v>
      </c>
      <c r="G317" s="104">
        <v>0</v>
      </c>
      <c r="H317" s="104">
        <v>1</v>
      </c>
      <c r="I317" s="104">
        <v>1</v>
      </c>
      <c r="J317" s="104">
        <v>4</v>
      </c>
      <c r="K317" s="104">
        <v>16.868686868686869</v>
      </c>
      <c r="L317" s="104">
        <v>46.388888888888886</v>
      </c>
    </row>
    <row r="318" spans="1:12" ht="15" customHeight="1">
      <c r="A318" s="256"/>
      <c r="B318" s="239" t="s">
        <v>254</v>
      </c>
      <c r="C318" s="104">
        <v>156</v>
      </c>
      <c r="D318" s="104">
        <v>76</v>
      </c>
      <c r="E318" s="104">
        <v>3</v>
      </c>
      <c r="F318" s="104">
        <v>7</v>
      </c>
      <c r="G318" s="104">
        <v>2</v>
      </c>
      <c r="H318" s="104">
        <v>4</v>
      </c>
      <c r="I318" s="104">
        <v>23</v>
      </c>
      <c r="J318" s="104">
        <v>41</v>
      </c>
      <c r="K318" s="104">
        <v>24.339920590021546</v>
      </c>
      <c r="L318" s="104">
        <v>71.7715607141661</v>
      </c>
    </row>
    <row r="319" spans="1:12" ht="15" customHeight="1">
      <c r="A319" s="240"/>
      <c r="B319" s="239" t="s">
        <v>255</v>
      </c>
      <c r="C319" s="104">
        <v>351</v>
      </c>
      <c r="D319" s="104">
        <v>176</v>
      </c>
      <c r="E319" s="104">
        <v>7</v>
      </c>
      <c r="F319" s="104">
        <v>16</v>
      </c>
      <c r="G319" s="104">
        <v>5</v>
      </c>
      <c r="H319" s="104">
        <v>19</v>
      </c>
      <c r="I319" s="104">
        <v>37</v>
      </c>
      <c r="J319" s="104">
        <v>91</v>
      </c>
      <c r="K319" s="104">
        <v>21.684748526219852</v>
      </c>
      <c r="L319" s="104">
        <v>67.119459724013836</v>
      </c>
    </row>
    <row r="320" spans="1:12" ht="15" customHeight="1">
      <c r="A320" s="240"/>
      <c r="B320" s="239" t="s">
        <v>256</v>
      </c>
      <c r="C320" s="104">
        <v>370</v>
      </c>
      <c r="D320" s="104">
        <v>178</v>
      </c>
      <c r="E320" s="104">
        <v>14</v>
      </c>
      <c r="F320" s="104">
        <v>30</v>
      </c>
      <c r="G320" s="104">
        <v>8</v>
      </c>
      <c r="H320" s="104">
        <v>22</v>
      </c>
      <c r="I320" s="104">
        <v>23</v>
      </c>
      <c r="J320" s="104">
        <v>95</v>
      </c>
      <c r="K320" s="104">
        <v>17.461343256021795</v>
      </c>
      <c r="L320" s="104">
        <v>49.503808200061791</v>
      </c>
    </row>
    <row r="321" spans="1:12" ht="15" customHeight="1">
      <c r="A321" s="240"/>
      <c r="B321" s="239" t="s">
        <v>257</v>
      </c>
      <c r="C321" s="104">
        <v>340</v>
      </c>
      <c r="D321" s="104">
        <v>169</v>
      </c>
      <c r="E321" s="104">
        <v>19</v>
      </c>
      <c r="F321" s="104">
        <v>18</v>
      </c>
      <c r="G321" s="104">
        <v>8</v>
      </c>
      <c r="H321" s="104">
        <v>17</v>
      </c>
      <c r="I321" s="104">
        <v>26</v>
      </c>
      <c r="J321" s="104">
        <v>83</v>
      </c>
      <c r="K321" s="104">
        <v>17.509219277381025</v>
      </c>
      <c r="L321" s="104">
        <v>51.134879025987765</v>
      </c>
    </row>
    <row r="322" spans="1:12" ht="15" customHeight="1">
      <c r="A322" s="240"/>
      <c r="B322" s="239" t="s">
        <v>258</v>
      </c>
      <c r="C322" s="104">
        <v>211</v>
      </c>
      <c r="D322" s="104">
        <v>106</v>
      </c>
      <c r="E322" s="104">
        <v>17</v>
      </c>
      <c r="F322" s="104">
        <v>13</v>
      </c>
      <c r="G322" s="104">
        <v>8</v>
      </c>
      <c r="H322" s="104">
        <v>7</v>
      </c>
      <c r="I322" s="104">
        <v>5</v>
      </c>
      <c r="J322" s="104">
        <v>55</v>
      </c>
      <c r="K322" s="104">
        <v>10.176389756606248</v>
      </c>
      <c r="L322" s="104">
        <v>31.750336040611497</v>
      </c>
    </row>
    <row r="323" spans="1:12" ht="15" customHeight="1">
      <c r="A323" s="240"/>
      <c r="B323" s="239" t="s">
        <v>259</v>
      </c>
      <c r="C323" s="104">
        <v>119</v>
      </c>
      <c r="D323" s="104">
        <v>69</v>
      </c>
      <c r="E323" s="104">
        <v>9</v>
      </c>
      <c r="F323" s="104">
        <v>5</v>
      </c>
      <c r="G323" s="104">
        <v>2</v>
      </c>
      <c r="H323" s="104">
        <v>5</v>
      </c>
      <c r="I323" s="104">
        <v>3</v>
      </c>
      <c r="J323" s="104">
        <v>26</v>
      </c>
      <c r="K323" s="104">
        <v>8.9795409835549087</v>
      </c>
      <c r="L323" s="104">
        <v>34.795721311275273</v>
      </c>
    </row>
    <row r="324" spans="1:12" ht="15" customHeight="1">
      <c r="A324" s="240"/>
      <c r="B324" s="239" t="s">
        <v>260</v>
      </c>
      <c r="C324" s="104">
        <v>96</v>
      </c>
      <c r="D324" s="104">
        <v>65</v>
      </c>
      <c r="E324" s="104">
        <v>3</v>
      </c>
      <c r="F324" s="104">
        <v>4</v>
      </c>
      <c r="G324" s="104">
        <v>0</v>
      </c>
      <c r="H324" s="104">
        <v>0</v>
      </c>
      <c r="I324" s="104">
        <v>0</v>
      </c>
      <c r="J324" s="104">
        <v>24</v>
      </c>
      <c r="K324" s="104">
        <v>1.2142081616719298</v>
      </c>
      <c r="L324" s="104">
        <v>12.488998234339849</v>
      </c>
    </row>
    <row r="325" spans="1:12" ht="15" customHeight="1">
      <c r="A325" s="240"/>
      <c r="B325" s="239" t="s">
        <v>261</v>
      </c>
      <c r="C325" s="104">
        <v>68</v>
      </c>
      <c r="D325" s="104">
        <v>55</v>
      </c>
      <c r="E325" s="104">
        <v>2</v>
      </c>
      <c r="F325" s="104">
        <v>1</v>
      </c>
      <c r="G325" s="104">
        <v>1</v>
      </c>
      <c r="H325" s="104">
        <v>0</v>
      </c>
      <c r="I325" s="104">
        <v>1</v>
      </c>
      <c r="J325" s="104">
        <v>8</v>
      </c>
      <c r="K325" s="104">
        <v>2.703808446455505</v>
      </c>
      <c r="L325" s="104">
        <v>32.445701357466064</v>
      </c>
    </row>
    <row r="326" spans="1:12" ht="15" customHeight="1">
      <c r="A326" s="240"/>
      <c r="B326" s="239" t="s">
        <v>262</v>
      </c>
      <c r="C326" s="104">
        <v>24</v>
      </c>
      <c r="D326" s="104">
        <v>16</v>
      </c>
      <c r="E326" s="104">
        <v>0</v>
      </c>
      <c r="F326" s="104">
        <v>0</v>
      </c>
      <c r="G326" s="104">
        <v>0</v>
      </c>
      <c r="H326" s="104">
        <v>0</v>
      </c>
      <c r="I326" s="104">
        <v>1</v>
      </c>
      <c r="J326" s="104">
        <v>7</v>
      </c>
      <c r="K326" s="104">
        <v>5.882352941176471</v>
      </c>
      <c r="L326" s="104">
        <v>100</v>
      </c>
    </row>
    <row r="327" spans="1:12" ht="15" customHeight="1">
      <c r="A327" s="98"/>
      <c r="B327" s="241" t="s">
        <v>306</v>
      </c>
      <c r="C327" s="104">
        <v>101</v>
      </c>
      <c r="D327" s="104">
        <v>38</v>
      </c>
      <c r="E327" s="104">
        <v>1</v>
      </c>
      <c r="F327" s="104">
        <v>5</v>
      </c>
      <c r="G327" s="104">
        <v>5</v>
      </c>
      <c r="H327" s="104">
        <v>5</v>
      </c>
      <c r="I327" s="104">
        <v>8</v>
      </c>
      <c r="J327" s="104">
        <v>39</v>
      </c>
      <c r="K327" s="104">
        <v>23.557587257777008</v>
      </c>
      <c r="L327" s="104">
        <v>60.857100415923945</v>
      </c>
    </row>
    <row r="328" spans="1:12" ht="15" customHeight="1">
      <c r="A328" s="95" t="s">
        <v>434</v>
      </c>
      <c r="B328" s="236" t="s">
        <v>176</v>
      </c>
      <c r="C328" s="104">
        <v>1851</v>
      </c>
      <c r="D328" s="104">
        <v>955</v>
      </c>
      <c r="E328" s="104">
        <v>76</v>
      </c>
      <c r="F328" s="104">
        <v>100</v>
      </c>
      <c r="G328" s="104">
        <v>39</v>
      </c>
      <c r="H328" s="104">
        <v>80</v>
      </c>
      <c r="I328" s="104">
        <v>128</v>
      </c>
      <c r="J328" s="104">
        <v>473</v>
      </c>
      <c r="K328" s="104">
        <v>16.079285782169215</v>
      </c>
      <c r="L328" s="104">
        <v>52.381219403851482</v>
      </c>
    </row>
    <row r="329" spans="1:12" ht="15" customHeight="1">
      <c r="A329" s="256" t="s">
        <v>435</v>
      </c>
      <c r="B329" s="238"/>
      <c r="C329" s="104"/>
      <c r="D329" s="104"/>
      <c r="E329" s="104"/>
      <c r="F329" s="104"/>
      <c r="G329" s="104"/>
      <c r="H329" s="104"/>
      <c r="I329" s="104"/>
      <c r="J329" s="104"/>
      <c r="K329" s="104"/>
      <c r="L329" s="104"/>
    </row>
    <row r="330" spans="1:12" ht="15" customHeight="1">
      <c r="A330" s="237"/>
      <c r="B330" s="268" t="s">
        <v>436</v>
      </c>
      <c r="C330" s="104">
        <v>827</v>
      </c>
      <c r="D330" s="104">
        <v>455</v>
      </c>
      <c r="E330" s="104">
        <v>42</v>
      </c>
      <c r="F330" s="104">
        <v>35</v>
      </c>
      <c r="G330" s="104">
        <v>14</v>
      </c>
      <c r="H330" s="104">
        <v>30</v>
      </c>
      <c r="I330" s="104">
        <v>51</v>
      </c>
      <c r="J330" s="104">
        <v>200</v>
      </c>
      <c r="K330" s="104">
        <v>13.616776662439808</v>
      </c>
      <c r="L330" s="104">
        <v>49.63790097296372</v>
      </c>
    </row>
    <row r="331" spans="1:12" ht="15" customHeight="1">
      <c r="A331" s="237"/>
      <c r="B331" s="269" t="s">
        <v>437</v>
      </c>
      <c r="C331" s="104">
        <v>605</v>
      </c>
      <c r="D331" s="104">
        <v>288</v>
      </c>
      <c r="E331" s="104">
        <v>23</v>
      </c>
      <c r="F331" s="104">
        <v>43</v>
      </c>
      <c r="G331" s="104">
        <v>19</v>
      </c>
      <c r="H331" s="104">
        <v>30</v>
      </c>
      <c r="I331" s="104">
        <v>52</v>
      </c>
      <c r="J331" s="104">
        <v>150</v>
      </c>
      <c r="K331" s="104">
        <v>19.773057086773093</v>
      </c>
      <c r="L331" s="104">
        <v>53.872700445998547</v>
      </c>
    </row>
    <row r="332" spans="1:12" ht="15" customHeight="1">
      <c r="A332" s="240"/>
      <c r="B332" s="270" t="s">
        <v>438</v>
      </c>
      <c r="C332" s="104">
        <v>136</v>
      </c>
      <c r="D332" s="104">
        <v>82</v>
      </c>
      <c r="E332" s="104">
        <v>4</v>
      </c>
      <c r="F332" s="104">
        <v>6</v>
      </c>
      <c r="G332" s="104">
        <v>0</v>
      </c>
      <c r="H332" s="104">
        <v>2</v>
      </c>
      <c r="I332" s="104">
        <v>7</v>
      </c>
      <c r="J332" s="104">
        <v>35</v>
      </c>
      <c r="K332" s="104">
        <v>9.5384359424450516</v>
      </c>
      <c r="L332" s="104">
        <v>50.704317378260534</v>
      </c>
    </row>
    <row r="333" spans="1:12" ht="15" customHeight="1">
      <c r="A333" s="98"/>
      <c r="B333" s="271" t="s">
        <v>174</v>
      </c>
      <c r="C333" s="104">
        <v>283</v>
      </c>
      <c r="D333" s="104">
        <v>130</v>
      </c>
      <c r="E333" s="104">
        <v>7</v>
      </c>
      <c r="F333" s="104">
        <v>16</v>
      </c>
      <c r="G333" s="104">
        <v>6</v>
      </c>
      <c r="H333" s="104">
        <v>18</v>
      </c>
      <c r="I333" s="104">
        <v>18</v>
      </c>
      <c r="J333" s="104">
        <v>88</v>
      </c>
      <c r="K333" s="104">
        <v>18.766224799029271</v>
      </c>
      <c r="L333" s="104">
        <v>56.298674397087815</v>
      </c>
    </row>
    <row r="334" spans="1:12" ht="15" customHeight="1">
      <c r="A334" s="95" t="s">
        <v>263</v>
      </c>
      <c r="B334" s="236" t="s">
        <v>176</v>
      </c>
      <c r="C334" s="104">
        <v>1851</v>
      </c>
      <c r="D334" s="104">
        <v>955</v>
      </c>
      <c r="E334" s="104">
        <v>76</v>
      </c>
      <c r="F334" s="104">
        <v>100</v>
      </c>
      <c r="G334" s="104">
        <v>39</v>
      </c>
      <c r="H334" s="104">
        <v>80</v>
      </c>
      <c r="I334" s="104">
        <v>128</v>
      </c>
      <c r="J334" s="104">
        <v>473</v>
      </c>
      <c r="K334" s="104">
        <v>16.079285782169215</v>
      </c>
      <c r="L334" s="104">
        <v>52.381219403851489</v>
      </c>
    </row>
    <row r="335" spans="1:12" ht="15" customHeight="1">
      <c r="A335" s="239" t="s">
        <v>264</v>
      </c>
      <c r="B335" s="238"/>
      <c r="C335" s="104"/>
      <c r="D335" s="104"/>
      <c r="E335" s="104"/>
      <c r="F335" s="104"/>
      <c r="G335" s="104"/>
      <c r="H335" s="104"/>
      <c r="I335" s="104"/>
      <c r="J335" s="104"/>
      <c r="K335" s="104"/>
      <c r="L335" s="104"/>
    </row>
    <row r="336" spans="1:12" ht="15" customHeight="1">
      <c r="A336" s="256"/>
      <c r="B336" s="269" t="s">
        <v>265</v>
      </c>
      <c r="C336" s="104">
        <v>1046</v>
      </c>
      <c r="D336" s="104">
        <v>551</v>
      </c>
      <c r="E336" s="104">
        <v>45</v>
      </c>
      <c r="F336" s="104">
        <v>61</v>
      </c>
      <c r="G336" s="104">
        <v>29</v>
      </c>
      <c r="H336" s="104">
        <v>53</v>
      </c>
      <c r="I336" s="104">
        <v>51</v>
      </c>
      <c r="J336" s="104">
        <v>256</v>
      </c>
      <c r="K336" s="104">
        <v>14.317422966574661</v>
      </c>
      <c r="L336" s="104">
        <v>47.325372985748878</v>
      </c>
    </row>
    <row r="337" spans="1:12" ht="15" customHeight="1">
      <c r="A337" s="237"/>
      <c r="B337" s="269" t="s">
        <v>266</v>
      </c>
      <c r="C337" s="104">
        <v>420</v>
      </c>
      <c r="D337" s="104">
        <v>223</v>
      </c>
      <c r="E337" s="104">
        <v>18</v>
      </c>
      <c r="F337" s="104">
        <v>20</v>
      </c>
      <c r="G337" s="104">
        <v>8</v>
      </c>
      <c r="H337" s="104">
        <v>16</v>
      </c>
      <c r="I337" s="104">
        <v>38</v>
      </c>
      <c r="J337" s="104">
        <v>97</v>
      </c>
      <c r="K337" s="104">
        <v>17.513586897329443</v>
      </c>
      <c r="L337" s="104">
        <v>56.568885678374102</v>
      </c>
    </row>
    <row r="338" spans="1:12" ht="15" customHeight="1">
      <c r="A338" s="240"/>
      <c r="B338" s="269" t="s">
        <v>267</v>
      </c>
      <c r="C338" s="104">
        <v>250</v>
      </c>
      <c r="D338" s="104">
        <v>129</v>
      </c>
      <c r="E338" s="104">
        <v>11</v>
      </c>
      <c r="F338" s="104">
        <v>12</v>
      </c>
      <c r="G338" s="104">
        <v>2</v>
      </c>
      <c r="H338" s="104">
        <v>8</v>
      </c>
      <c r="I338" s="104">
        <v>28</v>
      </c>
      <c r="J338" s="104">
        <v>60</v>
      </c>
      <c r="K338" s="104">
        <v>19.819606593422147</v>
      </c>
      <c r="L338" s="104">
        <v>61.733200864757507</v>
      </c>
    </row>
    <row r="339" spans="1:12" ht="15" customHeight="1">
      <c r="A339" s="240"/>
      <c r="B339" s="272" t="s">
        <v>268</v>
      </c>
      <c r="C339" s="104">
        <v>8</v>
      </c>
      <c r="D339" s="104">
        <v>1</v>
      </c>
      <c r="E339" s="104">
        <v>0</v>
      </c>
      <c r="F339" s="104">
        <v>0</v>
      </c>
      <c r="G339" s="104">
        <v>0</v>
      </c>
      <c r="H339" s="104">
        <v>0</v>
      </c>
      <c r="I339" s="104">
        <v>0</v>
      </c>
      <c r="J339" s="104">
        <v>7</v>
      </c>
      <c r="K339" s="104">
        <v>0</v>
      </c>
      <c r="L339" s="104" t="s">
        <v>294</v>
      </c>
    </row>
    <row r="340" spans="1:12" ht="15" customHeight="1">
      <c r="A340" s="240"/>
      <c r="B340" s="269" t="s">
        <v>269</v>
      </c>
      <c r="C340" s="104">
        <v>0</v>
      </c>
      <c r="D340" s="104">
        <v>0</v>
      </c>
      <c r="E340" s="104">
        <v>0</v>
      </c>
      <c r="F340" s="104">
        <v>0</v>
      </c>
      <c r="G340" s="104">
        <v>0</v>
      </c>
      <c r="H340" s="104">
        <v>0</v>
      </c>
      <c r="I340" s="104">
        <v>0</v>
      </c>
      <c r="J340" s="104">
        <v>0</v>
      </c>
      <c r="K340" s="104" t="s">
        <v>294</v>
      </c>
      <c r="L340" s="104" t="s">
        <v>294</v>
      </c>
    </row>
    <row r="341" spans="1:12" ht="15" customHeight="1">
      <c r="A341" s="240"/>
      <c r="B341" s="270" t="s">
        <v>173</v>
      </c>
      <c r="C341" s="104">
        <v>5</v>
      </c>
      <c r="D341" s="104">
        <v>4</v>
      </c>
      <c r="E341" s="104">
        <v>0</v>
      </c>
      <c r="F341" s="104">
        <v>0</v>
      </c>
      <c r="G341" s="104">
        <v>0</v>
      </c>
      <c r="H341" s="104">
        <v>0</v>
      </c>
      <c r="I341" s="104">
        <v>0</v>
      </c>
      <c r="J341" s="104">
        <v>1</v>
      </c>
      <c r="K341" s="104">
        <v>0</v>
      </c>
      <c r="L341" s="104" t="s">
        <v>294</v>
      </c>
    </row>
    <row r="342" spans="1:12" ht="15" customHeight="1">
      <c r="A342" s="98"/>
      <c r="B342" s="271" t="s">
        <v>174</v>
      </c>
      <c r="C342" s="104">
        <v>122</v>
      </c>
      <c r="D342" s="104">
        <v>47</v>
      </c>
      <c r="E342" s="104">
        <v>2</v>
      </c>
      <c r="F342" s="104">
        <v>7</v>
      </c>
      <c r="G342" s="104">
        <v>0</v>
      </c>
      <c r="H342" s="104">
        <v>3</v>
      </c>
      <c r="I342" s="104">
        <v>11</v>
      </c>
      <c r="J342" s="104">
        <v>52</v>
      </c>
      <c r="K342" s="104">
        <v>20.341112052108294</v>
      </c>
      <c r="L342" s="104">
        <v>61.9077323325035</v>
      </c>
    </row>
    <row r="343" spans="1:12" ht="15" customHeight="1">
      <c r="A343" s="95" t="s">
        <v>310</v>
      </c>
      <c r="B343" s="236" t="s">
        <v>176</v>
      </c>
      <c r="C343" s="104">
        <v>1851</v>
      </c>
      <c r="D343" s="104">
        <v>955</v>
      </c>
      <c r="E343" s="104">
        <v>76</v>
      </c>
      <c r="F343" s="104">
        <v>100</v>
      </c>
      <c r="G343" s="104">
        <v>39</v>
      </c>
      <c r="H343" s="104">
        <v>80</v>
      </c>
      <c r="I343" s="104">
        <v>128</v>
      </c>
      <c r="J343" s="104">
        <v>473</v>
      </c>
      <c r="K343" s="104">
        <v>16.079285782169215</v>
      </c>
      <c r="L343" s="104">
        <v>52.381219403851482</v>
      </c>
    </row>
    <row r="344" spans="1:12" ht="15" customHeight="1">
      <c r="A344" s="239" t="s">
        <v>311</v>
      </c>
      <c r="B344" s="238"/>
      <c r="C344" s="104"/>
      <c r="D344" s="104"/>
      <c r="E344" s="104"/>
      <c r="F344" s="104"/>
      <c r="G344" s="104"/>
      <c r="H344" s="104"/>
      <c r="I344" s="104"/>
      <c r="J344" s="104"/>
      <c r="K344" s="104"/>
      <c r="L344" s="104"/>
    </row>
    <row r="345" spans="1:12" ht="15" customHeight="1">
      <c r="A345" s="239"/>
      <c r="B345" s="239" t="s">
        <v>312</v>
      </c>
      <c r="C345" s="104">
        <v>426</v>
      </c>
      <c r="D345" s="104">
        <v>260</v>
      </c>
      <c r="E345" s="104">
        <v>28</v>
      </c>
      <c r="F345" s="104">
        <v>17</v>
      </c>
      <c r="G345" s="104">
        <v>2</v>
      </c>
      <c r="H345" s="104">
        <v>4</v>
      </c>
      <c r="I345" s="104">
        <v>14</v>
      </c>
      <c r="J345" s="104">
        <v>101</v>
      </c>
      <c r="K345" s="104">
        <v>6.6687016662880847</v>
      </c>
      <c r="L345" s="104">
        <v>33.343508331440425</v>
      </c>
    </row>
    <row r="346" spans="1:12" ht="15" customHeight="1">
      <c r="A346" s="237"/>
      <c r="B346" s="239" t="s">
        <v>313</v>
      </c>
      <c r="C346" s="104">
        <v>873</v>
      </c>
      <c r="D346" s="104">
        <v>430</v>
      </c>
      <c r="E346" s="104">
        <v>29</v>
      </c>
      <c r="F346" s="104">
        <v>47</v>
      </c>
      <c r="G346" s="104">
        <v>24</v>
      </c>
      <c r="H346" s="104">
        <v>50</v>
      </c>
      <c r="I346" s="104">
        <v>79</v>
      </c>
      <c r="J346" s="104">
        <v>214</v>
      </c>
      <c r="K346" s="104">
        <v>20.351117987575563</v>
      </c>
      <c r="L346" s="104">
        <v>58.56500765856898</v>
      </c>
    </row>
    <row r="347" spans="1:12" ht="15" customHeight="1">
      <c r="A347" s="240"/>
      <c r="B347" s="239" t="s">
        <v>315</v>
      </c>
      <c r="C347" s="104">
        <v>495</v>
      </c>
      <c r="D347" s="104">
        <v>241</v>
      </c>
      <c r="E347" s="104">
        <v>15</v>
      </c>
      <c r="F347" s="104">
        <v>34</v>
      </c>
      <c r="G347" s="104">
        <v>12</v>
      </c>
      <c r="H347" s="104">
        <v>24</v>
      </c>
      <c r="I347" s="104">
        <v>31</v>
      </c>
      <c r="J347" s="104">
        <v>138</v>
      </c>
      <c r="K347" s="104">
        <v>16.522846817474942</v>
      </c>
      <c r="L347" s="104">
        <v>50.85048546412547</v>
      </c>
    </row>
    <row r="348" spans="1:12" ht="15" customHeight="1">
      <c r="A348" s="98"/>
      <c r="B348" s="241" t="s">
        <v>174</v>
      </c>
      <c r="C348" s="104">
        <v>57</v>
      </c>
      <c r="D348" s="104">
        <v>24</v>
      </c>
      <c r="E348" s="104">
        <v>4</v>
      </c>
      <c r="F348" s="104">
        <v>2</v>
      </c>
      <c r="G348" s="104">
        <v>1</v>
      </c>
      <c r="H348" s="104">
        <v>2</v>
      </c>
      <c r="I348" s="104">
        <v>4</v>
      </c>
      <c r="J348" s="104">
        <v>20</v>
      </c>
      <c r="K348" s="104">
        <v>18.375262125262125</v>
      </c>
      <c r="L348" s="104">
        <v>52.298822971899895</v>
      </c>
    </row>
    <row r="349" spans="1:12" ht="15" customHeight="1">
      <c r="A349" s="95" t="s">
        <v>281</v>
      </c>
      <c r="B349" s="236" t="s">
        <v>176</v>
      </c>
      <c r="C349" s="104">
        <v>1851</v>
      </c>
      <c r="D349" s="104">
        <v>955</v>
      </c>
      <c r="E349" s="104">
        <v>76</v>
      </c>
      <c r="F349" s="104">
        <v>100</v>
      </c>
      <c r="G349" s="104">
        <v>39</v>
      </c>
      <c r="H349" s="104">
        <v>80</v>
      </c>
      <c r="I349" s="104">
        <v>128</v>
      </c>
      <c r="J349" s="104">
        <v>473</v>
      </c>
      <c r="K349" s="104">
        <v>16.079285782169215</v>
      </c>
      <c r="L349" s="104">
        <v>52.381219403851482</v>
      </c>
    </row>
    <row r="350" spans="1:12" ht="15" customHeight="1">
      <c r="A350" s="239" t="s">
        <v>282</v>
      </c>
      <c r="B350" s="238"/>
      <c r="C350" s="104"/>
      <c r="D350" s="104"/>
      <c r="E350" s="104"/>
      <c r="F350" s="104"/>
      <c r="G350" s="104"/>
      <c r="H350" s="104"/>
      <c r="I350" s="104"/>
      <c r="J350" s="104"/>
      <c r="K350" s="104"/>
      <c r="L350" s="104"/>
    </row>
    <row r="351" spans="1:12" ht="15" customHeight="1">
      <c r="A351" s="239"/>
      <c r="B351" s="239" t="s">
        <v>283</v>
      </c>
      <c r="C351" s="104">
        <v>99</v>
      </c>
      <c r="D351" s="104">
        <v>52</v>
      </c>
      <c r="E351" s="104">
        <v>4</v>
      </c>
      <c r="F351" s="104">
        <v>4</v>
      </c>
      <c r="G351" s="104">
        <v>5</v>
      </c>
      <c r="H351" s="104">
        <v>0</v>
      </c>
      <c r="I351" s="104">
        <v>0</v>
      </c>
      <c r="J351" s="104">
        <v>34</v>
      </c>
      <c r="K351" s="104">
        <v>4.4692252192252173</v>
      </c>
      <c r="L351" s="104">
        <v>22.346126096126088</v>
      </c>
    </row>
    <row r="352" spans="1:12" ht="15" customHeight="1">
      <c r="A352" s="237"/>
      <c r="B352" s="239" t="s">
        <v>284</v>
      </c>
      <c r="C352" s="104">
        <v>241</v>
      </c>
      <c r="D352" s="104">
        <v>132</v>
      </c>
      <c r="E352" s="104">
        <v>22</v>
      </c>
      <c r="F352" s="104">
        <v>12</v>
      </c>
      <c r="G352" s="104">
        <v>3</v>
      </c>
      <c r="H352" s="104">
        <v>8</v>
      </c>
      <c r="I352" s="104">
        <v>1</v>
      </c>
      <c r="J352" s="104">
        <v>63</v>
      </c>
      <c r="K352" s="104">
        <v>6.0785746651954362</v>
      </c>
      <c r="L352" s="104">
        <v>23.521441095756256</v>
      </c>
    </row>
    <row r="353" spans="1:12" ht="15" customHeight="1">
      <c r="A353" s="262"/>
      <c r="B353" s="239" t="s">
        <v>285</v>
      </c>
      <c r="C353" s="104">
        <v>440</v>
      </c>
      <c r="D353" s="104">
        <v>247</v>
      </c>
      <c r="E353" s="104">
        <v>25</v>
      </c>
      <c r="F353" s="104">
        <v>32</v>
      </c>
      <c r="G353" s="104">
        <v>8</v>
      </c>
      <c r="H353" s="104">
        <v>15</v>
      </c>
      <c r="I353" s="104">
        <v>10</v>
      </c>
      <c r="J353" s="104">
        <v>103</v>
      </c>
      <c r="K353" s="104">
        <v>8.9688217940119657</v>
      </c>
      <c r="L353" s="104">
        <v>33.583254939800362</v>
      </c>
    </row>
    <row r="354" spans="1:12" ht="15" customHeight="1">
      <c r="A354" s="262"/>
      <c r="B354" s="239" t="s">
        <v>286</v>
      </c>
      <c r="C354" s="104">
        <v>437</v>
      </c>
      <c r="D354" s="104">
        <v>204</v>
      </c>
      <c r="E354" s="104">
        <v>24</v>
      </c>
      <c r="F354" s="104">
        <v>27</v>
      </c>
      <c r="G354" s="104">
        <v>11</v>
      </c>
      <c r="H354" s="104">
        <v>29</v>
      </c>
      <c r="I354" s="104">
        <v>31</v>
      </c>
      <c r="J354" s="104">
        <v>111</v>
      </c>
      <c r="K354" s="104">
        <v>19.329867379080529</v>
      </c>
      <c r="L354" s="104">
        <v>51.651940701477479</v>
      </c>
    </row>
    <row r="355" spans="1:12" ht="15" customHeight="1">
      <c r="A355" s="240"/>
      <c r="B355" s="239" t="s">
        <v>287</v>
      </c>
      <c r="C355" s="104">
        <v>421</v>
      </c>
      <c r="D355" s="104">
        <v>211</v>
      </c>
      <c r="E355" s="104">
        <v>1</v>
      </c>
      <c r="F355" s="104">
        <v>22</v>
      </c>
      <c r="G355" s="104">
        <v>11</v>
      </c>
      <c r="H355" s="104">
        <v>21</v>
      </c>
      <c r="I355" s="104">
        <v>47</v>
      </c>
      <c r="J355" s="104">
        <v>108</v>
      </c>
      <c r="K355" s="104">
        <v>22.507689567664954</v>
      </c>
      <c r="L355" s="104">
        <v>69.067714065481681</v>
      </c>
    </row>
    <row r="356" spans="1:12" ht="15" customHeight="1">
      <c r="A356" s="240"/>
      <c r="B356" s="239" t="s">
        <v>288</v>
      </c>
      <c r="C356" s="104">
        <v>213</v>
      </c>
      <c r="D356" s="104">
        <v>109</v>
      </c>
      <c r="E356" s="104">
        <v>0</v>
      </c>
      <c r="F356" s="104">
        <v>3</v>
      </c>
      <c r="G356" s="104">
        <v>1</v>
      </c>
      <c r="H356" s="104">
        <v>7</v>
      </c>
      <c r="I356" s="104">
        <v>39</v>
      </c>
      <c r="J356" s="104">
        <v>54</v>
      </c>
      <c r="K356" s="104">
        <v>27.772536687631025</v>
      </c>
      <c r="L356" s="104">
        <v>88.316666666666663</v>
      </c>
    </row>
    <row r="357" spans="1:12" ht="15" customHeight="1">
      <c r="A357" s="240"/>
      <c r="B357" s="239" t="s">
        <v>289</v>
      </c>
      <c r="C357" s="104">
        <v>0</v>
      </c>
      <c r="D357" s="104">
        <v>0</v>
      </c>
      <c r="E357" s="104">
        <v>0</v>
      </c>
      <c r="F357" s="104">
        <v>0</v>
      </c>
      <c r="G357" s="104">
        <v>0</v>
      </c>
      <c r="H357" s="104">
        <v>0</v>
      </c>
      <c r="I357" s="104">
        <v>0</v>
      </c>
      <c r="J357" s="104">
        <v>0</v>
      </c>
      <c r="K357" s="104" t="s">
        <v>294</v>
      </c>
      <c r="L357" s="104" t="s">
        <v>294</v>
      </c>
    </row>
    <row r="358" spans="1:12" ht="15" customHeight="1">
      <c r="A358" s="98"/>
      <c r="B358" s="241" t="s">
        <v>230</v>
      </c>
      <c r="C358" s="104">
        <v>0</v>
      </c>
      <c r="D358" s="104">
        <v>0</v>
      </c>
      <c r="E358" s="104">
        <v>0</v>
      </c>
      <c r="F358" s="104">
        <v>0</v>
      </c>
      <c r="G358" s="104">
        <v>0</v>
      </c>
      <c r="H358" s="104">
        <v>0</v>
      </c>
      <c r="I358" s="104">
        <v>0</v>
      </c>
      <c r="J358" s="104">
        <v>0</v>
      </c>
      <c r="K358" s="104" t="s">
        <v>294</v>
      </c>
      <c r="L358" s="104" t="s">
        <v>294</v>
      </c>
    </row>
    <row r="359" spans="1:12" ht="15" customHeight="1">
      <c r="A359" s="95" t="s">
        <v>439</v>
      </c>
      <c r="B359" s="236" t="s">
        <v>176</v>
      </c>
      <c r="C359" s="104">
        <v>1851</v>
      </c>
      <c r="D359" s="104">
        <v>955</v>
      </c>
      <c r="E359" s="104">
        <v>76</v>
      </c>
      <c r="F359" s="104">
        <v>100</v>
      </c>
      <c r="G359" s="104">
        <v>39</v>
      </c>
      <c r="H359" s="104">
        <v>80</v>
      </c>
      <c r="I359" s="104">
        <v>128</v>
      </c>
      <c r="J359" s="104">
        <v>473</v>
      </c>
      <c r="K359" s="104">
        <v>16.079285782169215</v>
      </c>
      <c r="L359" s="104">
        <v>52.381219403851482</v>
      </c>
    </row>
    <row r="360" spans="1:12" ht="15" customHeight="1">
      <c r="A360" s="411" t="s">
        <v>440</v>
      </c>
      <c r="B360" s="238"/>
      <c r="C360" s="104"/>
      <c r="D360" s="104"/>
      <c r="E360" s="104"/>
      <c r="F360" s="104"/>
      <c r="G360" s="104"/>
      <c r="H360" s="104"/>
      <c r="I360" s="104"/>
      <c r="J360" s="104"/>
      <c r="K360" s="104"/>
      <c r="L360" s="104"/>
    </row>
    <row r="361" spans="1:12" ht="15" customHeight="1">
      <c r="A361" s="411"/>
      <c r="B361" s="239" t="s">
        <v>283</v>
      </c>
      <c r="C361" s="104">
        <v>386</v>
      </c>
      <c r="D361" s="104">
        <v>189</v>
      </c>
      <c r="E361" s="104">
        <v>20</v>
      </c>
      <c r="F361" s="104">
        <v>19</v>
      </c>
      <c r="G361" s="104">
        <v>7</v>
      </c>
      <c r="H361" s="104">
        <v>11</v>
      </c>
      <c r="I361" s="104">
        <v>19</v>
      </c>
      <c r="J361" s="104">
        <v>121</v>
      </c>
      <c r="K361" s="104">
        <v>12.858985731345593</v>
      </c>
      <c r="L361" s="104">
        <v>44.837252879033976</v>
      </c>
    </row>
    <row r="362" spans="1:12" ht="15" customHeight="1">
      <c r="A362" s="237"/>
      <c r="B362" s="239" t="s">
        <v>441</v>
      </c>
      <c r="C362" s="104">
        <v>155</v>
      </c>
      <c r="D362" s="104">
        <v>88</v>
      </c>
      <c r="E362" s="104">
        <v>9</v>
      </c>
      <c r="F362" s="104">
        <v>6</v>
      </c>
      <c r="G362" s="104">
        <v>3</v>
      </c>
      <c r="H362" s="104">
        <v>4</v>
      </c>
      <c r="I362" s="104">
        <v>4</v>
      </c>
      <c r="J362" s="104">
        <v>41</v>
      </c>
      <c r="K362" s="104">
        <v>8.5157010038492515</v>
      </c>
      <c r="L362" s="104">
        <v>37.338073632262102</v>
      </c>
    </row>
    <row r="363" spans="1:12" ht="15" customHeight="1">
      <c r="A363" s="262"/>
      <c r="B363" s="239" t="s">
        <v>442</v>
      </c>
      <c r="C363" s="104">
        <v>211</v>
      </c>
      <c r="D363" s="104">
        <v>131</v>
      </c>
      <c r="E363" s="104">
        <v>10</v>
      </c>
      <c r="F363" s="104">
        <v>10</v>
      </c>
      <c r="G363" s="104">
        <v>4</v>
      </c>
      <c r="H363" s="104">
        <v>5</v>
      </c>
      <c r="I363" s="104">
        <v>6</v>
      </c>
      <c r="J363" s="104">
        <v>45</v>
      </c>
      <c r="K363" s="104">
        <v>7.5205937806417138</v>
      </c>
      <c r="L363" s="104">
        <v>35.669101931043556</v>
      </c>
    </row>
    <row r="364" spans="1:12" ht="15" customHeight="1">
      <c r="A364" s="262"/>
      <c r="B364" s="239" t="s">
        <v>443</v>
      </c>
      <c r="C364" s="104">
        <v>348</v>
      </c>
      <c r="D364" s="104">
        <v>197</v>
      </c>
      <c r="E364" s="104">
        <v>17</v>
      </c>
      <c r="F364" s="104">
        <v>21</v>
      </c>
      <c r="G364" s="104">
        <v>6</v>
      </c>
      <c r="H364" s="104">
        <v>17</v>
      </c>
      <c r="I364" s="104">
        <v>19</v>
      </c>
      <c r="J364" s="104">
        <v>71</v>
      </c>
      <c r="K364" s="104">
        <v>13.770113273136394</v>
      </c>
      <c r="L364" s="104">
        <v>47.679017208234761</v>
      </c>
    </row>
    <row r="365" spans="1:12" ht="15" customHeight="1">
      <c r="A365" s="240"/>
      <c r="B365" s="239" t="s">
        <v>444</v>
      </c>
      <c r="C365" s="104">
        <v>373</v>
      </c>
      <c r="D365" s="104">
        <v>199</v>
      </c>
      <c r="E365" s="104">
        <v>15</v>
      </c>
      <c r="F365" s="104">
        <v>26</v>
      </c>
      <c r="G365" s="104">
        <v>10</v>
      </c>
      <c r="H365" s="104">
        <v>26</v>
      </c>
      <c r="I365" s="104">
        <v>40</v>
      </c>
      <c r="J365" s="104">
        <v>57</v>
      </c>
      <c r="K365" s="104">
        <v>21.391735046721887</v>
      </c>
      <c r="L365" s="104">
        <v>57.775968160377069</v>
      </c>
    </row>
    <row r="366" spans="1:12" ht="15" customHeight="1">
      <c r="A366" s="240"/>
      <c r="B366" s="239" t="s">
        <v>289</v>
      </c>
      <c r="C366" s="104">
        <v>105</v>
      </c>
      <c r="D366" s="104">
        <v>48</v>
      </c>
      <c r="E366" s="104">
        <v>1</v>
      </c>
      <c r="F366" s="104">
        <v>3</v>
      </c>
      <c r="G366" s="104">
        <v>1</v>
      </c>
      <c r="H366" s="104">
        <v>6</v>
      </c>
      <c r="I366" s="104">
        <v>22</v>
      </c>
      <c r="J366" s="104">
        <v>24</v>
      </c>
      <c r="K366" s="104">
        <v>33.643979477312811</v>
      </c>
      <c r="L366" s="104">
        <v>82.580676898858727</v>
      </c>
    </row>
    <row r="367" spans="1:12" ht="15" customHeight="1">
      <c r="A367" s="98"/>
      <c r="B367" s="241" t="s">
        <v>445</v>
      </c>
      <c r="C367" s="104">
        <v>273</v>
      </c>
      <c r="D367" s="104">
        <v>103</v>
      </c>
      <c r="E367" s="104">
        <v>4</v>
      </c>
      <c r="F367" s="104">
        <v>15</v>
      </c>
      <c r="G367" s="104">
        <v>8</v>
      </c>
      <c r="H367" s="104">
        <v>11</v>
      </c>
      <c r="I367" s="104">
        <v>18</v>
      </c>
      <c r="J367" s="104">
        <v>114</v>
      </c>
      <c r="K367" s="104">
        <v>20.321661118943528</v>
      </c>
      <c r="L367" s="104">
        <v>57.699002105571807</v>
      </c>
    </row>
    <row r="368" spans="1:12" ht="15" customHeight="1">
      <c r="A368" s="95" t="s">
        <v>446</v>
      </c>
      <c r="B368" s="236" t="s">
        <v>176</v>
      </c>
      <c r="C368" s="104">
        <v>1851</v>
      </c>
      <c r="D368" s="104">
        <v>955</v>
      </c>
      <c r="E368" s="104">
        <v>76</v>
      </c>
      <c r="F368" s="104">
        <v>100</v>
      </c>
      <c r="G368" s="104">
        <v>39</v>
      </c>
      <c r="H368" s="104">
        <v>80</v>
      </c>
      <c r="I368" s="104">
        <v>128</v>
      </c>
      <c r="J368" s="104">
        <v>473</v>
      </c>
      <c r="K368" s="104">
        <v>16.079285782169215</v>
      </c>
      <c r="L368" s="104">
        <v>52.381219403851482</v>
      </c>
    </row>
    <row r="369" spans="1:12" ht="15" customHeight="1">
      <c r="A369" s="411" t="s">
        <v>447</v>
      </c>
      <c r="B369" s="238"/>
      <c r="C369" s="104"/>
      <c r="D369" s="104"/>
      <c r="E369" s="104"/>
      <c r="F369" s="104"/>
      <c r="G369" s="104"/>
      <c r="H369" s="104"/>
      <c r="I369" s="104"/>
      <c r="J369" s="104"/>
      <c r="K369" s="104"/>
      <c r="L369" s="104"/>
    </row>
    <row r="370" spans="1:12" ht="15" customHeight="1">
      <c r="A370" s="411"/>
      <c r="B370" s="239" t="s">
        <v>283</v>
      </c>
      <c r="C370" s="104">
        <v>514</v>
      </c>
      <c r="D370" s="104">
        <v>288</v>
      </c>
      <c r="E370" s="104">
        <v>18</v>
      </c>
      <c r="F370" s="104">
        <v>25</v>
      </c>
      <c r="G370" s="104">
        <v>10</v>
      </c>
      <c r="H370" s="104">
        <v>16</v>
      </c>
      <c r="I370" s="104">
        <v>36</v>
      </c>
      <c r="J370" s="104">
        <v>121</v>
      </c>
      <c r="K370" s="104">
        <v>14.454775677892643</v>
      </c>
      <c r="L370" s="104">
        <v>54.102160394398183</v>
      </c>
    </row>
    <row r="371" spans="1:12" ht="15" customHeight="1">
      <c r="A371" s="237"/>
      <c r="B371" s="239" t="s">
        <v>448</v>
      </c>
      <c r="C371" s="104">
        <v>179</v>
      </c>
      <c r="D371" s="104">
        <v>85</v>
      </c>
      <c r="E371" s="104">
        <v>18</v>
      </c>
      <c r="F371" s="104">
        <v>12</v>
      </c>
      <c r="G371" s="104">
        <v>4</v>
      </c>
      <c r="H371" s="104">
        <v>6</v>
      </c>
      <c r="I371" s="104">
        <v>11</v>
      </c>
      <c r="J371" s="104">
        <v>43</v>
      </c>
      <c r="K371" s="104">
        <v>14.540168549386612</v>
      </c>
      <c r="L371" s="104">
        <v>38.773782798364302</v>
      </c>
    </row>
    <row r="372" spans="1:12" ht="15" customHeight="1">
      <c r="A372" s="262"/>
      <c r="B372" s="239" t="s">
        <v>449</v>
      </c>
      <c r="C372" s="104">
        <v>196</v>
      </c>
      <c r="D372" s="104">
        <v>103</v>
      </c>
      <c r="E372" s="104">
        <v>11</v>
      </c>
      <c r="F372" s="104">
        <v>14</v>
      </c>
      <c r="G372" s="104">
        <v>6</v>
      </c>
      <c r="H372" s="104">
        <v>8</v>
      </c>
      <c r="I372" s="104">
        <v>12</v>
      </c>
      <c r="J372" s="104">
        <v>42</v>
      </c>
      <c r="K372" s="104">
        <v>15.272460273021199</v>
      </c>
      <c r="L372" s="104">
        <v>46.116840824416954</v>
      </c>
    </row>
    <row r="373" spans="1:12" ht="15" customHeight="1">
      <c r="A373" s="262"/>
      <c r="B373" s="239" t="s">
        <v>450</v>
      </c>
      <c r="C373" s="104">
        <v>191</v>
      </c>
      <c r="D373" s="104">
        <v>99</v>
      </c>
      <c r="E373" s="104">
        <v>4</v>
      </c>
      <c r="F373" s="104">
        <v>13</v>
      </c>
      <c r="G373" s="104">
        <v>3</v>
      </c>
      <c r="H373" s="104">
        <v>15</v>
      </c>
      <c r="I373" s="104">
        <v>16</v>
      </c>
      <c r="J373" s="104">
        <v>41</v>
      </c>
      <c r="K373" s="104">
        <v>20.093213183810089</v>
      </c>
      <c r="L373" s="104">
        <v>59.09768583473555</v>
      </c>
    </row>
    <row r="374" spans="1:12" ht="15" customHeight="1">
      <c r="A374" s="240"/>
      <c r="B374" s="239" t="s">
        <v>451</v>
      </c>
      <c r="C374" s="104">
        <v>243</v>
      </c>
      <c r="D374" s="104">
        <v>140</v>
      </c>
      <c r="E374" s="104">
        <v>9</v>
      </c>
      <c r="F374" s="104">
        <v>15</v>
      </c>
      <c r="G374" s="104">
        <v>4</v>
      </c>
      <c r="H374" s="104">
        <v>17</v>
      </c>
      <c r="I374" s="104">
        <v>18</v>
      </c>
      <c r="J374" s="104">
        <v>40</v>
      </c>
      <c r="K374" s="104">
        <v>16.950489480155611</v>
      </c>
      <c r="L374" s="104">
        <v>54.61824388050141</v>
      </c>
    </row>
    <row r="375" spans="1:12" ht="15" customHeight="1">
      <c r="A375" s="98"/>
      <c r="B375" s="241" t="s">
        <v>353</v>
      </c>
      <c r="C375" s="104">
        <v>528</v>
      </c>
      <c r="D375" s="104">
        <v>240</v>
      </c>
      <c r="E375" s="104">
        <v>16</v>
      </c>
      <c r="F375" s="104">
        <v>21</v>
      </c>
      <c r="G375" s="104">
        <v>12</v>
      </c>
      <c r="H375" s="104">
        <v>18</v>
      </c>
      <c r="I375" s="104">
        <v>35</v>
      </c>
      <c r="J375" s="104">
        <v>186</v>
      </c>
      <c r="K375" s="104">
        <v>16.643788946235151</v>
      </c>
      <c r="L375" s="104">
        <v>55.805645290317862</v>
      </c>
    </row>
    <row r="376" spans="1:12" ht="15" customHeight="1">
      <c r="A376" s="95" t="s">
        <v>452</v>
      </c>
      <c r="B376" s="236" t="s">
        <v>176</v>
      </c>
      <c r="C376" s="104">
        <v>1851</v>
      </c>
      <c r="D376" s="104">
        <v>955</v>
      </c>
      <c r="E376" s="104">
        <v>76</v>
      </c>
      <c r="F376" s="104">
        <v>100</v>
      </c>
      <c r="G376" s="104">
        <v>39</v>
      </c>
      <c r="H376" s="104">
        <v>80</v>
      </c>
      <c r="I376" s="104">
        <v>128</v>
      </c>
      <c r="J376" s="104">
        <v>473</v>
      </c>
      <c r="K376" s="104">
        <v>16.079285782169215</v>
      </c>
      <c r="L376" s="104">
        <v>52.381219403851489</v>
      </c>
    </row>
    <row r="377" spans="1:12" ht="15" customHeight="1">
      <c r="A377" s="411" t="s">
        <v>453</v>
      </c>
      <c r="B377" s="238"/>
      <c r="C377" s="104"/>
      <c r="D377" s="104"/>
      <c r="E377" s="104"/>
      <c r="F377" s="104"/>
      <c r="G377" s="104"/>
      <c r="H377" s="104"/>
      <c r="I377" s="104"/>
      <c r="J377" s="104"/>
      <c r="K377" s="104"/>
      <c r="L377" s="104"/>
    </row>
    <row r="378" spans="1:12" ht="15" customHeight="1">
      <c r="A378" s="411"/>
      <c r="B378" s="239" t="s">
        <v>283</v>
      </c>
      <c r="C378" s="104">
        <v>1342</v>
      </c>
      <c r="D378" s="104">
        <v>711</v>
      </c>
      <c r="E378" s="104">
        <v>57</v>
      </c>
      <c r="F378" s="104">
        <v>77</v>
      </c>
      <c r="G378" s="104">
        <v>27</v>
      </c>
      <c r="H378" s="104">
        <v>61</v>
      </c>
      <c r="I378" s="104">
        <v>100</v>
      </c>
      <c r="J378" s="104">
        <v>309</v>
      </c>
      <c r="K378" s="104">
        <v>16.493256877042047</v>
      </c>
      <c r="L378" s="104">
        <v>52.91159737262246</v>
      </c>
    </row>
    <row r="379" spans="1:12" ht="15" customHeight="1">
      <c r="A379" s="237"/>
      <c r="B379" s="239" t="s">
        <v>454</v>
      </c>
      <c r="C379" s="104">
        <v>222</v>
      </c>
      <c r="D379" s="104">
        <v>120</v>
      </c>
      <c r="E379" s="104">
        <v>13</v>
      </c>
      <c r="F379" s="104">
        <v>11</v>
      </c>
      <c r="G379" s="104">
        <v>2</v>
      </c>
      <c r="H379" s="104">
        <v>9</v>
      </c>
      <c r="I379" s="104">
        <v>9</v>
      </c>
      <c r="J379" s="104">
        <v>58</v>
      </c>
      <c r="K379" s="104">
        <v>11.625827294623077</v>
      </c>
      <c r="L379" s="104">
        <v>43.332629007231468</v>
      </c>
    </row>
    <row r="380" spans="1:12" ht="15" customHeight="1">
      <c r="A380" s="262"/>
      <c r="B380" s="239" t="s">
        <v>455</v>
      </c>
      <c r="C380" s="104">
        <v>107</v>
      </c>
      <c r="D380" s="104">
        <v>69</v>
      </c>
      <c r="E380" s="104">
        <v>1</v>
      </c>
      <c r="F380" s="104">
        <v>7</v>
      </c>
      <c r="G380" s="104">
        <v>0</v>
      </c>
      <c r="H380" s="104">
        <v>4</v>
      </c>
      <c r="I380" s="104">
        <v>5</v>
      </c>
      <c r="J380" s="104">
        <v>21</v>
      </c>
      <c r="K380" s="104">
        <v>10.331377788538132</v>
      </c>
      <c r="L380" s="104">
        <v>52.264617047898781</v>
      </c>
    </row>
    <row r="381" spans="1:12" ht="15" customHeight="1">
      <c r="A381" s="262"/>
      <c r="B381" s="239" t="s">
        <v>456</v>
      </c>
      <c r="C381" s="104">
        <v>29</v>
      </c>
      <c r="D381" s="104">
        <v>16</v>
      </c>
      <c r="E381" s="104">
        <v>1</v>
      </c>
      <c r="F381" s="104">
        <v>1</v>
      </c>
      <c r="G381" s="104">
        <v>1</v>
      </c>
      <c r="H381" s="104">
        <v>1</v>
      </c>
      <c r="I381" s="104">
        <v>0</v>
      </c>
      <c r="J381" s="104">
        <v>9</v>
      </c>
      <c r="K381" s="104">
        <v>6.7045454545454533</v>
      </c>
      <c r="L381" s="104">
        <v>33.522727272727266</v>
      </c>
    </row>
    <row r="382" spans="1:12" ht="15" customHeight="1">
      <c r="A382" s="240"/>
      <c r="B382" s="239" t="s">
        <v>457</v>
      </c>
      <c r="C382" s="104">
        <v>22</v>
      </c>
      <c r="D382" s="104">
        <v>11</v>
      </c>
      <c r="E382" s="104">
        <v>0</v>
      </c>
      <c r="F382" s="104">
        <v>0</v>
      </c>
      <c r="G382" s="104">
        <v>1</v>
      </c>
      <c r="H382" s="104">
        <v>1</v>
      </c>
      <c r="I382" s="104">
        <v>0</v>
      </c>
      <c r="J382" s="104">
        <v>9</v>
      </c>
      <c r="K382" s="104">
        <v>7.6923076923076916</v>
      </c>
      <c r="L382" s="104">
        <v>49.999999999999993</v>
      </c>
    </row>
    <row r="383" spans="1:12" ht="15" customHeight="1">
      <c r="A383" s="98"/>
      <c r="B383" s="241" t="s">
        <v>353</v>
      </c>
      <c r="C383" s="104">
        <v>129</v>
      </c>
      <c r="D383" s="104">
        <v>28</v>
      </c>
      <c r="E383" s="104">
        <v>4</v>
      </c>
      <c r="F383" s="104">
        <v>4</v>
      </c>
      <c r="G383" s="104">
        <v>8</v>
      </c>
      <c r="H383" s="104">
        <v>4</v>
      </c>
      <c r="I383" s="104">
        <v>14</v>
      </c>
      <c r="J383" s="104">
        <v>67</v>
      </c>
      <c r="K383" s="104">
        <v>33.717683526151262</v>
      </c>
      <c r="L383" s="104">
        <v>61.485187606511133</v>
      </c>
    </row>
    <row r="384" spans="1:12" ht="15" customHeight="1">
      <c r="A384" s="95" t="s">
        <v>458</v>
      </c>
      <c r="B384" s="236" t="s">
        <v>176</v>
      </c>
      <c r="C384" s="104">
        <v>1851</v>
      </c>
      <c r="D384" s="104">
        <v>955</v>
      </c>
      <c r="E384" s="104">
        <v>76</v>
      </c>
      <c r="F384" s="104">
        <v>100</v>
      </c>
      <c r="G384" s="104">
        <v>39</v>
      </c>
      <c r="H384" s="104">
        <v>80</v>
      </c>
      <c r="I384" s="104">
        <v>128</v>
      </c>
      <c r="J384" s="104">
        <v>473</v>
      </c>
      <c r="K384" s="104">
        <v>16.079285782169215</v>
      </c>
      <c r="L384" s="104">
        <v>52.381219403851489</v>
      </c>
    </row>
    <row r="385" spans="1:12" ht="15" customHeight="1">
      <c r="A385" s="411" t="s">
        <v>459</v>
      </c>
      <c r="B385" s="238"/>
      <c r="C385" s="104"/>
      <c r="D385" s="104"/>
      <c r="E385" s="104"/>
      <c r="F385" s="104"/>
      <c r="G385" s="104"/>
      <c r="H385" s="104"/>
      <c r="I385" s="104"/>
      <c r="J385" s="104"/>
      <c r="K385" s="104"/>
      <c r="L385" s="104"/>
    </row>
    <row r="386" spans="1:12" ht="15" customHeight="1">
      <c r="A386" s="411"/>
      <c r="B386" s="239" t="s">
        <v>460</v>
      </c>
      <c r="C386" s="104">
        <v>315</v>
      </c>
      <c r="D386" s="104">
        <v>174</v>
      </c>
      <c r="E386" s="104">
        <v>17</v>
      </c>
      <c r="F386" s="104">
        <v>17</v>
      </c>
      <c r="G386" s="104">
        <v>8</v>
      </c>
      <c r="H386" s="104">
        <v>18</v>
      </c>
      <c r="I386" s="104">
        <v>14</v>
      </c>
      <c r="J386" s="104">
        <v>67</v>
      </c>
      <c r="K386" s="104">
        <v>13.842746893244863</v>
      </c>
      <c r="L386" s="104">
        <v>46.391908507090896</v>
      </c>
    </row>
    <row r="387" spans="1:12" ht="15" customHeight="1">
      <c r="A387" s="237"/>
      <c r="B387" s="239" t="s">
        <v>461</v>
      </c>
      <c r="C387" s="104">
        <v>176</v>
      </c>
      <c r="D387" s="104">
        <v>95</v>
      </c>
      <c r="E387" s="104">
        <v>13</v>
      </c>
      <c r="F387" s="104">
        <v>11</v>
      </c>
      <c r="G387" s="104">
        <v>2</v>
      </c>
      <c r="H387" s="104">
        <v>10</v>
      </c>
      <c r="I387" s="104">
        <v>12</v>
      </c>
      <c r="J387" s="104">
        <v>33</v>
      </c>
      <c r="K387" s="104">
        <v>15.558728234419327</v>
      </c>
      <c r="L387" s="104">
        <v>46.352044531707577</v>
      </c>
    </row>
    <row r="388" spans="1:12" ht="15" customHeight="1">
      <c r="A388" s="262"/>
      <c r="B388" s="239" t="s">
        <v>462</v>
      </c>
      <c r="C388" s="104">
        <v>931</v>
      </c>
      <c r="D388" s="104">
        <v>516</v>
      </c>
      <c r="E388" s="104">
        <v>36</v>
      </c>
      <c r="F388" s="104">
        <v>53</v>
      </c>
      <c r="G388" s="104">
        <v>18</v>
      </c>
      <c r="H388" s="104">
        <v>33</v>
      </c>
      <c r="I388" s="104">
        <v>52</v>
      </c>
      <c r="J388" s="104">
        <v>223</v>
      </c>
      <c r="K388" s="104">
        <v>13.323607035019354</v>
      </c>
      <c r="L388" s="104">
        <v>49.130800941633872</v>
      </c>
    </row>
    <row r="389" spans="1:12" ht="15" customHeight="1">
      <c r="A389" s="98"/>
      <c r="B389" s="241" t="s">
        <v>174</v>
      </c>
      <c r="C389" s="104">
        <v>429</v>
      </c>
      <c r="D389" s="104">
        <v>170</v>
      </c>
      <c r="E389" s="104">
        <v>10</v>
      </c>
      <c r="F389" s="104">
        <v>19</v>
      </c>
      <c r="G389" s="104">
        <v>11</v>
      </c>
      <c r="H389" s="104">
        <v>19</v>
      </c>
      <c r="I389" s="104">
        <v>50</v>
      </c>
      <c r="J389" s="104">
        <v>150</v>
      </c>
      <c r="K389" s="104">
        <v>25.327034623615731</v>
      </c>
      <c r="L389" s="104">
        <v>64.827914311823747</v>
      </c>
    </row>
    <row r="390" spans="1:12" ht="15" customHeight="1">
      <c r="A390" s="95" t="s">
        <v>463</v>
      </c>
      <c r="B390" s="236" t="s">
        <v>176</v>
      </c>
      <c r="C390" s="104">
        <v>1851</v>
      </c>
      <c r="D390" s="104">
        <v>955</v>
      </c>
      <c r="E390" s="104">
        <v>76</v>
      </c>
      <c r="F390" s="104">
        <v>100</v>
      </c>
      <c r="G390" s="104">
        <v>39</v>
      </c>
      <c r="H390" s="104">
        <v>80</v>
      </c>
      <c r="I390" s="104">
        <v>128</v>
      </c>
      <c r="J390" s="104">
        <v>473</v>
      </c>
      <c r="K390" s="104">
        <v>16.079285782169215</v>
      </c>
      <c r="L390" s="104">
        <v>52.381219403851482</v>
      </c>
    </row>
    <row r="391" spans="1:12" ht="15" customHeight="1">
      <c r="A391" s="411" t="s">
        <v>464</v>
      </c>
      <c r="B391" s="238"/>
      <c r="C391" s="104"/>
      <c r="D391" s="104"/>
      <c r="E391" s="104"/>
      <c r="F391" s="104"/>
      <c r="G391" s="104"/>
      <c r="H391" s="104"/>
      <c r="I391" s="104"/>
      <c r="J391" s="104"/>
      <c r="K391" s="104"/>
      <c r="L391" s="104"/>
    </row>
    <row r="392" spans="1:12" ht="15" customHeight="1">
      <c r="A392" s="411"/>
      <c r="B392" s="239" t="s">
        <v>460</v>
      </c>
      <c r="C392" s="104">
        <v>797</v>
      </c>
      <c r="D392" s="104">
        <v>453</v>
      </c>
      <c r="E392" s="104">
        <v>46</v>
      </c>
      <c r="F392" s="104">
        <v>40</v>
      </c>
      <c r="G392" s="104">
        <v>12</v>
      </c>
      <c r="H392" s="104">
        <v>26</v>
      </c>
      <c r="I392" s="104">
        <v>17</v>
      </c>
      <c r="J392" s="104">
        <v>203</v>
      </c>
      <c r="K392" s="104">
        <v>8.4930438451655554</v>
      </c>
      <c r="L392" s="104">
        <v>35.779205986016592</v>
      </c>
    </row>
    <row r="393" spans="1:12" ht="15" customHeight="1">
      <c r="A393" s="237"/>
      <c r="B393" s="239" t="s">
        <v>461</v>
      </c>
      <c r="C393" s="104">
        <v>185</v>
      </c>
      <c r="D393" s="104">
        <v>91</v>
      </c>
      <c r="E393" s="104">
        <v>7</v>
      </c>
      <c r="F393" s="104">
        <v>11</v>
      </c>
      <c r="G393" s="104">
        <v>2</v>
      </c>
      <c r="H393" s="104">
        <v>11</v>
      </c>
      <c r="I393" s="104">
        <v>9</v>
      </c>
      <c r="J393" s="104">
        <v>54</v>
      </c>
      <c r="K393" s="104">
        <v>14.49662625560104</v>
      </c>
      <c r="L393" s="104">
        <v>47.476450987093401</v>
      </c>
    </row>
    <row r="394" spans="1:12" ht="15" customHeight="1">
      <c r="A394" s="262"/>
      <c r="B394" s="239" t="s">
        <v>462</v>
      </c>
      <c r="C394" s="104">
        <v>595</v>
      </c>
      <c r="D394" s="104">
        <v>317</v>
      </c>
      <c r="E394" s="104">
        <v>16</v>
      </c>
      <c r="F394" s="104">
        <v>37</v>
      </c>
      <c r="G394" s="104">
        <v>14</v>
      </c>
      <c r="H394" s="104">
        <v>24</v>
      </c>
      <c r="I394" s="104">
        <v>52</v>
      </c>
      <c r="J394" s="104">
        <v>135</v>
      </c>
      <c r="K394" s="104">
        <v>17.914767189649318</v>
      </c>
      <c r="L394" s="104">
        <v>57.627922428242563</v>
      </c>
    </row>
    <row r="395" spans="1:12" ht="15" customHeight="1">
      <c r="A395" s="98"/>
      <c r="B395" s="241" t="s">
        <v>174</v>
      </c>
      <c r="C395" s="104">
        <v>274</v>
      </c>
      <c r="D395" s="104">
        <v>94</v>
      </c>
      <c r="E395" s="104">
        <v>7</v>
      </c>
      <c r="F395" s="104">
        <v>12</v>
      </c>
      <c r="G395" s="104">
        <v>11</v>
      </c>
      <c r="H395" s="104">
        <v>19</v>
      </c>
      <c r="I395" s="104">
        <v>50</v>
      </c>
      <c r="J395" s="104">
        <v>81</v>
      </c>
      <c r="K395" s="104">
        <v>36.12713376724566</v>
      </c>
      <c r="L395" s="104">
        <v>70.429664818973862</v>
      </c>
    </row>
    <row r="396" spans="1:12" ht="15" customHeight="1">
      <c r="A396" s="95" t="s">
        <v>465</v>
      </c>
      <c r="B396" s="236" t="s">
        <v>176</v>
      </c>
      <c r="C396" s="104">
        <v>1851</v>
      </c>
      <c r="D396" s="104">
        <v>955</v>
      </c>
      <c r="E396" s="104">
        <v>76</v>
      </c>
      <c r="F396" s="104">
        <v>100</v>
      </c>
      <c r="G396" s="104">
        <v>39</v>
      </c>
      <c r="H396" s="104">
        <v>80</v>
      </c>
      <c r="I396" s="104">
        <v>128</v>
      </c>
      <c r="J396" s="104">
        <v>473</v>
      </c>
      <c r="K396" s="104">
        <v>16.079285782169215</v>
      </c>
      <c r="L396" s="104">
        <v>52.381219403851482</v>
      </c>
    </row>
    <row r="397" spans="1:12" ht="15" customHeight="1">
      <c r="A397" s="411" t="s">
        <v>466</v>
      </c>
      <c r="B397" s="238"/>
      <c r="C397" s="104"/>
      <c r="D397" s="104"/>
      <c r="E397" s="104"/>
      <c r="F397" s="104"/>
      <c r="G397" s="104"/>
      <c r="H397" s="104"/>
      <c r="I397" s="104"/>
      <c r="J397" s="104"/>
      <c r="K397" s="104"/>
      <c r="L397" s="104"/>
    </row>
    <row r="398" spans="1:12" ht="15" customHeight="1">
      <c r="A398" s="411"/>
      <c r="B398" s="239" t="s">
        <v>460</v>
      </c>
      <c r="C398" s="104">
        <v>213</v>
      </c>
      <c r="D398" s="104">
        <v>123</v>
      </c>
      <c r="E398" s="104">
        <v>11</v>
      </c>
      <c r="F398" s="104">
        <v>5</v>
      </c>
      <c r="G398" s="104">
        <v>5</v>
      </c>
      <c r="H398" s="104">
        <v>9</v>
      </c>
      <c r="I398" s="104">
        <v>1</v>
      </c>
      <c r="J398" s="104">
        <v>59</v>
      </c>
      <c r="K398" s="104">
        <v>6.8118072483752607</v>
      </c>
      <c r="L398" s="104">
        <v>33.839300524186775</v>
      </c>
    </row>
    <row r="399" spans="1:12" ht="15" customHeight="1">
      <c r="A399" s="237"/>
      <c r="B399" s="239" t="s">
        <v>461</v>
      </c>
      <c r="C399" s="104">
        <v>105</v>
      </c>
      <c r="D399" s="104">
        <v>59</v>
      </c>
      <c r="E399" s="104">
        <v>7</v>
      </c>
      <c r="F399" s="104">
        <v>6</v>
      </c>
      <c r="G399" s="104">
        <v>0</v>
      </c>
      <c r="H399" s="104">
        <v>2</v>
      </c>
      <c r="I399" s="104">
        <v>6</v>
      </c>
      <c r="J399" s="104">
        <v>25</v>
      </c>
      <c r="K399" s="104">
        <v>10.890006847727435</v>
      </c>
      <c r="L399" s="104">
        <v>41.485740372294991</v>
      </c>
    </row>
    <row r="400" spans="1:12" ht="15" customHeight="1">
      <c r="A400" s="262"/>
      <c r="B400" s="239" t="s">
        <v>462</v>
      </c>
      <c r="C400" s="104">
        <v>1063</v>
      </c>
      <c r="D400" s="104">
        <v>588</v>
      </c>
      <c r="E400" s="104">
        <v>45</v>
      </c>
      <c r="F400" s="104">
        <v>67</v>
      </c>
      <c r="G400" s="104">
        <v>20</v>
      </c>
      <c r="H400" s="104">
        <v>45</v>
      </c>
      <c r="I400" s="104">
        <v>64</v>
      </c>
      <c r="J400" s="104">
        <v>234</v>
      </c>
      <c r="K400" s="104">
        <v>14.329895171204956</v>
      </c>
      <c r="L400" s="104">
        <v>49.292460983107503</v>
      </c>
    </row>
    <row r="401" spans="1:12" ht="15" customHeight="1">
      <c r="A401" s="98"/>
      <c r="B401" s="241" t="s">
        <v>174</v>
      </c>
      <c r="C401" s="104">
        <v>470</v>
      </c>
      <c r="D401" s="104">
        <v>185</v>
      </c>
      <c r="E401" s="104">
        <v>13</v>
      </c>
      <c r="F401" s="104">
        <v>22</v>
      </c>
      <c r="G401" s="104">
        <v>14</v>
      </c>
      <c r="H401" s="104">
        <v>24</v>
      </c>
      <c r="I401" s="104">
        <v>57</v>
      </c>
      <c r="J401" s="104">
        <v>155</v>
      </c>
      <c r="K401" s="104">
        <v>26.531916974070739</v>
      </c>
      <c r="L401" s="104">
        <v>64.288875744863716</v>
      </c>
    </row>
    <row r="402" spans="1:12" ht="15" customHeight="1">
      <c r="A402" s="95" t="s">
        <v>467</v>
      </c>
      <c r="B402" s="236" t="s">
        <v>176</v>
      </c>
      <c r="C402" s="104">
        <v>1851</v>
      </c>
      <c r="D402" s="104">
        <v>955</v>
      </c>
      <c r="E402" s="104">
        <v>76</v>
      </c>
      <c r="F402" s="104">
        <v>100</v>
      </c>
      <c r="G402" s="104">
        <v>39</v>
      </c>
      <c r="H402" s="104">
        <v>80</v>
      </c>
      <c r="I402" s="104">
        <v>128</v>
      </c>
      <c r="J402" s="104">
        <v>473</v>
      </c>
      <c r="K402" s="104">
        <v>16.079285782169219</v>
      </c>
      <c r="L402" s="104">
        <v>52.381219403851496</v>
      </c>
    </row>
    <row r="403" spans="1:12" ht="15" customHeight="1">
      <c r="A403" s="411" t="s">
        <v>468</v>
      </c>
      <c r="B403" s="238"/>
      <c r="C403" s="104"/>
      <c r="D403" s="104"/>
      <c r="E403" s="104"/>
      <c r="F403" s="104"/>
      <c r="G403" s="104"/>
      <c r="H403" s="104"/>
      <c r="I403" s="104"/>
      <c r="J403" s="104"/>
      <c r="K403" s="104"/>
      <c r="L403" s="104"/>
    </row>
    <row r="404" spans="1:12" ht="15" customHeight="1">
      <c r="A404" s="411"/>
      <c r="B404" s="239" t="s">
        <v>460</v>
      </c>
      <c r="C404" s="104">
        <v>606</v>
      </c>
      <c r="D404" s="104">
        <v>219</v>
      </c>
      <c r="E404" s="104">
        <v>39</v>
      </c>
      <c r="F404" s="104">
        <v>62</v>
      </c>
      <c r="G404" s="104">
        <v>29</v>
      </c>
      <c r="H404" s="104">
        <v>56</v>
      </c>
      <c r="I404" s="104">
        <v>86</v>
      </c>
      <c r="J404" s="104">
        <v>115</v>
      </c>
      <c r="K404" s="104">
        <v>30.846109664520448</v>
      </c>
      <c r="L404" s="104">
        <v>55.681764137057129</v>
      </c>
    </row>
    <row r="405" spans="1:12" ht="15" customHeight="1">
      <c r="A405" s="237"/>
      <c r="B405" s="239" t="s">
        <v>461</v>
      </c>
      <c r="C405" s="104">
        <v>220</v>
      </c>
      <c r="D405" s="104">
        <v>95</v>
      </c>
      <c r="E405" s="104">
        <v>14</v>
      </c>
      <c r="F405" s="104">
        <v>16</v>
      </c>
      <c r="G405" s="104">
        <v>1</v>
      </c>
      <c r="H405" s="104">
        <v>13</v>
      </c>
      <c r="I405" s="104">
        <v>23</v>
      </c>
      <c r="J405" s="104">
        <v>58</v>
      </c>
      <c r="K405" s="104">
        <v>21.909075483224655</v>
      </c>
      <c r="L405" s="104">
        <v>52.974182511677519</v>
      </c>
    </row>
    <row r="406" spans="1:12" ht="15" customHeight="1">
      <c r="A406" s="262"/>
      <c r="B406" s="239" t="s">
        <v>462</v>
      </c>
      <c r="C406" s="104">
        <v>746</v>
      </c>
      <c r="D406" s="104">
        <v>499</v>
      </c>
      <c r="E406" s="104">
        <v>18</v>
      </c>
      <c r="F406" s="104">
        <v>15</v>
      </c>
      <c r="G406" s="104">
        <v>6</v>
      </c>
      <c r="H406" s="104">
        <v>8</v>
      </c>
      <c r="I406" s="104">
        <v>9</v>
      </c>
      <c r="J406" s="104">
        <v>191</v>
      </c>
      <c r="K406" s="104">
        <v>3.6632545672572987</v>
      </c>
      <c r="L406" s="104">
        <v>36.305469371925014</v>
      </c>
    </row>
    <row r="407" spans="1:12" ht="15" customHeight="1">
      <c r="A407" s="98"/>
      <c r="B407" s="241" t="s">
        <v>174</v>
      </c>
      <c r="C407" s="104">
        <v>279</v>
      </c>
      <c r="D407" s="104">
        <v>142</v>
      </c>
      <c r="E407" s="104">
        <v>5</v>
      </c>
      <c r="F407" s="104">
        <v>7</v>
      </c>
      <c r="G407" s="104">
        <v>3</v>
      </c>
      <c r="H407" s="104">
        <v>3</v>
      </c>
      <c r="I407" s="104">
        <v>10</v>
      </c>
      <c r="J407" s="104">
        <v>109</v>
      </c>
      <c r="K407" s="104">
        <v>8.4084673496438178</v>
      </c>
      <c r="L407" s="104">
        <v>51.051408908551757</v>
      </c>
    </row>
    <row r="408" spans="1:12" ht="15" customHeight="1">
      <c r="A408" s="95" t="s">
        <v>358</v>
      </c>
      <c r="B408" s="236" t="s">
        <v>176</v>
      </c>
      <c r="C408" s="104">
        <v>491</v>
      </c>
      <c r="D408" s="104">
        <v>269</v>
      </c>
      <c r="E408" s="104">
        <v>30</v>
      </c>
      <c r="F408" s="104">
        <v>28</v>
      </c>
      <c r="G408" s="104">
        <v>10</v>
      </c>
      <c r="H408" s="104">
        <v>28</v>
      </c>
      <c r="I408" s="104">
        <v>26</v>
      </c>
      <c r="J408" s="104">
        <v>100</v>
      </c>
      <c r="K408" s="104">
        <v>14.470330862011995</v>
      </c>
      <c r="L408" s="104">
        <v>46.376224320054831</v>
      </c>
    </row>
    <row r="409" spans="1:12" ht="15" customHeight="1">
      <c r="A409" s="410" t="s">
        <v>469</v>
      </c>
      <c r="B409" s="238"/>
      <c r="C409" s="104"/>
      <c r="D409" s="104"/>
      <c r="E409" s="104"/>
      <c r="F409" s="104"/>
      <c r="G409" s="104"/>
      <c r="H409" s="104"/>
      <c r="I409" s="104"/>
      <c r="J409" s="104"/>
      <c r="K409" s="104"/>
      <c r="L409" s="104"/>
    </row>
    <row r="410" spans="1:12" ht="15" customHeight="1">
      <c r="A410" s="410"/>
      <c r="B410" s="239" t="s">
        <v>349</v>
      </c>
      <c r="C410" s="104">
        <v>65</v>
      </c>
      <c r="D410" s="104">
        <v>38</v>
      </c>
      <c r="E410" s="104">
        <v>0</v>
      </c>
      <c r="F410" s="104">
        <v>2</v>
      </c>
      <c r="G410" s="104">
        <v>1</v>
      </c>
      <c r="H410" s="104">
        <v>2</v>
      </c>
      <c r="I410" s="104">
        <v>4</v>
      </c>
      <c r="J410" s="104">
        <v>18</v>
      </c>
      <c r="K410" s="104">
        <v>13.120567375886525</v>
      </c>
      <c r="L410" s="104">
        <v>68.518518518518519</v>
      </c>
    </row>
    <row r="411" spans="1:12" ht="15" customHeight="1">
      <c r="A411" s="410"/>
      <c r="B411" s="239" t="s">
        <v>350</v>
      </c>
      <c r="C411" s="104">
        <v>189</v>
      </c>
      <c r="D411" s="104">
        <v>103</v>
      </c>
      <c r="E411" s="104">
        <v>19</v>
      </c>
      <c r="F411" s="104">
        <v>13</v>
      </c>
      <c r="G411" s="104">
        <v>4</v>
      </c>
      <c r="H411" s="104">
        <v>10</v>
      </c>
      <c r="I411" s="104">
        <v>5</v>
      </c>
      <c r="J411" s="104">
        <v>35</v>
      </c>
      <c r="K411" s="104">
        <v>10.836721665946255</v>
      </c>
      <c r="L411" s="104">
        <v>32.722649736386728</v>
      </c>
    </row>
    <row r="412" spans="1:12" ht="15" customHeight="1">
      <c r="A412" s="262"/>
      <c r="B412" s="239" t="s">
        <v>351</v>
      </c>
      <c r="C412" s="104">
        <v>189</v>
      </c>
      <c r="D412" s="104">
        <v>107</v>
      </c>
      <c r="E412" s="104">
        <v>8</v>
      </c>
      <c r="F412" s="104">
        <v>12</v>
      </c>
      <c r="G412" s="104">
        <v>5</v>
      </c>
      <c r="H412" s="104">
        <v>12</v>
      </c>
      <c r="I412" s="104">
        <v>12</v>
      </c>
      <c r="J412" s="104">
        <v>33</v>
      </c>
      <c r="K412" s="104">
        <v>16.386887608614217</v>
      </c>
      <c r="L412" s="104">
        <v>52.170499325384036</v>
      </c>
    </row>
    <row r="413" spans="1:12" ht="15" customHeight="1">
      <c r="A413" s="98"/>
      <c r="B413" s="241" t="s">
        <v>174</v>
      </c>
      <c r="C413" s="104">
        <v>48</v>
      </c>
      <c r="D413" s="104">
        <v>21</v>
      </c>
      <c r="E413" s="104">
        <v>3</v>
      </c>
      <c r="F413" s="104">
        <v>1</v>
      </c>
      <c r="G413" s="104">
        <v>0</v>
      </c>
      <c r="H413" s="104">
        <v>4</v>
      </c>
      <c r="I413" s="104">
        <v>5</v>
      </c>
      <c r="J413" s="104">
        <v>14</v>
      </c>
      <c r="K413" s="104">
        <v>24.000679320014189</v>
      </c>
      <c r="L413" s="104">
        <v>62.771007452344797</v>
      </c>
    </row>
    <row r="414" spans="1:12" ht="15" customHeight="1">
      <c r="A414" s="95" t="s">
        <v>470</v>
      </c>
      <c r="B414" s="236" t="s">
        <v>176</v>
      </c>
      <c r="C414" s="104">
        <v>982</v>
      </c>
      <c r="D414" s="104">
        <v>544</v>
      </c>
      <c r="E414" s="104">
        <v>53</v>
      </c>
      <c r="F414" s="104">
        <v>51</v>
      </c>
      <c r="G414" s="104">
        <v>14</v>
      </c>
      <c r="H414" s="104">
        <v>37</v>
      </c>
      <c r="I414" s="104">
        <v>26</v>
      </c>
      <c r="J414" s="104">
        <v>257</v>
      </c>
      <c r="K414" s="104">
        <v>9.5778290807063104</v>
      </c>
      <c r="L414" s="104">
        <v>38.364232505591573</v>
      </c>
    </row>
    <row r="415" spans="1:12" ht="15" customHeight="1">
      <c r="A415" s="410" t="s">
        <v>471</v>
      </c>
      <c r="B415" s="238"/>
      <c r="C415" s="104"/>
      <c r="D415" s="104"/>
      <c r="E415" s="104"/>
      <c r="F415" s="104"/>
      <c r="G415" s="104"/>
      <c r="H415" s="104"/>
      <c r="I415" s="104"/>
      <c r="J415" s="104"/>
      <c r="K415" s="104"/>
      <c r="L415" s="104"/>
    </row>
    <row r="416" spans="1:12" ht="15" customHeight="1">
      <c r="A416" s="410"/>
      <c r="B416" s="239" t="s">
        <v>349</v>
      </c>
      <c r="C416" s="104">
        <v>61</v>
      </c>
      <c r="D416" s="104">
        <v>35</v>
      </c>
      <c r="E416" s="104">
        <v>4</v>
      </c>
      <c r="F416" s="104">
        <v>2</v>
      </c>
      <c r="G416" s="104">
        <v>1</v>
      </c>
      <c r="H416" s="104">
        <v>2</v>
      </c>
      <c r="I416" s="104">
        <v>4</v>
      </c>
      <c r="J416" s="104">
        <v>13</v>
      </c>
      <c r="K416" s="104">
        <v>13.057356133336524</v>
      </c>
      <c r="L416" s="104">
        <v>48.211776492319473</v>
      </c>
    </row>
    <row r="417" spans="1:12" ht="15" customHeight="1">
      <c r="A417" s="410"/>
      <c r="B417" s="239" t="s">
        <v>350</v>
      </c>
      <c r="C417" s="104">
        <v>226</v>
      </c>
      <c r="D417" s="104">
        <v>124</v>
      </c>
      <c r="E417" s="104">
        <v>19</v>
      </c>
      <c r="F417" s="104">
        <v>12</v>
      </c>
      <c r="G417" s="104">
        <v>4</v>
      </c>
      <c r="H417" s="104">
        <v>2</v>
      </c>
      <c r="I417" s="104">
        <v>7</v>
      </c>
      <c r="J417" s="104">
        <v>58</v>
      </c>
      <c r="K417" s="104">
        <v>7.7049660070019312</v>
      </c>
      <c r="L417" s="104">
        <v>29.418961117643736</v>
      </c>
    </row>
    <row r="418" spans="1:12" ht="15" customHeight="1">
      <c r="A418" s="262"/>
      <c r="B418" s="239" t="s">
        <v>351</v>
      </c>
      <c r="C418" s="104">
        <v>616</v>
      </c>
      <c r="D418" s="104">
        <v>348</v>
      </c>
      <c r="E418" s="104">
        <v>27</v>
      </c>
      <c r="F418" s="104">
        <v>34</v>
      </c>
      <c r="G418" s="104">
        <v>9</v>
      </c>
      <c r="H418" s="104">
        <v>29</v>
      </c>
      <c r="I418" s="104">
        <v>12</v>
      </c>
      <c r="J418" s="104">
        <v>157</v>
      </c>
      <c r="K418" s="104">
        <v>9.4752932671182606</v>
      </c>
      <c r="L418" s="104">
        <v>39.181618104570106</v>
      </c>
    </row>
    <row r="419" spans="1:12" ht="15" customHeight="1">
      <c r="A419" s="98"/>
      <c r="B419" s="241" t="s">
        <v>174</v>
      </c>
      <c r="C419" s="104">
        <v>79</v>
      </c>
      <c r="D419" s="104">
        <v>37</v>
      </c>
      <c r="E419" s="104">
        <v>3</v>
      </c>
      <c r="F419" s="104">
        <v>3</v>
      </c>
      <c r="G419" s="104">
        <v>0</v>
      </c>
      <c r="H419" s="104">
        <v>4</v>
      </c>
      <c r="I419" s="104">
        <v>3</v>
      </c>
      <c r="J419" s="104">
        <v>29</v>
      </c>
      <c r="K419" s="104">
        <v>13.471581806566325</v>
      </c>
      <c r="L419" s="104">
        <v>51.813776179101254</v>
      </c>
    </row>
    <row r="420" spans="1:12" ht="15" customHeight="1">
      <c r="A420" s="95" t="s">
        <v>472</v>
      </c>
      <c r="B420" s="236" t="s">
        <v>176</v>
      </c>
      <c r="C420" s="104">
        <v>318</v>
      </c>
      <c r="D420" s="104">
        <v>182</v>
      </c>
      <c r="E420" s="104">
        <v>18</v>
      </c>
      <c r="F420" s="104">
        <v>11</v>
      </c>
      <c r="G420" s="104">
        <v>5</v>
      </c>
      <c r="H420" s="104">
        <v>11</v>
      </c>
      <c r="I420" s="104">
        <v>7</v>
      </c>
      <c r="J420" s="104">
        <v>84</v>
      </c>
      <c r="K420" s="104">
        <v>8.2060635216580557</v>
      </c>
      <c r="L420" s="104">
        <v>36.927285847461249</v>
      </c>
    </row>
    <row r="421" spans="1:12" ht="15" customHeight="1">
      <c r="A421" s="410" t="s">
        <v>473</v>
      </c>
      <c r="B421" s="238"/>
      <c r="C421" s="104"/>
      <c r="D421" s="104"/>
      <c r="E421" s="104"/>
      <c r="F421" s="104"/>
      <c r="G421" s="104"/>
      <c r="H421" s="104"/>
      <c r="I421" s="104"/>
      <c r="J421" s="104"/>
      <c r="K421" s="104"/>
      <c r="L421" s="104"/>
    </row>
    <row r="422" spans="1:12" ht="15" customHeight="1">
      <c r="A422" s="410"/>
      <c r="B422" s="239" t="s">
        <v>349</v>
      </c>
      <c r="C422" s="104">
        <v>61</v>
      </c>
      <c r="D422" s="104">
        <v>35</v>
      </c>
      <c r="E422" s="104">
        <v>6</v>
      </c>
      <c r="F422" s="104">
        <v>2</v>
      </c>
      <c r="G422" s="104">
        <v>2</v>
      </c>
      <c r="H422" s="104">
        <v>1</v>
      </c>
      <c r="I422" s="104">
        <v>2</v>
      </c>
      <c r="J422" s="104">
        <v>13</v>
      </c>
      <c r="K422" s="104">
        <v>9.1582623361115996</v>
      </c>
      <c r="L422" s="104">
        <v>33.815122471796677</v>
      </c>
    </row>
    <row r="423" spans="1:12" ht="15" customHeight="1">
      <c r="A423" s="410"/>
      <c r="B423" s="239" t="s">
        <v>350</v>
      </c>
      <c r="C423" s="104">
        <v>87</v>
      </c>
      <c r="D423" s="104">
        <v>46</v>
      </c>
      <c r="E423" s="104">
        <v>8</v>
      </c>
      <c r="F423" s="104">
        <v>2</v>
      </c>
      <c r="G423" s="104">
        <v>0</v>
      </c>
      <c r="H423" s="104">
        <v>3</v>
      </c>
      <c r="I423" s="104">
        <v>3</v>
      </c>
      <c r="J423" s="104">
        <v>25</v>
      </c>
      <c r="K423" s="104">
        <v>9.4801386428662546</v>
      </c>
      <c r="L423" s="104">
        <v>36.735537241106734</v>
      </c>
    </row>
    <row r="424" spans="1:12" ht="15" customHeight="1">
      <c r="A424" s="262"/>
      <c r="B424" s="239" t="s">
        <v>351</v>
      </c>
      <c r="C424" s="104">
        <v>143</v>
      </c>
      <c r="D424" s="104">
        <v>88</v>
      </c>
      <c r="E424" s="104">
        <v>3</v>
      </c>
      <c r="F424" s="104">
        <v>6</v>
      </c>
      <c r="G424" s="104">
        <v>3</v>
      </c>
      <c r="H424" s="104">
        <v>6</v>
      </c>
      <c r="I424" s="104">
        <v>1</v>
      </c>
      <c r="J424" s="104">
        <v>36</v>
      </c>
      <c r="K424" s="104">
        <v>6.514000571062228</v>
      </c>
      <c r="L424" s="104">
        <v>36.684108479139915</v>
      </c>
    </row>
    <row r="425" spans="1:12" ht="15" customHeight="1">
      <c r="A425" s="98"/>
      <c r="B425" s="241" t="s">
        <v>174</v>
      </c>
      <c r="C425" s="104">
        <v>27</v>
      </c>
      <c r="D425" s="104">
        <v>13</v>
      </c>
      <c r="E425" s="104">
        <v>1</v>
      </c>
      <c r="F425" s="104">
        <v>1</v>
      </c>
      <c r="G425" s="104">
        <v>0</v>
      </c>
      <c r="H425" s="104">
        <v>1</v>
      </c>
      <c r="I425" s="104">
        <v>1</v>
      </c>
      <c r="J425" s="104">
        <v>10</v>
      </c>
      <c r="K425" s="104">
        <v>11.520918527838942</v>
      </c>
      <c r="L425" s="104">
        <v>48.963903743315505</v>
      </c>
    </row>
    <row r="426" spans="1:12" ht="15" customHeight="1">
      <c r="A426" s="95" t="s">
        <v>474</v>
      </c>
      <c r="B426" s="236" t="s">
        <v>176</v>
      </c>
      <c r="C426" s="104">
        <v>826</v>
      </c>
      <c r="D426" s="104">
        <v>314</v>
      </c>
      <c r="E426" s="104">
        <v>53</v>
      </c>
      <c r="F426" s="104">
        <v>78</v>
      </c>
      <c r="G426" s="104">
        <v>30</v>
      </c>
      <c r="H426" s="104">
        <v>69</v>
      </c>
      <c r="I426" s="104">
        <v>109</v>
      </c>
      <c r="J426" s="104">
        <v>173</v>
      </c>
      <c r="K426" s="104">
        <v>28.628958765025917</v>
      </c>
      <c r="L426" s="104">
        <v>55.146637385138419</v>
      </c>
    </row>
    <row r="427" spans="1:12" ht="15" customHeight="1">
      <c r="A427" s="410" t="s">
        <v>475</v>
      </c>
      <c r="B427" s="238"/>
      <c r="C427" s="104"/>
      <c r="D427" s="104"/>
      <c r="E427" s="104"/>
      <c r="F427" s="104"/>
      <c r="G427" s="104"/>
      <c r="H427" s="104"/>
      <c r="I427" s="104"/>
      <c r="J427" s="104"/>
      <c r="K427" s="104"/>
      <c r="L427" s="104"/>
    </row>
    <row r="428" spans="1:12" ht="15" customHeight="1">
      <c r="A428" s="410"/>
      <c r="B428" s="239" t="s">
        <v>349</v>
      </c>
      <c r="C428" s="104">
        <v>82</v>
      </c>
      <c r="D428" s="104">
        <v>45</v>
      </c>
      <c r="E428" s="104">
        <v>3</v>
      </c>
      <c r="F428" s="104">
        <v>7</v>
      </c>
      <c r="G428" s="104">
        <v>1</v>
      </c>
      <c r="H428" s="104">
        <v>1</v>
      </c>
      <c r="I428" s="104">
        <v>0</v>
      </c>
      <c r="J428" s="104">
        <v>25</v>
      </c>
      <c r="K428" s="104">
        <v>4.4916290576493711</v>
      </c>
      <c r="L428" s="104">
        <v>21.33523802383451</v>
      </c>
    </row>
    <row r="429" spans="1:12" ht="15" customHeight="1">
      <c r="A429" s="410"/>
      <c r="B429" s="239" t="s">
        <v>350</v>
      </c>
      <c r="C429" s="104">
        <v>239</v>
      </c>
      <c r="D429" s="104">
        <v>123</v>
      </c>
      <c r="E429" s="104">
        <v>28</v>
      </c>
      <c r="F429" s="104">
        <v>19</v>
      </c>
      <c r="G429" s="104">
        <v>6</v>
      </c>
      <c r="H429" s="104">
        <v>5</v>
      </c>
      <c r="I429" s="104">
        <v>4</v>
      </c>
      <c r="J429" s="104">
        <v>54</v>
      </c>
      <c r="K429" s="104">
        <v>7.9159585898024671</v>
      </c>
      <c r="L429" s="104">
        <v>23.620199017958974</v>
      </c>
    </row>
    <row r="430" spans="1:12" ht="15" customHeight="1">
      <c r="A430" s="410"/>
      <c r="B430" s="239" t="s">
        <v>351</v>
      </c>
      <c r="C430" s="104">
        <v>445</v>
      </c>
      <c r="D430" s="104">
        <v>126</v>
      </c>
      <c r="E430" s="104">
        <v>20</v>
      </c>
      <c r="F430" s="104">
        <v>47</v>
      </c>
      <c r="G430" s="104">
        <v>23</v>
      </c>
      <c r="H430" s="104">
        <v>58</v>
      </c>
      <c r="I430" s="104">
        <v>95</v>
      </c>
      <c r="J430" s="104">
        <v>76</v>
      </c>
      <c r="K430" s="104">
        <v>42.054303481004148</v>
      </c>
      <c r="L430" s="104">
        <v>63.860238619302592</v>
      </c>
    </row>
    <row r="431" spans="1:12" ht="15" customHeight="1">
      <c r="A431" s="98"/>
      <c r="B431" s="241" t="s">
        <v>174</v>
      </c>
      <c r="C431" s="104">
        <v>60</v>
      </c>
      <c r="D431" s="104">
        <v>20</v>
      </c>
      <c r="E431" s="104">
        <v>2</v>
      </c>
      <c r="F431" s="104">
        <v>5</v>
      </c>
      <c r="G431" s="104">
        <v>0</v>
      </c>
      <c r="H431" s="104">
        <v>5</v>
      </c>
      <c r="I431" s="104">
        <v>10</v>
      </c>
      <c r="J431" s="104">
        <v>18</v>
      </c>
      <c r="K431" s="104">
        <v>34.671354611236332</v>
      </c>
      <c r="L431" s="104">
        <v>66.19076789417845</v>
      </c>
    </row>
    <row r="432" spans="1:12" ht="15" customHeight="1">
      <c r="A432" s="256" t="s">
        <v>331</v>
      </c>
      <c r="B432" s="239" t="s">
        <v>380</v>
      </c>
      <c r="C432" s="104">
        <v>153</v>
      </c>
      <c r="D432" s="104">
        <v>87</v>
      </c>
      <c r="E432" s="104">
        <v>3</v>
      </c>
      <c r="F432" s="104">
        <v>7</v>
      </c>
      <c r="G432" s="104">
        <v>2</v>
      </c>
      <c r="H432" s="104">
        <v>6</v>
      </c>
      <c r="I432" s="104">
        <v>9</v>
      </c>
      <c r="J432" s="104">
        <v>39</v>
      </c>
      <c r="K432" s="104">
        <v>13.341691310466025</v>
      </c>
      <c r="L432" s="104">
        <v>56.331585533078773</v>
      </c>
    </row>
    <row r="433" spans="1:12" ht="15" customHeight="1">
      <c r="A433" s="273" t="s">
        <v>1069</v>
      </c>
      <c r="B433" s="241" t="s">
        <v>382</v>
      </c>
      <c r="C433" s="104">
        <v>1698</v>
      </c>
      <c r="D433" s="104">
        <v>868</v>
      </c>
      <c r="E433" s="104">
        <v>73</v>
      </c>
      <c r="F433" s="104">
        <v>93</v>
      </c>
      <c r="G433" s="104">
        <v>37</v>
      </c>
      <c r="H433" s="104">
        <v>74</v>
      </c>
      <c r="I433" s="104">
        <v>119</v>
      </c>
      <c r="J433" s="104">
        <v>434</v>
      </c>
      <c r="K433" s="104">
        <v>16.326189081041164</v>
      </c>
      <c r="L433" s="104">
        <v>52.111876258676851</v>
      </c>
    </row>
    <row r="434" spans="1:12" ht="15" customHeight="1">
      <c r="A434" s="256" t="s">
        <v>383</v>
      </c>
      <c r="B434" s="274" t="s">
        <v>384</v>
      </c>
      <c r="C434" s="104">
        <v>196</v>
      </c>
      <c r="D434" s="104">
        <v>104</v>
      </c>
      <c r="E434" s="104">
        <v>6</v>
      </c>
      <c r="F434" s="104">
        <v>8</v>
      </c>
      <c r="G434" s="104">
        <v>3</v>
      </c>
      <c r="H434" s="104">
        <v>12</v>
      </c>
      <c r="I434" s="104">
        <v>17</v>
      </c>
      <c r="J434" s="104">
        <v>46</v>
      </c>
      <c r="K434" s="104">
        <v>18.616595483929586</v>
      </c>
      <c r="L434" s="104">
        <v>60.706289621509519</v>
      </c>
    </row>
    <row r="435" spans="1:12" ht="15" customHeight="1">
      <c r="A435" s="273" t="s">
        <v>1070</v>
      </c>
      <c r="B435" s="264" t="s">
        <v>385</v>
      </c>
      <c r="C435" s="104">
        <v>1655</v>
      </c>
      <c r="D435" s="104">
        <v>851</v>
      </c>
      <c r="E435" s="104">
        <v>70</v>
      </c>
      <c r="F435" s="104">
        <v>92</v>
      </c>
      <c r="G435" s="104">
        <v>36</v>
      </c>
      <c r="H435" s="104">
        <v>68</v>
      </c>
      <c r="I435" s="104">
        <v>111</v>
      </c>
      <c r="J435" s="104">
        <v>427</v>
      </c>
      <c r="K435" s="104">
        <v>15.769353815341793</v>
      </c>
      <c r="L435" s="104">
        <v>51.36542834281093</v>
      </c>
    </row>
    <row r="436" spans="1:12" ht="15" customHeight="1">
      <c r="A436" s="256" t="s">
        <v>383</v>
      </c>
      <c r="B436" s="274" t="s">
        <v>384</v>
      </c>
      <c r="C436" s="104">
        <v>53</v>
      </c>
      <c r="D436" s="104">
        <v>25</v>
      </c>
      <c r="E436" s="104">
        <v>1</v>
      </c>
      <c r="F436" s="104">
        <v>3</v>
      </c>
      <c r="G436" s="104">
        <v>0</v>
      </c>
      <c r="H436" s="104">
        <v>2</v>
      </c>
      <c r="I436" s="104">
        <v>5</v>
      </c>
      <c r="J436" s="104">
        <v>17</v>
      </c>
      <c r="K436" s="104">
        <v>18.374669312169313</v>
      </c>
      <c r="L436" s="104">
        <v>60.135281385281388</v>
      </c>
    </row>
    <row r="437" spans="1:12" ht="15" customHeight="1">
      <c r="A437" s="275" t="s">
        <v>1071</v>
      </c>
      <c r="B437" s="264" t="s">
        <v>385</v>
      </c>
      <c r="C437" s="104">
        <v>1798</v>
      </c>
      <c r="D437" s="104">
        <v>930</v>
      </c>
      <c r="E437" s="104">
        <v>75</v>
      </c>
      <c r="F437" s="104">
        <v>97</v>
      </c>
      <c r="G437" s="104">
        <v>39</v>
      </c>
      <c r="H437" s="104">
        <v>78</v>
      </c>
      <c r="I437" s="104">
        <v>123</v>
      </c>
      <c r="J437" s="104">
        <v>456</v>
      </c>
      <c r="K437" s="104">
        <v>16.017710665120017</v>
      </c>
      <c r="L437" s="104">
        <v>52.174193477162774</v>
      </c>
    </row>
    <row r="438" spans="1:12" ht="15" customHeight="1">
      <c r="A438" s="256" t="s">
        <v>383</v>
      </c>
      <c r="B438" s="274" t="s">
        <v>384</v>
      </c>
      <c r="C438" s="104">
        <v>367</v>
      </c>
      <c r="D438" s="104">
        <v>183</v>
      </c>
      <c r="E438" s="104">
        <v>6</v>
      </c>
      <c r="F438" s="104">
        <v>19</v>
      </c>
      <c r="G438" s="104">
        <v>11</v>
      </c>
      <c r="H438" s="104">
        <v>19</v>
      </c>
      <c r="I438" s="104">
        <v>38</v>
      </c>
      <c r="J438" s="104">
        <v>91</v>
      </c>
      <c r="K438" s="104">
        <v>21.607236404001178</v>
      </c>
      <c r="L438" s="104">
        <v>64.124701586068014</v>
      </c>
    </row>
    <row r="439" spans="1:12" ht="15" customHeight="1">
      <c r="A439" s="273" t="s">
        <v>1072</v>
      </c>
      <c r="B439" s="264" t="s">
        <v>385</v>
      </c>
      <c r="C439" s="104">
        <v>1484</v>
      </c>
      <c r="D439" s="104">
        <v>772</v>
      </c>
      <c r="E439" s="104">
        <v>70</v>
      </c>
      <c r="F439" s="104">
        <v>81</v>
      </c>
      <c r="G439" s="104">
        <v>28</v>
      </c>
      <c r="H439" s="104">
        <v>61</v>
      </c>
      <c r="I439" s="104">
        <v>90</v>
      </c>
      <c r="J439" s="104">
        <v>382</v>
      </c>
      <c r="K439" s="104">
        <v>14.694789982145968</v>
      </c>
      <c r="L439" s="104">
        <v>49.071692607045023</v>
      </c>
    </row>
    <row r="440" spans="1:12" ht="15" customHeight="1">
      <c r="A440" s="256" t="s">
        <v>386</v>
      </c>
      <c r="B440" s="239" t="s">
        <v>343</v>
      </c>
      <c r="C440" s="104">
        <v>1303</v>
      </c>
      <c r="D440" s="104">
        <v>734</v>
      </c>
      <c r="E440" s="104">
        <v>61</v>
      </c>
      <c r="F440" s="104">
        <v>76</v>
      </c>
      <c r="G440" s="104">
        <v>28</v>
      </c>
      <c r="H440" s="104">
        <v>58</v>
      </c>
      <c r="I440" s="104">
        <v>75</v>
      </c>
      <c r="J440" s="104">
        <v>271</v>
      </c>
      <c r="K440" s="104">
        <v>13.922651034882421</v>
      </c>
      <c r="L440" s="104">
        <v>48.215355261740463</v>
      </c>
    </row>
    <row r="441" spans="1:12" ht="15" customHeight="1">
      <c r="A441" s="273" t="s">
        <v>1073</v>
      </c>
      <c r="B441" s="241" t="s">
        <v>344</v>
      </c>
      <c r="C441" s="104">
        <v>548</v>
      </c>
      <c r="D441" s="104">
        <v>221</v>
      </c>
      <c r="E441" s="104">
        <v>15</v>
      </c>
      <c r="F441" s="104">
        <v>24</v>
      </c>
      <c r="G441" s="104">
        <v>11</v>
      </c>
      <c r="H441" s="104">
        <v>22</v>
      </c>
      <c r="I441" s="104">
        <v>53</v>
      </c>
      <c r="J441" s="104">
        <v>202</v>
      </c>
      <c r="K441" s="104">
        <v>22.511791733614245</v>
      </c>
      <c r="L441" s="104">
        <v>62.312639518644232</v>
      </c>
    </row>
    <row r="442" spans="1:12" ht="15" customHeight="1">
      <c r="A442" s="256" t="s">
        <v>387</v>
      </c>
      <c r="B442" s="239" t="s">
        <v>388</v>
      </c>
      <c r="C442" s="104">
        <v>287</v>
      </c>
      <c r="D442" s="104">
        <v>178</v>
      </c>
      <c r="E442" s="104">
        <v>9</v>
      </c>
      <c r="F442" s="104">
        <v>12</v>
      </c>
      <c r="G442" s="104">
        <v>5</v>
      </c>
      <c r="H442" s="104">
        <v>11</v>
      </c>
      <c r="I442" s="104">
        <v>25</v>
      </c>
      <c r="J442" s="104">
        <v>47</v>
      </c>
      <c r="K442" s="104">
        <v>15.716389756063778</v>
      </c>
      <c r="L442" s="104">
        <v>60.837637765408168</v>
      </c>
    </row>
    <row r="443" spans="1:12" ht="15" customHeight="1">
      <c r="A443" s="276" t="s">
        <v>1061</v>
      </c>
      <c r="B443" s="241" t="s">
        <v>389</v>
      </c>
      <c r="C443" s="104">
        <v>1564</v>
      </c>
      <c r="D443" s="104">
        <v>777</v>
      </c>
      <c r="E443" s="104">
        <v>67</v>
      </c>
      <c r="F443" s="104">
        <v>88</v>
      </c>
      <c r="G443" s="104">
        <v>34</v>
      </c>
      <c r="H443" s="104">
        <v>69</v>
      </c>
      <c r="I443" s="104">
        <v>103</v>
      </c>
      <c r="J443" s="104">
        <v>426</v>
      </c>
      <c r="K443" s="104">
        <v>16.155819214739772</v>
      </c>
      <c r="L443" s="104">
        <v>50.928870543971911</v>
      </c>
    </row>
    <row r="444" spans="1:12" ht="15" customHeight="1">
      <c r="A444" s="95" t="s">
        <v>360</v>
      </c>
      <c r="B444" s="236" t="s">
        <v>176</v>
      </c>
      <c r="C444" s="104">
        <v>1678</v>
      </c>
      <c r="D444" s="104">
        <v>893</v>
      </c>
      <c r="E444" s="104">
        <v>72</v>
      </c>
      <c r="F444" s="104">
        <v>96</v>
      </c>
      <c r="G444" s="104">
        <v>37</v>
      </c>
      <c r="H444" s="104">
        <v>77</v>
      </c>
      <c r="I444" s="104">
        <v>124</v>
      </c>
      <c r="J444" s="104">
        <v>379</v>
      </c>
      <c r="K444" s="104">
        <v>16.486711157494501</v>
      </c>
      <c r="L444" s="104">
        <v>52.749354171392497</v>
      </c>
    </row>
    <row r="445" spans="1:12" ht="15" customHeight="1">
      <c r="A445" s="410" t="s">
        <v>476</v>
      </c>
      <c r="B445" s="238"/>
      <c r="C445" s="104"/>
      <c r="D445" s="104"/>
      <c r="E445" s="104"/>
      <c r="F445" s="104"/>
      <c r="G445" s="104"/>
      <c r="H445" s="104"/>
      <c r="I445" s="104"/>
      <c r="J445" s="104"/>
      <c r="K445" s="104"/>
      <c r="L445" s="104"/>
    </row>
    <row r="446" spans="1:12" ht="15" customHeight="1">
      <c r="A446" s="410"/>
      <c r="B446" s="239" t="s">
        <v>284</v>
      </c>
      <c r="C446" s="104">
        <v>503</v>
      </c>
      <c r="D446" s="104">
        <v>255</v>
      </c>
      <c r="E446" s="104">
        <v>20</v>
      </c>
      <c r="F446" s="104">
        <v>34</v>
      </c>
      <c r="G446" s="104">
        <v>14</v>
      </c>
      <c r="H446" s="104">
        <v>21</v>
      </c>
      <c r="I446" s="104">
        <v>43</v>
      </c>
      <c r="J446" s="104">
        <v>116</v>
      </c>
      <c r="K446" s="104">
        <v>18.388858400445962</v>
      </c>
      <c r="L446" s="104">
        <v>53.912789401307478</v>
      </c>
    </row>
    <row r="447" spans="1:12" ht="15" customHeight="1">
      <c r="A447" s="410"/>
      <c r="B447" s="239" t="s">
        <v>285</v>
      </c>
      <c r="C447" s="104">
        <v>82</v>
      </c>
      <c r="D447" s="104">
        <v>52</v>
      </c>
      <c r="E447" s="104">
        <v>4</v>
      </c>
      <c r="F447" s="104">
        <v>3</v>
      </c>
      <c r="G447" s="104">
        <v>1</v>
      </c>
      <c r="H447" s="104">
        <v>1</v>
      </c>
      <c r="I447" s="104">
        <v>3</v>
      </c>
      <c r="J447" s="104">
        <v>18</v>
      </c>
      <c r="K447" s="104">
        <v>7.4999353434555633</v>
      </c>
      <c r="L447" s="104">
        <v>39.999655165096335</v>
      </c>
    </row>
    <row r="448" spans="1:12" ht="15" customHeight="1">
      <c r="A448" s="267"/>
      <c r="B448" s="239" t="s">
        <v>286</v>
      </c>
      <c r="C448" s="104">
        <v>72</v>
      </c>
      <c r="D448" s="104">
        <v>46</v>
      </c>
      <c r="E448" s="104">
        <v>6</v>
      </c>
      <c r="F448" s="104">
        <v>6</v>
      </c>
      <c r="G448" s="104">
        <v>1</v>
      </c>
      <c r="H448" s="104">
        <v>3</v>
      </c>
      <c r="I448" s="104">
        <v>2</v>
      </c>
      <c r="J448" s="104">
        <v>8</v>
      </c>
      <c r="K448" s="104">
        <v>8.7820097564115347</v>
      </c>
      <c r="L448" s="104">
        <v>31.224923578352122</v>
      </c>
    </row>
    <row r="449" spans="1:12" ht="15" customHeight="1">
      <c r="A449" s="267"/>
      <c r="B449" s="239" t="s">
        <v>287</v>
      </c>
      <c r="C449" s="104">
        <v>109</v>
      </c>
      <c r="D449" s="104">
        <v>61</v>
      </c>
      <c r="E449" s="104">
        <v>11</v>
      </c>
      <c r="F449" s="104">
        <v>5</v>
      </c>
      <c r="G449" s="104">
        <v>3</v>
      </c>
      <c r="H449" s="104">
        <v>5</v>
      </c>
      <c r="I449" s="104">
        <v>7</v>
      </c>
      <c r="J449" s="104">
        <v>17</v>
      </c>
      <c r="K449" s="104">
        <v>14.566496407972732</v>
      </c>
      <c r="L449" s="104">
        <v>43.229602243015854</v>
      </c>
    </row>
    <row r="450" spans="1:12" ht="15" customHeight="1">
      <c r="A450" s="240"/>
      <c r="B450" s="239" t="s">
        <v>288</v>
      </c>
      <c r="C450" s="104">
        <v>115</v>
      </c>
      <c r="D450" s="104">
        <v>65</v>
      </c>
      <c r="E450" s="104">
        <v>8</v>
      </c>
      <c r="F450" s="104">
        <v>7</v>
      </c>
      <c r="G450" s="104">
        <v>1</v>
      </c>
      <c r="H450" s="104">
        <v>7</v>
      </c>
      <c r="I450" s="104">
        <v>4</v>
      </c>
      <c r="J450" s="104">
        <v>23</v>
      </c>
      <c r="K450" s="104">
        <v>12.198486091925487</v>
      </c>
      <c r="L450" s="104">
        <v>41.565211868783138</v>
      </c>
    </row>
    <row r="451" spans="1:12" ht="15" customHeight="1">
      <c r="A451" s="240"/>
      <c r="B451" s="239" t="s">
        <v>289</v>
      </c>
      <c r="C451" s="104">
        <v>616</v>
      </c>
      <c r="D451" s="104">
        <v>357</v>
      </c>
      <c r="E451" s="104">
        <v>18</v>
      </c>
      <c r="F451" s="104">
        <v>31</v>
      </c>
      <c r="G451" s="104">
        <v>10</v>
      </c>
      <c r="H451" s="104">
        <v>32</v>
      </c>
      <c r="I451" s="104">
        <v>49</v>
      </c>
      <c r="J451" s="104">
        <v>119</v>
      </c>
      <c r="K451" s="104">
        <v>16.470462216954967</v>
      </c>
      <c r="L451" s="104">
        <v>58.470140870190143</v>
      </c>
    </row>
    <row r="452" spans="1:12" ht="15" customHeight="1">
      <c r="A452" s="98"/>
      <c r="B452" s="241" t="s">
        <v>230</v>
      </c>
      <c r="C452" s="104">
        <v>181</v>
      </c>
      <c r="D452" s="104">
        <v>57</v>
      </c>
      <c r="E452" s="104">
        <v>5</v>
      </c>
      <c r="F452" s="104">
        <v>10</v>
      </c>
      <c r="G452" s="104">
        <v>7</v>
      </c>
      <c r="H452" s="104">
        <v>8</v>
      </c>
      <c r="I452" s="104">
        <v>16</v>
      </c>
      <c r="J452" s="104">
        <v>78</v>
      </c>
      <c r="K452" s="104">
        <v>25.335019363145825</v>
      </c>
      <c r="L452" s="104">
        <v>56.728412921826525</v>
      </c>
    </row>
    <row r="453" spans="1:12" ht="15" customHeight="1">
      <c r="A453" s="95" t="s">
        <v>362</v>
      </c>
      <c r="B453" s="236" t="s">
        <v>176</v>
      </c>
      <c r="C453" s="104">
        <v>809</v>
      </c>
      <c r="D453" s="104">
        <v>461</v>
      </c>
      <c r="E453" s="104">
        <v>42</v>
      </c>
      <c r="F453" s="104">
        <v>47</v>
      </c>
      <c r="G453" s="104">
        <v>22</v>
      </c>
      <c r="H453" s="104">
        <v>37</v>
      </c>
      <c r="I453" s="104">
        <v>44</v>
      </c>
      <c r="J453" s="104">
        <v>156</v>
      </c>
      <c r="K453" s="104">
        <v>13.635357569268514</v>
      </c>
      <c r="L453" s="104">
        <v>46.374419232980934</v>
      </c>
    </row>
    <row r="454" spans="1:12" ht="15" customHeight="1">
      <c r="A454" s="410" t="s">
        <v>477</v>
      </c>
      <c r="B454" s="238"/>
      <c r="C454" s="104"/>
      <c r="D454" s="104"/>
      <c r="E454" s="104"/>
      <c r="F454" s="104"/>
      <c r="G454" s="104"/>
      <c r="H454" s="104"/>
      <c r="I454" s="104"/>
      <c r="J454" s="104"/>
      <c r="K454" s="104"/>
      <c r="L454" s="104"/>
    </row>
    <row r="455" spans="1:12" ht="15" customHeight="1">
      <c r="A455" s="410"/>
      <c r="B455" s="239" t="s">
        <v>283</v>
      </c>
      <c r="C455" s="104">
        <v>483</v>
      </c>
      <c r="D455" s="104">
        <v>268</v>
      </c>
      <c r="E455" s="104">
        <v>21</v>
      </c>
      <c r="F455" s="104">
        <v>35</v>
      </c>
      <c r="G455" s="104">
        <v>16</v>
      </c>
      <c r="H455" s="104">
        <v>21</v>
      </c>
      <c r="I455" s="104">
        <v>34</v>
      </c>
      <c r="J455" s="104">
        <v>88</v>
      </c>
      <c r="K455" s="104">
        <v>15.674262753079043</v>
      </c>
      <c r="L455" s="104">
        <v>48.750659743828521</v>
      </c>
    </row>
    <row r="456" spans="1:12" ht="15" customHeight="1">
      <c r="A456" s="410"/>
      <c r="B456" s="239" t="s">
        <v>284</v>
      </c>
      <c r="C456" s="104">
        <v>10</v>
      </c>
      <c r="D456" s="104">
        <v>5</v>
      </c>
      <c r="E456" s="104">
        <v>0</v>
      </c>
      <c r="F456" s="104">
        <v>0</v>
      </c>
      <c r="G456" s="104">
        <v>0</v>
      </c>
      <c r="H456" s="104">
        <v>1</v>
      </c>
      <c r="I456" s="104">
        <v>0</v>
      </c>
      <c r="J456" s="104">
        <v>4</v>
      </c>
      <c r="K456" s="104">
        <v>10.256410256410257</v>
      </c>
      <c r="L456" s="104">
        <v>61.53846153846154</v>
      </c>
    </row>
    <row r="457" spans="1:12" ht="15" customHeight="1">
      <c r="A457" s="267"/>
      <c r="B457" s="239" t="s">
        <v>285</v>
      </c>
      <c r="C457" s="104">
        <v>45</v>
      </c>
      <c r="D457" s="104">
        <v>28</v>
      </c>
      <c r="E457" s="104">
        <v>6</v>
      </c>
      <c r="F457" s="104">
        <v>0</v>
      </c>
      <c r="G457" s="104">
        <v>0</v>
      </c>
      <c r="H457" s="104">
        <v>2</v>
      </c>
      <c r="I457" s="104">
        <v>1</v>
      </c>
      <c r="J457" s="104">
        <v>8</v>
      </c>
      <c r="K457" s="104">
        <v>8.085260095279267</v>
      </c>
      <c r="L457" s="104">
        <v>33.239402613925876</v>
      </c>
    </row>
    <row r="458" spans="1:12" ht="15" customHeight="1">
      <c r="A458" s="267"/>
      <c r="B458" s="239" t="s">
        <v>286</v>
      </c>
      <c r="C458" s="104">
        <v>44</v>
      </c>
      <c r="D458" s="104">
        <v>24</v>
      </c>
      <c r="E458" s="104">
        <v>4</v>
      </c>
      <c r="F458" s="104">
        <v>1</v>
      </c>
      <c r="G458" s="104">
        <v>1</v>
      </c>
      <c r="H458" s="104">
        <v>2</v>
      </c>
      <c r="I458" s="104">
        <v>1</v>
      </c>
      <c r="J458" s="104">
        <v>11</v>
      </c>
      <c r="K458" s="104">
        <v>10.285913156837214</v>
      </c>
      <c r="L458" s="104">
        <v>37.71501490840312</v>
      </c>
    </row>
    <row r="459" spans="1:12" ht="15" customHeight="1">
      <c r="A459" s="240"/>
      <c r="B459" s="239" t="s">
        <v>287</v>
      </c>
      <c r="C459" s="104">
        <v>27</v>
      </c>
      <c r="D459" s="104">
        <v>17</v>
      </c>
      <c r="E459" s="104">
        <v>2</v>
      </c>
      <c r="F459" s="104">
        <v>2</v>
      </c>
      <c r="G459" s="104">
        <v>0</v>
      </c>
      <c r="H459" s="104">
        <v>0</v>
      </c>
      <c r="I459" s="104">
        <v>1</v>
      </c>
      <c r="J459" s="104">
        <v>5</v>
      </c>
      <c r="K459" s="104">
        <v>6.9551923640269502</v>
      </c>
      <c r="L459" s="104">
        <v>30.60284640171858</v>
      </c>
    </row>
    <row r="460" spans="1:12" ht="15" customHeight="1">
      <c r="A460" s="240"/>
      <c r="B460" s="239" t="s">
        <v>288</v>
      </c>
      <c r="C460" s="104">
        <v>11</v>
      </c>
      <c r="D460" s="104">
        <v>9</v>
      </c>
      <c r="E460" s="104">
        <v>1</v>
      </c>
      <c r="F460" s="104">
        <v>0</v>
      </c>
      <c r="G460" s="104">
        <v>0</v>
      </c>
      <c r="H460" s="104">
        <v>0</v>
      </c>
      <c r="I460" s="104">
        <v>0</v>
      </c>
      <c r="J460" s="104">
        <v>1</v>
      </c>
      <c r="K460" s="104">
        <v>0.83333333333333326</v>
      </c>
      <c r="L460" s="104">
        <v>8.3333333333333321</v>
      </c>
    </row>
    <row r="461" spans="1:12" ht="15" customHeight="1">
      <c r="A461" s="240"/>
      <c r="B461" s="239" t="s">
        <v>289</v>
      </c>
      <c r="C461" s="104">
        <v>168</v>
      </c>
      <c r="D461" s="104">
        <v>101</v>
      </c>
      <c r="E461" s="104">
        <v>6</v>
      </c>
      <c r="F461" s="104">
        <v>7</v>
      </c>
      <c r="G461" s="104">
        <v>5</v>
      </c>
      <c r="H461" s="104">
        <v>11</v>
      </c>
      <c r="I461" s="104">
        <v>5</v>
      </c>
      <c r="J461" s="104">
        <v>33</v>
      </c>
      <c r="K461" s="104">
        <v>11.93281831586358</v>
      </c>
      <c r="L461" s="104">
        <v>47.380308018870096</v>
      </c>
    </row>
    <row r="462" spans="1:12" ht="15" customHeight="1">
      <c r="A462" s="98"/>
      <c r="B462" s="241" t="s">
        <v>230</v>
      </c>
      <c r="C462" s="104">
        <v>21</v>
      </c>
      <c r="D462" s="104">
        <v>9</v>
      </c>
      <c r="E462" s="104">
        <v>2</v>
      </c>
      <c r="F462" s="104">
        <v>2</v>
      </c>
      <c r="G462" s="104">
        <v>0</v>
      </c>
      <c r="H462" s="104">
        <v>0</v>
      </c>
      <c r="I462" s="104">
        <v>2</v>
      </c>
      <c r="J462" s="104">
        <v>6</v>
      </c>
      <c r="K462" s="104">
        <v>16.009896536212324</v>
      </c>
      <c r="L462" s="104">
        <v>40.024741340530809</v>
      </c>
    </row>
    <row r="463" spans="1:12" ht="15" customHeight="1">
      <c r="A463" s="95" t="s">
        <v>478</v>
      </c>
      <c r="B463" s="236" t="s">
        <v>176</v>
      </c>
      <c r="C463" s="104">
        <v>1678</v>
      </c>
      <c r="D463" s="104">
        <v>893</v>
      </c>
      <c r="E463" s="104">
        <v>72</v>
      </c>
      <c r="F463" s="104">
        <v>96</v>
      </c>
      <c r="G463" s="104">
        <v>37</v>
      </c>
      <c r="H463" s="104">
        <v>77</v>
      </c>
      <c r="I463" s="104">
        <v>124</v>
      </c>
      <c r="J463" s="104">
        <v>379</v>
      </c>
      <c r="K463" s="104">
        <v>16.486711157494501</v>
      </c>
      <c r="L463" s="104">
        <v>52.749354171392497</v>
      </c>
    </row>
    <row r="464" spans="1:12" ht="15" customHeight="1">
      <c r="A464" s="410" t="s">
        <v>479</v>
      </c>
      <c r="B464" s="238"/>
      <c r="C464" s="104"/>
      <c r="D464" s="104"/>
      <c r="E464" s="104"/>
      <c r="F464" s="104"/>
      <c r="G464" s="104"/>
      <c r="H464" s="104"/>
      <c r="I464" s="104"/>
      <c r="J464" s="104"/>
      <c r="K464" s="104"/>
      <c r="L464" s="104"/>
    </row>
    <row r="465" spans="1:12" ht="15" customHeight="1">
      <c r="A465" s="410"/>
      <c r="B465" s="239" t="s">
        <v>283</v>
      </c>
      <c r="C465" s="104">
        <v>246</v>
      </c>
      <c r="D465" s="104">
        <v>131</v>
      </c>
      <c r="E465" s="104">
        <v>9</v>
      </c>
      <c r="F465" s="104">
        <v>14</v>
      </c>
      <c r="G465" s="104">
        <v>4</v>
      </c>
      <c r="H465" s="104">
        <v>13</v>
      </c>
      <c r="I465" s="104">
        <v>47</v>
      </c>
      <c r="J465" s="104">
        <v>28</v>
      </c>
      <c r="K465" s="104">
        <v>28.002606966413872</v>
      </c>
      <c r="L465" s="104">
        <v>70.167451938830169</v>
      </c>
    </row>
    <row r="466" spans="1:12" ht="15" customHeight="1">
      <c r="A466" s="410"/>
      <c r="B466" s="239" t="s">
        <v>394</v>
      </c>
      <c r="C466" s="104">
        <v>18</v>
      </c>
      <c r="D466" s="104">
        <v>13</v>
      </c>
      <c r="E466" s="104">
        <v>2</v>
      </c>
      <c r="F466" s="104">
        <v>0</v>
      </c>
      <c r="G466" s="104">
        <v>1</v>
      </c>
      <c r="H466" s="104">
        <v>0</v>
      </c>
      <c r="I466" s="104">
        <v>1</v>
      </c>
      <c r="J466" s="104">
        <v>1</v>
      </c>
      <c r="K466" s="104">
        <v>8.8303853009735356</v>
      </c>
      <c r="L466" s="104">
        <v>37.529137529137529</v>
      </c>
    </row>
    <row r="467" spans="1:12" ht="15" customHeight="1">
      <c r="A467" s="267"/>
      <c r="B467" s="239" t="s">
        <v>395</v>
      </c>
      <c r="C467" s="104">
        <v>31</v>
      </c>
      <c r="D467" s="104">
        <v>21</v>
      </c>
      <c r="E467" s="104">
        <v>3</v>
      </c>
      <c r="F467" s="104">
        <v>3</v>
      </c>
      <c r="G467" s="104">
        <v>0</v>
      </c>
      <c r="H467" s="104">
        <v>0</v>
      </c>
      <c r="I467" s="104">
        <v>0</v>
      </c>
      <c r="J467" s="104">
        <v>4</v>
      </c>
      <c r="K467" s="104">
        <v>2.842780384340486</v>
      </c>
      <c r="L467" s="104">
        <v>12.792511729532187</v>
      </c>
    </row>
    <row r="468" spans="1:12" ht="15" customHeight="1">
      <c r="A468" s="267"/>
      <c r="B468" s="239" t="s">
        <v>396</v>
      </c>
      <c r="C468" s="104">
        <v>39</v>
      </c>
      <c r="D468" s="104">
        <v>26</v>
      </c>
      <c r="E468" s="104">
        <v>4</v>
      </c>
      <c r="F468" s="104">
        <v>3</v>
      </c>
      <c r="G468" s="104">
        <v>0</v>
      </c>
      <c r="H468" s="104">
        <v>1</v>
      </c>
      <c r="I468" s="104">
        <v>1</v>
      </c>
      <c r="J468" s="104">
        <v>4</v>
      </c>
      <c r="K468" s="104">
        <v>7.0632543339916607</v>
      </c>
      <c r="L468" s="104">
        <v>27.468211298856456</v>
      </c>
    </row>
    <row r="469" spans="1:12" ht="15" customHeight="1">
      <c r="A469" s="240"/>
      <c r="B469" s="239" t="s">
        <v>397</v>
      </c>
      <c r="C469" s="104">
        <v>29</v>
      </c>
      <c r="D469" s="104">
        <v>20</v>
      </c>
      <c r="E469" s="104">
        <v>3</v>
      </c>
      <c r="F469" s="104">
        <v>3</v>
      </c>
      <c r="G469" s="104">
        <v>0</v>
      </c>
      <c r="H469" s="104">
        <v>1</v>
      </c>
      <c r="I469" s="104">
        <v>0</v>
      </c>
      <c r="J469" s="104">
        <v>2</v>
      </c>
      <c r="K469" s="104">
        <v>4.4562954102427783</v>
      </c>
      <c r="L469" s="104">
        <v>17.188568010936432</v>
      </c>
    </row>
    <row r="470" spans="1:12" ht="15" customHeight="1">
      <c r="A470" s="240"/>
      <c r="B470" s="239" t="s">
        <v>398</v>
      </c>
      <c r="C470" s="104">
        <v>31</v>
      </c>
      <c r="D470" s="104">
        <v>22</v>
      </c>
      <c r="E470" s="104">
        <v>2</v>
      </c>
      <c r="F470" s="104">
        <v>1</v>
      </c>
      <c r="G470" s="104">
        <v>0</v>
      </c>
      <c r="H470" s="104">
        <v>0</v>
      </c>
      <c r="I470" s="104">
        <v>2</v>
      </c>
      <c r="J470" s="104">
        <v>4</v>
      </c>
      <c r="K470" s="104">
        <v>8.4771324354657693</v>
      </c>
      <c r="L470" s="104">
        <v>45.776515151515149</v>
      </c>
    </row>
    <row r="471" spans="1:12" ht="15" customHeight="1">
      <c r="A471" s="240"/>
      <c r="B471" s="239" t="s">
        <v>399</v>
      </c>
      <c r="C471" s="104">
        <v>24</v>
      </c>
      <c r="D471" s="104">
        <v>17</v>
      </c>
      <c r="E471" s="104">
        <v>0</v>
      </c>
      <c r="F471" s="104">
        <v>2</v>
      </c>
      <c r="G471" s="104">
        <v>0</v>
      </c>
      <c r="H471" s="104">
        <v>1</v>
      </c>
      <c r="I471" s="104">
        <v>2</v>
      </c>
      <c r="J471" s="104">
        <v>2</v>
      </c>
      <c r="K471" s="104">
        <v>14.705882352941176</v>
      </c>
      <c r="L471" s="104">
        <v>64.705882352941174</v>
      </c>
    </row>
    <row r="472" spans="1:12" ht="15" customHeight="1">
      <c r="A472" s="240"/>
      <c r="B472" s="239" t="s">
        <v>400</v>
      </c>
      <c r="C472" s="104">
        <v>36</v>
      </c>
      <c r="D472" s="104">
        <v>18</v>
      </c>
      <c r="E472" s="104">
        <v>2</v>
      </c>
      <c r="F472" s="104">
        <v>4</v>
      </c>
      <c r="G472" s="104">
        <v>3</v>
      </c>
      <c r="H472" s="104">
        <v>4</v>
      </c>
      <c r="I472" s="104">
        <v>2</v>
      </c>
      <c r="J472" s="104">
        <v>3</v>
      </c>
      <c r="K472" s="104">
        <v>20.051168499444362</v>
      </c>
      <c r="L472" s="104">
        <v>44.112570698777596</v>
      </c>
    </row>
    <row r="473" spans="1:12" ht="15" customHeight="1">
      <c r="A473" s="240"/>
      <c r="B473" s="239" t="s">
        <v>401</v>
      </c>
      <c r="C473" s="104">
        <v>34</v>
      </c>
      <c r="D473" s="104">
        <v>12</v>
      </c>
      <c r="E473" s="104">
        <v>7</v>
      </c>
      <c r="F473" s="104">
        <v>4</v>
      </c>
      <c r="G473" s="104">
        <v>1</v>
      </c>
      <c r="H473" s="104">
        <v>3</v>
      </c>
      <c r="I473" s="104">
        <v>3</v>
      </c>
      <c r="J473" s="104">
        <v>4</v>
      </c>
      <c r="K473" s="104">
        <v>21.426926689676897</v>
      </c>
      <c r="L473" s="104">
        <v>35.711544482794828</v>
      </c>
    </row>
    <row r="474" spans="1:12" ht="15" customHeight="1">
      <c r="A474" s="240"/>
      <c r="B474" s="239" t="s">
        <v>402</v>
      </c>
      <c r="C474" s="104">
        <v>51</v>
      </c>
      <c r="D474" s="104">
        <v>21</v>
      </c>
      <c r="E474" s="104">
        <v>7</v>
      </c>
      <c r="F474" s="104">
        <v>5</v>
      </c>
      <c r="G474" s="104">
        <v>2</v>
      </c>
      <c r="H474" s="104">
        <v>3</v>
      </c>
      <c r="I474" s="104">
        <v>1</v>
      </c>
      <c r="J474" s="104">
        <v>12</v>
      </c>
      <c r="K474" s="104">
        <v>12.655895435736282</v>
      </c>
      <c r="L474" s="104">
        <v>27.421106777428612</v>
      </c>
    </row>
    <row r="475" spans="1:12" ht="15" customHeight="1">
      <c r="A475" s="240"/>
      <c r="B475" s="239" t="s">
        <v>427</v>
      </c>
      <c r="C475" s="104">
        <v>72</v>
      </c>
      <c r="D475" s="104">
        <v>42</v>
      </c>
      <c r="E475" s="104">
        <v>9</v>
      </c>
      <c r="F475" s="104">
        <v>10</v>
      </c>
      <c r="G475" s="104">
        <v>3</v>
      </c>
      <c r="H475" s="104">
        <v>4</v>
      </c>
      <c r="I475" s="104">
        <v>1</v>
      </c>
      <c r="J475" s="104">
        <v>3</v>
      </c>
      <c r="K475" s="104">
        <v>10.014580862762347</v>
      </c>
      <c r="L475" s="104">
        <v>25.592817760392663</v>
      </c>
    </row>
    <row r="476" spans="1:12" ht="15" customHeight="1">
      <c r="A476" s="240"/>
      <c r="B476" s="239" t="s">
        <v>289</v>
      </c>
      <c r="C476" s="104">
        <v>418</v>
      </c>
      <c r="D476" s="104">
        <v>318</v>
      </c>
      <c r="E476" s="104">
        <v>9</v>
      </c>
      <c r="F476" s="104">
        <v>20</v>
      </c>
      <c r="G476" s="104">
        <v>7</v>
      </c>
      <c r="H476" s="104">
        <v>14</v>
      </c>
      <c r="I476" s="104">
        <v>3</v>
      </c>
      <c r="J476" s="104">
        <v>47</v>
      </c>
      <c r="K476" s="104">
        <v>5.3861908064260184</v>
      </c>
      <c r="L476" s="104">
        <v>37.703335644982133</v>
      </c>
    </row>
    <row r="477" spans="1:12" ht="15" customHeight="1">
      <c r="A477" s="98"/>
      <c r="B477" s="241" t="s">
        <v>230</v>
      </c>
      <c r="C477" s="104">
        <v>649</v>
      </c>
      <c r="D477" s="104">
        <v>232</v>
      </c>
      <c r="E477" s="104">
        <v>15</v>
      </c>
      <c r="F477" s="104">
        <v>27</v>
      </c>
      <c r="G477" s="104">
        <v>16</v>
      </c>
      <c r="H477" s="104">
        <v>33</v>
      </c>
      <c r="I477" s="104">
        <v>61</v>
      </c>
      <c r="J477" s="104">
        <v>265</v>
      </c>
      <c r="K477" s="104">
        <v>25.201804263657561</v>
      </c>
      <c r="L477" s="104">
        <v>63.667716034503307</v>
      </c>
    </row>
    <row r="478" spans="1:12" ht="15" customHeight="1">
      <c r="A478" s="95" t="s">
        <v>480</v>
      </c>
      <c r="B478" s="236" t="s">
        <v>176</v>
      </c>
      <c r="C478" s="104">
        <v>1678</v>
      </c>
      <c r="D478" s="104">
        <v>893</v>
      </c>
      <c r="E478" s="104">
        <v>72</v>
      </c>
      <c r="F478" s="104">
        <v>96</v>
      </c>
      <c r="G478" s="104">
        <v>37</v>
      </c>
      <c r="H478" s="104">
        <v>77</v>
      </c>
      <c r="I478" s="104">
        <v>124</v>
      </c>
      <c r="J478" s="104">
        <v>379</v>
      </c>
      <c r="K478" s="104">
        <v>16.486711157494497</v>
      </c>
      <c r="L478" s="104">
        <v>52.74935417139249</v>
      </c>
    </row>
    <row r="479" spans="1:12" ht="15" customHeight="1">
      <c r="A479" s="410" t="s">
        <v>481</v>
      </c>
      <c r="B479" s="238"/>
      <c r="C479" s="104"/>
      <c r="D479" s="104"/>
      <c r="E479" s="104"/>
      <c r="F479" s="104"/>
      <c r="G479" s="104"/>
      <c r="H479" s="104"/>
      <c r="I479" s="104"/>
      <c r="J479" s="104"/>
      <c r="K479" s="104"/>
      <c r="L479" s="104"/>
    </row>
    <row r="480" spans="1:12" ht="15" customHeight="1">
      <c r="A480" s="410"/>
      <c r="B480" s="239" t="s">
        <v>283</v>
      </c>
      <c r="C480" s="104">
        <v>408</v>
      </c>
      <c r="D480" s="104">
        <v>314</v>
      </c>
      <c r="E480" s="104">
        <v>14</v>
      </c>
      <c r="F480" s="104">
        <v>10</v>
      </c>
      <c r="G480" s="104">
        <v>2</v>
      </c>
      <c r="H480" s="104">
        <v>5</v>
      </c>
      <c r="I480" s="104">
        <v>9</v>
      </c>
      <c r="J480" s="104">
        <v>54</v>
      </c>
      <c r="K480" s="104">
        <v>4.4968456124675678</v>
      </c>
      <c r="L480" s="104">
        <v>39.797083670337976</v>
      </c>
    </row>
    <row r="481" spans="1:12" ht="15" customHeight="1">
      <c r="A481" s="410"/>
      <c r="B481" s="239" t="s">
        <v>394</v>
      </c>
      <c r="C481" s="104">
        <v>32</v>
      </c>
      <c r="D481" s="104">
        <v>24</v>
      </c>
      <c r="E481" s="104">
        <v>2</v>
      </c>
      <c r="F481" s="104">
        <v>1</v>
      </c>
      <c r="G481" s="104">
        <v>1</v>
      </c>
      <c r="H481" s="104">
        <v>1</v>
      </c>
      <c r="I481" s="104">
        <v>0</v>
      </c>
      <c r="J481" s="104">
        <v>3</v>
      </c>
      <c r="K481" s="104">
        <v>5.1695701991352125</v>
      </c>
      <c r="L481" s="104">
        <v>29.983507154984231</v>
      </c>
    </row>
    <row r="482" spans="1:12" ht="15" customHeight="1">
      <c r="A482" s="267"/>
      <c r="B482" s="239" t="s">
        <v>395</v>
      </c>
      <c r="C482" s="104">
        <v>49</v>
      </c>
      <c r="D482" s="104">
        <v>40</v>
      </c>
      <c r="E482" s="104">
        <v>1</v>
      </c>
      <c r="F482" s="104">
        <v>2</v>
      </c>
      <c r="G482" s="104">
        <v>0</v>
      </c>
      <c r="H482" s="104">
        <v>0</v>
      </c>
      <c r="I482" s="104">
        <v>2</v>
      </c>
      <c r="J482" s="104">
        <v>4</v>
      </c>
      <c r="K482" s="104">
        <v>5.7315389924085567</v>
      </c>
      <c r="L482" s="104">
        <v>51.583850931677013</v>
      </c>
    </row>
    <row r="483" spans="1:12" ht="15" customHeight="1">
      <c r="A483" s="267"/>
      <c r="B483" s="239" t="s">
        <v>396</v>
      </c>
      <c r="C483" s="104">
        <v>46</v>
      </c>
      <c r="D483" s="104">
        <v>38</v>
      </c>
      <c r="E483" s="104">
        <v>2</v>
      </c>
      <c r="F483" s="104">
        <v>2</v>
      </c>
      <c r="G483" s="104">
        <v>0</v>
      </c>
      <c r="H483" s="104">
        <v>0</v>
      </c>
      <c r="I483" s="104">
        <v>1</v>
      </c>
      <c r="J483" s="104">
        <v>3</v>
      </c>
      <c r="K483" s="104">
        <v>3.054318668898925</v>
      </c>
      <c r="L483" s="104">
        <v>26.267140552530755</v>
      </c>
    </row>
    <row r="484" spans="1:12" ht="15" customHeight="1">
      <c r="A484" s="240"/>
      <c r="B484" s="239" t="s">
        <v>397</v>
      </c>
      <c r="C484" s="104">
        <v>40</v>
      </c>
      <c r="D484" s="104">
        <v>34</v>
      </c>
      <c r="E484" s="104">
        <v>1</v>
      </c>
      <c r="F484" s="104">
        <v>2</v>
      </c>
      <c r="G484" s="104">
        <v>0</v>
      </c>
      <c r="H484" s="104">
        <v>0</v>
      </c>
      <c r="I484" s="104">
        <v>0</v>
      </c>
      <c r="J484" s="104">
        <v>3</v>
      </c>
      <c r="K484" s="104">
        <v>0.99815724815724827</v>
      </c>
      <c r="L484" s="104">
        <v>12.310606060606062</v>
      </c>
    </row>
    <row r="485" spans="1:12" ht="15" customHeight="1">
      <c r="A485" s="240"/>
      <c r="B485" s="239" t="s">
        <v>398</v>
      </c>
      <c r="C485" s="104">
        <v>36</v>
      </c>
      <c r="D485" s="104">
        <v>26</v>
      </c>
      <c r="E485" s="104">
        <v>4</v>
      </c>
      <c r="F485" s="104">
        <v>1</v>
      </c>
      <c r="G485" s="104">
        <v>0</v>
      </c>
      <c r="H485" s="104">
        <v>1</v>
      </c>
      <c r="I485" s="104">
        <v>0</v>
      </c>
      <c r="J485" s="104">
        <v>4</v>
      </c>
      <c r="K485" s="104">
        <v>2.5661158103592312</v>
      </c>
      <c r="L485" s="104">
        <v>13.685950988582567</v>
      </c>
    </row>
    <row r="486" spans="1:12" ht="15" customHeight="1">
      <c r="A486" s="240"/>
      <c r="B486" s="239" t="s">
        <v>399</v>
      </c>
      <c r="C486" s="104">
        <v>48</v>
      </c>
      <c r="D486" s="104">
        <v>37</v>
      </c>
      <c r="E486" s="104">
        <v>1</v>
      </c>
      <c r="F486" s="104">
        <v>1</v>
      </c>
      <c r="G486" s="104">
        <v>0</v>
      </c>
      <c r="H486" s="104">
        <v>0</v>
      </c>
      <c r="I486" s="104">
        <v>0</v>
      </c>
      <c r="J486" s="104">
        <v>9</v>
      </c>
      <c r="K486" s="104">
        <v>0.6245890861275476</v>
      </c>
      <c r="L486" s="104">
        <v>12.179487179487179</v>
      </c>
    </row>
    <row r="487" spans="1:12" ht="15" customHeight="1">
      <c r="A487" s="240"/>
      <c r="B487" s="239" t="s">
        <v>400</v>
      </c>
      <c r="C487" s="104">
        <v>35</v>
      </c>
      <c r="D487" s="104">
        <v>24</v>
      </c>
      <c r="E487" s="104">
        <v>4</v>
      </c>
      <c r="F487" s="104">
        <v>2</v>
      </c>
      <c r="G487" s="104">
        <v>0</v>
      </c>
      <c r="H487" s="104">
        <v>0</v>
      </c>
      <c r="I487" s="104">
        <v>0</v>
      </c>
      <c r="J487" s="104">
        <v>5</v>
      </c>
      <c r="K487" s="104">
        <v>1.5875281146941533</v>
      </c>
      <c r="L487" s="104">
        <v>7.9376405734707669</v>
      </c>
    </row>
    <row r="488" spans="1:12" ht="15" customHeight="1">
      <c r="A488" s="240"/>
      <c r="B488" s="239" t="s">
        <v>401</v>
      </c>
      <c r="C488" s="104">
        <v>46</v>
      </c>
      <c r="D488" s="104">
        <v>23</v>
      </c>
      <c r="E488" s="104">
        <v>9</v>
      </c>
      <c r="F488" s="104">
        <v>4</v>
      </c>
      <c r="G488" s="104">
        <v>1</v>
      </c>
      <c r="H488" s="104">
        <v>1</v>
      </c>
      <c r="I488" s="104">
        <v>1</v>
      </c>
      <c r="J488" s="104">
        <v>7</v>
      </c>
      <c r="K488" s="104">
        <v>7.8266825861879532</v>
      </c>
      <c r="L488" s="104">
        <v>19.077538803833136</v>
      </c>
    </row>
    <row r="489" spans="1:12" ht="15" customHeight="1">
      <c r="A489" s="240"/>
      <c r="B489" s="239" t="s">
        <v>402</v>
      </c>
      <c r="C489" s="104">
        <v>58</v>
      </c>
      <c r="D489" s="104">
        <v>31</v>
      </c>
      <c r="E489" s="104">
        <v>6</v>
      </c>
      <c r="F489" s="104">
        <v>5</v>
      </c>
      <c r="G489" s="104">
        <v>0</v>
      </c>
      <c r="H489" s="104">
        <v>7</v>
      </c>
      <c r="I489" s="104">
        <v>0</v>
      </c>
      <c r="J489" s="104">
        <v>9</v>
      </c>
      <c r="K489" s="104">
        <v>12.493335745886764</v>
      </c>
      <c r="L489" s="104">
        <v>34.009636197136189</v>
      </c>
    </row>
    <row r="490" spans="1:12" ht="15" customHeight="1">
      <c r="A490" s="240"/>
      <c r="B490" s="239" t="s">
        <v>427</v>
      </c>
      <c r="C490" s="104">
        <v>54</v>
      </c>
      <c r="D490" s="104">
        <v>21</v>
      </c>
      <c r="E490" s="104">
        <v>6</v>
      </c>
      <c r="F490" s="104">
        <v>10</v>
      </c>
      <c r="G490" s="104">
        <v>5</v>
      </c>
      <c r="H490" s="104">
        <v>4</v>
      </c>
      <c r="I490" s="104">
        <v>3</v>
      </c>
      <c r="J490" s="104">
        <v>5</v>
      </c>
      <c r="K490" s="104">
        <v>21.177070060218284</v>
      </c>
      <c r="L490" s="104">
        <v>37.059872605381997</v>
      </c>
    </row>
    <row r="491" spans="1:12" ht="15" customHeight="1">
      <c r="A491" s="240"/>
      <c r="B491" s="239" t="s">
        <v>289</v>
      </c>
      <c r="C491" s="104">
        <v>165</v>
      </c>
      <c r="D491" s="104">
        <v>58</v>
      </c>
      <c r="E491" s="104">
        <v>9</v>
      </c>
      <c r="F491" s="104">
        <v>18</v>
      </c>
      <c r="G491" s="104">
        <v>12</v>
      </c>
      <c r="H491" s="104">
        <v>19</v>
      </c>
      <c r="I491" s="104">
        <v>39</v>
      </c>
      <c r="J491" s="104">
        <v>10</v>
      </c>
      <c r="K491" s="104">
        <v>39.294415290943384</v>
      </c>
      <c r="L491" s="104">
        <v>62.790045052538396</v>
      </c>
    </row>
    <row r="492" spans="1:12" ht="15" customHeight="1">
      <c r="A492" s="98"/>
      <c r="B492" s="241" t="s">
        <v>230</v>
      </c>
      <c r="C492" s="104">
        <v>661</v>
      </c>
      <c r="D492" s="104">
        <v>223</v>
      </c>
      <c r="E492" s="104">
        <v>13</v>
      </c>
      <c r="F492" s="104">
        <v>38</v>
      </c>
      <c r="G492" s="104">
        <v>16</v>
      </c>
      <c r="H492" s="104">
        <v>39</v>
      </c>
      <c r="I492" s="104">
        <v>69</v>
      </c>
      <c r="J492" s="104">
        <v>263</v>
      </c>
      <c r="K492" s="104">
        <v>27.759861146246376</v>
      </c>
      <c r="L492" s="104">
        <v>63.133855635463185</v>
      </c>
    </row>
  </sheetData>
  <mergeCells count="30">
    <mergeCell ref="A151:A152"/>
    <mergeCell ref="A114:A115"/>
    <mergeCell ref="A123:A124"/>
    <mergeCell ref="A131:A132"/>
    <mergeCell ref="A139:A140"/>
    <mergeCell ref="A145:A146"/>
    <mergeCell ref="A377:A378"/>
    <mergeCell ref="A157:A158"/>
    <mergeCell ref="A163:A165"/>
    <mergeCell ref="A169:A171"/>
    <mergeCell ref="A175:A177"/>
    <mergeCell ref="A181:A184"/>
    <mergeCell ref="A360:A361"/>
    <mergeCell ref="A369:A370"/>
    <mergeCell ref="A233:A236"/>
    <mergeCell ref="A218:A223"/>
    <mergeCell ref="A208:A213"/>
    <mergeCell ref="A199:A202"/>
    <mergeCell ref="A479:A481"/>
    <mergeCell ref="A385:A386"/>
    <mergeCell ref="A391:A392"/>
    <mergeCell ref="A397:A398"/>
    <mergeCell ref="A403:A404"/>
    <mergeCell ref="A409:A411"/>
    <mergeCell ref="A415:A417"/>
    <mergeCell ref="A421:A423"/>
    <mergeCell ref="A427:A430"/>
    <mergeCell ref="A445:A447"/>
    <mergeCell ref="A454:A456"/>
    <mergeCell ref="A464:A466"/>
  </mergeCells>
  <phoneticPr fontId="2"/>
  <pageMargins left="0.35433070866141736" right="0.35433070866141736" top="0.39370078740157483" bottom="0.19685039370078741" header="0.19685039370078741" footer="0.19685039370078741"/>
  <pageSetup paperSize="9" scale="57" pageOrder="overThenDown" orientation="portrait" horizontalDpi="200" verticalDpi="200" r:id="rId1"/>
  <headerFooter alignWithMargins="0">
    <oddHeader>&amp;R&amp;"Meiryo UI,標準"&amp;9&amp;F＿&amp;A</oddHeader>
  </headerFooter>
  <rowBreaks count="2" manualBreakCount="2">
    <brk id="87" max="16383" man="1"/>
    <brk id="167"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C4F19-FCF0-409A-B7B4-B10130DB3CEC}">
  <sheetPr codeName="Sheet3"/>
  <dimension ref="A1:L774"/>
  <sheetViews>
    <sheetView showGridLines="0" view="pageBreakPreview" zoomScaleNormal="100" zoomScaleSheetLayoutView="100" workbookViewId="0">
      <selection activeCell="C1" sqref="C1"/>
    </sheetView>
  </sheetViews>
  <sheetFormatPr defaultColWidth="7.25" defaultRowHeight="15" customHeight="1"/>
  <cols>
    <col min="1" max="1" width="10.5" style="31" customWidth="1"/>
    <col min="2" max="2" width="39.25" style="31" customWidth="1"/>
    <col min="3" max="10" width="10.25" style="31" customWidth="1"/>
    <col min="11" max="12" width="8.625" style="31" customWidth="1"/>
    <col min="13" max="16384" width="7.25" style="31"/>
  </cols>
  <sheetData>
    <row r="1" spans="1:12" ht="15" customHeight="1">
      <c r="C1" s="32" t="s">
        <v>164</v>
      </c>
      <c r="D1" s="33"/>
      <c r="E1" s="33"/>
      <c r="F1" s="33"/>
      <c r="G1" s="33"/>
      <c r="H1" s="33"/>
      <c r="I1" s="33"/>
      <c r="J1" s="33"/>
      <c r="K1" s="33"/>
      <c r="L1" s="34"/>
    </row>
    <row r="2" spans="1:12" ht="15" customHeight="1">
      <c r="C2" s="35"/>
      <c r="D2" s="36"/>
      <c r="E2" s="36"/>
      <c r="F2" s="36"/>
      <c r="G2" s="36"/>
      <c r="H2" s="36"/>
      <c r="I2" s="36"/>
      <c r="J2" s="36"/>
      <c r="K2" s="36"/>
      <c r="L2" s="37"/>
    </row>
    <row r="3" spans="1:12" s="43" customFormat="1" ht="65.099999999999994" customHeight="1">
      <c r="A3" s="38"/>
      <c r="B3" s="40"/>
      <c r="C3" s="41" t="s">
        <v>165</v>
      </c>
      <c r="D3" s="42" t="s">
        <v>166</v>
      </c>
      <c r="E3" s="42" t="s">
        <v>167</v>
      </c>
      <c r="F3" s="42" t="s">
        <v>168</v>
      </c>
      <c r="G3" s="42" t="s">
        <v>169</v>
      </c>
      <c r="H3" s="42" t="s">
        <v>170</v>
      </c>
      <c r="I3" s="42" t="s">
        <v>171</v>
      </c>
      <c r="J3" s="42" t="s">
        <v>172</v>
      </c>
      <c r="K3" s="41" t="s">
        <v>173</v>
      </c>
      <c r="L3" s="41" t="s">
        <v>174</v>
      </c>
    </row>
    <row r="4" spans="1:12" ht="15" customHeight="1">
      <c r="A4" s="32" t="s">
        <v>175</v>
      </c>
      <c r="B4" s="45" t="s">
        <v>176</v>
      </c>
      <c r="C4" s="46">
        <f t="shared" ref="C4:D4" si="0">C391</f>
        <v>2016</v>
      </c>
      <c r="D4" s="47">
        <f t="shared" si="0"/>
        <v>213</v>
      </c>
      <c r="E4" s="47">
        <f>E391</f>
        <v>93</v>
      </c>
      <c r="F4" s="47">
        <f t="shared" ref="F4:K4" si="1">F391</f>
        <v>73</v>
      </c>
      <c r="G4" s="47">
        <f t="shared" si="1"/>
        <v>192</v>
      </c>
      <c r="H4" s="47">
        <f t="shared" si="1"/>
        <v>202</v>
      </c>
      <c r="I4" s="47">
        <f t="shared" si="1"/>
        <v>132</v>
      </c>
      <c r="J4" s="47">
        <f t="shared" si="1"/>
        <v>853</v>
      </c>
      <c r="K4" s="47">
        <f t="shared" si="1"/>
        <v>240</v>
      </c>
      <c r="L4" s="47">
        <f>L391</f>
        <v>515</v>
      </c>
    </row>
    <row r="5" spans="1:12" ht="15" customHeight="1">
      <c r="A5" s="48"/>
      <c r="B5" s="50"/>
      <c r="C5" s="51" t="str">
        <f>IF(SUM(D5:L5)&gt;100,"－",SUM(D5:L5))</f>
        <v>－</v>
      </c>
      <c r="D5" s="52">
        <f t="shared" ref="D5:L5" si="2">D391/$C4*100</f>
        <v>10.56547619047619</v>
      </c>
      <c r="E5" s="52">
        <f t="shared" si="2"/>
        <v>4.6130952380952381</v>
      </c>
      <c r="F5" s="52">
        <f t="shared" si="2"/>
        <v>3.6210317460317465</v>
      </c>
      <c r="G5" s="52">
        <f t="shared" si="2"/>
        <v>9.5238095238095237</v>
      </c>
      <c r="H5" s="52">
        <f t="shared" si="2"/>
        <v>10.019841269841271</v>
      </c>
      <c r="I5" s="52">
        <f t="shared" si="2"/>
        <v>6.5476190476190483</v>
      </c>
      <c r="J5" s="52">
        <f t="shared" si="2"/>
        <v>42.311507936507937</v>
      </c>
      <c r="K5" s="52">
        <f t="shared" si="2"/>
        <v>11.904761904761903</v>
      </c>
      <c r="L5" s="52">
        <f t="shared" si="2"/>
        <v>25.545634920634917</v>
      </c>
    </row>
    <row r="6" spans="1:12" ht="15" customHeight="1">
      <c r="A6" s="48"/>
      <c r="B6" s="53" t="s">
        <v>177</v>
      </c>
      <c r="C6" s="54">
        <f>C393</f>
        <v>42</v>
      </c>
      <c r="D6" s="55">
        <f t="shared" ref="D6:L13" si="3">IF($C6=0,0,D393/$C6*100)</f>
        <v>4.7619047619047619</v>
      </c>
      <c r="E6" s="55">
        <f t="shared" si="3"/>
        <v>0</v>
      </c>
      <c r="F6" s="55">
        <f t="shared" si="3"/>
        <v>2.3809523809523809</v>
      </c>
      <c r="G6" s="55">
        <f t="shared" si="3"/>
        <v>4.7619047619047619</v>
      </c>
      <c r="H6" s="55">
        <f t="shared" si="3"/>
        <v>7.1428571428571423</v>
      </c>
      <c r="I6" s="55">
        <f t="shared" si="3"/>
        <v>9.5238095238095237</v>
      </c>
      <c r="J6" s="55">
        <f t="shared" si="3"/>
        <v>54.761904761904766</v>
      </c>
      <c r="K6" s="55">
        <f t="shared" si="3"/>
        <v>21.428571428571427</v>
      </c>
      <c r="L6" s="55">
        <f t="shared" si="3"/>
        <v>11.904761904761903</v>
      </c>
    </row>
    <row r="7" spans="1:12" ht="15" customHeight="1">
      <c r="A7" s="48"/>
      <c r="B7" s="53" t="s">
        <v>178</v>
      </c>
      <c r="C7" s="54">
        <f>C394</f>
        <v>114</v>
      </c>
      <c r="D7" s="55">
        <f t="shared" si="3"/>
        <v>7.8947368421052628</v>
      </c>
      <c r="E7" s="55">
        <f t="shared" si="3"/>
        <v>3.5087719298245612</v>
      </c>
      <c r="F7" s="55">
        <f t="shared" si="3"/>
        <v>5.2631578947368416</v>
      </c>
      <c r="G7" s="55">
        <f t="shared" si="3"/>
        <v>5.2631578947368416</v>
      </c>
      <c r="H7" s="55">
        <f t="shared" si="3"/>
        <v>7.0175438596491224</v>
      </c>
      <c r="I7" s="55">
        <f t="shared" si="3"/>
        <v>6.140350877192982</v>
      </c>
      <c r="J7" s="55">
        <f t="shared" si="3"/>
        <v>42.105263157894733</v>
      </c>
      <c r="K7" s="55">
        <f t="shared" si="3"/>
        <v>7.0175438596491224</v>
      </c>
      <c r="L7" s="55">
        <f t="shared" si="3"/>
        <v>29.82456140350877</v>
      </c>
    </row>
    <row r="8" spans="1:12" ht="15" customHeight="1">
      <c r="A8" s="56"/>
      <c r="B8" s="53" t="s">
        <v>179</v>
      </c>
      <c r="C8" s="54">
        <f t="shared" ref="C8:D14" si="4">C395</f>
        <v>126</v>
      </c>
      <c r="D8" s="55">
        <f t="shared" si="3"/>
        <v>12.698412698412698</v>
      </c>
      <c r="E8" s="55">
        <f t="shared" si="3"/>
        <v>7.1428571428571423</v>
      </c>
      <c r="F8" s="55">
        <f t="shared" si="3"/>
        <v>6.3492063492063489</v>
      </c>
      <c r="G8" s="55">
        <f t="shared" si="3"/>
        <v>10.317460317460316</v>
      </c>
      <c r="H8" s="55">
        <f t="shared" si="3"/>
        <v>9.5238095238095237</v>
      </c>
      <c r="I8" s="55">
        <f t="shared" si="3"/>
        <v>7.9365079365079358</v>
      </c>
      <c r="J8" s="55">
        <f t="shared" si="3"/>
        <v>47.619047619047613</v>
      </c>
      <c r="K8" s="55">
        <f t="shared" si="3"/>
        <v>7.1428571428571423</v>
      </c>
      <c r="L8" s="55">
        <f t="shared" si="3"/>
        <v>21.428571428571427</v>
      </c>
    </row>
    <row r="9" spans="1:12" ht="15" customHeight="1">
      <c r="A9" s="56"/>
      <c r="B9" s="53" t="s">
        <v>180</v>
      </c>
      <c r="C9" s="54">
        <f t="shared" si="4"/>
        <v>94</v>
      </c>
      <c r="D9" s="55">
        <f t="shared" si="3"/>
        <v>8.5106382978723403</v>
      </c>
      <c r="E9" s="55">
        <f t="shared" si="3"/>
        <v>5.3191489361702127</v>
      </c>
      <c r="F9" s="55">
        <f t="shared" si="3"/>
        <v>4.2553191489361701</v>
      </c>
      <c r="G9" s="55">
        <f t="shared" si="3"/>
        <v>9.5744680851063837</v>
      </c>
      <c r="H9" s="55">
        <f t="shared" si="3"/>
        <v>9.5744680851063837</v>
      </c>
      <c r="I9" s="55">
        <f t="shared" si="3"/>
        <v>4.2553191489361701</v>
      </c>
      <c r="J9" s="55">
        <f t="shared" si="3"/>
        <v>48.936170212765958</v>
      </c>
      <c r="K9" s="55">
        <f t="shared" si="3"/>
        <v>12.76595744680851</v>
      </c>
      <c r="L9" s="55">
        <f t="shared" si="3"/>
        <v>20.212765957446805</v>
      </c>
    </row>
    <row r="10" spans="1:12" ht="15" customHeight="1">
      <c r="A10" s="56"/>
      <c r="B10" s="48" t="s">
        <v>181</v>
      </c>
      <c r="C10" s="54">
        <f t="shared" si="4"/>
        <v>227</v>
      </c>
      <c r="D10" s="55">
        <f t="shared" si="3"/>
        <v>7.4889867841409687</v>
      </c>
      <c r="E10" s="55">
        <f t="shared" si="3"/>
        <v>3.5242290748898681</v>
      </c>
      <c r="F10" s="55">
        <f t="shared" si="3"/>
        <v>1.3215859030837005</v>
      </c>
      <c r="G10" s="55">
        <f t="shared" si="3"/>
        <v>5.286343612334802</v>
      </c>
      <c r="H10" s="55">
        <f t="shared" si="3"/>
        <v>6.607929515418502</v>
      </c>
      <c r="I10" s="55">
        <f t="shared" si="3"/>
        <v>3.5242290748898681</v>
      </c>
      <c r="J10" s="55">
        <f t="shared" si="3"/>
        <v>39.647577092511014</v>
      </c>
      <c r="K10" s="55">
        <f t="shared" si="3"/>
        <v>16.299559471365637</v>
      </c>
      <c r="L10" s="55">
        <f t="shared" si="3"/>
        <v>29.074889867841406</v>
      </c>
    </row>
    <row r="11" spans="1:12" ht="15" customHeight="1">
      <c r="A11" s="56"/>
      <c r="B11" s="48" t="s">
        <v>182</v>
      </c>
      <c r="C11" s="54">
        <f t="shared" si="4"/>
        <v>214</v>
      </c>
      <c r="D11" s="55">
        <f t="shared" si="3"/>
        <v>8.8785046728971952</v>
      </c>
      <c r="E11" s="55">
        <f t="shared" si="3"/>
        <v>3.7383177570093453</v>
      </c>
      <c r="F11" s="55">
        <f t="shared" si="3"/>
        <v>3.7383177570093453</v>
      </c>
      <c r="G11" s="55">
        <f t="shared" si="3"/>
        <v>7.9439252336448591</v>
      </c>
      <c r="H11" s="55">
        <f t="shared" si="3"/>
        <v>11.682242990654206</v>
      </c>
      <c r="I11" s="55">
        <f t="shared" si="3"/>
        <v>7.009345794392523</v>
      </c>
      <c r="J11" s="55">
        <f t="shared" si="3"/>
        <v>40.654205607476634</v>
      </c>
      <c r="K11" s="55">
        <f t="shared" si="3"/>
        <v>12.149532710280374</v>
      </c>
      <c r="L11" s="55">
        <f t="shared" si="3"/>
        <v>29.439252336448597</v>
      </c>
    </row>
    <row r="12" spans="1:12" ht="15" customHeight="1">
      <c r="A12" s="56"/>
      <c r="B12" s="48" t="s">
        <v>183</v>
      </c>
      <c r="C12" s="54">
        <f t="shared" si="4"/>
        <v>331</v>
      </c>
      <c r="D12" s="55">
        <f t="shared" si="3"/>
        <v>12.084592145015106</v>
      </c>
      <c r="E12" s="55">
        <f t="shared" si="3"/>
        <v>3.9274924471299091</v>
      </c>
      <c r="F12" s="55">
        <f t="shared" si="3"/>
        <v>3.3232628398791544</v>
      </c>
      <c r="G12" s="55">
        <f t="shared" si="3"/>
        <v>9.0634441087613293</v>
      </c>
      <c r="H12" s="55">
        <f t="shared" si="3"/>
        <v>7.8549848942598182</v>
      </c>
      <c r="I12" s="55">
        <f t="shared" si="3"/>
        <v>5.4380664652567976</v>
      </c>
      <c r="J12" s="55">
        <f t="shared" si="3"/>
        <v>41.993957703927492</v>
      </c>
      <c r="K12" s="55">
        <f t="shared" si="3"/>
        <v>10.271903323262841</v>
      </c>
      <c r="L12" s="55">
        <f t="shared" si="3"/>
        <v>25.981873111782477</v>
      </c>
    </row>
    <row r="13" spans="1:12" ht="15" customHeight="1">
      <c r="A13" s="56"/>
      <c r="B13" s="59" t="s">
        <v>184</v>
      </c>
      <c r="C13" s="60">
        <f t="shared" si="4"/>
        <v>868</v>
      </c>
      <c r="D13" s="61">
        <f t="shared" si="3"/>
        <v>11.751152073732719</v>
      </c>
      <c r="E13" s="61">
        <f t="shared" si="3"/>
        <v>5.2995391705069128</v>
      </c>
      <c r="F13" s="61">
        <f t="shared" si="3"/>
        <v>3.6866359447004609</v>
      </c>
      <c r="G13" s="61">
        <f t="shared" si="3"/>
        <v>11.866359447004609</v>
      </c>
      <c r="H13" s="61">
        <f t="shared" si="3"/>
        <v>11.981566820276496</v>
      </c>
      <c r="I13" s="61">
        <f t="shared" si="3"/>
        <v>7.6036866359447011</v>
      </c>
      <c r="J13" s="61">
        <f t="shared" si="3"/>
        <v>41.474654377880185</v>
      </c>
      <c r="K13" s="61">
        <f t="shared" si="3"/>
        <v>12.096774193548388</v>
      </c>
      <c r="L13" s="61">
        <f t="shared" si="3"/>
        <v>24.769585253456221</v>
      </c>
    </row>
    <row r="14" spans="1:12" ht="15" hidden="1" customHeight="1">
      <c r="A14" s="56"/>
      <c r="B14" s="45" t="s">
        <v>176</v>
      </c>
      <c r="C14" s="46">
        <f t="shared" si="4"/>
        <v>963</v>
      </c>
      <c r="D14" s="47">
        <f t="shared" si="4"/>
        <v>102</v>
      </c>
      <c r="E14" s="47">
        <f>E401</f>
        <v>81</v>
      </c>
      <c r="F14" s="47">
        <f t="shared" ref="F14:K14" si="5">F401</f>
        <v>44</v>
      </c>
      <c r="G14" s="47">
        <f t="shared" si="5"/>
        <v>87</v>
      </c>
      <c r="H14" s="47">
        <f t="shared" si="5"/>
        <v>100</v>
      </c>
      <c r="I14" s="47">
        <f t="shared" si="5"/>
        <v>63</v>
      </c>
      <c r="J14" s="47">
        <f t="shared" si="5"/>
        <v>333</v>
      </c>
      <c r="K14" s="47">
        <f t="shared" si="5"/>
        <v>120</v>
      </c>
      <c r="L14" s="47">
        <f>L401</f>
        <v>276</v>
      </c>
    </row>
    <row r="15" spans="1:12" ht="15" hidden="1" customHeight="1">
      <c r="A15" s="56"/>
      <c r="B15" s="50"/>
      <c r="C15" s="51" t="str">
        <f>IF(SUM(D15:L15)&gt;100,"－",SUM(D15:L15))</f>
        <v>－</v>
      </c>
      <c r="D15" s="52">
        <f t="shared" ref="D15:L15" si="6">D401/$C14*100</f>
        <v>10.59190031152648</v>
      </c>
      <c r="E15" s="52">
        <f t="shared" si="6"/>
        <v>8.4112149532710276</v>
      </c>
      <c r="F15" s="52">
        <f t="shared" si="6"/>
        <v>4.5690550363447562</v>
      </c>
      <c r="G15" s="52">
        <f t="shared" si="6"/>
        <v>9.0342679127725845</v>
      </c>
      <c r="H15" s="52">
        <f t="shared" si="6"/>
        <v>10.384215991692628</v>
      </c>
      <c r="I15" s="52">
        <f t="shared" si="6"/>
        <v>6.5420560747663545</v>
      </c>
      <c r="J15" s="52">
        <f t="shared" si="6"/>
        <v>34.579439252336449</v>
      </c>
      <c r="K15" s="52">
        <f t="shared" si="6"/>
        <v>12.461059190031152</v>
      </c>
      <c r="L15" s="52">
        <f t="shared" si="6"/>
        <v>28.660436137071649</v>
      </c>
    </row>
    <row r="16" spans="1:12" ht="15" hidden="1" customHeight="1">
      <c r="A16" s="56"/>
      <c r="B16" s="53" t="s">
        <v>177</v>
      </c>
      <c r="C16" s="54">
        <f>C403</f>
        <v>7</v>
      </c>
      <c r="D16" s="55">
        <f t="shared" ref="D16:L23" si="7">IF($C16=0,0,D403/$C16*100)</f>
        <v>14.285714285714285</v>
      </c>
      <c r="E16" s="55">
        <f t="shared" si="7"/>
        <v>0</v>
      </c>
      <c r="F16" s="55">
        <f t="shared" si="7"/>
        <v>0</v>
      </c>
      <c r="G16" s="55">
        <f t="shared" si="7"/>
        <v>14.285714285714285</v>
      </c>
      <c r="H16" s="55">
        <f t="shared" si="7"/>
        <v>28.571428571428569</v>
      </c>
      <c r="I16" s="55">
        <f t="shared" si="7"/>
        <v>28.571428571428569</v>
      </c>
      <c r="J16" s="55">
        <f t="shared" si="7"/>
        <v>0</v>
      </c>
      <c r="K16" s="55">
        <f t="shared" si="7"/>
        <v>42.857142857142854</v>
      </c>
      <c r="L16" s="55">
        <f t="shared" si="7"/>
        <v>28.571428571428569</v>
      </c>
    </row>
    <row r="17" spans="1:12" ht="15" hidden="1" customHeight="1">
      <c r="A17" s="48"/>
      <c r="B17" s="53" t="s">
        <v>178</v>
      </c>
      <c r="C17" s="54">
        <f>C404</f>
        <v>46</v>
      </c>
      <c r="D17" s="55">
        <f t="shared" si="7"/>
        <v>10.869565217391305</v>
      </c>
      <c r="E17" s="55">
        <f t="shared" si="7"/>
        <v>8.695652173913043</v>
      </c>
      <c r="F17" s="55">
        <f t="shared" si="7"/>
        <v>6.5217391304347823</v>
      </c>
      <c r="G17" s="55">
        <f t="shared" si="7"/>
        <v>6.5217391304347823</v>
      </c>
      <c r="H17" s="55">
        <f t="shared" si="7"/>
        <v>6.5217391304347823</v>
      </c>
      <c r="I17" s="55">
        <f t="shared" si="7"/>
        <v>6.5217391304347823</v>
      </c>
      <c r="J17" s="55">
        <f t="shared" si="7"/>
        <v>19.565217391304348</v>
      </c>
      <c r="K17" s="55">
        <f t="shared" si="7"/>
        <v>4.3478260869565215</v>
      </c>
      <c r="L17" s="55">
        <f t="shared" si="7"/>
        <v>47.826086956521742</v>
      </c>
    </row>
    <row r="18" spans="1:12" ht="15" hidden="1" customHeight="1">
      <c r="A18" s="56"/>
      <c r="B18" s="53" t="s">
        <v>179</v>
      </c>
      <c r="C18" s="54">
        <f t="shared" ref="C18:C23" si="8">C405</f>
        <v>56</v>
      </c>
      <c r="D18" s="55">
        <f t="shared" si="7"/>
        <v>17.857142857142858</v>
      </c>
      <c r="E18" s="55">
        <f t="shared" si="7"/>
        <v>14.285714285714285</v>
      </c>
      <c r="F18" s="55">
        <f t="shared" si="7"/>
        <v>14.285714285714285</v>
      </c>
      <c r="G18" s="55">
        <f t="shared" si="7"/>
        <v>12.5</v>
      </c>
      <c r="H18" s="55">
        <f t="shared" si="7"/>
        <v>8.9285714285714288</v>
      </c>
      <c r="I18" s="55">
        <f t="shared" si="7"/>
        <v>8.9285714285714288</v>
      </c>
      <c r="J18" s="55">
        <f t="shared" si="7"/>
        <v>28.571428571428569</v>
      </c>
      <c r="K18" s="55">
        <f t="shared" si="7"/>
        <v>7.1428571428571423</v>
      </c>
      <c r="L18" s="55">
        <f t="shared" si="7"/>
        <v>25</v>
      </c>
    </row>
    <row r="19" spans="1:12" ht="15" hidden="1" customHeight="1">
      <c r="A19" s="56"/>
      <c r="B19" s="53" t="s">
        <v>180</v>
      </c>
      <c r="C19" s="54">
        <f t="shared" si="8"/>
        <v>30</v>
      </c>
      <c r="D19" s="55">
        <f t="shared" si="7"/>
        <v>10</v>
      </c>
      <c r="E19" s="55">
        <f t="shared" si="7"/>
        <v>10</v>
      </c>
      <c r="F19" s="55">
        <f t="shared" si="7"/>
        <v>3.3333333333333335</v>
      </c>
      <c r="G19" s="55">
        <f t="shared" si="7"/>
        <v>10</v>
      </c>
      <c r="H19" s="55">
        <f t="shared" si="7"/>
        <v>10</v>
      </c>
      <c r="I19" s="55">
        <f t="shared" si="7"/>
        <v>0</v>
      </c>
      <c r="J19" s="55">
        <f t="shared" si="7"/>
        <v>26.666666666666668</v>
      </c>
      <c r="K19" s="55">
        <f t="shared" si="7"/>
        <v>13.333333333333334</v>
      </c>
      <c r="L19" s="55">
        <f t="shared" si="7"/>
        <v>30</v>
      </c>
    </row>
    <row r="20" spans="1:12" ht="15" hidden="1" customHeight="1">
      <c r="A20" s="56"/>
      <c r="B20" s="48" t="s">
        <v>181</v>
      </c>
      <c r="C20" s="54">
        <f t="shared" si="8"/>
        <v>78</v>
      </c>
      <c r="D20" s="55">
        <f t="shared" si="7"/>
        <v>6.4102564102564097</v>
      </c>
      <c r="E20" s="55">
        <f t="shared" si="7"/>
        <v>6.4102564102564097</v>
      </c>
      <c r="F20" s="55">
        <f t="shared" si="7"/>
        <v>1.2820512820512819</v>
      </c>
      <c r="G20" s="55">
        <f t="shared" si="7"/>
        <v>5.1282051282051277</v>
      </c>
      <c r="H20" s="55">
        <f t="shared" si="7"/>
        <v>10.256410256410255</v>
      </c>
      <c r="I20" s="55">
        <f t="shared" si="7"/>
        <v>2.5641025641025639</v>
      </c>
      <c r="J20" s="55">
        <f t="shared" si="7"/>
        <v>33.333333333333329</v>
      </c>
      <c r="K20" s="55">
        <f t="shared" si="7"/>
        <v>14.102564102564102</v>
      </c>
      <c r="L20" s="55">
        <f t="shared" si="7"/>
        <v>34.615384615384613</v>
      </c>
    </row>
    <row r="21" spans="1:12" ht="15" hidden="1" customHeight="1">
      <c r="A21" s="56"/>
      <c r="B21" s="48" t="s">
        <v>182</v>
      </c>
      <c r="C21" s="54">
        <f t="shared" si="8"/>
        <v>100</v>
      </c>
      <c r="D21" s="55">
        <f t="shared" si="7"/>
        <v>9</v>
      </c>
      <c r="E21" s="55">
        <f t="shared" si="7"/>
        <v>7.0000000000000009</v>
      </c>
      <c r="F21" s="55">
        <f t="shared" si="7"/>
        <v>3</v>
      </c>
      <c r="G21" s="55">
        <f t="shared" si="7"/>
        <v>7.0000000000000009</v>
      </c>
      <c r="H21" s="55">
        <f t="shared" si="7"/>
        <v>13</v>
      </c>
      <c r="I21" s="55">
        <f t="shared" si="7"/>
        <v>6</v>
      </c>
      <c r="J21" s="55">
        <f t="shared" si="7"/>
        <v>37</v>
      </c>
      <c r="K21" s="55">
        <f t="shared" si="7"/>
        <v>14.000000000000002</v>
      </c>
      <c r="L21" s="55">
        <f t="shared" si="7"/>
        <v>27</v>
      </c>
    </row>
    <row r="22" spans="1:12" ht="15" hidden="1" customHeight="1">
      <c r="A22" s="56"/>
      <c r="B22" s="48" t="s">
        <v>183</v>
      </c>
      <c r="C22" s="54">
        <f t="shared" si="8"/>
        <v>133</v>
      </c>
      <c r="D22" s="55">
        <f t="shared" si="7"/>
        <v>7.518796992481203</v>
      </c>
      <c r="E22" s="55">
        <f t="shared" si="7"/>
        <v>7.518796992481203</v>
      </c>
      <c r="F22" s="55">
        <f t="shared" si="7"/>
        <v>5.2631578947368416</v>
      </c>
      <c r="G22" s="55">
        <f t="shared" si="7"/>
        <v>9.0225563909774422</v>
      </c>
      <c r="H22" s="55">
        <f t="shared" si="7"/>
        <v>9.0225563909774422</v>
      </c>
      <c r="I22" s="55">
        <f t="shared" si="7"/>
        <v>6.0150375939849621</v>
      </c>
      <c r="J22" s="55">
        <f t="shared" si="7"/>
        <v>36.090225563909769</v>
      </c>
      <c r="K22" s="55">
        <f t="shared" si="7"/>
        <v>11.278195488721805</v>
      </c>
      <c r="L22" s="55">
        <f t="shared" si="7"/>
        <v>29.323308270676691</v>
      </c>
    </row>
    <row r="23" spans="1:12" ht="15" hidden="1" customHeight="1">
      <c r="A23" s="56"/>
      <c r="B23" s="59" t="s">
        <v>184</v>
      </c>
      <c r="C23" s="60">
        <f t="shared" si="8"/>
        <v>513</v>
      </c>
      <c r="D23" s="61">
        <f t="shared" si="7"/>
        <v>11.500974658869396</v>
      </c>
      <c r="E23" s="61">
        <f t="shared" si="7"/>
        <v>8.5769980506822598</v>
      </c>
      <c r="F23" s="61">
        <f t="shared" si="7"/>
        <v>4.0935672514619883</v>
      </c>
      <c r="G23" s="61">
        <f t="shared" si="7"/>
        <v>9.7465886939571149</v>
      </c>
      <c r="H23" s="61">
        <f t="shared" si="7"/>
        <v>10.526315789473683</v>
      </c>
      <c r="I23" s="61">
        <f t="shared" si="7"/>
        <v>7.2124756335282649</v>
      </c>
      <c r="J23" s="61">
        <f t="shared" si="7"/>
        <v>36.84210526315789</v>
      </c>
      <c r="K23" s="61">
        <f t="shared" si="7"/>
        <v>13.060428849902534</v>
      </c>
      <c r="L23" s="61">
        <f t="shared" si="7"/>
        <v>26.510721247563353</v>
      </c>
    </row>
    <row r="24" spans="1:12" ht="15" hidden="1" customHeight="1">
      <c r="A24" s="56"/>
      <c r="B24" s="45" t="s">
        <v>176</v>
      </c>
      <c r="C24" s="54">
        <f>C411</f>
        <v>1053</v>
      </c>
      <c r="D24" s="63">
        <f>D411</f>
        <v>111</v>
      </c>
      <c r="E24" s="63">
        <f>E411</f>
        <v>12</v>
      </c>
      <c r="F24" s="63">
        <f t="shared" ref="F24:K24" si="9">F411</f>
        <v>29</v>
      </c>
      <c r="G24" s="63">
        <f t="shared" si="9"/>
        <v>105</v>
      </c>
      <c r="H24" s="63">
        <f t="shared" si="9"/>
        <v>102</v>
      </c>
      <c r="I24" s="63">
        <f t="shared" si="9"/>
        <v>69</v>
      </c>
      <c r="J24" s="63">
        <f t="shared" si="9"/>
        <v>520</v>
      </c>
      <c r="K24" s="63">
        <f t="shared" si="9"/>
        <v>120</v>
      </c>
      <c r="L24" s="63">
        <f>L411</f>
        <v>239</v>
      </c>
    </row>
    <row r="25" spans="1:12" ht="15" hidden="1" customHeight="1">
      <c r="A25" s="56"/>
      <c r="B25" s="50"/>
      <c r="C25" s="51" t="str">
        <f>IF(SUM(D25:L25)&gt;100,"－",SUM(D25:L25))</f>
        <v>－</v>
      </c>
      <c r="D25" s="52">
        <f t="shared" ref="D25:L25" si="10">D411/$C24*100</f>
        <v>10.541310541310542</v>
      </c>
      <c r="E25" s="52">
        <f t="shared" si="10"/>
        <v>1.1396011396011396</v>
      </c>
      <c r="F25" s="52">
        <f t="shared" si="10"/>
        <v>2.7540360873694207</v>
      </c>
      <c r="G25" s="52">
        <f t="shared" si="10"/>
        <v>9.9715099715099722</v>
      </c>
      <c r="H25" s="52">
        <f t="shared" si="10"/>
        <v>9.6866096866096854</v>
      </c>
      <c r="I25" s="52">
        <f t="shared" si="10"/>
        <v>6.5527065527065522</v>
      </c>
      <c r="J25" s="52">
        <f t="shared" si="10"/>
        <v>49.382716049382715</v>
      </c>
      <c r="K25" s="52">
        <f t="shared" si="10"/>
        <v>11.396011396011396</v>
      </c>
      <c r="L25" s="52">
        <f t="shared" si="10"/>
        <v>22.697056030389366</v>
      </c>
    </row>
    <row r="26" spans="1:12" ht="15" hidden="1" customHeight="1">
      <c r="A26" s="56"/>
      <c r="B26" s="53" t="s">
        <v>177</v>
      </c>
      <c r="C26" s="54">
        <f>C413</f>
        <v>35</v>
      </c>
      <c r="D26" s="55">
        <f t="shared" ref="D26:L33" si="11">IF($C26=0,0,D413/$C26*100)</f>
        <v>2.8571428571428572</v>
      </c>
      <c r="E26" s="55">
        <f t="shared" si="11"/>
        <v>0</v>
      </c>
      <c r="F26" s="55">
        <f t="shared" si="11"/>
        <v>2.8571428571428572</v>
      </c>
      <c r="G26" s="55">
        <f t="shared" si="11"/>
        <v>2.8571428571428572</v>
      </c>
      <c r="H26" s="55">
        <f t="shared" si="11"/>
        <v>2.8571428571428572</v>
      </c>
      <c r="I26" s="55">
        <f t="shared" si="11"/>
        <v>5.7142857142857144</v>
      </c>
      <c r="J26" s="55">
        <f t="shared" si="11"/>
        <v>65.714285714285708</v>
      </c>
      <c r="K26" s="55">
        <f t="shared" si="11"/>
        <v>17.142857142857142</v>
      </c>
      <c r="L26" s="55">
        <f t="shared" si="11"/>
        <v>8.5714285714285712</v>
      </c>
    </row>
    <row r="27" spans="1:12" ht="15" hidden="1" customHeight="1">
      <c r="A27" s="56"/>
      <c r="B27" s="53" t="s">
        <v>178</v>
      </c>
      <c r="C27" s="54">
        <f t="shared" ref="C27:D34" si="12">C414</f>
        <v>68</v>
      </c>
      <c r="D27" s="55">
        <f t="shared" si="11"/>
        <v>5.8823529411764701</v>
      </c>
      <c r="E27" s="55">
        <f t="shared" si="11"/>
        <v>0</v>
      </c>
      <c r="F27" s="55">
        <f t="shared" si="11"/>
        <v>4.4117647058823533</v>
      </c>
      <c r="G27" s="55">
        <f t="shared" si="11"/>
        <v>4.4117647058823533</v>
      </c>
      <c r="H27" s="55">
        <f t="shared" si="11"/>
        <v>7.3529411764705888</v>
      </c>
      <c r="I27" s="55">
        <f t="shared" si="11"/>
        <v>5.8823529411764701</v>
      </c>
      <c r="J27" s="55">
        <f t="shared" si="11"/>
        <v>57.352941176470587</v>
      </c>
      <c r="K27" s="55">
        <f t="shared" si="11"/>
        <v>8.8235294117647065</v>
      </c>
      <c r="L27" s="55">
        <f t="shared" si="11"/>
        <v>17.647058823529413</v>
      </c>
    </row>
    <row r="28" spans="1:12" ht="15" hidden="1" customHeight="1">
      <c r="A28" s="56"/>
      <c r="B28" s="53" t="s">
        <v>179</v>
      </c>
      <c r="C28" s="54">
        <f t="shared" si="12"/>
        <v>70</v>
      </c>
      <c r="D28" s="55">
        <f t="shared" si="11"/>
        <v>8.5714285714285712</v>
      </c>
      <c r="E28" s="55">
        <f t="shared" si="11"/>
        <v>1.4285714285714286</v>
      </c>
      <c r="F28" s="55">
        <f t="shared" si="11"/>
        <v>0</v>
      </c>
      <c r="G28" s="55">
        <f t="shared" si="11"/>
        <v>8.5714285714285712</v>
      </c>
      <c r="H28" s="55">
        <f t="shared" si="11"/>
        <v>10</v>
      </c>
      <c r="I28" s="55">
        <f t="shared" si="11"/>
        <v>7.1428571428571423</v>
      </c>
      <c r="J28" s="55">
        <f t="shared" si="11"/>
        <v>62.857142857142854</v>
      </c>
      <c r="K28" s="55">
        <f t="shared" si="11"/>
        <v>7.1428571428571423</v>
      </c>
      <c r="L28" s="55">
        <f t="shared" si="11"/>
        <v>18.571428571428573</v>
      </c>
    </row>
    <row r="29" spans="1:12" ht="15" hidden="1" customHeight="1">
      <c r="A29" s="56"/>
      <c r="B29" s="53" t="s">
        <v>180</v>
      </c>
      <c r="C29" s="54">
        <f t="shared" si="12"/>
        <v>64</v>
      </c>
      <c r="D29" s="55">
        <f t="shared" si="11"/>
        <v>7.8125</v>
      </c>
      <c r="E29" s="55">
        <f t="shared" si="11"/>
        <v>3.125</v>
      </c>
      <c r="F29" s="55">
        <f t="shared" si="11"/>
        <v>4.6875</v>
      </c>
      <c r="G29" s="55">
        <f t="shared" si="11"/>
        <v>9.375</v>
      </c>
      <c r="H29" s="55">
        <f t="shared" si="11"/>
        <v>9.375</v>
      </c>
      <c r="I29" s="55">
        <f t="shared" si="11"/>
        <v>6.25</v>
      </c>
      <c r="J29" s="55">
        <f t="shared" si="11"/>
        <v>59.375</v>
      </c>
      <c r="K29" s="55">
        <f t="shared" si="11"/>
        <v>12.5</v>
      </c>
      <c r="L29" s="55">
        <f t="shared" si="11"/>
        <v>15.625</v>
      </c>
    </row>
    <row r="30" spans="1:12" ht="15" hidden="1" customHeight="1">
      <c r="A30" s="56"/>
      <c r="B30" s="48" t="s">
        <v>181</v>
      </c>
      <c r="C30" s="54">
        <f t="shared" si="12"/>
        <v>149</v>
      </c>
      <c r="D30" s="55">
        <f t="shared" si="11"/>
        <v>8.0536912751677843</v>
      </c>
      <c r="E30" s="55">
        <f t="shared" si="11"/>
        <v>2.0134228187919461</v>
      </c>
      <c r="F30" s="55">
        <f t="shared" si="11"/>
        <v>1.3422818791946309</v>
      </c>
      <c r="G30" s="55">
        <f t="shared" si="11"/>
        <v>5.3691275167785237</v>
      </c>
      <c r="H30" s="55">
        <f t="shared" si="11"/>
        <v>4.6979865771812079</v>
      </c>
      <c r="I30" s="55">
        <f t="shared" si="11"/>
        <v>4.0268456375838921</v>
      </c>
      <c r="J30" s="55">
        <f t="shared" si="11"/>
        <v>42.95302013422819</v>
      </c>
      <c r="K30" s="55">
        <f t="shared" si="11"/>
        <v>17.449664429530202</v>
      </c>
      <c r="L30" s="55">
        <f t="shared" si="11"/>
        <v>26.174496644295303</v>
      </c>
    </row>
    <row r="31" spans="1:12" ht="15" hidden="1" customHeight="1">
      <c r="A31" s="56"/>
      <c r="B31" s="48" t="s">
        <v>182</v>
      </c>
      <c r="C31" s="54">
        <f t="shared" si="12"/>
        <v>114</v>
      </c>
      <c r="D31" s="55">
        <f t="shared" si="11"/>
        <v>8.7719298245614024</v>
      </c>
      <c r="E31" s="55">
        <f t="shared" si="11"/>
        <v>0.8771929824561403</v>
      </c>
      <c r="F31" s="55">
        <f t="shared" si="11"/>
        <v>4.3859649122807012</v>
      </c>
      <c r="G31" s="55">
        <f t="shared" si="11"/>
        <v>8.7719298245614024</v>
      </c>
      <c r="H31" s="55">
        <f t="shared" si="11"/>
        <v>10.526315789473683</v>
      </c>
      <c r="I31" s="55">
        <f t="shared" si="11"/>
        <v>7.8947368421052628</v>
      </c>
      <c r="J31" s="55">
        <f t="shared" si="11"/>
        <v>43.859649122807014</v>
      </c>
      <c r="K31" s="55">
        <f t="shared" si="11"/>
        <v>10.526315789473683</v>
      </c>
      <c r="L31" s="55">
        <f t="shared" si="11"/>
        <v>31.578947368421051</v>
      </c>
    </row>
    <row r="32" spans="1:12" ht="15" hidden="1" customHeight="1">
      <c r="A32" s="56"/>
      <c r="B32" s="48" t="s">
        <v>183</v>
      </c>
      <c r="C32" s="54">
        <f t="shared" si="12"/>
        <v>198</v>
      </c>
      <c r="D32" s="55">
        <f t="shared" si="11"/>
        <v>15.151515151515152</v>
      </c>
      <c r="E32" s="55">
        <f t="shared" si="11"/>
        <v>1.5151515151515151</v>
      </c>
      <c r="F32" s="55">
        <f t="shared" si="11"/>
        <v>2.0202020202020203</v>
      </c>
      <c r="G32" s="55">
        <f t="shared" si="11"/>
        <v>9.0909090909090917</v>
      </c>
      <c r="H32" s="55">
        <f t="shared" si="11"/>
        <v>7.0707070707070701</v>
      </c>
      <c r="I32" s="55">
        <f t="shared" si="11"/>
        <v>5.0505050505050502</v>
      </c>
      <c r="J32" s="55">
        <f t="shared" si="11"/>
        <v>45.959595959595958</v>
      </c>
      <c r="K32" s="55">
        <f t="shared" si="11"/>
        <v>9.5959595959595951</v>
      </c>
      <c r="L32" s="55">
        <f t="shared" si="11"/>
        <v>23.737373737373737</v>
      </c>
    </row>
    <row r="33" spans="1:12" ht="15" hidden="1" customHeight="1">
      <c r="A33" s="35"/>
      <c r="B33" s="59" t="s">
        <v>184</v>
      </c>
      <c r="C33" s="60">
        <f t="shared" si="12"/>
        <v>355</v>
      </c>
      <c r="D33" s="61">
        <f t="shared" si="11"/>
        <v>12.112676056338028</v>
      </c>
      <c r="E33" s="61">
        <f t="shared" si="11"/>
        <v>0.56338028169014087</v>
      </c>
      <c r="F33" s="61">
        <f t="shared" si="11"/>
        <v>3.0985915492957745</v>
      </c>
      <c r="G33" s="61">
        <f t="shared" si="11"/>
        <v>14.929577464788732</v>
      </c>
      <c r="H33" s="61">
        <f t="shared" si="11"/>
        <v>14.084507042253522</v>
      </c>
      <c r="I33" s="61">
        <f t="shared" si="11"/>
        <v>8.169014084507042</v>
      </c>
      <c r="J33" s="61">
        <f t="shared" si="11"/>
        <v>48.169014084507047</v>
      </c>
      <c r="K33" s="61">
        <f t="shared" si="11"/>
        <v>10.704225352112676</v>
      </c>
      <c r="L33" s="61">
        <f t="shared" si="11"/>
        <v>22.253521126760564</v>
      </c>
    </row>
    <row r="34" spans="1:12" ht="15" customHeight="1" collapsed="1">
      <c r="A34" s="32" t="s">
        <v>189</v>
      </c>
      <c r="B34" s="45" t="s">
        <v>176</v>
      </c>
      <c r="C34" s="46">
        <f t="shared" si="12"/>
        <v>2016</v>
      </c>
      <c r="D34" s="47">
        <f t="shared" si="12"/>
        <v>213</v>
      </c>
      <c r="E34" s="47">
        <f>E421</f>
        <v>93</v>
      </c>
      <c r="F34" s="47">
        <f t="shared" ref="F34:K34" si="13">F421</f>
        <v>73</v>
      </c>
      <c r="G34" s="47">
        <f t="shared" si="13"/>
        <v>192</v>
      </c>
      <c r="H34" s="47">
        <f t="shared" si="13"/>
        <v>202</v>
      </c>
      <c r="I34" s="47">
        <f t="shared" si="13"/>
        <v>132</v>
      </c>
      <c r="J34" s="47">
        <f t="shared" si="13"/>
        <v>853</v>
      </c>
      <c r="K34" s="47">
        <f t="shared" si="13"/>
        <v>240</v>
      </c>
      <c r="L34" s="47">
        <f>L421</f>
        <v>515</v>
      </c>
    </row>
    <row r="35" spans="1:12" ht="15" customHeight="1">
      <c r="A35" s="48"/>
      <c r="B35" s="50"/>
      <c r="C35" s="51" t="str">
        <f>IF(SUM(D35:L35)&gt;100,"－",SUM(D35:L35))</f>
        <v>－</v>
      </c>
      <c r="D35" s="52">
        <f t="shared" ref="D35:L35" si="14">D421/$C34*100</f>
        <v>10.56547619047619</v>
      </c>
      <c r="E35" s="52">
        <f t="shared" si="14"/>
        <v>4.6130952380952381</v>
      </c>
      <c r="F35" s="52">
        <f t="shared" si="14"/>
        <v>3.6210317460317465</v>
      </c>
      <c r="G35" s="52">
        <f t="shared" si="14"/>
        <v>9.5238095238095237</v>
      </c>
      <c r="H35" s="52">
        <f t="shared" si="14"/>
        <v>10.019841269841271</v>
      </c>
      <c r="I35" s="52">
        <f t="shared" si="14"/>
        <v>6.5476190476190483</v>
      </c>
      <c r="J35" s="52">
        <f t="shared" si="14"/>
        <v>42.311507936507937</v>
      </c>
      <c r="K35" s="52">
        <f t="shared" si="14"/>
        <v>11.904761904761903</v>
      </c>
      <c r="L35" s="52">
        <f t="shared" si="14"/>
        <v>25.545634920634917</v>
      </c>
    </row>
    <row r="36" spans="1:12" ht="15" customHeight="1">
      <c r="A36" s="48"/>
      <c r="B36" s="53" t="s">
        <v>190</v>
      </c>
      <c r="C36" s="54">
        <f>C423</f>
        <v>513</v>
      </c>
      <c r="D36" s="55">
        <f t="shared" ref="D36:L39" si="15">IF($C36=0,0,D423/$C36*100)</f>
        <v>8.9668615984405449</v>
      </c>
      <c r="E36" s="55">
        <f t="shared" si="15"/>
        <v>4.6783625730994149</v>
      </c>
      <c r="F36" s="55">
        <f t="shared" si="15"/>
        <v>3.5087719298245612</v>
      </c>
      <c r="G36" s="55">
        <f t="shared" si="15"/>
        <v>7.9922027290448341</v>
      </c>
      <c r="H36" s="55">
        <f t="shared" si="15"/>
        <v>8.3820662768031191</v>
      </c>
      <c r="I36" s="55">
        <f t="shared" si="15"/>
        <v>7.0175438596491224</v>
      </c>
      <c r="J36" s="55">
        <f t="shared" si="15"/>
        <v>43.274853801169591</v>
      </c>
      <c r="K36" s="55">
        <f t="shared" si="15"/>
        <v>12.280701754385964</v>
      </c>
      <c r="L36" s="55">
        <f t="shared" si="15"/>
        <v>24.561403508771928</v>
      </c>
    </row>
    <row r="37" spans="1:12" ht="15" customHeight="1">
      <c r="A37" s="48"/>
      <c r="B37" s="53" t="s">
        <v>191</v>
      </c>
      <c r="C37" s="54">
        <f t="shared" ref="C37:D40" si="16">C424</f>
        <v>488</v>
      </c>
      <c r="D37" s="55">
        <f t="shared" si="15"/>
        <v>11.68032786885246</v>
      </c>
      <c r="E37" s="55">
        <f t="shared" si="15"/>
        <v>5.3278688524590159</v>
      </c>
      <c r="F37" s="55">
        <f t="shared" si="15"/>
        <v>3.0737704918032787</v>
      </c>
      <c r="G37" s="55">
        <f t="shared" si="15"/>
        <v>11.475409836065573</v>
      </c>
      <c r="H37" s="55">
        <f t="shared" si="15"/>
        <v>10.860655737704917</v>
      </c>
      <c r="I37" s="55">
        <f t="shared" si="15"/>
        <v>6.7622950819672134</v>
      </c>
      <c r="J37" s="55">
        <f t="shared" si="15"/>
        <v>42.213114754098363</v>
      </c>
      <c r="K37" s="55">
        <f t="shared" si="15"/>
        <v>13.114754098360656</v>
      </c>
      <c r="L37" s="55">
        <f t="shared" si="15"/>
        <v>23.565573770491806</v>
      </c>
    </row>
    <row r="38" spans="1:12" ht="15" customHeight="1">
      <c r="A38" s="56"/>
      <c r="B38" s="53" t="s">
        <v>192</v>
      </c>
      <c r="C38" s="54">
        <f t="shared" si="16"/>
        <v>867</v>
      </c>
      <c r="D38" s="55">
        <f t="shared" si="15"/>
        <v>10.841983852364475</v>
      </c>
      <c r="E38" s="55">
        <f t="shared" si="15"/>
        <v>4.2675893886966545</v>
      </c>
      <c r="F38" s="55">
        <f t="shared" si="15"/>
        <v>4.0369088811995386</v>
      </c>
      <c r="G38" s="55">
        <f t="shared" si="15"/>
        <v>8.9965397923875443</v>
      </c>
      <c r="H38" s="55">
        <f t="shared" si="15"/>
        <v>9.688581314878892</v>
      </c>
      <c r="I38" s="55">
        <f t="shared" si="15"/>
        <v>6.1130334486735869</v>
      </c>
      <c r="J38" s="55">
        <f t="shared" si="15"/>
        <v>40.253748558246826</v>
      </c>
      <c r="K38" s="55">
        <f t="shared" si="15"/>
        <v>12.110726643598616</v>
      </c>
      <c r="L38" s="55">
        <f t="shared" si="15"/>
        <v>27.220299884659749</v>
      </c>
    </row>
    <row r="39" spans="1:12" ht="15" customHeight="1">
      <c r="A39" s="56"/>
      <c r="B39" s="59" t="s">
        <v>193</v>
      </c>
      <c r="C39" s="54">
        <f t="shared" si="16"/>
        <v>148</v>
      </c>
      <c r="D39" s="55">
        <f t="shared" si="15"/>
        <v>10.810810810810811</v>
      </c>
      <c r="E39" s="55">
        <f t="shared" si="15"/>
        <v>4.0540540540540544</v>
      </c>
      <c r="F39" s="55">
        <f t="shared" si="15"/>
        <v>3.3783783783783785</v>
      </c>
      <c r="G39" s="55">
        <f t="shared" si="15"/>
        <v>11.486486486486488</v>
      </c>
      <c r="H39" s="55">
        <f t="shared" si="15"/>
        <v>14.864864864864865</v>
      </c>
      <c r="I39" s="55">
        <f t="shared" si="15"/>
        <v>6.756756756756757</v>
      </c>
      <c r="J39" s="55">
        <f t="shared" si="15"/>
        <v>51.351351351351347</v>
      </c>
      <c r="K39" s="55">
        <f t="shared" si="15"/>
        <v>5.4054054054054053</v>
      </c>
      <c r="L39" s="55">
        <f t="shared" si="15"/>
        <v>25.675675675675674</v>
      </c>
    </row>
    <row r="40" spans="1:12" ht="15" hidden="1" customHeight="1">
      <c r="A40" s="56"/>
      <c r="B40" s="45" t="s">
        <v>176</v>
      </c>
      <c r="C40" s="46">
        <f t="shared" si="16"/>
        <v>963</v>
      </c>
      <c r="D40" s="47">
        <f t="shared" si="16"/>
        <v>102</v>
      </c>
      <c r="E40" s="47">
        <f>E427</f>
        <v>81</v>
      </c>
      <c r="F40" s="47">
        <f t="shared" ref="F40:K40" si="17">F427</f>
        <v>44</v>
      </c>
      <c r="G40" s="47">
        <f t="shared" si="17"/>
        <v>87</v>
      </c>
      <c r="H40" s="47">
        <f t="shared" si="17"/>
        <v>100</v>
      </c>
      <c r="I40" s="47">
        <f t="shared" si="17"/>
        <v>63</v>
      </c>
      <c r="J40" s="47">
        <f t="shared" si="17"/>
        <v>333</v>
      </c>
      <c r="K40" s="47">
        <f t="shared" si="17"/>
        <v>120</v>
      </c>
      <c r="L40" s="47">
        <f>L427</f>
        <v>276</v>
      </c>
    </row>
    <row r="41" spans="1:12" ht="15" hidden="1" customHeight="1">
      <c r="A41" s="48"/>
      <c r="B41" s="50"/>
      <c r="C41" s="51" t="str">
        <f>IF(SUM(D41:L41)&gt;100,"－",SUM(D41:L41))</f>
        <v>－</v>
      </c>
      <c r="D41" s="52">
        <f t="shared" ref="D41:L41" si="18">D427/$C40*100</f>
        <v>10.59190031152648</v>
      </c>
      <c r="E41" s="52">
        <f t="shared" si="18"/>
        <v>8.4112149532710276</v>
      </c>
      <c r="F41" s="52">
        <f t="shared" si="18"/>
        <v>4.5690550363447562</v>
      </c>
      <c r="G41" s="52">
        <f t="shared" si="18"/>
        <v>9.0342679127725845</v>
      </c>
      <c r="H41" s="52">
        <f t="shared" si="18"/>
        <v>10.384215991692628</v>
      </c>
      <c r="I41" s="52">
        <f t="shared" si="18"/>
        <v>6.5420560747663545</v>
      </c>
      <c r="J41" s="52">
        <f t="shared" si="18"/>
        <v>34.579439252336449</v>
      </c>
      <c r="K41" s="52">
        <f t="shared" si="18"/>
        <v>12.461059190031152</v>
      </c>
      <c r="L41" s="52">
        <f t="shared" si="18"/>
        <v>28.660436137071649</v>
      </c>
    </row>
    <row r="42" spans="1:12" ht="15" hidden="1" customHeight="1">
      <c r="A42" s="48"/>
      <c r="B42" s="53" t="s">
        <v>190</v>
      </c>
      <c r="C42" s="54">
        <f>C429</f>
        <v>190</v>
      </c>
      <c r="D42" s="55">
        <f t="shared" ref="D42:L45" si="19">IF($C42=0,0,D429/$C42*100)</f>
        <v>9.4736842105263168</v>
      </c>
      <c r="E42" s="55">
        <f t="shared" si="19"/>
        <v>9.4736842105263168</v>
      </c>
      <c r="F42" s="55">
        <f t="shared" si="19"/>
        <v>5.7894736842105265</v>
      </c>
      <c r="G42" s="55">
        <f t="shared" si="19"/>
        <v>8.9473684210526319</v>
      </c>
      <c r="H42" s="55">
        <f t="shared" si="19"/>
        <v>9.4736842105263168</v>
      </c>
      <c r="I42" s="55">
        <f t="shared" si="19"/>
        <v>7.3684210526315779</v>
      </c>
      <c r="J42" s="55">
        <f t="shared" si="19"/>
        <v>34.210526315789473</v>
      </c>
      <c r="K42" s="55">
        <f t="shared" si="19"/>
        <v>10.526315789473683</v>
      </c>
      <c r="L42" s="55">
        <f t="shared" si="19"/>
        <v>30</v>
      </c>
    </row>
    <row r="43" spans="1:12" ht="15" hidden="1" customHeight="1">
      <c r="A43" s="48"/>
      <c r="B43" s="53" t="s">
        <v>191</v>
      </c>
      <c r="C43" s="54">
        <f t="shared" ref="C43:D46" si="20">C430</f>
        <v>239</v>
      </c>
      <c r="D43" s="55">
        <f t="shared" si="19"/>
        <v>11.297071129707113</v>
      </c>
      <c r="E43" s="55">
        <f t="shared" si="19"/>
        <v>9.6234309623430967</v>
      </c>
      <c r="F43" s="55">
        <f t="shared" si="19"/>
        <v>2.510460251046025</v>
      </c>
      <c r="G43" s="55">
        <f t="shared" si="19"/>
        <v>12.552301255230125</v>
      </c>
      <c r="H43" s="55">
        <f t="shared" si="19"/>
        <v>13.389121338912133</v>
      </c>
      <c r="I43" s="55">
        <f t="shared" si="19"/>
        <v>8.7866108786610866</v>
      </c>
      <c r="J43" s="55">
        <f t="shared" si="19"/>
        <v>32.635983263598327</v>
      </c>
      <c r="K43" s="55">
        <f t="shared" si="19"/>
        <v>13.807531380753138</v>
      </c>
      <c r="L43" s="55">
        <f t="shared" si="19"/>
        <v>26.778242677824267</v>
      </c>
    </row>
    <row r="44" spans="1:12" ht="15" hidden="1" customHeight="1">
      <c r="A44" s="56"/>
      <c r="B44" s="53" t="s">
        <v>192</v>
      </c>
      <c r="C44" s="54">
        <f t="shared" si="20"/>
        <v>437</v>
      </c>
      <c r="D44" s="55">
        <f t="shared" si="19"/>
        <v>10.755148741418765</v>
      </c>
      <c r="E44" s="55">
        <f t="shared" si="19"/>
        <v>8.0091533180778036</v>
      </c>
      <c r="F44" s="55">
        <f t="shared" si="19"/>
        <v>5.4919908466819223</v>
      </c>
      <c r="G44" s="55">
        <f t="shared" si="19"/>
        <v>7.7803203661327229</v>
      </c>
      <c r="H44" s="55">
        <f t="shared" si="19"/>
        <v>9.3821510297482842</v>
      </c>
      <c r="I44" s="55">
        <f t="shared" si="19"/>
        <v>5.2631578947368416</v>
      </c>
      <c r="J44" s="55">
        <f t="shared" si="19"/>
        <v>32.265446224256294</v>
      </c>
      <c r="K44" s="55">
        <f t="shared" si="19"/>
        <v>13.958810068649885</v>
      </c>
      <c r="L44" s="55">
        <f t="shared" si="19"/>
        <v>29.061784897025174</v>
      </c>
    </row>
    <row r="45" spans="1:12" ht="15" hidden="1" customHeight="1">
      <c r="A45" s="56"/>
      <c r="B45" s="59" t="s">
        <v>193</v>
      </c>
      <c r="C45" s="54">
        <f t="shared" si="20"/>
        <v>97</v>
      </c>
      <c r="D45" s="55">
        <f t="shared" si="19"/>
        <v>10.309278350515463</v>
      </c>
      <c r="E45" s="55">
        <f t="shared" si="19"/>
        <v>5.1546391752577314</v>
      </c>
      <c r="F45" s="55">
        <f t="shared" si="19"/>
        <v>3.0927835051546393</v>
      </c>
      <c r="G45" s="55">
        <f t="shared" si="19"/>
        <v>6.1855670103092786</v>
      </c>
      <c r="H45" s="55">
        <f t="shared" si="19"/>
        <v>9.2783505154639183</v>
      </c>
      <c r="I45" s="55">
        <f t="shared" si="19"/>
        <v>5.1546391752577314</v>
      </c>
      <c r="J45" s="55">
        <f t="shared" si="19"/>
        <v>50.515463917525771</v>
      </c>
      <c r="K45" s="55">
        <f t="shared" si="19"/>
        <v>6.1855670103092786</v>
      </c>
      <c r="L45" s="55">
        <f t="shared" si="19"/>
        <v>28.865979381443296</v>
      </c>
    </row>
    <row r="46" spans="1:12" ht="15" hidden="1" customHeight="1">
      <c r="A46" s="56"/>
      <c r="B46" s="45" t="s">
        <v>176</v>
      </c>
      <c r="C46" s="46">
        <f t="shared" si="20"/>
        <v>1053</v>
      </c>
      <c r="D46" s="47">
        <f t="shared" si="20"/>
        <v>111</v>
      </c>
      <c r="E46" s="47">
        <f>E433</f>
        <v>12</v>
      </c>
      <c r="F46" s="47">
        <f t="shared" ref="F46:K46" si="21">F433</f>
        <v>29</v>
      </c>
      <c r="G46" s="47">
        <f t="shared" si="21"/>
        <v>105</v>
      </c>
      <c r="H46" s="47">
        <f t="shared" si="21"/>
        <v>102</v>
      </c>
      <c r="I46" s="47">
        <f t="shared" si="21"/>
        <v>69</v>
      </c>
      <c r="J46" s="47">
        <f t="shared" si="21"/>
        <v>520</v>
      </c>
      <c r="K46" s="47">
        <f t="shared" si="21"/>
        <v>120</v>
      </c>
      <c r="L46" s="47">
        <f>L433</f>
        <v>239</v>
      </c>
    </row>
    <row r="47" spans="1:12" ht="15" hidden="1" customHeight="1">
      <c r="A47" s="56"/>
      <c r="B47" s="50"/>
      <c r="C47" s="51" t="str">
        <f>IF(SUM(D47:L47)&gt;100,"－",SUM(D47:L47))</f>
        <v>－</v>
      </c>
      <c r="D47" s="52">
        <f t="shared" ref="D47:L47" si="22">D433/$C46*100</f>
        <v>10.541310541310542</v>
      </c>
      <c r="E47" s="52">
        <f t="shared" si="22"/>
        <v>1.1396011396011396</v>
      </c>
      <c r="F47" s="52">
        <f t="shared" si="22"/>
        <v>2.7540360873694207</v>
      </c>
      <c r="G47" s="52">
        <f t="shared" si="22"/>
        <v>9.9715099715099722</v>
      </c>
      <c r="H47" s="52">
        <f t="shared" si="22"/>
        <v>9.6866096866096854</v>
      </c>
      <c r="I47" s="52">
        <f t="shared" si="22"/>
        <v>6.5527065527065522</v>
      </c>
      <c r="J47" s="52">
        <f t="shared" si="22"/>
        <v>49.382716049382715</v>
      </c>
      <c r="K47" s="52">
        <f t="shared" si="22"/>
        <v>11.396011396011396</v>
      </c>
      <c r="L47" s="52">
        <f t="shared" si="22"/>
        <v>22.697056030389366</v>
      </c>
    </row>
    <row r="48" spans="1:12" ht="15" hidden="1" customHeight="1">
      <c r="A48" s="56"/>
      <c r="B48" s="53" t="s">
        <v>190</v>
      </c>
      <c r="C48" s="54">
        <f>C435</f>
        <v>323</v>
      </c>
      <c r="D48" s="55">
        <f t="shared" ref="D48:L51" si="23">IF($C48=0,0,D435/$C48*100)</f>
        <v>8.6687306501547994</v>
      </c>
      <c r="E48" s="55">
        <f t="shared" si="23"/>
        <v>1.8575851393188854</v>
      </c>
      <c r="F48" s="55">
        <f t="shared" si="23"/>
        <v>2.1671826625386998</v>
      </c>
      <c r="G48" s="55">
        <f t="shared" si="23"/>
        <v>7.4303405572755414</v>
      </c>
      <c r="H48" s="55">
        <f t="shared" si="23"/>
        <v>7.7399380804953566</v>
      </c>
      <c r="I48" s="55">
        <f t="shared" si="23"/>
        <v>6.8111455108359129</v>
      </c>
      <c r="J48" s="55">
        <f t="shared" si="23"/>
        <v>48.606811145510839</v>
      </c>
      <c r="K48" s="55">
        <f t="shared" si="23"/>
        <v>13.312693498452013</v>
      </c>
      <c r="L48" s="55">
        <f t="shared" si="23"/>
        <v>21.362229102167181</v>
      </c>
    </row>
    <row r="49" spans="1:12" ht="15" hidden="1" customHeight="1">
      <c r="A49" s="56"/>
      <c r="B49" s="53" t="s">
        <v>191</v>
      </c>
      <c r="C49" s="54">
        <f t="shared" ref="C49:D52" si="24">C436</f>
        <v>249</v>
      </c>
      <c r="D49" s="55">
        <f t="shared" si="23"/>
        <v>12.048192771084338</v>
      </c>
      <c r="E49" s="55">
        <f t="shared" si="23"/>
        <v>1.2048192771084338</v>
      </c>
      <c r="F49" s="55">
        <f t="shared" si="23"/>
        <v>3.6144578313253009</v>
      </c>
      <c r="G49" s="55">
        <f t="shared" si="23"/>
        <v>10.441767068273093</v>
      </c>
      <c r="H49" s="55">
        <f t="shared" si="23"/>
        <v>8.4337349397590362</v>
      </c>
      <c r="I49" s="55">
        <f t="shared" si="23"/>
        <v>4.8192771084337354</v>
      </c>
      <c r="J49" s="55">
        <f t="shared" si="23"/>
        <v>51.405622489959832</v>
      </c>
      <c r="K49" s="55">
        <f t="shared" si="23"/>
        <v>12.449799196787147</v>
      </c>
      <c r="L49" s="55">
        <f t="shared" si="23"/>
        <v>20.481927710843372</v>
      </c>
    </row>
    <row r="50" spans="1:12" ht="15" hidden="1" customHeight="1">
      <c r="A50" s="56"/>
      <c r="B50" s="53" t="s">
        <v>192</v>
      </c>
      <c r="C50" s="54">
        <f t="shared" si="24"/>
        <v>430</v>
      </c>
      <c r="D50" s="55">
        <f t="shared" si="23"/>
        <v>10.930232558139535</v>
      </c>
      <c r="E50" s="55">
        <f t="shared" si="23"/>
        <v>0.46511627906976744</v>
      </c>
      <c r="F50" s="55">
        <f t="shared" si="23"/>
        <v>2.558139534883721</v>
      </c>
      <c r="G50" s="55">
        <f t="shared" si="23"/>
        <v>10.232558139534884</v>
      </c>
      <c r="H50" s="55">
        <f t="shared" si="23"/>
        <v>10</v>
      </c>
      <c r="I50" s="55">
        <f t="shared" si="23"/>
        <v>6.9767441860465116</v>
      </c>
      <c r="J50" s="55">
        <f t="shared" si="23"/>
        <v>48.372093023255815</v>
      </c>
      <c r="K50" s="55">
        <f t="shared" si="23"/>
        <v>10.232558139534884</v>
      </c>
      <c r="L50" s="55">
        <f t="shared" si="23"/>
        <v>25.348837209302328</v>
      </c>
    </row>
    <row r="51" spans="1:12" ht="15" hidden="1" customHeight="1">
      <c r="A51" s="35"/>
      <c r="B51" s="59" t="s">
        <v>193</v>
      </c>
      <c r="C51" s="60">
        <f t="shared" si="24"/>
        <v>51</v>
      </c>
      <c r="D51" s="61">
        <f t="shared" si="23"/>
        <v>11.76470588235294</v>
      </c>
      <c r="E51" s="61">
        <f t="shared" si="23"/>
        <v>1.9607843137254901</v>
      </c>
      <c r="F51" s="61">
        <f t="shared" si="23"/>
        <v>3.9215686274509802</v>
      </c>
      <c r="G51" s="61">
        <f t="shared" si="23"/>
        <v>21.568627450980394</v>
      </c>
      <c r="H51" s="61">
        <f t="shared" si="23"/>
        <v>25.490196078431371</v>
      </c>
      <c r="I51" s="61">
        <f t="shared" si="23"/>
        <v>9.8039215686274517</v>
      </c>
      <c r="J51" s="61">
        <f t="shared" si="23"/>
        <v>52.941176470588239</v>
      </c>
      <c r="K51" s="61">
        <f t="shared" si="23"/>
        <v>3.9215686274509802</v>
      </c>
      <c r="L51" s="61">
        <f t="shared" si="23"/>
        <v>19.607843137254903</v>
      </c>
    </row>
    <row r="52" spans="1:12" ht="15" customHeight="1" collapsed="1">
      <c r="A52" s="32" t="s">
        <v>194</v>
      </c>
      <c r="B52" s="45" t="s">
        <v>176</v>
      </c>
      <c r="C52" s="46">
        <f t="shared" si="24"/>
        <v>2016</v>
      </c>
      <c r="D52" s="47">
        <f t="shared" si="24"/>
        <v>213</v>
      </c>
      <c r="E52" s="47">
        <f>E439</f>
        <v>93</v>
      </c>
      <c r="F52" s="47">
        <f t="shared" ref="F52:K52" si="25">F439</f>
        <v>73</v>
      </c>
      <c r="G52" s="47">
        <f t="shared" si="25"/>
        <v>192</v>
      </c>
      <c r="H52" s="47">
        <f t="shared" si="25"/>
        <v>202</v>
      </c>
      <c r="I52" s="47">
        <f t="shared" si="25"/>
        <v>132</v>
      </c>
      <c r="J52" s="47">
        <f t="shared" si="25"/>
        <v>853</v>
      </c>
      <c r="K52" s="47">
        <f t="shared" si="25"/>
        <v>240</v>
      </c>
      <c r="L52" s="47">
        <f>L439</f>
        <v>515</v>
      </c>
    </row>
    <row r="53" spans="1:12" ht="15" customHeight="1">
      <c r="A53" s="394" t="s">
        <v>1050</v>
      </c>
      <c r="B53" s="50"/>
      <c r="C53" s="51" t="str">
        <f>IF(SUM(D53:L53)&gt;100,"－",SUM(D53:L53))</f>
        <v>－</v>
      </c>
      <c r="D53" s="52">
        <f t="shared" ref="D53:L53" si="26">D439/$C52*100</f>
        <v>10.56547619047619</v>
      </c>
      <c r="E53" s="52">
        <f t="shared" si="26"/>
        <v>4.6130952380952381</v>
      </c>
      <c r="F53" s="52">
        <f t="shared" si="26"/>
        <v>3.6210317460317465</v>
      </c>
      <c r="G53" s="52">
        <f t="shared" si="26"/>
        <v>9.5238095238095237</v>
      </c>
      <c r="H53" s="52">
        <f t="shared" si="26"/>
        <v>10.019841269841271</v>
      </c>
      <c r="I53" s="52">
        <f t="shared" si="26"/>
        <v>6.5476190476190483</v>
      </c>
      <c r="J53" s="52">
        <f t="shared" si="26"/>
        <v>42.311507936507937</v>
      </c>
      <c r="K53" s="52">
        <f t="shared" si="26"/>
        <v>11.904761904761903</v>
      </c>
      <c r="L53" s="52">
        <f t="shared" si="26"/>
        <v>25.545634920634917</v>
      </c>
    </row>
    <row r="54" spans="1:12" ht="15" customHeight="1">
      <c r="A54" s="394"/>
      <c r="B54" s="53" t="s">
        <v>196</v>
      </c>
      <c r="C54" s="54">
        <f>C441</f>
        <v>758</v>
      </c>
      <c r="D54" s="55">
        <f t="shared" ref="D54:L62" si="27">IF($C54=0,0,D441/$C54*100)</f>
        <v>11.081794195250659</v>
      </c>
      <c r="E54" s="55">
        <f t="shared" si="27"/>
        <v>5.2770448548812663</v>
      </c>
      <c r="F54" s="55">
        <f t="shared" si="27"/>
        <v>3.8258575197889182</v>
      </c>
      <c r="G54" s="55">
        <f t="shared" si="27"/>
        <v>8.8390501319261219</v>
      </c>
      <c r="H54" s="55">
        <f t="shared" si="27"/>
        <v>9.366754617414248</v>
      </c>
      <c r="I54" s="55">
        <f t="shared" si="27"/>
        <v>6.9920844327176779</v>
      </c>
      <c r="J54" s="55">
        <f t="shared" si="27"/>
        <v>42.612137203166228</v>
      </c>
      <c r="K54" s="55">
        <f t="shared" si="27"/>
        <v>11.741424802110819</v>
      </c>
      <c r="L54" s="55">
        <f t="shared" si="27"/>
        <v>25.197889182058049</v>
      </c>
    </row>
    <row r="55" spans="1:12" ht="15" customHeight="1">
      <c r="A55" s="66"/>
      <c r="B55" s="53" t="s">
        <v>197</v>
      </c>
      <c r="C55" s="54">
        <f>C442</f>
        <v>177</v>
      </c>
      <c r="D55" s="55">
        <f t="shared" si="27"/>
        <v>9.6045197740112993</v>
      </c>
      <c r="E55" s="55">
        <f t="shared" si="27"/>
        <v>3.3898305084745761</v>
      </c>
      <c r="F55" s="55">
        <f t="shared" si="27"/>
        <v>2.8248587570621471</v>
      </c>
      <c r="G55" s="55">
        <f t="shared" si="27"/>
        <v>7.3446327683615822</v>
      </c>
      <c r="H55" s="55">
        <f t="shared" si="27"/>
        <v>7.9096045197740121</v>
      </c>
      <c r="I55" s="55">
        <f t="shared" si="27"/>
        <v>3.3898305084745761</v>
      </c>
      <c r="J55" s="55">
        <f t="shared" si="27"/>
        <v>40.112994350282491</v>
      </c>
      <c r="K55" s="55">
        <f t="shared" si="27"/>
        <v>14.124293785310735</v>
      </c>
      <c r="L55" s="55">
        <f t="shared" si="27"/>
        <v>27.683615819209038</v>
      </c>
    </row>
    <row r="56" spans="1:12" ht="15" customHeight="1">
      <c r="A56" s="56"/>
      <c r="B56" s="53" t="s">
        <v>198</v>
      </c>
      <c r="C56" s="54">
        <f>C443</f>
        <v>315</v>
      </c>
      <c r="D56" s="55">
        <f t="shared" si="27"/>
        <v>11.428571428571429</v>
      </c>
      <c r="E56" s="55">
        <f t="shared" si="27"/>
        <v>3.4920634920634921</v>
      </c>
      <c r="F56" s="55">
        <f t="shared" si="27"/>
        <v>3.4920634920634921</v>
      </c>
      <c r="G56" s="55">
        <f t="shared" si="27"/>
        <v>10.476190476190476</v>
      </c>
      <c r="H56" s="55">
        <f t="shared" si="27"/>
        <v>8.2539682539682531</v>
      </c>
      <c r="I56" s="55">
        <f t="shared" si="27"/>
        <v>4.7619047619047619</v>
      </c>
      <c r="J56" s="55">
        <f t="shared" si="27"/>
        <v>40.952380952380949</v>
      </c>
      <c r="K56" s="55">
        <f t="shared" si="27"/>
        <v>14.920634920634921</v>
      </c>
      <c r="L56" s="55">
        <f t="shared" si="27"/>
        <v>25.079365079365079</v>
      </c>
    </row>
    <row r="57" spans="1:12" ht="15" customHeight="1">
      <c r="A57" s="56"/>
      <c r="B57" s="53" t="s">
        <v>199</v>
      </c>
      <c r="C57" s="54">
        <f>C444</f>
        <v>152</v>
      </c>
      <c r="D57" s="55">
        <f t="shared" si="27"/>
        <v>9.8684210526315788</v>
      </c>
      <c r="E57" s="55">
        <f t="shared" si="27"/>
        <v>3.9473684210526314</v>
      </c>
      <c r="F57" s="55">
        <f t="shared" si="27"/>
        <v>5.9210526315789469</v>
      </c>
      <c r="G57" s="55">
        <f t="shared" si="27"/>
        <v>8.5526315789473681</v>
      </c>
      <c r="H57" s="55">
        <f t="shared" si="27"/>
        <v>13.815789473684212</v>
      </c>
      <c r="I57" s="55">
        <f t="shared" si="27"/>
        <v>6.5789473684210522</v>
      </c>
      <c r="J57" s="55">
        <f t="shared" si="27"/>
        <v>45.394736842105267</v>
      </c>
      <c r="K57" s="55">
        <f t="shared" si="27"/>
        <v>8.5526315789473681</v>
      </c>
      <c r="L57" s="55">
        <f t="shared" si="27"/>
        <v>23.684210526315788</v>
      </c>
    </row>
    <row r="58" spans="1:12" ht="15" customHeight="1">
      <c r="A58" s="56"/>
      <c r="B58" s="67" t="s">
        <v>200</v>
      </c>
      <c r="C58" s="54">
        <f>C445</f>
        <v>357</v>
      </c>
      <c r="D58" s="55">
        <f t="shared" si="27"/>
        <v>10.084033613445378</v>
      </c>
      <c r="E58" s="55">
        <f t="shared" si="27"/>
        <v>5.0420168067226889</v>
      </c>
      <c r="F58" s="55">
        <f t="shared" si="27"/>
        <v>3.9215686274509802</v>
      </c>
      <c r="G58" s="55">
        <f t="shared" si="27"/>
        <v>10.084033613445378</v>
      </c>
      <c r="H58" s="55">
        <f t="shared" si="27"/>
        <v>11.484593837535014</v>
      </c>
      <c r="I58" s="55">
        <f t="shared" si="27"/>
        <v>7.8431372549019605</v>
      </c>
      <c r="J58" s="55">
        <f t="shared" si="27"/>
        <v>43.137254901960787</v>
      </c>
      <c r="K58" s="55">
        <f t="shared" si="27"/>
        <v>9.8039215686274517</v>
      </c>
      <c r="L58" s="55">
        <f t="shared" si="27"/>
        <v>24.369747899159663</v>
      </c>
    </row>
    <row r="59" spans="1:12" ht="15" customHeight="1">
      <c r="A59" s="56"/>
      <c r="B59" s="67" t="s">
        <v>201</v>
      </c>
      <c r="C59" s="54">
        <f t="shared" ref="C59:D63" si="28">C446</f>
        <v>63</v>
      </c>
      <c r="D59" s="55">
        <f t="shared" si="27"/>
        <v>12.698412698412698</v>
      </c>
      <c r="E59" s="55">
        <f t="shared" si="27"/>
        <v>6.3492063492063489</v>
      </c>
      <c r="F59" s="55">
        <f t="shared" si="27"/>
        <v>6.3492063492063489</v>
      </c>
      <c r="G59" s="55">
        <f t="shared" si="27"/>
        <v>11.111111111111111</v>
      </c>
      <c r="H59" s="55">
        <f t="shared" si="27"/>
        <v>7.9365079365079358</v>
      </c>
      <c r="I59" s="55">
        <f t="shared" si="27"/>
        <v>6.3492063492063489</v>
      </c>
      <c r="J59" s="55">
        <f t="shared" si="27"/>
        <v>52.380952380952387</v>
      </c>
      <c r="K59" s="55">
        <f t="shared" si="27"/>
        <v>12.698412698412698</v>
      </c>
      <c r="L59" s="55">
        <f t="shared" si="27"/>
        <v>14.285714285714285</v>
      </c>
    </row>
    <row r="60" spans="1:12" ht="15" customHeight="1">
      <c r="A60" s="56"/>
      <c r="B60" s="67" t="s">
        <v>202</v>
      </c>
      <c r="C60" s="54">
        <f t="shared" si="28"/>
        <v>33</v>
      </c>
      <c r="D60" s="55">
        <f t="shared" si="27"/>
        <v>6.0606060606060606</v>
      </c>
      <c r="E60" s="55">
        <f t="shared" si="27"/>
        <v>3.0303030303030303</v>
      </c>
      <c r="F60" s="55">
        <f t="shared" si="27"/>
        <v>0</v>
      </c>
      <c r="G60" s="55">
        <f t="shared" si="27"/>
        <v>12.121212121212121</v>
      </c>
      <c r="H60" s="55">
        <f t="shared" si="27"/>
        <v>15.151515151515152</v>
      </c>
      <c r="I60" s="55">
        <f t="shared" si="27"/>
        <v>9.0909090909090917</v>
      </c>
      <c r="J60" s="55">
        <f t="shared" si="27"/>
        <v>33.333333333333329</v>
      </c>
      <c r="K60" s="55">
        <f t="shared" si="27"/>
        <v>18.181818181818183</v>
      </c>
      <c r="L60" s="55">
        <f t="shared" si="27"/>
        <v>24.242424242424242</v>
      </c>
    </row>
    <row r="61" spans="1:12" ht="15" customHeight="1">
      <c r="A61" s="56"/>
      <c r="B61" s="68" t="s">
        <v>203</v>
      </c>
      <c r="C61" s="54">
        <f t="shared" si="28"/>
        <v>114</v>
      </c>
      <c r="D61" s="55">
        <f t="shared" si="27"/>
        <v>7.8947368421052628</v>
      </c>
      <c r="E61" s="55">
        <f t="shared" si="27"/>
        <v>4.3859649122807012</v>
      </c>
      <c r="F61" s="55">
        <f t="shared" si="27"/>
        <v>0.8771929824561403</v>
      </c>
      <c r="G61" s="55">
        <f t="shared" si="27"/>
        <v>13.157894736842104</v>
      </c>
      <c r="H61" s="55">
        <f t="shared" si="27"/>
        <v>13.157894736842104</v>
      </c>
      <c r="I61" s="55">
        <f t="shared" si="27"/>
        <v>7.8947368421052628</v>
      </c>
      <c r="J61" s="55">
        <f t="shared" si="27"/>
        <v>43.859649122807014</v>
      </c>
      <c r="K61" s="55">
        <f t="shared" si="27"/>
        <v>11.403508771929824</v>
      </c>
      <c r="L61" s="55">
        <f t="shared" si="27"/>
        <v>29.82456140350877</v>
      </c>
    </row>
    <row r="62" spans="1:12" ht="15" customHeight="1">
      <c r="A62" s="56"/>
      <c r="B62" s="59" t="s">
        <v>174</v>
      </c>
      <c r="C62" s="54">
        <f t="shared" si="28"/>
        <v>47</v>
      </c>
      <c r="D62" s="55">
        <f t="shared" si="27"/>
        <v>12.76595744680851</v>
      </c>
      <c r="E62" s="55">
        <f t="shared" si="27"/>
        <v>4.2553191489361701</v>
      </c>
      <c r="F62" s="55">
        <f t="shared" si="27"/>
        <v>0</v>
      </c>
      <c r="G62" s="55">
        <f t="shared" si="27"/>
        <v>8.5106382978723403</v>
      </c>
      <c r="H62" s="55">
        <f t="shared" si="27"/>
        <v>8.5106382978723403</v>
      </c>
      <c r="I62" s="55">
        <f t="shared" si="27"/>
        <v>8.5106382978723403</v>
      </c>
      <c r="J62" s="55">
        <f t="shared" si="27"/>
        <v>27.659574468085108</v>
      </c>
      <c r="K62" s="55">
        <f t="shared" si="27"/>
        <v>8.5106382978723403</v>
      </c>
      <c r="L62" s="55">
        <f t="shared" si="27"/>
        <v>46.808510638297875</v>
      </c>
    </row>
    <row r="63" spans="1:12" ht="15" hidden="1" customHeight="1">
      <c r="A63" s="56"/>
      <c r="B63" s="45" t="s">
        <v>176</v>
      </c>
      <c r="C63" s="46">
        <f t="shared" si="28"/>
        <v>963</v>
      </c>
      <c r="D63" s="47">
        <f t="shared" si="28"/>
        <v>102</v>
      </c>
      <c r="E63" s="47">
        <f>E450</f>
        <v>81</v>
      </c>
      <c r="F63" s="47">
        <f t="shared" ref="F63:K63" si="29">F450</f>
        <v>44</v>
      </c>
      <c r="G63" s="47">
        <f t="shared" si="29"/>
        <v>87</v>
      </c>
      <c r="H63" s="47">
        <f t="shared" si="29"/>
        <v>100</v>
      </c>
      <c r="I63" s="47">
        <f t="shared" si="29"/>
        <v>63</v>
      </c>
      <c r="J63" s="47">
        <f t="shared" si="29"/>
        <v>333</v>
      </c>
      <c r="K63" s="47">
        <f t="shared" si="29"/>
        <v>120</v>
      </c>
      <c r="L63" s="47">
        <f>L450</f>
        <v>276</v>
      </c>
    </row>
    <row r="64" spans="1:12" ht="15" hidden="1" customHeight="1">
      <c r="A64" s="56"/>
      <c r="B64" s="50"/>
      <c r="C64" s="51" t="str">
        <f>IF(SUM(D64:L64)&gt;100,"－",SUM(D64:L64))</f>
        <v>－</v>
      </c>
      <c r="D64" s="52">
        <f t="shared" ref="D64:L64" si="30">D450/$C63*100</f>
        <v>10.59190031152648</v>
      </c>
      <c r="E64" s="52">
        <f t="shared" si="30"/>
        <v>8.4112149532710276</v>
      </c>
      <c r="F64" s="52">
        <f t="shared" si="30"/>
        <v>4.5690550363447562</v>
      </c>
      <c r="G64" s="52">
        <f t="shared" si="30"/>
        <v>9.0342679127725845</v>
      </c>
      <c r="H64" s="52">
        <f t="shared" si="30"/>
        <v>10.384215991692628</v>
      </c>
      <c r="I64" s="52">
        <f t="shared" si="30"/>
        <v>6.5420560747663545</v>
      </c>
      <c r="J64" s="52">
        <f t="shared" si="30"/>
        <v>34.579439252336449</v>
      </c>
      <c r="K64" s="52">
        <f t="shared" si="30"/>
        <v>12.461059190031152</v>
      </c>
      <c r="L64" s="52">
        <f t="shared" si="30"/>
        <v>28.660436137071649</v>
      </c>
    </row>
    <row r="65" spans="1:12" ht="15" hidden="1" customHeight="1">
      <c r="A65" s="66"/>
      <c r="B65" s="53" t="s">
        <v>196</v>
      </c>
      <c r="C65" s="54">
        <f>C452</f>
        <v>342</v>
      </c>
      <c r="D65" s="55">
        <f t="shared" ref="D65:L73" si="31">IF($C65=0,0,D452/$C65*100)</f>
        <v>8.7719298245614024</v>
      </c>
      <c r="E65" s="55">
        <f t="shared" si="31"/>
        <v>10.23391812865497</v>
      </c>
      <c r="F65" s="55">
        <f t="shared" si="31"/>
        <v>5.2631578947368416</v>
      </c>
      <c r="G65" s="55">
        <f t="shared" si="31"/>
        <v>9.6491228070175428</v>
      </c>
      <c r="H65" s="55">
        <f t="shared" si="31"/>
        <v>10.818713450292398</v>
      </c>
      <c r="I65" s="55">
        <f t="shared" si="31"/>
        <v>7.8947368421052628</v>
      </c>
      <c r="J65" s="55">
        <f t="shared" si="31"/>
        <v>33.918128654970758</v>
      </c>
      <c r="K65" s="55">
        <f t="shared" si="31"/>
        <v>12.865497076023392</v>
      </c>
      <c r="L65" s="55">
        <f t="shared" si="31"/>
        <v>27.777777777777779</v>
      </c>
    </row>
    <row r="66" spans="1:12" ht="15" hidden="1" customHeight="1">
      <c r="A66" s="66"/>
      <c r="B66" s="53" t="s">
        <v>197</v>
      </c>
      <c r="C66" s="54">
        <f>C453</f>
        <v>79</v>
      </c>
      <c r="D66" s="55">
        <f t="shared" si="31"/>
        <v>13.924050632911392</v>
      </c>
      <c r="E66" s="55">
        <f t="shared" si="31"/>
        <v>6.3291139240506329</v>
      </c>
      <c r="F66" s="55">
        <f t="shared" si="31"/>
        <v>3.79746835443038</v>
      </c>
      <c r="G66" s="55">
        <f t="shared" si="31"/>
        <v>5.0632911392405067</v>
      </c>
      <c r="H66" s="55">
        <f t="shared" si="31"/>
        <v>10.126582278481013</v>
      </c>
      <c r="I66" s="55">
        <f t="shared" si="31"/>
        <v>1.2658227848101267</v>
      </c>
      <c r="J66" s="55">
        <f t="shared" si="31"/>
        <v>31.645569620253166</v>
      </c>
      <c r="K66" s="55">
        <f t="shared" si="31"/>
        <v>15.18987341772152</v>
      </c>
      <c r="L66" s="55">
        <f t="shared" si="31"/>
        <v>27.848101265822784</v>
      </c>
    </row>
    <row r="67" spans="1:12" ht="15" hidden="1" customHeight="1">
      <c r="A67" s="56"/>
      <c r="B67" s="53" t="s">
        <v>198</v>
      </c>
      <c r="C67" s="54">
        <f>C454</f>
        <v>124</v>
      </c>
      <c r="D67" s="55">
        <f t="shared" si="31"/>
        <v>14.516129032258066</v>
      </c>
      <c r="E67" s="55">
        <f t="shared" si="31"/>
        <v>6.4516129032258061</v>
      </c>
      <c r="F67" s="55">
        <f t="shared" si="31"/>
        <v>4.838709677419355</v>
      </c>
      <c r="G67" s="55">
        <f t="shared" si="31"/>
        <v>5.6451612903225801</v>
      </c>
      <c r="H67" s="55">
        <f t="shared" si="31"/>
        <v>5.6451612903225801</v>
      </c>
      <c r="I67" s="55">
        <f t="shared" si="31"/>
        <v>4.032258064516129</v>
      </c>
      <c r="J67" s="55">
        <f t="shared" si="31"/>
        <v>28.225806451612907</v>
      </c>
      <c r="K67" s="55">
        <f t="shared" si="31"/>
        <v>14.516129032258066</v>
      </c>
      <c r="L67" s="55">
        <f t="shared" si="31"/>
        <v>32.258064516129032</v>
      </c>
    </row>
    <row r="68" spans="1:12" ht="15" hidden="1" customHeight="1">
      <c r="A68" s="56"/>
      <c r="B68" s="53" t="s">
        <v>199</v>
      </c>
      <c r="C68" s="54">
        <f>C455</f>
        <v>64</v>
      </c>
      <c r="D68" s="55">
        <f t="shared" si="31"/>
        <v>12.5</v>
      </c>
      <c r="E68" s="55">
        <f t="shared" si="31"/>
        <v>9.375</v>
      </c>
      <c r="F68" s="55">
        <f t="shared" si="31"/>
        <v>10.9375</v>
      </c>
      <c r="G68" s="55">
        <f t="shared" si="31"/>
        <v>7.8125</v>
      </c>
      <c r="H68" s="55">
        <f t="shared" si="31"/>
        <v>15.625</v>
      </c>
      <c r="I68" s="55">
        <f t="shared" si="31"/>
        <v>7.8125</v>
      </c>
      <c r="J68" s="55">
        <f t="shared" si="31"/>
        <v>40.625</v>
      </c>
      <c r="K68" s="55">
        <f t="shared" si="31"/>
        <v>7.8125</v>
      </c>
      <c r="L68" s="55">
        <f t="shared" si="31"/>
        <v>20.3125</v>
      </c>
    </row>
    <row r="69" spans="1:12" ht="15" hidden="1" customHeight="1">
      <c r="A69" s="56"/>
      <c r="B69" s="67" t="s">
        <v>200</v>
      </c>
      <c r="C69" s="54">
        <f>C456</f>
        <v>220</v>
      </c>
      <c r="D69" s="55">
        <f t="shared" si="31"/>
        <v>10.454545454545453</v>
      </c>
      <c r="E69" s="55">
        <f t="shared" si="31"/>
        <v>7.7272727272727266</v>
      </c>
      <c r="F69" s="55">
        <f t="shared" si="31"/>
        <v>3.6363636363636362</v>
      </c>
      <c r="G69" s="55">
        <f t="shared" si="31"/>
        <v>10.454545454545453</v>
      </c>
      <c r="H69" s="55">
        <f t="shared" si="31"/>
        <v>10.909090909090908</v>
      </c>
      <c r="I69" s="55">
        <f t="shared" si="31"/>
        <v>7.7272727272727266</v>
      </c>
      <c r="J69" s="55">
        <f t="shared" si="31"/>
        <v>38.181818181818187</v>
      </c>
      <c r="K69" s="55">
        <f t="shared" si="31"/>
        <v>12.272727272727273</v>
      </c>
      <c r="L69" s="55">
        <f t="shared" si="31"/>
        <v>25.454545454545453</v>
      </c>
    </row>
    <row r="70" spans="1:12" ht="15" hidden="1" customHeight="1">
      <c r="A70" s="56"/>
      <c r="B70" s="67" t="s">
        <v>201</v>
      </c>
      <c r="C70" s="54">
        <f t="shared" ref="C70:D74" si="32">C457</f>
        <v>21</v>
      </c>
      <c r="D70" s="55">
        <f t="shared" si="31"/>
        <v>19.047619047619047</v>
      </c>
      <c r="E70" s="55">
        <f t="shared" si="31"/>
        <v>14.285714285714285</v>
      </c>
      <c r="F70" s="55">
        <f t="shared" si="31"/>
        <v>4.7619047619047619</v>
      </c>
      <c r="G70" s="55">
        <f t="shared" si="31"/>
        <v>19.047619047619047</v>
      </c>
      <c r="H70" s="55">
        <f t="shared" si="31"/>
        <v>14.285714285714285</v>
      </c>
      <c r="I70" s="55">
        <f t="shared" si="31"/>
        <v>9.5238095238095237</v>
      </c>
      <c r="J70" s="55">
        <f t="shared" si="31"/>
        <v>38.095238095238095</v>
      </c>
      <c r="K70" s="55">
        <f t="shared" si="31"/>
        <v>9.5238095238095237</v>
      </c>
      <c r="L70" s="55">
        <f t="shared" si="31"/>
        <v>23.809523809523807</v>
      </c>
    </row>
    <row r="71" spans="1:12" ht="15" hidden="1" customHeight="1">
      <c r="A71" s="56"/>
      <c r="B71" s="67" t="s">
        <v>202</v>
      </c>
      <c r="C71" s="54">
        <f t="shared" si="32"/>
        <v>15</v>
      </c>
      <c r="D71" s="55">
        <f t="shared" si="31"/>
        <v>0</v>
      </c>
      <c r="E71" s="55">
        <f t="shared" si="31"/>
        <v>0</v>
      </c>
      <c r="F71" s="55">
        <f t="shared" si="31"/>
        <v>0</v>
      </c>
      <c r="G71" s="55">
        <f t="shared" si="31"/>
        <v>0</v>
      </c>
      <c r="H71" s="55">
        <f t="shared" si="31"/>
        <v>13.333333333333334</v>
      </c>
      <c r="I71" s="55">
        <f t="shared" si="31"/>
        <v>6.666666666666667</v>
      </c>
      <c r="J71" s="55">
        <f t="shared" si="31"/>
        <v>26.666666666666668</v>
      </c>
      <c r="K71" s="55">
        <f t="shared" si="31"/>
        <v>20</v>
      </c>
      <c r="L71" s="55">
        <f t="shared" si="31"/>
        <v>40</v>
      </c>
    </row>
    <row r="72" spans="1:12" ht="15" hidden="1" customHeight="1">
      <c r="A72" s="56"/>
      <c r="B72" s="68" t="s">
        <v>203</v>
      </c>
      <c r="C72" s="54">
        <f t="shared" si="32"/>
        <v>72</v>
      </c>
      <c r="D72" s="55">
        <f t="shared" si="31"/>
        <v>4.1666666666666661</v>
      </c>
      <c r="E72" s="55">
        <f t="shared" si="31"/>
        <v>6.9444444444444446</v>
      </c>
      <c r="F72" s="55">
        <f t="shared" si="31"/>
        <v>1.3888888888888888</v>
      </c>
      <c r="G72" s="55">
        <f t="shared" si="31"/>
        <v>15.277777777777779</v>
      </c>
      <c r="H72" s="55">
        <f t="shared" si="31"/>
        <v>12.5</v>
      </c>
      <c r="I72" s="55">
        <f t="shared" si="31"/>
        <v>6.9444444444444446</v>
      </c>
      <c r="J72" s="55">
        <f t="shared" si="31"/>
        <v>40.277777777777779</v>
      </c>
      <c r="K72" s="55">
        <f t="shared" si="31"/>
        <v>11.111111111111111</v>
      </c>
      <c r="L72" s="55">
        <f t="shared" si="31"/>
        <v>33.333333333333329</v>
      </c>
    </row>
    <row r="73" spans="1:12" ht="15" hidden="1" customHeight="1">
      <c r="A73" s="56"/>
      <c r="B73" s="59" t="s">
        <v>174</v>
      </c>
      <c r="C73" s="54">
        <f t="shared" si="32"/>
        <v>26</v>
      </c>
      <c r="D73" s="55">
        <f t="shared" si="31"/>
        <v>19.230769230769234</v>
      </c>
      <c r="E73" s="55">
        <f t="shared" si="31"/>
        <v>7.6923076923076925</v>
      </c>
      <c r="F73" s="55">
        <f t="shared" si="31"/>
        <v>0</v>
      </c>
      <c r="G73" s="55">
        <f t="shared" si="31"/>
        <v>0</v>
      </c>
      <c r="H73" s="55">
        <f t="shared" si="31"/>
        <v>0</v>
      </c>
      <c r="I73" s="55">
        <f t="shared" si="31"/>
        <v>0</v>
      </c>
      <c r="J73" s="55">
        <f t="shared" si="31"/>
        <v>23.076923076923077</v>
      </c>
      <c r="K73" s="55">
        <f t="shared" si="31"/>
        <v>3.8461538461538463</v>
      </c>
      <c r="L73" s="55">
        <f t="shared" si="31"/>
        <v>57.692307692307686</v>
      </c>
    </row>
    <row r="74" spans="1:12" ht="15" hidden="1" customHeight="1">
      <c r="A74" s="56"/>
      <c r="B74" s="45" t="s">
        <v>176</v>
      </c>
      <c r="C74" s="46">
        <f t="shared" si="32"/>
        <v>1053</v>
      </c>
      <c r="D74" s="47">
        <f t="shared" si="32"/>
        <v>111</v>
      </c>
      <c r="E74" s="47">
        <f>E461</f>
        <v>12</v>
      </c>
      <c r="F74" s="47">
        <f t="shared" ref="F74:K74" si="33">F461</f>
        <v>29</v>
      </c>
      <c r="G74" s="47">
        <f t="shared" si="33"/>
        <v>105</v>
      </c>
      <c r="H74" s="47">
        <f t="shared" si="33"/>
        <v>102</v>
      </c>
      <c r="I74" s="47">
        <f t="shared" si="33"/>
        <v>69</v>
      </c>
      <c r="J74" s="47">
        <f t="shared" si="33"/>
        <v>520</v>
      </c>
      <c r="K74" s="47">
        <f t="shared" si="33"/>
        <v>120</v>
      </c>
      <c r="L74" s="47">
        <f>L461</f>
        <v>239</v>
      </c>
    </row>
    <row r="75" spans="1:12" ht="15" hidden="1" customHeight="1">
      <c r="A75" s="56"/>
      <c r="B75" s="50"/>
      <c r="C75" s="51" t="str">
        <f>IF(SUM(D75:L75)&gt;100,"－",SUM(D75:L75))</f>
        <v>－</v>
      </c>
      <c r="D75" s="52">
        <f t="shared" ref="D75:L75" si="34">D461/$C74*100</f>
        <v>10.541310541310542</v>
      </c>
      <c r="E75" s="52">
        <f t="shared" si="34"/>
        <v>1.1396011396011396</v>
      </c>
      <c r="F75" s="52">
        <f t="shared" si="34"/>
        <v>2.7540360873694207</v>
      </c>
      <c r="G75" s="52">
        <f t="shared" si="34"/>
        <v>9.9715099715099722</v>
      </c>
      <c r="H75" s="52">
        <f t="shared" si="34"/>
        <v>9.6866096866096854</v>
      </c>
      <c r="I75" s="52">
        <f t="shared" si="34"/>
        <v>6.5527065527065522</v>
      </c>
      <c r="J75" s="52">
        <f t="shared" si="34"/>
        <v>49.382716049382715</v>
      </c>
      <c r="K75" s="52">
        <f t="shared" si="34"/>
        <v>11.396011396011396</v>
      </c>
      <c r="L75" s="52">
        <f t="shared" si="34"/>
        <v>22.697056030389366</v>
      </c>
    </row>
    <row r="76" spans="1:12" ht="15" hidden="1" customHeight="1">
      <c r="A76" s="56"/>
      <c r="B76" s="53" t="s">
        <v>196</v>
      </c>
      <c r="C76" s="54">
        <f>C463</f>
        <v>416</v>
      </c>
      <c r="D76" s="55">
        <f t="shared" ref="D76:L84" si="35">IF($C76=0,0,D463/$C76*100)</f>
        <v>12.980769230769232</v>
      </c>
      <c r="E76" s="55">
        <f t="shared" si="35"/>
        <v>1.2019230769230771</v>
      </c>
      <c r="F76" s="55">
        <f t="shared" si="35"/>
        <v>2.6442307692307692</v>
      </c>
      <c r="G76" s="55">
        <f t="shared" si="35"/>
        <v>8.1730769230769234</v>
      </c>
      <c r="H76" s="55">
        <f t="shared" si="35"/>
        <v>8.1730769230769234</v>
      </c>
      <c r="I76" s="55">
        <f t="shared" si="35"/>
        <v>6.25</v>
      </c>
      <c r="J76" s="55">
        <f t="shared" si="35"/>
        <v>49.759615384615387</v>
      </c>
      <c r="K76" s="55">
        <f t="shared" si="35"/>
        <v>10.817307692307693</v>
      </c>
      <c r="L76" s="55">
        <f t="shared" si="35"/>
        <v>23.076923076923077</v>
      </c>
    </row>
    <row r="77" spans="1:12" ht="15" hidden="1" customHeight="1">
      <c r="A77" s="56"/>
      <c r="B77" s="53" t="s">
        <v>197</v>
      </c>
      <c r="C77" s="54">
        <f>C464</f>
        <v>98</v>
      </c>
      <c r="D77" s="55">
        <f t="shared" si="35"/>
        <v>6.1224489795918364</v>
      </c>
      <c r="E77" s="55">
        <f t="shared" si="35"/>
        <v>1.0204081632653061</v>
      </c>
      <c r="F77" s="55">
        <f t="shared" si="35"/>
        <v>2.0408163265306123</v>
      </c>
      <c r="G77" s="55">
        <f t="shared" si="35"/>
        <v>9.183673469387756</v>
      </c>
      <c r="H77" s="55">
        <f t="shared" si="35"/>
        <v>6.1224489795918364</v>
      </c>
      <c r="I77" s="55">
        <f t="shared" si="35"/>
        <v>5.1020408163265305</v>
      </c>
      <c r="J77" s="55">
        <f t="shared" si="35"/>
        <v>46.938775510204081</v>
      </c>
      <c r="K77" s="55">
        <f t="shared" si="35"/>
        <v>13.26530612244898</v>
      </c>
      <c r="L77" s="55">
        <f t="shared" si="35"/>
        <v>27.551020408163261</v>
      </c>
    </row>
    <row r="78" spans="1:12" ht="15" hidden="1" customHeight="1">
      <c r="A78" s="56"/>
      <c r="B78" s="53" t="s">
        <v>198</v>
      </c>
      <c r="C78" s="54">
        <f>C465</f>
        <v>191</v>
      </c>
      <c r="D78" s="55">
        <f t="shared" si="35"/>
        <v>9.4240837696335085</v>
      </c>
      <c r="E78" s="55">
        <f t="shared" si="35"/>
        <v>1.5706806282722512</v>
      </c>
      <c r="F78" s="55">
        <f t="shared" si="35"/>
        <v>2.6178010471204187</v>
      </c>
      <c r="G78" s="55">
        <f t="shared" si="35"/>
        <v>13.612565445026178</v>
      </c>
      <c r="H78" s="55">
        <f t="shared" si="35"/>
        <v>9.9476439790575917</v>
      </c>
      <c r="I78" s="55">
        <f t="shared" si="35"/>
        <v>5.2356020942408374</v>
      </c>
      <c r="J78" s="55">
        <f t="shared" si="35"/>
        <v>49.214659685863879</v>
      </c>
      <c r="K78" s="55">
        <f t="shared" si="35"/>
        <v>15.183246073298429</v>
      </c>
      <c r="L78" s="55">
        <f t="shared" si="35"/>
        <v>20.418848167539267</v>
      </c>
    </row>
    <row r="79" spans="1:12" ht="15" hidden="1" customHeight="1">
      <c r="A79" s="56"/>
      <c r="B79" s="53" t="s">
        <v>199</v>
      </c>
      <c r="C79" s="54">
        <f>C466</f>
        <v>88</v>
      </c>
      <c r="D79" s="55">
        <f t="shared" si="35"/>
        <v>7.9545454545454541</v>
      </c>
      <c r="E79" s="55">
        <f t="shared" si="35"/>
        <v>0</v>
      </c>
      <c r="F79" s="55">
        <f t="shared" si="35"/>
        <v>2.2727272727272729</v>
      </c>
      <c r="G79" s="55">
        <f t="shared" si="35"/>
        <v>9.0909090909090917</v>
      </c>
      <c r="H79" s="55">
        <f t="shared" si="35"/>
        <v>12.5</v>
      </c>
      <c r="I79" s="55">
        <f t="shared" si="35"/>
        <v>5.6818181818181817</v>
      </c>
      <c r="J79" s="55">
        <f t="shared" si="35"/>
        <v>48.863636363636367</v>
      </c>
      <c r="K79" s="55">
        <f t="shared" si="35"/>
        <v>9.0909090909090917</v>
      </c>
      <c r="L79" s="55">
        <f t="shared" si="35"/>
        <v>26.136363636363637</v>
      </c>
    </row>
    <row r="80" spans="1:12" ht="15" hidden="1" customHeight="1">
      <c r="A80" s="56"/>
      <c r="B80" s="53" t="s">
        <v>200</v>
      </c>
      <c r="C80" s="54">
        <f>C467</f>
        <v>137</v>
      </c>
      <c r="D80" s="55">
        <f t="shared" si="35"/>
        <v>9.4890510948905096</v>
      </c>
      <c r="E80" s="55">
        <f t="shared" si="35"/>
        <v>0.72992700729927007</v>
      </c>
      <c r="F80" s="55">
        <f t="shared" si="35"/>
        <v>4.3795620437956204</v>
      </c>
      <c r="G80" s="55">
        <f t="shared" si="35"/>
        <v>9.4890510948905096</v>
      </c>
      <c r="H80" s="55">
        <f t="shared" si="35"/>
        <v>12.408759124087592</v>
      </c>
      <c r="I80" s="55">
        <f t="shared" si="35"/>
        <v>8.0291970802919703</v>
      </c>
      <c r="J80" s="55">
        <f t="shared" si="35"/>
        <v>51.094890510948908</v>
      </c>
      <c r="K80" s="55">
        <f t="shared" si="35"/>
        <v>5.8394160583941606</v>
      </c>
      <c r="L80" s="55">
        <f t="shared" si="35"/>
        <v>22.627737226277372</v>
      </c>
    </row>
    <row r="81" spans="1:12" ht="15" hidden="1" customHeight="1">
      <c r="A81" s="56"/>
      <c r="B81" s="53" t="s">
        <v>201</v>
      </c>
      <c r="C81" s="54">
        <f t="shared" ref="C81:D85" si="36">C468</f>
        <v>42</v>
      </c>
      <c r="D81" s="55">
        <f t="shared" si="35"/>
        <v>9.5238095238095237</v>
      </c>
      <c r="E81" s="55">
        <f t="shared" si="35"/>
        <v>2.3809523809523809</v>
      </c>
      <c r="F81" s="55">
        <f t="shared" si="35"/>
        <v>7.1428571428571423</v>
      </c>
      <c r="G81" s="55">
        <f t="shared" si="35"/>
        <v>7.1428571428571423</v>
      </c>
      <c r="H81" s="55">
        <f t="shared" si="35"/>
        <v>4.7619047619047619</v>
      </c>
      <c r="I81" s="55">
        <f t="shared" si="35"/>
        <v>4.7619047619047619</v>
      </c>
      <c r="J81" s="55">
        <f t="shared" si="35"/>
        <v>59.523809523809526</v>
      </c>
      <c r="K81" s="55">
        <f t="shared" si="35"/>
        <v>14.285714285714285</v>
      </c>
      <c r="L81" s="55">
        <f t="shared" si="35"/>
        <v>9.5238095238095237</v>
      </c>
    </row>
    <row r="82" spans="1:12" ht="15" hidden="1" customHeight="1">
      <c r="A82" s="56"/>
      <c r="B82" s="53" t="s">
        <v>202</v>
      </c>
      <c r="C82" s="54">
        <f t="shared" si="36"/>
        <v>18</v>
      </c>
      <c r="D82" s="55">
        <f t="shared" si="35"/>
        <v>11.111111111111111</v>
      </c>
      <c r="E82" s="55">
        <f t="shared" si="35"/>
        <v>5.5555555555555554</v>
      </c>
      <c r="F82" s="55">
        <f t="shared" si="35"/>
        <v>0</v>
      </c>
      <c r="G82" s="55">
        <f t="shared" si="35"/>
        <v>22.222222222222221</v>
      </c>
      <c r="H82" s="55">
        <f t="shared" si="35"/>
        <v>16.666666666666664</v>
      </c>
      <c r="I82" s="55">
        <f t="shared" si="35"/>
        <v>11.111111111111111</v>
      </c>
      <c r="J82" s="55">
        <f t="shared" si="35"/>
        <v>38.888888888888893</v>
      </c>
      <c r="K82" s="55">
        <f t="shared" si="35"/>
        <v>16.666666666666664</v>
      </c>
      <c r="L82" s="55">
        <f t="shared" si="35"/>
        <v>11.111111111111111</v>
      </c>
    </row>
    <row r="83" spans="1:12" ht="15" hidden="1" customHeight="1">
      <c r="A83" s="56"/>
      <c r="B83" s="69" t="s">
        <v>203</v>
      </c>
      <c r="C83" s="54">
        <f t="shared" si="36"/>
        <v>42</v>
      </c>
      <c r="D83" s="55">
        <f t="shared" si="35"/>
        <v>14.285714285714285</v>
      </c>
      <c r="E83" s="55">
        <f t="shared" si="35"/>
        <v>0</v>
      </c>
      <c r="F83" s="55">
        <f t="shared" si="35"/>
        <v>0</v>
      </c>
      <c r="G83" s="55">
        <f t="shared" si="35"/>
        <v>9.5238095238095237</v>
      </c>
      <c r="H83" s="55">
        <f t="shared" si="35"/>
        <v>14.285714285714285</v>
      </c>
      <c r="I83" s="55">
        <f t="shared" si="35"/>
        <v>9.5238095238095237</v>
      </c>
      <c r="J83" s="55">
        <f t="shared" si="35"/>
        <v>50</v>
      </c>
      <c r="K83" s="55">
        <f t="shared" si="35"/>
        <v>11.904761904761903</v>
      </c>
      <c r="L83" s="55">
        <f t="shared" si="35"/>
        <v>23.809523809523807</v>
      </c>
    </row>
    <row r="84" spans="1:12" ht="15" hidden="1" customHeight="1">
      <c r="A84" s="35"/>
      <c r="B84" s="59" t="s">
        <v>174</v>
      </c>
      <c r="C84" s="60">
        <f t="shared" si="36"/>
        <v>21</v>
      </c>
      <c r="D84" s="61">
        <f t="shared" si="35"/>
        <v>4.7619047619047619</v>
      </c>
      <c r="E84" s="61">
        <f t="shared" si="35"/>
        <v>0</v>
      </c>
      <c r="F84" s="61">
        <f t="shared" si="35"/>
        <v>0</v>
      </c>
      <c r="G84" s="61">
        <f t="shared" si="35"/>
        <v>19.047619047619047</v>
      </c>
      <c r="H84" s="61">
        <f t="shared" si="35"/>
        <v>19.047619047619047</v>
      </c>
      <c r="I84" s="61">
        <f t="shared" si="35"/>
        <v>19.047619047619047</v>
      </c>
      <c r="J84" s="61">
        <f t="shared" si="35"/>
        <v>33.333333333333329</v>
      </c>
      <c r="K84" s="61">
        <f t="shared" si="35"/>
        <v>14.285714285714285</v>
      </c>
      <c r="L84" s="61">
        <f t="shared" si="35"/>
        <v>33.333333333333329</v>
      </c>
    </row>
    <row r="85" spans="1:12" ht="15" customHeight="1" collapsed="1">
      <c r="A85" s="32" t="s">
        <v>204</v>
      </c>
      <c r="B85" s="45" t="s">
        <v>176</v>
      </c>
      <c r="C85" s="46">
        <f t="shared" si="36"/>
        <v>2016</v>
      </c>
      <c r="D85" s="47">
        <f t="shared" si="36"/>
        <v>213</v>
      </c>
      <c r="E85" s="47">
        <f>E472</f>
        <v>93</v>
      </c>
      <c r="F85" s="47">
        <f t="shared" ref="F85:K85" si="37">F472</f>
        <v>73</v>
      </c>
      <c r="G85" s="47">
        <f t="shared" si="37"/>
        <v>192</v>
      </c>
      <c r="H85" s="47">
        <f t="shared" si="37"/>
        <v>202</v>
      </c>
      <c r="I85" s="47">
        <f t="shared" si="37"/>
        <v>132</v>
      </c>
      <c r="J85" s="47">
        <f t="shared" si="37"/>
        <v>853</v>
      </c>
      <c r="K85" s="47">
        <f t="shared" si="37"/>
        <v>240</v>
      </c>
      <c r="L85" s="47">
        <f>L472</f>
        <v>515</v>
      </c>
    </row>
    <row r="86" spans="1:12" ht="15" customHeight="1">
      <c r="A86" s="394" t="s">
        <v>205</v>
      </c>
      <c r="B86" s="50"/>
      <c r="C86" s="51" t="str">
        <f>IF(SUM(D86:L86)&gt;100,"－",SUM(D86:L86))</f>
        <v>－</v>
      </c>
      <c r="D86" s="52">
        <f t="shared" ref="D86:L86" si="38">D472/$C85*100</f>
        <v>10.56547619047619</v>
      </c>
      <c r="E86" s="52">
        <f t="shared" si="38"/>
        <v>4.6130952380952381</v>
      </c>
      <c r="F86" s="52">
        <f t="shared" si="38"/>
        <v>3.6210317460317465</v>
      </c>
      <c r="G86" s="52">
        <f t="shared" si="38"/>
        <v>9.5238095238095237</v>
      </c>
      <c r="H86" s="52">
        <f t="shared" si="38"/>
        <v>10.019841269841271</v>
      </c>
      <c r="I86" s="52">
        <f t="shared" si="38"/>
        <v>6.5476190476190483</v>
      </c>
      <c r="J86" s="52">
        <f t="shared" si="38"/>
        <v>42.311507936507937</v>
      </c>
      <c r="K86" s="52">
        <f t="shared" si="38"/>
        <v>11.904761904761903</v>
      </c>
      <c r="L86" s="52">
        <f t="shared" si="38"/>
        <v>25.545634920634917</v>
      </c>
    </row>
    <row r="87" spans="1:12" ht="15" customHeight="1">
      <c r="A87" s="394"/>
      <c r="B87" s="53" t="s">
        <v>206</v>
      </c>
      <c r="C87" s="54">
        <f>C474</f>
        <v>1288</v>
      </c>
      <c r="D87" s="55">
        <f>IF($C87=0,0,D474/$C87*100)</f>
        <v>11.335403726708075</v>
      </c>
      <c r="E87" s="55">
        <f t="shared" ref="E87:L87" si="39">IF($C87=0,0,E474/$C87*100)</f>
        <v>4.0372670807453419</v>
      </c>
      <c r="F87" s="55">
        <f t="shared" si="39"/>
        <v>3.7267080745341614</v>
      </c>
      <c r="G87" s="55">
        <f t="shared" si="39"/>
        <v>7.6863354037267086</v>
      </c>
      <c r="H87" s="55">
        <f t="shared" si="39"/>
        <v>8.7732919254658377</v>
      </c>
      <c r="I87" s="55">
        <f t="shared" si="39"/>
        <v>5.5900621118012426</v>
      </c>
      <c r="J87" s="55">
        <f t="shared" si="39"/>
        <v>41.770186335403722</v>
      </c>
      <c r="K87" s="55">
        <f t="shared" si="39"/>
        <v>12.5</v>
      </c>
      <c r="L87" s="55">
        <f t="shared" si="39"/>
        <v>25.621118012422361</v>
      </c>
    </row>
    <row r="88" spans="1:12" ht="15" customHeight="1">
      <c r="A88" s="48"/>
      <c r="B88" s="53" t="s">
        <v>207</v>
      </c>
      <c r="C88" s="54">
        <f>C475</f>
        <v>300</v>
      </c>
      <c r="D88" s="55">
        <f t="shared" ref="D88:L93" si="40">IF($C88=0,0,D475/$C88*100)</f>
        <v>8</v>
      </c>
      <c r="E88" s="55">
        <f t="shared" si="40"/>
        <v>8.6666666666666679</v>
      </c>
      <c r="F88" s="55">
        <f t="shared" si="40"/>
        <v>3.6666666666666665</v>
      </c>
      <c r="G88" s="55">
        <f t="shared" si="40"/>
        <v>12.666666666666668</v>
      </c>
      <c r="H88" s="55">
        <f t="shared" si="40"/>
        <v>12.333333333333334</v>
      </c>
      <c r="I88" s="55">
        <f t="shared" si="40"/>
        <v>7.6666666666666661</v>
      </c>
      <c r="J88" s="55">
        <f t="shared" si="40"/>
        <v>37.333333333333336</v>
      </c>
      <c r="K88" s="55">
        <f t="shared" si="40"/>
        <v>11.666666666666666</v>
      </c>
      <c r="L88" s="55">
        <f t="shared" si="40"/>
        <v>26.666666666666668</v>
      </c>
    </row>
    <row r="89" spans="1:12" ht="15" customHeight="1">
      <c r="A89" s="56"/>
      <c r="B89" s="53" t="s">
        <v>208</v>
      </c>
      <c r="C89" s="54">
        <f>C476</f>
        <v>151</v>
      </c>
      <c r="D89" s="55">
        <f t="shared" si="40"/>
        <v>11.920529801324504</v>
      </c>
      <c r="E89" s="55">
        <f t="shared" si="40"/>
        <v>1.9867549668874174</v>
      </c>
      <c r="F89" s="55">
        <f t="shared" si="40"/>
        <v>3.3112582781456954</v>
      </c>
      <c r="G89" s="55">
        <f t="shared" si="40"/>
        <v>15.894039735099339</v>
      </c>
      <c r="H89" s="55">
        <f t="shared" si="40"/>
        <v>15.894039735099339</v>
      </c>
      <c r="I89" s="55">
        <f t="shared" si="40"/>
        <v>11.258278145695364</v>
      </c>
      <c r="J89" s="55">
        <f t="shared" si="40"/>
        <v>50.993377483443716</v>
      </c>
      <c r="K89" s="55">
        <f t="shared" si="40"/>
        <v>5.9602649006622519</v>
      </c>
      <c r="L89" s="55">
        <f t="shared" si="40"/>
        <v>26.490066225165563</v>
      </c>
    </row>
    <row r="90" spans="1:12" ht="15" customHeight="1">
      <c r="A90" s="56"/>
      <c r="B90" s="53" t="s">
        <v>209</v>
      </c>
      <c r="C90" s="54">
        <f>C477</f>
        <v>174</v>
      </c>
      <c r="D90" s="55">
        <f t="shared" si="40"/>
        <v>8.6206896551724146</v>
      </c>
      <c r="E90" s="55">
        <f t="shared" si="40"/>
        <v>3.4482758620689653</v>
      </c>
      <c r="F90" s="55">
        <f t="shared" si="40"/>
        <v>2.2988505747126435</v>
      </c>
      <c r="G90" s="55">
        <f t="shared" si="40"/>
        <v>9.1954022988505741</v>
      </c>
      <c r="H90" s="55">
        <f t="shared" si="40"/>
        <v>7.4712643678160928</v>
      </c>
      <c r="I90" s="55">
        <f t="shared" si="40"/>
        <v>5.1724137931034484</v>
      </c>
      <c r="J90" s="55">
        <f t="shared" si="40"/>
        <v>48.850574712643677</v>
      </c>
      <c r="K90" s="55">
        <f t="shared" si="40"/>
        <v>15.517241379310345</v>
      </c>
      <c r="L90" s="55">
        <f t="shared" si="40"/>
        <v>20.689655172413794</v>
      </c>
    </row>
    <row r="91" spans="1:12" ht="15" customHeight="1">
      <c r="A91" s="56"/>
      <c r="B91" s="53" t="s">
        <v>210</v>
      </c>
      <c r="C91" s="54">
        <f t="shared" ref="C91:D94" si="41">C478</f>
        <v>16</v>
      </c>
      <c r="D91" s="55">
        <f t="shared" si="40"/>
        <v>12.5</v>
      </c>
      <c r="E91" s="55">
        <f t="shared" si="40"/>
        <v>0</v>
      </c>
      <c r="F91" s="55">
        <f t="shared" si="40"/>
        <v>0</v>
      </c>
      <c r="G91" s="55">
        <f t="shared" si="40"/>
        <v>6.25</v>
      </c>
      <c r="H91" s="55">
        <f t="shared" si="40"/>
        <v>12.5</v>
      </c>
      <c r="I91" s="55">
        <f t="shared" si="40"/>
        <v>12.5</v>
      </c>
      <c r="J91" s="55">
        <f t="shared" si="40"/>
        <v>31.25</v>
      </c>
      <c r="K91" s="55">
        <f t="shared" si="40"/>
        <v>18.75</v>
      </c>
      <c r="L91" s="55">
        <f t="shared" si="40"/>
        <v>31.25</v>
      </c>
    </row>
    <row r="92" spans="1:12" ht="15" customHeight="1">
      <c r="A92" s="56"/>
      <c r="B92" s="53" t="s">
        <v>211</v>
      </c>
      <c r="C92" s="54">
        <f t="shared" si="41"/>
        <v>65</v>
      </c>
      <c r="D92" s="55">
        <f t="shared" si="40"/>
        <v>9.2307692307692317</v>
      </c>
      <c r="E92" s="55">
        <f t="shared" si="40"/>
        <v>6.1538461538461542</v>
      </c>
      <c r="F92" s="55">
        <f t="shared" si="40"/>
        <v>6.1538461538461542</v>
      </c>
      <c r="G92" s="55">
        <f t="shared" si="40"/>
        <v>20</v>
      </c>
      <c r="H92" s="55">
        <f t="shared" si="40"/>
        <v>16.923076923076923</v>
      </c>
      <c r="I92" s="55">
        <f t="shared" si="40"/>
        <v>12.307692307692308</v>
      </c>
      <c r="J92" s="55">
        <f t="shared" si="40"/>
        <v>36.923076923076927</v>
      </c>
      <c r="K92" s="55">
        <f t="shared" si="40"/>
        <v>3.0769230769230771</v>
      </c>
      <c r="L92" s="55">
        <f t="shared" si="40"/>
        <v>30.76923076923077</v>
      </c>
    </row>
    <row r="93" spans="1:12" ht="15" customHeight="1">
      <c r="A93" s="56"/>
      <c r="B93" s="59" t="s">
        <v>184</v>
      </c>
      <c r="C93" s="54">
        <f t="shared" si="41"/>
        <v>22</v>
      </c>
      <c r="D93" s="55">
        <f t="shared" si="40"/>
        <v>9.0909090909090917</v>
      </c>
      <c r="E93" s="55">
        <f t="shared" si="40"/>
        <v>9.0909090909090917</v>
      </c>
      <c r="F93" s="55">
        <f t="shared" si="40"/>
        <v>4.5454545454545459</v>
      </c>
      <c r="G93" s="55">
        <f t="shared" si="40"/>
        <v>4.5454545454545459</v>
      </c>
      <c r="H93" s="55">
        <f t="shared" si="40"/>
        <v>9.0909090909090917</v>
      </c>
      <c r="I93" s="55">
        <f t="shared" si="40"/>
        <v>4.5454545454545459</v>
      </c>
      <c r="J93" s="55">
        <f t="shared" si="40"/>
        <v>54.54545454545454</v>
      </c>
      <c r="K93" s="55">
        <f t="shared" si="40"/>
        <v>13.636363636363635</v>
      </c>
      <c r="L93" s="55">
        <f t="shared" si="40"/>
        <v>18.181818181818183</v>
      </c>
    </row>
    <row r="94" spans="1:12" ht="15" hidden="1" customHeight="1">
      <c r="A94" s="56"/>
      <c r="B94" s="45" t="s">
        <v>176</v>
      </c>
      <c r="C94" s="46">
        <f t="shared" si="41"/>
        <v>963</v>
      </c>
      <c r="D94" s="47">
        <f t="shared" si="41"/>
        <v>102</v>
      </c>
      <c r="E94" s="47">
        <f>E481</f>
        <v>81</v>
      </c>
      <c r="F94" s="47">
        <f t="shared" ref="F94:K94" si="42">F481</f>
        <v>44</v>
      </c>
      <c r="G94" s="47">
        <f t="shared" si="42"/>
        <v>87</v>
      </c>
      <c r="H94" s="47">
        <f t="shared" si="42"/>
        <v>100</v>
      </c>
      <c r="I94" s="47">
        <f t="shared" si="42"/>
        <v>63</v>
      </c>
      <c r="J94" s="47">
        <f t="shared" si="42"/>
        <v>333</v>
      </c>
      <c r="K94" s="47">
        <f t="shared" si="42"/>
        <v>120</v>
      </c>
      <c r="L94" s="47">
        <f>L481</f>
        <v>276</v>
      </c>
    </row>
    <row r="95" spans="1:12" ht="15" hidden="1" customHeight="1">
      <c r="A95" s="56"/>
      <c r="B95" s="50"/>
      <c r="C95" s="51" t="str">
        <f>IF(SUM(D95:L95)&gt;100,"－",SUM(D95:L95))</f>
        <v>－</v>
      </c>
      <c r="D95" s="52">
        <f t="shared" ref="D95:L95" si="43">D481/$C94*100</f>
        <v>10.59190031152648</v>
      </c>
      <c r="E95" s="52">
        <f t="shared" si="43"/>
        <v>8.4112149532710276</v>
      </c>
      <c r="F95" s="52">
        <f t="shared" si="43"/>
        <v>4.5690550363447562</v>
      </c>
      <c r="G95" s="52">
        <f t="shared" si="43"/>
        <v>9.0342679127725845</v>
      </c>
      <c r="H95" s="52">
        <f t="shared" si="43"/>
        <v>10.384215991692628</v>
      </c>
      <c r="I95" s="52">
        <f t="shared" si="43"/>
        <v>6.5420560747663545</v>
      </c>
      <c r="J95" s="52">
        <f t="shared" si="43"/>
        <v>34.579439252336449</v>
      </c>
      <c r="K95" s="52">
        <f t="shared" si="43"/>
        <v>12.461059190031152</v>
      </c>
      <c r="L95" s="52">
        <f t="shared" si="43"/>
        <v>28.660436137071649</v>
      </c>
    </row>
    <row r="96" spans="1:12" ht="15" hidden="1" customHeight="1">
      <c r="A96" s="56"/>
      <c r="B96" s="53" t="s">
        <v>206</v>
      </c>
      <c r="C96" s="54">
        <f>C483</f>
        <v>602</v>
      </c>
      <c r="D96" s="55">
        <f t="shared" ref="D96:L102" si="44">IF($C96=0,0,D483/$C96*100)</f>
        <v>12.956810631229235</v>
      </c>
      <c r="E96" s="55">
        <f t="shared" si="44"/>
        <v>7.1428571428571423</v>
      </c>
      <c r="F96" s="55">
        <f t="shared" si="44"/>
        <v>4.9833887043189371</v>
      </c>
      <c r="G96" s="55">
        <f t="shared" si="44"/>
        <v>7.9734219269102988</v>
      </c>
      <c r="H96" s="55">
        <f t="shared" si="44"/>
        <v>9.3023255813953494</v>
      </c>
      <c r="I96" s="55">
        <f t="shared" si="44"/>
        <v>5.4817275747508303</v>
      </c>
      <c r="J96" s="55">
        <f t="shared" si="44"/>
        <v>32.89036544850498</v>
      </c>
      <c r="K96" s="55">
        <f t="shared" si="44"/>
        <v>12.126245847176079</v>
      </c>
      <c r="L96" s="55">
        <f t="shared" si="44"/>
        <v>29.568106312292358</v>
      </c>
    </row>
    <row r="97" spans="1:12" ht="15" hidden="1" customHeight="1">
      <c r="A97" s="48"/>
      <c r="B97" s="53" t="s">
        <v>207</v>
      </c>
      <c r="C97" s="54">
        <f>C484</f>
        <v>210</v>
      </c>
      <c r="D97" s="55">
        <f t="shared" si="44"/>
        <v>6.1904761904761907</v>
      </c>
      <c r="E97" s="55">
        <f t="shared" si="44"/>
        <v>11.904761904761903</v>
      </c>
      <c r="F97" s="55">
        <f t="shared" si="44"/>
        <v>3.3333333333333335</v>
      </c>
      <c r="G97" s="55">
        <f t="shared" si="44"/>
        <v>10.476190476190476</v>
      </c>
      <c r="H97" s="55">
        <f t="shared" si="44"/>
        <v>10.476190476190476</v>
      </c>
      <c r="I97" s="55">
        <f t="shared" si="44"/>
        <v>6.666666666666667</v>
      </c>
      <c r="J97" s="55">
        <f t="shared" si="44"/>
        <v>36.666666666666664</v>
      </c>
      <c r="K97" s="55">
        <f t="shared" si="44"/>
        <v>11.904761904761903</v>
      </c>
      <c r="L97" s="55">
        <f t="shared" si="44"/>
        <v>27.61904761904762</v>
      </c>
    </row>
    <row r="98" spans="1:12" ht="15" hidden="1" customHeight="1">
      <c r="A98" s="56"/>
      <c r="B98" s="53" t="s">
        <v>208</v>
      </c>
      <c r="C98" s="54">
        <f>C485</f>
        <v>46</v>
      </c>
      <c r="D98" s="55">
        <f t="shared" si="44"/>
        <v>13.043478260869565</v>
      </c>
      <c r="E98" s="55">
        <f t="shared" si="44"/>
        <v>4.3478260869565215</v>
      </c>
      <c r="F98" s="55">
        <f t="shared" si="44"/>
        <v>4.3478260869565215</v>
      </c>
      <c r="G98" s="55">
        <f t="shared" si="44"/>
        <v>8.695652173913043</v>
      </c>
      <c r="H98" s="55">
        <f t="shared" si="44"/>
        <v>13.043478260869565</v>
      </c>
      <c r="I98" s="55">
        <f t="shared" si="44"/>
        <v>6.5217391304347823</v>
      </c>
      <c r="J98" s="55">
        <f t="shared" si="44"/>
        <v>36.95652173913043</v>
      </c>
      <c r="K98" s="55">
        <f t="shared" si="44"/>
        <v>8.695652173913043</v>
      </c>
      <c r="L98" s="55">
        <f t="shared" si="44"/>
        <v>36.95652173913043</v>
      </c>
    </row>
    <row r="99" spans="1:12" ht="15" hidden="1" customHeight="1">
      <c r="A99" s="56"/>
      <c r="B99" s="53" t="s">
        <v>209</v>
      </c>
      <c r="C99" s="54">
        <f>C486</f>
        <v>50</v>
      </c>
      <c r="D99" s="55">
        <f t="shared" si="44"/>
        <v>8</v>
      </c>
      <c r="E99" s="55">
        <f t="shared" si="44"/>
        <v>10</v>
      </c>
      <c r="F99" s="55">
        <f t="shared" si="44"/>
        <v>4</v>
      </c>
      <c r="G99" s="55">
        <f t="shared" si="44"/>
        <v>14.000000000000002</v>
      </c>
      <c r="H99" s="55">
        <f t="shared" si="44"/>
        <v>10</v>
      </c>
      <c r="I99" s="55">
        <f t="shared" si="44"/>
        <v>12</v>
      </c>
      <c r="J99" s="55">
        <f t="shared" si="44"/>
        <v>42</v>
      </c>
      <c r="K99" s="55">
        <f t="shared" si="44"/>
        <v>22</v>
      </c>
      <c r="L99" s="55">
        <f t="shared" si="44"/>
        <v>16</v>
      </c>
    </row>
    <row r="100" spans="1:12" ht="15" hidden="1" customHeight="1">
      <c r="A100" s="56"/>
      <c r="B100" s="53" t="s">
        <v>210</v>
      </c>
      <c r="C100" s="54">
        <f t="shared" ref="C100:D103" si="45">C487</f>
        <v>9</v>
      </c>
      <c r="D100" s="55">
        <f t="shared" si="44"/>
        <v>0</v>
      </c>
      <c r="E100" s="55">
        <f t="shared" si="44"/>
        <v>0</v>
      </c>
      <c r="F100" s="55">
        <f t="shared" si="44"/>
        <v>0</v>
      </c>
      <c r="G100" s="55">
        <f t="shared" si="44"/>
        <v>11.111111111111111</v>
      </c>
      <c r="H100" s="55">
        <f t="shared" si="44"/>
        <v>22.222222222222221</v>
      </c>
      <c r="I100" s="55">
        <f t="shared" si="44"/>
        <v>22.222222222222221</v>
      </c>
      <c r="J100" s="55">
        <f t="shared" si="44"/>
        <v>22.222222222222221</v>
      </c>
      <c r="K100" s="55">
        <f t="shared" si="44"/>
        <v>22.222222222222221</v>
      </c>
      <c r="L100" s="55">
        <f t="shared" si="44"/>
        <v>44.444444444444443</v>
      </c>
    </row>
    <row r="101" spans="1:12" ht="15" hidden="1" customHeight="1">
      <c r="A101" s="56"/>
      <c r="B101" s="53" t="s">
        <v>211</v>
      </c>
      <c r="C101" s="54">
        <f t="shared" si="45"/>
        <v>36</v>
      </c>
      <c r="D101" s="55">
        <f t="shared" si="44"/>
        <v>0</v>
      </c>
      <c r="E101" s="55">
        <f t="shared" si="44"/>
        <v>11.111111111111111</v>
      </c>
      <c r="F101" s="55">
        <f t="shared" si="44"/>
        <v>8.3333333333333321</v>
      </c>
      <c r="G101" s="55">
        <f t="shared" si="44"/>
        <v>13.888888888888889</v>
      </c>
      <c r="H101" s="55">
        <f t="shared" si="44"/>
        <v>22.222222222222221</v>
      </c>
      <c r="I101" s="55">
        <f t="shared" si="44"/>
        <v>13.888888888888889</v>
      </c>
      <c r="J101" s="55">
        <f t="shared" si="44"/>
        <v>33.333333333333329</v>
      </c>
      <c r="K101" s="55">
        <f t="shared" si="44"/>
        <v>5.5555555555555554</v>
      </c>
      <c r="L101" s="55">
        <f t="shared" si="44"/>
        <v>30.555555555555557</v>
      </c>
    </row>
    <row r="102" spans="1:12" ht="15" hidden="1" customHeight="1">
      <c r="A102" s="56"/>
      <c r="B102" s="59" t="s">
        <v>184</v>
      </c>
      <c r="C102" s="54">
        <f t="shared" si="45"/>
        <v>10</v>
      </c>
      <c r="D102" s="55">
        <f t="shared" si="44"/>
        <v>10</v>
      </c>
      <c r="E102" s="55">
        <f t="shared" si="44"/>
        <v>20</v>
      </c>
      <c r="F102" s="55">
        <f t="shared" si="44"/>
        <v>0</v>
      </c>
      <c r="G102" s="55">
        <f t="shared" si="44"/>
        <v>0</v>
      </c>
      <c r="H102" s="55">
        <f t="shared" si="44"/>
        <v>10</v>
      </c>
      <c r="I102" s="55">
        <f t="shared" si="44"/>
        <v>0</v>
      </c>
      <c r="J102" s="55">
        <f t="shared" si="44"/>
        <v>60</v>
      </c>
      <c r="K102" s="55">
        <f t="shared" si="44"/>
        <v>30</v>
      </c>
      <c r="L102" s="55">
        <f t="shared" si="44"/>
        <v>0</v>
      </c>
    </row>
    <row r="103" spans="1:12" ht="15" hidden="1" customHeight="1" collapsed="1">
      <c r="A103" s="56"/>
      <c r="B103" s="45" t="s">
        <v>176</v>
      </c>
      <c r="C103" s="46">
        <f t="shared" si="45"/>
        <v>1053</v>
      </c>
      <c r="D103" s="47">
        <f t="shared" si="45"/>
        <v>111</v>
      </c>
      <c r="E103" s="47">
        <f>E490</f>
        <v>12</v>
      </c>
      <c r="F103" s="47">
        <f t="shared" ref="F103:K103" si="46">F490</f>
        <v>29</v>
      </c>
      <c r="G103" s="47">
        <f t="shared" si="46"/>
        <v>105</v>
      </c>
      <c r="H103" s="47">
        <f t="shared" si="46"/>
        <v>102</v>
      </c>
      <c r="I103" s="47">
        <f t="shared" si="46"/>
        <v>69</v>
      </c>
      <c r="J103" s="47">
        <f t="shared" si="46"/>
        <v>520</v>
      </c>
      <c r="K103" s="47">
        <f t="shared" si="46"/>
        <v>120</v>
      </c>
      <c r="L103" s="47">
        <f>L490</f>
        <v>239</v>
      </c>
    </row>
    <row r="104" spans="1:12" ht="15" hidden="1" customHeight="1">
      <c r="A104" s="56"/>
      <c r="B104" s="50"/>
      <c r="C104" s="51" t="str">
        <f>IF(SUM(D104:L104)&gt;100,"－",SUM(D104:L104))</f>
        <v>－</v>
      </c>
      <c r="D104" s="52">
        <f t="shared" ref="D104:L104" si="47">D490/$C103*100</f>
        <v>10.541310541310542</v>
      </c>
      <c r="E104" s="52">
        <f t="shared" si="47"/>
        <v>1.1396011396011396</v>
      </c>
      <c r="F104" s="52">
        <f t="shared" si="47"/>
        <v>2.7540360873694207</v>
      </c>
      <c r="G104" s="52">
        <f t="shared" si="47"/>
        <v>9.9715099715099722</v>
      </c>
      <c r="H104" s="52">
        <f t="shared" si="47"/>
        <v>9.6866096866096854</v>
      </c>
      <c r="I104" s="52">
        <f t="shared" si="47"/>
        <v>6.5527065527065522</v>
      </c>
      <c r="J104" s="52">
        <f t="shared" si="47"/>
        <v>49.382716049382715</v>
      </c>
      <c r="K104" s="52">
        <f t="shared" si="47"/>
        <v>11.396011396011396</v>
      </c>
      <c r="L104" s="52">
        <f t="shared" si="47"/>
        <v>22.697056030389366</v>
      </c>
    </row>
    <row r="105" spans="1:12" ht="15" hidden="1" customHeight="1">
      <c r="A105" s="56"/>
      <c r="B105" s="53" t="s">
        <v>206</v>
      </c>
      <c r="C105" s="54">
        <f>C492</f>
        <v>686</v>
      </c>
      <c r="D105" s="55">
        <f t="shared" ref="D105:L111" si="48">IF($C105=0,0,D492/$C105*100)</f>
        <v>9.9125364431486886</v>
      </c>
      <c r="E105" s="55">
        <f t="shared" si="48"/>
        <v>1.3119533527696794</v>
      </c>
      <c r="F105" s="55">
        <f t="shared" si="48"/>
        <v>2.6239067055393588</v>
      </c>
      <c r="G105" s="55">
        <f t="shared" si="48"/>
        <v>7.4344023323615156</v>
      </c>
      <c r="H105" s="55">
        <f t="shared" si="48"/>
        <v>8.3090379008746353</v>
      </c>
      <c r="I105" s="55">
        <f t="shared" si="48"/>
        <v>5.685131195335277</v>
      </c>
      <c r="J105" s="55">
        <f t="shared" si="48"/>
        <v>49.562682215743443</v>
      </c>
      <c r="K105" s="55">
        <f t="shared" si="48"/>
        <v>12.827988338192419</v>
      </c>
      <c r="L105" s="55">
        <f t="shared" si="48"/>
        <v>22.157434402332363</v>
      </c>
    </row>
    <row r="106" spans="1:12" ht="15" hidden="1" customHeight="1">
      <c r="A106" s="56"/>
      <c r="B106" s="53" t="s">
        <v>207</v>
      </c>
      <c r="C106" s="54">
        <f>C493</f>
        <v>90</v>
      </c>
      <c r="D106" s="55">
        <f t="shared" si="48"/>
        <v>12.222222222222221</v>
      </c>
      <c r="E106" s="55">
        <f t="shared" si="48"/>
        <v>1.1111111111111112</v>
      </c>
      <c r="F106" s="55">
        <f t="shared" si="48"/>
        <v>4.4444444444444446</v>
      </c>
      <c r="G106" s="55">
        <f t="shared" si="48"/>
        <v>17.777777777777779</v>
      </c>
      <c r="H106" s="55">
        <f t="shared" si="48"/>
        <v>16.666666666666664</v>
      </c>
      <c r="I106" s="55">
        <f t="shared" si="48"/>
        <v>10</v>
      </c>
      <c r="J106" s="55">
        <f t="shared" si="48"/>
        <v>38.888888888888893</v>
      </c>
      <c r="K106" s="55">
        <f t="shared" si="48"/>
        <v>11.111111111111111</v>
      </c>
      <c r="L106" s="55">
        <f t="shared" si="48"/>
        <v>24.444444444444443</v>
      </c>
    </row>
    <row r="107" spans="1:12" ht="15" hidden="1" customHeight="1">
      <c r="A107" s="56"/>
      <c r="B107" s="53" t="s">
        <v>208</v>
      </c>
      <c r="C107" s="54">
        <f>C494</f>
        <v>105</v>
      </c>
      <c r="D107" s="55">
        <f t="shared" si="48"/>
        <v>11.428571428571429</v>
      </c>
      <c r="E107" s="55">
        <f t="shared" si="48"/>
        <v>0.95238095238095244</v>
      </c>
      <c r="F107" s="55">
        <f t="shared" si="48"/>
        <v>2.8571428571428572</v>
      </c>
      <c r="G107" s="55">
        <f t="shared" si="48"/>
        <v>19.047619047619047</v>
      </c>
      <c r="H107" s="55">
        <f t="shared" si="48"/>
        <v>17.142857142857142</v>
      </c>
      <c r="I107" s="55">
        <f t="shared" si="48"/>
        <v>13.333333333333334</v>
      </c>
      <c r="J107" s="55">
        <f t="shared" si="48"/>
        <v>57.142857142857139</v>
      </c>
      <c r="K107" s="55">
        <f t="shared" si="48"/>
        <v>4.7619047619047619</v>
      </c>
      <c r="L107" s="55">
        <f t="shared" si="48"/>
        <v>21.904761904761905</v>
      </c>
    </row>
    <row r="108" spans="1:12" ht="15" hidden="1" customHeight="1">
      <c r="A108" s="56"/>
      <c r="B108" s="53" t="s">
        <v>209</v>
      </c>
      <c r="C108" s="54">
        <f>C495</f>
        <v>124</v>
      </c>
      <c r="D108" s="55">
        <f t="shared" si="48"/>
        <v>8.870967741935484</v>
      </c>
      <c r="E108" s="55">
        <f t="shared" si="48"/>
        <v>0.80645161290322576</v>
      </c>
      <c r="F108" s="55">
        <f t="shared" si="48"/>
        <v>1.6129032258064515</v>
      </c>
      <c r="G108" s="55">
        <f t="shared" si="48"/>
        <v>7.2580645161290329</v>
      </c>
      <c r="H108" s="55">
        <f t="shared" si="48"/>
        <v>6.4516129032258061</v>
      </c>
      <c r="I108" s="55">
        <f t="shared" si="48"/>
        <v>2.4193548387096775</v>
      </c>
      <c r="J108" s="55">
        <f t="shared" si="48"/>
        <v>51.612903225806448</v>
      </c>
      <c r="K108" s="55">
        <f t="shared" si="48"/>
        <v>12.903225806451612</v>
      </c>
      <c r="L108" s="55">
        <f t="shared" si="48"/>
        <v>22.58064516129032</v>
      </c>
    </row>
    <row r="109" spans="1:12" ht="15" hidden="1" customHeight="1">
      <c r="A109" s="56"/>
      <c r="B109" s="53" t="s">
        <v>210</v>
      </c>
      <c r="C109" s="54">
        <f t="shared" ref="C109:D112" si="49">C496</f>
        <v>7</v>
      </c>
      <c r="D109" s="55">
        <f t="shared" si="48"/>
        <v>28.571428571428569</v>
      </c>
      <c r="E109" s="55">
        <f t="shared" si="48"/>
        <v>0</v>
      </c>
      <c r="F109" s="55">
        <f t="shared" si="48"/>
        <v>0</v>
      </c>
      <c r="G109" s="55">
        <f t="shared" si="48"/>
        <v>0</v>
      </c>
      <c r="H109" s="55">
        <f t="shared" si="48"/>
        <v>0</v>
      </c>
      <c r="I109" s="55">
        <f t="shared" si="48"/>
        <v>0</v>
      </c>
      <c r="J109" s="55">
        <f t="shared" si="48"/>
        <v>42.857142857142854</v>
      </c>
      <c r="K109" s="55">
        <f t="shared" si="48"/>
        <v>14.285714285714285</v>
      </c>
      <c r="L109" s="55">
        <f t="shared" si="48"/>
        <v>14.285714285714285</v>
      </c>
    </row>
    <row r="110" spans="1:12" ht="15" hidden="1" customHeight="1">
      <c r="A110" s="56"/>
      <c r="B110" s="53" t="s">
        <v>211</v>
      </c>
      <c r="C110" s="54">
        <f t="shared" si="49"/>
        <v>29</v>
      </c>
      <c r="D110" s="55">
        <f t="shared" si="48"/>
        <v>20.689655172413794</v>
      </c>
      <c r="E110" s="55">
        <f t="shared" si="48"/>
        <v>0</v>
      </c>
      <c r="F110" s="55">
        <f t="shared" si="48"/>
        <v>3.4482758620689653</v>
      </c>
      <c r="G110" s="55">
        <f t="shared" si="48"/>
        <v>27.586206896551722</v>
      </c>
      <c r="H110" s="55">
        <f t="shared" si="48"/>
        <v>10.344827586206897</v>
      </c>
      <c r="I110" s="55">
        <f t="shared" si="48"/>
        <v>10.344827586206897</v>
      </c>
      <c r="J110" s="55">
        <f t="shared" si="48"/>
        <v>41.379310344827587</v>
      </c>
      <c r="K110" s="55">
        <f t="shared" si="48"/>
        <v>0</v>
      </c>
      <c r="L110" s="55">
        <f t="shared" si="48"/>
        <v>31.03448275862069</v>
      </c>
    </row>
    <row r="111" spans="1:12" ht="15" hidden="1" customHeight="1">
      <c r="A111" s="35"/>
      <c r="B111" s="59" t="s">
        <v>184</v>
      </c>
      <c r="C111" s="60">
        <f t="shared" si="49"/>
        <v>12</v>
      </c>
      <c r="D111" s="61">
        <f t="shared" si="48"/>
        <v>8.3333333333333321</v>
      </c>
      <c r="E111" s="61">
        <f t="shared" si="48"/>
        <v>0</v>
      </c>
      <c r="F111" s="61">
        <f t="shared" si="48"/>
        <v>8.3333333333333321</v>
      </c>
      <c r="G111" s="61">
        <f t="shared" si="48"/>
        <v>8.3333333333333321</v>
      </c>
      <c r="H111" s="61">
        <f t="shared" si="48"/>
        <v>8.3333333333333321</v>
      </c>
      <c r="I111" s="61">
        <f t="shared" si="48"/>
        <v>8.3333333333333321</v>
      </c>
      <c r="J111" s="61">
        <f t="shared" si="48"/>
        <v>50</v>
      </c>
      <c r="K111" s="61">
        <f t="shared" si="48"/>
        <v>0</v>
      </c>
      <c r="L111" s="61">
        <f t="shared" si="48"/>
        <v>33.333333333333329</v>
      </c>
    </row>
    <row r="112" spans="1:12" ht="15" customHeight="1" collapsed="1">
      <c r="A112" s="32" t="s">
        <v>212</v>
      </c>
      <c r="B112" s="45" t="s">
        <v>176</v>
      </c>
      <c r="C112" s="46">
        <f t="shared" si="49"/>
        <v>2016</v>
      </c>
      <c r="D112" s="47">
        <f t="shared" si="49"/>
        <v>213</v>
      </c>
      <c r="E112" s="47">
        <f>E499</f>
        <v>93</v>
      </c>
      <c r="F112" s="47">
        <f t="shared" ref="F112:K112" si="50">F499</f>
        <v>73</v>
      </c>
      <c r="G112" s="47">
        <f t="shared" si="50"/>
        <v>192</v>
      </c>
      <c r="H112" s="47">
        <f t="shared" si="50"/>
        <v>202</v>
      </c>
      <c r="I112" s="47">
        <f t="shared" si="50"/>
        <v>132</v>
      </c>
      <c r="J112" s="47">
        <f t="shared" si="50"/>
        <v>853</v>
      </c>
      <c r="K112" s="47">
        <f t="shared" si="50"/>
        <v>240</v>
      </c>
      <c r="L112" s="47">
        <f>L499</f>
        <v>515</v>
      </c>
    </row>
    <row r="113" spans="1:12" ht="15" customHeight="1">
      <c r="A113" s="395" t="s">
        <v>1047</v>
      </c>
      <c r="B113" s="50"/>
      <c r="C113" s="51" t="str">
        <f>IF(SUM(D113:L113)&gt;100,"－",SUM(D113:L113))</f>
        <v>－</v>
      </c>
      <c r="D113" s="52">
        <f t="shared" ref="D113:L113" si="51">D499/$C112*100</f>
        <v>10.56547619047619</v>
      </c>
      <c r="E113" s="52">
        <f t="shared" si="51"/>
        <v>4.6130952380952381</v>
      </c>
      <c r="F113" s="52">
        <f t="shared" si="51"/>
        <v>3.6210317460317465</v>
      </c>
      <c r="G113" s="52">
        <f t="shared" si="51"/>
        <v>9.5238095238095237</v>
      </c>
      <c r="H113" s="52">
        <f t="shared" si="51"/>
        <v>10.019841269841271</v>
      </c>
      <c r="I113" s="52">
        <f t="shared" si="51"/>
        <v>6.5476190476190483</v>
      </c>
      <c r="J113" s="52">
        <f t="shared" si="51"/>
        <v>42.311507936507937</v>
      </c>
      <c r="K113" s="52">
        <f t="shared" si="51"/>
        <v>11.904761904761903</v>
      </c>
      <c r="L113" s="52">
        <f t="shared" si="51"/>
        <v>25.545634920634917</v>
      </c>
    </row>
    <row r="114" spans="1:12" ht="15" customHeight="1">
      <c r="A114" s="395"/>
      <c r="B114" s="53" t="s">
        <v>214</v>
      </c>
      <c r="C114" s="54">
        <f>C501</f>
        <v>774</v>
      </c>
      <c r="D114" s="55">
        <f>IF($C114=0,0,D501/$C114*100)</f>
        <v>8.7855297157622729</v>
      </c>
      <c r="E114" s="55">
        <f t="shared" ref="E114:L114" si="52">IF($C114=0,0,E501/$C114*100)</f>
        <v>4.909560723514212</v>
      </c>
      <c r="F114" s="55">
        <f t="shared" si="52"/>
        <v>4.6511627906976747</v>
      </c>
      <c r="G114" s="55">
        <f t="shared" si="52"/>
        <v>11.111111111111111</v>
      </c>
      <c r="H114" s="55">
        <f t="shared" si="52"/>
        <v>11.498708010335918</v>
      </c>
      <c r="I114" s="55">
        <f t="shared" si="52"/>
        <v>8.1395348837209305</v>
      </c>
      <c r="J114" s="55">
        <f t="shared" si="52"/>
        <v>44.444444444444443</v>
      </c>
      <c r="K114" s="55">
        <f t="shared" si="52"/>
        <v>10.723514211886306</v>
      </c>
      <c r="L114" s="55">
        <f t="shared" si="52"/>
        <v>23.643410852713178</v>
      </c>
    </row>
    <row r="115" spans="1:12" ht="15" customHeight="1">
      <c r="A115" s="395"/>
      <c r="B115" s="53" t="s">
        <v>215</v>
      </c>
      <c r="C115" s="54">
        <f t="shared" ref="C115:D120" si="53">C502</f>
        <v>318</v>
      </c>
      <c r="D115" s="55">
        <f t="shared" ref="D115:L119" si="54">IF($C115=0,0,D502/$C115*100)</f>
        <v>10.691823899371069</v>
      </c>
      <c r="E115" s="55">
        <f t="shared" si="54"/>
        <v>6.2893081761006293</v>
      </c>
      <c r="F115" s="55">
        <f t="shared" si="54"/>
        <v>5.3459119496855347</v>
      </c>
      <c r="G115" s="55">
        <f t="shared" si="54"/>
        <v>12.89308176100629</v>
      </c>
      <c r="H115" s="55">
        <f t="shared" si="54"/>
        <v>12.264150943396226</v>
      </c>
      <c r="I115" s="55">
        <f t="shared" si="54"/>
        <v>7.8616352201257858</v>
      </c>
      <c r="J115" s="55">
        <f t="shared" si="54"/>
        <v>38.364779874213838</v>
      </c>
      <c r="K115" s="55">
        <f t="shared" si="54"/>
        <v>11.320754716981133</v>
      </c>
      <c r="L115" s="55">
        <f t="shared" si="54"/>
        <v>26.415094339622641</v>
      </c>
    </row>
    <row r="116" spans="1:12" ht="15" customHeight="1">
      <c r="A116" s="395"/>
      <c r="B116" s="53" t="s">
        <v>216</v>
      </c>
      <c r="C116" s="54">
        <f t="shared" si="53"/>
        <v>416</v>
      </c>
      <c r="D116" s="55">
        <f t="shared" si="54"/>
        <v>7.9326923076923075</v>
      </c>
      <c r="E116" s="55">
        <f t="shared" si="54"/>
        <v>6.25</v>
      </c>
      <c r="F116" s="55">
        <f t="shared" si="54"/>
        <v>2.1634615384615383</v>
      </c>
      <c r="G116" s="55">
        <f t="shared" si="54"/>
        <v>8.8942307692307701</v>
      </c>
      <c r="H116" s="55">
        <f t="shared" si="54"/>
        <v>10.336538461538462</v>
      </c>
      <c r="I116" s="55">
        <f t="shared" si="54"/>
        <v>6.009615384615385</v>
      </c>
      <c r="J116" s="55">
        <f t="shared" si="54"/>
        <v>41.346153846153847</v>
      </c>
      <c r="K116" s="55">
        <f t="shared" si="54"/>
        <v>11.298076923076923</v>
      </c>
      <c r="L116" s="55">
        <f t="shared" si="54"/>
        <v>29.807692307692307</v>
      </c>
    </row>
    <row r="117" spans="1:12" ht="15" customHeight="1">
      <c r="A117" s="56"/>
      <c r="B117" s="53" t="s">
        <v>217</v>
      </c>
      <c r="C117" s="54">
        <f t="shared" si="53"/>
        <v>195</v>
      </c>
      <c r="D117" s="55">
        <f t="shared" si="54"/>
        <v>12.307692307692308</v>
      </c>
      <c r="E117" s="55">
        <f t="shared" si="54"/>
        <v>2.0512820512820511</v>
      </c>
      <c r="F117" s="55">
        <f t="shared" si="54"/>
        <v>4.1025641025641022</v>
      </c>
      <c r="G117" s="55">
        <f t="shared" si="54"/>
        <v>7.1794871794871788</v>
      </c>
      <c r="H117" s="55">
        <f t="shared" si="54"/>
        <v>9.7435897435897445</v>
      </c>
      <c r="I117" s="55">
        <f t="shared" si="54"/>
        <v>5.6410256410256414</v>
      </c>
      <c r="J117" s="55">
        <f t="shared" si="54"/>
        <v>35.384615384615387</v>
      </c>
      <c r="K117" s="55">
        <f t="shared" si="54"/>
        <v>13.333333333333334</v>
      </c>
      <c r="L117" s="55">
        <f t="shared" si="54"/>
        <v>32.820512820512818</v>
      </c>
    </row>
    <row r="118" spans="1:12" ht="15" customHeight="1">
      <c r="A118" s="56"/>
      <c r="B118" s="53" t="s">
        <v>218</v>
      </c>
      <c r="C118" s="54">
        <f t="shared" si="53"/>
        <v>261</v>
      </c>
      <c r="D118" s="55">
        <f t="shared" si="54"/>
        <v>18.390804597701148</v>
      </c>
      <c r="E118" s="55">
        <f t="shared" si="54"/>
        <v>1.1494252873563218</v>
      </c>
      <c r="F118" s="55">
        <f t="shared" si="54"/>
        <v>0.76628352490421447</v>
      </c>
      <c r="G118" s="55">
        <f t="shared" si="54"/>
        <v>4.2145593869731801</v>
      </c>
      <c r="H118" s="55">
        <f t="shared" si="54"/>
        <v>3.0651340996168579</v>
      </c>
      <c r="I118" s="55">
        <f t="shared" si="54"/>
        <v>2.2988505747126435</v>
      </c>
      <c r="J118" s="55">
        <f t="shared" si="54"/>
        <v>47.892720306513411</v>
      </c>
      <c r="K118" s="55">
        <f t="shared" si="54"/>
        <v>16.475095785440612</v>
      </c>
      <c r="L118" s="55">
        <f t="shared" si="54"/>
        <v>17.241379310344829</v>
      </c>
    </row>
    <row r="119" spans="1:12" ht="15" customHeight="1">
      <c r="A119" s="56"/>
      <c r="B119" s="59" t="s">
        <v>174</v>
      </c>
      <c r="C119" s="54">
        <f t="shared" si="53"/>
        <v>52</v>
      </c>
      <c r="D119" s="55">
        <f t="shared" si="54"/>
        <v>11.538461538461538</v>
      </c>
      <c r="E119" s="55">
        <f t="shared" si="54"/>
        <v>3.8461538461538463</v>
      </c>
      <c r="F119" s="55">
        <f t="shared" si="54"/>
        <v>1.9230769230769231</v>
      </c>
      <c r="G119" s="55">
        <f t="shared" si="54"/>
        <v>5.7692307692307692</v>
      </c>
      <c r="H119" s="55">
        <f t="shared" si="54"/>
        <v>7.6923076923076925</v>
      </c>
      <c r="I119" s="55">
        <f t="shared" si="54"/>
        <v>3.8461538461538463</v>
      </c>
      <c r="J119" s="55">
        <f t="shared" si="54"/>
        <v>40.384615384615387</v>
      </c>
      <c r="K119" s="55">
        <f t="shared" si="54"/>
        <v>9.6153846153846168</v>
      </c>
      <c r="L119" s="55">
        <f t="shared" si="54"/>
        <v>28.846153846153843</v>
      </c>
    </row>
    <row r="120" spans="1:12" ht="15" hidden="1" customHeight="1">
      <c r="A120" s="56"/>
      <c r="B120" s="45" t="s">
        <v>176</v>
      </c>
      <c r="C120" s="46">
        <f t="shared" si="53"/>
        <v>963</v>
      </c>
      <c r="D120" s="47">
        <f t="shared" si="53"/>
        <v>102</v>
      </c>
      <c r="E120" s="47">
        <f>E507</f>
        <v>81</v>
      </c>
      <c r="F120" s="47">
        <f t="shared" ref="F120:K120" si="55">F507</f>
        <v>44</v>
      </c>
      <c r="G120" s="47">
        <f t="shared" si="55"/>
        <v>87</v>
      </c>
      <c r="H120" s="47">
        <f t="shared" si="55"/>
        <v>100</v>
      </c>
      <c r="I120" s="47">
        <f t="shared" si="55"/>
        <v>63</v>
      </c>
      <c r="J120" s="47">
        <f t="shared" si="55"/>
        <v>333</v>
      </c>
      <c r="K120" s="47">
        <f t="shared" si="55"/>
        <v>120</v>
      </c>
      <c r="L120" s="47">
        <f>L507</f>
        <v>276</v>
      </c>
    </row>
    <row r="121" spans="1:12" ht="15" hidden="1" customHeight="1">
      <c r="A121" s="56"/>
      <c r="B121" s="50"/>
      <c r="C121" s="51" t="str">
        <f>IF(SUM(D121:L121)&gt;100,"－",SUM(D121:L121))</f>
        <v>－</v>
      </c>
      <c r="D121" s="52">
        <f t="shared" ref="D121:L121" si="56">D507/$C120*100</f>
        <v>10.59190031152648</v>
      </c>
      <c r="E121" s="52">
        <f t="shared" si="56"/>
        <v>8.4112149532710276</v>
      </c>
      <c r="F121" s="52">
        <f t="shared" si="56"/>
        <v>4.5690550363447562</v>
      </c>
      <c r="G121" s="52">
        <f t="shared" si="56"/>
        <v>9.0342679127725845</v>
      </c>
      <c r="H121" s="52">
        <f t="shared" si="56"/>
        <v>10.384215991692628</v>
      </c>
      <c r="I121" s="52">
        <f t="shared" si="56"/>
        <v>6.5420560747663545</v>
      </c>
      <c r="J121" s="52">
        <f t="shared" si="56"/>
        <v>34.579439252336449</v>
      </c>
      <c r="K121" s="52">
        <f t="shared" si="56"/>
        <v>12.461059190031152</v>
      </c>
      <c r="L121" s="52">
        <f t="shared" si="56"/>
        <v>28.660436137071649</v>
      </c>
    </row>
    <row r="122" spans="1:12" ht="15" hidden="1" customHeight="1">
      <c r="A122" s="56"/>
      <c r="B122" s="53" t="s">
        <v>214</v>
      </c>
      <c r="C122" s="54">
        <f>C509</f>
        <v>403</v>
      </c>
      <c r="D122" s="55">
        <f t="shared" ref="D122:L127" si="57">IF($C122=0,0,D509/$C122*100)</f>
        <v>9.4292803970223318</v>
      </c>
      <c r="E122" s="55">
        <f t="shared" si="57"/>
        <v>8.4367245657568244</v>
      </c>
      <c r="F122" s="55">
        <f t="shared" si="57"/>
        <v>5.7071960297766751</v>
      </c>
      <c r="G122" s="55">
        <f t="shared" si="57"/>
        <v>10.173697270471465</v>
      </c>
      <c r="H122" s="55">
        <f t="shared" si="57"/>
        <v>11.166253101736972</v>
      </c>
      <c r="I122" s="55">
        <f t="shared" si="57"/>
        <v>8.1885856079404462</v>
      </c>
      <c r="J122" s="55">
        <f t="shared" si="57"/>
        <v>37.965260545905707</v>
      </c>
      <c r="K122" s="55">
        <f t="shared" si="57"/>
        <v>11.662531017369728</v>
      </c>
      <c r="L122" s="55">
        <f t="shared" si="57"/>
        <v>26.302729528535977</v>
      </c>
    </row>
    <row r="123" spans="1:12" ht="15" hidden="1" customHeight="1">
      <c r="A123" s="66"/>
      <c r="B123" s="53" t="s">
        <v>215</v>
      </c>
      <c r="C123" s="54">
        <f t="shared" ref="C123:D128" si="58">C510</f>
        <v>174</v>
      </c>
      <c r="D123" s="55">
        <f t="shared" si="57"/>
        <v>8.6206896551724146</v>
      </c>
      <c r="E123" s="55">
        <f t="shared" si="57"/>
        <v>10.344827586206897</v>
      </c>
      <c r="F123" s="55">
        <f t="shared" si="57"/>
        <v>5.1724137931034484</v>
      </c>
      <c r="G123" s="55">
        <f t="shared" si="57"/>
        <v>13.218390804597702</v>
      </c>
      <c r="H123" s="55">
        <f t="shared" si="57"/>
        <v>13.793103448275861</v>
      </c>
      <c r="I123" s="55">
        <f t="shared" si="57"/>
        <v>7.4712643678160928</v>
      </c>
      <c r="J123" s="55">
        <f t="shared" si="57"/>
        <v>32.183908045977013</v>
      </c>
      <c r="K123" s="55">
        <f t="shared" si="57"/>
        <v>13.793103448275861</v>
      </c>
      <c r="L123" s="55">
        <f t="shared" si="57"/>
        <v>29.310344827586203</v>
      </c>
    </row>
    <row r="124" spans="1:12" ht="15" hidden="1" customHeight="1">
      <c r="A124" s="56"/>
      <c r="B124" s="53" t="s">
        <v>216</v>
      </c>
      <c r="C124" s="54">
        <f t="shared" si="58"/>
        <v>230</v>
      </c>
      <c r="D124" s="55">
        <f t="shared" si="57"/>
        <v>6.0869565217391308</v>
      </c>
      <c r="E124" s="55">
        <f t="shared" si="57"/>
        <v>10.869565217391305</v>
      </c>
      <c r="F124" s="55">
        <f t="shared" si="57"/>
        <v>2.1739130434782608</v>
      </c>
      <c r="G124" s="55">
        <f t="shared" si="57"/>
        <v>6.9565217391304346</v>
      </c>
      <c r="H124" s="55">
        <f t="shared" si="57"/>
        <v>7.8260869565217401</v>
      </c>
      <c r="I124" s="55">
        <f t="shared" si="57"/>
        <v>4.7826086956521738</v>
      </c>
      <c r="J124" s="55">
        <f t="shared" si="57"/>
        <v>39.130434782608695</v>
      </c>
      <c r="K124" s="55">
        <f t="shared" si="57"/>
        <v>13.913043478260869</v>
      </c>
      <c r="L124" s="55">
        <f t="shared" si="57"/>
        <v>27.391304347826086</v>
      </c>
    </row>
    <row r="125" spans="1:12" ht="15" hidden="1" customHeight="1">
      <c r="A125" s="56"/>
      <c r="B125" s="53" t="s">
        <v>217</v>
      </c>
      <c r="C125" s="54">
        <f t="shared" si="58"/>
        <v>76</v>
      </c>
      <c r="D125" s="55">
        <f t="shared" si="57"/>
        <v>10.526315789473683</v>
      </c>
      <c r="E125" s="55">
        <f t="shared" si="57"/>
        <v>2.6315789473684208</v>
      </c>
      <c r="F125" s="55">
        <f t="shared" si="57"/>
        <v>6.5789473684210522</v>
      </c>
      <c r="G125" s="55">
        <f t="shared" si="57"/>
        <v>7.8947368421052628</v>
      </c>
      <c r="H125" s="55">
        <f t="shared" si="57"/>
        <v>11.842105263157894</v>
      </c>
      <c r="I125" s="55">
        <f t="shared" si="57"/>
        <v>5.2631578947368416</v>
      </c>
      <c r="J125" s="55">
        <f t="shared" si="57"/>
        <v>27.631578947368425</v>
      </c>
      <c r="K125" s="55">
        <f t="shared" si="57"/>
        <v>14.473684210526317</v>
      </c>
      <c r="L125" s="55">
        <f t="shared" si="57"/>
        <v>34.210526315789473</v>
      </c>
    </row>
    <row r="126" spans="1:12" ht="15" hidden="1" customHeight="1">
      <c r="A126" s="56"/>
      <c r="B126" s="53" t="s">
        <v>218</v>
      </c>
      <c r="C126" s="54">
        <f t="shared" si="58"/>
        <v>53</v>
      </c>
      <c r="D126" s="55">
        <f t="shared" si="57"/>
        <v>47.169811320754718</v>
      </c>
      <c r="E126" s="55">
        <f t="shared" si="57"/>
        <v>0</v>
      </c>
      <c r="F126" s="55">
        <f t="shared" si="57"/>
        <v>1.8867924528301887</v>
      </c>
      <c r="G126" s="55">
        <f t="shared" si="57"/>
        <v>1.8867924528301887</v>
      </c>
      <c r="H126" s="55">
        <f t="shared" si="57"/>
        <v>3.7735849056603774</v>
      </c>
      <c r="I126" s="55">
        <f t="shared" si="57"/>
        <v>1.8867924528301887</v>
      </c>
      <c r="J126" s="55">
        <f t="shared" si="57"/>
        <v>5.6603773584905666</v>
      </c>
      <c r="K126" s="55">
        <f t="shared" si="57"/>
        <v>5.6603773584905666</v>
      </c>
      <c r="L126" s="55">
        <f t="shared" si="57"/>
        <v>41.509433962264154</v>
      </c>
    </row>
    <row r="127" spans="1:12" ht="15" hidden="1" customHeight="1">
      <c r="A127" s="56"/>
      <c r="B127" s="59" t="s">
        <v>174</v>
      </c>
      <c r="C127" s="54">
        <f t="shared" si="58"/>
        <v>27</v>
      </c>
      <c r="D127" s="55">
        <f t="shared" si="57"/>
        <v>7.4074074074074066</v>
      </c>
      <c r="E127" s="55">
        <f t="shared" si="57"/>
        <v>7.4074074074074066</v>
      </c>
      <c r="F127" s="55">
        <f t="shared" si="57"/>
        <v>3.7037037037037033</v>
      </c>
      <c r="G127" s="55">
        <f t="shared" si="57"/>
        <v>0</v>
      </c>
      <c r="H127" s="55">
        <f t="shared" si="57"/>
        <v>7.4074074074074066</v>
      </c>
      <c r="I127" s="55">
        <f t="shared" si="57"/>
        <v>3.7037037037037033</v>
      </c>
      <c r="J127" s="55">
        <f t="shared" si="57"/>
        <v>37.037037037037038</v>
      </c>
      <c r="K127" s="55">
        <f t="shared" si="57"/>
        <v>11.111111111111111</v>
      </c>
      <c r="L127" s="55">
        <f t="shared" si="57"/>
        <v>29.629629629629626</v>
      </c>
    </row>
    <row r="128" spans="1:12" ht="15" hidden="1" customHeight="1" collapsed="1">
      <c r="A128" s="56"/>
      <c r="B128" s="45" t="s">
        <v>176</v>
      </c>
      <c r="C128" s="46">
        <f t="shared" si="58"/>
        <v>1053</v>
      </c>
      <c r="D128" s="47">
        <f t="shared" si="58"/>
        <v>111</v>
      </c>
      <c r="E128" s="47">
        <f>E515</f>
        <v>12</v>
      </c>
      <c r="F128" s="47">
        <f t="shared" ref="F128:K128" si="59">F515</f>
        <v>29</v>
      </c>
      <c r="G128" s="47">
        <f t="shared" si="59"/>
        <v>105</v>
      </c>
      <c r="H128" s="47">
        <f t="shared" si="59"/>
        <v>102</v>
      </c>
      <c r="I128" s="47">
        <f t="shared" si="59"/>
        <v>69</v>
      </c>
      <c r="J128" s="47">
        <f t="shared" si="59"/>
        <v>520</v>
      </c>
      <c r="K128" s="47">
        <f t="shared" si="59"/>
        <v>120</v>
      </c>
      <c r="L128" s="47">
        <f>L515</f>
        <v>239</v>
      </c>
    </row>
    <row r="129" spans="1:12" ht="15" hidden="1" customHeight="1">
      <c r="A129" s="56"/>
      <c r="B129" s="50"/>
      <c r="C129" s="51" t="str">
        <f>IF(SUM(D129:L129)&gt;100,"－",SUM(D129:L129))</f>
        <v>－</v>
      </c>
      <c r="D129" s="52">
        <f t="shared" ref="D129:L129" si="60">D515/$C128*100</f>
        <v>10.541310541310542</v>
      </c>
      <c r="E129" s="52">
        <f t="shared" si="60"/>
        <v>1.1396011396011396</v>
      </c>
      <c r="F129" s="52">
        <f t="shared" si="60"/>
        <v>2.7540360873694207</v>
      </c>
      <c r="G129" s="52">
        <f t="shared" si="60"/>
        <v>9.9715099715099722</v>
      </c>
      <c r="H129" s="52">
        <f t="shared" si="60"/>
        <v>9.6866096866096854</v>
      </c>
      <c r="I129" s="52">
        <f t="shared" si="60"/>
        <v>6.5527065527065522</v>
      </c>
      <c r="J129" s="52">
        <f t="shared" si="60"/>
        <v>49.382716049382715</v>
      </c>
      <c r="K129" s="52">
        <f t="shared" si="60"/>
        <v>11.396011396011396</v>
      </c>
      <c r="L129" s="52">
        <f t="shared" si="60"/>
        <v>22.697056030389366</v>
      </c>
    </row>
    <row r="130" spans="1:12" ht="15" hidden="1" customHeight="1">
      <c r="A130" s="56"/>
      <c r="B130" s="53" t="s">
        <v>214</v>
      </c>
      <c r="C130" s="54">
        <f>C517</f>
        <v>371</v>
      </c>
      <c r="D130" s="55">
        <f t="shared" ref="D130:L135" si="61">IF($C130=0,0,D517/$C130*100)</f>
        <v>8.0862533692722369</v>
      </c>
      <c r="E130" s="55">
        <f t="shared" si="61"/>
        <v>1.0781671159029651</v>
      </c>
      <c r="F130" s="55">
        <f t="shared" si="61"/>
        <v>3.5040431266846364</v>
      </c>
      <c r="G130" s="55">
        <f t="shared" si="61"/>
        <v>12.129380053908356</v>
      </c>
      <c r="H130" s="55">
        <f t="shared" si="61"/>
        <v>11.859838274932615</v>
      </c>
      <c r="I130" s="55">
        <f t="shared" si="61"/>
        <v>8.0862533692722369</v>
      </c>
      <c r="J130" s="55">
        <f t="shared" si="61"/>
        <v>51.482479784366575</v>
      </c>
      <c r="K130" s="55">
        <f t="shared" si="61"/>
        <v>9.703504043126685</v>
      </c>
      <c r="L130" s="55">
        <f t="shared" si="61"/>
        <v>20.754716981132077</v>
      </c>
    </row>
    <row r="131" spans="1:12" ht="15" hidden="1" customHeight="1">
      <c r="A131" s="56"/>
      <c r="B131" s="53" t="s">
        <v>215</v>
      </c>
      <c r="C131" s="54">
        <f t="shared" ref="C131:D136" si="62">C518</f>
        <v>144</v>
      </c>
      <c r="D131" s="55">
        <f t="shared" si="61"/>
        <v>13.194444444444445</v>
      </c>
      <c r="E131" s="55">
        <f t="shared" si="61"/>
        <v>1.3888888888888888</v>
      </c>
      <c r="F131" s="55">
        <f t="shared" si="61"/>
        <v>5.5555555555555554</v>
      </c>
      <c r="G131" s="55">
        <f t="shared" si="61"/>
        <v>12.5</v>
      </c>
      <c r="H131" s="55">
        <f t="shared" si="61"/>
        <v>10.416666666666668</v>
      </c>
      <c r="I131" s="55">
        <f t="shared" si="61"/>
        <v>8.3333333333333321</v>
      </c>
      <c r="J131" s="55">
        <f t="shared" si="61"/>
        <v>45.833333333333329</v>
      </c>
      <c r="K131" s="55">
        <f t="shared" si="61"/>
        <v>8.3333333333333321</v>
      </c>
      <c r="L131" s="55">
        <f t="shared" si="61"/>
        <v>22.916666666666664</v>
      </c>
    </row>
    <row r="132" spans="1:12" ht="15" hidden="1" customHeight="1">
      <c r="A132" s="56"/>
      <c r="B132" s="53" t="s">
        <v>216</v>
      </c>
      <c r="C132" s="54">
        <f t="shared" si="62"/>
        <v>186</v>
      </c>
      <c r="D132" s="55">
        <f t="shared" si="61"/>
        <v>10.21505376344086</v>
      </c>
      <c r="E132" s="55">
        <f t="shared" si="61"/>
        <v>0.53763440860215062</v>
      </c>
      <c r="F132" s="55">
        <f t="shared" si="61"/>
        <v>2.1505376344086025</v>
      </c>
      <c r="G132" s="55">
        <f t="shared" si="61"/>
        <v>11.29032258064516</v>
      </c>
      <c r="H132" s="55">
        <f t="shared" si="61"/>
        <v>13.440860215053762</v>
      </c>
      <c r="I132" s="55">
        <f t="shared" si="61"/>
        <v>7.5268817204301079</v>
      </c>
      <c r="J132" s="55">
        <f t="shared" si="61"/>
        <v>44.086021505376344</v>
      </c>
      <c r="K132" s="55">
        <f t="shared" si="61"/>
        <v>8.064516129032258</v>
      </c>
      <c r="L132" s="55">
        <f t="shared" si="61"/>
        <v>32.795698924731184</v>
      </c>
    </row>
    <row r="133" spans="1:12" ht="15" hidden="1" customHeight="1">
      <c r="A133" s="56"/>
      <c r="B133" s="53" t="s">
        <v>217</v>
      </c>
      <c r="C133" s="54">
        <f t="shared" si="62"/>
        <v>119</v>
      </c>
      <c r="D133" s="55">
        <f t="shared" si="61"/>
        <v>13.445378151260504</v>
      </c>
      <c r="E133" s="55">
        <f t="shared" si="61"/>
        <v>1.680672268907563</v>
      </c>
      <c r="F133" s="55">
        <f t="shared" si="61"/>
        <v>2.5210084033613445</v>
      </c>
      <c r="G133" s="55">
        <f t="shared" si="61"/>
        <v>6.7226890756302522</v>
      </c>
      <c r="H133" s="55">
        <f t="shared" si="61"/>
        <v>8.4033613445378155</v>
      </c>
      <c r="I133" s="55">
        <f t="shared" si="61"/>
        <v>5.8823529411764701</v>
      </c>
      <c r="J133" s="55">
        <f t="shared" si="61"/>
        <v>40.336134453781511</v>
      </c>
      <c r="K133" s="55">
        <f t="shared" si="61"/>
        <v>12.605042016806722</v>
      </c>
      <c r="L133" s="55">
        <f t="shared" si="61"/>
        <v>31.932773109243694</v>
      </c>
    </row>
    <row r="134" spans="1:12" ht="15" hidden="1" customHeight="1">
      <c r="A134" s="56"/>
      <c r="B134" s="53" t="s">
        <v>218</v>
      </c>
      <c r="C134" s="54">
        <f t="shared" si="62"/>
        <v>208</v>
      </c>
      <c r="D134" s="55">
        <f t="shared" si="61"/>
        <v>11.057692307692307</v>
      </c>
      <c r="E134" s="55">
        <f t="shared" si="61"/>
        <v>1.4423076923076923</v>
      </c>
      <c r="F134" s="55">
        <f t="shared" si="61"/>
        <v>0.48076923076923078</v>
      </c>
      <c r="G134" s="55">
        <f t="shared" si="61"/>
        <v>4.8076923076923084</v>
      </c>
      <c r="H134" s="55">
        <f t="shared" si="61"/>
        <v>2.8846153846153846</v>
      </c>
      <c r="I134" s="55">
        <f t="shared" si="61"/>
        <v>2.4038461538461542</v>
      </c>
      <c r="J134" s="55">
        <f t="shared" si="61"/>
        <v>58.653846153846153</v>
      </c>
      <c r="K134" s="55">
        <f t="shared" si="61"/>
        <v>19.230769230769234</v>
      </c>
      <c r="L134" s="55">
        <f t="shared" si="61"/>
        <v>11.057692307692307</v>
      </c>
    </row>
    <row r="135" spans="1:12" ht="15" hidden="1" customHeight="1">
      <c r="A135" s="35"/>
      <c r="B135" s="59" t="s">
        <v>174</v>
      </c>
      <c r="C135" s="60">
        <f t="shared" si="62"/>
        <v>25</v>
      </c>
      <c r="D135" s="61">
        <f t="shared" si="61"/>
        <v>16</v>
      </c>
      <c r="E135" s="61">
        <f t="shared" si="61"/>
        <v>0</v>
      </c>
      <c r="F135" s="61">
        <f t="shared" si="61"/>
        <v>0</v>
      </c>
      <c r="G135" s="61">
        <f t="shared" si="61"/>
        <v>12</v>
      </c>
      <c r="H135" s="61">
        <f t="shared" si="61"/>
        <v>8</v>
      </c>
      <c r="I135" s="61">
        <f t="shared" si="61"/>
        <v>4</v>
      </c>
      <c r="J135" s="61">
        <f t="shared" si="61"/>
        <v>44</v>
      </c>
      <c r="K135" s="61">
        <f t="shared" si="61"/>
        <v>8</v>
      </c>
      <c r="L135" s="61">
        <f t="shared" si="61"/>
        <v>28.000000000000004</v>
      </c>
    </row>
    <row r="136" spans="1:12" ht="15" customHeight="1" collapsed="1">
      <c r="A136" s="32" t="s">
        <v>219</v>
      </c>
      <c r="B136" s="45" t="s">
        <v>176</v>
      </c>
      <c r="C136" s="46">
        <f t="shared" si="62"/>
        <v>2016</v>
      </c>
      <c r="D136" s="47">
        <f t="shared" si="62"/>
        <v>213</v>
      </c>
      <c r="E136" s="47">
        <f>E523</f>
        <v>93</v>
      </c>
      <c r="F136" s="47">
        <f t="shared" ref="F136:K136" si="63">F523</f>
        <v>73</v>
      </c>
      <c r="G136" s="47">
        <f t="shared" si="63"/>
        <v>192</v>
      </c>
      <c r="H136" s="47">
        <f t="shared" si="63"/>
        <v>202</v>
      </c>
      <c r="I136" s="47">
        <f t="shared" si="63"/>
        <v>132</v>
      </c>
      <c r="J136" s="47">
        <f t="shared" si="63"/>
        <v>853</v>
      </c>
      <c r="K136" s="47">
        <f t="shared" si="63"/>
        <v>240</v>
      </c>
      <c r="L136" s="47">
        <f>L523</f>
        <v>515</v>
      </c>
    </row>
    <row r="137" spans="1:12" ht="15" customHeight="1">
      <c r="A137" s="66" t="s">
        <v>220</v>
      </c>
      <c r="B137" s="50"/>
      <c r="C137" s="51" t="str">
        <f>IF(SUM(D137:L137)&gt;100,"－",SUM(D137:L137))</f>
        <v>－</v>
      </c>
      <c r="D137" s="52">
        <f t="shared" ref="D137:L137" si="64">D523/$C136*100</f>
        <v>10.56547619047619</v>
      </c>
      <c r="E137" s="52">
        <f t="shared" si="64"/>
        <v>4.6130952380952381</v>
      </c>
      <c r="F137" s="52">
        <f t="shared" si="64"/>
        <v>3.6210317460317465</v>
      </c>
      <c r="G137" s="52">
        <f t="shared" si="64"/>
        <v>9.5238095238095237</v>
      </c>
      <c r="H137" s="52">
        <f t="shared" si="64"/>
        <v>10.019841269841271</v>
      </c>
      <c r="I137" s="52">
        <f t="shared" si="64"/>
        <v>6.5476190476190483</v>
      </c>
      <c r="J137" s="52">
        <f t="shared" si="64"/>
        <v>42.311507936507937</v>
      </c>
      <c r="K137" s="52">
        <f t="shared" si="64"/>
        <v>11.904761904761903</v>
      </c>
      <c r="L137" s="52">
        <f t="shared" si="64"/>
        <v>25.545634920634917</v>
      </c>
    </row>
    <row r="138" spans="1:12" ht="15" customHeight="1">
      <c r="A138" s="66"/>
      <c r="B138" s="53" t="s">
        <v>221</v>
      </c>
      <c r="C138" s="54">
        <f>C525</f>
        <v>121</v>
      </c>
      <c r="D138" s="55">
        <f t="shared" ref="D138:L147" si="65">IF($C138=0,0,D525/$C138*100)</f>
        <v>2.4793388429752068</v>
      </c>
      <c r="E138" s="55">
        <f t="shared" si="65"/>
        <v>15.702479338842975</v>
      </c>
      <c r="F138" s="55">
        <f t="shared" si="65"/>
        <v>3.3057851239669422</v>
      </c>
      <c r="G138" s="55">
        <f t="shared" si="65"/>
        <v>14.049586776859504</v>
      </c>
      <c r="H138" s="55">
        <f t="shared" si="65"/>
        <v>15.702479338842975</v>
      </c>
      <c r="I138" s="55">
        <f t="shared" si="65"/>
        <v>10.743801652892563</v>
      </c>
      <c r="J138" s="55">
        <f t="shared" si="65"/>
        <v>38.016528925619838</v>
      </c>
      <c r="K138" s="55">
        <f t="shared" si="65"/>
        <v>12.396694214876034</v>
      </c>
      <c r="L138" s="55">
        <f t="shared" si="65"/>
        <v>25.619834710743799</v>
      </c>
    </row>
    <row r="139" spans="1:12" ht="15" customHeight="1">
      <c r="A139" s="66"/>
      <c r="B139" s="53" t="s">
        <v>222</v>
      </c>
      <c r="C139" s="54">
        <f t="shared" ref="C139:D148" si="66">C526</f>
        <v>413</v>
      </c>
      <c r="D139" s="55">
        <f t="shared" si="65"/>
        <v>8.4745762711864394</v>
      </c>
      <c r="E139" s="55">
        <f t="shared" si="65"/>
        <v>6.5375302663438255</v>
      </c>
      <c r="F139" s="55">
        <f t="shared" si="65"/>
        <v>4.1162227602905572</v>
      </c>
      <c r="G139" s="55">
        <f t="shared" si="65"/>
        <v>12.832929782082324</v>
      </c>
      <c r="H139" s="55">
        <f t="shared" si="65"/>
        <v>12.832929782082324</v>
      </c>
      <c r="I139" s="55">
        <f t="shared" si="65"/>
        <v>8.4745762711864394</v>
      </c>
      <c r="J139" s="55">
        <f t="shared" si="65"/>
        <v>42.372881355932201</v>
      </c>
      <c r="K139" s="55">
        <f t="shared" si="65"/>
        <v>9.2009685230024214</v>
      </c>
      <c r="L139" s="55">
        <f t="shared" si="65"/>
        <v>27.118644067796609</v>
      </c>
    </row>
    <row r="140" spans="1:12" ht="15" customHeight="1">
      <c r="A140" s="56"/>
      <c r="B140" s="53" t="s">
        <v>223</v>
      </c>
      <c r="C140" s="54">
        <f t="shared" si="66"/>
        <v>477</v>
      </c>
      <c r="D140" s="55">
        <f t="shared" si="65"/>
        <v>8.8050314465408803</v>
      </c>
      <c r="E140" s="55">
        <f t="shared" si="65"/>
        <v>3.9832285115303985</v>
      </c>
      <c r="F140" s="55">
        <f t="shared" si="65"/>
        <v>3.7735849056603774</v>
      </c>
      <c r="G140" s="55">
        <f t="shared" si="65"/>
        <v>11.320754716981133</v>
      </c>
      <c r="H140" s="55">
        <f t="shared" si="65"/>
        <v>11.949685534591195</v>
      </c>
      <c r="I140" s="55">
        <f t="shared" si="65"/>
        <v>6.9182389937106921</v>
      </c>
      <c r="J140" s="55">
        <f t="shared" si="65"/>
        <v>38.9937106918239</v>
      </c>
      <c r="K140" s="55">
        <f t="shared" si="65"/>
        <v>12.159329140461216</v>
      </c>
      <c r="L140" s="55">
        <f t="shared" si="65"/>
        <v>29.979035639412999</v>
      </c>
    </row>
    <row r="141" spans="1:12" ht="15" customHeight="1">
      <c r="A141" s="56"/>
      <c r="B141" s="53" t="s">
        <v>224</v>
      </c>
      <c r="C141" s="54">
        <f t="shared" si="66"/>
        <v>362</v>
      </c>
      <c r="D141" s="55">
        <f t="shared" si="65"/>
        <v>8.8397790055248606</v>
      </c>
      <c r="E141" s="55">
        <f t="shared" si="65"/>
        <v>5.2486187845303869</v>
      </c>
      <c r="F141" s="55">
        <f t="shared" si="65"/>
        <v>4.4198895027624303</v>
      </c>
      <c r="G141" s="55">
        <f t="shared" si="65"/>
        <v>11.049723756906078</v>
      </c>
      <c r="H141" s="55">
        <f t="shared" si="65"/>
        <v>11.049723756906078</v>
      </c>
      <c r="I141" s="55">
        <f t="shared" si="65"/>
        <v>7.4585635359116029</v>
      </c>
      <c r="J141" s="55">
        <f t="shared" si="65"/>
        <v>41.160220994475139</v>
      </c>
      <c r="K141" s="55">
        <f t="shared" si="65"/>
        <v>11.602209944751381</v>
      </c>
      <c r="L141" s="55">
        <f t="shared" si="65"/>
        <v>24.30939226519337</v>
      </c>
    </row>
    <row r="142" spans="1:12" ht="15" customHeight="1">
      <c r="A142" s="56"/>
      <c r="B142" s="53" t="s">
        <v>225</v>
      </c>
      <c r="C142" s="54">
        <f t="shared" si="66"/>
        <v>216</v>
      </c>
      <c r="D142" s="55">
        <f t="shared" si="65"/>
        <v>12.962962962962962</v>
      </c>
      <c r="E142" s="55">
        <f t="shared" si="65"/>
        <v>1.8518518518518516</v>
      </c>
      <c r="F142" s="55">
        <f t="shared" si="65"/>
        <v>5.0925925925925926</v>
      </c>
      <c r="G142" s="55">
        <f t="shared" si="65"/>
        <v>6.0185185185185182</v>
      </c>
      <c r="H142" s="55">
        <f t="shared" si="65"/>
        <v>8.7962962962962958</v>
      </c>
      <c r="I142" s="55">
        <f t="shared" si="65"/>
        <v>5.5555555555555554</v>
      </c>
      <c r="J142" s="55">
        <f t="shared" si="65"/>
        <v>46.75925925925926</v>
      </c>
      <c r="K142" s="55">
        <f t="shared" si="65"/>
        <v>12.5</v>
      </c>
      <c r="L142" s="55">
        <f t="shared" si="65"/>
        <v>22.222222222222221</v>
      </c>
    </row>
    <row r="143" spans="1:12" ht="15" customHeight="1">
      <c r="A143" s="56"/>
      <c r="B143" s="53" t="s">
        <v>226</v>
      </c>
      <c r="C143" s="54">
        <f t="shared" si="66"/>
        <v>173</v>
      </c>
      <c r="D143" s="55">
        <f t="shared" si="65"/>
        <v>19.075144508670519</v>
      </c>
      <c r="E143" s="55">
        <f t="shared" si="65"/>
        <v>1.1560693641618496</v>
      </c>
      <c r="F143" s="55">
        <f t="shared" si="65"/>
        <v>1.7341040462427744</v>
      </c>
      <c r="G143" s="55">
        <f t="shared" si="65"/>
        <v>2.8901734104046244</v>
      </c>
      <c r="H143" s="55">
        <f t="shared" si="65"/>
        <v>2.8901734104046244</v>
      </c>
      <c r="I143" s="55">
        <f t="shared" si="65"/>
        <v>2.8901734104046244</v>
      </c>
      <c r="J143" s="55">
        <f t="shared" si="65"/>
        <v>43.352601156069362</v>
      </c>
      <c r="K143" s="55">
        <f t="shared" si="65"/>
        <v>15.606936416184972</v>
      </c>
      <c r="L143" s="55">
        <f t="shared" si="65"/>
        <v>20.809248554913296</v>
      </c>
    </row>
    <row r="144" spans="1:12" ht="15" customHeight="1">
      <c r="A144" s="56"/>
      <c r="B144" s="53" t="s">
        <v>227</v>
      </c>
      <c r="C144" s="54">
        <f t="shared" si="66"/>
        <v>126</v>
      </c>
      <c r="D144" s="55">
        <f t="shared" si="65"/>
        <v>15.873015873015872</v>
      </c>
      <c r="E144" s="55">
        <f t="shared" si="65"/>
        <v>0</v>
      </c>
      <c r="F144" s="55">
        <f t="shared" si="65"/>
        <v>0.79365079365079361</v>
      </c>
      <c r="G144" s="55">
        <f t="shared" si="65"/>
        <v>3.9682539682539679</v>
      </c>
      <c r="H144" s="55">
        <f t="shared" si="65"/>
        <v>3.9682539682539679</v>
      </c>
      <c r="I144" s="55">
        <f t="shared" si="65"/>
        <v>3.1746031746031744</v>
      </c>
      <c r="J144" s="55">
        <f t="shared" si="65"/>
        <v>48.412698412698411</v>
      </c>
      <c r="K144" s="55">
        <f t="shared" si="65"/>
        <v>9.5238095238095237</v>
      </c>
      <c r="L144" s="55">
        <f t="shared" si="65"/>
        <v>21.428571428571427</v>
      </c>
    </row>
    <row r="145" spans="1:12" ht="15" customHeight="1">
      <c r="A145" s="56"/>
      <c r="B145" s="53" t="s">
        <v>228</v>
      </c>
      <c r="C145" s="54">
        <f t="shared" si="66"/>
        <v>59</v>
      </c>
      <c r="D145" s="55">
        <f t="shared" si="65"/>
        <v>22.033898305084744</v>
      </c>
      <c r="E145" s="55">
        <f t="shared" si="65"/>
        <v>3.3898305084745761</v>
      </c>
      <c r="F145" s="55">
        <f t="shared" si="65"/>
        <v>3.3898305084745761</v>
      </c>
      <c r="G145" s="55">
        <f t="shared" si="65"/>
        <v>5.0847457627118651</v>
      </c>
      <c r="H145" s="55">
        <f t="shared" si="65"/>
        <v>3.3898305084745761</v>
      </c>
      <c r="I145" s="55">
        <f t="shared" si="65"/>
        <v>1.6949152542372881</v>
      </c>
      <c r="J145" s="55">
        <f t="shared" si="65"/>
        <v>42.372881355932201</v>
      </c>
      <c r="K145" s="55">
        <f t="shared" si="65"/>
        <v>23.728813559322035</v>
      </c>
      <c r="L145" s="55">
        <f t="shared" si="65"/>
        <v>16.949152542372879</v>
      </c>
    </row>
    <row r="146" spans="1:12" ht="15" customHeight="1">
      <c r="A146" s="56"/>
      <c r="B146" s="53" t="s">
        <v>229</v>
      </c>
      <c r="C146" s="54">
        <f t="shared" si="66"/>
        <v>37</v>
      </c>
      <c r="D146" s="55">
        <f t="shared" si="65"/>
        <v>13.513513513513514</v>
      </c>
      <c r="E146" s="55">
        <f t="shared" si="65"/>
        <v>2.7027027027027026</v>
      </c>
      <c r="F146" s="55">
        <f t="shared" si="65"/>
        <v>2.7027027027027026</v>
      </c>
      <c r="G146" s="55">
        <f t="shared" si="65"/>
        <v>0</v>
      </c>
      <c r="H146" s="55">
        <f t="shared" si="65"/>
        <v>0</v>
      </c>
      <c r="I146" s="55">
        <f t="shared" si="65"/>
        <v>0</v>
      </c>
      <c r="J146" s="55">
        <f t="shared" si="65"/>
        <v>59.45945945945946</v>
      </c>
      <c r="K146" s="55">
        <f t="shared" si="65"/>
        <v>13.513513513513514</v>
      </c>
      <c r="L146" s="55">
        <f t="shared" si="65"/>
        <v>10.810810810810811</v>
      </c>
    </row>
    <row r="147" spans="1:12" ht="15" customHeight="1">
      <c r="A147" s="56"/>
      <c r="B147" s="59" t="s">
        <v>230</v>
      </c>
      <c r="C147" s="54">
        <f t="shared" si="66"/>
        <v>32</v>
      </c>
      <c r="D147" s="55">
        <f t="shared" si="65"/>
        <v>6.25</v>
      </c>
      <c r="E147" s="55">
        <f t="shared" si="65"/>
        <v>0</v>
      </c>
      <c r="F147" s="55">
        <f t="shared" si="65"/>
        <v>0</v>
      </c>
      <c r="G147" s="55">
        <f t="shared" si="65"/>
        <v>6.25</v>
      </c>
      <c r="H147" s="55">
        <f t="shared" si="65"/>
        <v>6.25</v>
      </c>
      <c r="I147" s="55">
        <f t="shared" si="65"/>
        <v>6.25</v>
      </c>
      <c r="J147" s="55">
        <f t="shared" si="65"/>
        <v>40.625</v>
      </c>
      <c r="K147" s="55">
        <f t="shared" si="65"/>
        <v>6.25</v>
      </c>
      <c r="L147" s="55">
        <f t="shared" si="65"/>
        <v>50</v>
      </c>
    </row>
    <row r="148" spans="1:12" ht="15" hidden="1" customHeight="1">
      <c r="A148" s="56"/>
      <c r="B148" s="45" t="s">
        <v>176</v>
      </c>
      <c r="C148" s="46">
        <f t="shared" si="66"/>
        <v>963</v>
      </c>
      <c r="D148" s="47">
        <f t="shared" si="66"/>
        <v>102</v>
      </c>
      <c r="E148" s="47">
        <f>E535</f>
        <v>81</v>
      </c>
      <c r="F148" s="47">
        <f t="shared" ref="F148:K148" si="67">F535</f>
        <v>44</v>
      </c>
      <c r="G148" s="47">
        <f t="shared" si="67"/>
        <v>87</v>
      </c>
      <c r="H148" s="47">
        <f t="shared" si="67"/>
        <v>100</v>
      </c>
      <c r="I148" s="47">
        <f t="shared" si="67"/>
        <v>63</v>
      </c>
      <c r="J148" s="47">
        <f t="shared" si="67"/>
        <v>333</v>
      </c>
      <c r="K148" s="47">
        <f t="shared" si="67"/>
        <v>120</v>
      </c>
      <c r="L148" s="47">
        <f>L535</f>
        <v>276</v>
      </c>
    </row>
    <row r="149" spans="1:12" ht="15" hidden="1" customHeight="1">
      <c r="A149" s="66"/>
      <c r="B149" s="50"/>
      <c r="C149" s="51" t="str">
        <f>IF(SUM(D149:L149)&gt;100,"－",SUM(D149:L149))</f>
        <v>－</v>
      </c>
      <c r="D149" s="52">
        <f t="shared" ref="D149:L149" si="68">D535/$C148*100</f>
        <v>10.59190031152648</v>
      </c>
      <c r="E149" s="52">
        <f t="shared" si="68"/>
        <v>8.4112149532710276</v>
      </c>
      <c r="F149" s="52">
        <f t="shared" si="68"/>
        <v>4.5690550363447562</v>
      </c>
      <c r="G149" s="52">
        <f t="shared" si="68"/>
        <v>9.0342679127725845</v>
      </c>
      <c r="H149" s="52">
        <f t="shared" si="68"/>
        <v>10.384215991692628</v>
      </c>
      <c r="I149" s="52">
        <f t="shared" si="68"/>
        <v>6.5420560747663545</v>
      </c>
      <c r="J149" s="52">
        <f t="shared" si="68"/>
        <v>34.579439252336449</v>
      </c>
      <c r="K149" s="52">
        <f t="shared" si="68"/>
        <v>12.461059190031152</v>
      </c>
      <c r="L149" s="52">
        <f t="shared" si="68"/>
        <v>28.660436137071649</v>
      </c>
    </row>
    <row r="150" spans="1:12" ht="15" hidden="1" customHeight="1">
      <c r="A150" s="66"/>
      <c r="B150" s="53" t="s">
        <v>221</v>
      </c>
      <c r="C150" s="54">
        <f>C537</f>
        <v>90</v>
      </c>
      <c r="D150" s="55">
        <f t="shared" ref="D150:L159" si="69">IF($C150=0,0,D537/$C150*100)</f>
        <v>3.3333333333333335</v>
      </c>
      <c r="E150" s="55">
        <f t="shared" si="69"/>
        <v>21.111111111111111</v>
      </c>
      <c r="F150" s="55">
        <f t="shared" si="69"/>
        <v>3.3333333333333335</v>
      </c>
      <c r="G150" s="55">
        <f t="shared" si="69"/>
        <v>12.222222222222221</v>
      </c>
      <c r="H150" s="55">
        <f t="shared" si="69"/>
        <v>13.333333333333334</v>
      </c>
      <c r="I150" s="55">
        <f t="shared" si="69"/>
        <v>7.7777777777777777</v>
      </c>
      <c r="J150" s="55">
        <f t="shared" si="69"/>
        <v>34.444444444444443</v>
      </c>
      <c r="K150" s="55">
        <f t="shared" si="69"/>
        <v>11.111111111111111</v>
      </c>
      <c r="L150" s="55">
        <f t="shared" si="69"/>
        <v>25.555555555555554</v>
      </c>
    </row>
    <row r="151" spans="1:12" ht="15" hidden="1" customHeight="1">
      <c r="A151" s="66"/>
      <c r="B151" s="53" t="s">
        <v>222</v>
      </c>
      <c r="C151" s="54">
        <f t="shared" ref="C151:D160" si="70">C538</f>
        <v>268</v>
      </c>
      <c r="D151" s="55">
        <f t="shared" si="69"/>
        <v>7.8358208955223887</v>
      </c>
      <c r="E151" s="55">
        <f t="shared" si="69"/>
        <v>9.3283582089552244</v>
      </c>
      <c r="F151" s="55">
        <f t="shared" si="69"/>
        <v>4.8507462686567164</v>
      </c>
      <c r="G151" s="55">
        <f t="shared" si="69"/>
        <v>11.567164179104477</v>
      </c>
      <c r="H151" s="55">
        <f t="shared" si="69"/>
        <v>11.940298507462686</v>
      </c>
      <c r="I151" s="55">
        <f t="shared" si="69"/>
        <v>8.5820895522388057</v>
      </c>
      <c r="J151" s="55">
        <f t="shared" si="69"/>
        <v>35.820895522388057</v>
      </c>
      <c r="K151" s="55">
        <f t="shared" si="69"/>
        <v>11.940298507462686</v>
      </c>
      <c r="L151" s="55">
        <f t="shared" si="69"/>
        <v>29.1044776119403</v>
      </c>
    </row>
    <row r="152" spans="1:12" ht="15" hidden="1" customHeight="1">
      <c r="A152" s="56"/>
      <c r="B152" s="53" t="s">
        <v>223</v>
      </c>
      <c r="C152" s="54">
        <f t="shared" si="70"/>
        <v>216</v>
      </c>
      <c r="D152" s="55">
        <f t="shared" si="69"/>
        <v>7.8703703703703702</v>
      </c>
      <c r="E152" s="55">
        <f t="shared" si="69"/>
        <v>6.9444444444444446</v>
      </c>
      <c r="F152" s="55">
        <f t="shared" si="69"/>
        <v>6.481481481481481</v>
      </c>
      <c r="G152" s="55">
        <f t="shared" si="69"/>
        <v>10.648148148148149</v>
      </c>
      <c r="H152" s="55">
        <f t="shared" si="69"/>
        <v>11.574074074074074</v>
      </c>
      <c r="I152" s="55">
        <f t="shared" si="69"/>
        <v>6.9444444444444446</v>
      </c>
      <c r="J152" s="55">
        <f t="shared" si="69"/>
        <v>34.25925925925926</v>
      </c>
      <c r="K152" s="55">
        <f t="shared" si="69"/>
        <v>14.351851851851851</v>
      </c>
      <c r="L152" s="55">
        <f t="shared" si="69"/>
        <v>29.629629629629626</v>
      </c>
    </row>
    <row r="153" spans="1:12" ht="15" hidden="1" customHeight="1">
      <c r="A153" s="56"/>
      <c r="B153" s="53" t="s">
        <v>224</v>
      </c>
      <c r="C153" s="54">
        <f t="shared" si="70"/>
        <v>160</v>
      </c>
      <c r="D153" s="55">
        <f t="shared" si="69"/>
        <v>8.75</v>
      </c>
      <c r="E153" s="55">
        <f t="shared" si="69"/>
        <v>9.375</v>
      </c>
      <c r="F153" s="55">
        <f t="shared" si="69"/>
        <v>4.375</v>
      </c>
      <c r="G153" s="55">
        <f t="shared" si="69"/>
        <v>8.125</v>
      </c>
      <c r="H153" s="55">
        <f t="shared" si="69"/>
        <v>10.625</v>
      </c>
      <c r="I153" s="55">
        <f t="shared" si="69"/>
        <v>6.25</v>
      </c>
      <c r="J153" s="55">
        <f t="shared" si="69"/>
        <v>35</v>
      </c>
      <c r="K153" s="55">
        <f t="shared" si="69"/>
        <v>14.374999999999998</v>
      </c>
      <c r="L153" s="55">
        <f t="shared" si="69"/>
        <v>24.375</v>
      </c>
    </row>
    <row r="154" spans="1:12" ht="15" hidden="1" customHeight="1">
      <c r="A154" s="56"/>
      <c r="B154" s="53" t="s">
        <v>225</v>
      </c>
      <c r="C154" s="54">
        <f t="shared" si="70"/>
        <v>87</v>
      </c>
      <c r="D154" s="55">
        <f t="shared" si="69"/>
        <v>16.091954022988507</v>
      </c>
      <c r="E154" s="55">
        <f t="shared" si="69"/>
        <v>3.4482758620689653</v>
      </c>
      <c r="F154" s="55">
        <f t="shared" si="69"/>
        <v>4.5977011494252871</v>
      </c>
      <c r="G154" s="55">
        <f t="shared" si="69"/>
        <v>6.8965517241379306</v>
      </c>
      <c r="H154" s="55">
        <f t="shared" si="69"/>
        <v>12.643678160919542</v>
      </c>
      <c r="I154" s="55">
        <f t="shared" si="69"/>
        <v>6.8965517241379306</v>
      </c>
      <c r="J154" s="55">
        <f t="shared" si="69"/>
        <v>37.931034482758619</v>
      </c>
      <c r="K154" s="55">
        <f t="shared" si="69"/>
        <v>10.344827586206897</v>
      </c>
      <c r="L154" s="55">
        <f t="shared" si="69"/>
        <v>29.885057471264371</v>
      </c>
    </row>
    <row r="155" spans="1:12" ht="15" hidden="1" customHeight="1">
      <c r="A155" s="56"/>
      <c r="B155" s="53" t="s">
        <v>226</v>
      </c>
      <c r="C155" s="54">
        <f t="shared" si="70"/>
        <v>62</v>
      </c>
      <c r="D155" s="55">
        <f t="shared" si="69"/>
        <v>33.87096774193548</v>
      </c>
      <c r="E155" s="55">
        <f t="shared" si="69"/>
        <v>3.225806451612903</v>
      </c>
      <c r="F155" s="55">
        <f t="shared" si="69"/>
        <v>1.6129032258064515</v>
      </c>
      <c r="G155" s="55">
        <f t="shared" si="69"/>
        <v>1.6129032258064515</v>
      </c>
      <c r="H155" s="55">
        <f t="shared" si="69"/>
        <v>0</v>
      </c>
      <c r="I155" s="55">
        <f t="shared" si="69"/>
        <v>0</v>
      </c>
      <c r="J155" s="55">
        <f t="shared" si="69"/>
        <v>27.419354838709676</v>
      </c>
      <c r="K155" s="55">
        <f t="shared" si="69"/>
        <v>6.4516129032258061</v>
      </c>
      <c r="L155" s="55">
        <f t="shared" si="69"/>
        <v>27.419354838709676</v>
      </c>
    </row>
    <row r="156" spans="1:12" ht="15" hidden="1" customHeight="1">
      <c r="A156" s="56"/>
      <c r="B156" s="53" t="s">
        <v>227</v>
      </c>
      <c r="C156" s="54">
        <f t="shared" si="70"/>
        <v>38</v>
      </c>
      <c r="D156" s="55">
        <f t="shared" si="69"/>
        <v>13.157894736842104</v>
      </c>
      <c r="E156" s="55">
        <f t="shared" si="69"/>
        <v>0</v>
      </c>
      <c r="F156" s="55">
        <f t="shared" si="69"/>
        <v>0</v>
      </c>
      <c r="G156" s="55">
        <f t="shared" si="69"/>
        <v>2.6315789473684208</v>
      </c>
      <c r="H156" s="55">
        <f t="shared" si="69"/>
        <v>5.2631578947368416</v>
      </c>
      <c r="I156" s="55">
        <f t="shared" si="69"/>
        <v>2.6315789473684208</v>
      </c>
      <c r="J156" s="55">
        <f t="shared" si="69"/>
        <v>31.578947368421051</v>
      </c>
      <c r="K156" s="55">
        <f t="shared" si="69"/>
        <v>7.8947368421052628</v>
      </c>
      <c r="L156" s="55">
        <f t="shared" si="69"/>
        <v>42.105263157894733</v>
      </c>
    </row>
    <row r="157" spans="1:12" ht="15" hidden="1" customHeight="1">
      <c r="A157" s="56"/>
      <c r="B157" s="53" t="s">
        <v>228</v>
      </c>
      <c r="C157" s="54">
        <f t="shared" si="70"/>
        <v>17</v>
      </c>
      <c r="D157" s="55">
        <f t="shared" si="69"/>
        <v>23.52941176470588</v>
      </c>
      <c r="E157" s="55">
        <f t="shared" si="69"/>
        <v>5.8823529411764701</v>
      </c>
      <c r="F157" s="55">
        <f t="shared" si="69"/>
        <v>5.8823529411764701</v>
      </c>
      <c r="G157" s="55">
        <f t="shared" si="69"/>
        <v>5.8823529411764701</v>
      </c>
      <c r="H157" s="55">
        <f t="shared" si="69"/>
        <v>5.8823529411764701</v>
      </c>
      <c r="I157" s="55">
        <f t="shared" si="69"/>
        <v>5.8823529411764701</v>
      </c>
      <c r="J157" s="55">
        <f t="shared" si="69"/>
        <v>41.17647058823529</v>
      </c>
      <c r="K157" s="55">
        <f t="shared" si="69"/>
        <v>23.52941176470588</v>
      </c>
      <c r="L157" s="55">
        <f t="shared" si="69"/>
        <v>23.52941176470588</v>
      </c>
    </row>
    <row r="158" spans="1:12" ht="15" hidden="1" customHeight="1">
      <c r="A158" s="56"/>
      <c r="B158" s="53" t="s">
        <v>229</v>
      </c>
      <c r="C158" s="54">
        <f t="shared" si="70"/>
        <v>14</v>
      </c>
      <c r="D158" s="55">
        <f t="shared" si="69"/>
        <v>21.428571428571427</v>
      </c>
      <c r="E158" s="55">
        <f t="shared" si="69"/>
        <v>7.1428571428571423</v>
      </c>
      <c r="F158" s="55">
        <f t="shared" si="69"/>
        <v>7.1428571428571423</v>
      </c>
      <c r="G158" s="55">
        <f t="shared" si="69"/>
        <v>0</v>
      </c>
      <c r="H158" s="55">
        <f t="shared" si="69"/>
        <v>0</v>
      </c>
      <c r="I158" s="55">
        <f t="shared" si="69"/>
        <v>0</v>
      </c>
      <c r="J158" s="55">
        <f t="shared" si="69"/>
        <v>28.571428571428569</v>
      </c>
      <c r="K158" s="55">
        <f t="shared" si="69"/>
        <v>14.285714285714285</v>
      </c>
      <c r="L158" s="55">
        <f t="shared" si="69"/>
        <v>21.428571428571427</v>
      </c>
    </row>
    <row r="159" spans="1:12" ht="15" hidden="1" customHeight="1">
      <c r="A159" s="56"/>
      <c r="B159" s="59" t="s">
        <v>230</v>
      </c>
      <c r="C159" s="54">
        <f t="shared" si="70"/>
        <v>11</v>
      </c>
      <c r="D159" s="55">
        <f t="shared" si="69"/>
        <v>0</v>
      </c>
      <c r="E159" s="55">
        <f t="shared" si="69"/>
        <v>0</v>
      </c>
      <c r="F159" s="55">
        <f t="shared" si="69"/>
        <v>0</v>
      </c>
      <c r="G159" s="55">
        <f t="shared" si="69"/>
        <v>0</v>
      </c>
      <c r="H159" s="55">
        <f t="shared" si="69"/>
        <v>0</v>
      </c>
      <c r="I159" s="55">
        <f t="shared" si="69"/>
        <v>0</v>
      </c>
      <c r="J159" s="55">
        <f t="shared" si="69"/>
        <v>27.27272727272727</v>
      </c>
      <c r="K159" s="55">
        <f t="shared" si="69"/>
        <v>18.181818181818183</v>
      </c>
      <c r="L159" s="55">
        <f t="shared" si="69"/>
        <v>54.54545454545454</v>
      </c>
    </row>
    <row r="160" spans="1:12" ht="15" hidden="1" customHeight="1">
      <c r="A160" s="56"/>
      <c r="B160" s="45" t="s">
        <v>176</v>
      </c>
      <c r="C160" s="46">
        <f t="shared" si="70"/>
        <v>1053</v>
      </c>
      <c r="D160" s="47">
        <f t="shared" si="70"/>
        <v>111</v>
      </c>
      <c r="E160" s="47">
        <f>E547</f>
        <v>12</v>
      </c>
      <c r="F160" s="47">
        <f t="shared" ref="F160:K160" si="71">F547</f>
        <v>29</v>
      </c>
      <c r="G160" s="47">
        <f t="shared" si="71"/>
        <v>105</v>
      </c>
      <c r="H160" s="47">
        <f t="shared" si="71"/>
        <v>102</v>
      </c>
      <c r="I160" s="47">
        <f t="shared" si="71"/>
        <v>69</v>
      </c>
      <c r="J160" s="47">
        <f t="shared" si="71"/>
        <v>520</v>
      </c>
      <c r="K160" s="47">
        <f t="shared" si="71"/>
        <v>120</v>
      </c>
      <c r="L160" s="47">
        <f>L547</f>
        <v>239</v>
      </c>
    </row>
    <row r="161" spans="1:12" ht="15" hidden="1" customHeight="1">
      <c r="A161" s="56"/>
      <c r="B161" s="50"/>
      <c r="C161" s="51" t="str">
        <f>IF(SUM(D161:L161)&gt;100,"－",SUM(D161:L161))</f>
        <v>－</v>
      </c>
      <c r="D161" s="52">
        <f t="shared" ref="D161:L161" si="72">D547/$C160*100</f>
        <v>10.541310541310542</v>
      </c>
      <c r="E161" s="52">
        <f t="shared" si="72"/>
        <v>1.1396011396011396</v>
      </c>
      <c r="F161" s="52">
        <f t="shared" si="72"/>
        <v>2.7540360873694207</v>
      </c>
      <c r="G161" s="52">
        <f t="shared" si="72"/>
        <v>9.9715099715099722</v>
      </c>
      <c r="H161" s="52">
        <f t="shared" si="72"/>
        <v>9.6866096866096854</v>
      </c>
      <c r="I161" s="52">
        <f t="shared" si="72"/>
        <v>6.5527065527065522</v>
      </c>
      <c r="J161" s="52">
        <f t="shared" si="72"/>
        <v>49.382716049382715</v>
      </c>
      <c r="K161" s="52">
        <f t="shared" si="72"/>
        <v>11.396011396011396</v>
      </c>
      <c r="L161" s="52">
        <f t="shared" si="72"/>
        <v>22.697056030389366</v>
      </c>
    </row>
    <row r="162" spans="1:12" ht="15" hidden="1" customHeight="1">
      <c r="A162" s="56"/>
      <c r="B162" s="53" t="s">
        <v>221</v>
      </c>
      <c r="C162" s="54">
        <f>C549</f>
        <v>31</v>
      </c>
      <c r="D162" s="55">
        <f t="shared" ref="D162:L171" si="73">IF($C162=0,0,D549/$C162*100)</f>
        <v>0</v>
      </c>
      <c r="E162" s="55">
        <f t="shared" si="73"/>
        <v>0</v>
      </c>
      <c r="F162" s="55">
        <f t="shared" si="73"/>
        <v>3.225806451612903</v>
      </c>
      <c r="G162" s="55">
        <f t="shared" si="73"/>
        <v>19.35483870967742</v>
      </c>
      <c r="H162" s="55">
        <f t="shared" si="73"/>
        <v>22.58064516129032</v>
      </c>
      <c r="I162" s="55">
        <f t="shared" si="73"/>
        <v>19.35483870967742</v>
      </c>
      <c r="J162" s="55">
        <f t="shared" si="73"/>
        <v>48.387096774193552</v>
      </c>
      <c r="K162" s="55">
        <f t="shared" si="73"/>
        <v>16.129032258064516</v>
      </c>
      <c r="L162" s="55">
        <f t="shared" si="73"/>
        <v>25.806451612903224</v>
      </c>
    </row>
    <row r="163" spans="1:12" ht="15" hidden="1" customHeight="1">
      <c r="A163" s="56"/>
      <c r="B163" s="53" t="s">
        <v>222</v>
      </c>
      <c r="C163" s="54">
        <f t="shared" ref="C163:D172" si="74">C550</f>
        <v>145</v>
      </c>
      <c r="D163" s="55">
        <f t="shared" si="73"/>
        <v>9.6551724137931032</v>
      </c>
      <c r="E163" s="55">
        <f t="shared" si="73"/>
        <v>1.3793103448275863</v>
      </c>
      <c r="F163" s="55">
        <f t="shared" si="73"/>
        <v>2.7586206896551726</v>
      </c>
      <c r="G163" s="55">
        <f t="shared" si="73"/>
        <v>15.172413793103448</v>
      </c>
      <c r="H163" s="55">
        <f t="shared" si="73"/>
        <v>14.482758620689657</v>
      </c>
      <c r="I163" s="55">
        <f t="shared" si="73"/>
        <v>8.2758620689655178</v>
      </c>
      <c r="J163" s="55">
        <f t="shared" si="73"/>
        <v>54.482758620689651</v>
      </c>
      <c r="K163" s="55">
        <f t="shared" si="73"/>
        <v>4.1379310344827589</v>
      </c>
      <c r="L163" s="55">
        <f t="shared" si="73"/>
        <v>23.448275862068964</v>
      </c>
    </row>
    <row r="164" spans="1:12" ht="15" hidden="1" customHeight="1">
      <c r="A164" s="56"/>
      <c r="B164" s="53" t="s">
        <v>223</v>
      </c>
      <c r="C164" s="54">
        <f t="shared" si="74"/>
        <v>261</v>
      </c>
      <c r="D164" s="55">
        <f t="shared" si="73"/>
        <v>9.5785440613026829</v>
      </c>
      <c r="E164" s="55">
        <f t="shared" si="73"/>
        <v>1.5325670498084289</v>
      </c>
      <c r="F164" s="55">
        <f t="shared" si="73"/>
        <v>1.5325670498084289</v>
      </c>
      <c r="G164" s="55">
        <f t="shared" si="73"/>
        <v>11.877394636015326</v>
      </c>
      <c r="H164" s="55">
        <f t="shared" si="73"/>
        <v>12.260536398467432</v>
      </c>
      <c r="I164" s="55">
        <f t="shared" si="73"/>
        <v>6.8965517241379306</v>
      </c>
      <c r="J164" s="55">
        <f t="shared" si="73"/>
        <v>42.911877394636015</v>
      </c>
      <c r="K164" s="55">
        <f t="shared" si="73"/>
        <v>10.344827586206897</v>
      </c>
      <c r="L164" s="55">
        <f t="shared" si="73"/>
        <v>30.268199233716476</v>
      </c>
    </row>
    <row r="165" spans="1:12" ht="15" hidden="1" customHeight="1">
      <c r="A165" s="56"/>
      <c r="B165" s="53" t="s">
        <v>224</v>
      </c>
      <c r="C165" s="54">
        <f t="shared" si="74"/>
        <v>202</v>
      </c>
      <c r="D165" s="55">
        <f t="shared" si="73"/>
        <v>8.9108910891089099</v>
      </c>
      <c r="E165" s="55">
        <f t="shared" si="73"/>
        <v>1.9801980198019802</v>
      </c>
      <c r="F165" s="55">
        <f t="shared" si="73"/>
        <v>4.455445544554455</v>
      </c>
      <c r="G165" s="55">
        <f t="shared" si="73"/>
        <v>13.366336633663368</v>
      </c>
      <c r="H165" s="55">
        <f t="shared" si="73"/>
        <v>11.386138613861387</v>
      </c>
      <c r="I165" s="55">
        <f t="shared" si="73"/>
        <v>8.4158415841584162</v>
      </c>
      <c r="J165" s="55">
        <f t="shared" si="73"/>
        <v>46.039603960396043</v>
      </c>
      <c r="K165" s="55">
        <f t="shared" si="73"/>
        <v>9.4059405940594054</v>
      </c>
      <c r="L165" s="55">
        <f t="shared" si="73"/>
        <v>24.257425742574256</v>
      </c>
    </row>
    <row r="166" spans="1:12" ht="15" hidden="1" customHeight="1">
      <c r="A166" s="56"/>
      <c r="B166" s="53" t="s">
        <v>225</v>
      </c>
      <c r="C166" s="54">
        <f t="shared" si="74"/>
        <v>129</v>
      </c>
      <c r="D166" s="55">
        <f t="shared" si="73"/>
        <v>10.852713178294573</v>
      </c>
      <c r="E166" s="55">
        <f t="shared" si="73"/>
        <v>0.77519379844961245</v>
      </c>
      <c r="F166" s="55">
        <f t="shared" si="73"/>
        <v>5.4263565891472867</v>
      </c>
      <c r="G166" s="55">
        <f t="shared" si="73"/>
        <v>5.4263565891472867</v>
      </c>
      <c r="H166" s="55">
        <f t="shared" si="73"/>
        <v>6.2015503875968996</v>
      </c>
      <c r="I166" s="55">
        <f t="shared" si="73"/>
        <v>4.6511627906976747</v>
      </c>
      <c r="J166" s="55">
        <f t="shared" si="73"/>
        <v>52.713178294573652</v>
      </c>
      <c r="K166" s="55">
        <f t="shared" si="73"/>
        <v>13.953488372093023</v>
      </c>
      <c r="L166" s="55">
        <f t="shared" si="73"/>
        <v>17.054263565891471</v>
      </c>
    </row>
    <row r="167" spans="1:12" ht="15" hidden="1" customHeight="1">
      <c r="A167" s="56"/>
      <c r="B167" s="53" t="s">
        <v>226</v>
      </c>
      <c r="C167" s="54">
        <f t="shared" si="74"/>
        <v>111</v>
      </c>
      <c r="D167" s="55">
        <f t="shared" si="73"/>
        <v>10.810810810810811</v>
      </c>
      <c r="E167" s="55">
        <f t="shared" si="73"/>
        <v>0</v>
      </c>
      <c r="F167" s="55">
        <f t="shared" si="73"/>
        <v>1.8018018018018018</v>
      </c>
      <c r="G167" s="55">
        <f t="shared" si="73"/>
        <v>3.6036036036036037</v>
      </c>
      <c r="H167" s="55">
        <f t="shared" si="73"/>
        <v>4.5045045045045047</v>
      </c>
      <c r="I167" s="55">
        <f t="shared" si="73"/>
        <v>4.5045045045045047</v>
      </c>
      <c r="J167" s="55">
        <f t="shared" si="73"/>
        <v>52.252252252252248</v>
      </c>
      <c r="K167" s="55">
        <f t="shared" si="73"/>
        <v>20.72072072072072</v>
      </c>
      <c r="L167" s="55">
        <f t="shared" si="73"/>
        <v>17.117117117117118</v>
      </c>
    </row>
    <row r="168" spans="1:12" ht="15" hidden="1" customHeight="1">
      <c r="A168" s="56"/>
      <c r="B168" s="53" t="s">
        <v>227</v>
      </c>
      <c r="C168" s="54">
        <f t="shared" si="74"/>
        <v>88</v>
      </c>
      <c r="D168" s="55">
        <f t="shared" si="73"/>
        <v>17.045454545454543</v>
      </c>
      <c r="E168" s="55">
        <f t="shared" si="73"/>
        <v>0</v>
      </c>
      <c r="F168" s="55">
        <f t="shared" si="73"/>
        <v>1.1363636363636365</v>
      </c>
      <c r="G168" s="55">
        <f t="shared" si="73"/>
        <v>4.5454545454545459</v>
      </c>
      <c r="H168" s="55">
        <f t="shared" si="73"/>
        <v>3.4090909090909087</v>
      </c>
      <c r="I168" s="55">
        <f t="shared" si="73"/>
        <v>3.4090909090909087</v>
      </c>
      <c r="J168" s="55">
        <f t="shared" si="73"/>
        <v>55.68181818181818</v>
      </c>
      <c r="K168" s="55">
        <f t="shared" si="73"/>
        <v>10.227272727272728</v>
      </c>
      <c r="L168" s="55">
        <f t="shared" si="73"/>
        <v>12.5</v>
      </c>
    </row>
    <row r="169" spans="1:12" ht="15" hidden="1" customHeight="1">
      <c r="A169" s="56"/>
      <c r="B169" s="53" t="s">
        <v>228</v>
      </c>
      <c r="C169" s="54">
        <f t="shared" si="74"/>
        <v>42</v>
      </c>
      <c r="D169" s="55">
        <f t="shared" si="73"/>
        <v>21.428571428571427</v>
      </c>
      <c r="E169" s="55">
        <f t="shared" si="73"/>
        <v>2.3809523809523809</v>
      </c>
      <c r="F169" s="55">
        <f t="shared" si="73"/>
        <v>2.3809523809523809</v>
      </c>
      <c r="G169" s="55">
        <f t="shared" si="73"/>
        <v>4.7619047619047619</v>
      </c>
      <c r="H169" s="55">
        <f t="shared" si="73"/>
        <v>2.3809523809523809</v>
      </c>
      <c r="I169" s="55">
        <f t="shared" si="73"/>
        <v>0</v>
      </c>
      <c r="J169" s="55">
        <f t="shared" si="73"/>
        <v>42.857142857142854</v>
      </c>
      <c r="K169" s="55">
        <f t="shared" si="73"/>
        <v>23.809523809523807</v>
      </c>
      <c r="L169" s="55">
        <f t="shared" si="73"/>
        <v>14.285714285714285</v>
      </c>
    </row>
    <row r="170" spans="1:12" ht="15" hidden="1" customHeight="1">
      <c r="A170" s="56"/>
      <c r="B170" s="53" t="s">
        <v>229</v>
      </c>
      <c r="C170" s="54">
        <f t="shared" si="74"/>
        <v>23</v>
      </c>
      <c r="D170" s="55">
        <f t="shared" si="73"/>
        <v>8.695652173913043</v>
      </c>
      <c r="E170" s="55">
        <f t="shared" si="73"/>
        <v>0</v>
      </c>
      <c r="F170" s="55">
        <f t="shared" si="73"/>
        <v>0</v>
      </c>
      <c r="G170" s="55">
        <f t="shared" si="73"/>
        <v>0</v>
      </c>
      <c r="H170" s="55">
        <f t="shared" si="73"/>
        <v>0</v>
      </c>
      <c r="I170" s="55">
        <f t="shared" si="73"/>
        <v>0</v>
      </c>
      <c r="J170" s="55">
        <f t="shared" si="73"/>
        <v>78.260869565217391</v>
      </c>
      <c r="K170" s="55">
        <f t="shared" si="73"/>
        <v>13.043478260869565</v>
      </c>
      <c r="L170" s="55">
        <f t="shared" si="73"/>
        <v>4.3478260869565215</v>
      </c>
    </row>
    <row r="171" spans="1:12" ht="15" hidden="1" customHeight="1">
      <c r="A171" s="35"/>
      <c r="B171" s="59" t="s">
        <v>230</v>
      </c>
      <c r="C171" s="60">
        <f t="shared" si="74"/>
        <v>21</v>
      </c>
      <c r="D171" s="61">
        <f t="shared" si="73"/>
        <v>9.5238095238095237</v>
      </c>
      <c r="E171" s="61">
        <f t="shared" si="73"/>
        <v>0</v>
      </c>
      <c r="F171" s="61">
        <f t="shared" si="73"/>
        <v>0</v>
      </c>
      <c r="G171" s="61">
        <f t="shared" si="73"/>
        <v>9.5238095238095237</v>
      </c>
      <c r="H171" s="61">
        <f t="shared" si="73"/>
        <v>9.5238095238095237</v>
      </c>
      <c r="I171" s="61">
        <f t="shared" si="73"/>
        <v>9.5238095238095237</v>
      </c>
      <c r="J171" s="61">
        <f t="shared" si="73"/>
        <v>47.619047619047613</v>
      </c>
      <c r="K171" s="61">
        <f t="shared" si="73"/>
        <v>0</v>
      </c>
      <c r="L171" s="61">
        <f t="shared" si="73"/>
        <v>47.619047619047613</v>
      </c>
    </row>
    <row r="172" spans="1:12" ht="15" customHeight="1" collapsed="1">
      <c r="A172" s="32" t="s">
        <v>231</v>
      </c>
      <c r="B172" s="45" t="s">
        <v>176</v>
      </c>
      <c r="C172" s="46">
        <f t="shared" si="74"/>
        <v>2016</v>
      </c>
      <c r="D172" s="47">
        <f t="shared" si="74"/>
        <v>213</v>
      </c>
      <c r="E172" s="47">
        <f>E559</f>
        <v>93</v>
      </c>
      <c r="F172" s="47">
        <f t="shared" ref="F172:K172" si="75">F559</f>
        <v>73</v>
      </c>
      <c r="G172" s="47">
        <f t="shared" si="75"/>
        <v>192</v>
      </c>
      <c r="H172" s="47">
        <f t="shared" si="75"/>
        <v>202</v>
      </c>
      <c r="I172" s="47">
        <f t="shared" si="75"/>
        <v>132</v>
      </c>
      <c r="J172" s="47">
        <f t="shared" si="75"/>
        <v>853</v>
      </c>
      <c r="K172" s="47">
        <f t="shared" si="75"/>
        <v>240</v>
      </c>
      <c r="L172" s="47">
        <f>L559</f>
        <v>515</v>
      </c>
    </row>
    <row r="173" spans="1:12" ht="15" customHeight="1">
      <c r="A173" s="66" t="s">
        <v>232</v>
      </c>
      <c r="B173" s="50"/>
      <c r="C173" s="51" t="str">
        <f>IF(SUM(D173:L173)&gt;100,"－",SUM(D173:L173))</f>
        <v>－</v>
      </c>
      <c r="D173" s="52">
        <f t="shared" ref="D173:L173" si="76">D559/$C172*100</f>
        <v>10.56547619047619</v>
      </c>
      <c r="E173" s="52">
        <f t="shared" si="76"/>
        <v>4.6130952380952381</v>
      </c>
      <c r="F173" s="52">
        <f t="shared" si="76"/>
        <v>3.6210317460317465</v>
      </c>
      <c r="G173" s="52">
        <f t="shared" si="76"/>
        <v>9.5238095238095237</v>
      </c>
      <c r="H173" s="52">
        <f t="shared" si="76"/>
        <v>10.019841269841271</v>
      </c>
      <c r="I173" s="52">
        <f t="shared" si="76"/>
        <v>6.5476190476190483</v>
      </c>
      <c r="J173" s="52">
        <f t="shared" si="76"/>
        <v>42.311507936507937</v>
      </c>
      <c r="K173" s="52">
        <f t="shared" si="76"/>
        <v>11.904761904761903</v>
      </c>
      <c r="L173" s="52">
        <f t="shared" si="76"/>
        <v>25.545634920634917</v>
      </c>
    </row>
    <row r="174" spans="1:12" ht="15" customHeight="1">
      <c r="A174" s="66"/>
      <c r="B174" s="53" t="s">
        <v>233</v>
      </c>
      <c r="C174" s="54">
        <f>C561</f>
        <v>1587</v>
      </c>
      <c r="D174" s="55">
        <f t="shared" ref="D174:L178" si="77">IF($C174=0,0,D561/$C174*100)</f>
        <v>11.657214870825456</v>
      </c>
      <c r="E174" s="55">
        <f t="shared" si="77"/>
        <v>1.7013232514177694</v>
      </c>
      <c r="F174" s="55">
        <f t="shared" si="77"/>
        <v>4.0327662255828605</v>
      </c>
      <c r="G174" s="55">
        <f t="shared" si="77"/>
        <v>9.7038437303087584</v>
      </c>
      <c r="H174" s="55">
        <f t="shared" si="77"/>
        <v>9.8928796471329559</v>
      </c>
      <c r="I174" s="55">
        <f t="shared" si="77"/>
        <v>6.6162570888468801</v>
      </c>
      <c r="J174" s="55">
        <f t="shared" si="77"/>
        <v>44.486452425960934</v>
      </c>
      <c r="K174" s="55">
        <f t="shared" si="77"/>
        <v>12.728418399495906</v>
      </c>
      <c r="L174" s="55">
        <f t="shared" si="77"/>
        <v>23.188405797101449</v>
      </c>
    </row>
    <row r="175" spans="1:12" ht="15" customHeight="1">
      <c r="A175" s="66"/>
      <c r="B175" s="53" t="s">
        <v>234</v>
      </c>
      <c r="C175" s="54">
        <f t="shared" ref="C175:D179" si="78">C562</f>
        <v>220</v>
      </c>
      <c r="D175" s="55">
        <f t="shared" si="77"/>
        <v>8.1818181818181817</v>
      </c>
      <c r="E175" s="55">
        <f t="shared" si="77"/>
        <v>14.09090909090909</v>
      </c>
      <c r="F175" s="55">
        <f t="shared" si="77"/>
        <v>1.3636363636363635</v>
      </c>
      <c r="G175" s="55">
        <f t="shared" si="77"/>
        <v>10.909090909090908</v>
      </c>
      <c r="H175" s="55">
        <f t="shared" si="77"/>
        <v>11.363636363636363</v>
      </c>
      <c r="I175" s="55">
        <f t="shared" si="77"/>
        <v>7.7272727272727266</v>
      </c>
      <c r="J175" s="55">
        <f t="shared" si="77"/>
        <v>38.181818181818187</v>
      </c>
      <c r="K175" s="55">
        <f t="shared" si="77"/>
        <v>9.0909090909090917</v>
      </c>
      <c r="L175" s="55">
        <f t="shared" si="77"/>
        <v>27.727272727272727</v>
      </c>
    </row>
    <row r="176" spans="1:12" ht="15" customHeight="1">
      <c r="A176" s="56"/>
      <c r="B176" s="53" t="s">
        <v>235</v>
      </c>
      <c r="C176" s="54">
        <f t="shared" si="78"/>
        <v>93</v>
      </c>
      <c r="D176" s="55">
        <f t="shared" si="77"/>
        <v>3.225806451612903</v>
      </c>
      <c r="E176" s="55">
        <f t="shared" si="77"/>
        <v>25.806451612903224</v>
      </c>
      <c r="F176" s="55">
        <f t="shared" si="77"/>
        <v>5.376344086021505</v>
      </c>
      <c r="G176" s="55">
        <f t="shared" si="77"/>
        <v>7.5268817204301079</v>
      </c>
      <c r="H176" s="55">
        <f t="shared" si="77"/>
        <v>12.903225806451612</v>
      </c>
      <c r="I176" s="55">
        <f t="shared" si="77"/>
        <v>6.4516129032258061</v>
      </c>
      <c r="J176" s="55">
        <f t="shared" si="77"/>
        <v>31.182795698924732</v>
      </c>
      <c r="K176" s="55">
        <f t="shared" si="77"/>
        <v>6.4516129032258061</v>
      </c>
      <c r="L176" s="55">
        <f t="shared" si="77"/>
        <v>34.408602150537639</v>
      </c>
    </row>
    <row r="177" spans="1:12" ht="15" customHeight="1">
      <c r="A177" s="56"/>
      <c r="B177" s="53" t="s">
        <v>173</v>
      </c>
      <c r="C177" s="54">
        <f t="shared" si="78"/>
        <v>87</v>
      </c>
      <c r="D177" s="55">
        <f t="shared" si="77"/>
        <v>5.7471264367816088</v>
      </c>
      <c r="E177" s="55">
        <f t="shared" si="77"/>
        <v>12.643678160919542</v>
      </c>
      <c r="F177" s="55">
        <f t="shared" si="77"/>
        <v>0</v>
      </c>
      <c r="G177" s="55">
        <f t="shared" si="77"/>
        <v>8.0459770114942533</v>
      </c>
      <c r="H177" s="55">
        <f t="shared" si="77"/>
        <v>9.1954022988505741</v>
      </c>
      <c r="I177" s="55">
        <f t="shared" si="77"/>
        <v>4.5977011494252871</v>
      </c>
      <c r="J177" s="55">
        <f t="shared" si="77"/>
        <v>36.781609195402297</v>
      </c>
      <c r="K177" s="55">
        <f t="shared" si="77"/>
        <v>13.793103448275861</v>
      </c>
      <c r="L177" s="55">
        <f t="shared" si="77"/>
        <v>34.482758620689658</v>
      </c>
    </row>
    <row r="178" spans="1:12" ht="15" customHeight="1">
      <c r="A178" s="56"/>
      <c r="B178" s="59" t="s">
        <v>174</v>
      </c>
      <c r="C178" s="54">
        <f t="shared" si="78"/>
        <v>29</v>
      </c>
      <c r="D178" s="55">
        <f t="shared" si="77"/>
        <v>6.8965517241379306</v>
      </c>
      <c r="E178" s="55">
        <f t="shared" si="77"/>
        <v>0</v>
      </c>
      <c r="F178" s="55">
        <f t="shared" si="77"/>
        <v>3.4482758620689653</v>
      </c>
      <c r="G178" s="55">
        <f t="shared" si="77"/>
        <v>0</v>
      </c>
      <c r="H178" s="55">
        <f t="shared" si="77"/>
        <v>0</v>
      </c>
      <c r="I178" s="55">
        <f t="shared" si="77"/>
        <v>0</v>
      </c>
      <c r="J178" s="55">
        <f t="shared" si="77"/>
        <v>6.8965517241379306</v>
      </c>
      <c r="K178" s="55">
        <f t="shared" si="77"/>
        <v>0</v>
      </c>
      <c r="L178" s="55">
        <f t="shared" si="77"/>
        <v>82.758620689655174</v>
      </c>
    </row>
    <row r="179" spans="1:12" ht="15" hidden="1" customHeight="1">
      <c r="A179" s="56"/>
      <c r="B179" s="45" t="s">
        <v>176</v>
      </c>
      <c r="C179" s="46">
        <f t="shared" si="78"/>
        <v>963</v>
      </c>
      <c r="D179" s="47">
        <f t="shared" si="78"/>
        <v>102</v>
      </c>
      <c r="E179" s="47">
        <f>E566</f>
        <v>81</v>
      </c>
      <c r="F179" s="47">
        <f t="shared" ref="F179:K179" si="79">F566</f>
        <v>44</v>
      </c>
      <c r="G179" s="47">
        <f t="shared" si="79"/>
        <v>87</v>
      </c>
      <c r="H179" s="47">
        <f t="shared" si="79"/>
        <v>100</v>
      </c>
      <c r="I179" s="47">
        <f t="shared" si="79"/>
        <v>63</v>
      </c>
      <c r="J179" s="47">
        <f t="shared" si="79"/>
        <v>333</v>
      </c>
      <c r="K179" s="47">
        <f t="shared" si="79"/>
        <v>120</v>
      </c>
      <c r="L179" s="47">
        <f>L566</f>
        <v>276</v>
      </c>
    </row>
    <row r="180" spans="1:12" ht="15" hidden="1" customHeight="1">
      <c r="A180" s="56"/>
      <c r="B180" s="50"/>
      <c r="C180" s="51" t="str">
        <f>IF(SUM(D180:L180)&gt;100,"－",SUM(D180:L180))</f>
        <v>－</v>
      </c>
      <c r="D180" s="52">
        <f t="shared" ref="D180:L180" si="80">D566/$C179*100</f>
        <v>10.59190031152648</v>
      </c>
      <c r="E180" s="52">
        <f t="shared" si="80"/>
        <v>8.4112149532710276</v>
      </c>
      <c r="F180" s="52">
        <f t="shared" si="80"/>
        <v>4.5690550363447562</v>
      </c>
      <c r="G180" s="52">
        <f t="shared" si="80"/>
        <v>9.0342679127725845</v>
      </c>
      <c r="H180" s="52">
        <f t="shared" si="80"/>
        <v>10.384215991692628</v>
      </c>
      <c r="I180" s="52">
        <f t="shared" si="80"/>
        <v>6.5420560747663545</v>
      </c>
      <c r="J180" s="52">
        <f t="shared" si="80"/>
        <v>34.579439252336449</v>
      </c>
      <c r="K180" s="52">
        <f t="shared" si="80"/>
        <v>12.461059190031152</v>
      </c>
      <c r="L180" s="52">
        <f t="shared" si="80"/>
        <v>28.660436137071649</v>
      </c>
    </row>
    <row r="181" spans="1:12" ht="15" hidden="1" customHeight="1">
      <c r="A181" s="56"/>
      <c r="B181" s="53" t="s">
        <v>233</v>
      </c>
      <c r="C181" s="54">
        <f>C568</f>
        <v>658</v>
      </c>
      <c r="D181" s="55">
        <f t="shared" ref="D181:L185" si="81">IF($C181=0,0,D568/$C181*100)</f>
        <v>13.069908814589665</v>
      </c>
      <c r="E181" s="55">
        <f t="shared" si="81"/>
        <v>3.3434650455927049</v>
      </c>
      <c r="F181" s="55">
        <f t="shared" si="81"/>
        <v>5.3191489361702127</v>
      </c>
      <c r="G181" s="55">
        <f t="shared" si="81"/>
        <v>8.5106382978723403</v>
      </c>
      <c r="H181" s="55">
        <f t="shared" si="81"/>
        <v>9.7264437689969601</v>
      </c>
      <c r="I181" s="55">
        <f t="shared" si="81"/>
        <v>6.231003039513678</v>
      </c>
      <c r="J181" s="55">
        <f t="shared" si="81"/>
        <v>36.170212765957451</v>
      </c>
      <c r="K181" s="55">
        <f t="shared" si="81"/>
        <v>14.133738601823708</v>
      </c>
      <c r="L181" s="55">
        <f t="shared" si="81"/>
        <v>26.13981762917933</v>
      </c>
    </row>
    <row r="182" spans="1:12" ht="15" hidden="1" customHeight="1">
      <c r="A182" s="66"/>
      <c r="B182" s="53" t="s">
        <v>234</v>
      </c>
      <c r="C182" s="54">
        <f t="shared" ref="C182:D186" si="82">C569</f>
        <v>146</v>
      </c>
      <c r="D182" s="55">
        <f t="shared" si="81"/>
        <v>6.8493150684931505</v>
      </c>
      <c r="E182" s="55">
        <f t="shared" si="81"/>
        <v>18.493150684931507</v>
      </c>
      <c r="F182" s="55">
        <f t="shared" si="81"/>
        <v>2.054794520547945</v>
      </c>
      <c r="G182" s="55">
        <f t="shared" si="81"/>
        <v>13.698630136986301</v>
      </c>
      <c r="H182" s="55">
        <f t="shared" si="81"/>
        <v>13.013698630136986</v>
      </c>
      <c r="I182" s="55">
        <f t="shared" si="81"/>
        <v>9.5890410958904102</v>
      </c>
      <c r="J182" s="55">
        <f t="shared" si="81"/>
        <v>36.986301369863014</v>
      </c>
      <c r="K182" s="55">
        <f t="shared" si="81"/>
        <v>6.8493150684931505</v>
      </c>
      <c r="L182" s="55">
        <f t="shared" si="81"/>
        <v>26.712328767123289</v>
      </c>
    </row>
    <row r="183" spans="1:12" ht="15" hidden="1" customHeight="1">
      <c r="A183" s="56"/>
      <c r="B183" s="53" t="s">
        <v>235</v>
      </c>
      <c r="C183" s="54">
        <f t="shared" si="82"/>
        <v>84</v>
      </c>
      <c r="D183" s="55">
        <f t="shared" si="81"/>
        <v>3.5714285714285712</v>
      </c>
      <c r="E183" s="55">
        <f t="shared" si="81"/>
        <v>26.190476190476193</v>
      </c>
      <c r="F183" s="55">
        <f t="shared" si="81"/>
        <v>5.9523809523809517</v>
      </c>
      <c r="G183" s="55">
        <f t="shared" si="81"/>
        <v>8.3333333333333321</v>
      </c>
      <c r="H183" s="55">
        <f t="shared" si="81"/>
        <v>14.285714285714285</v>
      </c>
      <c r="I183" s="55">
        <f t="shared" si="81"/>
        <v>7.1428571428571423</v>
      </c>
      <c r="J183" s="55">
        <f t="shared" si="81"/>
        <v>27.380952380952383</v>
      </c>
      <c r="K183" s="55">
        <f t="shared" si="81"/>
        <v>7.1428571428571423</v>
      </c>
      <c r="L183" s="55">
        <f t="shared" si="81"/>
        <v>36.904761904761905</v>
      </c>
    </row>
    <row r="184" spans="1:12" ht="15" hidden="1" customHeight="1">
      <c r="A184" s="56"/>
      <c r="B184" s="53" t="s">
        <v>173</v>
      </c>
      <c r="C184" s="54">
        <f t="shared" si="82"/>
        <v>52</v>
      </c>
      <c r="D184" s="55">
        <f t="shared" si="81"/>
        <v>5.7692307692307692</v>
      </c>
      <c r="E184" s="55">
        <f t="shared" si="81"/>
        <v>19.230769230769234</v>
      </c>
      <c r="F184" s="55">
        <f t="shared" si="81"/>
        <v>0</v>
      </c>
      <c r="G184" s="55">
        <f t="shared" si="81"/>
        <v>7.6923076923076925</v>
      </c>
      <c r="H184" s="55">
        <f t="shared" si="81"/>
        <v>9.6153846153846168</v>
      </c>
      <c r="I184" s="55">
        <f t="shared" si="81"/>
        <v>3.8461538461538463</v>
      </c>
      <c r="J184" s="55">
        <f t="shared" si="81"/>
        <v>32.692307692307693</v>
      </c>
      <c r="K184" s="55">
        <f t="shared" si="81"/>
        <v>21.153846153846153</v>
      </c>
      <c r="L184" s="55">
        <f t="shared" si="81"/>
        <v>25</v>
      </c>
    </row>
    <row r="185" spans="1:12" ht="15" hidden="1" customHeight="1">
      <c r="A185" s="56"/>
      <c r="B185" s="59" t="s">
        <v>174</v>
      </c>
      <c r="C185" s="54">
        <f t="shared" si="82"/>
        <v>23</v>
      </c>
      <c r="D185" s="55">
        <f t="shared" si="81"/>
        <v>0</v>
      </c>
      <c r="E185" s="55">
        <f t="shared" si="81"/>
        <v>0</v>
      </c>
      <c r="F185" s="55">
        <f t="shared" si="81"/>
        <v>4.3478260869565215</v>
      </c>
      <c r="G185" s="55">
        <f t="shared" si="81"/>
        <v>0</v>
      </c>
      <c r="H185" s="55">
        <f t="shared" si="81"/>
        <v>0</v>
      </c>
      <c r="I185" s="55">
        <f t="shared" si="81"/>
        <v>0</v>
      </c>
      <c r="J185" s="55">
        <f t="shared" si="81"/>
        <v>4.3478260869565215</v>
      </c>
      <c r="K185" s="55">
        <f t="shared" si="81"/>
        <v>0</v>
      </c>
      <c r="L185" s="55">
        <f t="shared" si="81"/>
        <v>91.304347826086953</v>
      </c>
    </row>
    <row r="186" spans="1:12" ht="15" hidden="1" customHeight="1">
      <c r="A186" s="56"/>
      <c r="B186" s="45" t="s">
        <v>176</v>
      </c>
      <c r="C186" s="46">
        <f t="shared" si="82"/>
        <v>1053</v>
      </c>
      <c r="D186" s="47">
        <f t="shared" si="82"/>
        <v>111</v>
      </c>
      <c r="E186" s="47">
        <f>E573</f>
        <v>12</v>
      </c>
      <c r="F186" s="47">
        <f t="shared" ref="F186:K186" si="83">F573</f>
        <v>29</v>
      </c>
      <c r="G186" s="47">
        <f t="shared" si="83"/>
        <v>105</v>
      </c>
      <c r="H186" s="47">
        <f t="shared" si="83"/>
        <v>102</v>
      </c>
      <c r="I186" s="47">
        <f t="shared" si="83"/>
        <v>69</v>
      </c>
      <c r="J186" s="47">
        <f t="shared" si="83"/>
        <v>520</v>
      </c>
      <c r="K186" s="47">
        <f t="shared" si="83"/>
        <v>120</v>
      </c>
      <c r="L186" s="47">
        <f>L573</f>
        <v>239</v>
      </c>
    </row>
    <row r="187" spans="1:12" ht="15" hidden="1" customHeight="1">
      <c r="A187" s="56"/>
      <c r="B187" s="50"/>
      <c r="C187" s="51" t="str">
        <f>IF(SUM(D187:L187)&gt;100,"－",SUM(D187:L187))</f>
        <v>－</v>
      </c>
      <c r="D187" s="52">
        <f t="shared" ref="D187:L187" si="84">D573/$C186*100</f>
        <v>10.541310541310542</v>
      </c>
      <c r="E187" s="52">
        <f t="shared" si="84"/>
        <v>1.1396011396011396</v>
      </c>
      <c r="F187" s="52">
        <f t="shared" si="84"/>
        <v>2.7540360873694207</v>
      </c>
      <c r="G187" s="52">
        <f t="shared" si="84"/>
        <v>9.9715099715099722</v>
      </c>
      <c r="H187" s="52">
        <f t="shared" si="84"/>
        <v>9.6866096866096854</v>
      </c>
      <c r="I187" s="52">
        <f t="shared" si="84"/>
        <v>6.5527065527065522</v>
      </c>
      <c r="J187" s="52">
        <f t="shared" si="84"/>
        <v>49.382716049382715</v>
      </c>
      <c r="K187" s="52">
        <f t="shared" si="84"/>
        <v>11.396011396011396</v>
      </c>
      <c r="L187" s="52">
        <f t="shared" si="84"/>
        <v>22.697056030389366</v>
      </c>
    </row>
    <row r="188" spans="1:12" ht="15" hidden="1" customHeight="1">
      <c r="A188" s="56"/>
      <c r="B188" s="53" t="s">
        <v>233</v>
      </c>
      <c r="C188" s="54">
        <f>C575</f>
        <v>929</v>
      </c>
      <c r="D188" s="55">
        <f t="shared" ref="D188:L192" si="85">IF($C188=0,0,D575/$C188*100)</f>
        <v>10.656620021528525</v>
      </c>
      <c r="E188" s="55">
        <f t="shared" si="85"/>
        <v>0.53821313240043056</v>
      </c>
      <c r="F188" s="55">
        <f t="shared" si="85"/>
        <v>3.1216361679224973</v>
      </c>
      <c r="G188" s="55">
        <f t="shared" si="85"/>
        <v>10.548977395048439</v>
      </c>
      <c r="H188" s="55">
        <f t="shared" si="85"/>
        <v>10.010764262648008</v>
      </c>
      <c r="I188" s="55">
        <f t="shared" si="85"/>
        <v>6.8891280947255105</v>
      </c>
      <c r="J188" s="55">
        <f t="shared" si="85"/>
        <v>50.3767491926803</v>
      </c>
      <c r="K188" s="55">
        <f t="shared" si="85"/>
        <v>11.733046286329387</v>
      </c>
      <c r="L188" s="55">
        <f t="shared" si="85"/>
        <v>21.097954790096878</v>
      </c>
    </row>
    <row r="189" spans="1:12" ht="15" hidden="1" customHeight="1">
      <c r="A189" s="56"/>
      <c r="B189" s="53" t="s">
        <v>234</v>
      </c>
      <c r="C189" s="54">
        <f t="shared" ref="C189:D193" si="86">C576</f>
        <v>74</v>
      </c>
      <c r="D189" s="55">
        <f t="shared" si="85"/>
        <v>10.810810810810811</v>
      </c>
      <c r="E189" s="55">
        <f t="shared" si="85"/>
        <v>5.4054054054054053</v>
      </c>
      <c r="F189" s="55">
        <f t="shared" si="85"/>
        <v>0</v>
      </c>
      <c r="G189" s="55">
        <f t="shared" si="85"/>
        <v>5.4054054054054053</v>
      </c>
      <c r="H189" s="55">
        <f t="shared" si="85"/>
        <v>8.1081081081081088</v>
      </c>
      <c r="I189" s="55">
        <f t="shared" si="85"/>
        <v>4.0540540540540544</v>
      </c>
      <c r="J189" s="55">
        <f t="shared" si="85"/>
        <v>40.54054054054054</v>
      </c>
      <c r="K189" s="55">
        <f t="shared" si="85"/>
        <v>13.513513513513514</v>
      </c>
      <c r="L189" s="55">
        <f t="shared" si="85"/>
        <v>29.72972972972973</v>
      </c>
    </row>
    <row r="190" spans="1:12" ht="15" hidden="1" customHeight="1">
      <c r="A190" s="56"/>
      <c r="B190" s="53" t="s">
        <v>235</v>
      </c>
      <c r="C190" s="54">
        <f t="shared" si="86"/>
        <v>9</v>
      </c>
      <c r="D190" s="55">
        <f t="shared" si="85"/>
        <v>0</v>
      </c>
      <c r="E190" s="55">
        <f t="shared" si="85"/>
        <v>22.222222222222221</v>
      </c>
      <c r="F190" s="55">
        <f t="shared" si="85"/>
        <v>0</v>
      </c>
      <c r="G190" s="55">
        <f t="shared" si="85"/>
        <v>0</v>
      </c>
      <c r="H190" s="55">
        <f t="shared" si="85"/>
        <v>0</v>
      </c>
      <c r="I190" s="55">
        <f t="shared" si="85"/>
        <v>0</v>
      </c>
      <c r="J190" s="55">
        <f t="shared" si="85"/>
        <v>66.666666666666657</v>
      </c>
      <c r="K190" s="55">
        <f t="shared" si="85"/>
        <v>0</v>
      </c>
      <c r="L190" s="55">
        <f t="shared" si="85"/>
        <v>11.111111111111111</v>
      </c>
    </row>
    <row r="191" spans="1:12" ht="15" hidden="1" customHeight="1">
      <c r="A191" s="56"/>
      <c r="B191" s="53" t="s">
        <v>173</v>
      </c>
      <c r="C191" s="54">
        <f t="shared" si="86"/>
        <v>35</v>
      </c>
      <c r="D191" s="55">
        <f t="shared" si="85"/>
        <v>5.7142857142857144</v>
      </c>
      <c r="E191" s="55">
        <f t="shared" si="85"/>
        <v>2.8571428571428572</v>
      </c>
      <c r="F191" s="55">
        <f t="shared" si="85"/>
        <v>0</v>
      </c>
      <c r="G191" s="55">
        <f t="shared" si="85"/>
        <v>8.5714285714285712</v>
      </c>
      <c r="H191" s="55">
        <f t="shared" si="85"/>
        <v>8.5714285714285712</v>
      </c>
      <c r="I191" s="55">
        <f t="shared" si="85"/>
        <v>5.7142857142857144</v>
      </c>
      <c r="J191" s="55">
        <f t="shared" si="85"/>
        <v>42.857142857142854</v>
      </c>
      <c r="K191" s="55">
        <f t="shared" si="85"/>
        <v>2.8571428571428572</v>
      </c>
      <c r="L191" s="55">
        <f t="shared" si="85"/>
        <v>48.571428571428569</v>
      </c>
    </row>
    <row r="192" spans="1:12" ht="15" hidden="1" customHeight="1">
      <c r="A192" s="35"/>
      <c r="B192" s="59" t="s">
        <v>174</v>
      </c>
      <c r="C192" s="60">
        <f t="shared" si="86"/>
        <v>6</v>
      </c>
      <c r="D192" s="61">
        <f t="shared" si="85"/>
        <v>33.333333333333329</v>
      </c>
      <c r="E192" s="61">
        <f t="shared" si="85"/>
        <v>0</v>
      </c>
      <c r="F192" s="61">
        <f t="shared" si="85"/>
        <v>0</v>
      </c>
      <c r="G192" s="61">
        <f t="shared" si="85"/>
        <v>0</v>
      </c>
      <c r="H192" s="61">
        <f t="shared" si="85"/>
        <v>0</v>
      </c>
      <c r="I192" s="61">
        <f t="shared" si="85"/>
        <v>0</v>
      </c>
      <c r="J192" s="61">
        <f t="shared" si="85"/>
        <v>16.666666666666664</v>
      </c>
      <c r="K192" s="61">
        <f t="shared" si="85"/>
        <v>0</v>
      </c>
      <c r="L192" s="61">
        <f t="shared" si="85"/>
        <v>50</v>
      </c>
    </row>
    <row r="193" spans="1:12" ht="15" customHeight="1" collapsed="1">
      <c r="A193" s="32" t="s">
        <v>236</v>
      </c>
      <c r="B193" s="45" t="s">
        <v>176</v>
      </c>
      <c r="C193" s="46">
        <f t="shared" si="86"/>
        <v>2016</v>
      </c>
      <c r="D193" s="47">
        <f t="shared" si="86"/>
        <v>213</v>
      </c>
      <c r="E193" s="47">
        <f>E580</f>
        <v>93</v>
      </c>
      <c r="F193" s="47">
        <f t="shared" ref="F193:K193" si="87">F580</f>
        <v>73</v>
      </c>
      <c r="G193" s="47">
        <f t="shared" si="87"/>
        <v>192</v>
      </c>
      <c r="H193" s="47">
        <f t="shared" si="87"/>
        <v>202</v>
      </c>
      <c r="I193" s="47">
        <f t="shared" si="87"/>
        <v>132</v>
      </c>
      <c r="J193" s="47">
        <f t="shared" si="87"/>
        <v>853</v>
      </c>
      <c r="K193" s="47">
        <f t="shared" si="87"/>
        <v>240</v>
      </c>
      <c r="L193" s="47">
        <f>L580</f>
        <v>515</v>
      </c>
    </row>
    <row r="194" spans="1:12" ht="15" customHeight="1">
      <c r="A194" s="66" t="s">
        <v>62</v>
      </c>
      <c r="B194" s="50"/>
      <c r="C194" s="51" t="str">
        <f>IF(SUM(D194:L194)&gt;100,"－",SUM(D194:L194))</f>
        <v>－</v>
      </c>
      <c r="D194" s="52">
        <f t="shared" ref="D194:L194" si="88">D580/$C193*100</f>
        <v>10.56547619047619</v>
      </c>
      <c r="E194" s="52">
        <f t="shared" si="88"/>
        <v>4.6130952380952381</v>
      </c>
      <c r="F194" s="52">
        <f t="shared" si="88"/>
        <v>3.6210317460317465</v>
      </c>
      <c r="G194" s="52">
        <f t="shared" si="88"/>
        <v>9.5238095238095237</v>
      </c>
      <c r="H194" s="52">
        <f t="shared" si="88"/>
        <v>10.019841269841271</v>
      </c>
      <c r="I194" s="52">
        <f t="shared" si="88"/>
        <v>6.5476190476190483</v>
      </c>
      <c r="J194" s="52">
        <f t="shared" si="88"/>
        <v>42.311507936507937</v>
      </c>
      <c r="K194" s="52">
        <f t="shared" si="88"/>
        <v>11.904761904761903</v>
      </c>
      <c r="L194" s="52">
        <f t="shared" si="88"/>
        <v>25.545634920634917</v>
      </c>
    </row>
    <row r="195" spans="1:12" ht="15" customHeight="1">
      <c r="A195" s="66"/>
      <c r="B195" s="53" t="s">
        <v>237</v>
      </c>
      <c r="C195" s="54">
        <f>C582</f>
        <v>219</v>
      </c>
      <c r="D195" s="55">
        <f>IF($C195=0,0,D582/$C195*100)</f>
        <v>9.5890410958904102</v>
      </c>
      <c r="E195" s="55">
        <f t="shared" ref="E195:L195" si="89">IF($C195=0,0,E582/$C195*100)</f>
        <v>15.52511415525114</v>
      </c>
      <c r="F195" s="55">
        <f t="shared" si="89"/>
        <v>5.4794520547945202</v>
      </c>
      <c r="G195" s="55">
        <f t="shared" si="89"/>
        <v>11.87214611872146</v>
      </c>
      <c r="H195" s="55">
        <f t="shared" si="89"/>
        <v>9.1324200913241995</v>
      </c>
      <c r="I195" s="55">
        <f t="shared" si="89"/>
        <v>4.5662100456620998</v>
      </c>
      <c r="J195" s="55">
        <f t="shared" si="89"/>
        <v>33.333333333333329</v>
      </c>
      <c r="K195" s="55">
        <f t="shared" si="89"/>
        <v>17.351598173515981</v>
      </c>
      <c r="L195" s="55">
        <f t="shared" si="89"/>
        <v>21.461187214611872</v>
      </c>
    </row>
    <row r="196" spans="1:12" ht="15" customHeight="1">
      <c r="A196" s="66"/>
      <c r="B196" s="53" t="s">
        <v>238</v>
      </c>
      <c r="C196" s="54">
        <f t="shared" ref="C196:D201" si="90">C583</f>
        <v>372</v>
      </c>
      <c r="D196" s="55">
        <f t="shared" ref="D196:L200" si="91">IF($C196=0,0,D583/$C196*100)</f>
        <v>9.1397849462365599</v>
      </c>
      <c r="E196" s="55">
        <f t="shared" si="91"/>
        <v>4.56989247311828</v>
      </c>
      <c r="F196" s="55">
        <f t="shared" si="91"/>
        <v>3.4946236559139781</v>
      </c>
      <c r="G196" s="55">
        <f t="shared" si="91"/>
        <v>8.870967741935484</v>
      </c>
      <c r="H196" s="55">
        <f t="shared" si="91"/>
        <v>10.483870967741936</v>
      </c>
      <c r="I196" s="55">
        <f t="shared" si="91"/>
        <v>7.795698924731183</v>
      </c>
      <c r="J196" s="55">
        <f t="shared" si="91"/>
        <v>38.44086021505376</v>
      </c>
      <c r="K196" s="55">
        <f t="shared" si="91"/>
        <v>12.096774193548388</v>
      </c>
      <c r="L196" s="55">
        <f t="shared" si="91"/>
        <v>27.1505376344086</v>
      </c>
    </row>
    <row r="197" spans="1:12" ht="15" customHeight="1">
      <c r="A197" s="56"/>
      <c r="B197" s="53" t="s">
        <v>239</v>
      </c>
      <c r="C197" s="54">
        <f t="shared" si="90"/>
        <v>874</v>
      </c>
      <c r="D197" s="55">
        <f t="shared" si="91"/>
        <v>14.759725400457665</v>
      </c>
      <c r="E197" s="55">
        <f t="shared" si="91"/>
        <v>1.9450800915331807</v>
      </c>
      <c r="F197" s="55">
        <f t="shared" si="91"/>
        <v>3.5469107551487413</v>
      </c>
      <c r="G197" s="55">
        <f t="shared" si="91"/>
        <v>10.640732265446225</v>
      </c>
      <c r="H197" s="55">
        <f t="shared" si="91"/>
        <v>10.411899313501143</v>
      </c>
      <c r="I197" s="55">
        <f t="shared" si="91"/>
        <v>7.2082379862700234</v>
      </c>
      <c r="J197" s="55">
        <f t="shared" si="91"/>
        <v>42.791762013729979</v>
      </c>
      <c r="K197" s="55">
        <f t="shared" si="91"/>
        <v>12.356979405034325</v>
      </c>
      <c r="L197" s="55">
        <f t="shared" si="91"/>
        <v>22.997711670480552</v>
      </c>
    </row>
    <row r="198" spans="1:12" ht="15" customHeight="1">
      <c r="A198" s="56"/>
      <c r="B198" s="53" t="s">
        <v>240</v>
      </c>
      <c r="C198" s="54">
        <f t="shared" si="90"/>
        <v>203</v>
      </c>
      <c r="D198" s="55">
        <f t="shared" si="91"/>
        <v>7.389162561576355</v>
      </c>
      <c r="E198" s="55">
        <f t="shared" si="91"/>
        <v>2.9556650246305418</v>
      </c>
      <c r="F198" s="55">
        <f t="shared" si="91"/>
        <v>1.9704433497536946</v>
      </c>
      <c r="G198" s="55">
        <f t="shared" si="91"/>
        <v>6.8965517241379306</v>
      </c>
      <c r="H198" s="55">
        <f t="shared" si="91"/>
        <v>8.3743842364532011</v>
      </c>
      <c r="I198" s="55">
        <f t="shared" si="91"/>
        <v>5.4187192118226601</v>
      </c>
      <c r="J198" s="55">
        <f t="shared" si="91"/>
        <v>66.502463054187189</v>
      </c>
      <c r="K198" s="55">
        <f t="shared" si="91"/>
        <v>5.4187192118226601</v>
      </c>
      <c r="L198" s="55">
        <f t="shared" si="91"/>
        <v>15.270935960591133</v>
      </c>
    </row>
    <row r="199" spans="1:12" ht="15" customHeight="1">
      <c r="A199" s="56"/>
      <c r="B199" s="53" t="s">
        <v>241</v>
      </c>
      <c r="C199" s="54">
        <f t="shared" si="90"/>
        <v>99</v>
      </c>
      <c r="D199" s="55">
        <f t="shared" si="91"/>
        <v>5.0505050505050502</v>
      </c>
      <c r="E199" s="55">
        <f t="shared" si="91"/>
        <v>4.0404040404040407</v>
      </c>
      <c r="F199" s="55">
        <f t="shared" si="91"/>
        <v>3.0303030303030303</v>
      </c>
      <c r="G199" s="55">
        <f t="shared" si="91"/>
        <v>13.131313131313133</v>
      </c>
      <c r="H199" s="55">
        <f t="shared" si="91"/>
        <v>16.161616161616163</v>
      </c>
      <c r="I199" s="55">
        <f t="shared" si="91"/>
        <v>9.0909090909090917</v>
      </c>
      <c r="J199" s="55">
        <f t="shared" si="91"/>
        <v>57.575757575757578</v>
      </c>
      <c r="K199" s="55">
        <f t="shared" si="91"/>
        <v>12.121212121212121</v>
      </c>
      <c r="L199" s="55">
        <f t="shared" si="91"/>
        <v>19.19191919191919</v>
      </c>
    </row>
    <row r="200" spans="1:12" ht="15" customHeight="1">
      <c r="A200" s="35"/>
      <c r="B200" s="59" t="s">
        <v>230</v>
      </c>
      <c r="C200" s="60">
        <f t="shared" si="90"/>
        <v>249</v>
      </c>
      <c r="D200" s="61">
        <f t="shared" si="91"/>
        <v>3.6144578313253009</v>
      </c>
      <c r="E200" s="61">
        <f t="shared" si="91"/>
        <v>6.024096385542169</v>
      </c>
      <c r="F200" s="61">
        <f t="shared" si="91"/>
        <v>4.0160642570281126</v>
      </c>
      <c r="G200" s="61">
        <f t="shared" si="91"/>
        <v>5.2208835341365463</v>
      </c>
      <c r="H200" s="61">
        <f t="shared" si="91"/>
        <v>7.6305220883534144</v>
      </c>
      <c r="I200" s="61">
        <f t="shared" si="91"/>
        <v>4.0160642570281126</v>
      </c>
      <c r="J200" s="61">
        <f t="shared" si="91"/>
        <v>28.514056224899598</v>
      </c>
      <c r="K200" s="61">
        <f t="shared" si="91"/>
        <v>10.441767068273093</v>
      </c>
      <c r="L200" s="61">
        <f t="shared" si="91"/>
        <v>46.586345381526108</v>
      </c>
    </row>
    <row r="201" spans="1:12" ht="15" hidden="1" customHeight="1">
      <c r="A201" s="56"/>
      <c r="B201" s="53" t="s">
        <v>176</v>
      </c>
      <c r="C201" s="54">
        <f t="shared" si="90"/>
        <v>963</v>
      </c>
      <c r="D201" s="63">
        <f t="shared" si="90"/>
        <v>102</v>
      </c>
      <c r="E201" s="63">
        <f>E588</f>
        <v>81</v>
      </c>
      <c r="F201" s="63">
        <f t="shared" ref="F201:K201" si="92">F588</f>
        <v>44</v>
      </c>
      <c r="G201" s="63">
        <f t="shared" si="92"/>
        <v>87</v>
      </c>
      <c r="H201" s="63">
        <f t="shared" si="92"/>
        <v>100</v>
      </c>
      <c r="I201" s="63">
        <f t="shared" si="92"/>
        <v>63</v>
      </c>
      <c r="J201" s="63">
        <f t="shared" si="92"/>
        <v>333</v>
      </c>
      <c r="K201" s="63">
        <f t="shared" si="92"/>
        <v>120</v>
      </c>
      <c r="L201" s="63">
        <f>L588</f>
        <v>276</v>
      </c>
    </row>
    <row r="202" spans="1:12" ht="15" hidden="1" customHeight="1">
      <c r="A202" s="56"/>
      <c r="B202" s="50"/>
      <c r="C202" s="51" t="str">
        <f>IF(SUM(D202:L202)&gt;100,"－",SUM(D202:L202))</f>
        <v>－</v>
      </c>
      <c r="D202" s="52">
        <f t="shared" ref="D202:L202" si="93">D588/$C201*100</f>
        <v>10.59190031152648</v>
      </c>
      <c r="E202" s="52">
        <f t="shared" si="93"/>
        <v>8.4112149532710276</v>
      </c>
      <c r="F202" s="52">
        <f t="shared" si="93"/>
        <v>4.5690550363447562</v>
      </c>
      <c r="G202" s="52">
        <f t="shared" si="93"/>
        <v>9.0342679127725845</v>
      </c>
      <c r="H202" s="52">
        <f t="shared" si="93"/>
        <v>10.384215991692628</v>
      </c>
      <c r="I202" s="52">
        <f t="shared" si="93"/>
        <v>6.5420560747663545</v>
      </c>
      <c r="J202" s="52">
        <f t="shared" si="93"/>
        <v>34.579439252336449</v>
      </c>
      <c r="K202" s="52">
        <f t="shared" si="93"/>
        <v>12.461059190031152</v>
      </c>
      <c r="L202" s="52">
        <f t="shared" si="93"/>
        <v>28.660436137071649</v>
      </c>
    </row>
    <row r="203" spans="1:12" ht="15" hidden="1" customHeight="1">
      <c r="A203" s="66"/>
      <c r="B203" s="53" t="s">
        <v>237</v>
      </c>
      <c r="C203" s="54">
        <f>C590</f>
        <v>219</v>
      </c>
      <c r="D203" s="55">
        <f t="shared" ref="D203:L208" si="94">IF($C203=0,0,D590/$C203*100)</f>
        <v>9.5890410958904102</v>
      </c>
      <c r="E203" s="55">
        <f t="shared" si="94"/>
        <v>15.52511415525114</v>
      </c>
      <c r="F203" s="55">
        <f t="shared" si="94"/>
        <v>5.4794520547945202</v>
      </c>
      <c r="G203" s="55">
        <f t="shared" si="94"/>
        <v>11.87214611872146</v>
      </c>
      <c r="H203" s="55">
        <f t="shared" si="94"/>
        <v>9.1324200913241995</v>
      </c>
      <c r="I203" s="55">
        <f t="shared" si="94"/>
        <v>4.5662100456620998</v>
      </c>
      <c r="J203" s="55">
        <f t="shared" si="94"/>
        <v>33.333333333333329</v>
      </c>
      <c r="K203" s="55">
        <f t="shared" si="94"/>
        <v>17.351598173515981</v>
      </c>
      <c r="L203" s="55">
        <f t="shared" si="94"/>
        <v>21.461187214611872</v>
      </c>
    </row>
    <row r="204" spans="1:12" ht="15" hidden="1" customHeight="1">
      <c r="A204" s="66"/>
      <c r="B204" s="53" t="s">
        <v>238</v>
      </c>
      <c r="C204" s="54">
        <f t="shared" ref="C204:D209" si="95">C591</f>
        <v>372</v>
      </c>
      <c r="D204" s="55">
        <f t="shared" si="94"/>
        <v>9.1397849462365599</v>
      </c>
      <c r="E204" s="55">
        <f t="shared" si="94"/>
        <v>4.56989247311828</v>
      </c>
      <c r="F204" s="55">
        <f t="shared" si="94"/>
        <v>3.4946236559139781</v>
      </c>
      <c r="G204" s="55">
        <f t="shared" si="94"/>
        <v>8.870967741935484</v>
      </c>
      <c r="H204" s="55">
        <f t="shared" si="94"/>
        <v>10.483870967741936</v>
      </c>
      <c r="I204" s="55">
        <f t="shared" si="94"/>
        <v>7.795698924731183</v>
      </c>
      <c r="J204" s="55">
        <f t="shared" si="94"/>
        <v>38.44086021505376</v>
      </c>
      <c r="K204" s="55">
        <f t="shared" si="94"/>
        <v>12.096774193548388</v>
      </c>
      <c r="L204" s="55">
        <f t="shared" si="94"/>
        <v>27.1505376344086</v>
      </c>
    </row>
    <row r="205" spans="1:12" ht="15" hidden="1" customHeight="1">
      <c r="A205" s="56"/>
      <c r="B205" s="53" t="s">
        <v>239</v>
      </c>
      <c r="C205" s="54">
        <f t="shared" si="95"/>
        <v>172</v>
      </c>
      <c r="D205" s="55">
        <f t="shared" si="94"/>
        <v>21.511627906976745</v>
      </c>
      <c r="E205" s="55">
        <f t="shared" si="94"/>
        <v>4.6511627906976747</v>
      </c>
      <c r="F205" s="55">
        <f t="shared" si="94"/>
        <v>5.2325581395348841</v>
      </c>
      <c r="G205" s="55">
        <f t="shared" si="94"/>
        <v>8.1395348837209305</v>
      </c>
      <c r="H205" s="55">
        <f t="shared" si="94"/>
        <v>9.8837209302325579</v>
      </c>
      <c r="I205" s="55">
        <f t="shared" si="94"/>
        <v>6.395348837209303</v>
      </c>
      <c r="J205" s="55">
        <f t="shared" si="94"/>
        <v>32.558139534883722</v>
      </c>
      <c r="K205" s="55">
        <f t="shared" si="94"/>
        <v>8.720930232558139</v>
      </c>
      <c r="L205" s="55">
        <f t="shared" si="94"/>
        <v>29.651162790697676</v>
      </c>
    </row>
    <row r="206" spans="1:12" ht="15" hidden="1" customHeight="1">
      <c r="A206" s="56"/>
      <c r="B206" s="53" t="s">
        <v>240</v>
      </c>
      <c r="C206" s="54">
        <f t="shared" si="95"/>
        <v>27</v>
      </c>
      <c r="D206" s="55">
        <f t="shared" si="94"/>
        <v>7.4074074074074066</v>
      </c>
      <c r="E206" s="55">
        <f t="shared" si="94"/>
        <v>18.518518518518519</v>
      </c>
      <c r="F206" s="55">
        <f t="shared" si="94"/>
        <v>0</v>
      </c>
      <c r="G206" s="55">
        <f t="shared" si="94"/>
        <v>18.518518518518519</v>
      </c>
      <c r="H206" s="55">
        <f t="shared" si="94"/>
        <v>22.222222222222221</v>
      </c>
      <c r="I206" s="55">
        <f t="shared" si="94"/>
        <v>14.814814814814813</v>
      </c>
      <c r="J206" s="55">
        <f t="shared" si="94"/>
        <v>51.851851851851848</v>
      </c>
      <c r="K206" s="55">
        <f t="shared" si="94"/>
        <v>3.7037037037037033</v>
      </c>
      <c r="L206" s="55">
        <f t="shared" si="94"/>
        <v>14.814814814814813</v>
      </c>
    </row>
    <row r="207" spans="1:12" ht="15" hidden="1" customHeight="1">
      <c r="A207" s="56"/>
      <c r="B207" s="53" t="s">
        <v>241</v>
      </c>
      <c r="C207" s="54">
        <f t="shared" si="95"/>
        <v>22</v>
      </c>
      <c r="D207" s="55">
        <f t="shared" si="94"/>
        <v>9.0909090909090917</v>
      </c>
      <c r="E207" s="55">
        <f t="shared" si="94"/>
        <v>9.0909090909090917</v>
      </c>
      <c r="F207" s="55">
        <f t="shared" si="94"/>
        <v>9.0909090909090917</v>
      </c>
      <c r="G207" s="55">
        <f t="shared" si="94"/>
        <v>9.0909090909090917</v>
      </c>
      <c r="H207" s="55">
        <f t="shared" si="94"/>
        <v>18.181818181818183</v>
      </c>
      <c r="I207" s="55">
        <f t="shared" si="94"/>
        <v>4.5454545454545459</v>
      </c>
      <c r="J207" s="55">
        <f t="shared" si="94"/>
        <v>45.454545454545453</v>
      </c>
      <c r="K207" s="55">
        <f t="shared" si="94"/>
        <v>4.5454545454545459</v>
      </c>
      <c r="L207" s="55">
        <f t="shared" si="94"/>
        <v>22.727272727272727</v>
      </c>
    </row>
    <row r="208" spans="1:12" ht="15" hidden="1" customHeight="1">
      <c r="A208" s="56"/>
      <c r="B208" s="59" t="s">
        <v>230</v>
      </c>
      <c r="C208" s="54">
        <f t="shared" si="95"/>
        <v>151</v>
      </c>
      <c r="D208" s="55">
        <f t="shared" si="94"/>
        <v>3.9735099337748347</v>
      </c>
      <c r="E208" s="55">
        <f t="shared" si="94"/>
        <v>9.9337748344370862</v>
      </c>
      <c r="F208" s="55">
        <f t="shared" si="94"/>
        <v>5.298013245033113</v>
      </c>
      <c r="G208" s="55">
        <f t="shared" si="94"/>
        <v>4.6357615894039732</v>
      </c>
      <c r="H208" s="55">
        <f t="shared" si="94"/>
        <v>9.2715231788079464</v>
      </c>
      <c r="I208" s="55">
        <f t="shared" si="94"/>
        <v>5.298013245033113</v>
      </c>
      <c r="J208" s="55">
        <f t="shared" si="94"/>
        <v>24.503311258278146</v>
      </c>
      <c r="K208" s="55">
        <f t="shared" si="94"/>
        <v>13.245033112582782</v>
      </c>
      <c r="L208" s="55">
        <f t="shared" si="94"/>
        <v>45.033112582781456</v>
      </c>
    </row>
    <row r="209" spans="1:12" ht="15" hidden="1" customHeight="1">
      <c r="A209" s="56"/>
      <c r="B209" s="45" t="s">
        <v>176</v>
      </c>
      <c r="C209" s="46">
        <f t="shared" si="95"/>
        <v>1053</v>
      </c>
      <c r="D209" s="47">
        <f t="shared" si="95"/>
        <v>111</v>
      </c>
      <c r="E209" s="47">
        <f>E596</f>
        <v>12</v>
      </c>
      <c r="F209" s="47">
        <f t="shared" ref="F209:K209" si="96">F596</f>
        <v>29</v>
      </c>
      <c r="G209" s="47">
        <f t="shared" si="96"/>
        <v>105</v>
      </c>
      <c r="H209" s="47">
        <f t="shared" si="96"/>
        <v>102</v>
      </c>
      <c r="I209" s="47">
        <f t="shared" si="96"/>
        <v>69</v>
      </c>
      <c r="J209" s="47">
        <f t="shared" si="96"/>
        <v>520</v>
      </c>
      <c r="K209" s="47">
        <f t="shared" si="96"/>
        <v>120</v>
      </c>
      <c r="L209" s="47">
        <f>L596</f>
        <v>239</v>
      </c>
    </row>
    <row r="210" spans="1:12" ht="15" hidden="1" customHeight="1">
      <c r="A210" s="56"/>
      <c r="B210" s="50"/>
      <c r="C210" s="51" t="str">
        <f>IF(SUM(D210:L210)&gt;100,"－",SUM(D210:L210))</f>
        <v>－</v>
      </c>
      <c r="D210" s="52">
        <f t="shared" ref="D210:L210" si="97">D596/$C209*100</f>
        <v>10.541310541310542</v>
      </c>
      <c r="E210" s="52">
        <f t="shared" si="97"/>
        <v>1.1396011396011396</v>
      </c>
      <c r="F210" s="52">
        <f t="shared" si="97"/>
        <v>2.7540360873694207</v>
      </c>
      <c r="G210" s="52">
        <f t="shared" si="97"/>
        <v>9.9715099715099722</v>
      </c>
      <c r="H210" s="52">
        <f t="shared" si="97"/>
        <v>9.6866096866096854</v>
      </c>
      <c r="I210" s="52">
        <f t="shared" si="97"/>
        <v>6.5527065527065522</v>
      </c>
      <c r="J210" s="52">
        <f t="shared" si="97"/>
        <v>49.382716049382715</v>
      </c>
      <c r="K210" s="52">
        <f t="shared" si="97"/>
        <v>11.396011396011396</v>
      </c>
      <c r="L210" s="52">
        <f t="shared" si="97"/>
        <v>22.697056030389366</v>
      </c>
    </row>
    <row r="211" spans="1:12" ht="15" hidden="1" customHeight="1">
      <c r="A211" s="56"/>
      <c r="B211" s="53" t="s">
        <v>237</v>
      </c>
      <c r="C211" s="54">
        <f>C598</f>
        <v>0</v>
      </c>
      <c r="D211" s="55">
        <f t="shared" ref="D211:L216" si="98">IF($C211=0,0,D598/$C211*100)</f>
        <v>0</v>
      </c>
      <c r="E211" s="55">
        <f t="shared" si="98"/>
        <v>0</v>
      </c>
      <c r="F211" s="55">
        <f t="shared" si="98"/>
        <v>0</v>
      </c>
      <c r="G211" s="55">
        <f t="shared" si="98"/>
        <v>0</v>
      </c>
      <c r="H211" s="55">
        <f t="shared" si="98"/>
        <v>0</v>
      </c>
      <c r="I211" s="55">
        <f t="shared" si="98"/>
        <v>0</v>
      </c>
      <c r="J211" s="55">
        <f t="shared" si="98"/>
        <v>0</v>
      </c>
      <c r="K211" s="55">
        <f t="shared" si="98"/>
        <v>0</v>
      </c>
      <c r="L211" s="55">
        <f t="shared" si="98"/>
        <v>0</v>
      </c>
    </row>
    <row r="212" spans="1:12" ht="15" hidden="1" customHeight="1">
      <c r="A212" s="56"/>
      <c r="B212" s="53" t="s">
        <v>238</v>
      </c>
      <c r="C212" s="54">
        <f t="shared" ref="C212:D217" si="99">C599</f>
        <v>0</v>
      </c>
      <c r="D212" s="55">
        <f t="shared" si="98"/>
        <v>0</v>
      </c>
      <c r="E212" s="55">
        <f t="shared" si="98"/>
        <v>0</v>
      </c>
      <c r="F212" s="55">
        <f t="shared" si="98"/>
        <v>0</v>
      </c>
      <c r="G212" s="55">
        <f t="shared" si="98"/>
        <v>0</v>
      </c>
      <c r="H212" s="55">
        <f t="shared" si="98"/>
        <v>0</v>
      </c>
      <c r="I212" s="55">
        <f t="shared" si="98"/>
        <v>0</v>
      </c>
      <c r="J212" s="55">
        <f t="shared" si="98"/>
        <v>0</v>
      </c>
      <c r="K212" s="55">
        <f t="shared" si="98"/>
        <v>0</v>
      </c>
      <c r="L212" s="55">
        <f t="shared" si="98"/>
        <v>0</v>
      </c>
    </row>
    <row r="213" spans="1:12" ht="15" hidden="1" customHeight="1">
      <c r="A213" s="56"/>
      <c r="B213" s="53" t="s">
        <v>239</v>
      </c>
      <c r="C213" s="54">
        <f t="shared" si="99"/>
        <v>702</v>
      </c>
      <c r="D213" s="55">
        <f t="shared" si="98"/>
        <v>13.105413105413104</v>
      </c>
      <c r="E213" s="55">
        <f t="shared" si="98"/>
        <v>1.2820512820512819</v>
      </c>
      <c r="F213" s="55">
        <f t="shared" si="98"/>
        <v>3.133903133903134</v>
      </c>
      <c r="G213" s="55">
        <f t="shared" si="98"/>
        <v>11.253561253561253</v>
      </c>
      <c r="H213" s="55">
        <f t="shared" si="98"/>
        <v>10.541310541310542</v>
      </c>
      <c r="I213" s="55">
        <f t="shared" si="98"/>
        <v>7.4074074074074066</v>
      </c>
      <c r="J213" s="55">
        <f t="shared" si="98"/>
        <v>45.299145299145302</v>
      </c>
      <c r="K213" s="55">
        <f t="shared" si="98"/>
        <v>13.247863247863249</v>
      </c>
      <c r="L213" s="55">
        <f t="shared" si="98"/>
        <v>21.367521367521366</v>
      </c>
    </row>
    <row r="214" spans="1:12" ht="15" hidden="1" customHeight="1">
      <c r="A214" s="56"/>
      <c r="B214" s="53" t="s">
        <v>240</v>
      </c>
      <c r="C214" s="54">
        <f t="shared" si="99"/>
        <v>176</v>
      </c>
      <c r="D214" s="55">
        <f t="shared" si="98"/>
        <v>7.3863636363636367</v>
      </c>
      <c r="E214" s="55">
        <f t="shared" si="98"/>
        <v>0.56818181818181823</v>
      </c>
      <c r="F214" s="55">
        <f t="shared" si="98"/>
        <v>2.2727272727272729</v>
      </c>
      <c r="G214" s="55">
        <f t="shared" si="98"/>
        <v>5.1136363636363642</v>
      </c>
      <c r="H214" s="55">
        <f t="shared" si="98"/>
        <v>6.25</v>
      </c>
      <c r="I214" s="55">
        <f t="shared" si="98"/>
        <v>3.9772727272727271</v>
      </c>
      <c r="J214" s="55">
        <f t="shared" si="98"/>
        <v>68.75</v>
      </c>
      <c r="K214" s="55">
        <f t="shared" si="98"/>
        <v>5.6818181818181817</v>
      </c>
      <c r="L214" s="55">
        <f t="shared" si="98"/>
        <v>15.340909090909092</v>
      </c>
    </row>
    <row r="215" spans="1:12" ht="15" hidden="1" customHeight="1">
      <c r="A215" s="56"/>
      <c r="B215" s="53" t="s">
        <v>241</v>
      </c>
      <c r="C215" s="54">
        <f t="shared" si="99"/>
        <v>77</v>
      </c>
      <c r="D215" s="55">
        <f t="shared" si="98"/>
        <v>3.8961038961038961</v>
      </c>
      <c r="E215" s="55">
        <f t="shared" si="98"/>
        <v>2.5974025974025974</v>
      </c>
      <c r="F215" s="55">
        <f t="shared" si="98"/>
        <v>1.2987012987012987</v>
      </c>
      <c r="G215" s="55">
        <f t="shared" si="98"/>
        <v>14.285714285714285</v>
      </c>
      <c r="H215" s="55">
        <f t="shared" si="98"/>
        <v>15.584415584415584</v>
      </c>
      <c r="I215" s="55">
        <f t="shared" si="98"/>
        <v>10.38961038961039</v>
      </c>
      <c r="J215" s="55">
        <f t="shared" si="98"/>
        <v>61.038961038961034</v>
      </c>
      <c r="K215" s="55">
        <f t="shared" si="98"/>
        <v>14.285714285714285</v>
      </c>
      <c r="L215" s="55">
        <f t="shared" si="98"/>
        <v>18.181818181818183</v>
      </c>
    </row>
    <row r="216" spans="1:12" ht="15" hidden="1" customHeight="1">
      <c r="A216" s="35"/>
      <c r="B216" s="59" t="s">
        <v>230</v>
      </c>
      <c r="C216" s="60">
        <f t="shared" si="99"/>
        <v>98</v>
      </c>
      <c r="D216" s="61">
        <f t="shared" si="98"/>
        <v>3.0612244897959182</v>
      </c>
      <c r="E216" s="61">
        <f t="shared" si="98"/>
        <v>0</v>
      </c>
      <c r="F216" s="61">
        <f t="shared" si="98"/>
        <v>2.0408163265306123</v>
      </c>
      <c r="G216" s="61">
        <f t="shared" si="98"/>
        <v>6.1224489795918364</v>
      </c>
      <c r="H216" s="61">
        <f t="shared" si="98"/>
        <v>5.1020408163265305</v>
      </c>
      <c r="I216" s="61">
        <f t="shared" si="98"/>
        <v>2.0408163265306123</v>
      </c>
      <c r="J216" s="61">
        <f t="shared" si="98"/>
        <v>34.693877551020407</v>
      </c>
      <c r="K216" s="61">
        <f t="shared" si="98"/>
        <v>6.1224489795918364</v>
      </c>
      <c r="L216" s="61">
        <f t="shared" si="98"/>
        <v>48.979591836734691</v>
      </c>
    </row>
    <row r="217" spans="1:12" ht="15" customHeight="1" collapsed="1">
      <c r="A217" s="32" t="s">
        <v>242</v>
      </c>
      <c r="B217" s="45" t="s">
        <v>176</v>
      </c>
      <c r="C217" s="46">
        <f t="shared" si="99"/>
        <v>2016</v>
      </c>
      <c r="D217" s="47">
        <f t="shared" si="99"/>
        <v>213</v>
      </c>
      <c r="E217" s="47">
        <f>E604</f>
        <v>93</v>
      </c>
      <c r="F217" s="47">
        <f t="shared" ref="F217:K217" si="100">F604</f>
        <v>73</v>
      </c>
      <c r="G217" s="47">
        <f t="shared" si="100"/>
        <v>192</v>
      </c>
      <c r="H217" s="47">
        <f t="shared" si="100"/>
        <v>202</v>
      </c>
      <c r="I217" s="47">
        <f t="shared" si="100"/>
        <v>132</v>
      </c>
      <c r="J217" s="47">
        <f t="shared" si="100"/>
        <v>853</v>
      </c>
      <c r="K217" s="47">
        <f t="shared" si="100"/>
        <v>240</v>
      </c>
      <c r="L217" s="47">
        <f>L604</f>
        <v>515</v>
      </c>
    </row>
    <row r="218" spans="1:12" ht="15" customHeight="1">
      <c r="A218" s="394" t="s">
        <v>1044</v>
      </c>
      <c r="B218" s="50"/>
      <c r="C218" s="51" t="str">
        <f>IF(SUM(D218:L218)&gt;100,"－",SUM(D218:L218))</f>
        <v>－</v>
      </c>
      <c r="D218" s="52">
        <f t="shared" ref="D218:L218" si="101">D604/$C217*100</f>
        <v>10.56547619047619</v>
      </c>
      <c r="E218" s="52">
        <f t="shared" si="101"/>
        <v>4.6130952380952381</v>
      </c>
      <c r="F218" s="52">
        <f t="shared" si="101"/>
        <v>3.6210317460317465</v>
      </c>
      <c r="G218" s="52">
        <f t="shared" si="101"/>
        <v>9.5238095238095237</v>
      </c>
      <c r="H218" s="52">
        <f t="shared" si="101"/>
        <v>10.019841269841271</v>
      </c>
      <c r="I218" s="52">
        <f t="shared" si="101"/>
        <v>6.5476190476190483</v>
      </c>
      <c r="J218" s="52">
        <f t="shared" si="101"/>
        <v>42.311507936507937</v>
      </c>
      <c r="K218" s="52">
        <f t="shared" si="101"/>
        <v>11.904761904761903</v>
      </c>
      <c r="L218" s="52">
        <f t="shared" si="101"/>
        <v>25.545634920634917</v>
      </c>
    </row>
    <row r="219" spans="1:12" ht="15" customHeight="1">
      <c r="A219" s="394"/>
      <c r="B219" s="53" t="s">
        <v>243</v>
      </c>
      <c r="C219" s="54">
        <f>C606</f>
        <v>230</v>
      </c>
      <c r="D219" s="55">
        <f>IF($C219=0,0,D606/$C219*100)</f>
        <v>12.173913043478262</v>
      </c>
      <c r="E219" s="55">
        <f t="shared" ref="E219:L219" si="102">IF($C219=0,0,E606/$C219*100)</f>
        <v>8.695652173913043</v>
      </c>
      <c r="F219" s="55">
        <f t="shared" si="102"/>
        <v>4.3478260869565215</v>
      </c>
      <c r="G219" s="55">
        <f t="shared" si="102"/>
        <v>11.304347826086957</v>
      </c>
      <c r="H219" s="55">
        <f t="shared" si="102"/>
        <v>13.913043478260869</v>
      </c>
      <c r="I219" s="55">
        <f t="shared" si="102"/>
        <v>7.8260869565217401</v>
      </c>
      <c r="J219" s="55">
        <f t="shared" si="102"/>
        <v>39.130434782608695</v>
      </c>
      <c r="K219" s="55">
        <f t="shared" si="102"/>
        <v>14.347826086956522</v>
      </c>
      <c r="L219" s="55">
        <f t="shared" si="102"/>
        <v>20.869565217391305</v>
      </c>
    </row>
    <row r="220" spans="1:12" ht="15" customHeight="1">
      <c r="A220" s="66"/>
      <c r="B220" s="53" t="s">
        <v>244</v>
      </c>
      <c r="C220" s="54">
        <f t="shared" ref="C220:D229" si="103">C607</f>
        <v>223</v>
      </c>
      <c r="D220" s="55">
        <f t="shared" ref="D220:L228" si="104">IF($C220=0,0,D607/$C220*100)</f>
        <v>9.8654708520179373</v>
      </c>
      <c r="E220" s="55">
        <f t="shared" si="104"/>
        <v>6.7264573991031389</v>
      </c>
      <c r="F220" s="55">
        <f t="shared" si="104"/>
        <v>5.3811659192825116</v>
      </c>
      <c r="G220" s="55">
        <f t="shared" si="104"/>
        <v>14.349775784753364</v>
      </c>
      <c r="H220" s="55">
        <f t="shared" si="104"/>
        <v>13.004484304932735</v>
      </c>
      <c r="I220" s="55">
        <f t="shared" si="104"/>
        <v>8.5201793721973083</v>
      </c>
      <c r="J220" s="55">
        <f t="shared" si="104"/>
        <v>39.461883408071749</v>
      </c>
      <c r="K220" s="55">
        <f t="shared" si="104"/>
        <v>10.31390134529148</v>
      </c>
      <c r="L220" s="55">
        <f t="shared" si="104"/>
        <v>23.766816143497756</v>
      </c>
    </row>
    <row r="221" spans="1:12" ht="15" customHeight="1">
      <c r="A221" s="56"/>
      <c r="B221" s="53" t="s">
        <v>245</v>
      </c>
      <c r="C221" s="54">
        <f t="shared" si="103"/>
        <v>259</v>
      </c>
      <c r="D221" s="55">
        <f t="shared" si="104"/>
        <v>10.038610038610038</v>
      </c>
      <c r="E221" s="55">
        <f t="shared" si="104"/>
        <v>3.0888030888030888</v>
      </c>
      <c r="F221" s="55">
        <f t="shared" si="104"/>
        <v>2.7027027027027026</v>
      </c>
      <c r="G221" s="55">
        <f t="shared" si="104"/>
        <v>9.6525096525096519</v>
      </c>
      <c r="H221" s="55">
        <f t="shared" si="104"/>
        <v>13.127413127413126</v>
      </c>
      <c r="I221" s="55">
        <f t="shared" si="104"/>
        <v>6.1776061776061777</v>
      </c>
      <c r="J221" s="55">
        <f t="shared" si="104"/>
        <v>41.312741312741316</v>
      </c>
      <c r="K221" s="55">
        <f t="shared" si="104"/>
        <v>15.057915057915059</v>
      </c>
      <c r="L221" s="55">
        <f t="shared" si="104"/>
        <v>20.077220077220076</v>
      </c>
    </row>
    <row r="222" spans="1:12" ht="15" customHeight="1">
      <c r="A222" s="56"/>
      <c r="B222" s="53" t="s">
        <v>246</v>
      </c>
      <c r="C222" s="54">
        <f t="shared" si="103"/>
        <v>189</v>
      </c>
      <c r="D222" s="55">
        <f t="shared" si="104"/>
        <v>19.576719576719576</v>
      </c>
      <c r="E222" s="55">
        <f t="shared" si="104"/>
        <v>2.1164021164021163</v>
      </c>
      <c r="F222" s="55">
        <f t="shared" si="104"/>
        <v>2.6455026455026456</v>
      </c>
      <c r="G222" s="55">
        <f t="shared" si="104"/>
        <v>9.5238095238095237</v>
      </c>
      <c r="H222" s="55">
        <f t="shared" si="104"/>
        <v>9.5238095238095237</v>
      </c>
      <c r="I222" s="55">
        <f t="shared" si="104"/>
        <v>6.8783068783068781</v>
      </c>
      <c r="J222" s="55">
        <f t="shared" si="104"/>
        <v>46.560846560846556</v>
      </c>
      <c r="K222" s="55">
        <f t="shared" si="104"/>
        <v>10.052910052910052</v>
      </c>
      <c r="L222" s="55">
        <f t="shared" si="104"/>
        <v>20.634920634920633</v>
      </c>
    </row>
    <row r="223" spans="1:12" ht="15" customHeight="1">
      <c r="A223" s="56"/>
      <c r="B223" s="53" t="s">
        <v>247</v>
      </c>
      <c r="C223" s="54">
        <f t="shared" si="103"/>
        <v>121</v>
      </c>
      <c r="D223" s="55">
        <f t="shared" si="104"/>
        <v>13.223140495867769</v>
      </c>
      <c r="E223" s="55">
        <f t="shared" si="104"/>
        <v>2.4793388429752068</v>
      </c>
      <c r="F223" s="55">
        <f t="shared" si="104"/>
        <v>2.4793388429752068</v>
      </c>
      <c r="G223" s="55">
        <f t="shared" si="104"/>
        <v>6.6115702479338845</v>
      </c>
      <c r="H223" s="55">
        <f t="shared" si="104"/>
        <v>9.9173553719008272</v>
      </c>
      <c r="I223" s="55">
        <f t="shared" si="104"/>
        <v>8.2644628099173563</v>
      </c>
      <c r="J223" s="55">
        <f t="shared" si="104"/>
        <v>56.198347107438018</v>
      </c>
      <c r="K223" s="55">
        <f t="shared" si="104"/>
        <v>17.355371900826448</v>
      </c>
      <c r="L223" s="55">
        <f t="shared" si="104"/>
        <v>12.396694214876034</v>
      </c>
    </row>
    <row r="224" spans="1:12" ht="15" customHeight="1">
      <c r="A224" s="56"/>
      <c r="B224" s="53" t="s">
        <v>248</v>
      </c>
      <c r="C224" s="54">
        <f t="shared" si="103"/>
        <v>66</v>
      </c>
      <c r="D224" s="55">
        <f t="shared" si="104"/>
        <v>15.151515151515152</v>
      </c>
      <c r="E224" s="55">
        <f t="shared" si="104"/>
        <v>1.5151515151515151</v>
      </c>
      <c r="F224" s="55">
        <f t="shared" si="104"/>
        <v>3.0303030303030303</v>
      </c>
      <c r="G224" s="55">
        <f t="shared" si="104"/>
        <v>9.0909090909090917</v>
      </c>
      <c r="H224" s="55">
        <f t="shared" si="104"/>
        <v>7.5757575757575761</v>
      </c>
      <c r="I224" s="55">
        <f t="shared" si="104"/>
        <v>9.0909090909090917</v>
      </c>
      <c r="J224" s="55">
        <f t="shared" si="104"/>
        <v>51.515151515151516</v>
      </c>
      <c r="K224" s="55">
        <f t="shared" si="104"/>
        <v>21.212121212121211</v>
      </c>
      <c r="L224" s="55">
        <f t="shared" si="104"/>
        <v>9.0909090909090917</v>
      </c>
    </row>
    <row r="225" spans="1:12" ht="15" customHeight="1">
      <c r="A225" s="56"/>
      <c r="B225" s="53" t="s">
        <v>249</v>
      </c>
      <c r="C225" s="54">
        <f t="shared" si="103"/>
        <v>93</v>
      </c>
      <c r="D225" s="55">
        <f t="shared" si="104"/>
        <v>8.6021505376344098</v>
      </c>
      <c r="E225" s="55">
        <f t="shared" si="104"/>
        <v>2.1505376344086025</v>
      </c>
      <c r="F225" s="55">
        <f t="shared" si="104"/>
        <v>3.225806451612903</v>
      </c>
      <c r="G225" s="55">
        <f t="shared" si="104"/>
        <v>4.3010752688172049</v>
      </c>
      <c r="H225" s="55">
        <f t="shared" si="104"/>
        <v>3.225806451612903</v>
      </c>
      <c r="I225" s="55">
        <f t="shared" si="104"/>
        <v>3.225806451612903</v>
      </c>
      <c r="J225" s="55">
        <f t="shared" si="104"/>
        <v>70.967741935483872</v>
      </c>
      <c r="K225" s="55">
        <f t="shared" si="104"/>
        <v>10.75268817204301</v>
      </c>
      <c r="L225" s="55">
        <f t="shared" si="104"/>
        <v>5.376344086021505</v>
      </c>
    </row>
    <row r="226" spans="1:12" ht="15" customHeight="1">
      <c r="A226" s="56"/>
      <c r="B226" s="53" t="s">
        <v>250</v>
      </c>
      <c r="C226" s="54">
        <f t="shared" si="103"/>
        <v>17</v>
      </c>
      <c r="D226" s="55">
        <f t="shared" si="104"/>
        <v>17.647058823529413</v>
      </c>
      <c r="E226" s="55">
        <f t="shared" si="104"/>
        <v>0</v>
      </c>
      <c r="F226" s="55">
        <f t="shared" si="104"/>
        <v>5.8823529411764701</v>
      </c>
      <c r="G226" s="55">
        <f t="shared" si="104"/>
        <v>5.8823529411764701</v>
      </c>
      <c r="H226" s="55">
        <f t="shared" si="104"/>
        <v>5.8823529411764701</v>
      </c>
      <c r="I226" s="55">
        <f t="shared" si="104"/>
        <v>5.8823529411764701</v>
      </c>
      <c r="J226" s="55">
        <f t="shared" si="104"/>
        <v>58.82352941176471</v>
      </c>
      <c r="K226" s="55">
        <f t="shared" si="104"/>
        <v>11.76470588235294</v>
      </c>
      <c r="L226" s="55">
        <f t="shared" si="104"/>
        <v>11.76470588235294</v>
      </c>
    </row>
    <row r="227" spans="1:12" ht="15" customHeight="1">
      <c r="A227" s="56"/>
      <c r="B227" s="53" t="s">
        <v>251</v>
      </c>
      <c r="C227" s="54">
        <f t="shared" si="103"/>
        <v>28</v>
      </c>
      <c r="D227" s="55">
        <f t="shared" si="104"/>
        <v>14.285714285714285</v>
      </c>
      <c r="E227" s="55">
        <f t="shared" si="104"/>
        <v>3.5714285714285712</v>
      </c>
      <c r="F227" s="55">
        <f t="shared" si="104"/>
        <v>7.1428571428571423</v>
      </c>
      <c r="G227" s="55">
        <f t="shared" si="104"/>
        <v>3.5714285714285712</v>
      </c>
      <c r="H227" s="55">
        <f t="shared" si="104"/>
        <v>3.5714285714285712</v>
      </c>
      <c r="I227" s="55">
        <f t="shared" si="104"/>
        <v>7.1428571428571423</v>
      </c>
      <c r="J227" s="55">
        <f t="shared" si="104"/>
        <v>21.428571428571427</v>
      </c>
      <c r="K227" s="55">
        <f t="shared" si="104"/>
        <v>7.1428571428571423</v>
      </c>
      <c r="L227" s="55">
        <f t="shared" si="104"/>
        <v>46.428571428571431</v>
      </c>
    </row>
    <row r="228" spans="1:12" ht="15" customHeight="1">
      <c r="A228" s="56"/>
      <c r="B228" s="59" t="s">
        <v>230</v>
      </c>
      <c r="C228" s="54">
        <f t="shared" si="103"/>
        <v>790</v>
      </c>
      <c r="D228" s="55">
        <f t="shared" si="104"/>
        <v>7.4683544303797467</v>
      </c>
      <c r="E228" s="55">
        <f t="shared" si="104"/>
        <v>4.9367088607594933</v>
      </c>
      <c r="F228" s="55">
        <f t="shared" si="104"/>
        <v>3.5443037974683547</v>
      </c>
      <c r="G228" s="55">
        <f t="shared" si="104"/>
        <v>8.9873417721518987</v>
      </c>
      <c r="H228" s="55">
        <f t="shared" si="104"/>
        <v>8.4810126582278471</v>
      </c>
      <c r="I228" s="55">
        <f t="shared" si="104"/>
        <v>5.5696202531645564</v>
      </c>
      <c r="J228" s="55">
        <f t="shared" si="104"/>
        <v>37.468354430379748</v>
      </c>
      <c r="K228" s="55">
        <f t="shared" si="104"/>
        <v>9.7468354430379751</v>
      </c>
      <c r="L228" s="55">
        <f t="shared" si="104"/>
        <v>35.696202531645568</v>
      </c>
    </row>
    <row r="229" spans="1:12" ht="15" hidden="1" customHeight="1">
      <c r="A229" s="56"/>
      <c r="B229" s="45" t="s">
        <v>176</v>
      </c>
      <c r="C229" s="46">
        <f t="shared" si="103"/>
        <v>963</v>
      </c>
      <c r="D229" s="47">
        <f t="shared" si="103"/>
        <v>102</v>
      </c>
      <c r="E229" s="47">
        <f>E616</f>
        <v>81</v>
      </c>
      <c r="F229" s="47">
        <f t="shared" ref="F229:K229" si="105">F616</f>
        <v>44</v>
      </c>
      <c r="G229" s="47">
        <f t="shared" si="105"/>
        <v>87</v>
      </c>
      <c r="H229" s="47">
        <f t="shared" si="105"/>
        <v>100</v>
      </c>
      <c r="I229" s="47">
        <f t="shared" si="105"/>
        <v>63</v>
      </c>
      <c r="J229" s="47">
        <f t="shared" si="105"/>
        <v>333</v>
      </c>
      <c r="K229" s="47">
        <f t="shared" si="105"/>
        <v>120</v>
      </c>
      <c r="L229" s="47">
        <f>L616</f>
        <v>276</v>
      </c>
    </row>
    <row r="230" spans="1:12" ht="15" hidden="1" customHeight="1">
      <c r="A230" s="56"/>
      <c r="B230" s="50"/>
      <c r="C230" s="51" t="str">
        <f>IF(SUM(D230:L230)&gt;100,"－",SUM(D230:L230))</f>
        <v>－</v>
      </c>
      <c r="D230" s="52">
        <f t="shared" ref="D230:L230" si="106">D616/$C229*100</f>
        <v>10.59190031152648</v>
      </c>
      <c r="E230" s="52">
        <f t="shared" si="106"/>
        <v>8.4112149532710276</v>
      </c>
      <c r="F230" s="52">
        <f t="shared" si="106"/>
        <v>4.5690550363447562</v>
      </c>
      <c r="G230" s="52">
        <f t="shared" si="106"/>
        <v>9.0342679127725845</v>
      </c>
      <c r="H230" s="52">
        <f t="shared" si="106"/>
        <v>10.384215991692628</v>
      </c>
      <c r="I230" s="52">
        <f t="shared" si="106"/>
        <v>6.5420560747663545</v>
      </c>
      <c r="J230" s="52">
        <f t="shared" si="106"/>
        <v>34.579439252336449</v>
      </c>
      <c r="K230" s="52">
        <f t="shared" si="106"/>
        <v>12.461059190031152</v>
      </c>
      <c r="L230" s="52">
        <f t="shared" si="106"/>
        <v>28.660436137071649</v>
      </c>
    </row>
    <row r="231" spans="1:12" ht="15" hidden="1" customHeight="1">
      <c r="A231" s="66"/>
      <c r="B231" s="53" t="s">
        <v>243</v>
      </c>
      <c r="C231" s="54">
        <f>C618</f>
        <v>196</v>
      </c>
      <c r="D231" s="55">
        <f t="shared" ref="D231:L240" si="107">IF($C231=0,0,D618/$C231*100)</f>
        <v>9.6938775510204085</v>
      </c>
      <c r="E231" s="55">
        <f t="shared" si="107"/>
        <v>9.6938775510204085</v>
      </c>
      <c r="F231" s="55">
        <f t="shared" si="107"/>
        <v>5.1020408163265305</v>
      </c>
      <c r="G231" s="55">
        <f t="shared" si="107"/>
        <v>12.244897959183673</v>
      </c>
      <c r="H231" s="55">
        <f t="shared" si="107"/>
        <v>14.285714285714285</v>
      </c>
      <c r="I231" s="55">
        <f t="shared" si="107"/>
        <v>8.6734693877551017</v>
      </c>
      <c r="J231" s="55">
        <f t="shared" si="107"/>
        <v>39.285714285714285</v>
      </c>
      <c r="K231" s="55">
        <f t="shared" si="107"/>
        <v>13.77551020408163</v>
      </c>
      <c r="L231" s="55">
        <f t="shared" si="107"/>
        <v>20.918367346938776</v>
      </c>
    </row>
    <row r="232" spans="1:12" ht="15" hidden="1" customHeight="1">
      <c r="A232" s="66"/>
      <c r="B232" s="53" t="s">
        <v>244</v>
      </c>
      <c r="C232" s="54">
        <f t="shared" ref="C232:D241" si="108">C619</f>
        <v>148</v>
      </c>
      <c r="D232" s="55">
        <f t="shared" si="107"/>
        <v>7.4324324324324325</v>
      </c>
      <c r="E232" s="55">
        <f t="shared" si="107"/>
        <v>8.7837837837837842</v>
      </c>
      <c r="F232" s="55">
        <f t="shared" si="107"/>
        <v>6.0810810810810816</v>
      </c>
      <c r="G232" s="55">
        <f t="shared" si="107"/>
        <v>12.162162162162163</v>
      </c>
      <c r="H232" s="55">
        <f t="shared" si="107"/>
        <v>12.837837837837837</v>
      </c>
      <c r="I232" s="55">
        <f t="shared" si="107"/>
        <v>8.1081081081081088</v>
      </c>
      <c r="J232" s="55">
        <f t="shared" si="107"/>
        <v>35.135135135135137</v>
      </c>
      <c r="K232" s="55">
        <f t="shared" si="107"/>
        <v>12.837837837837837</v>
      </c>
      <c r="L232" s="55">
        <f t="shared" si="107"/>
        <v>24.324324324324326</v>
      </c>
    </row>
    <row r="233" spans="1:12" ht="15" hidden="1" customHeight="1">
      <c r="A233" s="56"/>
      <c r="B233" s="53" t="s">
        <v>245</v>
      </c>
      <c r="C233" s="54">
        <f t="shared" si="108"/>
        <v>104</v>
      </c>
      <c r="D233" s="55">
        <f t="shared" si="107"/>
        <v>6.7307692307692308</v>
      </c>
      <c r="E233" s="55">
        <f t="shared" si="107"/>
        <v>6.7307692307692308</v>
      </c>
      <c r="F233" s="55">
        <f t="shared" si="107"/>
        <v>3.8461538461538463</v>
      </c>
      <c r="G233" s="55">
        <f t="shared" si="107"/>
        <v>6.7307692307692308</v>
      </c>
      <c r="H233" s="55">
        <f t="shared" si="107"/>
        <v>10.576923076923077</v>
      </c>
      <c r="I233" s="55">
        <f t="shared" si="107"/>
        <v>5.7692307692307692</v>
      </c>
      <c r="J233" s="55">
        <f t="shared" si="107"/>
        <v>35.57692307692308</v>
      </c>
      <c r="K233" s="55">
        <f t="shared" si="107"/>
        <v>20.192307692307693</v>
      </c>
      <c r="L233" s="55">
        <f t="shared" si="107"/>
        <v>24.03846153846154</v>
      </c>
    </row>
    <row r="234" spans="1:12" ht="15" hidden="1" customHeight="1">
      <c r="A234" s="56"/>
      <c r="B234" s="53" t="s">
        <v>246</v>
      </c>
      <c r="C234" s="54">
        <f t="shared" si="108"/>
        <v>63</v>
      </c>
      <c r="D234" s="55">
        <f t="shared" si="107"/>
        <v>20.634920634920633</v>
      </c>
      <c r="E234" s="55">
        <f t="shared" si="107"/>
        <v>4.7619047619047619</v>
      </c>
      <c r="F234" s="55">
        <f t="shared" si="107"/>
        <v>1.5873015873015872</v>
      </c>
      <c r="G234" s="55">
        <f t="shared" si="107"/>
        <v>11.111111111111111</v>
      </c>
      <c r="H234" s="55">
        <f t="shared" si="107"/>
        <v>11.111111111111111</v>
      </c>
      <c r="I234" s="55">
        <f t="shared" si="107"/>
        <v>7.9365079365079358</v>
      </c>
      <c r="J234" s="55">
        <f t="shared" si="107"/>
        <v>39.682539682539684</v>
      </c>
      <c r="K234" s="55">
        <f t="shared" si="107"/>
        <v>7.9365079365079358</v>
      </c>
      <c r="L234" s="55">
        <f t="shared" si="107"/>
        <v>23.809523809523807</v>
      </c>
    </row>
    <row r="235" spans="1:12" ht="15" hidden="1" customHeight="1">
      <c r="A235" s="56"/>
      <c r="B235" s="53" t="s">
        <v>247</v>
      </c>
      <c r="C235" s="54">
        <f t="shared" si="108"/>
        <v>25</v>
      </c>
      <c r="D235" s="55">
        <f t="shared" si="107"/>
        <v>24</v>
      </c>
      <c r="E235" s="55">
        <f t="shared" si="107"/>
        <v>8</v>
      </c>
      <c r="F235" s="55">
        <f t="shared" si="107"/>
        <v>0</v>
      </c>
      <c r="G235" s="55">
        <f t="shared" si="107"/>
        <v>0</v>
      </c>
      <c r="H235" s="55">
        <f t="shared" si="107"/>
        <v>12</v>
      </c>
      <c r="I235" s="55">
        <f t="shared" si="107"/>
        <v>8</v>
      </c>
      <c r="J235" s="55">
        <f t="shared" si="107"/>
        <v>52</v>
      </c>
      <c r="K235" s="55">
        <f t="shared" si="107"/>
        <v>8</v>
      </c>
      <c r="L235" s="55">
        <f t="shared" si="107"/>
        <v>16</v>
      </c>
    </row>
    <row r="236" spans="1:12" ht="15" hidden="1" customHeight="1">
      <c r="A236" s="56"/>
      <c r="B236" s="53" t="s">
        <v>248</v>
      </c>
      <c r="C236" s="54">
        <f t="shared" si="108"/>
        <v>11</v>
      </c>
      <c r="D236" s="55">
        <f t="shared" si="107"/>
        <v>54.54545454545454</v>
      </c>
      <c r="E236" s="55">
        <f t="shared" si="107"/>
        <v>0</v>
      </c>
      <c r="F236" s="55">
        <f t="shared" si="107"/>
        <v>0</v>
      </c>
      <c r="G236" s="55">
        <f t="shared" si="107"/>
        <v>0</v>
      </c>
      <c r="H236" s="55">
        <f t="shared" si="107"/>
        <v>0</v>
      </c>
      <c r="I236" s="55">
        <f t="shared" si="107"/>
        <v>9.0909090909090917</v>
      </c>
      <c r="J236" s="55">
        <f t="shared" si="107"/>
        <v>9.0909090909090917</v>
      </c>
      <c r="K236" s="55">
        <f t="shared" si="107"/>
        <v>18.181818181818183</v>
      </c>
      <c r="L236" s="55">
        <f t="shared" si="107"/>
        <v>18.181818181818183</v>
      </c>
    </row>
    <row r="237" spans="1:12" ht="15" hidden="1" customHeight="1">
      <c r="A237" s="56"/>
      <c r="B237" s="53" t="s">
        <v>249</v>
      </c>
      <c r="C237" s="54">
        <f t="shared" si="108"/>
        <v>15</v>
      </c>
      <c r="D237" s="55">
        <f t="shared" si="107"/>
        <v>26.666666666666668</v>
      </c>
      <c r="E237" s="55">
        <f t="shared" si="107"/>
        <v>6.666666666666667</v>
      </c>
      <c r="F237" s="55">
        <f t="shared" si="107"/>
        <v>13.333333333333334</v>
      </c>
      <c r="G237" s="55">
        <f t="shared" si="107"/>
        <v>13.333333333333334</v>
      </c>
      <c r="H237" s="55">
        <f t="shared" si="107"/>
        <v>6.666666666666667</v>
      </c>
      <c r="I237" s="55">
        <f t="shared" si="107"/>
        <v>6.666666666666667</v>
      </c>
      <c r="J237" s="55">
        <f t="shared" si="107"/>
        <v>33.333333333333329</v>
      </c>
      <c r="K237" s="55">
        <f t="shared" si="107"/>
        <v>20</v>
      </c>
      <c r="L237" s="55">
        <f t="shared" si="107"/>
        <v>0</v>
      </c>
    </row>
    <row r="238" spans="1:12" ht="15" hidden="1" customHeight="1">
      <c r="A238" s="56"/>
      <c r="B238" s="53" t="s">
        <v>250</v>
      </c>
      <c r="C238" s="54">
        <f t="shared" si="108"/>
        <v>4</v>
      </c>
      <c r="D238" s="55">
        <f t="shared" si="107"/>
        <v>50</v>
      </c>
      <c r="E238" s="55">
        <f t="shared" si="107"/>
        <v>0</v>
      </c>
      <c r="F238" s="55">
        <f t="shared" si="107"/>
        <v>25</v>
      </c>
      <c r="G238" s="55">
        <f t="shared" si="107"/>
        <v>0</v>
      </c>
      <c r="H238" s="55">
        <f t="shared" si="107"/>
        <v>0</v>
      </c>
      <c r="I238" s="55">
        <f t="shared" si="107"/>
        <v>0</v>
      </c>
      <c r="J238" s="55">
        <f t="shared" si="107"/>
        <v>0</v>
      </c>
      <c r="K238" s="55">
        <f t="shared" si="107"/>
        <v>0</v>
      </c>
      <c r="L238" s="55">
        <f t="shared" si="107"/>
        <v>50</v>
      </c>
    </row>
    <row r="239" spans="1:12" ht="15" hidden="1" customHeight="1">
      <c r="A239" s="56"/>
      <c r="B239" s="53" t="s">
        <v>251</v>
      </c>
      <c r="C239" s="54">
        <f t="shared" si="108"/>
        <v>21</v>
      </c>
      <c r="D239" s="55">
        <f t="shared" si="107"/>
        <v>9.5238095238095237</v>
      </c>
      <c r="E239" s="55">
        <f t="shared" si="107"/>
        <v>4.7619047619047619</v>
      </c>
      <c r="F239" s="55">
        <f t="shared" si="107"/>
        <v>9.5238095238095237</v>
      </c>
      <c r="G239" s="55">
        <f t="shared" si="107"/>
        <v>0</v>
      </c>
      <c r="H239" s="55">
        <f t="shared" si="107"/>
        <v>0</v>
      </c>
      <c r="I239" s="55">
        <f t="shared" si="107"/>
        <v>4.7619047619047619</v>
      </c>
      <c r="J239" s="55">
        <f t="shared" si="107"/>
        <v>9.5238095238095237</v>
      </c>
      <c r="K239" s="55">
        <f t="shared" si="107"/>
        <v>4.7619047619047619</v>
      </c>
      <c r="L239" s="55">
        <f t="shared" si="107"/>
        <v>61.904761904761905</v>
      </c>
    </row>
    <row r="240" spans="1:12" ht="15" hidden="1" customHeight="1">
      <c r="A240" s="56"/>
      <c r="B240" s="59" t="s">
        <v>230</v>
      </c>
      <c r="C240" s="54">
        <f t="shared" si="108"/>
        <v>376</v>
      </c>
      <c r="D240" s="55">
        <f t="shared" si="107"/>
        <v>8.5106382978723403</v>
      </c>
      <c r="E240" s="55">
        <f t="shared" si="107"/>
        <v>9.3085106382978715</v>
      </c>
      <c r="F240" s="55">
        <f t="shared" si="107"/>
        <v>3.9893617021276597</v>
      </c>
      <c r="G240" s="55">
        <f t="shared" si="107"/>
        <v>7.7127659574468082</v>
      </c>
      <c r="H240" s="55">
        <f t="shared" si="107"/>
        <v>8.2446808510638299</v>
      </c>
      <c r="I240" s="55">
        <f t="shared" si="107"/>
        <v>4.7872340425531918</v>
      </c>
      <c r="J240" s="55">
        <f t="shared" si="107"/>
        <v>32.180851063829785</v>
      </c>
      <c r="K240" s="55">
        <f t="shared" si="107"/>
        <v>10.638297872340425</v>
      </c>
      <c r="L240" s="55">
        <f t="shared" si="107"/>
        <v>36.702127659574465</v>
      </c>
    </row>
    <row r="241" spans="1:12" ht="15" hidden="1" customHeight="1">
      <c r="A241" s="56"/>
      <c r="B241" s="45" t="s">
        <v>176</v>
      </c>
      <c r="C241" s="46">
        <f t="shared" si="108"/>
        <v>1053</v>
      </c>
      <c r="D241" s="47">
        <f t="shared" si="108"/>
        <v>111</v>
      </c>
      <c r="E241" s="47">
        <f>E628</f>
        <v>12</v>
      </c>
      <c r="F241" s="47">
        <f t="shared" ref="F241:K241" si="109">F628</f>
        <v>29</v>
      </c>
      <c r="G241" s="47">
        <f t="shared" si="109"/>
        <v>105</v>
      </c>
      <c r="H241" s="47">
        <f t="shared" si="109"/>
        <v>102</v>
      </c>
      <c r="I241" s="47">
        <f t="shared" si="109"/>
        <v>69</v>
      </c>
      <c r="J241" s="47">
        <f t="shared" si="109"/>
        <v>520</v>
      </c>
      <c r="K241" s="47">
        <f t="shared" si="109"/>
        <v>120</v>
      </c>
      <c r="L241" s="47">
        <f>L628</f>
        <v>239</v>
      </c>
    </row>
    <row r="242" spans="1:12" ht="15" hidden="1" customHeight="1">
      <c r="A242" s="56"/>
      <c r="B242" s="50"/>
      <c r="C242" s="51" t="str">
        <f>IF(SUM(D242:L242)&gt;100,"－",SUM(D242:L242))</f>
        <v>－</v>
      </c>
      <c r="D242" s="52">
        <f t="shared" ref="D242:L242" si="110">D628/$C241*100</f>
        <v>10.541310541310542</v>
      </c>
      <c r="E242" s="52">
        <f t="shared" si="110"/>
        <v>1.1396011396011396</v>
      </c>
      <c r="F242" s="52">
        <f t="shared" si="110"/>
        <v>2.7540360873694207</v>
      </c>
      <c r="G242" s="52">
        <f t="shared" si="110"/>
        <v>9.9715099715099722</v>
      </c>
      <c r="H242" s="52">
        <f t="shared" si="110"/>
        <v>9.6866096866096854</v>
      </c>
      <c r="I242" s="52">
        <f t="shared" si="110"/>
        <v>6.5527065527065522</v>
      </c>
      <c r="J242" s="52">
        <f t="shared" si="110"/>
        <v>49.382716049382715</v>
      </c>
      <c r="K242" s="52">
        <f t="shared" si="110"/>
        <v>11.396011396011396</v>
      </c>
      <c r="L242" s="52">
        <f t="shared" si="110"/>
        <v>22.697056030389366</v>
      </c>
    </row>
    <row r="243" spans="1:12" ht="15" hidden="1" customHeight="1">
      <c r="A243" s="56"/>
      <c r="B243" s="53" t="s">
        <v>243</v>
      </c>
      <c r="C243" s="54">
        <f>C630</f>
        <v>34</v>
      </c>
      <c r="D243" s="55">
        <f t="shared" ref="D243:L252" si="111">IF($C243=0,0,D630/$C243*100)</f>
        <v>26.47058823529412</v>
      </c>
      <c r="E243" s="55">
        <f t="shared" si="111"/>
        <v>2.9411764705882351</v>
      </c>
      <c r="F243" s="55">
        <f t="shared" si="111"/>
        <v>0</v>
      </c>
      <c r="G243" s="55">
        <f t="shared" si="111"/>
        <v>5.8823529411764701</v>
      </c>
      <c r="H243" s="55">
        <f t="shared" si="111"/>
        <v>11.76470588235294</v>
      </c>
      <c r="I243" s="55">
        <f t="shared" si="111"/>
        <v>2.9411764705882351</v>
      </c>
      <c r="J243" s="55">
        <f t="shared" si="111"/>
        <v>38.235294117647058</v>
      </c>
      <c r="K243" s="55">
        <f t="shared" si="111"/>
        <v>17.647058823529413</v>
      </c>
      <c r="L243" s="55">
        <f t="shared" si="111"/>
        <v>20.588235294117645</v>
      </c>
    </row>
    <row r="244" spans="1:12" ht="15" hidden="1" customHeight="1">
      <c r="A244" s="56"/>
      <c r="B244" s="53" t="s">
        <v>244</v>
      </c>
      <c r="C244" s="54">
        <f t="shared" ref="C244:C252" si="112">C631</f>
        <v>75</v>
      </c>
      <c r="D244" s="55">
        <f t="shared" si="111"/>
        <v>14.666666666666666</v>
      </c>
      <c r="E244" s="55">
        <f t="shared" si="111"/>
        <v>2.666666666666667</v>
      </c>
      <c r="F244" s="55">
        <f t="shared" si="111"/>
        <v>4</v>
      </c>
      <c r="G244" s="55">
        <f t="shared" si="111"/>
        <v>18.666666666666668</v>
      </c>
      <c r="H244" s="55">
        <f t="shared" si="111"/>
        <v>13.333333333333334</v>
      </c>
      <c r="I244" s="55">
        <f t="shared" si="111"/>
        <v>9.3333333333333339</v>
      </c>
      <c r="J244" s="55">
        <f t="shared" si="111"/>
        <v>48</v>
      </c>
      <c r="K244" s="55">
        <f t="shared" si="111"/>
        <v>5.3333333333333339</v>
      </c>
      <c r="L244" s="55">
        <f t="shared" si="111"/>
        <v>22.666666666666664</v>
      </c>
    </row>
    <row r="245" spans="1:12" ht="15" hidden="1" customHeight="1">
      <c r="A245" s="56"/>
      <c r="B245" s="53" t="s">
        <v>245</v>
      </c>
      <c r="C245" s="54">
        <f t="shared" si="112"/>
        <v>155</v>
      </c>
      <c r="D245" s="55">
        <f t="shared" si="111"/>
        <v>12.258064516129032</v>
      </c>
      <c r="E245" s="55">
        <f t="shared" si="111"/>
        <v>0.64516129032258063</v>
      </c>
      <c r="F245" s="55">
        <f t="shared" si="111"/>
        <v>1.935483870967742</v>
      </c>
      <c r="G245" s="55">
        <f t="shared" si="111"/>
        <v>11.612903225806452</v>
      </c>
      <c r="H245" s="55">
        <f t="shared" si="111"/>
        <v>14.838709677419354</v>
      </c>
      <c r="I245" s="55">
        <f t="shared" si="111"/>
        <v>6.4516129032258061</v>
      </c>
      <c r="J245" s="55">
        <f t="shared" si="111"/>
        <v>45.161290322580641</v>
      </c>
      <c r="K245" s="55">
        <f t="shared" si="111"/>
        <v>11.612903225806452</v>
      </c>
      <c r="L245" s="55">
        <f t="shared" si="111"/>
        <v>17.419354838709676</v>
      </c>
    </row>
    <row r="246" spans="1:12" ht="15" hidden="1" customHeight="1">
      <c r="A246" s="56"/>
      <c r="B246" s="53" t="s">
        <v>246</v>
      </c>
      <c r="C246" s="54">
        <f t="shared" si="112"/>
        <v>126</v>
      </c>
      <c r="D246" s="55">
        <f t="shared" si="111"/>
        <v>19.047619047619047</v>
      </c>
      <c r="E246" s="55">
        <f t="shared" si="111"/>
        <v>0.79365079365079361</v>
      </c>
      <c r="F246" s="55">
        <f t="shared" si="111"/>
        <v>3.1746031746031744</v>
      </c>
      <c r="G246" s="55">
        <f t="shared" si="111"/>
        <v>8.7301587301587293</v>
      </c>
      <c r="H246" s="55">
        <f t="shared" si="111"/>
        <v>8.7301587301587293</v>
      </c>
      <c r="I246" s="55">
        <f t="shared" si="111"/>
        <v>6.3492063492063489</v>
      </c>
      <c r="J246" s="55">
        <f t="shared" si="111"/>
        <v>50</v>
      </c>
      <c r="K246" s="55">
        <f t="shared" si="111"/>
        <v>11.111111111111111</v>
      </c>
      <c r="L246" s="55">
        <f t="shared" si="111"/>
        <v>19.047619047619047</v>
      </c>
    </row>
    <row r="247" spans="1:12" ht="15" hidden="1" customHeight="1">
      <c r="A247" s="56"/>
      <c r="B247" s="53" t="s">
        <v>247</v>
      </c>
      <c r="C247" s="54">
        <f t="shared" si="112"/>
        <v>96</v>
      </c>
      <c r="D247" s="55">
        <f t="shared" si="111"/>
        <v>10.416666666666668</v>
      </c>
      <c r="E247" s="55">
        <f t="shared" si="111"/>
        <v>1.0416666666666665</v>
      </c>
      <c r="F247" s="55">
        <f t="shared" si="111"/>
        <v>3.125</v>
      </c>
      <c r="G247" s="55">
        <f t="shared" si="111"/>
        <v>8.3333333333333321</v>
      </c>
      <c r="H247" s="55">
        <f t="shared" si="111"/>
        <v>9.375</v>
      </c>
      <c r="I247" s="55">
        <f t="shared" si="111"/>
        <v>8.3333333333333321</v>
      </c>
      <c r="J247" s="55">
        <f t="shared" si="111"/>
        <v>57.291666666666664</v>
      </c>
      <c r="K247" s="55">
        <f t="shared" si="111"/>
        <v>19.791666666666664</v>
      </c>
      <c r="L247" s="55">
        <f t="shared" si="111"/>
        <v>11.458333333333332</v>
      </c>
    </row>
    <row r="248" spans="1:12" ht="15" hidden="1" customHeight="1">
      <c r="A248" s="56"/>
      <c r="B248" s="53" t="s">
        <v>248</v>
      </c>
      <c r="C248" s="54">
        <f t="shared" si="112"/>
        <v>55</v>
      </c>
      <c r="D248" s="55">
        <f t="shared" si="111"/>
        <v>7.2727272727272725</v>
      </c>
      <c r="E248" s="55">
        <f t="shared" si="111"/>
        <v>1.8181818181818181</v>
      </c>
      <c r="F248" s="55">
        <f t="shared" si="111"/>
        <v>3.6363636363636362</v>
      </c>
      <c r="G248" s="55">
        <f t="shared" si="111"/>
        <v>10.909090909090908</v>
      </c>
      <c r="H248" s="55">
        <f t="shared" si="111"/>
        <v>9.0909090909090917</v>
      </c>
      <c r="I248" s="55">
        <f t="shared" si="111"/>
        <v>9.0909090909090917</v>
      </c>
      <c r="J248" s="55">
        <f t="shared" si="111"/>
        <v>60</v>
      </c>
      <c r="K248" s="55">
        <f t="shared" si="111"/>
        <v>21.818181818181817</v>
      </c>
      <c r="L248" s="55">
        <f t="shared" si="111"/>
        <v>7.2727272727272725</v>
      </c>
    </row>
    <row r="249" spans="1:12" ht="15" hidden="1" customHeight="1">
      <c r="A249" s="56"/>
      <c r="B249" s="53" t="s">
        <v>249</v>
      </c>
      <c r="C249" s="54">
        <f t="shared" si="112"/>
        <v>78</v>
      </c>
      <c r="D249" s="55">
        <f t="shared" si="111"/>
        <v>5.1282051282051277</v>
      </c>
      <c r="E249" s="55">
        <f t="shared" si="111"/>
        <v>1.2820512820512819</v>
      </c>
      <c r="F249" s="55">
        <f t="shared" si="111"/>
        <v>1.2820512820512819</v>
      </c>
      <c r="G249" s="55">
        <f t="shared" si="111"/>
        <v>2.5641025641025639</v>
      </c>
      <c r="H249" s="55">
        <f t="shared" si="111"/>
        <v>2.5641025641025639</v>
      </c>
      <c r="I249" s="55">
        <f t="shared" si="111"/>
        <v>2.5641025641025639</v>
      </c>
      <c r="J249" s="55">
        <f t="shared" si="111"/>
        <v>78.205128205128204</v>
      </c>
      <c r="K249" s="55">
        <f t="shared" si="111"/>
        <v>8.9743589743589745</v>
      </c>
      <c r="L249" s="55">
        <f t="shared" si="111"/>
        <v>6.4102564102564097</v>
      </c>
    </row>
    <row r="250" spans="1:12" ht="15" hidden="1" customHeight="1">
      <c r="A250" s="56"/>
      <c r="B250" s="53" t="s">
        <v>250</v>
      </c>
      <c r="C250" s="54">
        <f t="shared" si="112"/>
        <v>13</v>
      </c>
      <c r="D250" s="55">
        <f t="shared" si="111"/>
        <v>7.6923076923076925</v>
      </c>
      <c r="E250" s="55">
        <f t="shared" si="111"/>
        <v>0</v>
      </c>
      <c r="F250" s="55">
        <f t="shared" si="111"/>
        <v>0</v>
      </c>
      <c r="G250" s="55">
        <f t="shared" si="111"/>
        <v>7.6923076923076925</v>
      </c>
      <c r="H250" s="55">
        <f t="shared" si="111"/>
        <v>7.6923076923076925</v>
      </c>
      <c r="I250" s="55">
        <f t="shared" si="111"/>
        <v>7.6923076923076925</v>
      </c>
      <c r="J250" s="55">
        <f t="shared" si="111"/>
        <v>76.923076923076934</v>
      </c>
      <c r="K250" s="55">
        <f t="shared" si="111"/>
        <v>15.384615384615385</v>
      </c>
      <c r="L250" s="55">
        <f t="shared" si="111"/>
        <v>0</v>
      </c>
    </row>
    <row r="251" spans="1:12" ht="15" hidden="1" customHeight="1">
      <c r="A251" s="56"/>
      <c r="B251" s="53" t="s">
        <v>251</v>
      </c>
      <c r="C251" s="54">
        <f t="shared" si="112"/>
        <v>7</v>
      </c>
      <c r="D251" s="55">
        <f t="shared" si="111"/>
        <v>28.571428571428569</v>
      </c>
      <c r="E251" s="55">
        <f t="shared" si="111"/>
        <v>0</v>
      </c>
      <c r="F251" s="55">
        <f t="shared" si="111"/>
        <v>0</v>
      </c>
      <c r="G251" s="55">
        <f t="shared" si="111"/>
        <v>14.285714285714285</v>
      </c>
      <c r="H251" s="55">
        <f t="shared" si="111"/>
        <v>14.285714285714285</v>
      </c>
      <c r="I251" s="55">
        <f t="shared" si="111"/>
        <v>14.285714285714285</v>
      </c>
      <c r="J251" s="55">
        <f t="shared" si="111"/>
        <v>57.142857142857139</v>
      </c>
      <c r="K251" s="55">
        <f t="shared" si="111"/>
        <v>14.285714285714285</v>
      </c>
      <c r="L251" s="55">
        <f t="shared" si="111"/>
        <v>0</v>
      </c>
    </row>
    <row r="252" spans="1:12" ht="15" hidden="1" customHeight="1">
      <c r="A252" s="35"/>
      <c r="B252" s="59" t="s">
        <v>230</v>
      </c>
      <c r="C252" s="60">
        <f t="shared" si="112"/>
        <v>414</v>
      </c>
      <c r="D252" s="61">
        <f t="shared" si="111"/>
        <v>6.5217391304347823</v>
      </c>
      <c r="E252" s="61">
        <f t="shared" si="111"/>
        <v>0.96618357487922701</v>
      </c>
      <c r="F252" s="61">
        <f t="shared" si="111"/>
        <v>3.1400966183574881</v>
      </c>
      <c r="G252" s="61">
        <f t="shared" si="111"/>
        <v>10.144927536231885</v>
      </c>
      <c r="H252" s="61">
        <f t="shared" si="111"/>
        <v>8.695652173913043</v>
      </c>
      <c r="I252" s="61">
        <f t="shared" si="111"/>
        <v>6.2801932367149762</v>
      </c>
      <c r="J252" s="61">
        <f t="shared" si="111"/>
        <v>42.270531400966185</v>
      </c>
      <c r="K252" s="61">
        <f t="shared" si="111"/>
        <v>8.9371980676328491</v>
      </c>
      <c r="L252" s="61">
        <f t="shared" si="111"/>
        <v>34.782608695652172</v>
      </c>
    </row>
    <row r="253" spans="1:12" ht="15" customHeight="1" collapsed="1">
      <c r="A253" s="32" t="s">
        <v>252</v>
      </c>
      <c r="B253" s="45" t="s">
        <v>176</v>
      </c>
      <c r="C253" s="46">
        <f>C640</f>
        <v>2016</v>
      </c>
      <c r="D253" s="47">
        <f t="shared" ref="D253" si="113">D640</f>
        <v>213</v>
      </c>
      <c r="E253" s="47">
        <f>E640</f>
        <v>93</v>
      </c>
      <c r="F253" s="47">
        <f t="shared" ref="F253:K253" si="114">F640</f>
        <v>73</v>
      </c>
      <c r="G253" s="47">
        <f t="shared" si="114"/>
        <v>192</v>
      </c>
      <c r="H253" s="47">
        <f t="shared" si="114"/>
        <v>202</v>
      </c>
      <c r="I253" s="47">
        <f t="shared" si="114"/>
        <v>132</v>
      </c>
      <c r="J253" s="47">
        <f t="shared" si="114"/>
        <v>853</v>
      </c>
      <c r="K253" s="47">
        <f t="shared" si="114"/>
        <v>240</v>
      </c>
      <c r="L253" s="47">
        <f>L640</f>
        <v>515</v>
      </c>
    </row>
    <row r="254" spans="1:12" ht="15" customHeight="1">
      <c r="A254" s="66" t="s">
        <v>63</v>
      </c>
      <c r="B254" s="50"/>
      <c r="C254" s="51" t="str">
        <f>IF(SUM(D254:L254)&gt;100,"－",SUM(D254:L254))</f>
        <v>－</v>
      </c>
      <c r="D254" s="52">
        <f t="shared" ref="D254:L254" si="115">D640/$C253*100</f>
        <v>10.56547619047619</v>
      </c>
      <c r="E254" s="52">
        <f t="shared" si="115"/>
        <v>4.6130952380952381</v>
      </c>
      <c r="F254" s="52">
        <f t="shared" si="115"/>
        <v>3.6210317460317465</v>
      </c>
      <c r="G254" s="52">
        <f t="shared" si="115"/>
        <v>9.5238095238095237</v>
      </c>
      <c r="H254" s="52">
        <f t="shared" si="115"/>
        <v>10.019841269841271</v>
      </c>
      <c r="I254" s="52">
        <f t="shared" si="115"/>
        <v>6.5476190476190483</v>
      </c>
      <c r="J254" s="52">
        <f t="shared" si="115"/>
        <v>42.311507936507937</v>
      </c>
      <c r="K254" s="52">
        <f t="shared" si="115"/>
        <v>11.904761904761903</v>
      </c>
      <c r="L254" s="52">
        <f t="shared" si="115"/>
        <v>25.545634920634917</v>
      </c>
    </row>
    <row r="255" spans="1:12" ht="15" customHeight="1">
      <c r="A255" s="66"/>
      <c r="B255" s="53" t="s">
        <v>253</v>
      </c>
      <c r="C255" s="54">
        <f>C642</f>
        <v>16</v>
      </c>
      <c r="D255" s="55">
        <f>IF($C255=0,0,D642/$C255*100)</f>
        <v>18.75</v>
      </c>
      <c r="E255" s="55">
        <f t="shared" ref="E255:L255" si="116">IF($C255=0,0,E642/$C255*100)</f>
        <v>6.25</v>
      </c>
      <c r="F255" s="55">
        <f t="shared" si="116"/>
        <v>12.5</v>
      </c>
      <c r="G255" s="55">
        <f t="shared" si="116"/>
        <v>0</v>
      </c>
      <c r="H255" s="55">
        <f t="shared" si="116"/>
        <v>0</v>
      </c>
      <c r="I255" s="55">
        <f t="shared" si="116"/>
        <v>0</v>
      </c>
      <c r="J255" s="55">
        <f t="shared" si="116"/>
        <v>18.75</v>
      </c>
      <c r="K255" s="55">
        <f t="shared" si="116"/>
        <v>6.25</v>
      </c>
      <c r="L255" s="55">
        <f t="shared" si="116"/>
        <v>43.75</v>
      </c>
    </row>
    <row r="256" spans="1:12" ht="15" customHeight="1">
      <c r="A256" s="66"/>
      <c r="B256" s="53" t="s">
        <v>254</v>
      </c>
      <c r="C256" s="54">
        <f t="shared" ref="C256:D266" si="117">C643</f>
        <v>172</v>
      </c>
      <c r="D256" s="55">
        <f t="shared" ref="D256:L265" si="118">IF($C256=0,0,D643/$C256*100)</f>
        <v>11.046511627906977</v>
      </c>
      <c r="E256" s="55">
        <f t="shared" si="118"/>
        <v>9.3023255813953494</v>
      </c>
      <c r="F256" s="55">
        <f t="shared" si="118"/>
        <v>4.6511627906976747</v>
      </c>
      <c r="G256" s="55">
        <f t="shared" si="118"/>
        <v>12.209302325581394</v>
      </c>
      <c r="H256" s="55">
        <f t="shared" si="118"/>
        <v>16.279069767441861</v>
      </c>
      <c r="I256" s="55">
        <f t="shared" si="118"/>
        <v>8.1395348837209305</v>
      </c>
      <c r="J256" s="55">
        <f t="shared" si="118"/>
        <v>38.372093023255815</v>
      </c>
      <c r="K256" s="55">
        <f t="shared" si="118"/>
        <v>13.953488372093023</v>
      </c>
      <c r="L256" s="55">
        <f t="shared" si="118"/>
        <v>23.255813953488371</v>
      </c>
    </row>
    <row r="257" spans="1:12" ht="15" customHeight="1">
      <c r="A257" s="56"/>
      <c r="B257" s="53" t="s">
        <v>255</v>
      </c>
      <c r="C257" s="54">
        <f t="shared" si="117"/>
        <v>391</v>
      </c>
      <c r="D257" s="55">
        <f t="shared" si="118"/>
        <v>10.997442455242968</v>
      </c>
      <c r="E257" s="55">
        <f t="shared" si="118"/>
        <v>8.4398976982097178</v>
      </c>
      <c r="F257" s="55">
        <f t="shared" si="118"/>
        <v>4.3478260869565215</v>
      </c>
      <c r="G257" s="55">
        <f t="shared" si="118"/>
        <v>12.020460358056265</v>
      </c>
      <c r="H257" s="55">
        <f t="shared" si="118"/>
        <v>10.485933503836318</v>
      </c>
      <c r="I257" s="55">
        <f t="shared" si="118"/>
        <v>6.3938618925831205</v>
      </c>
      <c r="J257" s="55">
        <f t="shared" si="118"/>
        <v>35.805626598465473</v>
      </c>
      <c r="K257" s="55">
        <f t="shared" si="118"/>
        <v>13.043478260869565</v>
      </c>
      <c r="L257" s="55">
        <f t="shared" si="118"/>
        <v>24.808184143222505</v>
      </c>
    </row>
    <row r="258" spans="1:12" ht="15" customHeight="1">
      <c r="A258" s="56"/>
      <c r="B258" s="53" t="s">
        <v>256</v>
      </c>
      <c r="C258" s="54">
        <f t="shared" si="117"/>
        <v>390</v>
      </c>
      <c r="D258" s="55">
        <f t="shared" si="118"/>
        <v>9.4871794871794872</v>
      </c>
      <c r="E258" s="55">
        <f t="shared" si="118"/>
        <v>3.5897435897435894</v>
      </c>
      <c r="F258" s="55">
        <f t="shared" si="118"/>
        <v>2.3076923076923079</v>
      </c>
      <c r="G258" s="55">
        <f t="shared" si="118"/>
        <v>10</v>
      </c>
      <c r="H258" s="55">
        <f t="shared" si="118"/>
        <v>9.7435897435897445</v>
      </c>
      <c r="I258" s="55">
        <f t="shared" si="118"/>
        <v>6.1538461538461542</v>
      </c>
      <c r="J258" s="55">
        <f t="shared" si="118"/>
        <v>38.717948717948723</v>
      </c>
      <c r="K258" s="55">
        <f t="shared" si="118"/>
        <v>12.307692307692308</v>
      </c>
      <c r="L258" s="55">
        <f t="shared" si="118"/>
        <v>28.974358974358978</v>
      </c>
    </row>
    <row r="259" spans="1:12" ht="15" customHeight="1">
      <c r="A259" s="56"/>
      <c r="B259" s="53" t="s">
        <v>257</v>
      </c>
      <c r="C259" s="54">
        <f t="shared" si="117"/>
        <v>368</v>
      </c>
      <c r="D259" s="55">
        <f t="shared" si="118"/>
        <v>9.5108695652173925</v>
      </c>
      <c r="E259" s="55">
        <f t="shared" si="118"/>
        <v>2.9891304347826089</v>
      </c>
      <c r="F259" s="55">
        <f t="shared" si="118"/>
        <v>3.5326086956521738</v>
      </c>
      <c r="G259" s="55">
        <f t="shared" si="118"/>
        <v>9.2391304347826075</v>
      </c>
      <c r="H259" s="55">
        <f t="shared" si="118"/>
        <v>10.869565217391305</v>
      </c>
      <c r="I259" s="55">
        <f t="shared" si="118"/>
        <v>6.5217391304347823</v>
      </c>
      <c r="J259" s="55">
        <f t="shared" si="118"/>
        <v>45.380434782608695</v>
      </c>
      <c r="K259" s="55">
        <f t="shared" si="118"/>
        <v>10.326086956521738</v>
      </c>
      <c r="L259" s="55">
        <f t="shared" si="118"/>
        <v>23.913043478260871</v>
      </c>
    </row>
    <row r="260" spans="1:12" ht="15" customHeight="1">
      <c r="A260" s="56"/>
      <c r="B260" s="53" t="s">
        <v>258</v>
      </c>
      <c r="C260" s="54">
        <f t="shared" si="117"/>
        <v>226</v>
      </c>
      <c r="D260" s="55">
        <f t="shared" si="118"/>
        <v>12.389380530973451</v>
      </c>
      <c r="E260" s="55">
        <f t="shared" si="118"/>
        <v>1.3274336283185841</v>
      </c>
      <c r="F260" s="55">
        <f t="shared" si="118"/>
        <v>2.2123893805309733</v>
      </c>
      <c r="G260" s="55">
        <f t="shared" si="118"/>
        <v>8.4070796460176993</v>
      </c>
      <c r="H260" s="55">
        <f t="shared" si="118"/>
        <v>10.176991150442479</v>
      </c>
      <c r="I260" s="55">
        <f t="shared" si="118"/>
        <v>7.0796460176991154</v>
      </c>
      <c r="J260" s="55">
        <f t="shared" si="118"/>
        <v>48.672566371681413</v>
      </c>
      <c r="K260" s="55">
        <f t="shared" si="118"/>
        <v>15.044247787610621</v>
      </c>
      <c r="L260" s="55">
        <f t="shared" si="118"/>
        <v>20.353982300884958</v>
      </c>
    </row>
    <row r="261" spans="1:12" ht="15" customHeight="1">
      <c r="A261" s="56"/>
      <c r="B261" s="53" t="s">
        <v>259</v>
      </c>
      <c r="C261" s="54">
        <f t="shared" si="117"/>
        <v>126</v>
      </c>
      <c r="D261" s="55">
        <f t="shared" si="118"/>
        <v>19.841269841269842</v>
      </c>
      <c r="E261" s="55">
        <f t="shared" si="118"/>
        <v>3.9682539682539679</v>
      </c>
      <c r="F261" s="55">
        <f t="shared" si="118"/>
        <v>3.9682539682539679</v>
      </c>
      <c r="G261" s="55">
        <f t="shared" si="118"/>
        <v>9.5238095238095237</v>
      </c>
      <c r="H261" s="55">
        <f t="shared" si="118"/>
        <v>7.9365079365079358</v>
      </c>
      <c r="I261" s="55">
        <f t="shared" si="118"/>
        <v>5.5555555555555554</v>
      </c>
      <c r="J261" s="55">
        <f t="shared" si="118"/>
        <v>43.650793650793652</v>
      </c>
      <c r="K261" s="55">
        <f t="shared" si="118"/>
        <v>11.904761904761903</v>
      </c>
      <c r="L261" s="55">
        <f t="shared" si="118"/>
        <v>23.015873015873016</v>
      </c>
    </row>
    <row r="262" spans="1:12" ht="15" customHeight="1">
      <c r="A262" s="56"/>
      <c r="B262" s="53" t="s">
        <v>260</v>
      </c>
      <c r="C262" s="54">
        <f t="shared" si="117"/>
        <v>104</v>
      </c>
      <c r="D262" s="55">
        <f t="shared" si="118"/>
        <v>12.5</v>
      </c>
      <c r="E262" s="55">
        <f t="shared" si="118"/>
        <v>0</v>
      </c>
      <c r="F262" s="55">
        <f t="shared" si="118"/>
        <v>6.7307692307692308</v>
      </c>
      <c r="G262" s="55">
        <f t="shared" si="118"/>
        <v>7.6923076923076925</v>
      </c>
      <c r="H262" s="55">
        <f t="shared" si="118"/>
        <v>7.6923076923076925</v>
      </c>
      <c r="I262" s="55">
        <f t="shared" si="118"/>
        <v>9.6153846153846168</v>
      </c>
      <c r="J262" s="55">
        <f t="shared" si="118"/>
        <v>50.96153846153846</v>
      </c>
      <c r="K262" s="55">
        <f t="shared" si="118"/>
        <v>11.538461538461538</v>
      </c>
      <c r="L262" s="55">
        <f t="shared" si="118"/>
        <v>18.269230769230766</v>
      </c>
    </row>
    <row r="263" spans="1:12" ht="15" customHeight="1">
      <c r="A263" s="56"/>
      <c r="B263" s="53" t="s">
        <v>261</v>
      </c>
      <c r="C263" s="54">
        <f t="shared" si="117"/>
        <v>73</v>
      </c>
      <c r="D263" s="55">
        <f t="shared" si="118"/>
        <v>4.10958904109589</v>
      </c>
      <c r="E263" s="55">
        <f t="shared" si="118"/>
        <v>1.3698630136986301</v>
      </c>
      <c r="F263" s="55">
        <f t="shared" si="118"/>
        <v>0</v>
      </c>
      <c r="G263" s="55">
        <f t="shared" si="118"/>
        <v>2.7397260273972601</v>
      </c>
      <c r="H263" s="55">
        <f t="shared" si="118"/>
        <v>1.3698630136986301</v>
      </c>
      <c r="I263" s="55">
        <f t="shared" si="118"/>
        <v>1.3698630136986301</v>
      </c>
      <c r="J263" s="55">
        <f t="shared" si="118"/>
        <v>76.712328767123282</v>
      </c>
      <c r="K263" s="55">
        <f t="shared" si="118"/>
        <v>5.4794520547945202</v>
      </c>
      <c r="L263" s="55">
        <f t="shared" si="118"/>
        <v>13.698630136986301</v>
      </c>
    </row>
    <row r="264" spans="1:12" ht="15" customHeight="1">
      <c r="A264" s="56"/>
      <c r="B264" s="53" t="s">
        <v>262</v>
      </c>
      <c r="C264" s="54">
        <f t="shared" si="117"/>
        <v>25</v>
      </c>
      <c r="D264" s="55">
        <f t="shared" si="118"/>
        <v>8</v>
      </c>
      <c r="E264" s="55">
        <f t="shared" si="118"/>
        <v>4</v>
      </c>
      <c r="F264" s="55">
        <f t="shared" si="118"/>
        <v>0</v>
      </c>
      <c r="G264" s="55">
        <f t="shared" si="118"/>
        <v>8</v>
      </c>
      <c r="H264" s="55">
        <f t="shared" si="118"/>
        <v>12</v>
      </c>
      <c r="I264" s="55">
        <f t="shared" si="118"/>
        <v>20</v>
      </c>
      <c r="J264" s="55">
        <f t="shared" si="118"/>
        <v>52</v>
      </c>
      <c r="K264" s="55">
        <f t="shared" si="118"/>
        <v>8</v>
      </c>
      <c r="L264" s="55">
        <f t="shared" si="118"/>
        <v>20</v>
      </c>
    </row>
    <row r="265" spans="1:12" ht="15" customHeight="1">
      <c r="A265" s="56"/>
      <c r="B265" s="59" t="s">
        <v>174</v>
      </c>
      <c r="C265" s="54">
        <f t="shared" si="117"/>
        <v>125</v>
      </c>
      <c r="D265" s="55">
        <f t="shared" si="118"/>
        <v>4</v>
      </c>
      <c r="E265" s="55">
        <f t="shared" si="118"/>
        <v>6.4</v>
      </c>
      <c r="F265" s="55">
        <f t="shared" si="118"/>
        <v>5.6000000000000005</v>
      </c>
      <c r="G265" s="55">
        <f t="shared" si="118"/>
        <v>6.4</v>
      </c>
      <c r="H265" s="55">
        <f t="shared" si="118"/>
        <v>8</v>
      </c>
      <c r="I265" s="55">
        <f t="shared" si="118"/>
        <v>4.8</v>
      </c>
      <c r="J265" s="55">
        <f t="shared" si="118"/>
        <v>31.2</v>
      </c>
      <c r="K265" s="55">
        <f t="shared" si="118"/>
        <v>8.7999999999999989</v>
      </c>
      <c r="L265" s="55">
        <f t="shared" si="118"/>
        <v>48.8</v>
      </c>
    </row>
    <row r="266" spans="1:12" ht="15" hidden="1" customHeight="1">
      <c r="A266" s="56"/>
      <c r="B266" s="45" t="s">
        <v>176</v>
      </c>
      <c r="C266" s="46">
        <f t="shared" si="117"/>
        <v>963</v>
      </c>
      <c r="D266" s="47">
        <f t="shared" si="117"/>
        <v>102</v>
      </c>
      <c r="E266" s="47">
        <f>E653</f>
        <v>81</v>
      </c>
      <c r="F266" s="47">
        <f t="shared" ref="F266:K266" si="119">F653</f>
        <v>44</v>
      </c>
      <c r="G266" s="47">
        <f t="shared" si="119"/>
        <v>87</v>
      </c>
      <c r="H266" s="47">
        <f t="shared" si="119"/>
        <v>100</v>
      </c>
      <c r="I266" s="47">
        <f t="shared" si="119"/>
        <v>63</v>
      </c>
      <c r="J266" s="47">
        <f t="shared" si="119"/>
        <v>333</v>
      </c>
      <c r="K266" s="47">
        <f t="shared" si="119"/>
        <v>120</v>
      </c>
      <c r="L266" s="47">
        <f>L653</f>
        <v>276</v>
      </c>
    </row>
    <row r="267" spans="1:12" ht="15" hidden="1" customHeight="1">
      <c r="A267" s="66" t="s">
        <v>63</v>
      </c>
      <c r="B267" s="50"/>
      <c r="C267" s="51" t="str">
        <f>IF(SUM(D267:L267)&gt;100,"－",SUM(D267:L267))</f>
        <v>－</v>
      </c>
      <c r="D267" s="52">
        <f t="shared" ref="D267:L267" si="120">D653/$C266*100</f>
        <v>10.59190031152648</v>
      </c>
      <c r="E267" s="52">
        <f t="shared" si="120"/>
        <v>8.4112149532710276</v>
      </c>
      <c r="F267" s="52">
        <f t="shared" si="120"/>
        <v>4.5690550363447562</v>
      </c>
      <c r="G267" s="52">
        <f t="shared" si="120"/>
        <v>9.0342679127725845</v>
      </c>
      <c r="H267" s="52">
        <f t="shared" si="120"/>
        <v>10.384215991692628</v>
      </c>
      <c r="I267" s="52">
        <f t="shared" si="120"/>
        <v>6.5420560747663545</v>
      </c>
      <c r="J267" s="52">
        <f t="shared" si="120"/>
        <v>34.579439252336449</v>
      </c>
      <c r="K267" s="52">
        <f t="shared" si="120"/>
        <v>12.461059190031152</v>
      </c>
      <c r="L267" s="52">
        <f t="shared" si="120"/>
        <v>28.660436137071649</v>
      </c>
    </row>
    <row r="268" spans="1:12" ht="15" hidden="1" customHeight="1">
      <c r="A268" s="66"/>
      <c r="B268" s="53" t="s">
        <v>253</v>
      </c>
      <c r="C268" s="54">
        <f>C655</f>
        <v>12</v>
      </c>
      <c r="D268" s="55">
        <f t="shared" ref="D268:L278" si="121">IF($C268=0,0,D655/$C268*100)</f>
        <v>25</v>
      </c>
      <c r="E268" s="55">
        <f t="shared" si="121"/>
        <v>8.3333333333333321</v>
      </c>
      <c r="F268" s="55">
        <f t="shared" si="121"/>
        <v>16.666666666666664</v>
      </c>
      <c r="G268" s="55">
        <f t="shared" si="121"/>
        <v>0</v>
      </c>
      <c r="H268" s="55">
        <f t="shared" si="121"/>
        <v>0</v>
      </c>
      <c r="I268" s="55">
        <f t="shared" si="121"/>
        <v>0</v>
      </c>
      <c r="J268" s="55">
        <f t="shared" si="121"/>
        <v>16.666666666666664</v>
      </c>
      <c r="K268" s="55">
        <f t="shared" si="121"/>
        <v>0</v>
      </c>
      <c r="L268" s="55">
        <f t="shared" si="121"/>
        <v>41.666666666666671</v>
      </c>
    </row>
    <row r="269" spans="1:12" ht="15" hidden="1" customHeight="1">
      <c r="A269" s="66"/>
      <c r="B269" s="53" t="s">
        <v>254</v>
      </c>
      <c r="C269" s="54">
        <f t="shared" ref="C269:D279" si="122">C656</f>
        <v>157</v>
      </c>
      <c r="D269" s="55">
        <f t="shared" si="121"/>
        <v>10.828025477707007</v>
      </c>
      <c r="E269" s="55">
        <f t="shared" si="121"/>
        <v>10.191082802547772</v>
      </c>
      <c r="F269" s="55">
        <f t="shared" si="121"/>
        <v>5.095541401273886</v>
      </c>
      <c r="G269" s="55">
        <f t="shared" si="121"/>
        <v>12.738853503184714</v>
      </c>
      <c r="H269" s="55">
        <f t="shared" si="121"/>
        <v>15.923566878980891</v>
      </c>
      <c r="I269" s="55">
        <f t="shared" si="121"/>
        <v>8.9171974522292992</v>
      </c>
      <c r="J269" s="55">
        <f t="shared" si="121"/>
        <v>39.490445859872615</v>
      </c>
      <c r="K269" s="55">
        <f t="shared" si="121"/>
        <v>12.101910828025478</v>
      </c>
      <c r="L269" s="55">
        <f t="shared" si="121"/>
        <v>22.929936305732486</v>
      </c>
    </row>
    <row r="270" spans="1:12" ht="15" hidden="1" customHeight="1">
      <c r="A270" s="56"/>
      <c r="B270" s="53" t="s">
        <v>255</v>
      </c>
      <c r="C270" s="54">
        <f t="shared" si="122"/>
        <v>296</v>
      </c>
      <c r="D270" s="55">
        <f t="shared" si="121"/>
        <v>9.7972972972972965</v>
      </c>
      <c r="E270" s="55">
        <f t="shared" si="121"/>
        <v>10.135135135135135</v>
      </c>
      <c r="F270" s="55">
        <f t="shared" si="121"/>
        <v>4.7297297297297298</v>
      </c>
      <c r="G270" s="55">
        <f t="shared" si="121"/>
        <v>9.121621621621621</v>
      </c>
      <c r="H270" s="55">
        <f t="shared" si="121"/>
        <v>9.4594594594594597</v>
      </c>
      <c r="I270" s="55">
        <f t="shared" si="121"/>
        <v>5.4054054054054053</v>
      </c>
      <c r="J270" s="55">
        <f t="shared" si="121"/>
        <v>35.810810810810814</v>
      </c>
      <c r="K270" s="55">
        <f t="shared" si="121"/>
        <v>14.527027027027026</v>
      </c>
      <c r="L270" s="55">
        <f t="shared" si="121"/>
        <v>24.662162162162161</v>
      </c>
    </row>
    <row r="271" spans="1:12" ht="15" hidden="1" customHeight="1">
      <c r="A271" s="56"/>
      <c r="B271" s="53" t="s">
        <v>256</v>
      </c>
      <c r="C271" s="54">
        <f t="shared" si="122"/>
        <v>193</v>
      </c>
      <c r="D271" s="55">
        <f t="shared" si="121"/>
        <v>10.362694300518134</v>
      </c>
      <c r="E271" s="55">
        <f t="shared" si="121"/>
        <v>6.7357512953367875</v>
      </c>
      <c r="F271" s="55">
        <f t="shared" si="121"/>
        <v>2.5906735751295336</v>
      </c>
      <c r="G271" s="55">
        <f t="shared" si="121"/>
        <v>7.2538860103626934</v>
      </c>
      <c r="H271" s="55">
        <f t="shared" si="121"/>
        <v>6.7357512953367875</v>
      </c>
      <c r="I271" s="55">
        <f t="shared" si="121"/>
        <v>5.6994818652849739</v>
      </c>
      <c r="J271" s="55">
        <f t="shared" si="121"/>
        <v>32.124352331606218</v>
      </c>
      <c r="K271" s="55">
        <f t="shared" si="121"/>
        <v>12.435233160621761</v>
      </c>
      <c r="L271" s="55">
        <f t="shared" si="121"/>
        <v>33.160621761658035</v>
      </c>
    </row>
    <row r="272" spans="1:12" ht="15" hidden="1" customHeight="1">
      <c r="A272" s="56"/>
      <c r="B272" s="53" t="s">
        <v>257</v>
      </c>
      <c r="C272" s="54">
        <f t="shared" si="122"/>
        <v>119</v>
      </c>
      <c r="D272" s="55">
        <f t="shared" si="121"/>
        <v>4.2016806722689077</v>
      </c>
      <c r="E272" s="55">
        <f t="shared" si="121"/>
        <v>6.7226890756302522</v>
      </c>
      <c r="F272" s="55">
        <f t="shared" si="121"/>
        <v>5.0420168067226889</v>
      </c>
      <c r="G272" s="55">
        <f t="shared" si="121"/>
        <v>10.084033613445378</v>
      </c>
      <c r="H272" s="55">
        <f t="shared" si="121"/>
        <v>12.605042016806722</v>
      </c>
      <c r="I272" s="55">
        <f t="shared" si="121"/>
        <v>6.7226890756302522</v>
      </c>
      <c r="J272" s="55">
        <f t="shared" si="121"/>
        <v>36.97478991596639</v>
      </c>
      <c r="K272" s="55">
        <f t="shared" si="121"/>
        <v>10.084033613445378</v>
      </c>
      <c r="L272" s="55">
        <f t="shared" si="121"/>
        <v>30.252100840336134</v>
      </c>
    </row>
    <row r="273" spans="1:12" ht="15" hidden="1" customHeight="1">
      <c r="A273" s="56"/>
      <c r="B273" s="53" t="s">
        <v>258</v>
      </c>
      <c r="C273" s="54">
        <f t="shared" si="122"/>
        <v>63</v>
      </c>
      <c r="D273" s="55">
        <f t="shared" si="121"/>
        <v>15.873015873015872</v>
      </c>
      <c r="E273" s="55">
        <f t="shared" si="121"/>
        <v>3.1746031746031744</v>
      </c>
      <c r="F273" s="55">
        <f t="shared" si="121"/>
        <v>0</v>
      </c>
      <c r="G273" s="55">
        <f t="shared" si="121"/>
        <v>7.9365079365079358</v>
      </c>
      <c r="H273" s="55">
        <f t="shared" si="121"/>
        <v>12.698412698412698</v>
      </c>
      <c r="I273" s="55">
        <f t="shared" si="121"/>
        <v>7.9365079365079358</v>
      </c>
      <c r="J273" s="55">
        <f t="shared" si="121"/>
        <v>47.619047619047613</v>
      </c>
      <c r="K273" s="55">
        <f t="shared" si="121"/>
        <v>11.111111111111111</v>
      </c>
      <c r="L273" s="55">
        <f t="shared" si="121"/>
        <v>19.047619047619047</v>
      </c>
    </row>
    <row r="274" spans="1:12" ht="15" hidden="1" customHeight="1">
      <c r="A274" s="56"/>
      <c r="B274" s="53" t="s">
        <v>259</v>
      </c>
      <c r="C274" s="54">
        <f t="shared" si="122"/>
        <v>26</v>
      </c>
      <c r="D274" s="55">
        <f t="shared" si="121"/>
        <v>30.76923076923077</v>
      </c>
      <c r="E274" s="55">
        <f t="shared" si="121"/>
        <v>7.6923076923076925</v>
      </c>
      <c r="F274" s="55">
        <f t="shared" si="121"/>
        <v>15.384615384615385</v>
      </c>
      <c r="G274" s="55">
        <f t="shared" si="121"/>
        <v>15.384615384615385</v>
      </c>
      <c r="H274" s="55">
        <f t="shared" si="121"/>
        <v>11.538461538461538</v>
      </c>
      <c r="I274" s="55">
        <f t="shared" si="121"/>
        <v>3.8461538461538463</v>
      </c>
      <c r="J274" s="55">
        <f t="shared" si="121"/>
        <v>19.230769230769234</v>
      </c>
      <c r="K274" s="55">
        <f t="shared" si="121"/>
        <v>7.6923076923076925</v>
      </c>
      <c r="L274" s="55">
        <f t="shared" si="121"/>
        <v>34.615384615384613</v>
      </c>
    </row>
    <row r="275" spans="1:12" ht="15" hidden="1" customHeight="1">
      <c r="A275" s="56"/>
      <c r="B275" s="53" t="s">
        <v>260</v>
      </c>
      <c r="C275" s="54">
        <f t="shared" si="122"/>
        <v>18</v>
      </c>
      <c r="D275" s="55">
        <f t="shared" si="121"/>
        <v>44.444444444444443</v>
      </c>
      <c r="E275" s="55">
        <f t="shared" si="121"/>
        <v>0</v>
      </c>
      <c r="F275" s="55">
        <f t="shared" si="121"/>
        <v>5.5555555555555554</v>
      </c>
      <c r="G275" s="55">
        <f t="shared" si="121"/>
        <v>5.5555555555555554</v>
      </c>
      <c r="H275" s="55">
        <f t="shared" si="121"/>
        <v>5.5555555555555554</v>
      </c>
      <c r="I275" s="55">
        <f t="shared" si="121"/>
        <v>11.111111111111111</v>
      </c>
      <c r="J275" s="55">
        <f t="shared" si="121"/>
        <v>16.666666666666664</v>
      </c>
      <c r="K275" s="55">
        <f t="shared" si="121"/>
        <v>11.111111111111111</v>
      </c>
      <c r="L275" s="55">
        <f t="shared" si="121"/>
        <v>27.777777777777779</v>
      </c>
    </row>
    <row r="276" spans="1:12" ht="15" hidden="1" customHeight="1">
      <c r="A276" s="56"/>
      <c r="B276" s="53" t="s">
        <v>261</v>
      </c>
      <c r="C276" s="54">
        <f t="shared" si="122"/>
        <v>8</v>
      </c>
      <c r="D276" s="55">
        <f t="shared" si="121"/>
        <v>0</v>
      </c>
      <c r="E276" s="55">
        <f t="shared" si="121"/>
        <v>12.5</v>
      </c>
      <c r="F276" s="55">
        <f t="shared" si="121"/>
        <v>0</v>
      </c>
      <c r="G276" s="55">
        <f t="shared" si="121"/>
        <v>0</v>
      </c>
      <c r="H276" s="55">
        <f t="shared" si="121"/>
        <v>0</v>
      </c>
      <c r="I276" s="55">
        <f t="shared" si="121"/>
        <v>0</v>
      </c>
      <c r="J276" s="55">
        <f t="shared" si="121"/>
        <v>37.5</v>
      </c>
      <c r="K276" s="55">
        <f t="shared" si="121"/>
        <v>0</v>
      </c>
      <c r="L276" s="55">
        <f t="shared" si="121"/>
        <v>50</v>
      </c>
    </row>
    <row r="277" spans="1:12" ht="15" hidden="1" customHeight="1">
      <c r="A277" s="56"/>
      <c r="B277" s="53" t="s">
        <v>262</v>
      </c>
      <c r="C277" s="54">
        <f t="shared" si="122"/>
        <v>10</v>
      </c>
      <c r="D277" s="55">
        <f t="shared" si="121"/>
        <v>0</v>
      </c>
      <c r="E277" s="55">
        <f t="shared" si="121"/>
        <v>10</v>
      </c>
      <c r="F277" s="55">
        <f t="shared" si="121"/>
        <v>0</v>
      </c>
      <c r="G277" s="55">
        <f t="shared" si="121"/>
        <v>10</v>
      </c>
      <c r="H277" s="55">
        <f t="shared" si="121"/>
        <v>20</v>
      </c>
      <c r="I277" s="55">
        <f t="shared" si="121"/>
        <v>30</v>
      </c>
      <c r="J277" s="55">
        <f t="shared" si="121"/>
        <v>30</v>
      </c>
      <c r="K277" s="55">
        <f t="shared" si="121"/>
        <v>20</v>
      </c>
      <c r="L277" s="55">
        <f t="shared" si="121"/>
        <v>30</v>
      </c>
    </row>
    <row r="278" spans="1:12" ht="15" hidden="1" customHeight="1">
      <c r="A278" s="56"/>
      <c r="B278" s="59" t="s">
        <v>174</v>
      </c>
      <c r="C278" s="54">
        <f t="shared" si="122"/>
        <v>61</v>
      </c>
      <c r="D278" s="55">
        <f t="shared" si="121"/>
        <v>3.278688524590164</v>
      </c>
      <c r="E278" s="55">
        <f t="shared" si="121"/>
        <v>11.475409836065573</v>
      </c>
      <c r="F278" s="55">
        <f t="shared" si="121"/>
        <v>6.557377049180328</v>
      </c>
      <c r="G278" s="55">
        <f t="shared" si="121"/>
        <v>4.918032786885246</v>
      </c>
      <c r="H278" s="55">
        <f t="shared" si="121"/>
        <v>8.1967213114754092</v>
      </c>
      <c r="I278" s="55">
        <f t="shared" si="121"/>
        <v>4.918032786885246</v>
      </c>
      <c r="J278" s="55">
        <f t="shared" si="121"/>
        <v>21.311475409836063</v>
      </c>
      <c r="K278" s="55">
        <f t="shared" si="121"/>
        <v>14.754098360655737</v>
      </c>
      <c r="L278" s="55">
        <f t="shared" si="121"/>
        <v>47.540983606557376</v>
      </c>
    </row>
    <row r="279" spans="1:12" ht="15" hidden="1" customHeight="1">
      <c r="A279" s="56"/>
      <c r="B279" s="45" t="s">
        <v>176</v>
      </c>
      <c r="C279" s="46">
        <f t="shared" si="122"/>
        <v>1053</v>
      </c>
      <c r="D279" s="47">
        <f t="shared" si="122"/>
        <v>111</v>
      </c>
      <c r="E279" s="47">
        <f>E666</f>
        <v>12</v>
      </c>
      <c r="F279" s="47">
        <f t="shared" ref="F279:K279" si="123">F666</f>
        <v>29</v>
      </c>
      <c r="G279" s="47">
        <f t="shared" si="123"/>
        <v>105</v>
      </c>
      <c r="H279" s="47">
        <f t="shared" si="123"/>
        <v>102</v>
      </c>
      <c r="I279" s="47">
        <f t="shared" si="123"/>
        <v>69</v>
      </c>
      <c r="J279" s="47">
        <f t="shared" si="123"/>
        <v>520</v>
      </c>
      <c r="K279" s="47">
        <f t="shared" si="123"/>
        <v>120</v>
      </c>
      <c r="L279" s="47">
        <f>L666</f>
        <v>239</v>
      </c>
    </row>
    <row r="280" spans="1:12" ht="15" hidden="1" customHeight="1">
      <c r="A280" s="56"/>
      <c r="B280" s="50"/>
      <c r="C280" s="51" t="str">
        <f>IF(SUM(D280:L280)&gt;100,"－",SUM(D280:L280))</f>
        <v>－</v>
      </c>
      <c r="D280" s="52">
        <f t="shared" ref="D280:L280" si="124">D666/$C279*100</f>
        <v>10.541310541310542</v>
      </c>
      <c r="E280" s="52">
        <f t="shared" si="124"/>
        <v>1.1396011396011396</v>
      </c>
      <c r="F280" s="52">
        <f t="shared" si="124"/>
        <v>2.7540360873694207</v>
      </c>
      <c r="G280" s="52">
        <f t="shared" si="124"/>
        <v>9.9715099715099722</v>
      </c>
      <c r="H280" s="52">
        <f t="shared" si="124"/>
        <v>9.6866096866096854</v>
      </c>
      <c r="I280" s="52">
        <f t="shared" si="124"/>
        <v>6.5527065527065522</v>
      </c>
      <c r="J280" s="52">
        <f t="shared" si="124"/>
        <v>49.382716049382715</v>
      </c>
      <c r="K280" s="52">
        <f t="shared" si="124"/>
        <v>11.396011396011396</v>
      </c>
      <c r="L280" s="52">
        <f t="shared" si="124"/>
        <v>22.697056030389366</v>
      </c>
    </row>
    <row r="281" spans="1:12" ht="15" hidden="1" customHeight="1">
      <c r="A281" s="56"/>
      <c r="B281" s="53" t="s">
        <v>253</v>
      </c>
      <c r="C281" s="54">
        <f>C668</f>
        <v>4</v>
      </c>
      <c r="D281" s="55">
        <f t="shared" ref="D281:L291" si="125">IF($C281=0,0,D668/$C281*100)</f>
        <v>0</v>
      </c>
      <c r="E281" s="55">
        <f t="shared" si="125"/>
        <v>0</v>
      </c>
      <c r="F281" s="55">
        <f t="shared" si="125"/>
        <v>0</v>
      </c>
      <c r="G281" s="55">
        <f t="shared" si="125"/>
        <v>0</v>
      </c>
      <c r="H281" s="55">
        <f t="shared" si="125"/>
        <v>0</v>
      </c>
      <c r="I281" s="55">
        <f t="shared" si="125"/>
        <v>0</v>
      </c>
      <c r="J281" s="55">
        <f t="shared" si="125"/>
        <v>25</v>
      </c>
      <c r="K281" s="55">
        <f t="shared" si="125"/>
        <v>25</v>
      </c>
      <c r="L281" s="55">
        <f t="shared" si="125"/>
        <v>50</v>
      </c>
    </row>
    <row r="282" spans="1:12" ht="15" hidden="1" customHeight="1">
      <c r="A282" s="56"/>
      <c r="B282" s="53" t="s">
        <v>254</v>
      </c>
      <c r="C282" s="54">
        <f t="shared" ref="C282:C291" si="126">C669</f>
        <v>15</v>
      </c>
      <c r="D282" s="55">
        <f t="shared" si="125"/>
        <v>13.333333333333334</v>
      </c>
      <c r="E282" s="55">
        <f t="shared" si="125"/>
        <v>0</v>
      </c>
      <c r="F282" s="55">
        <f t="shared" si="125"/>
        <v>0</v>
      </c>
      <c r="G282" s="55">
        <f t="shared" si="125"/>
        <v>6.666666666666667</v>
      </c>
      <c r="H282" s="55">
        <f t="shared" si="125"/>
        <v>20</v>
      </c>
      <c r="I282" s="55">
        <f t="shared" si="125"/>
        <v>0</v>
      </c>
      <c r="J282" s="55">
        <f t="shared" si="125"/>
        <v>26.666666666666668</v>
      </c>
      <c r="K282" s="55">
        <f t="shared" si="125"/>
        <v>33.333333333333329</v>
      </c>
      <c r="L282" s="55">
        <f t="shared" si="125"/>
        <v>26.666666666666668</v>
      </c>
    </row>
    <row r="283" spans="1:12" ht="15" hidden="1" customHeight="1">
      <c r="A283" s="56"/>
      <c r="B283" s="53" t="s">
        <v>255</v>
      </c>
      <c r="C283" s="54">
        <f t="shared" si="126"/>
        <v>95</v>
      </c>
      <c r="D283" s="55">
        <f t="shared" si="125"/>
        <v>14.736842105263156</v>
      </c>
      <c r="E283" s="55">
        <f t="shared" si="125"/>
        <v>3.1578947368421053</v>
      </c>
      <c r="F283" s="55">
        <f t="shared" si="125"/>
        <v>3.1578947368421053</v>
      </c>
      <c r="G283" s="55">
        <f t="shared" si="125"/>
        <v>21.052631578947366</v>
      </c>
      <c r="H283" s="55">
        <f t="shared" si="125"/>
        <v>13.684210526315791</v>
      </c>
      <c r="I283" s="55">
        <f t="shared" si="125"/>
        <v>9.4736842105263168</v>
      </c>
      <c r="J283" s="55">
        <f t="shared" si="125"/>
        <v>35.789473684210527</v>
      </c>
      <c r="K283" s="55">
        <f t="shared" si="125"/>
        <v>8.4210526315789469</v>
      </c>
      <c r="L283" s="55">
        <f t="shared" si="125"/>
        <v>25.263157894736842</v>
      </c>
    </row>
    <row r="284" spans="1:12" ht="15" hidden="1" customHeight="1">
      <c r="A284" s="56"/>
      <c r="B284" s="53" t="s">
        <v>256</v>
      </c>
      <c r="C284" s="54">
        <f t="shared" si="126"/>
        <v>197</v>
      </c>
      <c r="D284" s="55">
        <f t="shared" si="125"/>
        <v>8.6294416243654819</v>
      </c>
      <c r="E284" s="55">
        <f t="shared" si="125"/>
        <v>0.50761421319796951</v>
      </c>
      <c r="F284" s="55">
        <f t="shared" si="125"/>
        <v>2.030456852791878</v>
      </c>
      <c r="G284" s="55">
        <f t="shared" si="125"/>
        <v>12.690355329949238</v>
      </c>
      <c r="H284" s="55">
        <f t="shared" si="125"/>
        <v>12.690355329949238</v>
      </c>
      <c r="I284" s="55">
        <f t="shared" si="125"/>
        <v>6.5989847715736047</v>
      </c>
      <c r="J284" s="55">
        <f t="shared" si="125"/>
        <v>45.17766497461929</v>
      </c>
      <c r="K284" s="55">
        <f t="shared" si="125"/>
        <v>12.18274111675127</v>
      </c>
      <c r="L284" s="55">
        <f t="shared" si="125"/>
        <v>24.873096446700508</v>
      </c>
    </row>
    <row r="285" spans="1:12" ht="15" hidden="1" customHeight="1">
      <c r="A285" s="56"/>
      <c r="B285" s="53" t="s">
        <v>257</v>
      </c>
      <c r="C285" s="54">
        <f t="shared" si="126"/>
        <v>249</v>
      </c>
      <c r="D285" s="55">
        <f t="shared" si="125"/>
        <v>12.048192771084338</v>
      </c>
      <c r="E285" s="55">
        <f t="shared" si="125"/>
        <v>1.2048192771084338</v>
      </c>
      <c r="F285" s="55">
        <f t="shared" si="125"/>
        <v>2.8112449799196786</v>
      </c>
      <c r="G285" s="55">
        <f t="shared" si="125"/>
        <v>8.8353413654618471</v>
      </c>
      <c r="H285" s="55">
        <f t="shared" si="125"/>
        <v>10.040160642570282</v>
      </c>
      <c r="I285" s="55">
        <f t="shared" si="125"/>
        <v>6.425702811244979</v>
      </c>
      <c r="J285" s="55">
        <f t="shared" si="125"/>
        <v>49.397590361445779</v>
      </c>
      <c r="K285" s="55">
        <f t="shared" si="125"/>
        <v>10.441767068273093</v>
      </c>
      <c r="L285" s="55">
        <f t="shared" si="125"/>
        <v>20.883534136546185</v>
      </c>
    </row>
    <row r="286" spans="1:12" ht="15" hidden="1" customHeight="1">
      <c r="A286" s="56"/>
      <c r="B286" s="53" t="s">
        <v>258</v>
      </c>
      <c r="C286" s="54">
        <f t="shared" si="126"/>
        <v>163</v>
      </c>
      <c r="D286" s="55">
        <f t="shared" si="125"/>
        <v>11.042944785276074</v>
      </c>
      <c r="E286" s="55">
        <f t="shared" si="125"/>
        <v>0.61349693251533743</v>
      </c>
      <c r="F286" s="55">
        <f t="shared" si="125"/>
        <v>3.0674846625766872</v>
      </c>
      <c r="G286" s="55">
        <f t="shared" si="125"/>
        <v>8.5889570552147241</v>
      </c>
      <c r="H286" s="55">
        <f t="shared" si="125"/>
        <v>9.2024539877300615</v>
      </c>
      <c r="I286" s="55">
        <f t="shared" si="125"/>
        <v>6.7484662576687118</v>
      </c>
      <c r="J286" s="55">
        <f t="shared" si="125"/>
        <v>49.079754601226995</v>
      </c>
      <c r="K286" s="55">
        <f t="shared" si="125"/>
        <v>16.564417177914109</v>
      </c>
      <c r="L286" s="55">
        <f t="shared" si="125"/>
        <v>20.858895705521473</v>
      </c>
    </row>
    <row r="287" spans="1:12" ht="15" hidden="1" customHeight="1">
      <c r="A287" s="56"/>
      <c r="B287" s="53" t="s">
        <v>259</v>
      </c>
      <c r="C287" s="54">
        <f t="shared" si="126"/>
        <v>100</v>
      </c>
      <c r="D287" s="55">
        <f t="shared" si="125"/>
        <v>17</v>
      </c>
      <c r="E287" s="55">
        <f t="shared" si="125"/>
        <v>3</v>
      </c>
      <c r="F287" s="55">
        <f t="shared" si="125"/>
        <v>1</v>
      </c>
      <c r="G287" s="55">
        <f t="shared" si="125"/>
        <v>8</v>
      </c>
      <c r="H287" s="55">
        <f t="shared" si="125"/>
        <v>7.0000000000000009</v>
      </c>
      <c r="I287" s="55">
        <f t="shared" si="125"/>
        <v>6</v>
      </c>
      <c r="J287" s="55">
        <f t="shared" si="125"/>
        <v>50</v>
      </c>
      <c r="K287" s="55">
        <f t="shared" si="125"/>
        <v>13</v>
      </c>
      <c r="L287" s="55">
        <f t="shared" si="125"/>
        <v>20</v>
      </c>
    </row>
    <row r="288" spans="1:12" ht="15" hidden="1" customHeight="1">
      <c r="A288" s="56"/>
      <c r="B288" s="53" t="s">
        <v>260</v>
      </c>
      <c r="C288" s="54">
        <f t="shared" si="126"/>
        <v>86</v>
      </c>
      <c r="D288" s="55">
        <f t="shared" si="125"/>
        <v>5.8139534883720927</v>
      </c>
      <c r="E288" s="55">
        <f t="shared" si="125"/>
        <v>0</v>
      </c>
      <c r="F288" s="55">
        <f t="shared" si="125"/>
        <v>6.9767441860465116</v>
      </c>
      <c r="G288" s="55">
        <f t="shared" si="125"/>
        <v>8.1395348837209305</v>
      </c>
      <c r="H288" s="55">
        <f t="shared" si="125"/>
        <v>8.1395348837209305</v>
      </c>
      <c r="I288" s="55">
        <f t="shared" si="125"/>
        <v>9.3023255813953494</v>
      </c>
      <c r="J288" s="55">
        <f t="shared" si="125"/>
        <v>58.139534883720934</v>
      </c>
      <c r="K288" s="55">
        <f t="shared" si="125"/>
        <v>11.627906976744185</v>
      </c>
      <c r="L288" s="55">
        <f t="shared" si="125"/>
        <v>16.279069767441861</v>
      </c>
    </row>
    <row r="289" spans="1:12" ht="15" hidden="1" customHeight="1">
      <c r="A289" s="56"/>
      <c r="B289" s="53" t="s">
        <v>261</v>
      </c>
      <c r="C289" s="54">
        <f t="shared" si="126"/>
        <v>65</v>
      </c>
      <c r="D289" s="55">
        <f t="shared" si="125"/>
        <v>4.6153846153846159</v>
      </c>
      <c r="E289" s="55">
        <f t="shared" si="125"/>
        <v>0</v>
      </c>
      <c r="F289" s="55">
        <f t="shared" si="125"/>
        <v>0</v>
      </c>
      <c r="G289" s="55">
        <f t="shared" si="125"/>
        <v>3.0769230769230771</v>
      </c>
      <c r="H289" s="55">
        <f t="shared" si="125"/>
        <v>1.5384615384615385</v>
      </c>
      <c r="I289" s="55">
        <f t="shared" si="125"/>
        <v>1.5384615384615385</v>
      </c>
      <c r="J289" s="55">
        <f t="shared" si="125"/>
        <v>81.538461538461533</v>
      </c>
      <c r="K289" s="55">
        <f t="shared" si="125"/>
        <v>6.1538461538461542</v>
      </c>
      <c r="L289" s="55">
        <f t="shared" si="125"/>
        <v>9.2307692307692317</v>
      </c>
    </row>
    <row r="290" spans="1:12" ht="15" hidden="1" customHeight="1">
      <c r="A290" s="56"/>
      <c r="B290" s="53" t="s">
        <v>262</v>
      </c>
      <c r="C290" s="54">
        <f t="shared" si="126"/>
        <v>15</v>
      </c>
      <c r="D290" s="55">
        <f t="shared" si="125"/>
        <v>13.333333333333334</v>
      </c>
      <c r="E290" s="55">
        <f t="shared" si="125"/>
        <v>0</v>
      </c>
      <c r="F290" s="55">
        <f t="shared" si="125"/>
        <v>0</v>
      </c>
      <c r="G290" s="55">
        <f t="shared" si="125"/>
        <v>6.666666666666667</v>
      </c>
      <c r="H290" s="55">
        <f t="shared" si="125"/>
        <v>6.666666666666667</v>
      </c>
      <c r="I290" s="55">
        <f t="shared" si="125"/>
        <v>13.333333333333334</v>
      </c>
      <c r="J290" s="55">
        <f t="shared" si="125"/>
        <v>66.666666666666657</v>
      </c>
      <c r="K290" s="55">
        <f t="shared" si="125"/>
        <v>0</v>
      </c>
      <c r="L290" s="55">
        <f t="shared" si="125"/>
        <v>13.333333333333334</v>
      </c>
    </row>
    <row r="291" spans="1:12" ht="15" hidden="1" customHeight="1">
      <c r="A291" s="35"/>
      <c r="B291" s="59" t="s">
        <v>174</v>
      </c>
      <c r="C291" s="60">
        <f t="shared" si="126"/>
        <v>64</v>
      </c>
      <c r="D291" s="61">
        <f t="shared" si="125"/>
        <v>4.6875</v>
      </c>
      <c r="E291" s="61">
        <f t="shared" si="125"/>
        <v>1.5625</v>
      </c>
      <c r="F291" s="61">
        <f t="shared" si="125"/>
        <v>4.6875</v>
      </c>
      <c r="G291" s="61">
        <f t="shared" si="125"/>
        <v>7.8125</v>
      </c>
      <c r="H291" s="61">
        <f t="shared" si="125"/>
        <v>7.8125</v>
      </c>
      <c r="I291" s="61">
        <f t="shared" si="125"/>
        <v>4.6875</v>
      </c>
      <c r="J291" s="61">
        <f t="shared" si="125"/>
        <v>40.625</v>
      </c>
      <c r="K291" s="61">
        <f t="shared" si="125"/>
        <v>3.125</v>
      </c>
      <c r="L291" s="61">
        <f t="shared" si="125"/>
        <v>50</v>
      </c>
    </row>
    <row r="292" spans="1:12" ht="15" customHeight="1" collapsed="1">
      <c r="A292" s="32" t="s">
        <v>263</v>
      </c>
      <c r="B292" s="45" t="s">
        <v>176</v>
      </c>
      <c r="C292" s="46">
        <f>C679</f>
        <v>2016</v>
      </c>
      <c r="D292" s="47">
        <f t="shared" ref="D292" si="127">D679</f>
        <v>213</v>
      </c>
      <c r="E292" s="47">
        <f>E679</f>
        <v>93</v>
      </c>
      <c r="F292" s="47">
        <f t="shared" ref="F292:K292" si="128">F679</f>
        <v>73</v>
      </c>
      <c r="G292" s="47">
        <f t="shared" si="128"/>
        <v>192</v>
      </c>
      <c r="H292" s="47">
        <f t="shared" si="128"/>
        <v>202</v>
      </c>
      <c r="I292" s="47">
        <f t="shared" si="128"/>
        <v>132</v>
      </c>
      <c r="J292" s="47">
        <f t="shared" si="128"/>
        <v>853</v>
      </c>
      <c r="K292" s="47">
        <f t="shared" si="128"/>
        <v>240</v>
      </c>
      <c r="L292" s="47">
        <f>L679</f>
        <v>515</v>
      </c>
    </row>
    <row r="293" spans="1:12" ht="15" customHeight="1">
      <c r="A293" s="394" t="s">
        <v>1049</v>
      </c>
      <c r="B293" s="50"/>
      <c r="C293" s="51" t="str">
        <f>IF(SUM(D293:L293)&gt;100,"－",SUM(D293:L293))</f>
        <v>－</v>
      </c>
      <c r="D293" s="52">
        <f t="shared" ref="D293:L293" si="129">D679/$C292*100</f>
        <v>10.56547619047619</v>
      </c>
      <c r="E293" s="52">
        <f t="shared" si="129"/>
        <v>4.6130952380952381</v>
      </c>
      <c r="F293" s="52">
        <f t="shared" si="129"/>
        <v>3.6210317460317465</v>
      </c>
      <c r="G293" s="52">
        <f t="shared" si="129"/>
        <v>9.5238095238095237</v>
      </c>
      <c r="H293" s="52">
        <f t="shared" si="129"/>
        <v>10.019841269841271</v>
      </c>
      <c r="I293" s="52">
        <f t="shared" si="129"/>
        <v>6.5476190476190483</v>
      </c>
      <c r="J293" s="52">
        <f t="shared" si="129"/>
        <v>42.311507936507937</v>
      </c>
      <c r="K293" s="52">
        <f t="shared" si="129"/>
        <v>11.904761904761903</v>
      </c>
      <c r="L293" s="52">
        <f t="shared" si="129"/>
        <v>25.545634920634917</v>
      </c>
    </row>
    <row r="294" spans="1:12" ht="21" customHeight="1">
      <c r="A294" s="394"/>
      <c r="B294" s="72" t="s">
        <v>265</v>
      </c>
      <c r="C294" s="73">
        <f>C681</f>
        <v>1122</v>
      </c>
      <c r="D294" s="74">
        <f t="shared" ref="D294:L300" si="130">IF($C294=0,0,D681/$C294*100)</f>
        <v>11.229946524064172</v>
      </c>
      <c r="E294" s="74">
        <f t="shared" si="130"/>
        <v>4.2780748663101598</v>
      </c>
      <c r="F294" s="74">
        <f t="shared" si="130"/>
        <v>3.5650623885918007</v>
      </c>
      <c r="G294" s="74">
        <f t="shared" si="130"/>
        <v>8.8235294117647065</v>
      </c>
      <c r="H294" s="74">
        <f t="shared" si="130"/>
        <v>9.6256684491978604</v>
      </c>
      <c r="I294" s="74">
        <f t="shared" si="130"/>
        <v>6.3279857397504458</v>
      </c>
      <c r="J294" s="74">
        <f t="shared" si="130"/>
        <v>45.632798573975045</v>
      </c>
      <c r="K294" s="74">
        <f t="shared" si="130"/>
        <v>11.229946524064172</v>
      </c>
      <c r="L294" s="74">
        <f t="shared" si="130"/>
        <v>23.262032085561497</v>
      </c>
    </row>
    <row r="295" spans="1:12" ht="21" customHeight="1">
      <c r="A295" s="66"/>
      <c r="B295" s="75" t="s">
        <v>266</v>
      </c>
      <c r="C295" s="54">
        <f t="shared" ref="C295:C300" si="131">C682</f>
        <v>458</v>
      </c>
      <c r="D295" s="55">
        <f t="shared" si="130"/>
        <v>12.882096069868995</v>
      </c>
      <c r="E295" s="55">
        <f t="shared" si="130"/>
        <v>5.6768558951965069</v>
      </c>
      <c r="F295" s="55">
        <f t="shared" si="130"/>
        <v>4.3668122270742353</v>
      </c>
      <c r="G295" s="55">
        <f t="shared" si="130"/>
        <v>9.1703056768558966</v>
      </c>
      <c r="H295" s="55">
        <f t="shared" si="130"/>
        <v>9.606986899563319</v>
      </c>
      <c r="I295" s="55">
        <f t="shared" si="130"/>
        <v>5.6768558951965069</v>
      </c>
      <c r="J295" s="55">
        <f t="shared" si="130"/>
        <v>44.32314410480349</v>
      </c>
      <c r="K295" s="55">
        <f t="shared" si="130"/>
        <v>15.065502183406112</v>
      </c>
      <c r="L295" s="55">
        <f t="shared" si="130"/>
        <v>18.340611353711793</v>
      </c>
    </row>
    <row r="296" spans="1:12" ht="21" customHeight="1">
      <c r="A296" s="56"/>
      <c r="B296" s="75" t="s">
        <v>267</v>
      </c>
      <c r="C296" s="54">
        <f t="shared" si="131"/>
        <v>273</v>
      </c>
      <c r="D296" s="55">
        <f t="shared" si="130"/>
        <v>8.0586080586080584</v>
      </c>
      <c r="E296" s="55">
        <f t="shared" si="130"/>
        <v>5.1282051282051277</v>
      </c>
      <c r="F296" s="55">
        <f t="shared" si="130"/>
        <v>4.0293040293040292</v>
      </c>
      <c r="G296" s="55">
        <f t="shared" si="130"/>
        <v>15.384615384615385</v>
      </c>
      <c r="H296" s="55">
        <f t="shared" si="130"/>
        <v>14.652014652014653</v>
      </c>
      <c r="I296" s="55">
        <f t="shared" si="130"/>
        <v>10.622710622710622</v>
      </c>
      <c r="J296" s="55">
        <f t="shared" si="130"/>
        <v>41.758241758241759</v>
      </c>
      <c r="K296" s="55">
        <f t="shared" si="130"/>
        <v>13.553113553113553</v>
      </c>
      <c r="L296" s="55">
        <f t="shared" si="130"/>
        <v>20.87912087912088</v>
      </c>
    </row>
    <row r="297" spans="1:12" ht="21" customHeight="1">
      <c r="A297" s="56"/>
      <c r="B297" s="75" t="s">
        <v>268</v>
      </c>
      <c r="C297" s="54">
        <f t="shared" si="131"/>
        <v>9</v>
      </c>
      <c r="D297" s="55">
        <f t="shared" si="130"/>
        <v>0</v>
      </c>
      <c r="E297" s="55">
        <f t="shared" si="130"/>
        <v>0</v>
      </c>
      <c r="F297" s="55">
        <f t="shared" si="130"/>
        <v>0</v>
      </c>
      <c r="G297" s="55">
        <f t="shared" si="130"/>
        <v>0</v>
      </c>
      <c r="H297" s="55">
        <f t="shared" si="130"/>
        <v>0</v>
      </c>
      <c r="I297" s="55">
        <f t="shared" si="130"/>
        <v>0</v>
      </c>
      <c r="J297" s="55">
        <f t="shared" si="130"/>
        <v>22.222222222222221</v>
      </c>
      <c r="K297" s="55">
        <f t="shared" si="130"/>
        <v>22.222222222222221</v>
      </c>
      <c r="L297" s="55">
        <f t="shared" si="130"/>
        <v>55.555555555555557</v>
      </c>
    </row>
    <row r="298" spans="1:12" ht="21" customHeight="1">
      <c r="A298" s="56"/>
      <c r="B298" s="75" t="s">
        <v>269</v>
      </c>
      <c r="C298" s="54">
        <f t="shared" si="131"/>
        <v>0</v>
      </c>
      <c r="D298" s="55">
        <f t="shared" si="130"/>
        <v>0</v>
      </c>
      <c r="E298" s="55">
        <f t="shared" si="130"/>
        <v>0</v>
      </c>
      <c r="F298" s="55">
        <f t="shared" si="130"/>
        <v>0</v>
      </c>
      <c r="G298" s="55">
        <f t="shared" si="130"/>
        <v>0</v>
      </c>
      <c r="H298" s="55">
        <f t="shared" si="130"/>
        <v>0</v>
      </c>
      <c r="I298" s="55">
        <f t="shared" si="130"/>
        <v>0</v>
      </c>
      <c r="J298" s="55">
        <f t="shared" si="130"/>
        <v>0</v>
      </c>
      <c r="K298" s="55">
        <f t="shared" si="130"/>
        <v>0</v>
      </c>
      <c r="L298" s="55">
        <f t="shared" si="130"/>
        <v>0</v>
      </c>
    </row>
    <row r="299" spans="1:12" ht="21" customHeight="1">
      <c r="A299" s="56"/>
      <c r="B299" s="76" t="s">
        <v>173</v>
      </c>
      <c r="C299" s="54">
        <f t="shared" si="131"/>
        <v>6</v>
      </c>
      <c r="D299" s="55">
        <f t="shared" si="130"/>
        <v>0</v>
      </c>
      <c r="E299" s="55">
        <f t="shared" si="130"/>
        <v>0</v>
      </c>
      <c r="F299" s="55">
        <f t="shared" si="130"/>
        <v>0</v>
      </c>
      <c r="G299" s="55">
        <f t="shared" si="130"/>
        <v>33.333333333333329</v>
      </c>
      <c r="H299" s="55">
        <f t="shared" si="130"/>
        <v>16.666666666666664</v>
      </c>
      <c r="I299" s="55">
        <f t="shared" si="130"/>
        <v>16.666666666666664</v>
      </c>
      <c r="J299" s="55">
        <f t="shared" si="130"/>
        <v>66.666666666666657</v>
      </c>
      <c r="K299" s="55">
        <f t="shared" si="130"/>
        <v>0</v>
      </c>
      <c r="L299" s="55">
        <f t="shared" si="130"/>
        <v>16.666666666666664</v>
      </c>
    </row>
    <row r="300" spans="1:12" ht="21" customHeight="1">
      <c r="A300" s="56"/>
      <c r="B300" s="77" t="s">
        <v>174</v>
      </c>
      <c r="C300" s="60">
        <f t="shared" si="131"/>
        <v>148</v>
      </c>
      <c r="D300" s="61">
        <f t="shared" si="130"/>
        <v>4.0540540540540544</v>
      </c>
      <c r="E300" s="61">
        <f t="shared" si="130"/>
        <v>3.3783783783783785</v>
      </c>
      <c r="F300" s="61">
        <f t="shared" si="130"/>
        <v>1.3513513513513513</v>
      </c>
      <c r="G300" s="61">
        <f t="shared" si="130"/>
        <v>4.7297297297297298</v>
      </c>
      <c r="H300" s="61">
        <f t="shared" si="130"/>
        <v>6.0810810810810816</v>
      </c>
      <c r="I300" s="61">
        <f t="shared" si="130"/>
        <v>3.3783783783783785</v>
      </c>
      <c r="J300" s="61">
        <f t="shared" si="130"/>
        <v>12.162162162162163</v>
      </c>
      <c r="K300" s="61">
        <f t="shared" si="130"/>
        <v>4.0540540540540544</v>
      </c>
      <c r="L300" s="61">
        <f t="shared" si="130"/>
        <v>72.297297297297305</v>
      </c>
    </row>
    <row r="301" spans="1:12" ht="15" hidden="1" customHeight="1">
      <c r="A301" s="56"/>
      <c r="B301" s="45" t="s">
        <v>176</v>
      </c>
      <c r="C301" s="46">
        <f>C688</f>
        <v>963</v>
      </c>
      <c r="D301" s="47">
        <f t="shared" ref="D301" si="132">D688</f>
        <v>102</v>
      </c>
      <c r="E301" s="47">
        <f>E688</f>
        <v>81</v>
      </c>
      <c r="F301" s="47">
        <f t="shared" ref="F301:K301" si="133">F688</f>
        <v>44</v>
      </c>
      <c r="G301" s="47">
        <f t="shared" si="133"/>
        <v>87</v>
      </c>
      <c r="H301" s="47">
        <f t="shared" si="133"/>
        <v>100</v>
      </c>
      <c r="I301" s="47">
        <f t="shared" si="133"/>
        <v>63</v>
      </c>
      <c r="J301" s="47">
        <f t="shared" si="133"/>
        <v>333</v>
      </c>
      <c r="K301" s="47">
        <f t="shared" si="133"/>
        <v>120</v>
      </c>
      <c r="L301" s="47">
        <f>L688</f>
        <v>276</v>
      </c>
    </row>
    <row r="302" spans="1:12" ht="15" hidden="1" customHeight="1">
      <c r="A302" s="56"/>
      <c r="B302" s="50"/>
      <c r="C302" s="51" t="str">
        <f>IF(SUM(D302:L302)&gt;100,"－",SUM(D302:L302))</f>
        <v>－</v>
      </c>
      <c r="D302" s="52">
        <f t="shared" ref="D302:L302" si="134">D688/$C301*100</f>
        <v>10.59190031152648</v>
      </c>
      <c r="E302" s="52">
        <f t="shared" si="134"/>
        <v>8.4112149532710276</v>
      </c>
      <c r="F302" s="52">
        <f t="shared" si="134"/>
        <v>4.5690550363447562</v>
      </c>
      <c r="G302" s="52">
        <f t="shared" si="134"/>
        <v>9.0342679127725845</v>
      </c>
      <c r="H302" s="52">
        <f t="shared" si="134"/>
        <v>10.384215991692628</v>
      </c>
      <c r="I302" s="52">
        <f t="shared" si="134"/>
        <v>6.5420560747663545</v>
      </c>
      <c r="J302" s="52">
        <f t="shared" si="134"/>
        <v>34.579439252336449</v>
      </c>
      <c r="K302" s="52">
        <f t="shared" si="134"/>
        <v>12.461059190031152</v>
      </c>
      <c r="L302" s="52">
        <f t="shared" si="134"/>
        <v>28.660436137071649</v>
      </c>
    </row>
    <row r="303" spans="1:12" ht="21" hidden="1" customHeight="1">
      <c r="A303" s="56"/>
      <c r="B303" s="75" t="s">
        <v>265</v>
      </c>
      <c r="C303" s="54">
        <f>C690</f>
        <v>477</v>
      </c>
      <c r="D303" s="55">
        <f t="shared" ref="D303:L309" si="135">IF($C303=0,0,D690/$C303*100)</f>
        <v>10.482180293501047</v>
      </c>
      <c r="E303" s="55">
        <f t="shared" si="135"/>
        <v>8.3857442348008391</v>
      </c>
      <c r="F303" s="55">
        <f t="shared" si="135"/>
        <v>4.8218029350104823</v>
      </c>
      <c r="G303" s="55">
        <f t="shared" si="135"/>
        <v>7.5471698113207548</v>
      </c>
      <c r="H303" s="55">
        <f t="shared" si="135"/>
        <v>9.8532494758909852</v>
      </c>
      <c r="I303" s="55">
        <f t="shared" si="135"/>
        <v>5.6603773584905666</v>
      </c>
      <c r="J303" s="55">
        <f t="shared" si="135"/>
        <v>36.897274633123686</v>
      </c>
      <c r="K303" s="55">
        <f t="shared" si="135"/>
        <v>13.417190775681343</v>
      </c>
      <c r="L303" s="55">
        <f t="shared" si="135"/>
        <v>25.786163522012579</v>
      </c>
    </row>
    <row r="304" spans="1:12" ht="21" hidden="1" customHeight="1">
      <c r="A304" s="66"/>
      <c r="B304" s="78" t="s">
        <v>266</v>
      </c>
      <c r="C304" s="79">
        <f t="shared" ref="C304:D310" si="136">C691</f>
        <v>227</v>
      </c>
      <c r="D304" s="80">
        <f t="shared" si="135"/>
        <v>14.537444933920703</v>
      </c>
      <c r="E304" s="80">
        <f t="shared" si="135"/>
        <v>10.572687224669604</v>
      </c>
      <c r="F304" s="80">
        <f t="shared" si="135"/>
        <v>6.607929515418502</v>
      </c>
      <c r="G304" s="80">
        <f t="shared" si="135"/>
        <v>9.6916299559471373</v>
      </c>
      <c r="H304" s="80">
        <f t="shared" si="135"/>
        <v>10.572687224669604</v>
      </c>
      <c r="I304" s="80">
        <f t="shared" si="135"/>
        <v>6.1674008810572687</v>
      </c>
      <c r="J304" s="80">
        <f t="shared" si="135"/>
        <v>37.885462555066077</v>
      </c>
      <c r="K304" s="80">
        <f t="shared" si="135"/>
        <v>12.334801762114537</v>
      </c>
      <c r="L304" s="80">
        <f t="shared" si="135"/>
        <v>21.145374449339208</v>
      </c>
    </row>
    <row r="305" spans="1:12" ht="21" hidden="1" customHeight="1">
      <c r="A305" s="56"/>
      <c r="B305" s="78" t="s">
        <v>267</v>
      </c>
      <c r="C305" s="79">
        <f t="shared" si="136"/>
        <v>163</v>
      </c>
      <c r="D305" s="80">
        <f t="shared" si="135"/>
        <v>8.5889570552147241</v>
      </c>
      <c r="E305" s="80">
        <f t="shared" si="135"/>
        <v>7.9754601226993866</v>
      </c>
      <c r="F305" s="80">
        <f t="shared" si="135"/>
        <v>3.0674846625766872</v>
      </c>
      <c r="G305" s="80">
        <f t="shared" si="135"/>
        <v>12.883435582822086</v>
      </c>
      <c r="H305" s="80">
        <f t="shared" si="135"/>
        <v>12.269938650306749</v>
      </c>
      <c r="I305" s="80">
        <f t="shared" si="135"/>
        <v>9.8159509202453989</v>
      </c>
      <c r="J305" s="80">
        <f t="shared" si="135"/>
        <v>37.423312883435585</v>
      </c>
      <c r="K305" s="80">
        <f t="shared" si="135"/>
        <v>12.883435582822086</v>
      </c>
      <c r="L305" s="80">
        <f t="shared" si="135"/>
        <v>24.539877300613497</v>
      </c>
    </row>
    <row r="306" spans="1:12" ht="21" hidden="1" customHeight="1">
      <c r="A306" s="56"/>
      <c r="B306" s="78" t="s">
        <v>268</v>
      </c>
      <c r="C306" s="79">
        <f t="shared" si="136"/>
        <v>5</v>
      </c>
      <c r="D306" s="80">
        <f t="shared" si="135"/>
        <v>0</v>
      </c>
      <c r="E306" s="80">
        <f t="shared" si="135"/>
        <v>0</v>
      </c>
      <c r="F306" s="80">
        <f t="shared" si="135"/>
        <v>0</v>
      </c>
      <c r="G306" s="80">
        <f t="shared" si="135"/>
        <v>0</v>
      </c>
      <c r="H306" s="80">
        <f t="shared" si="135"/>
        <v>0</v>
      </c>
      <c r="I306" s="80">
        <f t="shared" si="135"/>
        <v>0</v>
      </c>
      <c r="J306" s="80">
        <f t="shared" si="135"/>
        <v>0</v>
      </c>
      <c r="K306" s="80">
        <f t="shared" si="135"/>
        <v>20</v>
      </c>
      <c r="L306" s="80">
        <f t="shared" si="135"/>
        <v>80</v>
      </c>
    </row>
    <row r="307" spans="1:12" ht="21" hidden="1" customHeight="1">
      <c r="A307" s="56"/>
      <c r="B307" s="78" t="s">
        <v>269</v>
      </c>
      <c r="C307" s="79">
        <f t="shared" si="136"/>
        <v>0</v>
      </c>
      <c r="D307" s="80">
        <f t="shared" si="135"/>
        <v>0</v>
      </c>
      <c r="E307" s="80">
        <f t="shared" si="135"/>
        <v>0</v>
      </c>
      <c r="F307" s="80">
        <f t="shared" si="135"/>
        <v>0</v>
      </c>
      <c r="G307" s="80">
        <f t="shared" si="135"/>
        <v>0</v>
      </c>
      <c r="H307" s="80">
        <f t="shared" si="135"/>
        <v>0</v>
      </c>
      <c r="I307" s="80">
        <f t="shared" si="135"/>
        <v>0</v>
      </c>
      <c r="J307" s="80">
        <f t="shared" si="135"/>
        <v>0</v>
      </c>
      <c r="K307" s="80">
        <f t="shared" si="135"/>
        <v>0</v>
      </c>
      <c r="L307" s="80">
        <f t="shared" si="135"/>
        <v>0</v>
      </c>
    </row>
    <row r="308" spans="1:12" ht="21" hidden="1" customHeight="1">
      <c r="A308" s="56"/>
      <c r="B308" s="81" t="s">
        <v>173</v>
      </c>
      <c r="C308" s="79">
        <f t="shared" si="136"/>
        <v>3</v>
      </c>
      <c r="D308" s="80">
        <f t="shared" si="135"/>
        <v>0</v>
      </c>
      <c r="E308" s="80">
        <f t="shared" si="135"/>
        <v>0</v>
      </c>
      <c r="F308" s="80">
        <f t="shared" si="135"/>
        <v>0</v>
      </c>
      <c r="G308" s="80">
        <f t="shared" si="135"/>
        <v>66.666666666666657</v>
      </c>
      <c r="H308" s="80">
        <f t="shared" si="135"/>
        <v>33.333333333333329</v>
      </c>
      <c r="I308" s="80">
        <f t="shared" si="135"/>
        <v>33.333333333333329</v>
      </c>
      <c r="J308" s="80">
        <f t="shared" si="135"/>
        <v>66.666666666666657</v>
      </c>
      <c r="K308" s="80">
        <f t="shared" si="135"/>
        <v>0</v>
      </c>
      <c r="L308" s="80">
        <f t="shared" si="135"/>
        <v>0</v>
      </c>
    </row>
    <row r="309" spans="1:12" ht="21" hidden="1" customHeight="1">
      <c r="A309" s="56"/>
      <c r="B309" s="77" t="s">
        <v>174</v>
      </c>
      <c r="C309" s="54">
        <f t="shared" si="136"/>
        <v>88</v>
      </c>
      <c r="D309" s="55">
        <f t="shared" si="135"/>
        <v>5.6818181818181817</v>
      </c>
      <c r="E309" s="55">
        <f t="shared" si="135"/>
        <v>4.5454545454545459</v>
      </c>
      <c r="F309" s="55">
        <f t="shared" si="135"/>
        <v>1.1363636363636365</v>
      </c>
      <c r="G309" s="55">
        <f t="shared" si="135"/>
        <v>6.8181818181818175</v>
      </c>
      <c r="H309" s="55">
        <f t="shared" si="135"/>
        <v>9.0909090909090917</v>
      </c>
      <c r="I309" s="55">
        <f t="shared" si="135"/>
        <v>5.6818181818181817</v>
      </c>
      <c r="J309" s="55">
        <f t="shared" si="135"/>
        <v>9.0909090909090917</v>
      </c>
      <c r="K309" s="55">
        <f t="shared" si="135"/>
        <v>6.8181818181818175</v>
      </c>
      <c r="L309" s="55">
        <f t="shared" si="135"/>
        <v>69.318181818181827</v>
      </c>
    </row>
    <row r="310" spans="1:12" ht="15" hidden="1" customHeight="1">
      <c r="A310" s="56"/>
      <c r="B310" s="45" t="s">
        <v>176</v>
      </c>
      <c r="C310" s="46">
        <f t="shared" si="136"/>
        <v>1053</v>
      </c>
      <c r="D310" s="47">
        <f t="shared" si="136"/>
        <v>111</v>
      </c>
      <c r="E310" s="47">
        <f>E697</f>
        <v>12</v>
      </c>
      <c r="F310" s="47">
        <f t="shared" ref="F310:K310" si="137">F697</f>
        <v>29</v>
      </c>
      <c r="G310" s="47">
        <f t="shared" si="137"/>
        <v>105</v>
      </c>
      <c r="H310" s="47">
        <f t="shared" si="137"/>
        <v>102</v>
      </c>
      <c r="I310" s="47">
        <f t="shared" si="137"/>
        <v>69</v>
      </c>
      <c r="J310" s="47">
        <f t="shared" si="137"/>
        <v>520</v>
      </c>
      <c r="K310" s="47">
        <f t="shared" si="137"/>
        <v>120</v>
      </c>
      <c r="L310" s="47">
        <f>L697</f>
        <v>239</v>
      </c>
    </row>
    <row r="311" spans="1:12" ht="15" hidden="1" customHeight="1">
      <c r="A311" s="56"/>
      <c r="B311" s="50"/>
      <c r="C311" s="51" t="str">
        <f>IF(SUM(D311:L311)&gt;100,"－",SUM(D311:L311))</f>
        <v>－</v>
      </c>
      <c r="D311" s="52">
        <f t="shared" ref="D311:L311" si="138">D697/$C310*100</f>
        <v>10.541310541310542</v>
      </c>
      <c r="E311" s="52">
        <f t="shared" si="138"/>
        <v>1.1396011396011396</v>
      </c>
      <c r="F311" s="52">
        <f t="shared" si="138"/>
        <v>2.7540360873694207</v>
      </c>
      <c r="G311" s="52">
        <f t="shared" si="138"/>
        <v>9.9715099715099722</v>
      </c>
      <c r="H311" s="52">
        <f t="shared" si="138"/>
        <v>9.6866096866096854</v>
      </c>
      <c r="I311" s="52">
        <f t="shared" si="138"/>
        <v>6.5527065527065522</v>
      </c>
      <c r="J311" s="52">
        <f t="shared" si="138"/>
        <v>49.382716049382715</v>
      </c>
      <c r="K311" s="52">
        <f t="shared" si="138"/>
        <v>11.396011396011396</v>
      </c>
      <c r="L311" s="52">
        <f t="shared" si="138"/>
        <v>22.697056030389366</v>
      </c>
    </row>
    <row r="312" spans="1:12" ht="21" hidden="1" customHeight="1">
      <c r="A312" s="56"/>
      <c r="B312" s="75" t="s">
        <v>265</v>
      </c>
      <c r="C312" s="54">
        <f>C699</f>
        <v>645</v>
      </c>
      <c r="D312" s="55">
        <f t="shared" ref="D312:L318" si="139">IF($C312=0,0,D699/$C312*100)</f>
        <v>11.782945736434108</v>
      </c>
      <c r="E312" s="55">
        <f t="shared" si="139"/>
        <v>1.2403100775193798</v>
      </c>
      <c r="F312" s="55">
        <f t="shared" si="139"/>
        <v>2.635658914728682</v>
      </c>
      <c r="G312" s="55">
        <f t="shared" si="139"/>
        <v>9.7674418604651159</v>
      </c>
      <c r="H312" s="55">
        <f t="shared" si="139"/>
        <v>9.4573643410852704</v>
      </c>
      <c r="I312" s="55">
        <f t="shared" si="139"/>
        <v>6.8217054263565888</v>
      </c>
      <c r="J312" s="55">
        <f t="shared" si="139"/>
        <v>52.093023255813954</v>
      </c>
      <c r="K312" s="55">
        <f t="shared" si="139"/>
        <v>9.6124031007751931</v>
      </c>
      <c r="L312" s="55">
        <f t="shared" si="139"/>
        <v>21.395348837209301</v>
      </c>
    </row>
    <row r="313" spans="1:12" ht="21" hidden="1" customHeight="1">
      <c r="A313" s="56"/>
      <c r="B313" s="78" t="s">
        <v>266</v>
      </c>
      <c r="C313" s="79">
        <f t="shared" ref="C313:C318" si="140">C700</f>
        <v>231</v>
      </c>
      <c r="D313" s="80">
        <f t="shared" si="139"/>
        <v>11.255411255411255</v>
      </c>
      <c r="E313" s="80">
        <f t="shared" si="139"/>
        <v>0.86580086580086579</v>
      </c>
      <c r="F313" s="80">
        <f t="shared" si="139"/>
        <v>2.1645021645021645</v>
      </c>
      <c r="G313" s="80">
        <f t="shared" si="139"/>
        <v>8.6580086580086579</v>
      </c>
      <c r="H313" s="80">
        <f t="shared" si="139"/>
        <v>8.6580086580086579</v>
      </c>
      <c r="I313" s="80">
        <f t="shared" si="139"/>
        <v>5.1948051948051948</v>
      </c>
      <c r="J313" s="80">
        <f t="shared" si="139"/>
        <v>50.649350649350644</v>
      </c>
      <c r="K313" s="80">
        <f t="shared" si="139"/>
        <v>17.748917748917751</v>
      </c>
      <c r="L313" s="80">
        <f t="shared" si="139"/>
        <v>15.584415584415584</v>
      </c>
    </row>
    <row r="314" spans="1:12" ht="21" hidden="1" customHeight="1">
      <c r="A314" s="56"/>
      <c r="B314" s="78" t="s">
        <v>267</v>
      </c>
      <c r="C314" s="79">
        <f t="shared" si="140"/>
        <v>110</v>
      </c>
      <c r="D314" s="80">
        <f t="shared" si="139"/>
        <v>7.2727272727272725</v>
      </c>
      <c r="E314" s="80">
        <f t="shared" si="139"/>
        <v>0.90909090909090906</v>
      </c>
      <c r="F314" s="80">
        <f t="shared" si="139"/>
        <v>5.4545454545454541</v>
      </c>
      <c r="G314" s="80">
        <f t="shared" si="139"/>
        <v>19.090909090909093</v>
      </c>
      <c r="H314" s="80">
        <f t="shared" si="139"/>
        <v>18.181818181818183</v>
      </c>
      <c r="I314" s="80">
        <f t="shared" si="139"/>
        <v>11.818181818181818</v>
      </c>
      <c r="J314" s="80">
        <f t="shared" si="139"/>
        <v>48.18181818181818</v>
      </c>
      <c r="K314" s="80">
        <f t="shared" si="139"/>
        <v>14.545454545454545</v>
      </c>
      <c r="L314" s="80">
        <f t="shared" si="139"/>
        <v>15.454545454545453</v>
      </c>
    </row>
    <row r="315" spans="1:12" ht="21" hidden="1" customHeight="1">
      <c r="A315" s="56"/>
      <c r="B315" s="78" t="s">
        <v>268</v>
      </c>
      <c r="C315" s="79">
        <f t="shared" si="140"/>
        <v>4</v>
      </c>
      <c r="D315" s="80">
        <f t="shared" si="139"/>
        <v>0</v>
      </c>
      <c r="E315" s="80">
        <f t="shared" si="139"/>
        <v>0</v>
      </c>
      <c r="F315" s="80">
        <f t="shared" si="139"/>
        <v>0</v>
      </c>
      <c r="G315" s="80">
        <f t="shared" si="139"/>
        <v>0</v>
      </c>
      <c r="H315" s="80">
        <f t="shared" si="139"/>
        <v>0</v>
      </c>
      <c r="I315" s="80">
        <f t="shared" si="139"/>
        <v>0</v>
      </c>
      <c r="J315" s="80">
        <f t="shared" si="139"/>
        <v>50</v>
      </c>
      <c r="K315" s="80">
        <f t="shared" si="139"/>
        <v>25</v>
      </c>
      <c r="L315" s="80">
        <f t="shared" si="139"/>
        <v>25</v>
      </c>
    </row>
    <row r="316" spans="1:12" ht="21" hidden="1" customHeight="1">
      <c r="A316" s="56"/>
      <c r="B316" s="78" t="s">
        <v>269</v>
      </c>
      <c r="C316" s="79">
        <f t="shared" si="140"/>
        <v>0</v>
      </c>
      <c r="D316" s="80">
        <f t="shared" si="139"/>
        <v>0</v>
      </c>
      <c r="E316" s="80">
        <f t="shared" si="139"/>
        <v>0</v>
      </c>
      <c r="F316" s="80">
        <f t="shared" si="139"/>
        <v>0</v>
      </c>
      <c r="G316" s="80">
        <f t="shared" si="139"/>
        <v>0</v>
      </c>
      <c r="H316" s="80">
        <f t="shared" si="139"/>
        <v>0</v>
      </c>
      <c r="I316" s="80">
        <f t="shared" si="139"/>
        <v>0</v>
      </c>
      <c r="J316" s="80">
        <f t="shared" si="139"/>
        <v>0</v>
      </c>
      <c r="K316" s="80">
        <f t="shared" si="139"/>
        <v>0</v>
      </c>
      <c r="L316" s="80">
        <f t="shared" si="139"/>
        <v>0</v>
      </c>
    </row>
    <row r="317" spans="1:12" ht="21" hidden="1" customHeight="1">
      <c r="A317" s="56"/>
      <c r="B317" s="81" t="s">
        <v>173</v>
      </c>
      <c r="C317" s="79">
        <f t="shared" si="140"/>
        <v>3</v>
      </c>
      <c r="D317" s="80">
        <f t="shared" si="139"/>
        <v>0</v>
      </c>
      <c r="E317" s="80">
        <f t="shared" si="139"/>
        <v>0</v>
      </c>
      <c r="F317" s="80">
        <f t="shared" si="139"/>
        <v>0</v>
      </c>
      <c r="G317" s="80">
        <f t="shared" si="139"/>
        <v>0</v>
      </c>
      <c r="H317" s="80">
        <f t="shared" si="139"/>
        <v>0</v>
      </c>
      <c r="I317" s="80">
        <f t="shared" si="139"/>
        <v>0</v>
      </c>
      <c r="J317" s="80">
        <f t="shared" si="139"/>
        <v>66.666666666666657</v>
      </c>
      <c r="K317" s="80">
        <f t="shared" si="139"/>
        <v>0</v>
      </c>
      <c r="L317" s="80">
        <f t="shared" si="139"/>
        <v>33.333333333333329</v>
      </c>
    </row>
    <row r="318" spans="1:12" ht="21" hidden="1" customHeight="1">
      <c r="A318" s="35"/>
      <c r="B318" s="77" t="s">
        <v>174</v>
      </c>
      <c r="C318" s="60">
        <f t="shared" si="140"/>
        <v>60</v>
      </c>
      <c r="D318" s="61">
        <f t="shared" si="139"/>
        <v>1.6666666666666667</v>
      </c>
      <c r="E318" s="61">
        <f t="shared" si="139"/>
        <v>1.6666666666666667</v>
      </c>
      <c r="F318" s="61">
        <f t="shared" si="139"/>
        <v>1.6666666666666667</v>
      </c>
      <c r="G318" s="61">
        <f t="shared" si="139"/>
        <v>1.6666666666666667</v>
      </c>
      <c r="H318" s="61">
        <f t="shared" si="139"/>
        <v>1.6666666666666667</v>
      </c>
      <c r="I318" s="61">
        <f t="shared" si="139"/>
        <v>0</v>
      </c>
      <c r="J318" s="61">
        <f t="shared" si="139"/>
        <v>16.666666666666664</v>
      </c>
      <c r="K318" s="61">
        <f t="shared" si="139"/>
        <v>0</v>
      </c>
      <c r="L318" s="61">
        <f t="shared" si="139"/>
        <v>76.666666666666671</v>
      </c>
    </row>
    <row r="319" spans="1:12" ht="15" customHeight="1" collapsed="1">
      <c r="A319" s="32" t="s">
        <v>270</v>
      </c>
      <c r="B319" s="45" t="s">
        <v>176</v>
      </c>
      <c r="C319" s="46">
        <f>C706</f>
        <v>2016</v>
      </c>
      <c r="D319" s="47">
        <f t="shared" ref="D319" si="141">D706</f>
        <v>213</v>
      </c>
      <c r="E319" s="47">
        <f>E706</f>
        <v>93</v>
      </c>
      <c r="F319" s="47">
        <f t="shared" ref="F319:K319" si="142">F706</f>
        <v>73</v>
      </c>
      <c r="G319" s="47">
        <f t="shared" si="142"/>
        <v>192</v>
      </c>
      <c r="H319" s="47">
        <f t="shared" si="142"/>
        <v>202</v>
      </c>
      <c r="I319" s="47">
        <f t="shared" si="142"/>
        <v>132</v>
      </c>
      <c r="J319" s="47">
        <f t="shared" si="142"/>
        <v>853</v>
      </c>
      <c r="K319" s="47">
        <f t="shared" si="142"/>
        <v>240</v>
      </c>
      <c r="L319" s="47">
        <f>L706</f>
        <v>515</v>
      </c>
    </row>
    <row r="320" spans="1:12" ht="15" customHeight="1">
      <c r="A320" s="394" t="s">
        <v>1052</v>
      </c>
      <c r="B320" s="50"/>
      <c r="C320" s="51" t="str">
        <f>IF(SUM(D320:L320)&gt;100,"－",SUM(D320:L320))</f>
        <v>－</v>
      </c>
      <c r="D320" s="52">
        <f t="shared" ref="D320:L320" si="143">D706/$C319*100</f>
        <v>10.56547619047619</v>
      </c>
      <c r="E320" s="52">
        <f t="shared" si="143"/>
        <v>4.6130952380952381</v>
      </c>
      <c r="F320" s="52">
        <f t="shared" si="143"/>
        <v>3.6210317460317465</v>
      </c>
      <c r="G320" s="52">
        <f t="shared" si="143"/>
        <v>9.5238095238095237</v>
      </c>
      <c r="H320" s="52">
        <f t="shared" si="143"/>
        <v>10.019841269841271</v>
      </c>
      <c r="I320" s="52">
        <f t="shared" si="143"/>
        <v>6.5476190476190483</v>
      </c>
      <c r="J320" s="52">
        <f t="shared" si="143"/>
        <v>42.311507936507937</v>
      </c>
      <c r="K320" s="52">
        <f t="shared" si="143"/>
        <v>11.904761904761903</v>
      </c>
      <c r="L320" s="52">
        <f t="shared" si="143"/>
        <v>25.545634920634917</v>
      </c>
    </row>
    <row r="321" spans="1:12" ht="15" customHeight="1">
      <c r="A321" s="394"/>
      <c r="B321" s="53" t="s">
        <v>272</v>
      </c>
      <c r="C321" s="54">
        <f>C708</f>
        <v>297</v>
      </c>
      <c r="D321" s="55">
        <f t="shared" ref="D321:L324" si="144">IF($C321=0,0,D708/$C321*100)</f>
        <v>14.14141414141414</v>
      </c>
      <c r="E321" s="55">
        <f t="shared" si="144"/>
        <v>3.7037037037037033</v>
      </c>
      <c r="F321" s="55">
        <f t="shared" si="144"/>
        <v>3.7037037037037033</v>
      </c>
      <c r="G321" s="55">
        <f t="shared" si="144"/>
        <v>7.4074074074074066</v>
      </c>
      <c r="H321" s="55">
        <f t="shared" si="144"/>
        <v>7.0707070707070701</v>
      </c>
      <c r="I321" s="55">
        <f t="shared" si="144"/>
        <v>5.3872053872053867</v>
      </c>
      <c r="J321" s="55">
        <f t="shared" si="144"/>
        <v>37.710437710437709</v>
      </c>
      <c r="K321" s="55">
        <f t="shared" si="144"/>
        <v>12.457912457912458</v>
      </c>
      <c r="L321" s="55">
        <f t="shared" si="144"/>
        <v>25.925925925925924</v>
      </c>
    </row>
    <row r="322" spans="1:12" ht="15" customHeight="1">
      <c r="A322" s="66"/>
      <c r="B322" s="53" t="s">
        <v>273</v>
      </c>
      <c r="C322" s="54">
        <f t="shared" ref="C322:D325" si="145">C709</f>
        <v>647</v>
      </c>
      <c r="D322" s="55">
        <f t="shared" si="144"/>
        <v>13.137557959814528</v>
      </c>
      <c r="E322" s="55">
        <f t="shared" si="144"/>
        <v>5.564142194744977</v>
      </c>
      <c r="F322" s="55">
        <f t="shared" si="144"/>
        <v>3.863987635239567</v>
      </c>
      <c r="G322" s="55">
        <f t="shared" si="144"/>
        <v>9.7372488408037103</v>
      </c>
      <c r="H322" s="55">
        <f t="shared" si="144"/>
        <v>8.5007727975270484</v>
      </c>
      <c r="I322" s="55">
        <f t="shared" si="144"/>
        <v>6.1823802163833079</v>
      </c>
      <c r="J322" s="55">
        <f t="shared" si="144"/>
        <v>42.194744976816075</v>
      </c>
      <c r="K322" s="55">
        <f t="shared" si="144"/>
        <v>11.591962905718702</v>
      </c>
      <c r="L322" s="55">
        <f t="shared" si="144"/>
        <v>22.411128284389488</v>
      </c>
    </row>
    <row r="323" spans="1:12" ht="15" customHeight="1">
      <c r="A323" s="66"/>
      <c r="B323" s="53" t="s">
        <v>274</v>
      </c>
      <c r="C323" s="54">
        <f t="shared" si="145"/>
        <v>846</v>
      </c>
      <c r="D323" s="55">
        <f t="shared" si="144"/>
        <v>8.6288416075650112</v>
      </c>
      <c r="E323" s="55">
        <f t="shared" si="144"/>
        <v>4.4917257683215128</v>
      </c>
      <c r="F323" s="55">
        <f t="shared" si="144"/>
        <v>3.9007092198581561</v>
      </c>
      <c r="G323" s="55">
        <f t="shared" si="144"/>
        <v>11.229314420803782</v>
      </c>
      <c r="H323" s="55">
        <f t="shared" si="144"/>
        <v>13.711583924349883</v>
      </c>
      <c r="I323" s="55">
        <f t="shared" si="144"/>
        <v>7.919621749408984</v>
      </c>
      <c r="J323" s="55">
        <f t="shared" si="144"/>
        <v>50.118203309692667</v>
      </c>
      <c r="K323" s="55">
        <f t="shared" si="144"/>
        <v>13.002364066193852</v>
      </c>
      <c r="L323" s="55">
        <f t="shared" si="144"/>
        <v>18.794326241134751</v>
      </c>
    </row>
    <row r="324" spans="1:12" ht="15" customHeight="1">
      <c r="A324" s="66"/>
      <c r="B324" s="59" t="s">
        <v>174</v>
      </c>
      <c r="C324" s="54">
        <f t="shared" si="145"/>
        <v>259</v>
      </c>
      <c r="D324" s="55">
        <f t="shared" si="144"/>
        <v>5.7915057915057915</v>
      </c>
      <c r="E324" s="55">
        <f t="shared" si="144"/>
        <v>3.8610038610038608</v>
      </c>
      <c r="F324" s="55">
        <f t="shared" si="144"/>
        <v>2.3166023166023164</v>
      </c>
      <c r="G324" s="55">
        <f t="shared" si="144"/>
        <v>5.4054054054054053</v>
      </c>
      <c r="H324" s="55">
        <f t="shared" si="144"/>
        <v>4.6332046332046328</v>
      </c>
      <c r="I324" s="55">
        <f t="shared" si="144"/>
        <v>3.8610038610038608</v>
      </c>
      <c r="J324" s="55">
        <f t="shared" si="144"/>
        <v>23.552123552123554</v>
      </c>
      <c r="K324" s="55">
        <f t="shared" si="144"/>
        <v>8.1081081081081088</v>
      </c>
      <c r="L324" s="55">
        <f t="shared" si="144"/>
        <v>55.598455598455601</v>
      </c>
    </row>
    <row r="325" spans="1:12" ht="15" hidden="1" customHeight="1">
      <c r="A325" s="66"/>
      <c r="B325" s="45" t="s">
        <v>176</v>
      </c>
      <c r="C325" s="46">
        <f t="shared" si="145"/>
        <v>963</v>
      </c>
      <c r="D325" s="47">
        <f t="shared" si="145"/>
        <v>102</v>
      </c>
      <c r="E325" s="47">
        <f>E712</f>
        <v>81</v>
      </c>
      <c r="F325" s="47">
        <f t="shared" ref="F325:K325" si="146">F712</f>
        <v>44</v>
      </c>
      <c r="G325" s="47">
        <f t="shared" si="146"/>
        <v>87</v>
      </c>
      <c r="H325" s="47">
        <f t="shared" si="146"/>
        <v>100</v>
      </c>
      <c r="I325" s="47">
        <f t="shared" si="146"/>
        <v>63</v>
      </c>
      <c r="J325" s="47">
        <f t="shared" si="146"/>
        <v>333</v>
      </c>
      <c r="K325" s="47">
        <f t="shared" si="146"/>
        <v>120</v>
      </c>
      <c r="L325" s="47">
        <f>L712</f>
        <v>276</v>
      </c>
    </row>
    <row r="326" spans="1:12" ht="15" hidden="1" customHeight="1">
      <c r="A326" s="66"/>
      <c r="B326" s="50"/>
      <c r="C326" s="51" t="str">
        <f>IF(SUM(D326:L326)&gt;100,"－",SUM(D326:L326))</f>
        <v>－</v>
      </c>
      <c r="D326" s="52">
        <f t="shared" ref="D326:L326" si="147">D712/$C325*100</f>
        <v>10.59190031152648</v>
      </c>
      <c r="E326" s="52">
        <f t="shared" si="147"/>
        <v>8.4112149532710276</v>
      </c>
      <c r="F326" s="52">
        <f t="shared" si="147"/>
        <v>4.5690550363447562</v>
      </c>
      <c r="G326" s="52">
        <f t="shared" si="147"/>
        <v>9.0342679127725845</v>
      </c>
      <c r="H326" s="52">
        <f t="shared" si="147"/>
        <v>10.384215991692628</v>
      </c>
      <c r="I326" s="52">
        <f t="shared" si="147"/>
        <v>6.5420560747663545</v>
      </c>
      <c r="J326" s="52">
        <f t="shared" si="147"/>
        <v>34.579439252336449</v>
      </c>
      <c r="K326" s="52">
        <f t="shared" si="147"/>
        <v>12.461059190031152</v>
      </c>
      <c r="L326" s="52">
        <f t="shared" si="147"/>
        <v>28.660436137071649</v>
      </c>
    </row>
    <row r="327" spans="1:12" ht="15" hidden="1" customHeight="1">
      <c r="A327" s="66"/>
      <c r="B327" s="53" t="s">
        <v>272</v>
      </c>
      <c r="C327" s="54">
        <f>C714</f>
        <v>166</v>
      </c>
      <c r="D327" s="55">
        <f t="shared" ref="D327:L330" si="148">IF($C327=0,0,D714/$C327*100)</f>
        <v>10.843373493975903</v>
      </c>
      <c r="E327" s="55">
        <f t="shared" si="148"/>
        <v>6.024096385542169</v>
      </c>
      <c r="F327" s="55">
        <f t="shared" si="148"/>
        <v>4.8192771084337354</v>
      </c>
      <c r="G327" s="55">
        <f t="shared" si="148"/>
        <v>5.4216867469879517</v>
      </c>
      <c r="H327" s="55">
        <f t="shared" si="148"/>
        <v>6.024096385542169</v>
      </c>
      <c r="I327" s="55">
        <f t="shared" si="148"/>
        <v>4.8192771084337354</v>
      </c>
      <c r="J327" s="55">
        <f t="shared" si="148"/>
        <v>37.349397590361441</v>
      </c>
      <c r="K327" s="55">
        <f t="shared" si="148"/>
        <v>12.650602409638553</v>
      </c>
      <c r="L327" s="55">
        <f t="shared" si="148"/>
        <v>27.710843373493976</v>
      </c>
    </row>
    <row r="328" spans="1:12" ht="15" hidden="1" customHeight="1">
      <c r="A328" s="66"/>
      <c r="B328" s="53" t="s">
        <v>273</v>
      </c>
      <c r="C328" s="54">
        <f t="shared" ref="C328:D331" si="149">C715</f>
        <v>390</v>
      </c>
      <c r="D328" s="55">
        <f t="shared" si="148"/>
        <v>13.589743589743589</v>
      </c>
      <c r="E328" s="55">
        <f t="shared" si="148"/>
        <v>8.7179487179487172</v>
      </c>
      <c r="F328" s="55">
        <f t="shared" si="148"/>
        <v>4.6153846153846159</v>
      </c>
      <c r="G328" s="55">
        <f t="shared" si="148"/>
        <v>9.4871794871794872</v>
      </c>
      <c r="H328" s="55">
        <f t="shared" si="148"/>
        <v>8.7179487179487172</v>
      </c>
      <c r="I328" s="55">
        <f t="shared" si="148"/>
        <v>6.1538461538461542</v>
      </c>
      <c r="J328" s="55">
        <f t="shared" si="148"/>
        <v>39.743589743589745</v>
      </c>
      <c r="K328" s="55">
        <f t="shared" si="148"/>
        <v>10.512820512820513</v>
      </c>
      <c r="L328" s="55">
        <f t="shared" si="148"/>
        <v>22.564102564102566</v>
      </c>
    </row>
    <row r="329" spans="1:12" ht="15" hidden="1" customHeight="1">
      <c r="A329" s="56"/>
      <c r="B329" s="53" t="s">
        <v>274</v>
      </c>
      <c r="C329" s="54">
        <f t="shared" si="149"/>
        <v>286</v>
      </c>
      <c r="D329" s="55">
        <f t="shared" si="148"/>
        <v>8.3916083916083917</v>
      </c>
      <c r="E329" s="55">
        <f t="shared" si="148"/>
        <v>10.839160839160838</v>
      </c>
      <c r="F329" s="55">
        <f t="shared" si="148"/>
        <v>5.9440559440559442</v>
      </c>
      <c r="G329" s="55">
        <f t="shared" si="148"/>
        <v>11.538461538461538</v>
      </c>
      <c r="H329" s="55">
        <f t="shared" si="148"/>
        <v>16.783216783216783</v>
      </c>
      <c r="I329" s="55">
        <f t="shared" si="148"/>
        <v>8.7412587412587417</v>
      </c>
      <c r="J329" s="55">
        <f t="shared" si="148"/>
        <v>35.664335664335667</v>
      </c>
      <c r="K329" s="55">
        <f t="shared" si="148"/>
        <v>15.034965034965033</v>
      </c>
      <c r="L329" s="55">
        <f t="shared" si="148"/>
        <v>24.125874125874127</v>
      </c>
    </row>
    <row r="330" spans="1:12" ht="15" hidden="1" customHeight="1">
      <c r="A330" s="56"/>
      <c r="B330" s="59" t="s">
        <v>174</v>
      </c>
      <c r="C330" s="54">
        <f t="shared" si="149"/>
        <v>140</v>
      </c>
      <c r="D330" s="55">
        <f t="shared" si="148"/>
        <v>5</v>
      </c>
      <c r="E330" s="55">
        <f t="shared" si="148"/>
        <v>5.7142857142857144</v>
      </c>
      <c r="F330" s="55">
        <f t="shared" si="148"/>
        <v>2.1428571428571428</v>
      </c>
      <c r="G330" s="55">
        <f t="shared" si="148"/>
        <v>5.7142857142857144</v>
      </c>
      <c r="H330" s="55">
        <f t="shared" si="148"/>
        <v>5.7142857142857144</v>
      </c>
      <c r="I330" s="55">
        <f t="shared" si="148"/>
        <v>4.2857142857142856</v>
      </c>
      <c r="J330" s="55">
        <f t="shared" si="148"/>
        <v>17.142857142857142</v>
      </c>
      <c r="K330" s="55">
        <f t="shared" si="148"/>
        <v>11.428571428571429</v>
      </c>
      <c r="L330" s="55">
        <f t="shared" si="148"/>
        <v>57.142857142857139</v>
      </c>
    </row>
    <row r="331" spans="1:12" ht="15" hidden="1" customHeight="1">
      <c r="A331" s="56"/>
      <c r="B331" s="45" t="s">
        <v>176</v>
      </c>
      <c r="C331" s="46">
        <f t="shared" si="149"/>
        <v>1053</v>
      </c>
      <c r="D331" s="47">
        <f t="shared" si="149"/>
        <v>111</v>
      </c>
      <c r="E331" s="47">
        <f>E718</f>
        <v>12</v>
      </c>
      <c r="F331" s="47">
        <f t="shared" ref="F331:K331" si="150">F718</f>
        <v>29</v>
      </c>
      <c r="G331" s="47">
        <f t="shared" si="150"/>
        <v>105</v>
      </c>
      <c r="H331" s="47">
        <f t="shared" si="150"/>
        <v>102</v>
      </c>
      <c r="I331" s="47">
        <f t="shared" si="150"/>
        <v>69</v>
      </c>
      <c r="J331" s="47">
        <f t="shared" si="150"/>
        <v>520</v>
      </c>
      <c r="K331" s="47">
        <f t="shared" si="150"/>
        <v>120</v>
      </c>
      <c r="L331" s="47">
        <f>L718</f>
        <v>239</v>
      </c>
    </row>
    <row r="332" spans="1:12" ht="15" hidden="1" customHeight="1">
      <c r="A332" s="56"/>
      <c r="B332" s="50"/>
      <c r="C332" s="51" t="str">
        <f>IF(SUM(D332:L332)&gt;100,"－",SUM(D332:L332))</f>
        <v>－</v>
      </c>
      <c r="D332" s="52">
        <f t="shared" ref="D332:L332" si="151">D718/$C331*100</f>
        <v>10.541310541310542</v>
      </c>
      <c r="E332" s="52">
        <f t="shared" si="151"/>
        <v>1.1396011396011396</v>
      </c>
      <c r="F332" s="52">
        <f t="shared" si="151"/>
        <v>2.7540360873694207</v>
      </c>
      <c r="G332" s="52">
        <f t="shared" si="151"/>
        <v>9.9715099715099722</v>
      </c>
      <c r="H332" s="52">
        <f t="shared" si="151"/>
        <v>9.6866096866096854</v>
      </c>
      <c r="I332" s="52">
        <f t="shared" si="151"/>
        <v>6.5527065527065522</v>
      </c>
      <c r="J332" s="52">
        <f t="shared" si="151"/>
        <v>49.382716049382715</v>
      </c>
      <c r="K332" s="52">
        <f t="shared" si="151"/>
        <v>11.396011396011396</v>
      </c>
      <c r="L332" s="52">
        <f t="shared" si="151"/>
        <v>22.697056030389366</v>
      </c>
    </row>
    <row r="333" spans="1:12" ht="15" hidden="1" customHeight="1">
      <c r="A333" s="56"/>
      <c r="B333" s="53" t="s">
        <v>272</v>
      </c>
      <c r="C333" s="54">
        <f>C720</f>
        <v>131</v>
      </c>
      <c r="D333" s="55">
        <f t="shared" ref="D333:L336" si="152">IF($C333=0,0,D720/$C333*100)</f>
        <v>18.320610687022899</v>
      </c>
      <c r="E333" s="55">
        <f t="shared" si="152"/>
        <v>0.76335877862595414</v>
      </c>
      <c r="F333" s="55">
        <f t="shared" si="152"/>
        <v>2.2900763358778624</v>
      </c>
      <c r="G333" s="55">
        <f t="shared" si="152"/>
        <v>9.9236641221374047</v>
      </c>
      <c r="H333" s="55">
        <f t="shared" si="152"/>
        <v>8.3969465648854964</v>
      </c>
      <c r="I333" s="55">
        <f t="shared" si="152"/>
        <v>6.1068702290076331</v>
      </c>
      <c r="J333" s="55">
        <f t="shared" si="152"/>
        <v>38.167938931297712</v>
      </c>
      <c r="K333" s="55">
        <f t="shared" si="152"/>
        <v>12.213740458015266</v>
      </c>
      <c r="L333" s="55">
        <f t="shared" si="152"/>
        <v>23.664122137404579</v>
      </c>
    </row>
    <row r="334" spans="1:12" ht="15" hidden="1" customHeight="1">
      <c r="A334" s="56"/>
      <c r="B334" s="53" t="s">
        <v>273</v>
      </c>
      <c r="C334" s="54">
        <f t="shared" ref="C334:C336" si="153">C721</f>
        <v>257</v>
      </c>
      <c r="D334" s="55">
        <f t="shared" si="152"/>
        <v>12.45136186770428</v>
      </c>
      <c r="E334" s="55">
        <f t="shared" si="152"/>
        <v>0.77821011673151752</v>
      </c>
      <c r="F334" s="55">
        <f t="shared" si="152"/>
        <v>2.7237354085603114</v>
      </c>
      <c r="G334" s="55">
        <f t="shared" si="152"/>
        <v>10.116731517509727</v>
      </c>
      <c r="H334" s="55">
        <f t="shared" si="152"/>
        <v>8.1712062256809332</v>
      </c>
      <c r="I334" s="55">
        <f t="shared" si="152"/>
        <v>6.2256809338521402</v>
      </c>
      <c r="J334" s="55">
        <f t="shared" si="152"/>
        <v>45.914396887159533</v>
      </c>
      <c r="K334" s="55">
        <f t="shared" si="152"/>
        <v>13.229571984435799</v>
      </c>
      <c r="L334" s="55">
        <f t="shared" si="152"/>
        <v>22.178988326848248</v>
      </c>
    </row>
    <row r="335" spans="1:12" ht="15" hidden="1" customHeight="1">
      <c r="A335" s="56"/>
      <c r="B335" s="53" t="s">
        <v>274</v>
      </c>
      <c r="C335" s="54">
        <f t="shared" si="153"/>
        <v>560</v>
      </c>
      <c r="D335" s="55">
        <f t="shared" si="152"/>
        <v>8.75</v>
      </c>
      <c r="E335" s="55">
        <f t="shared" si="152"/>
        <v>1.25</v>
      </c>
      <c r="F335" s="55">
        <f t="shared" si="152"/>
        <v>2.8571428571428572</v>
      </c>
      <c r="G335" s="55">
        <f t="shared" si="152"/>
        <v>11.071428571428571</v>
      </c>
      <c r="H335" s="55">
        <f t="shared" si="152"/>
        <v>12.142857142857142</v>
      </c>
      <c r="I335" s="55">
        <f t="shared" si="152"/>
        <v>7.5</v>
      </c>
      <c r="J335" s="55">
        <f t="shared" si="152"/>
        <v>57.499999999999993</v>
      </c>
      <c r="K335" s="55">
        <f t="shared" si="152"/>
        <v>11.964285714285715</v>
      </c>
      <c r="L335" s="55">
        <f t="shared" si="152"/>
        <v>16.071428571428573</v>
      </c>
    </row>
    <row r="336" spans="1:12" ht="15" hidden="1" customHeight="1">
      <c r="A336" s="35"/>
      <c r="B336" s="59" t="s">
        <v>174</v>
      </c>
      <c r="C336" s="60">
        <f t="shared" si="153"/>
        <v>119</v>
      </c>
      <c r="D336" s="61">
        <f t="shared" si="152"/>
        <v>6.7226890756302522</v>
      </c>
      <c r="E336" s="61">
        <f t="shared" si="152"/>
        <v>1.680672268907563</v>
      </c>
      <c r="F336" s="61">
        <f t="shared" si="152"/>
        <v>2.5210084033613445</v>
      </c>
      <c r="G336" s="61">
        <f t="shared" si="152"/>
        <v>5.0420168067226889</v>
      </c>
      <c r="H336" s="61">
        <f t="shared" si="152"/>
        <v>3.3613445378151261</v>
      </c>
      <c r="I336" s="61">
        <f t="shared" si="152"/>
        <v>3.3613445378151261</v>
      </c>
      <c r="J336" s="61">
        <f t="shared" si="152"/>
        <v>31.092436974789916</v>
      </c>
      <c r="K336" s="61">
        <f t="shared" si="152"/>
        <v>4.2016806722689077</v>
      </c>
      <c r="L336" s="61">
        <f t="shared" si="152"/>
        <v>53.781512605042018</v>
      </c>
    </row>
    <row r="337" spans="1:12" ht="15" customHeight="1" collapsed="1">
      <c r="A337" s="32" t="s">
        <v>275</v>
      </c>
      <c r="B337" s="45" t="s">
        <v>176</v>
      </c>
      <c r="C337" s="46">
        <f>C724</f>
        <v>2016</v>
      </c>
      <c r="D337" s="47">
        <f t="shared" ref="D337" si="154">D724</f>
        <v>213</v>
      </c>
      <c r="E337" s="47">
        <f>E724</f>
        <v>93</v>
      </c>
      <c r="F337" s="47">
        <f t="shared" ref="F337:K337" si="155">F724</f>
        <v>73</v>
      </c>
      <c r="G337" s="47">
        <f t="shared" si="155"/>
        <v>192</v>
      </c>
      <c r="H337" s="47">
        <f t="shared" si="155"/>
        <v>202</v>
      </c>
      <c r="I337" s="47">
        <f t="shared" si="155"/>
        <v>132</v>
      </c>
      <c r="J337" s="47">
        <f t="shared" si="155"/>
        <v>853</v>
      </c>
      <c r="K337" s="47">
        <f t="shared" si="155"/>
        <v>240</v>
      </c>
      <c r="L337" s="47">
        <f>L724</f>
        <v>515</v>
      </c>
    </row>
    <row r="338" spans="1:12" ht="15" customHeight="1">
      <c r="A338" s="394" t="s">
        <v>1053</v>
      </c>
      <c r="B338" s="50"/>
      <c r="C338" s="51" t="str">
        <f>IF(SUM(D338:L338)&gt;100,"－",SUM(D338:L338))</f>
        <v>－</v>
      </c>
      <c r="D338" s="52">
        <f t="shared" ref="D338:L338" si="156">D724/$C337*100</f>
        <v>10.56547619047619</v>
      </c>
      <c r="E338" s="52">
        <f t="shared" si="156"/>
        <v>4.6130952380952381</v>
      </c>
      <c r="F338" s="52">
        <f t="shared" si="156"/>
        <v>3.6210317460317465</v>
      </c>
      <c r="G338" s="52">
        <f t="shared" si="156"/>
        <v>9.5238095238095237</v>
      </c>
      <c r="H338" s="52">
        <f t="shared" si="156"/>
        <v>10.019841269841271</v>
      </c>
      <c r="I338" s="52">
        <f t="shared" si="156"/>
        <v>6.5476190476190483</v>
      </c>
      <c r="J338" s="52">
        <f t="shared" si="156"/>
        <v>42.311507936507937</v>
      </c>
      <c r="K338" s="52">
        <f t="shared" si="156"/>
        <v>11.904761904761903</v>
      </c>
      <c r="L338" s="52">
        <f t="shared" si="156"/>
        <v>25.545634920634917</v>
      </c>
    </row>
    <row r="339" spans="1:12" ht="21" customHeight="1">
      <c r="A339" s="394"/>
      <c r="B339" s="72" t="s">
        <v>277</v>
      </c>
      <c r="C339" s="73">
        <f>C726</f>
        <v>261</v>
      </c>
      <c r="D339" s="74">
        <f t="shared" ref="D339:L343" si="157">IF($C339=0,0,D726/$C339*100)</f>
        <v>12.643678160919542</v>
      </c>
      <c r="E339" s="74">
        <f t="shared" si="157"/>
        <v>4.980842911877394</v>
      </c>
      <c r="F339" s="74">
        <f t="shared" si="157"/>
        <v>3.4482758620689653</v>
      </c>
      <c r="G339" s="74">
        <f t="shared" si="157"/>
        <v>7.2796934865900385</v>
      </c>
      <c r="H339" s="74">
        <f t="shared" si="157"/>
        <v>5.7471264367816088</v>
      </c>
      <c r="I339" s="74">
        <f t="shared" si="157"/>
        <v>5.7471264367816088</v>
      </c>
      <c r="J339" s="74">
        <f t="shared" si="157"/>
        <v>36.781609195402297</v>
      </c>
      <c r="K339" s="74">
        <f t="shared" si="157"/>
        <v>13.409961685823754</v>
      </c>
      <c r="L339" s="74">
        <f t="shared" si="157"/>
        <v>29.118773946360154</v>
      </c>
    </row>
    <row r="340" spans="1:12" ht="21" customHeight="1">
      <c r="A340" s="66"/>
      <c r="B340" s="75" t="s">
        <v>278</v>
      </c>
      <c r="C340" s="54">
        <f t="shared" ref="C340:D344" si="158">C727</f>
        <v>306</v>
      </c>
      <c r="D340" s="55">
        <f t="shared" si="157"/>
        <v>16.666666666666664</v>
      </c>
      <c r="E340" s="55">
        <f t="shared" si="157"/>
        <v>4.2483660130718954</v>
      </c>
      <c r="F340" s="55">
        <f t="shared" si="157"/>
        <v>3.2679738562091507</v>
      </c>
      <c r="G340" s="55">
        <f t="shared" si="157"/>
        <v>10.130718954248366</v>
      </c>
      <c r="H340" s="55">
        <f t="shared" si="157"/>
        <v>10.130718954248366</v>
      </c>
      <c r="I340" s="55">
        <f t="shared" si="157"/>
        <v>7.8431372549019605</v>
      </c>
      <c r="J340" s="55">
        <f t="shared" si="157"/>
        <v>36.601307189542482</v>
      </c>
      <c r="K340" s="55">
        <f t="shared" si="157"/>
        <v>8.4967320261437909</v>
      </c>
      <c r="L340" s="55">
        <f t="shared" si="157"/>
        <v>29.084967320261441</v>
      </c>
    </row>
    <row r="341" spans="1:12" ht="21" customHeight="1">
      <c r="A341" s="56"/>
      <c r="B341" s="75" t="s">
        <v>279</v>
      </c>
      <c r="C341" s="54">
        <f t="shared" si="158"/>
        <v>622</v>
      </c>
      <c r="D341" s="55">
        <f t="shared" si="157"/>
        <v>9.0032154340836019</v>
      </c>
      <c r="E341" s="55">
        <f t="shared" si="157"/>
        <v>4.180064308681672</v>
      </c>
      <c r="F341" s="55">
        <f t="shared" si="157"/>
        <v>4.019292604501608</v>
      </c>
      <c r="G341" s="55">
        <f t="shared" si="157"/>
        <v>8.520900321543408</v>
      </c>
      <c r="H341" s="55">
        <f t="shared" si="157"/>
        <v>9.8070739549839239</v>
      </c>
      <c r="I341" s="55">
        <f t="shared" si="157"/>
        <v>6.109324758842444</v>
      </c>
      <c r="J341" s="55">
        <f t="shared" si="157"/>
        <v>40.675241157556272</v>
      </c>
      <c r="K341" s="55">
        <f t="shared" si="157"/>
        <v>14.951768488745982</v>
      </c>
      <c r="L341" s="55">
        <f t="shared" si="157"/>
        <v>24.919614147909968</v>
      </c>
    </row>
    <row r="342" spans="1:12" ht="21" customHeight="1">
      <c r="A342" s="56"/>
      <c r="B342" s="75" t="s">
        <v>280</v>
      </c>
      <c r="C342" s="54">
        <f t="shared" si="158"/>
        <v>542</v>
      </c>
      <c r="D342" s="55">
        <f t="shared" si="157"/>
        <v>9.9630996309963091</v>
      </c>
      <c r="E342" s="55">
        <f t="shared" si="157"/>
        <v>4.7970479704797047</v>
      </c>
      <c r="F342" s="55">
        <f t="shared" si="157"/>
        <v>4.2435424354243541</v>
      </c>
      <c r="G342" s="55">
        <f t="shared" si="157"/>
        <v>12.177121771217712</v>
      </c>
      <c r="H342" s="55">
        <f t="shared" si="157"/>
        <v>13.284132841328415</v>
      </c>
      <c r="I342" s="55">
        <f t="shared" si="157"/>
        <v>8.6715867158671589</v>
      </c>
      <c r="J342" s="55">
        <f t="shared" si="157"/>
        <v>51.107011070110694</v>
      </c>
      <c r="K342" s="55">
        <f t="shared" si="157"/>
        <v>11.439114391143912</v>
      </c>
      <c r="L342" s="55">
        <f t="shared" si="157"/>
        <v>18.081180811808117</v>
      </c>
    </row>
    <row r="343" spans="1:12" ht="21" customHeight="1">
      <c r="A343" s="56"/>
      <c r="B343" s="77" t="s">
        <v>174</v>
      </c>
      <c r="C343" s="60">
        <f t="shared" si="158"/>
        <v>285</v>
      </c>
      <c r="D343" s="61">
        <f t="shared" si="157"/>
        <v>6.666666666666667</v>
      </c>
      <c r="E343" s="61">
        <f t="shared" si="157"/>
        <v>5.2631578947368416</v>
      </c>
      <c r="F343" s="61">
        <f t="shared" si="157"/>
        <v>2.1052631578947367</v>
      </c>
      <c r="G343" s="61">
        <f t="shared" si="157"/>
        <v>8.0701754385964914</v>
      </c>
      <c r="H343" s="61">
        <f t="shared" si="157"/>
        <v>8.0701754385964914</v>
      </c>
      <c r="I343" s="61">
        <f t="shared" si="157"/>
        <v>2.807017543859649</v>
      </c>
      <c r="J343" s="61">
        <f t="shared" si="157"/>
        <v>40.350877192982452</v>
      </c>
      <c r="K343" s="61">
        <f t="shared" si="157"/>
        <v>8.4210526315789469</v>
      </c>
      <c r="L343" s="61">
        <f t="shared" si="157"/>
        <v>34.035087719298247</v>
      </c>
    </row>
    <row r="344" spans="1:12" ht="15" hidden="1" customHeight="1">
      <c r="A344" s="56"/>
      <c r="B344" s="45" t="s">
        <v>176</v>
      </c>
      <c r="C344" s="46">
        <f t="shared" si="158"/>
        <v>963</v>
      </c>
      <c r="D344" s="47">
        <f t="shared" si="158"/>
        <v>102</v>
      </c>
      <c r="E344" s="47">
        <f>E731</f>
        <v>81</v>
      </c>
      <c r="F344" s="47">
        <f t="shared" ref="F344:K344" si="159">F731</f>
        <v>44</v>
      </c>
      <c r="G344" s="47">
        <f t="shared" si="159"/>
        <v>87</v>
      </c>
      <c r="H344" s="47">
        <f t="shared" si="159"/>
        <v>100</v>
      </c>
      <c r="I344" s="47">
        <f t="shared" si="159"/>
        <v>63</v>
      </c>
      <c r="J344" s="47">
        <f t="shared" si="159"/>
        <v>333</v>
      </c>
      <c r="K344" s="47">
        <f t="shared" si="159"/>
        <v>120</v>
      </c>
      <c r="L344" s="47">
        <f>L731</f>
        <v>276</v>
      </c>
    </row>
    <row r="345" spans="1:12" ht="15" hidden="1" customHeight="1">
      <c r="A345" s="56"/>
      <c r="B345" s="50"/>
      <c r="C345" s="51" t="str">
        <f>IF(SUM(D345:L345)&gt;100,"－",SUM(D345:L345))</f>
        <v>－</v>
      </c>
      <c r="D345" s="52">
        <f t="shared" ref="D345:L345" si="160">D731/$C344*100</f>
        <v>10.59190031152648</v>
      </c>
      <c r="E345" s="52">
        <f t="shared" si="160"/>
        <v>8.4112149532710276</v>
      </c>
      <c r="F345" s="52">
        <f t="shared" si="160"/>
        <v>4.5690550363447562</v>
      </c>
      <c r="G345" s="52">
        <f t="shared" si="160"/>
        <v>9.0342679127725845</v>
      </c>
      <c r="H345" s="52">
        <f t="shared" si="160"/>
        <v>10.384215991692628</v>
      </c>
      <c r="I345" s="52">
        <f t="shared" si="160"/>
        <v>6.5420560747663545</v>
      </c>
      <c r="J345" s="52">
        <f t="shared" si="160"/>
        <v>34.579439252336449</v>
      </c>
      <c r="K345" s="52">
        <f t="shared" si="160"/>
        <v>12.461059190031152</v>
      </c>
      <c r="L345" s="52">
        <f t="shared" si="160"/>
        <v>28.660436137071649</v>
      </c>
    </row>
    <row r="346" spans="1:12" ht="21" hidden="1" customHeight="1">
      <c r="A346" s="66"/>
      <c r="B346" s="75" t="s">
        <v>277</v>
      </c>
      <c r="C346" s="54">
        <f>C733</f>
        <v>152</v>
      </c>
      <c r="D346" s="55">
        <f t="shared" ref="D346:L350" si="161">IF($C346=0,0,D733/$C346*100)</f>
        <v>13.815789473684212</v>
      </c>
      <c r="E346" s="55">
        <f t="shared" si="161"/>
        <v>8.5526315789473681</v>
      </c>
      <c r="F346" s="55">
        <f t="shared" si="161"/>
        <v>3.9473684210526314</v>
      </c>
      <c r="G346" s="55">
        <f t="shared" si="161"/>
        <v>7.8947368421052628</v>
      </c>
      <c r="H346" s="55">
        <f t="shared" si="161"/>
        <v>6.5789473684210522</v>
      </c>
      <c r="I346" s="55">
        <f t="shared" si="161"/>
        <v>5.9210526315789469</v>
      </c>
      <c r="J346" s="55">
        <f t="shared" si="161"/>
        <v>33.55263157894737</v>
      </c>
      <c r="K346" s="55">
        <f t="shared" si="161"/>
        <v>13.815789473684212</v>
      </c>
      <c r="L346" s="55">
        <f t="shared" si="161"/>
        <v>29.605263157894733</v>
      </c>
    </row>
    <row r="347" spans="1:12" ht="21" hidden="1" customHeight="1">
      <c r="A347" s="66"/>
      <c r="B347" s="78" t="s">
        <v>278</v>
      </c>
      <c r="C347" s="79">
        <f t="shared" ref="C347:D351" si="162">C734</f>
        <v>181</v>
      </c>
      <c r="D347" s="80">
        <f t="shared" si="161"/>
        <v>15.469613259668508</v>
      </c>
      <c r="E347" s="80">
        <f t="shared" si="161"/>
        <v>6.0773480662983426</v>
      </c>
      <c r="F347" s="80">
        <f t="shared" si="161"/>
        <v>3.867403314917127</v>
      </c>
      <c r="G347" s="80">
        <f t="shared" si="161"/>
        <v>6.6298342541436464</v>
      </c>
      <c r="H347" s="80">
        <f t="shared" si="161"/>
        <v>7.1823204419889501</v>
      </c>
      <c r="I347" s="80">
        <f t="shared" si="161"/>
        <v>4.972375690607735</v>
      </c>
      <c r="J347" s="80">
        <f t="shared" si="161"/>
        <v>35.911602209944753</v>
      </c>
      <c r="K347" s="80">
        <f t="shared" si="161"/>
        <v>9.94475138121547</v>
      </c>
      <c r="L347" s="80">
        <f t="shared" si="161"/>
        <v>30.939226519337016</v>
      </c>
    </row>
    <row r="348" spans="1:12" ht="21" hidden="1" customHeight="1">
      <c r="A348" s="56"/>
      <c r="B348" s="78" t="s">
        <v>279</v>
      </c>
      <c r="C348" s="79">
        <f t="shared" si="162"/>
        <v>294</v>
      </c>
      <c r="D348" s="80">
        <f t="shared" si="161"/>
        <v>7.1428571428571423</v>
      </c>
      <c r="E348" s="80">
        <f t="shared" si="161"/>
        <v>8.1632653061224492</v>
      </c>
      <c r="F348" s="80">
        <f t="shared" si="161"/>
        <v>4.7619047619047619</v>
      </c>
      <c r="G348" s="80">
        <f t="shared" si="161"/>
        <v>8.8435374149659864</v>
      </c>
      <c r="H348" s="80">
        <f t="shared" si="161"/>
        <v>11.224489795918368</v>
      </c>
      <c r="I348" s="80">
        <f t="shared" si="161"/>
        <v>6.8027210884353746</v>
      </c>
      <c r="J348" s="80">
        <f t="shared" si="161"/>
        <v>34.353741496598637</v>
      </c>
      <c r="K348" s="80">
        <f t="shared" si="161"/>
        <v>14.965986394557824</v>
      </c>
      <c r="L348" s="80">
        <f t="shared" si="161"/>
        <v>28.2312925170068</v>
      </c>
    </row>
    <row r="349" spans="1:12" ht="21" hidden="1" customHeight="1">
      <c r="A349" s="56"/>
      <c r="B349" s="78" t="s">
        <v>280</v>
      </c>
      <c r="C349" s="79">
        <f t="shared" si="162"/>
        <v>195</v>
      </c>
      <c r="D349" s="80">
        <f t="shared" si="161"/>
        <v>10.256410256410255</v>
      </c>
      <c r="E349" s="80">
        <f t="shared" si="161"/>
        <v>9.7435897435897445</v>
      </c>
      <c r="F349" s="80">
        <f t="shared" si="161"/>
        <v>6.666666666666667</v>
      </c>
      <c r="G349" s="80">
        <f t="shared" si="161"/>
        <v>11.282051282051283</v>
      </c>
      <c r="H349" s="80">
        <f t="shared" si="161"/>
        <v>14.358974358974358</v>
      </c>
      <c r="I349" s="80">
        <f t="shared" si="161"/>
        <v>9.7435897435897445</v>
      </c>
      <c r="J349" s="80">
        <f t="shared" si="161"/>
        <v>34.871794871794869</v>
      </c>
      <c r="K349" s="80">
        <f t="shared" si="161"/>
        <v>13.846153846153847</v>
      </c>
      <c r="L349" s="80">
        <f t="shared" si="161"/>
        <v>21.53846153846154</v>
      </c>
    </row>
    <row r="350" spans="1:12" ht="21" hidden="1" customHeight="1">
      <c r="A350" s="56"/>
      <c r="B350" s="77" t="s">
        <v>174</v>
      </c>
      <c r="C350" s="60">
        <f t="shared" si="162"/>
        <v>141</v>
      </c>
      <c r="D350" s="61">
        <f t="shared" si="161"/>
        <v>8.5106382978723403</v>
      </c>
      <c r="E350" s="61">
        <f t="shared" si="161"/>
        <v>9.9290780141843982</v>
      </c>
      <c r="F350" s="61">
        <f t="shared" si="161"/>
        <v>2.8368794326241136</v>
      </c>
      <c r="G350" s="61">
        <f t="shared" si="161"/>
        <v>10.638297872340425</v>
      </c>
      <c r="H350" s="61">
        <f t="shared" si="161"/>
        <v>11.347517730496454</v>
      </c>
      <c r="I350" s="61">
        <f t="shared" si="161"/>
        <v>4.2553191489361701</v>
      </c>
      <c r="J350" s="61">
        <f t="shared" si="161"/>
        <v>34.042553191489361</v>
      </c>
      <c r="K350" s="61">
        <f t="shared" si="161"/>
        <v>7.0921985815602842</v>
      </c>
      <c r="L350" s="61">
        <f t="shared" si="161"/>
        <v>35.460992907801419</v>
      </c>
    </row>
    <row r="351" spans="1:12" ht="15" hidden="1" customHeight="1">
      <c r="A351" s="56"/>
      <c r="B351" s="45" t="s">
        <v>176</v>
      </c>
      <c r="C351" s="46">
        <f t="shared" si="162"/>
        <v>1053</v>
      </c>
      <c r="D351" s="47">
        <f t="shared" si="162"/>
        <v>111</v>
      </c>
      <c r="E351" s="47">
        <f>E738</f>
        <v>12</v>
      </c>
      <c r="F351" s="47">
        <f t="shared" ref="F351:K351" si="163">F738</f>
        <v>29</v>
      </c>
      <c r="G351" s="47">
        <f t="shared" si="163"/>
        <v>105</v>
      </c>
      <c r="H351" s="47">
        <f t="shared" si="163"/>
        <v>102</v>
      </c>
      <c r="I351" s="47">
        <f t="shared" si="163"/>
        <v>69</v>
      </c>
      <c r="J351" s="47">
        <f t="shared" si="163"/>
        <v>520</v>
      </c>
      <c r="K351" s="47">
        <f t="shared" si="163"/>
        <v>120</v>
      </c>
      <c r="L351" s="47">
        <f>L738</f>
        <v>239</v>
      </c>
    </row>
    <row r="352" spans="1:12" ht="15" hidden="1" customHeight="1">
      <c r="A352" s="56"/>
      <c r="B352" s="50"/>
      <c r="C352" s="51" t="str">
        <f>IF(SUM(D352:L352)&gt;100,"－",SUM(D352:L352))</f>
        <v>－</v>
      </c>
      <c r="D352" s="52">
        <f t="shared" ref="D352:L352" si="164">D738/$C351*100</f>
        <v>10.541310541310542</v>
      </c>
      <c r="E352" s="52">
        <f t="shared" si="164"/>
        <v>1.1396011396011396</v>
      </c>
      <c r="F352" s="52">
        <f t="shared" si="164"/>
        <v>2.7540360873694207</v>
      </c>
      <c r="G352" s="52">
        <f t="shared" si="164"/>
        <v>9.9715099715099722</v>
      </c>
      <c r="H352" s="52">
        <f t="shared" si="164"/>
        <v>9.6866096866096854</v>
      </c>
      <c r="I352" s="52">
        <f t="shared" si="164"/>
        <v>6.5527065527065522</v>
      </c>
      <c r="J352" s="52">
        <f t="shared" si="164"/>
        <v>49.382716049382715</v>
      </c>
      <c r="K352" s="52">
        <f t="shared" si="164"/>
        <v>11.396011396011396</v>
      </c>
      <c r="L352" s="52">
        <f t="shared" si="164"/>
        <v>22.697056030389366</v>
      </c>
    </row>
    <row r="353" spans="1:12" ht="21" hidden="1" customHeight="1">
      <c r="A353" s="56"/>
      <c r="B353" s="75" t="s">
        <v>277</v>
      </c>
      <c r="C353" s="54">
        <f>C740</f>
        <v>109</v>
      </c>
      <c r="D353" s="55">
        <f t="shared" ref="D353:L357" si="165">IF($C353=0,0,D740/$C353*100)</f>
        <v>11.009174311926607</v>
      </c>
      <c r="E353" s="55">
        <f t="shared" si="165"/>
        <v>0</v>
      </c>
      <c r="F353" s="55">
        <f t="shared" si="165"/>
        <v>2.7522935779816518</v>
      </c>
      <c r="G353" s="55">
        <f t="shared" si="165"/>
        <v>6.4220183486238538</v>
      </c>
      <c r="H353" s="55">
        <f t="shared" si="165"/>
        <v>4.5871559633027523</v>
      </c>
      <c r="I353" s="55">
        <f t="shared" si="165"/>
        <v>5.5045871559633035</v>
      </c>
      <c r="J353" s="55">
        <f t="shared" si="165"/>
        <v>41.284403669724774</v>
      </c>
      <c r="K353" s="55">
        <f t="shared" si="165"/>
        <v>12.844036697247708</v>
      </c>
      <c r="L353" s="55">
        <f t="shared" si="165"/>
        <v>28.440366972477065</v>
      </c>
    </row>
    <row r="354" spans="1:12" ht="21" hidden="1" customHeight="1">
      <c r="A354" s="56"/>
      <c r="B354" s="78" t="s">
        <v>278</v>
      </c>
      <c r="C354" s="79">
        <f t="shared" ref="C354:C357" si="166">C741</f>
        <v>125</v>
      </c>
      <c r="D354" s="80">
        <f t="shared" si="165"/>
        <v>18.399999999999999</v>
      </c>
      <c r="E354" s="80">
        <f t="shared" si="165"/>
        <v>1.6</v>
      </c>
      <c r="F354" s="80">
        <f t="shared" si="165"/>
        <v>2.4</v>
      </c>
      <c r="G354" s="80">
        <f t="shared" si="165"/>
        <v>15.2</v>
      </c>
      <c r="H354" s="80">
        <f t="shared" si="165"/>
        <v>14.399999999999999</v>
      </c>
      <c r="I354" s="80">
        <f t="shared" si="165"/>
        <v>12</v>
      </c>
      <c r="J354" s="80">
        <f t="shared" si="165"/>
        <v>37.6</v>
      </c>
      <c r="K354" s="80">
        <f t="shared" si="165"/>
        <v>6.4</v>
      </c>
      <c r="L354" s="80">
        <f t="shared" si="165"/>
        <v>26.400000000000002</v>
      </c>
    </row>
    <row r="355" spans="1:12" ht="21" hidden="1" customHeight="1">
      <c r="A355" s="56"/>
      <c r="B355" s="78" t="s">
        <v>279</v>
      </c>
      <c r="C355" s="79">
        <f t="shared" si="166"/>
        <v>328</v>
      </c>
      <c r="D355" s="80">
        <f t="shared" si="165"/>
        <v>10.670731707317072</v>
      </c>
      <c r="E355" s="80">
        <f t="shared" si="165"/>
        <v>0.6097560975609756</v>
      </c>
      <c r="F355" s="80">
        <f t="shared" si="165"/>
        <v>3.3536585365853662</v>
      </c>
      <c r="G355" s="80">
        <f t="shared" si="165"/>
        <v>8.2317073170731714</v>
      </c>
      <c r="H355" s="80">
        <f t="shared" si="165"/>
        <v>8.536585365853659</v>
      </c>
      <c r="I355" s="80">
        <f t="shared" si="165"/>
        <v>5.4878048780487809</v>
      </c>
      <c r="J355" s="80">
        <f t="shared" si="165"/>
        <v>46.341463414634148</v>
      </c>
      <c r="K355" s="80">
        <f t="shared" si="165"/>
        <v>14.939024390243901</v>
      </c>
      <c r="L355" s="80">
        <f t="shared" si="165"/>
        <v>21.951219512195124</v>
      </c>
    </row>
    <row r="356" spans="1:12" ht="21" hidden="1" customHeight="1">
      <c r="A356" s="56"/>
      <c r="B356" s="78" t="s">
        <v>280</v>
      </c>
      <c r="C356" s="79">
        <f t="shared" si="166"/>
        <v>347</v>
      </c>
      <c r="D356" s="80">
        <f t="shared" si="165"/>
        <v>9.7982708933717575</v>
      </c>
      <c r="E356" s="80">
        <f t="shared" si="165"/>
        <v>2.0172910662824206</v>
      </c>
      <c r="F356" s="80">
        <f t="shared" si="165"/>
        <v>2.8818443804034581</v>
      </c>
      <c r="G356" s="80">
        <f t="shared" si="165"/>
        <v>12.680115273775217</v>
      </c>
      <c r="H356" s="80">
        <f t="shared" si="165"/>
        <v>12.680115273775217</v>
      </c>
      <c r="I356" s="80">
        <f t="shared" si="165"/>
        <v>8.0691642651296824</v>
      </c>
      <c r="J356" s="80">
        <f t="shared" si="165"/>
        <v>60.230547550432277</v>
      </c>
      <c r="K356" s="80">
        <f t="shared" si="165"/>
        <v>10.086455331412104</v>
      </c>
      <c r="L356" s="80">
        <f t="shared" si="165"/>
        <v>16.138328530259365</v>
      </c>
    </row>
    <row r="357" spans="1:12" ht="21" hidden="1" customHeight="1">
      <c r="A357" s="35"/>
      <c r="B357" s="77" t="s">
        <v>174</v>
      </c>
      <c r="C357" s="60">
        <f t="shared" si="166"/>
        <v>144</v>
      </c>
      <c r="D357" s="61">
        <f t="shared" si="165"/>
        <v>4.8611111111111116</v>
      </c>
      <c r="E357" s="61">
        <f t="shared" si="165"/>
        <v>0.69444444444444442</v>
      </c>
      <c r="F357" s="61">
        <f t="shared" si="165"/>
        <v>1.3888888888888888</v>
      </c>
      <c r="G357" s="61">
        <f t="shared" si="165"/>
        <v>5.5555555555555554</v>
      </c>
      <c r="H357" s="61">
        <f t="shared" si="165"/>
        <v>4.8611111111111116</v>
      </c>
      <c r="I357" s="61">
        <f t="shared" si="165"/>
        <v>1.3888888888888888</v>
      </c>
      <c r="J357" s="61">
        <f t="shared" si="165"/>
        <v>46.527777777777779</v>
      </c>
      <c r="K357" s="61">
        <f t="shared" si="165"/>
        <v>9.7222222222222232</v>
      </c>
      <c r="L357" s="61">
        <f t="shared" si="165"/>
        <v>32.638888888888893</v>
      </c>
    </row>
    <row r="358" spans="1:12" ht="15" customHeight="1" collapsed="1">
      <c r="A358" s="32" t="s">
        <v>281</v>
      </c>
      <c r="B358" s="45" t="s">
        <v>176</v>
      </c>
      <c r="C358" s="46">
        <f>C745</f>
        <v>2016</v>
      </c>
      <c r="D358" s="47">
        <f t="shared" ref="D358" si="167">D745</f>
        <v>213</v>
      </c>
      <c r="E358" s="47">
        <f>E745</f>
        <v>93</v>
      </c>
      <c r="F358" s="47">
        <f t="shared" ref="F358:K358" si="168">F745</f>
        <v>73</v>
      </c>
      <c r="G358" s="47">
        <f t="shared" si="168"/>
        <v>192</v>
      </c>
      <c r="H358" s="47">
        <f t="shared" si="168"/>
        <v>202</v>
      </c>
      <c r="I358" s="47">
        <f t="shared" si="168"/>
        <v>132</v>
      </c>
      <c r="J358" s="47">
        <f t="shared" si="168"/>
        <v>853</v>
      </c>
      <c r="K358" s="47">
        <f t="shared" si="168"/>
        <v>240</v>
      </c>
      <c r="L358" s="47">
        <f>L745</f>
        <v>515</v>
      </c>
    </row>
    <row r="359" spans="1:12" ht="15" customHeight="1">
      <c r="A359" s="394" t="s">
        <v>1054</v>
      </c>
      <c r="B359" s="50"/>
      <c r="C359" s="51" t="str">
        <f>IF(SUM(D359:L359)&gt;100,"－",SUM(D359:L359))</f>
        <v>－</v>
      </c>
      <c r="D359" s="52">
        <f t="shared" ref="D359:L359" si="169">D745/$C358*100</f>
        <v>10.56547619047619</v>
      </c>
      <c r="E359" s="52">
        <f t="shared" si="169"/>
        <v>4.6130952380952381</v>
      </c>
      <c r="F359" s="52">
        <f t="shared" si="169"/>
        <v>3.6210317460317465</v>
      </c>
      <c r="G359" s="52">
        <f t="shared" si="169"/>
        <v>9.5238095238095237</v>
      </c>
      <c r="H359" s="52">
        <f t="shared" si="169"/>
        <v>10.019841269841271</v>
      </c>
      <c r="I359" s="52">
        <f t="shared" si="169"/>
        <v>6.5476190476190483</v>
      </c>
      <c r="J359" s="52">
        <f t="shared" si="169"/>
        <v>42.311507936507937</v>
      </c>
      <c r="K359" s="52">
        <f t="shared" si="169"/>
        <v>11.904761904761903</v>
      </c>
      <c r="L359" s="52">
        <f t="shared" si="169"/>
        <v>25.545634920634917</v>
      </c>
    </row>
    <row r="360" spans="1:12" ht="15" customHeight="1">
      <c r="A360" s="394"/>
      <c r="B360" s="53" t="s">
        <v>283</v>
      </c>
      <c r="C360" s="54">
        <f>C747</f>
        <v>115</v>
      </c>
      <c r="D360" s="55">
        <f>IF($C360=0,0,D747/$C360*100)</f>
        <v>8.695652173913043</v>
      </c>
      <c r="E360" s="55">
        <f t="shared" ref="E360:L360" si="170">IF($C360=0,0,E747/$C360*100)</f>
        <v>3.4782608695652173</v>
      </c>
      <c r="F360" s="55">
        <f t="shared" si="170"/>
        <v>4.3478260869565215</v>
      </c>
      <c r="G360" s="55">
        <f t="shared" si="170"/>
        <v>13.043478260869565</v>
      </c>
      <c r="H360" s="55">
        <f t="shared" si="170"/>
        <v>13.913043478260869</v>
      </c>
      <c r="I360" s="55">
        <f t="shared" si="170"/>
        <v>10.434782608695652</v>
      </c>
      <c r="J360" s="55">
        <f t="shared" si="170"/>
        <v>58.260869565217391</v>
      </c>
      <c r="K360" s="55">
        <f t="shared" si="170"/>
        <v>3.4782608695652173</v>
      </c>
      <c r="L360" s="55">
        <f t="shared" si="170"/>
        <v>20.869565217391305</v>
      </c>
    </row>
    <row r="361" spans="1:12" ht="15" customHeight="1">
      <c r="A361" s="394"/>
      <c r="B361" s="53" t="s">
        <v>284</v>
      </c>
      <c r="C361" s="54">
        <f t="shared" ref="C361:C367" si="171">C748</f>
        <v>242</v>
      </c>
      <c r="D361" s="55">
        <f t="shared" ref="D361:L367" si="172">IF($C361=0,0,D748/$C361*100)</f>
        <v>7.0247933884297522</v>
      </c>
      <c r="E361" s="55">
        <f t="shared" si="172"/>
        <v>1.6528925619834711</v>
      </c>
      <c r="F361" s="55">
        <f t="shared" si="172"/>
        <v>2.4793388429752068</v>
      </c>
      <c r="G361" s="55">
        <f t="shared" si="172"/>
        <v>11.570247933884298</v>
      </c>
      <c r="H361" s="55">
        <f t="shared" si="172"/>
        <v>9.0909090909090917</v>
      </c>
      <c r="I361" s="55">
        <f t="shared" si="172"/>
        <v>7.4380165289256199</v>
      </c>
      <c r="J361" s="55">
        <f t="shared" si="172"/>
        <v>51.652892561983464</v>
      </c>
      <c r="K361" s="55">
        <f t="shared" si="172"/>
        <v>10.743801652892563</v>
      </c>
      <c r="L361" s="55">
        <f t="shared" si="172"/>
        <v>21.900826446280991</v>
      </c>
    </row>
    <row r="362" spans="1:12" ht="15" customHeight="1">
      <c r="A362" s="56"/>
      <c r="B362" s="53" t="s">
        <v>285</v>
      </c>
      <c r="C362" s="54">
        <f t="shared" si="171"/>
        <v>442</v>
      </c>
      <c r="D362" s="55">
        <f t="shared" si="172"/>
        <v>10.407239819004525</v>
      </c>
      <c r="E362" s="55">
        <f t="shared" si="172"/>
        <v>3.3936651583710407</v>
      </c>
      <c r="F362" s="55">
        <f t="shared" si="172"/>
        <v>3.3936651583710407</v>
      </c>
      <c r="G362" s="55">
        <f t="shared" si="172"/>
        <v>8.5972850678733028</v>
      </c>
      <c r="H362" s="55">
        <f t="shared" si="172"/>
        <v>9.0497737556561084</v>
      </c>
      <c r="I362" s="55">
        <f t="shared" si="172"/>
        <v>6.7873303167420813</v>
      </c>
      <c r="J362" s="55">
        <f t="shared" si="172"/>
        <v>48.41628959276018</v>
      </c>
      <c r="K362" s="55">
        <f t="shared" si="172"/>
        <v>14.25339366515837</v>
      </c>
      <c r="L362" s="55">
        <f t="shared" si="172"/>
        <v>20.361990950226243</v>
      </c>
    </row>
    <row r="363" spans="1:12" ht="15" customHeight="1">
      <c r="A363" s="56"/>
      <c r="B363" s="53" t="s">
        <v>286</v>
      </c>
      <c r="C363" s="54">
        <f t="shared" si="171"/>
        <v>437</v>
      </c>
      <c r="D363" s="55">
        <f t="shared" si="172"/>
        <v>14.874141876430205</v>
      </c>
      <c r="E363" s="55">
        <f t="shared" si="172"/>
        <v>4.3478260869565215</v>
      </c>
      <c r="F363" s="55">
        <f t="shared" si="172"/>
        <v>3.4324942791762014</v>
      </c>
      <c r="G363" s="55">
        <f t="shared" si="172"/>
        <v>10.068649885583524</v>
      </c>
      <c r="H363" s="55">
        <f t="shared" si="172"/>
        <v>10.526315789473683</v>
      </c>
      <c r="I363" s="55">
        <f t="shared" si="172"/>
        <v>6.6361556064073222</v>
      </c>
      <c r="J363" s="55">
        <f t="shared" si="172"/>
        <v>35.697940503432498</v>
      </c>
      <c r="K363" s="55">
        <f t="shared" si="172"/>
        <v>11.899313501144166</v>
      </c>
      <c r="L363" s="55">
        <f t="shared" si="172"/>
        <v>27.459954233409611</v>
      </c>
    </row>
    <row r="364" spans="1:12" ht="15" customHeight="1">
      <c r="A364" s="56"/>
      <c r="B364" s="53" t="s">
        <v>287</v>
      </c>
      <c r="C364" s="54">
        <f t="shared" si="171"/>
        <v>423</v>
      </c>
      <c r="D364" s="55">
        <f t="shared" si="172"/>
        <v>10.16548463356974</v>
      </c>
      <c r="E364" s="55">
        <f t="shared" si="172"/>
        <v>6.8557919621749415</v>
      </c>
      <c r="F364" s="55">
        <f t="shared" si="172"/>
        <v>3.5460992907801421</v>
      </c>
      <c r="G364" s="55">
        <f t="shared" si="172"/>
        <v>8.9834515366430256</v>
      </c>
      <c r="H364" s="55">
        <f t="shared" si="172"/>
        <v>11.347517730496454</v>
      </c>
      <c r="I364" s="55">
        <f t="shared" si="172"/>
        <v>5.6737588652482271</v>
      </c>
      <c r="J364" s="55">
        <f t="shared" si="172"/>
        <v>39.479905437352244</v>
      </c>
      <c r="K364" s="55">
        <f t="shared" si="172"/>
        <v>11.347517730496454</v>
      </c>
      <c r="L364" s="55">
        <f t="shared" si="172"/>
        <v>26.713947990543733</v>
      </c>
    </row>
    <row r="365" spans="1:12" ht="15" customHeight="1">
      <c r="A365" s="56"/>
      <c r="B365" s="53" t="s">
        <v>288</v>
      </c>
      <c r="C365" s="82">
        <f t="shared" si="171"/>
        <v>223</v>
      </c>
      <c r="D365" s="83">
        <f t="shared" si="172"/>
        <v>10.762331838565023</v>
      </c>
      <c r="E365" s="83">
        <f t="shared" si="172"/>
        <v>7.1748878923766819</v>
      </c>
      <c r="F365" s="83">
        <f t="shared" si="172"/>
        <v>4.9327354260089686</v>
      </c>
      <c r="G365" s="83">
        <f t="shared" si="172"/>
        <v>8.5201793721973083</v>
      </c>
      <c r="H365" s="83">
        <f t="shared" si="172"/>
        <v>10.31390134529148</v>
      </c>
      <c r="I365" s="83">
        <f t="shared" si="172"/>
        <v>6.2780269058295968</v>
      </c>
      <c r="J365" s="83">
        <f t="shared" si="172"/>
        <v>35.874439461883405</v>
      </c>
      <c r="K365" s="83">
        <f t="shared" si="172"/>
        <v>14.349775784753364</v>
      </c>
      <c r="L365" s="83">
        <f t="shared" si="172"/>
        <v>28.699551569506728</v>
      </c>
    </row>
    <row r="366" spans="1:12" ht="15" customHeight="1">
      <c r="A366" s="56"/>
      <c r="B366" s="53" t="s">
        <v>289</v>
      </c>
      <c r="C366" s="82">
        <f t="shared" si="171"/>
        <v>48</v>
      </c>
      <c r="D366" s="83">
        <f t="shared" si="172"/>
        <v>4.1666666666666661</v>
      </c>
      <c r="E366" s="83">
        <f t="shared" si="172"/>
        <v>4.1666666666666661</v>
      </c>
      <c r="F366" s="83">
        <f t="shared" si="172"/>
        <v>8.3333333333333321</v>
      </c>
      <c r="G366" s="83">
        <f t="shared" si="172"/>
        <v>8.3333333333333321</v>
      </c>
      <c r="H366" s="83">
        <f t="shared" si="172"/>
        <v>6.25</v>
      </c>
      <c r="I366" s="83">
        <f t="shared" si="172"/>
        <v>4.1666666666666661</v>
      </c>
      <c r="J366" s="83">
        <f t="shared" si="172"/>
        <v>47.916666666666671</v>
      </c>
      <c r="K366" s="83">
        <f t="shared" si="172"/>
        <v>8.3333333333333321</v>
      </c>
      <c r="L366" s="83">
        <f t="shared" si="172"/>
        <v>20.833333333333336</v>
      </c>
    </row>
    <row r="367" spans="1:12" ht="15" customHeight="1">
      <c r="A367" s="35"/>
      <c r="B367" s="59" t="s">
        <v>230</v>
      </c>
      <c r="C367" s="84">
        <f t="shared" si="171"/>
        <v>86</v>
      </c>
      <c r="D367" s="85">
        <f t="shared" si="172"/>
        <v>6.9767441860465116</v>
      </c>
      <c r="E367" s="85">
        <f t="shared" si="172"/>
        <v>4.6511627906976747</v>
      </c>
      <c r="F367" s="85">
        <f t="shared" si="172"/>
        <v>2.3255813953488373</v>
      </c>
      <c r="G367" s="85">
        <f t="shared" si="172"/>
        <v>6.9767441860465116</v>
      </c>
      <c r="H367" s="85">
        <f t="shared" si="172"/>
        <v>4.6511627906976747</v>
      </c>
      <c r="I367" s="85">
        <f t="shared" si="172"/>
        <v>3.4883720930232558</v>
      </c>
      <c r="J367" s="85">
        <f t="shared" si="172"/>
        <v>24.418604651162788</v>
      </c>
      <c r="K367" s="85">
        <f t="shared" si="172"/>
        <v>12.790697674418606</v>
      </c>
      <c r="L367" s="85">
        <f t="shared" si="172"/>
        <v>47.674418604651166</v>
      </c>
    </row>
    <row r="368" spans="1:12" ht="15" hidden="1" customHeight="1">
      <c r="A368" s="56"/>
      <c r="B368" s="45" t="s">
        <v>176</v>
      </c>
      <c r="C368" s="86">
        <f>C755</f>
        <v>963</v>
      </c>
      <c r="D368" s="87">
        <f t="shared" ref="D368" si="173">D755</f>
        <v>102</v>
      </c>
      <c r="E368" s="87">
        <f>E755</f>
        <v>81</v>
      </c>
      <c r="F368" s="87">
        <f t="shared" ref="F368:K368" si="174">F755</f>
        <v>44</v>
      </c>
      <c r="G368" s="87">
        <f t="shared" si="174"/>
        <v>87</v>
      </c>
      <c r="H368" s="87">
        <f t="shared" si="174"/>
        <v>100</v>
      </c>
      <c r="I368" s="87">
        <f t="shared" si="174"/>
        <v>63</v>
      </c>
      <c r="J368" s="87">
        <f t="shared" si="174"/>
        <v>333</v>
      </c>
      <c r="K368" s="87">
        <f t="shared" si="174"/>
        <v>120</v>
      </c>
      <c r="L368" s="87">
        <f>L755</f>
        <v>276</v>
      </c>
    </row>
    <row r="369" spans="1:12" ht="15" hidden="1" customHeight="1">
      <c r="A369" s="56"/>
      <c r="B369" s="50"/>
      <c r="C369" s="88" t="str">
        <f>IF(SUM(D369:L369)&gt;100,"－",SUM(D369:L369))</f>
        <v>－</v>
      </c>
      <c r="D369" s="89">
        <f t="shared" ref="D369:L369" si="175">D755/$C368*100</f>
        <v>10.59190031152648</v>
      </c>
      <c r="E369" s="89">
        <f t="shared" si="175"/>
        <v>8.4112149532710276</v>
      </c>
      <c r="F369" s="89">
        <f t="shared" si="175"/>
        <v>4.5690550363447562</v>
      </c>
      <c r="G369" s="89">
        <f t="shared" si="175"/>
        <v>9.0342679127725845</v>
      </c>
      <c r="H369" s="89">
        <f t="shared" si="175"/>
        <v>10.384215991692628</v>
      </c>
      <c r="I369" s="89">
        <f t="shared" si="175"/>
        <v>6.5420560747663545</v>
      </c>
      <c r="J369" s="89">
        <f t="shared" si="175"/>
        <v>34.579439252336449</v>
      </c>
      <c r="K369" s="89">
        <f t="shared" si="175"/>
        <v>12.461059190031152</v>
      </c>
      <c r="L369" s="89">
        <f t="shared" si="175"/>
        <v>28.660436137071649</v>
      </c>
    </row>
    <row r="370" spans="1:12" ht="15" hidden="1" customHeight="1">
      <c r="A370" s="56"/>
      <c r="B370" s="53" t="s">
        <v>283</v>
      </c>
      <c r="C370" s="82">
        <f>C757</f>
        <v>35</v>
      </c>
      <c r="D370" s="83">
        <f t="shared" ref="D370:L377" si="176">IF($C370=0,0,D757/$C370*100)</f>
        <v>8.5714285714285712</v>
      </c>
      <c r="E370" s="83">
        <f t="shared" si="176"/>
        <v>8.5714285714285712</v>
      </c>
      <c r="F370" s="83">
        <f t="shared" si="176"/>
        <v>8.5714285714285712</v>
      </c>
      <c r="G370" s="83">
        <f t="shared" si="176"/>
        <v>11.428571428571429</v>
      </c>
      <c r="H370" s="83">
        <f t="shared" si="176"/>
        <v>20</v>
      </c>
      <c r="I370" s="83">
        <f t="shared" si="176"/>
        <v>14.285714285714285</v>
      </c>
      <c r="J370" s="83">
        <f t="shared" si="176"/>
        <v>42.857142857142854</v>
      </c>
      <c r="K370" s="83">
        <f t="shared" si="176"/>
        <v>8.5714285714285712</v>
      </c>
      <c r="L370" s="83">
        <f t="shared" si="176"/>
        <v>25.714285714285712</v>
      </c>
    </row>
    <row r="371" spans="1:12" ht="15" hidden="1" customHeight="1">
      <c r="A371" s="66"/>
      <c r="B371" s="53" t="s">
        <v>284</v>
      </c>
      <c r="C371" s="82">
        <f t="shared" ref="C371:D378" si="177">C758</f>
        <v>38</v>
      </c>
      <c r="D371" s="83">
        <f t="shared" si="176"/>
        <v>10.526315789473683</v>
      </c>
      <c r="E371" s="83">
        <f t="shared" si="176"/>
        <v>7.8947368421052628</v>
      </c>
      <c r="F371" s="83">
        <f t="shared" si="176"/>
        <v>5.2631578947368416</v>
      </c>
      <c r="G371" s="83">
        <f t="shared" si="176"/>
        <v>15.789473684210526</v>
      </c>
      <c r="H371" s="83">
        <f t="shared" si="176"/>
        <v>13.157894736842104</v>
      </c>
      <c r="I371" s="83">
        <f t="shared" si="176"/>
        <v>10.526315789473683</v>
      </c>
      <c r="J371" s="83">
        <f t="shared" si="176"/>
        <v>36.84210526315789</v>
      </c>
      <c r="K371" s="83">
        <f t="shared" si="176"/>
        <v>5.2631578947368416</v>
      </c>
      <c r="L371" s="83">
        <f t="shared" si="176"/>
        <v>23.684210526315788</v>
      </c>
    </row>
    <row r="372" spans="1:12" ht="15" hidden="1" customHeight="1">
      <c r="A372" s="56"/>
      <c r="B372" s="53" t="s">
        <v>285</v>
      </c>
      <c r="C372" s="82">
        <f t="shared" si="177"/>
        <v>146</v>
      </c>
      <c r="D372" s="83">
        <f t="shared" si="176"/>
        <v>12.328767123287671</v>
      </c>
      <c r="E372" s="83">
        <f t="shared" si="176"/>
        <v>8.9041095890410951</v>
      </c>
      <c r="F372" s="83">
        <f t="shared" si="176"/>
        <v>6.1643835616438354</v>
      </c>
      <c r="G372" s="83">
        <f t="shared" si="176"/>
        <v>11.643835616438356</v>
      </c>
      <c r="H372" s="83">
        <f t="shared" si="176"/>
        <v>11.643835616438356</v>
      </c>
      <c r="I372" s="83">
        <f t="shared" si="176"/>
        <v>7.5342465753424657</v>
      </c>
      <c r="J372" s="83">
        <f t="shared" si="176"/>
        <v>40.410958904109592</v>
      </c>
      <c r="K372" s="83">
        <f t="shared" si="176"/>
        <v>10.95890410958904</v>
      </c>
      <c r="L372" s="83">
        <f t="shared" si="176"/>
        <v>25.342465753424658</v>
      </c>
    </row>
    <row r="373" spans="1:12" ht="15" hidden="1" customHeight="1">
      <c r="A373" s="56"/>
      <c r="B373" s="53" t="s">
        <v>286</v>
      </c>
      <c r="C373" s="82">
        <f t="shared" si="177"/>
        <v>232</v>
      </c>
      <c r="D373" s="83">
        <f t="shared" si="176"/>
        <v>13.793103448275861</v>
      </c>
      <c r="E373" s="83">
        <f t="shared" si="176"/>
        <v>6.0344827586206895</v>
      </c>
      <c r="F373" s="83">
        <f t="shared" si="176"/>
        <v>3.4482758620689653</v>
      </c>
      <c r="G373" s="83">
        <f t="shared" si="176"/>
        <v>7.3275862068965507</v>
      </c>
      <c r="H373" s="83">
        <f t="shared" si="176"/>
        <v>8.6206896551724146</v>
      </c>
      <c r="I373" s="83">
        <f t="shared" si="176"/>
        <v>6.4655172413793105</v>
      </c>
      <c r="J373" s="83">
        <f t="shared" si="176"/>
        <v>29.741379310344829</v>
      </c>
      <c r="K373" s="83">
        <f t="shared" si="176"/>
        <v>14.224137931034484</v>
      </c>
      <c r="L373" s="83">
        <f t="shared" si="176"/>
        <v>31.896551724137932</v>
      </c>
    </row>
    <row r="374" spans="1:12" ht="15" hidden="1" customHeight="1">
      <c r="A374" s="56"/>
      <c r="B374" s="53" t="s">
        <v>287</v>
      </c>
      <c r="C374" s="82">
        <f t="shared" si="177"/>
        <v>266</v>
      </c>
      <c r="D374" s="83">
        <f t="shared" si="176"/>
        <v>8.6466165413533833</v>
      </c>
      <c r="E374" s="83">
        <f t="shared" si="176"/>
        <v>10.150375939849624</v>
      </c>
      <c r="F374" s="83">
        <f t="shared" si="176"/>
        <v>4.1353383458646613</v>
      </c>
      <c r="G374" s="83">
        <f t="shared" si="176"/>
        <v>9.7744360902255636</v>
      </c>
      <c r="H374" s="83">
        <f t="shared" si="176"/>
        <v>11.278195488721805</v>
      </c>
      <c r="I374" s="83">
        <f t="shared" si="176"/>
        <v>6.3909774436090219</v>
      </c>
      <c r="J374" s="83">
        <f t="shared" si="176"/>
        <v>35.714285714285715</v>
      </c>
      <c r="K374" s="83">
        <f t="shared" si="176"/>
        <v>11.278195488721805</v>
      </c>
      <c r="L374" s="83">
        <f t="shared" si="176"/>
        <v>27.06766917293233</v>
      </c>
    </row>
    <row r="375" spans="1:12" ht="15" hidden="1" customHeight="1">
      <c r="A375" s="56"/>
      <c r="B375" s="53" t="s">
        <v>288</v>
      </c>
      <c r="C375" s="82">
        <f t="shared" si="177"/>
        <v>163</v>
      </c>
      <c r="D375" s="83">
        <f t="shared" si="176"/>
        <v>10.429447852760736</v>
      </c>
      <c r="E375" s="83">
        <f t="shared" si="176"/>
        <v>9.2024539877300615</v>
      </c>
      <c r="F375" s="83">
        <f t="shared" si="176"/>
        <v>4.294478527607362</v>
      </c>
      <c r="G375" s="83">
        <f t="shared" si="176"/>
        <v>6.7484662576687118</v>
      </c>
      <c r="H375" s="83">
        <f t="shared" si="176"/>
        <v>10.429447852760736</v>
      </c>
      <c r="I375" s="83">
        <f t="shared" si="176"/>
        <v>4.9079754601226995</v>
      </c>
      <c r="J375" s="83">
        <f t="shared" si="176"/>
        <v>32.515337423312886</v>
      </c>
      <c r="K375" s="83">
        <f t="shared" si="176"/>
        <v>14.723926380368098</v>
      </c>
      <c r="L375" s="83">
        <f t="shared" si="176"/>
        <v>31.288343558282211</v>
      </c>
    </row>
    <row r="376" spans="1:12" ht="15" hidden="1" customHeight="1">
      <c r="A376" s="56"/>
      <c r="B376" s="53" t="s">
        <v>289</v>
      </c>
      <c r="C376" s="82">
        <f t="shared" si="177"/>
        <v>41</v>
      </c>
      <c r="D376" s="83">
        <f t="shared" si="176"/>
        <v>2.4390243902439024</v>
      </c>
      <c r="E376" s="83">
        <f t="shared" si="176"/>
        <v>4.8780487804878048</v>
      </c>
      <c r="F376" s="83">
        <f t="shared" si="176"/>
        <v>7.3170731707317067</v>
      </c>
      <c r="G376" s="83">
        <f t="shared" si="176"/>
        <v>7.3170731707317067</v>
      </c>
      <c r="H376" s="83">
        <f t="shared" si="176"/>
        <v>4.8780487804878048</v>
      </c>
      <c r="I376" s="83">
        <f t="shared" si="176"/>
        <v>2.4390243902439024</v>
      </c>
      <c r="J376" s="83">
        <f t="shared" si="176"/>
        <v>51.219512195121951</v>
      </c>
      <c r="K376" s="83">
        <f t="shared" si="176"/>
        <v>9.7560975609756095</v>
      </c>
      <c r="L376" s="83">
        <f t="shared" si="176"/>
        <v>21.951219512195124</v>
      </c>
    </row>
    <row r="377" spans="1:12" ht="15" hidden="1" customHeight="1">
      <c r="A377" s="56"/>
      <c r="B377" s="59" t="s">
        <v>230</v>
      </c>
      <c r="C377" s="84">
        <f t="shared" si="177"/>
        <v>42</v>
      </c>
      <c r="D377" s="85">
        <f t="shared" si="176"/>
        <v>9.5238095238095237</v>
      </c>
      <c r="E377" s="85">
        <f t="shared" si="176"/>
        <v>9.5238095238095237</v>
      </c>
      <c r="F377" s="85">
        <f t="shared" si="176"/>
        <v>2.3809523809523809</v>
      </c>
      <c r="G377" s="85">
        <f t="shared" si="176"/>
        <v>7.1428571428571423</v>
      </c>
      <c r="H377" s="85">
        <f t="shared" si="176"/>
        <v>4.7619047619047619</v>
      </c>
      <c r="I377" s="85">
        <f t="shared" si="176"/>
        <v>4.7619047619047619</v>
      </c>
      <c r="J377" s="85">
        <f t="shared" si="176"/>
        <v>16.666666666666664</v>
      </c>
      <c r="K377" s="85">
        <f t="shared" si="176"/>
        <v>19.047619047619047</v>
      </c>
      <c r="L377" s="85">
        <f t="shared" si="176"/>
        <v>35.714285714285715</v>
      </c>
    </row>
    <row r="378" spans="1:12" ht="15" hidden="1" customHeight="1">
      <c r="A378" s="56"/>
      <c r="B378" s="45" t="s">
        <v>176</v>
      </c>
      <c r="C378" s="86">
        <f t="shared" si="177"/>
        <v>1053</v>
      </c>
      <c r="D378" s="87">
        <f t="shared" si="177"/>
        <v>111</v>
      </c>
      <c r="E378" s="87">
        <f>E765</f>
        <v>12</v>
      </c>
      <c r="F378" s="87">
        <f t="shared" ref="F378:K378" si="178">F765</f>
        <v>29</v>
      </c>
      <c r="G378" s="87">
        <f t="shared" si="178"/>
        <v>105</v>
      </c>
      <c r="H378" s="87">
        <f t="shared" si="178"/>
        <v>102</v>
      </c>
      <c r="I378" s="87">
        <f t="shared" si="178"/>
        <v>69</v>
      </c>
      <c r="J378" s="87">
        <f t="shared" si="178"/>
        <v>520</v>
      </c>
      <c r="K378" s="87">
        <f t="shared" si="178"/>
        <v>120</v>
      </c>
      <c r="L378" s="87">
        <f>L765</f>
        <v>239</v>
      </c>
    </row>
    <row r="379" spans="1:12" ht="15" hidden="1" customHeight="1">
      <c r="A379" s="56"/>
      <c r="B379" s="50"/>
      <c r="C379" s="88" t="str">
        <f>IF(SUM(D379:L379)&gt;100,"－",SUM(D379:L379))</f>
        <v>－</v>
      </c>
      <c r="D379" s="89">
        <f t="shared" ref="D379:L379" si="179">D765/$C378*100</f>
        <v>10.541310541310542</v>
      </c>
      <c r="E379" s="89">
        <f t="shared" si="179"/>
        <v>1.1396011396011396</v>
      </c>
      <c r="F379" s="89">
        <f t="shared" si="179"/>
        <v>2.7540360873694207</v>
      </c>
      <c r="G379" s="89">
        <f t="shared" si="179"/>
        <v>9.9715099715099722</v>
      </c>
      <c r="H379" s="89">
        <f t="shared" si="179"/>
        <v>9.6866096866096854</v>
      </c>
      <c r="I379" s="89">
        <f t="shared" si="179"/>
        <v>6.5527065527065522</v>
      </c>
      <c r="J379" s="89">
        <f t="shared" si="179"/>
        <v>49.382716049382715</v>
      </c>
      <c r="K379" s="89">
        <f t="shared" si="179"/>
        <v>11.396011396011396</v>
      </c>
      <c r="L379" s="89">
        <f t="shared" si="179"/>
        <v>22.697056030389366</v>
      </c>
    </row>
    <row r="380" spans="1:12" ht="15" hidden="1" customHeight="1">
      <c r="A380" s="56"/>
      <c r="B380" s="53" t="s">
        <v>283</v>
      </c>
      <c r="C380" s="82">
        <f>C767</f>
        <v>80</v>
      </c>
      <c r="D380" s="83">
        <f t="shared" ref="D380:L387" si="180">IF($C380=0,0,D767/$C380*100)</f>
        <v>8.75</v>
      </c>
      <c r="E380" s="83">
        <f t="shared" si="180"/>
        <v>1.25</v>
      </c>
      <c r="F380" s="83">
        <f t="shared" si="180"/>
        <v>2.5</v>
      </c>
      <c r="G380" s="83">
        <f t="shared" si="180"/>
        <v>13.750000000000002</v>
      </c>
      <c r="H380" s="83">
        <f t="shared" si="180"/>
        <v>11.25</v>
      </c>
      <c r="I380" s="83">
        <f t="shared" si="180"/>
        <v>8.75</v>
      </c>
      <c r="J380" s="83">
        <f t="shared" si="180"/>
        <v>65</v>
      </c>
      <c r="K380" s="83">
        <f t="shared" si="180"/>
        <v>1.25</v>
      </c>
      <c r="L380" s="83">
        <f t="shared" si="180"/>
        <v>18.75</v>
      </c>
    </row>
    <row r="381" spans="1:12" ht="15" hidden="1" customHeight="1">
      <c r="A381" s="56"/>
      <c r="B381" s="53" t="s">
        <v>284</v>
      </c>
      <c r="C381" s="82">
        <f t="shared" ref="C381:C387" si="181">C768</f>
        <v>204</v>
      </c>
      <c r="D381" s="83">
        <f t="shared" si="180"/>
        <v>6.3725490196078427</v>
      </c>
      <c r="E381" s="83">
        <f t="shared" si="180"/>
        <v>0.49019607843137253</v>
      </c>
      <c r="F381" s="83">
        <f t="shared" si="180"/>
        <v>1.9607843137254901</v>
      </c>
      <c r="G381" s="83">
        <f t="shared" si="180"/>
        <v>10.784313725490197</v>
      </c>
      <c r="H381" s="83">
        <f t="shared" si="180"/>
        <v>8.3333333333333321</v>
      </c>
      <c r="I381" s="83">
        <f t="shared" si="180"/>
        <v>6.8627450980392162</v>
      </c>
      <c r="J381" s="83">
        <f t="shared" si="180"/>
        <v>54.411764705882348</v>
      </c>
      <c r="K381" s="83">
        <f t="shared" si="180"/>
        <v>11.76470588235294</v>
      </c>
      <c r="L381" s="83">
        <f t="shared" si="180"/>
        <v>21.568627450980394</v>
      </c>
    </row>
    <row r="382" spans="1:12" ht="15" hidden="1" customHeight="1">
      <c r="A382" s="56"/>
      <c r="B382" s="53" t="s">
        <v>285</v>
      </c>
      <c r="C382" s="82">
        <f t="shared" si="181"/>
        <v>296</v>
      </c>
      <c r="D382" s="83">
        <f t="shared" si="180"/>
        <v>9.4594594594594597</v>
      </c>
      <c r="E382" s="83">
        <f t="shared" si="180"/>
        <v>0.67567567567567566</v>
      </c>
      <c r="F382" s="83">
        <f t="shared" si="180"/>
        <v>2.0270270270270272</v>
      </c>
      <c r="G382" s="83">
        <f t="shared" si="180"/>
        <v>7.0945945945945947</v>
      </c>
      <c r="H382" s="83">
        <f t="shared" si="180"/>
        <v>7.7702702702702702</v>
      </c>
      <c r="I382" s="83">
        <f t="shared" si="180"/>
        <v>6.4189189189189184</v>
      </c>
      <c r="J382" s="83">
        <f t="shared" si="180"/>
        <v>52.36486486486487</v>
      </c>
      <c r="K382" s="83">
        <f t="shared" si="180"/>
        <v>15.878378378378377</v>
      </c>
      <c r="L382" s="83">
        <f t="shared" si="180"/>
        <v>17.905405405405407</v>
      </c>
    </row>
    <row r="383" spans="1:12" ht="15" hidden="1" customHeight="1">
      <c r="A383" s="56"/>
      <c r="B383" s="53" t="s">
        <v>286</v>
      </c>
      <c r="C383" s="82">
        <f t="shared" si="181"/>
        <v>205</v>
      </c>
      <c r="D383" s="83">
        <f t="shared" si="180"/>
        <v>16.097560975609756</v>
      </c>
      <c r="E383" s="83">
        <f t="shared" si="180"/>
        <v>2.4390243902439024</v>
      </c>
      <c r="F383" s="83">
        <f t="shared" si="180"/>
        <v>3.4146341463414638</v>
      </c>
      <c r="G383" s="83">
        <f t="shared" si="180"/>
        <v>13.170731707317074</v>
      </c>
      <c r="H383" s="83">
        <f t="shared" si="180"/>
        <v>12.682926829268293</v>
      </c>
      <c r="I383" s="83">
        <f t="shared" si="180"/>
        <v>6.8292682926829276</v>
      </c>
      <c r="J383" s="83">
        <f t="shared" si="180"/>
        <v>42.439024390243901</v>
      </c>
      <c r="K383" s="83">
        <f t="shared" si="180"/>
        <v>9.2682926829268286</v>
      </c>
      <c r="L383" s="83">
        <f t="shared" si="180"/>
        <v>22.439024390243905</v>
      </c>
    </row>
    <row r="384" spans="1:12" ht="15" hidden="1" customHeight="1">
      <c r="A384" s="56"/>
      <c r="B384" s="53" t="s">
        <v>287</v>
      </c>
      <c r="C384" s="82">
        <f t="shared" si="181"/>
        <v>157</v>
      </c>
      <c r="D384" s="83">
        <f t="shared" si="180"/>
        <v>12.738853503184714</v>
      </c>
      <c r="E384" s="83">
        <f t="shared" si="180"/>
        <v>1.2738853503184715</v>
      </c>
      <c r="F384" s="83">
        <f t="shared" si="180"/>
        <v>2.547770700636943</v>
      </c>
      <c r="G384" s="83">
        <f t="shared" si="180"/>
        <v>7.6433121019108281</v>
      </c>
      <c r="H384" s="83">
        <f t="shared" si="180"/>
        <v>11.464968152866243</v>
      </c>
      <c r="I384" s="83">
        <f t="shared" si="180"/>
        <v>4.4585987261146496</v>
      </c>
      <c r="J384" s="83">
        <f t="shared" si="180"/>
        <v>45.859872611464972</v>
      </c>
      <c r="K384" s="83">
        <f t="shared" si="180"/>
        <v>11.464968152866243</v>
      </c>
      <c r="L384" s="83">
        <f t="shared" si="180"/>
        <v>26.114649681528661</v>
      </c>
    </row>
    <row r="385" spans="1:12" ht="15" hidden="1" customHeight="1">
      <c r="A385" s="56"/>
      <c r="B385" s="53" t="s">
        <v>288</v>
      </c>
      <c r="C385" s="82">
        <f t="shared" si="181"/>
        <v>60</v>
      </c>
      <c r="D385" s="83">
        <f t="shared" si="180"/>
        <v>11.666666666666666</v>
      </c>
      <c r="E385" s="83">
        <f t="shared" si="180"/>
        <v>1.6666666666666667</v>
      </c>
      <c r="F385" s="83">
        <f t="shared" si="180"/>
        <v>6.666666666666667</v>
      </c>
      <c r="G385" s="83">
        <f t="shared" si="180"/>
        <v>13.333333333333334</v>
      </c>
      <c r="H385" s="83">
        <f t="shared" si="180"/>
        <v>10</v>
      </c>
      <c r="I385" s="83">
        <f t="shared" si="180"/>
        <v>10</v>
      </c>
      <c r="J385" s="83">
        <f t="shared" si="180"/>
        <v>45</v>
      </c>
      <c r="K385" s="83">
        <f t="shared" si="180"/>
        <v>13.333333333333334</v>
      </c>
      <c r="L385" s="83">
        <f t="shared" si="180"/>
        <v>21.666666666666668</v>
      </c>
    </row>
    <row r="386" spans="1:12" ht="15" hidden="1" customHeight="1">
      <c r="A386" s="56"/>
      <c r="B386" s="53" t="s">
        <v>289</v>
      </c>
      <c r="C386" s="82">
        <f t="shared" si="181"/>
        <v>7</v>
      </c>
      <c r="D386" s="83">
        <f t="shared" si="180"/>
        <v>14.285714285714285</v>
      </c>
      <c r="E386" s="83">
        <f t="shared" si="180"/>
        <v>0</v>
      </c>
      <c r="F386" s="83">
        <f t="shared" si="180"/>
        <v>14.285714285714285</v>
      </c>
      <c r="G386" s="83">
        <f t="shared" si="180"/>
        <v>14.285714285714285</v>
      </c>
      <c r="H386" s="83">
        <f t="shared" si="180"/>
        <v>14.285714285714285</v>
      </c>
      <c r="I386" s="83">
        <f t="shared" si="180"/>
        <v>14.285714285714285</v>
      </c>
      <c r="J386" s="83">
        <f t="shared" si="180"/>
        <v>28.571428571428569</v>
      </c>
      <c r="K386" s="83">
        <f t="shared" si="180"/>
        <v>0</v>
      </c>
      <c r="L386" s="83">
        <f t="shared" si="180"/>
        <v>14.285714285714285</v>
      </c>
    </row>
    <row r="387" spans="1:12" ht="15" hidden="1" customHeight="1">
      <c r="A387" s="35"/>
      <c r="B387" s="59" t="s">
        <v>230</v>
      </c>
      <c r="C387" s="84">
        <f t="shared" si="181"/>
        <v>44</v>
      </c>
      <c r="D387" s="85">
        <f t="shared" si="180"/>
        <v>4.5454545454545459</v>
      </c>
      <c r="E387" s="85">
        <f t="shared" si="180"/>
        <v>0</v>
      </c>
      <c r="F387" s="85">
        <f t="shared" si="180"/>
        <v>2.2727272727272729</v>
      </c>
      <c r="G387" s="85">
        <f t="shared" si="180"/>
        <v>6.8181818181818175</v>
      </c>
      <c r="H387" s="85">
        <f t="shared" si="180"/>
        <v>4.5454545454545459</v>
      </c>
      <c r="I387" s="85">
        <f t="shared" si="180"/>
        <v>2.2727272727272729</v>
      </c>
      <c r="J387" s="85">
        <f t="shared" si="180"/>
        <v>31.818181818181817</v>
      </c>
      <c r="K387" s="85">
        <f t="shared" si="180"/>
        <v>6.8181818181818175</v>
      </c>
      <c r="L387" s="85">
        <f t="shared" si="180"/>
        <v>59.090909090909093</v>
      </c>
    </row>
    <row r="388" spans="1:12" ht="15" customHeight="1" collapsed="1"/>
    <row r="391" spans="1:12" ht="15" customHeight="1">
      <c r="A391" s="32" t="s">
        <v>175</v>
      </c>
      <c r="B391" s="45" t="s">
        <v>176</v>
      </c>
      <c r="C391" s="90">
        <f>C401+C411</f>
        <v>2016</v>
      </c>
      <c r="D391" s="90">
        <f t="shared" ref="D391:L391" si="182">D401+D411</f>
        <v>213</v>
      </c>
      <c r="E391" s="90">
        <f t="shared" si="182"/>
        <v>93</v>
      </c>
      <c r="F391" s="90">
        <f t="shared" si="182"/>
        <v>73</v>
      </c>
      <c r="G391" s="90">
        <f t="shared" si="182"/>
        <v>192</v>
      </c>
      <c r="H391" s="90">
        <f t="shared" si="182"/>
        <v>202</v>
      </c>
      <c r="I391" s="90">
        <f t="shared" si="182"/>
        <v>132</v>
      </c>
      <c r="J391" s="90">
        <f t="shared" si="182"/>
        <v>853</v>
      </c>
      <c r="K391" s="90">
        <f t="shared" si="182"/>
        <v>240</v>
      </c>
      <c r="L391" s="90">
        <f t="shared" si="182"/>
        <v>515</v>
      </c>
    </row>
    <row r="392" spans="1:12" ht="15" customHeight="1">
      <c r="A392" s="48"/>
      <c r="B392" s="50"/>
      <c r="C392" s="90"/>
      <c r="D392" s="90"/>
      <c r="E392" s="90"/>
      <c r="F392" s="90"/>
      <c r="G392" s="90"/>
      <c r="H392" s="90"/>
      <c r="I392" s="90"/>
      <c r="J392" s="90"/>
      <c r="K392" s="90"/>
      <c r="L392" s="90"/>
    </row>
    <row r="393" spans="1:12" ht="15" customHeight="1">
      <c r="A393" s="48"/>
      <c r="B393" s="53" t="s">
        <v>177</v>
      </c>
      <c r="C393" s="90">
        <f t="shared" ref="C393:L400" si="183">C403+C413</f>
        <v>42</v>
      </c>
      <c r="D393" s="90">
        <f t="shared" si="183"/>
        <v>2</v>
      </c>
      <c r="E393" s="90">
        <f t="shared" si="183"/>
        <v>0</v>
      </c>
      <c r="F393" s="90">
        <f t="shared" si="183"/>
        <v>1</v>
      </c>
      <c r="G393" s="90">
        <f t="shared" si="183"/>
        <v>2</v>
      </c>
      <c r="H393" s="90">
        <f t="shared" si="183"/>
        <v>3</v>
      </c>
      <c r="I393" s="90">
        <f t="shared" si="183"/>
        <v>4</v>
      </c>
      <c r="J393" s="90">
        <f t="shared" si="183"/>
        <v>23</v>
      </c>
      <c r="K393" s="90">
        <f t="shared" si="183"/>
        <v>9</v>
      </c>
      <c r="L393" s="90">
        <f t="shared" si="183"/>
        <v>5</v>
      </c>
    </row>
    <row r="394" spans="1:12" ht="15" customHeight="1">
      <c r="A394" s="48"/>
      <c r="B394" s="53" t="s">
        <v>178</v>
      </c>
      <c r="C394" s="90">
        <f t="shared" si="183"/>
        <v>114</v>
      </c>
      <c r="D394" s="90">
        <f t="shared" si="183"/>
        <v>9</v>
      </c>
      <c r="E394" s="90">
        <f t="shared" si="183"/>
        <v>4</v>
      </c>
      <c r="F394" s="90">
        <f t="shared" si="183"/>
        <v>6</v>
      </c>
      <c r="G394" s="90">
        <f t="shared" si="183"/>
        <v>6</v>
      </c>
      <c r="H394" s="90">
        <f t="shared" si="183"/>
        <v>8</v>
      </c>
      <c r="I394" s="90">
        <f t="shared" si="183"/>
        <v>7</v>
      </c>
      <c r="J394" s="90">
        <f t="shared" si="183"/>
        <v>48</v>
      </c>
      <c r="K394" s="90">
        <f t="shared" si="183"/>
        <v>8</v>
      </c>
      <c r="L394" s="90">
        <f t="shared" si="183"/>
        <v>34</v>
      </c>
    </row>
    <row r="395" spans="1:12" ht="15" customHeight="1">
      <c r="A395" s="56"/>
      <c r="B395" s="53" t="s">
        <v>179</v>
      </c>
      <c r="C395" s="90">
        <f t="shared" si="183"/>
        <v>126</v>
      </c>
      <c r="D395" s="90">
        <f t="shared" si="183"/>
        <v>16</v>
      </c>
      <c r="E395" s="90">
        <f t="shared" si="183"/>
        <v>9</v>
      </c>
      <c r="F395" s="90">
        <f t="shared" si="183"/>
        <v>8</v>
      </c>
      <c r="G395" s="90">
        <f t="shared" si="183"/>
        <v>13</v>
      </c>
      <c r="H395" s="90">
        <f t="shared" si="183"/>
        <v>12</v>
      </c>
      <c r="I395" s="90">
        <f t="shared" si="183"/>
        <v>10</v>
      </c>
      <c r="J395" s="90">
        <f t="shared" si="183"/>
        <v>60</v>
      </c>
      <c r="K395" s="90">
        <f t="shared" si="183"/>
        <v>9</v>
      </c>
      <c r="L395" s="90">
        <f t="shared" si="183"/>
        <v>27</v>
      </c>
    </row>
    <row r="396" spans="1:12" ht="15" customHeight="1">
      <c r="A396" s="56"/>
      <c r="B396" s="53" t="s">
        <v>180</v>
      </c>
      <c r="C396" s="90">
        <f t="shared" si="183"/>
        <v>94</v>
      </c>
      <c r="D396" s="90">
        <f t="shared" si="183"/>
        <v>8</v>
      </c>
      <c r="E396" s="90">
        <f t="shared" si="183"/>
        <v>5</v>
      </c>
      <c r="F396" s="90">
        <f t="shared" si="183"/>
        <v>4</v>
      </c>
      <c r="G396" s="90">
        <f t="shared" si="183"/>
        <v>9</v>
      </c>
      <c r="H396" s="90">
        <f t="shared" si="183"/>
        <v>9</v>
      </c>
      <c r="I396" s="90">
        <f t="shared" si="183"/>
        <v>4</v>
      </c>
      <c r="J396" s="90">
        <f t="shared" si="183"/>
        <v>46</v>
      </c>
      <c r="K396" s="90">
        <f t="shared" si="183"/>
        <v>12</v>
      </c>
      <c r="L396" s="90">
        <f t="shared" si="183"/>
        <v>19</v>
      </c>
    </row>
    <row r="397" spans="1:12" ht="15" customHeight="1">
      <c r="A397" s="56"/>
      <c r="B397" s="48" t="s">
        <v>181</v>
      </c>
      <c r="C397" s="90">
        <f t="shared" si="183"/>
        <v>227</v>
      </c>
      <c r="D397" s="90">
        <f t="shared" si="183"/>
        <v>17</v>
      </c>
      <c r="E397" s="90">
        <f t="shared" si="183"/>
        <v>8</v>
      </c>
      <c r="F397" s="90">
        <f t="shared" si="183"/>
        <v>3</v>
      </c>
      <c r="G397" s="90">
        <f t="shared" si="183"/>
        <v>12</v>
      </c>
      <c r="H397" s="90">
        <f t="shared" si="183"/>
        <v>15</v>
      </c>
      <c r="I397" s="90">
        <f t="shared" si="183"/>
        <v>8</v>
      </c>
      <c r="J397" s="90">
        <f t="shared" si="183"/>
        <v>90</v>
      </c>
      <c r="K397" s="90">
        <f t="shared" si="183"/>
        <v>37</v>
      </c>
      <c r="L397" s="90">
        <f t="shared" si="183"/>
        <v>66</v>
      </c>
    </row>
    <row r="398" spans="1:12" ht="15" customHeight="1">
      <c r="A398" s="56"/>
      <c r="B398" s="48" t="s">
        <v>182</v>
      </c>
      <c r="C398" s="90">
        <f t="shared" si="183"/>
        <v>214</v>
      </c>
      <c r="D398" s="90">
        <f t="shared" si="183"/>
        <v>19</v>
      </c>
      <c r="E398" s="90">
        <f t="shared" si="183"/>
        <v>8</v>
      </c>
      <c r="F398" s="90">
        <f t="shared" si="183"/>
        <v>8</v>
      </c>
      <c r="G398" s="90">
        <f t="shared" si="183"/>
        <v>17</v>
      </c>
      <c r="H398" s="90">
        <f t="shared" si="183"/>
        <v>25</v>
      </c>
      <c r="I398" s="90">
        <f t="shared" si="183"/>
        <v>15</v>
      </c>
      <c r="J398" s="90">
        <f t="shared" si="183"/>
        <v>87</v>
      </c>
      <c r="K398" s="90">
        <f t="shared" si="183"/>
        <v>26</v>
      </c>
      <c r="L398" s="90">
        <f t="shared" si="183"/>
        <v>63</v>
      </c>
    </row>
    <row r="399" spans="1:12" ht="15" customHeight="1">
      <c r="A399" s="56"/>
      <c r="B399" s="48" t="s">
        <v>183</v>
      </c>
      <c r="C399" s="90">
        <f t="shared" si="183"/>
        <v>331</v>
      </c>
      <c r="D399" s="90">
        <f t="shared" si="183"/>
        <v>40</v>
      </c>
      <c r="E399" s="90">
        <f t="shared" si="183"/>
        <v>13</v>
      </c>
      <c r="F399" s="90">
        <f t="shared" si="183"/>
        <v>11</v>
      </c>
      <c r="G399" s="90">
        <f t="shared" si="183"/>
        <v>30</v>
      </c>
      <c r="H399" s="90">
        <f t="shared" si="183"/>
        <v>26</v>
      </c>
      <c r="I399" s="90">
        <f t="shared" si="183"/>
        <v>18</v>
      </c>
      <c r="J399" s="90">
        <f t="shared" si="183"/>
        <v>139</v>
      </c>
      <c r="K399" s="90">
        <f t="shared" si="183"/>
        <v>34</v>
      </c>
      <c r="L399" s="90">
        <f t="shared" si="183"/>
        <v>86</v>
      </c>
    </row>
    <row r="400" spans="1:12" ht="15" customHeight="1">
      <c r="A400" s="56"/>
      <c r="B400" s="59" t="s">
        <v>184</v>
      </c>
      <c r="C400" s="90">
        <f t="shared" si="183"/>
        <v>868</v>
      </c>
      <c r="D400" s="90">
        <f t="shared" si="183"/>
        <v>102</v>
      </c>
      <c r="E400" s="90">
        <f t="shared" si="183"/>
        <v>46</v>
      </c>
      <c r="F400" s="90">
        <f t="shared" si="183"/>
        <v>32</v>
      </c>
      <c r="G400" s="90">
        <f t="shared" si="183"/>
        <v>103</v>
      </c>
      <c r="H400" s="90">
        <f t="shared" si="183"/>
        <v>104</v>
      </c>
      <c r="I400" s="90">
        <f t="shared" si="183"/>
        <v>66</v>
      </c>
      <c r="J400" s="90">
        <f t="shared" si="183"/>
        <v>360</v>
      </c>
      <c r="K400" s="90">
        <f t="shared" si="183"/>
        <v>105</v>
      </c>
      <c r="L400" s="90">
        <f t="shared" si="183"/>
        <v>215</v>
      </c>
    </row>
    <row r="401" spans="1:12" ht="15" customHeight="1">
      <c r="A401" s="56"/>
      <c r="B401" s="45" t="s">
        <v>176</v>
      </c>
      <c r="C401" s="90">
        <v>963</v>
      </c>
      <c r="D401" s="90">
        <v>102</v>
      </c>
      <c r="E401" s="90">
        <v>81</v>
      </c>
      <c r="F401" s="90">
        <v>44</v>
      </c>
      <c r="G401" s="90">
        <v>87</v>
      </c>
      <c r="H401" s="90">
        <v>100</v>
      </c>
      <c r="I401" s="90">
        <v>63</v>
      </c>
      <c r="J401" s="90">
        <v>333</v>
      </c>
      <c r="K401" s="90">
        <v>120</v>
      </c>
      <c r="L401" s="90">
        <v>276</v>
      </c>
    </row>
    <row r="402" spans="1:12" ht="15" customHeight="1">
      <c r="A402" s="56"/>
      <c r="B402" s="50"/>
      <c r="C402" s="90"/>
      <c r="D402" s="90"/>
      <c r="E402" s="90"/>
      <c r="F402" s="90"/>
      <c r="G402" s="90"/>
      <c r="H402" s="90"/>
      <c r="I402" s="90"/>
      <c r="J402" s="90"/>
      <c r="K402" s="90"/>
      <c r="L402" s="90"/>
    </row>
    <row r="403" spans="1:12" ht="15" customHeight="1">
      <c r="A403" s="56"/>
      <c r="B403" s="53" t="s">
        <v>177</v>
      </c>
      <c r="C403" s="90">
        <v>7</v>
      </c>
      <c r="D403" s="90">
        <v>1</v>
      </c>
      <c r="E403" s="90">
        <v>0</v>
      </c>
      <c r="F403" s="90">
        <v>0</v>
      </c>
      <c r="G403" s="90">
        <v>1</v>
      </c>
      <c r="H403" s="90">
        <v>2</v>
      </c>
      <c r="I403" s="90">
        <v>2</v>
      </c>
      <c r="J403" s="90">
        <v>0</v>
      </c>
      <c r="K403" s="90">
        <v>3</v>
      </c>
      <c r="L403" s="90">
        <v>2</v>
      </c>
    </row>
    <row r="404" spans="1:12" ht="15" customHeight="1">
      <c r="A404" s="56"/>
      <c r="B404" s="53" t="s">
        <v>178</v>
      </c>
      <c r="C404" s="90">
        <v>46</v>
      </c>
      <c r="D404" s="90">
        <v>5</v>
      </c>
      <c r="E404" s="90">
        <v>4</v>
      </c>
      <c r="F404" s="90">
        <v>3</v>
      </c>
      <c r="G404" s="90">
        <v>3</v>
      </c>
      <c r="H404" s="90">
        <v>3</v>
      </c>
      <c r="I404" s="90">
        <v>3</v>
      </c>
      <c r="J404" s="90">
        <v>9</v>
      </c>
      <c r="K404" s="90">
        <v>2</v>
      </c>
      <c r="L404" s="90">
        <v>22</v>
      </c>
    </row>
    <row r="405" spans="1:12" ht="15" customHeight="1">
      <c r="A405" s="56"/>
      <c r="B405" s="53" t="s">
        <v>179</v>
      </c>
      <c r="C405" s="90">
        <v>56</v>
      </c>
      <c r="D405" s="90">
        <v>10</v>
      </c>
      <c r="E405" s="90">
        <v>8</v>
      </c>
      <c r="F405" s="90">
        <v>8</v>
      </c>
      <c r="G405" s="90">
        <v>7</v>
      </c>
      <c r="H405" s="90">
        <v>5</v>
      </c>
      <c r="I405" s="90">
        <v>5</v>
      </c>
      <c r="J405" s="90">
        <v>16</v>
      </c>
      <c r="K405" s="90">
        <v>4</v>
      </c>
      <c r="L405" s="90">
        <v>14</v>
      </c>
    </row>
    <row r="406" spans="1:12" ht="15" customHeight="1">
      <c r="A406" s="56"/>
      <c r="B406" s="53" t="s">
        <v>180</v>
      </c>
      <c r="C406" s="90">
        <v>30</v>
      </c>
      <c r="D406" s="90">
        <v>3</v>
      </c>
      <c r="E406" s="90">
        <v>3</v>
      </c>
      <c r="F406" s="90">
        <v>1</v>
      </c>
      <c r="G406" s="90">
        <v>3</v>
      </c>
      <c r="H406" s="90">
        <v>3</v>
      </c>
      <c r="I406" s="90">
        <v>0</v>
      </c>
      <c r="J406" s="90">
        <v>8</v>
      </c>
      <c r="K406" s="90">
        <v>4</v>
      </c>
      <c r="L406" s="90">
        <v>9</v>
      </c>
    </row>
    <row r="407" spans="1:12" ht="15" customHeight="1">
      <c r="A407" s="56"/>
      <c r="B407" s="48" t="s">
        <v>181</v>
      </c>
      <c r="C407" s="90">
        <v>78</v>
      </c>
      <c r="D407" s="90">
        <v>5</v>
      </c>
      <c r="E407" s="90">
        <v>5</v>
      </c>
      <c r="F407" s="90">
        <v>1</v>
      </c>
      <c r="G407" s="90">
        <v>4</v>
      </c>
      <c r="H407" s="90">
        <v>8</v>
      </c>
      <c r="I407" s="90">
        <v>2</v>
      </c>
      <c r="J407" s="90">
        <v>26</v>
      </c>
      <c r="K407" s="90">
        <v>11</v>
      </c>
      <c r="L407" s="90">
        <v>27</v>
      </c>
    </row>
    <row r="408" spans="1:12" ht="15" customHeight="1">
      <c r="A408" s="56"/>
      <c r="B408" s="48" t="s">
        <v>182</v>
      </c>
      <c r="C408" s="90">
        <v>100</v>
      </c>
      <c r="D408" s="90">
        <v>9</v>
      </c>
      <c r="E408" s="90">
        <v>7</v>
      </c>
      <c r="F408" s="90">
        <v>3</v>
      </c>
      <c r="G408" s="90">
        <v>7</v>
      </c>
      <c r="H408" s="90">
        <v>13</v>
      </c>
      <c r="I408" s="90">
        <v>6</v>
      </c>
      <c r="J408" s="90">
        <v>37</v>
      </c>
      <c r="K408" s="90">
        <v>14</v>
      </c>
      <c r="L408" s="90">
        <v>27</v>
      </c>
    </row>
    <row r="409" spans="1:12" ht="15" customHeight="1">
      <c r="A409" s="56"/>
      <c r="B409" s="48" t="s">
        <v>183</v>
      </c>
      <c r="C409" s="90">
        <v>133</v>
      </c>
      <c r="D409" s="90">
        <v>10</v>
      </c>
      <c r="E409" s="90">
        <v>10</v>
      </c>
      <c r="F409" s="90">
        <v>7</v>
      </c>
      <c r="G409" s="90">
        <v>12</v>
      </c>
      <c r="H409" s="90">
        <v>12</v>
      </c>
      <c r="I409" s="90">
        <v>8</v>
      </c>
      <c r="J409" s="90">
        <v>48</v>
      </c>
      <c r="K409" s="90">
        <v>15</v>
      </c>
      <c r="L409" s="90">
        <v>39</v>
      </c>
    </row>
    <row r="410" spans="1:12" ht="15" customHeight="1">
      <c r="A410" s="56"/>
      <c r="B410" s="59" t="s">
        <v>184</v>
      </c>
      <c r="C410" s="90">
        <v>513</v>
      </c>
      <c r="D410" s="90">
        <v>59</v>
      </c>
      <c r="E410" s="90">
        <v>44</v>
      </c>
      <c r="F410" s="90">
        <v>21</v>
      </c>
      <c r="G410" s="90">
        <v>50</v>
      </c>
      <c r="H410" s="90">
        <v>54</v>
      </c>
      <c r="I410" s="90">
        <v>37</v>
      </c>
      <c r="J410" s="90">
        <v>189</v>
      </c>
      <c r="K410" s="90">
        <v>67</v>
      </c>
      <c r="L410" s="90">
        <v>136</v>
      </c>
    </row>
    <row r="411" spans="1:12" ht="15" customHeight="1">
      <c r="A411" s="56"/>
      <c r="B411" s="45" t="s">
        <v>176</v>
      </c>
      <c r="C411" s="90">
        <v>1053</v>
      </c>
      <c r="D411" s="90">
        <v>111</v>
      </c>
      <c r="E411" s="90">
        <v>12</v>
      </c>
      <c r="F411" s="90">
        <v>29</v>
      </c>
      <c r="G411" s="90">
        <v>105</v>
      </c>
      <c r="H411" s="90">
        <v>102</v>
      </c>
      <c r="I411" s="90">
        <v>69</v>
      </c>
      <c r="J411" s="90">
        <v>520</v>
      </c>
      <c r="K411" s="90">
        <v>120</v>
      </c>
      <c r="L411" s="90">
        <v>239</v>
      </c>
    </row>
    <row r="412" spans="1:12" ht="15" customHeight="1">
      <c r="A412" s="56"/>
      <c r="B412" s="50"/>
      <c r="C412" s="90"/>
      <c r="D412" s="90"/>
      <c r="E412" s="90"/>
      <c r="F412" s="90"/>
      <c r="G412" s="90"/>
      <c r="H412" s="90"/>
      <c r="I412" s="90"/>
      <c r="J412" s="90"/>
      <c r="K412" s="90"/>
      <c r="L412" s="90"/>
    </row>
    <row r="413" spans="1:12" ht="15" customHeight="1">
      <c r="A413" s="56"/>
      <c r="B413" s="53" t="s">
        <v>177</v>
      </c>
      <c r="C413" s="90">
        <v>35</v>
      </c>
      <c r="D413" s="90">
        <v>1</v>
      </c>
      <c r="E413" s="90">
        <v>0</v>
      </c>
      <c r="F413" s="90">
        <v>1</v>
      </c>
      <c r="G413" s="90">
        <v>1</v>
      </c>
      <c r="H413" s="90">
        <v>1</v>
      </c>
      <c r="I413" s="90">
        <v>2</v>
      </c>
      <c r="J413" s="90">
        <v>23</v>
      </c>
      <c r="K413" s="90">
        <v>6</v>
      </c>
      <c r="L413" s="90">
        <v>3</v>
      </c>
    </row>
    <row r="414" spans="1:12" ht="15" customHeight="1">
      <c r="A414" s="56"/>
      <c r="B414" s="53" t="s">
        <v>178</v>
      </c>
      <c r="C414" s="90">
        <v>68</v>
      </c>
      <c r="D414" s="90">
        <v>4</v>
      </c>
      <c r="E414" s="90">
        <v>0</v>
      </c>
      <c r="F414" s="90">
        <v>3</v>
      </c>
      <c r="G414" s="90">
        <v>3</v>
      </c>
      <c r="H414" s="90">
        <v>5</v>
      </c>
      <c r="I414" s="90">
        <v>4</v>
      </c>
      <c r="J414" s="90">
        <v>39</v>
      </c>
      <c r="K414" s="90">
        <v>6</v>
      </c>
      <c r="L414" s="90">
        <v>12</v>
      </c>
    </row>
    <row r="415" spans="1:12" ht="15" customHeight="1">
      <c r="A415" s="56"/>
      <c r="B415" s="53" t="s">
        <v>179</v>
      </c>
      <c r="C415" s="90">
        <v>70</v>
      </c>
      <c r="D415" s="90">
        <v>6</v>
      </c>
      <c r="E415" s="90">
        <v>1</v>
      </c>
      <c r="F415" s="90">
        <v>0</v>
      </c>
      <c r="G415" s="90">
        <v>6</v>
      </c>
      <c r="H415" s="90">
        <v>7</v>
      </c>
      <c r="I415" s="90">
        <v>5</v>
      </c>
      <c r="J415" s="90">
        <v>44</v>
      </c>
      <c r="K415" s="90">
        <v>5</v>
      </c>
      <c r="L415" s="90">
        <v>13</v>
      </c>
    </row>
    <row r="416" spans="1:12" ht="15" customHeight="1">
      <c r="A416" s="56"/>
      <c r="B416" s="53" t="s">
        <v>180</v>
      </c>
      <c r="C416" s="90">
        <v>64</v>
      </c>
      <c r="D416" s="90">
        <v>5</v>
      </c>
      <c r="E416" s="90">
        <v>2</v>
      </c>
      <c r="F416" s="90">
        <v>3</v>
      </c>
      <c r="G416" s="90">
        <v>6</v>
      </c>
      <c r="H416" s="90">
        <v>6</v>
      </c>
      <c r="I416" s="90">
        <v>4</v>
      </c>
      <c r="J416" s="90">
        <v>38</v>
      </c>
      <c r="K416" s="90">
        <v>8</v>
      </c>
      <c r="L416" s="90">
        <v>10</v>
      </c>
    </row>
    <row r="417" spans="1:12" ht="15" customHeight="1">
      <c r="A417" s="56"/>
      <c r="B417" s="48" t="s">
        <v>181</v>
      </c>
      <c r="C417" s="90">
        <v>149</v>
      </c>
      <c r="D417" s="90">
        <v>12</v>
      </c>
      <c r="E417" s="90">
        <v>3</v>
      </c>
      <c r="F417" s="90">
        <v>2</v>
      </c>
      <c r="G417" s="90">
        <v>8</v>
      </c>
      <c r="H417" s="90">
        <v>7</v>
      </c>
      <c r="I417" s="90">
        <v>6</v>
      </c>
      <c r="J417" s="90">
        <v>64</v>
      </c>
      <c r="K417" s="90">
        <v>26</v>
      </c>
      <c r="L417" s="90">
        <v>39</v>
      </c>
    </row>
    <row r="418" spans="1:12" ht="15" customHeight="1">
      <c r="A418" s="56"/>
      <c r="B418" s="48" t="s">
        <v>182</v>
      </c>
      <c r="C418" s="90">
        <v>114</v>
      </c>
      <c r="D418" s="90">
        <v>10</v>
      </c>
      <c r="E418" s="90">
        <v>1</v>
      </c>
      <c r="F418" s="90">
        <v>5</v>
      </c>
      <c r="G418" s="90">
        <v>10</v>
      </c>
      <c r="H418" s="90">
        <v>12</v>
      </c>
      <c r="I418" s="90">
        <v>9</v>
      </c>
      <c r="J418" s="90">
        <v>50</v>
      </c>
      <c r="K418" s="90">
        <v>12</v>
      </c>
      <c r="L418" s="90">
        <v>36</v>
      </c>
    </row>
    <row r="419" spans="1:12" ht="15" customHeight="1">
      <c r="A419" s="56"/>
      <c r="B419" s="48" t="s">
        <v>183</v>
      </c>
      <c r="C419" s="90">
        <v>198</v>
      </c>
      <c r="D419" s="90">
        <v>30</v>
      </c>
      <c r="E419" s="90">
        <v>3</v>
      </c>
      <c r="F419" s="90">
        <v>4</v>
      </c>
      <c r="G419" s="90">
        <v>18</v>
      </c>
      <c r="H419" s="90">
        <v>14</v>
      </c>
      <c r="I419" s="90">
        <v>10</v>
      </c>
      <c r="J419" s="90">
        <v>91</v>
      </c>
      <c r="K419" s="90">
        <v>19</v>
      </c>
      <c r="L419" s="90">
        <v>47</v>
      </c>
    </row>
    <row r="420" spans="1:12" ht="15" customHeight="1">
      <c r="A420" s="35"/>
      <c r="B420" s="59" t="s">
        <v>184</v>
      </c>
      <c r="C420" s="90">
        <v>355</v>
      </c>
      <c r="D420" s="90">
        <v>43</v>
      </c>
      <c r="E420" s="90">
        <v>2</v>
      </c>
      <c r="F420" s="90">
        <v>11</v>
      </c>
      <c r="G420" s="90">
        <v>53</v>
      </c>
      <c r="H420" s="90">
        <v>50</v>
      </c>
      <c r="I420" s="90">
        <v>29</v>
      </c>
      <c r="J420" s="90">
        <v>171</v>
      </c>
      <c r="K420" s="90">
        <v>38</v>
      </c>
      <c r="L420" s="90">
        <v>79</v>
      </c>
    </row>
    <row r="421" spans="1:12" ht="15" customHeight="1">
      <c r="A421" s="32" t="s">
        <v>189</v>
      </c>
      <c r="B421" s="45" t="s">
        <v>176</v>
      </c>
      <c r="C421" s="90">
        <f>C427+C433</f>
        <v>2016</v>
      </c>
      <c r="D421" s="90">
        <f t="shared" ref="D421:L421" si="184">D427+D433</f>
        <v>213</v>
      </c>
      <c r="E421" s="90">
        <f t="shared" si="184"/>
        <v>93</v>
      </c>
      <c r="F421" s="90">
        <f t="shared" si="184"/>
        <v>73</v>
      </c>
      <c r="G421" s="90">
        <f t="shared" si="184"/>
        <v>192</v>
      </c>
      <c r="H421" s="90">
        <f t="shared" si="184"/>
        <v>202</v>
      </c>
      <c r="I421" s="90">
        <f t="shared" si="184"/>
        <v>132</v>
      </c>
      <c r="J421" s="90">
        <f t="shared" si="184"/>
        <v>853</v>
      </c>
      <c r="K421" s="90">
        <f t="shared" si="184"/>
        <v>240</v>
      </c>
      <c r="L421" s="90">
        <f t="shared" si="184"/>
        <v>515</v>
      </c>
    </row>
    <row r="422" spans="1:12" ht="15" customHeight="1">
      <c r="A422" s="48"/>
      <c r="B422" s="50"/>
      <c r="C422" s="90"/>
      <c r="D422" s="90"/>
      <c r="E422" s="90"/>
      <c r="F422" s="90"/>
      <c r="G422" s="90"/>
      <c r="H422" s="90"/>
      <c r="I422" s="90"/>
      <c r="J422" s="90"/>
      <c r="K422" s="90"/>
      <c r="L422" s="90"/>
    </row>
    <row r="423" spans="1:12" ht="15" customHeight="1">
      <c r="A423" s="48"/>
      <c r="B423" s="53" t="s">
        <v>190</v>
      </c>
      <c r="C423" s="90">
        <f t="shared" ref="C423:L426" si="185">C429+C435</f>
        <v>513</v>
      </c>
      <c r="D423" s="90">
        <f t="shared" si="185"/>
        <v>46</v>
      </c>
      <c r="E423" s="90">
        <f t="shared" si="185"/>
        <v>24</v>
      </c>
      <c r="F423" s="90">
        <f t="shared" si="185"/>
        <v>18</v>
      </c>
      <c r="G423" s="90">
        <f t="shared" si="185"/>
        <v>41</v>
      </c>
      <c r="H423" s="90">
        <f t="shared" si="185"/>
        <v>43</v>
      </c>
      <c r="I423" s="90">
        <f t="shared" si="185"/>
        <v>36</v>
      </c>
      <c r="J423" s="90">
        <f t="shared" si="185"/>
        <v>222</v>
      </c>
      <c r="K423" s="90">
        <f t="shared" si="185"/>
        <v>63</v>
      </c>
      <c r="L423" s="90">
        <f t="shared" si="185"/>
        <v>126</v>
      </c>
    </row>
    <row r="424" spans="1:12" ht="15" customHeight="1">
      <c r="A424" s="48"/>
      <c r="B424" s="53" t="s">
        <v>191</v>
      </c>
      <c r="C424" s="90">
        <f t="shared" si="185"/>
        <v>488</v>
      </c>
      <c r="D424" s="90">
        <f t="shared" si="185"/>
        <v>57</v>
      </c>
      <c r="E424" s="90">
        <f t="shared" si="185"/>
        <v>26</v>
      </c>
      <c r="F424" s="90">
        <f t="shared" si="185"/>
        <v>15</v>
      </c>
      <c r="G424" s="90">
        <f t="shared" si="185"/>
        <v>56</v>
      </c>
      <c r="H424" s="90">
        <f t="shared" si="185"/>
        <v>53</v>
      </c>
      <c r="I424" s="90">
        <f t="shared" si="185"/>
        <v>33</v>
      </c>
      <c r="J424" s="90">
        <f t="shared" si="185"/>
        <v>206</v>
      </c>
      <c r="K424" s="90">
        <f t="shared" si="185"/>
        <v>64</v>
      </c>
      <c r="L424" s="90">
        <f t="shared" si="185"/>
        <v>115</v>
      </c>
    </row>
    <row r="425" spans="1:12" ht="15" customHeight="1">
      <c r="A425" s="56"/>
      <c r="B425" s="53" t="s">
        <v>192</v>
      </c>
      <c r="C425" s="90">
        <f t="shared" si="185"/>
        <v>867</v>
      </c>
      <c r="D425" s="90">
        <f t="shared" si="185"/>
        <v>94</v>
      </c>
      <c r="E425" s="90">
        <f t="shared" si="185"/>
        <v>37</v>
      </c>
      <c r="F425" s="90">
        <f t="shared" si="185"/>
        <v>35</v>
      </c>
      <c r="G425" s="90">
        <f t="shared" si="185"/>
        <v>78</v>
      </c>
      <c r="H425" s="90">
        <f t="shared" si="185"/>
        <v>84</v>
      </c>
      <c r="I425" s="90">
        <f t="shared" si="185"/>
        <v>53</v>
      </c>
      <c r="J425" s="90">
        <f t="shared" si="185"/>
        <v>349</v>
      </c>
      <c r="K425" s="90">
        <f t="shared" si="185"/>
        <v>105</v>
      </c>
      <c r="L425" s="90">
        <f t="shared" si="185"/>
        <v>236</v>
      </c>
    </row>
    <row r="426" spans="1:12" ht="15" customHeight="1">
      <c r="A426" s="56"/>
      <c r="B426" s="59" t="s">
        <v>193</v>
      </c>
      <c r="C426" s="90">
        <f t="shared" si="185"/>
        <v>148</v>
      </c>
      <c r="D426" s="90">
        <f t="shared" si="185"/>
        <v>16</v>
      </c>
      <c r="E426" s="90">
        <f t="shared" si="185"/>
        <v>6</v>
      </c>
      <c r="F426" s="90">
        <f t="shared" si="185"/>
        <v>5</v>
      </c>
      <c r="G426" s="90">
        <f t="shared" si="185"/>
        <v>17</v>
      </c>
      <c r="H426" s="90">
        <f t="shared" si="185"/>
        <v>22</v>
      </c>
      <c r="I426" s="90">
        <f t="shared" si="185"/>
        <v>10</v>
      </c>
      <c r="J426" s="90">
        <f t="shared" si="185"/>
        <v>76</v>
      </c>
      <c r="K426" s="90">
        <f t="shared" si="185"/>
        <v>8</v>
      </c>
      <c r="L426" s="90">
        <f t="shared" si="185"/>
        <v>38</v>
      </c>
    </row>
    <row r="427" spans="1:12" ht="15" customHeight="1">
      <c r="A427" s="56"/>
      <c r="B427" s="45" t="s">
        <v>176</v>
      </c>
      <c r="C427" s="90">
        <v>963</v>
      </c>
      <c r="D427" s="90">
        <v>102</v>
      </c>
      <c r="E427" s="90">
        <v>81</v>
      </c>
      <c r="F427" s="90">
        <v>44</v>
      </c>
      <c r="G427" s="90">
        <v>87</v>
      </c>
      <c r="H427" s="90">
        <v>100</v>
      </c>
      <c r="I427" s="90">
        <v>63</v>
      </c>
      <c r="J427" s="90">
        <v>333</v>
      </c>
      <c r="K427" s="90">
        <v>120</v>
      </c>
      <c r="L427" s="90">
        <v>276</v>
      </c>
    </row>
    <row r="428" spans="1:12" ht="15" customHeight="1">
      <c r="A428" s="48"/>
      <c r="B428" s="50"/>
      <c r="C428" s="90"/>
      <c r="D428" s="90"/>
      <c r="E428" s="90"/>
      <c r="F428" s="90"/>
      <c r="G428" s="90"/>
      <c r="H428" s="90"/>
      <c r="I428" s="90"/>
      <c r="J428" s="90"/>
      <c r="K428" s="90"/>
      <c r="L428" s="90"/>
    </row>
    <row r="429" spans="1:12" ht="15" customHeight="1">
      <c r="A429" s="48"/>
      <c r="B429" s="53" t="s">
        <v>190</v>
      </c>
      <c r="C429" s="90">
        <v>190</v>
      </c>
      <c r="D429" s="90">
        <v>18</v>
      </c>
      <c r="E429" s="90">
        <v>18</v>
      </c>
      <c r="F429" s="90">
        <v>11</v>
      </c>
      <c r="G429" s="90">
        <v>17</v>
      </c>
      <c r="H429" s="90">
        <v>18</v>
      </c>
      <c r="I429" s="90">
        <v>14</v>
      </c>
      <c r="J429" s="90">
        <v>65</v>
      </c>
      <c r="K429" s="90">
        <v>20</v>
      </c>
      <c r="L429" s="90">
        <v>57</v>
      </c>
    </row>
    <row r="430" spans="1:12" ht="15" customHeight="1">
      <c r="A430" s="48"/>
      <c r="B430" s="53" t="s">
        <v>191</v>
      </c>
      <c r="C430" s="90">
        <v>239</v>
      </c>
      <c r="D430" s="90">
        <v>27</v>
      </c>
      <c r="E430" s="90">
        <v>23</v>
      </c>
      <c r="F430" s="90">
        <v>6</v>
      </c>
      <c r="G430" s="90">
        <v>30</v>
      </c>
      <c r="H430" s="90">
        <v>32</v>
      </c>
      <c r="I430" s="90">
        <v>21</v>
      </c>
      <c r="J430" s="90">
        <v>78</v>
      </c>
      <c r="K430" s="90">
        <v>33</v>
      </c>
      <c r="L430" s="90">
        <v>64</v>
      </c>
    </row>
    <row r="431" spans="1:12" ht="15" customHeight="1">
      <c r="A431" s="56"/>
      <c r="B431" s="53" t="s">
        <v>192</v>
      </c>
      <c r="C431" s="90">
        <v>437</v>
      </c>
      <c r="D431" s="90">
        <v>47</v>
      </c>
      <c r="E431" s="90">
        <v>35</v>
      </c>
      <c r="F431" s="90">
        <v>24</v>
      </c>
      <c r="G431" s="90">
        <v>34</v>
      </c>
      <c r="H431" s="90">
        <v>41</v>
      </c>
      <c r="I431" s="90">
        <v>23</v>
      </c>
      <c r="J431" s="90">
        <v>141</v>
      </c>
      <c r="K431" s="90">
        <v>61</v>
      </c>
      <c r="L431" s="90">
        <v>127</v>
      </c>
    </row>
    <row r="432" spans="1:12" ht="15" customHeight="1">
      <c r="A432" s="56"/>
      <c r="B432" s="59" t="s">
        <v>193</v>
      </c>
      <c r="C432" s="90">
        <v>97</v>
      </c>
      <c r="D432" s="90">
        <v>10</v>
      </c>
      <c r="E432" s="90">
        <v>5</v>
      </c>
      <c r="F432" s="90">
        <v>3</v>
      </c>
      <c r="G432" s="90">
        <v>6</v>
      </c>
      <c r="H432" s="90">
        <v>9</v>
      </c>
      <c r="I432" s="90">
        <v>5</v>
      </c>
      <c r="J432" s="90">
        <v>49</v>
      </c>
      <c r="K432" s="90">
        <v>6</v>
      </c>
      <c r="L432" s="90">
        <v>28</v>
      </c>
    </row>
    <row r="433" spans="1:12" ht="15" customHeight="1">
      <c r="A433" s="56"/>
      <c r="B433" s="45" t="s">
        <v>176</v>
      </c>
      <c r="C433" s="90">
        <v>1053</v>
      </c>
      <c r="D433" s="90">
        <v>111</v>
      </c>
      <c r="E433" s="90">
        <v>12</v>
      </c>
      <c r="F433" s="90">
        <v>29</v>
      </c>
      <c r="G433" s="90">
        <v>105</v>
      </c>
      <c r="H433" s="90">
        <v>102</v>
      </c>
      <c r="I433" s="90">
        <v>69</v>
      </c>
      <c r="J433" s="90">
        <v>520</v>
      </c>
      <c r="K433" s="90">
        <v>120</v>
      </c>
      <c r="L433" s="90">
        <v>239</v>
      </c>
    </row>
    <row r="434" spans="1:12" ht="15" customHeight="1">
      <c r="A434" s="56"/>
      <c r="B434" s="50"/>
      <c r="C434" s="90"/>
      <c r="D434" s="90"/>
      <c r="E434" s="90"/>
      <c r="F434" s="90"/>
      <c r="G434" s="90"/>
      <c r="H434" s="90"/>
      <c r="I434" s="90"/>
      <c r="J434" s="90"/>
      <c r="K434" s="90"/>
      <c r="L434" s="90"/>
    </row>
    <row r="435" spans="1:12" ht="15" customHeight="1">
      <c r="A435" s="56"/>
      <c r="B435" s="53" t="s">
        <v>190</v>
      </c>
      <c r="C435" s="90">
        <v>323</v>
      </c>
      <c r="D435" s="90">
        <v>28</v>
      </c>
      <c r="E435" s="90">
        <v>6</v>
      </c>
      <c r="F435" s="90">
        <v>7</v>
      </c>
      <c r="G435" s="90">
        <v>24</v>
      </c>
      <c r="H435" s="90">
        <v>25</v>
      </c>
      <c r="I435" s="90">
        <v>22</v>
      </c>
      <c r="J435" s="90">
        <v>157</v>
      </c>
      <c r="K435" s="90">
        <v>43</v>
      </c>
      <c r="L435" s="90">
        <v>69</v>
      </c>
    </row>
    <row r="436" spans="1:12" ht="15" customHeight="1">
      <c r="A436" s="56"/>
      <c r="B436" s="53" t="s">
        <v>191</v>
      </c>
      <c r="C436" s="90">
        <v>249</v>
      </c>
      <c r="D436" s="90">
        <v>30</v>
      </c>
      <c r="E436" s="90">
        <v>3</v>
      </c>
      <c r="F436" s="90">
        <v>9</v>
      </c>
      <c r="G436" s="90">
        <v>26</v>
      </c>
      <c r="H436" s="90">
        <v>21</v>
      </c>
      <c r="I436" s="90">
        <v>12</v>
      </c>
      <c r="J436" s="90">
        <v>128</v>
      </c>
      <c r="K436" s="90">
        <v>31</v>
      </c>
      <c r="L436" s="90">
        <v>51</v>
      </c>
    </row>
    <row r="437" spans="1:12" ht="15" customHeight="1">
      <c r="A437" s="56"/>
      <c r="B437" s="53" t="s">
        <v>192</v>
      </c>
      <c r="C437" s="90">
        <v>430</v>
      </c>
      <c r="D437" s="90">
        <v>47</v>
      </c>
      <c r="E437" s="90">
        <v>2</v>
      </c>
      <c r="F437" s="90">
        <v>11</v>
      </c>
      <c r="G437" s="90">
        <v>44</v>
      </c>
      <c r="H437" s="90">
        <v>43</v>
      </c>
      <c r="I437" s="90">
        <v>30</v>
      </c>
      <c r="J437" s="90">
        <v>208</v>
      </c>
      <c r="K437" s="90">
        <v>44</v>
      </c>
      <c r="L437" s="90">
        <v>109</v>
      </c>
    </row>
    <row r="438" spans="1:12" ht="15" customHeight="1">
      <c r="A438" s="35"/>
      <c r="B438" s="59" t="s">
        <v>193</v>
      </c>
      <c r="C438" s="90">
        <v>51</v>
      </c>
      <c r="D438" s="90">
        <v>6</v>
      </c>
      <c r="E438" s="90">
        <v>1</v>
      </c>
      <c r="F438" s="90">
        <v>2</v>
      </c>
      <c r="G438" s="90">
        <v>11</v>
      </c>
      <c r="H438" s="90">
        <v>13</v>
      </c>
      <c r="I438" s="90">
        <v>5</v>
      </c>
      <c r="J438" s="90">
        <v>27</v>
      </c>
      <c r="K438" s="90">
        <v>2</v>
      </c>
      <c r="L438" s="90">
        <v>10</v>
      </c>
    </row>
    <row r="439" spans="1:12" ht="15" customHeight="1">
      <c r="A439" s="32" t="s">
        <v>194</v>
      </c>
      <c r="B439" s="45" t="s">
        <v>176</v>
      </c>
      <c r="C439" s="90">
        <f>C450+C461</f>
        <v>2016</v>
      </c>
      <c r="D439" s="90">
        <f t="shared" ref="D439:L439" si="186">D450+D461</f>
        <v>213</v>
      </c>
      <c r="E439" s="90">
        <f t="shared" si="186"/>
        <v>93</v>
      </c>
      <c r="F439" s="90">
        <f t="shared" si="186"/>
        <v>73</v>
      </c>
      <c r="G439" s="90">
        <f t="shared" si="186"/>
        <v>192</v>
      </c>
      <c r="H439" s="90">
        <f t="shared" si="186"/>
        <v>202</v>
      </c>
      <c r="I439" s="90">
        <f t="shared" si="186"/>
        <v>132</v>
      </c>
      <c r="J439" s="90">
        <f t="shared" si="186"/>
        <v>853</v>
      </c>
      <c r="K439" s="90">
        <f t="shared" si="186"/>
        <v>240</v>
      </c>
      <c r="L439" s="90">
        <f t="shared" si="186"/>
        <v>515</v>
      </c>
    </row>
    <row r="440" spans="1:12" ht="15" customHeight="1">
      <c r="A440" s="394" t="s">
        <v>195</v>
      </c>
      <c r="B440" s="50"/>
      <c r="C440" s="90"/>
      <c r="D440" s="90"/>
      <c r="E440" s="90"/>
      <c r="F440" s="90"/>
      <c r="G440" s="90"/>
      <c r="H440" s="90"/>
      <c r="I440" s="90"/>
      <c r="J440" s="90"/>
      <c r="K440" s="90"/>
      <c r="L440" s="90"/>
    </row>
    <row r="441" spans="1:12" ht="15" customHeight="1">
      <c r="A441" s="394"/>
      <c r="B441" s="53" t="s">
        <v>196</v>
      </c>
      <c r="C441" s="90">
        <f t="shared" ref="C441:L449" si="187">C452+C463</f>
        <v>758</v>
      </c>
      <c r="D441" s="90">
        <f t="shared" si="187"/>
        <v>84</v>
      </c>
      <c r="E441" s="90">
        <f t="shared" si="187"/>
        <v>40</v>
      </c>
      <c r="F441" s="90">
        <f t="shared" si="187"/>
        <v>29</v>
      </c>
      <c r="G441" s="90">
        <f t="shared" si="187"/>
        <v>67</v>
      </c>
      <c r="H441" s="90">
        <f t="shared" si="187"/>
        <v>71</v>
      </c>
      <c r="I441" s="90">
        <f t="shared" si="187"/>
        <v>53</v>
      </c>
      <c r="J441" s="90">
        <f t="shared" si="187"/>
        <v>323</v>
      </c>
      <c r="K441" s="90">
        <f t="shared" si="187"/>
        <v>89</v>
      </c>
      <c r="L441" s="90">
        <f t="shared" si="187"/>
        <v>191</v>
      </c>
    </row>
    <row r="442" spans="1:12" ht="15" customHeight="1">
      <c r="A442" s="66"/>
      <c r="B442" s="53" t="s">
        <v>197</v>
      </c>
      <c r="C442" s="90">
        <f t="shared" si="187"/>
        <v>177</v>
      </c>
      <c r="D442" s="90">
        <f t="shared" si="187"/>
        <v>17</v>
      </c>
      <c r="E442" s="90">
        <f t="shared" si="187"/>
        <v>6</v>
      </c>
      <c r="F442" s="90">
        <f t="shared" si="187"/>
        <v>5</v>
      </c>
      <c r="G442" s="90">
        <f t="shared" si="187"/>
        <v>13</v>
      </c>
      <c r="H442" s="90">
        <f t="shared" si="187"/>
        <v>14</v>
      </c>
      <c r="I442" s="90">
        <f t="shared" si="187"/>
        <v>6</v>
      </c>
      <c r="J442" s="90">
        <f t="shared" si="187"/>
        <v>71</v>
      </c>
      <c r="K442" s="90">
        <f t="shared" si="187"/>
        <v>25</v>
      </c>
      <c r="L442" s="90">
        <f t="shared" si="187"/>
        <v>49</v>
      </c>
    </row>
    <row r="443" spans="1:12" ht="15" customHeight="1">
      <c r="A443" s="56"/>
      <c r="B443" s="53" t="s">
        <v>198</v>
      </c>
      <c r="C443" s="90">
        <f t="shared" si="187"/>
        <v>315</v>
      </c>
      <c r="D443" s="90">
        <f t="shared" si="187"/>
        <v>36</v>
      </c>
      <c r="E443" s="90">
        <f t="shared" si="187"/>
        <v>11</v>
      </c>
      <c r="F443" s="90">
        <f t="shared" si="187"/>
        <v>11</v>
      </c>
      <c r="G443" s="90">
        <f t="shared" si="187"/>
        <v>33</v>
      </c>
      <c r="H443" s="90">
        <f t="shared" si="187"/>
        <v>26</v>
      </c>
      <c r="I443" s="90">
        <f t="shared" si="187"/>
        <v>15</v>
      </c>
      <c r="J443" s="90">
        <f t="shared" si="187"/>
        <v>129</v>
      </c>
      <c r="K443" s="90">
        <f t="shared" si="187"/>
        <v>47</v>
      </c>
      <c r="L443" s="90">
        <f t="shared" si="187"/>
        <v>79</v>
      </c>
    </row>
    <row r="444" spans="1:12" ht="15" customHeight="1">
      <c r="A444" s="56"/>
      <c r="B444" s="53" t="s">
        <v>199</v>
      </c>
      <c r="C444" s="90">
        <f t="shared" si="187"/>
        <v>152</v>
      </c>
      <c r="D444" s="90">
        <f t="shared" si="187"/>
        <v>15</v>
      </c>
      <c r="E444" s="90">
        <f t="shared" si="187"/>
        <v>6</v>
      </c>
      <c r="F444" s="90">
        <f t="shared" si="187"/>
        <v>9</v>
      </c>
      <c r="G444" s="90">
        <f t="shared" si="187"/>
        <v>13</v>
      </c>
      <c r="H444" s="90">
        <f t="shared" si="187"/>
        <v>21</v>
      </c>
      <c r="I444" s="90">
        <f t="shared" si="187"/>
        <v>10</v>
      </c>
      <c r="J444" s="90">
        <f t="shared" si="187"/>
        <v>69</v>
      </c>
      <c r="K444" s="90">
        <f t="shared" si="187"/>
        <v>13</v>
      </c>
      <c r="L444" s="90">
        <f t="shared" si="187"/>
        <v>36</v>
      </c>
    </row>
    <row r="445" spans="1:12" ht="15" customHeight="1">
      <c r="A445" s="56"/>
      <c r="B445" s="67" t="s">
        <v>200</v>
      </c>
      <c r="C445" s="90">
        <f t="shared" si="187"/>
        <v>357</v>
      </c>
      <c r="D445" s="90">
        <f t="shared" si="187"/>
        <v>36</v>
      </c>
      <c r="E445" s="90">
        <f t="shared" si="187"/>
        <v>18</v>
      </c>
      <c r="F445" s="90">
        <f t="shared" si="187"/>
        <v>14</v>
      </c>
      <c r="G445" s="90">
        <f t="shared" si="187"/>
        <v>36</v>
      </c>
      <c r="H445" s="90">
        <f t="shared" si="187"/>
        <v>41</v>
      </c>
      <c r="I445" s="90">
        <f t="shared" si="187"/>
        <v>28</v>
      </c>
      <c r="J445" s="90">
        <f t="shared" si="187"/>
        <v>154</v>
      </c>
      <c r="K445" s="90">
        <f t="shared" si="187"/>
        <v>35</v>
      </c>
      <c r="L445" s="90">
        <f t="shared" si="187"/>
        <v>87</v>
      </c>
    </row>
    <row r="446" spans="1:12" ht="15" customHeight="1">
      <c r="A446" s="56"/>
      <c r="B446" s="67" t="s">
        <v>201</v>
      </c>
      <c r="C446" s="90">
        <f t="shared" si="187"/>
        <v>63</v>
      </c>
      <c r="D446" s="90">
        <f t="shared" si="187"/>
        <v>8</v>
      </c>
      <c r="E446" s="90">
        <f t="shared" si="187"/>
        <v>4</v>
      </c>
      <c r="F446" s="90">
        <f t="shared" si="187"/>
        <v>4</v>
      </c>
      <c r="G446" s="90">
        <f t="shared" si="187"/>
        <v>7</v>
      </c>
      <c r="H446" s="90">
        <f t="shared" si="187"/>
        <v>5</v>
      </c>
      <c r="I446" s="90">
        <f t="shared" si="187"/>
        <v>4</v>
      </c>
      <c r="J446" s="90">
        <f t="shared" si="187"/>
        <v>33</v>
      </c>
      <c r="K446" s="90">
        <f t="shared" si="187"/>
        <v>8</v>
      </c>
      <c r="L446" s="90">
        <f t="shared" si="187"/>
        <v>9</v>
      </c>
    </row>
    <row r="447" spans="1:12" ht="15" customHeight="1">
      <c r="A447" s="56"/>
      <c r="B447" s="67" t="s">
        <v>202</v>
      </c>
      <c r="C447" s="90">
        <f t="shared" si="187"/>
        <v>33</v>
      </c>
      <c r="D447" s="90">
        <f t="shared" si="187"/>
        <v>2</v>
      </c>
      <c r="E447" s="90">
        <f t="shared" si="187"/>
        <v>1</v>
      </c>
      <c r="F447" s="90">
        <f t="shared" si="187"/>
        <v>0</v>
      </c>
      <c r="G447" s="90">
        <f t="shared" si="187"/>
        <v>4</v>
      </c>
      <c r="H447" s="90">
        <f t="shared" si="187"/>
        <v>5</v>
      </c>
      <c r="I447" s="90">
        <f t="shared" si="187"/>
        <v>3</v>
      </c>
      <c r="J447" s="90">
        <f t="shared" si="187"/>
        <v>11</v>
      </c>
      <c r="K447" s="90">
        <f t="shared" si="187"/>
        <v>6</v>
      </c>
      <c r="L447" s="90">
        <f t="shared" si="187"/>
        <v>8</v>
      </c>
    </row>
    <row r="448" spans="1:12" ht="15" customHeight="1">
      <c r="A448" s="56"/>
      <c r="B448" s="68" t="s">
        <v>203</v>
      </c>
      <c r="C448" s="90">
        <f t="shared" si="187"/>
        <v>114</v>
      </c>
      <c r="D448" s="90">
        <f t="shared" si="187"/>
        <v>9</v>
      </c>
      <c r="E448" s="90">
        <f t="shared" si="187"/>
        <v>5</v>
      </c>
      <c r="F448" s="90">
        <f t="shared" si="187"/>
        <v>1</v>
      </c>
      <c r="G448" s="90">
        <f t="shared" si="187"/>
        <v>15</v>
      </c>
      <c r="H448" s="90">
        <f t="shared" si="187"/>
        <v>15</v>
      </c>
      <c r="I448" s="90">
        <f t="shared" si="187"/>
        <v>9</v>
      </c>
      <c r="J448" s="90">
        <f t="shared" si="187"/>
        <v>50</v>
      </c>
      <c r="K448" s="90">
        <f t="shared" si="187"/>
        <v>13</v>
      </c>
      <c r="L448" s="90">
        <f t="shared" si="187"/>
        <v>34</v>
      </c>
    </row>
    <row r="449" spans="1:12" ht="15" customHeight="1">
      <c r="A449" s="56"/>
      <c r="B449" s="59" t="s">
        <v>174</v>
      </c>
      <c r="C449" s="90">
        <f t="shared" si="187"/>
        <v>47</v>
      </c>
      <c r="D449" s="90">
        <f t="shared" si="187"/>
        <v>6</v>
      </c>
      <c r="E449" s="90">
        <f t="shared" si="187"/>
        <v>2</v>
      </c>
      <c r="F449" s="90">
        <f t="shared" si="187"/>
        <v>0</v>
      </c>
      <c r="G449" s="90">
        <f t="shared" si="187"/>
        <v>4</v>
      </c>
      <c r="H449" s="90">
        <f t="shared" si="187"/>
        <v>4</v>
      </c>
      <c r="I449" s="90">
        <f t="shared" si="187"/>
        <v>4</v>
      </c>
      <c r="J449" s="90">
        <f t="shared" si="187"/>
        <v>13</v>
      </c>
      <c r="K449" s="90">
        <f t="shared" si="187"/>
        <v>4</v>
      </c>
      <c r="L449" s="90">
        <f t="shared" si="187"/>
        <v>22</v>
      </c>
    </row>
    <row r="450" spans="1:12" ht="15" customHeight="1">
      <c r="A450" s="56"/>
      <c r="B450" s="45" t="s">
        <v>176</v>
      </c>
      <c r="C450" s="90">
        <v>963</v>
      </c>
      <c r="D450" s="90">
        <v>102</v>
      </c>
      <c r="E450" s="90">
        <v>81</v>
      </c>
      <c r="F450" s="90">
        <v>44</v>
      </c>
      <c r="G450" s="90">
        <v>87</v>
      </c>
      <c r="H450" s="90">
        <v>100</v>
      </c>
      <c r="I450" s="90">
        <v>63</v>
      </c>
      <c r="J450" s="90">
        <v>333</v>
      </c>
      <c r="K450" s="90">
        <v>120</v>
      </c>
      <c r="L450" s="90">
        <v>276</v>
      </c>
    </row>
    <row r="451" spans="1:12" ht="15" customHeight="1">
      <c r="A451" s="56"/>
      <c r="B451" s="50"/>
      <c r="C451" s="90"/>
      <c r="D451" s="90"/>
      <c r="E451" s="90"/>
      <c r="F451" s="90"/>
      <c r="G451" s="90"/>
      <c r="H451" s="90"/>
      <c r="I451" s="90"/>
      <c r="J451" s="90"/>
      <c r="K451" s="90"/>
      <c r="L451" s="90"/>
    </row>
    <row r="452" spans="1:12" ht="15" customHeight="1">
      <c r="A452" s="56"/>
      <c r="B452" s="53" t="s">
        <v>196</v>
      </c>
      <c r="C452" s="90">
        <v>342</v>
      </c>
      <c r="D452" s="90">
        <v>30</v>
      </c>
      <c r="E452" s="90">
        <v>35</v>
      </c>
      <c r="F452" s="90">
        <v>18</v>
      </c>
      <c r="G452" s="90">
        <v>33</v>
      </c>
      <c r="H452" s="90">
        <v>37</v>
      </c>
      <c r="I452" s="90">
        <v>27</v>
      </c>
      <c r="J452" s="90">
        <v>116</v>
      </c>
      <c r="K452" s="90">
        <v>44</v>
      </c>
      <c r="L452" s="90">
        <v>95</v>
      </c>
    </row>
    <row r="453" spans="1:12" ht="15" customHeight="1">
      <c r="A453" s="56"/>
      <c r="B453" s="53" t="s">
        <v>197</v>
      </c>
      <c r="C453" s="90">
        <v>79</v>
      </c>
      <c r="D453" s="90">
        <v>11</v>
      </c>
      <c r="E453" s="90">
        <v>5</v>
      </c>
      <c r="F453" s="90">
        <v>3</v>
      </c>
      <c r="G453" s="90">
        <v>4</v>
      </c>
      <c r="H453" s="90">
        <v>8</v>
      </c>
      <c r="I453" s="90">
        <v>1</v>
      </c>
      <c r="J453" s="90">
        <v>25</v>
      </c>
      <c r="K453" s="90">
        <v>12</v>
      </c>
      <c r="L453" s="90">
        <v>22</v>
      </c>
    </row>
    <row r="454" spans="1:12" ht="15" customHeight="1">
      <c r="A454" s="56"/>
      <c r="B454" s="53" t="s">
        <v>198</v>
      </c>
      <c r="C454" s="90">
        <v>124</v>
      </c>
      <c r="D454" s="90">
        <v>18</v>
      </c>
      <c r="E454" s="90">
        <v>8</v>
      </c>
      <c r="F454" s="90">
        <v>6</v>
      </c>
      <c r="G454" s="90">
        <v>7</v>
      </c>
      <c r="H454" s="90">
        <v>7</v>
      </c>
      <c r="I454" s="90">
        <v>5</v>
      </c>
      <c r="J454" s="90">
        <v>35</v>
      </c>
      <c r="K454" s="90">
        <v>18</v>
      </c>
      <c r="L454" s="90">
        <v>40</v>
      </c>
    </row>
    <row r="455" spans="1:12" ht="15" customHeight="1">
      <c r="A455" s="56"/>
      <c r="B455" s="53" t="s">
        <v>199</v>
      </c>
      <c r="C455" s="90">
        <v>64</v>
      </c>
      <c r="D455" s="90">
        <v>8</v>
      </c>
      <c r="E455" s="90">
        <v>6</v>
      </c>
      <c r="F455" s="90">
        <v>7</v>
      </c>
      <c r="G455" s="90">
        <v>5</v>
      </c>
      <c r="H455" s="90">
        <v>10</v>
      </c>
      <c r="I455" s="90">
        <v>5</v>
      </c>
      <c r="J455" s="90">
        <v>26</v>
      </c>
      <c r="K455" s="90">
        <v>5</v>
      </c>
      <c r="L455" s="90">
        <v>13</v>
      </c>
    </row>
    <row r="456" spans="1:12" ht="15" customHeight="1">
      <c r="A456" s="56"/>
      <c r="B456" s="67" t="s">
        <v>200</v>
      </c>
      <c r="C456" s="90">
        <v>220</v>
      </c>
      <c r="D456" s="90">
        <v>23</v>
      </c>
      <c r="E456" s="90">
        <v>17</v>
      </c>
      <c r="F456" s="90">
        <v>8</v>
      </c>
      <c r="G456" s="90">
        <v>23</v>
      </c>
      <c r="H456" s="90">
        <v>24</v>
      </c>
      <c r="I456" s="90">
        <v>17</v>
      </c>
      <c r="J456" s="90">
        <v>84</v>
      </c>
      <c r="K456" s="90">
        <v>27</v>
      </c>
      <c r="L456" s="90">
        <v>56</v>
      </c>
    </row>
    <row r="457" spans="1:12" ht="15" customHeight="1">
      <c r="A457" s="56"/>
      <c r="B457" s="67" t="s">
        <v>201</v>
      </c>
      <c r="C457" s="90">
        <v>21</v>
      </c>
      <c r="D457" s="90">
        <v>4</v>
      </c>
      <c r="E457" s="90">
        <v>3</v>
      </c>
      <c r="F457" s="90">
        <v>1</v>
      </c>
      <c r="G457" s="90">
        <v>4</v>
      </c>
      <c r="H457" s="90">
        <v>3</v>
      </c>
      <c r="I457" s="90">
        <v>2</v>
      </c>
      <c r="J457" s="90">
        <v>8</v>
      </c>
      <c r="K457" s="90">
        <v>2</v>
      </c>
      <c r="L457" s="90">
        <v>5</v>
      </c>
    </row>
    <row r="458" spans="1:12" ht="15" customHeight="1">
      <c r="A458" s="56"/>
      <c r="B458" s="67" t="s">
        <v>202</v>
      </c>
      <c r="C458" s="90">
        <v>15</v>
      </c>
      <c r="D458" s="90">
        <v>0</v>
      </c>
      <c r="E458" s="90">
        <v>0</v>
      </c>
      <c r="F458" s="90">
        <v>0</v>
      </c>
      <c r="G458" s="90">
        <v>0</v>
      </c>
      <c r="H458" s="90">
        <v>2</v>
      </c>
      <c r="I458" s="90">
        <v>1</v>
      </c>
      <c r="J458" s="90">
        <v>4</v>
      </c>
      <c r="K458" s="90">
        <v>3</v>
      </c>
      <c r="L458" s="90">
        <v>6</v>
      </c>
    </row>
    <row r="459" spans="1:12" ht="15" customHeight="1">
      <c r="A459" s="56"/>
      <c r="B459" s="68" t="s">
        <v>203</v>
      </c>
      <c r="C459" s="90">
        <v>72</v>
      </c>
      <c r="D459" s="90">
        <v>3</v>
      </c>
      <c r="E459" s="90">
        <v>5</v>
      </c>
      <c r="F459" s="90">
        <v>1</v>
      </c>
      <c r="G459" s="90">
        <v>11</v>
      </c>
      <c r="H459" s="90">
        <v>9</v>
      </c>
      <c r="I459" s="90">
        <v>5</v>
      </c>
      <c r="J459" s="90">
        <v>29</v>
      </c>
      <c r="K459" s="90">
        <v>8</v>
      </c>
      <c r="L459" s="90">
        <v>24</v>
      </c>
    </row>
    <row r="460" spans="1:12" ht="15" customHeight="1">
      <c r="A460" s="56"/>
      <c r="B460" s="59" t="s">
        <v>174</v>
      </c>
      <c r="C460" s="90">
        <v>26</v>
      </c>
      <c r="D460" s="90">
        <v>5</v>
      </c>
      <c r="E460" s="90">
        <v>2</v>
      </c>
      <c r="F460" s="90">
        <v>0</v>
      </c>
      <c r="G460" s="90">
        <v>0</v>
      </c>
      <c r="H460" s="90">
        <v>0</v>
      </c>
      <c r="I460" s="90">
        <v>0</v>
      </c>
      <c r="J460" s="90">
        <v>6</v>
      </c>
      <c r="K460" s="90">
        <v>1</v>
      </c>
      <c r="L460" s="90">
        <v>15</v>
      </c>
    </row>
    <row r="461" spans="1:12" ht="15" customHeight="1">
      <c r="A461" s="56"/>
      <c r="B461" s="45" t="s">
        <v>176</v>
      </c>
      <c r="C461" s="90">
        <v>1053</v>
      </c>
      <c r="D461" s="90">
        <v>111</v>
      </c>
      <c r="E461" s="90">
        <v>12</v>
      </c>
      <c r="F461" s="90">
        <v>29</v>
      </c>
      <c r="G461" s="90">
        <v>105</v>
      </c>
      <c r="H461" s="90">
        <v>102</v>
      </c>
      <c r="I461" s="90">
        <v>69</v>
      </c>
      <c r="J461" s="90">
        <v>520</v>
      </c>
      <c r="K461" s="90">
        <v>120</v>
      </c>
      <c r="L461" s="90">
        <v>239</v>
      </c>
    </row>
    <row r="462" spans="1:12" ht="15" customHeight="1">
      <c r="A462" s="56"/>
      <c r="B462" s="50"/>
      <c r="C462" s="90"/>
      <c r="D462" s="90"/>
      <c r="E462" s="90"/>
      <c r="F462" s="90"/>
      <c r="G462" s="90"/>
      <c r="H462" s="90"/>
      <c r="I462" s="90"/>
      <c r="J462" s="90"/>
      <c r="K462" s="90"/>
      <c r="L462" s="90"/>
    </row>
    <row r="463" spans="1:12" ht="15" customHeight="1">
      <c r="A463" s="56"/>
      <c r="B463" s="53" t="s">
        <v>196</v>
      </c>
      <c r="C463" s="90">
        <v>416</v>
      </c>
      <c r="D463" s="90">
        <v>54</v>
      </c>
      <c r="E463" s="90">
        <v>5</v>
      </c>
      <c r="F463" s="90">
        <v>11</v>
      </c>
      <c r="G463" s="90">
        <v>34</v>
      </c>
      <c r="H463" s="90">
        <v>34</v>
      </c>
      <c r="I463" s="90">
        <v>26</v>
      </c>
      <c r="J463" s="90">
        <v>207</v>
      </c>
      <c r="K463" s="90">
        <v>45</v>
      </c>
      <c r="L463" s="90">
        <v>96</v>
      </c>
    </row>
    <row r="464" spans="1:12" ht="15" customHeight="1">
      <c r="A464" s="56"/>
      <c r="B464" s="53" t="s">
        <v>197</v>
      </c>
      <c r="C464" s="90">
        <v>98</v>
      </c>
      <c r="D464" s="90">
        <v>6</v>
      </c>
      <c r="E464" s="90">
        <v>1</v>
      </c>
      <c r="F464" s="90">
        <v>2</v>
      </c>
      <c r="G464" s="90">
        <v>9</v>
      </c>
      <c r="H464" s="90">
        <v>6</v>
      </c>
      <c r="I464" s="90">
        <v>5</v>
      </c>
      <c r="J464" s="90">
        <v>46</v>
      </c>
      <c r="K464" s="90">
        <v>13</v>
      </c>
      <c r="L464" s="90">
        <v>27</v>
      </c>
    </row>
    <row r="465" spans="1:12" ht="15" customHeight="1">
      <c r="A465" s="56"/>
      <c r="B465" s="53" t="s">
        <v>198</v>
      </c>
      <c r="C465" s="90">
        <v>191</v>
      </c>
      <c r="D465" s="90">
        <v>18</v>
      </c>
      <c r="E465" s="90">
        <v>3</v>
      </c>
      <c r="F465" s="90">
        <v>5</v>
      </c>
      <c r="G465" s="90">
        <v>26</v>
      </c>
      <c r="H465" s="90">
        <v>19</v>
      </c>
      <c r="I465" s="90">
        <v>10</v>
      </c>
      <c r="J465" s="90">
        <v>94</v>
      </c>
      <c r="K465" s="90">
        <v>29</v>
      </c>
      <c r="L465" s="90">
        <v>39</v>
      </c>
    </row>
    <row r="466" spans="1:12" ht="15" customHeight="1">
      <c r="A466" s="56"/>
      <c r="B466" s="53" t="s">
        <v>199</v>
      </c>
      <c r="C466" s="90">
        <v>88</v>
      </c>
      <c r="D466" s="90">
        <v>7</v>
      </c>
      <c r="E466" s="90">
        <v>0</v>
      </c>
      <c r="F466" s="90">
        <v>2</v>
      </c>
      <c r="G466" s="90">
        <v>8</v>
      </c>
      <c r="H466" s="90">
        <v>11</v>
      </c>
      <c r="I466" s="90">
        <v>5</v>
      </c>
      <c r="J466" s="90">
        <v>43</v>
      </c>
      <c r="K466" s="90">
        <v>8</v>
      </c>
      <c r="L466" s="90">
        <v>23</v>
      </c>
    </row>
    <row r="467" spans="1:12" ht="15" customHeight="1">
      <c r="A467" s="56"/>
      <c r="B467" s="53" t="s">
        <v>200</v>
      </c>
      <c r="C467" s="90">
        <v>137</v>
      </c>
      <c r="D467" s="90">
        <v>13</v>
      </c>
      <c r="E467" s="90">
        <v>1</v>
      </c>
      <c r="F467" s="90">
        <v>6</v>
      </c>
      <c r="G467" s="90">
        <v>13</v>
      </c>
      <c r="H467" s="90">
        <v>17</v>
      </c>
      <c r="I467" s="90">
        <v>11</v>
      </c>
      <c r="J467" s="90">
        <v>70</v>
      </c>
      <c r="K467" s="90">
        <v>8</v>
      </c>
      <c r="L467" s="90">
        <v>31</v>
      </c>
    </row>
    <row r="468" spans="1:12" ht="15" customHeight="1">
      <c r="A468" s="56"/>
      <c r="B468" s="53" t="s">
        <v>201</v>
      </c>
      <c r="C468" s="90">
        <v>42</v>
      </c>
      <c r="D468" s="90">
        <v>4</v>
      </c>
      <c r="E468" s="90">
        <v>1</v>
      </c>
      <c r="F468" s="90">
        <v>3</v>
      </c>
      <c r="G468" s="90">
        <v>3</v>
      </c>
      <c r="H468" s="90">
        <v>2</v>
      </c>
      <c r="I468" s="90">
        <v>2</v>
      </c>
      <c r="J468" s="90">
        <v>25</v>
      </c>
      <c r="K468" s="90">
        <v>6</v>
      </c>
      <c r="L468" s="90">
        <v>4</v>
      </c>
    </row>
    <row r="469" spans="1:12" ht="15" customHeight="1">
      <c r="A469" s="56"/>
      <c r="B469" s="53" t="s">
        <v>202</v>
      </c>
      <c r="C469" s="90">
        <v>18</v>
      </c>
      <c r="D469" s="90">
        <v>2</v>
      </c>
      <c r="E469" s="90">
        <v>1</v>
      </c>
      <c r="F469" s="90">
        <v>0</v>
      </c>
      <c r="G469" s="90">
        <v>4</v>
      </c>
      <c r="H469" s="90">
        <v>3</v>
      </c>
      <c r="I469" s="90">
        <v>2</v>
      </c>
      <c r="J469" s="90">
        <v>7</v>
      </c>
      <c r="K469" s="90">
        <v>3</v>
      </c>
      <c r="L469" s="90">
        <v>2</v>
      </c>
    </row>
    <row r="470" spans="1:12" ht="15" customHeight="1">
      <c r="A470" s="56"/>
      <c r="B470" s="69" t="s">
        <v>203</v>
      </c>
      <c r="C470" s="90">
        <v>42</v>
      </c>
      <c r="D470" s="90">
        <v>6</v>
      </c>
      <c r="E470" s="90">
        <v>0</v>
      </c>
      <c r="F470" s="90">
        <v>0</v>
      </c>
      <c r="G470" s="90">
        <v>4</v>
      </c>
      <c r="H470" s="90">
        <v>6</v>
      </c>
      <c r="I470" s="90">
        <v>4</v>
      </c>
      <c r="J470" s="90">
        <v>21</v>
      </c>
      <c r="K470" s="90">
        <v>5</v>
      </c>
      <c r="L470" s="90">
        <v>10</v>
      </c>
    </row>
    <row r="471" spans="1:12" ht="15" customHeight="1">
      <c r="A471" s="35"/>
      <c r="B471" s="59" t="s">
        <v>174</v>
      </c>
      <c r="C471" s="90">
        <v>21</v>
      </c>
      <c r="D471" s="90">
        <v>1</v>
      </c>
      <c r="E471" s="90">
        <v>0</v>
      </c>
      <c r="F471" s="90">
        <v>0</v>
      </c>
      <c r="G471" s="90">
        <v>4</v>
      </c>
      <c r="H471" s="90">
        <v>4</v>
      </c>
      <c r="I471" s="90">
        <v>4</v>
      </c>
      <c r="J471" s="90">
        <v>7</v>
      </c>
      <c r="K471" s="90">
        <v>3</v>
      </c>
      <c r="L471" s="90">
        <v>7</v>
      </c>
    </row>
    <row r="472" spans="1:12" ht="15" customHeight="1">
      <c r="A472" s="32" t="s">
        <v>204</v>
      </c>
      <c r="B472" s="45" t="s">
        <v>176</v>
      </c>
      <c r="C472" s="90">
        <f>C481+C490</f>
        <v>2016</v>
      </c>
      <c r="D472" s="90">
        <f t="shared" ref="D472:L472" si="188">D481+D490</f>
        <v>213</v>
      </c>
      <c r="E472" s="90">
        <f t="shared" si="188"/>
        <v>93</v>
      </c>
      <c r="F472" s="90">
        <f t="shared" si="188"/>
        <v>73</v>
      </c>
      <c r="G472" s="90">
        <f t="shared" si="188"/>
        <v>192</v>
      </c>
      <c r="H472" s="90">
        <f t="shared" si="188"/>
        <v>202</v>
      </c>
      <c r="I472" s="90">
        <f t="shared" si="188"/>
        <v>132</v>
      </c>
      <c r="J472" s="90">
        <f t="shared" si="188"/>
        <v>853</v>
      </c>
      <c r="K472" s="90">
        <f t="shared" si="188"/>
        <v>240</v>
      </c>
      <c r="L472" s="90">
        <f t="shared" si="188"/>
        <v>515</v>
      </c>
    </row>
    <row r="473" spans="1:12" ht="15" customHeight="1">
      <c r="A473" s="394" t="s">
        <v>205</v>
      </c>
      <c r="B473" s="50"/>
      <c r="C473" s="90"/>
      <c r="D473" s="90"/>
      <c r="E473" s="90"/>
      <c r="F473" s="90"/>
      <c r="G473" s="90"/>
      <c r="H473" s="90"/>
      <c r="I473" s="90"/>
      <c r="J473" s="90"/>
      <c r="K473" s="90"/>
      <c r="L473" s="90"/>
    </row>
    <row r="474" spans="1:12" ht="15" customHeight="1">
      <c r="A474" s="394"/>
      <c r="B474" s="53" t="s">
        <v>206</v>
      </c>
      <c r="C474" s="90">
        <f t="shared" ref="C474:L480" si="189">C483+C492</f>
        <v>1288</v>
      </c>
      <c r="D474" s="90">
        <f t="shared" si="189"/>
        <v>146</v>
      </c>
      <c r="E474" s="90">
        <f t="shared" si="189"/>
        <v>52</v>
      </c>
      <c r="F474" s="90">
        <f t="shared" si="189"/>
        <v>48</v>
      </c>
      <c r="G474" s="90">
        <f t="shared" si="189"/>
        <v>99</v>
      </c>
      <c r="H474" s="90">
        <f t="shared" si="189"/>
        <v>113</v>
      </c>
      <c r="I474" s="90">
        <f t="shared" si="189"/>
        <v>72</v>
      </c>
      <c r="J474" s="90">
        <f t="shared" si="189"/>
        <v>538</v>
      </c>
      <c r="K474" s="90">
        <f t="shared" si="189"/>
        <v>161</v>
      </c>
      <c r="L474" s="90">
        <f t="shared" si="189"/>
        <v>330</v>
      </c>
    </row>
    <row r="475" spans="1:12" ht="15" customHeight="1">
      <c r="A475" s="48"/>
      <c r="B475" s="53" t="s">
        <v>207</v>
      </c>
      <c r="C475" s="90">
        <f t="shared" si="189"/>
        <v>300</v>
      </c>
      <c r="D475" s="90">
        <f t="shared" si="189"/>
        <v>24</v>
      </c>
      <c r="E475" s="90">
        <f t="shared" si="189"/>
        <v>26</v>
      </c>
      <c r="F475" s="90">
        <f t="shared" si="189"/>
        <v>11</v>
      </c>
      <c r="G475" s="90">
        <f t="shared" si="189"/>
        <v>38</v>
      </c>
      <c r="H475" s="90">
        <f t="shared" si="189"/>
        <v>37</v>
      </c>
      <c r="I475" s="90">
        <f t="shared" si="189"/>
        <v>23</v>
      </c>
      <c r="J475" s="90">
        <f t="shared" si="189"/>
        <v>112</v>
      </c>
      <c r="K475" s="90">
        <f t="shared" si="189"/>
        <v>35</v>
      </c>
      <c r="L475" s="90">
        <f t="shared" si="189"/>
        <v>80</v>
      </c>
    </row>
    <row r="476" spans="1:12" ht="15" customHeight="1">
      <c r="A476" s="56"/>
      <c r="B476" s="53" t="s">
        <v>208</v>
      </c>
      <c r="C476" s="90">
        <f t="shared" si="189"/>
        <v>151</v>
      </c>
      <c r="D476" s="90">
        <f t="shared" si="189"/>
        <v>18</v>
      </c>
      <c r="E476" s="90">
        <f t="shared" si="189"/>
        <v>3</v>
      </c>
      <c r="F476" s="90">
        <f t="shared" si="189"/>
        <v>5</v>
      </c>
      <c r="G476" s="90">
        <f t="shared" si="189"/>
        <v>24</v>
      </c>
      <c r="H476" s="90">
        <f t="shared" si="189"/>
        <v>24</v>
      </c>
      <c r="I476" s="90">
        <f t="shared" si="189"/>
        <v>17</v>
      </c>
      <c r="J476" s="90">
        <f t="shared" si="189"/>
        <v>77</v>
      </c>
      <c r="K476" s="90">
        <f t="shared" si="189"/>
        <v>9</v>
      </c>
      <c r="L476" s="90">
        <f t="shared" si="189"/>
        <v>40</v>
      </c>
    </row>
    <row r="477" spans="1:12" ht="15" customHeight="1">
      <c r="A477" s="56"/>
      <c r="B477" s="53" t="s">
        <v>209</v>
      </c>
      <c r="C477" s="90">
        <f t="shared" si="189"/>
        <v>174</v>
      </c>
      <c r="D477" s="90">
        <f t="shared" si="189"/>
        <v>15</v>
      </c>
      <c r="E477" s="90">
        <f t="shared" si="189"/>
        <v>6</v>
      </c>
      <c r="F477" s="90">
        <f t="shared" si="189"/>
        <v>4</v>
      </c>
      <c r="G477" s="90">
        <f t="shared" si="189"/>
        <v>16</v>
      </c>
      <c r="H477" s="90">
        <f t="shared" si="189"/>
        <v>13</v>
      </c>
      <c r="I477" s="90">
        <f t="shared" si="189"/>
        <v>9</v>
      </c>
      <c r="J477" s="90">
        <f t="shared" si="189"/>
        <v>85</v>
      </c>
      <c r="K477" s="90">
        <f t="shared" si="189"/>
        <v>27</v>
      </c>
      <c r="L477" s="90">
        <f t="shared" si="189"/>
        <v>36</v>
      </c>
    </row>
    <row r="478" spans="1:12" ht="15" customHeight="1">
      <c r="A478" s="56"/>
      <c r="B478" s="53" t="s">
        <v>210</v>
      </c>
      <c r="C478" s="90">
        <f t="shared" si="189"/>
        <v>16</v>
      </c>
      <c r="D478" s="90">
        <f t="shared" si="189"/>
        <v>2</v>
      </c>
      <c r="E478" s="90">
        <f t="shared" si="189"/>
        <v>0</v>
      </c>
      <c r="F478" s="90">
        <f t="shared" si="189"/>
        <v>0</v>
      </c>
      <c r="G478" s="90">
        <f t="shared" si="189"/>
        <v>1</v>
      </c>
      <c r="H478" s="90">
        <f t="shared" si="189"/>
        <v>2</v>
      </c>
      <c r="I478" s="90">
        <f t="shared" si="189"/>
        <v>2</v>
      </c>
      <c r="J478" s="90">
        <f t="shared" si="189"/>
        <v>5</v>
      </c>
      <c r="K478" s="90">
        <f t="shared" si="189"/>
        <v>3</v>
      </c>
      <c r="L478" s="90">
        <f t="shared" si="189"/>
        <v>5</v>
      </c>
    </row>
    <row r="479" spans="1:12" ht="15" customHeight="1">
      <c r="A479" s="56"/>
      <c r="B479" s="53" t="s">
        <v>211</v>
      </c>
      <c r="C479" s="90">
        <f t="shared" si="189"/>
        <v>65</v>
      </c>
      <c r="D479" s="90">
        <f t="shared" si="189"/>
        <v>6</v>
      </c>
      <c r="E479" s="90">
        <f t="shared" si="189"/>
        <v>4</v>
      </c>
      <c r="F479" s="90">
        <f t="shared" si="189"/>
        <v>4</v>
      </c>
      <c r="G479" s="90">
        <f t="shared" si="189"/>
        <v>13</v>
      </c>
      <c r="H479" s="90">
        <f t="shared" si="189"/>
        <v>11</v>
      </c>
      <c r="I479" s="90">
        <f t="shared" si="189"/>
        <v>8</v>
      </c>
      <c r="J479" s="90">
        <f t="shared" si="189"/>
        <v>24</v>
      </c>
      <c r="K479" s="90">
        <f t="shared" si="189"/>
        <v>2</v>
      </c>
      <c r="L479" s="90">
        <f t="shared" si="189"/>
        <v>20</v>
      </c>
    </row>
    <row r="480" spans="1:12" ht="15" customHeight="1">
      <c r="A480" s="56"/>
      <c r="B480" s="59" t="s">
        <v>184</v>
      </c>
      <c r="C480" s="90">
        <f t="shared" si="189"/>
        <v>22</v>
      </c>
      <c r="D480" s="90">
        <f t="shared" si="189"/>
        <v>2</v>
      </c>
      <c r="E480" s="90">
        <f t="shared" si="189"/>
        <v>2</v>
      </c>
      <c r="F480" s="90">
        <f t="shared" si="189"/>
        <v>1</v>
      </c>
      <c r="G480" s="90">
        <f t="shared" si="189"/>
        <v>1</v>
      </c>
      <c r="H480" s="90">
        <f t="shared" si="189"/>
        <v>2</v>
      </c>
      <c r="I480" s="90">
        <f t="shared" si="189"/>
        <v>1</v>
      </c>
      <c r="J480" s="90">
        <f t="shared" si="189"/>
        <v>12</v>
      </c>
      <c r="K480" s="90">
        <f t="shared" si="189"/>
        <v>3</v>
      </c>
      <c r="L480" s="90">
        <f t="shared" si="189"/>
        <v>4</v>
      </c>
    </row>
    <row r="481" spans="1:12" ht="15" customHeight="1">
      <c r="A481" s="56"/>
      <c r="B481" s="45" t="s">
        <v>176</v>
      </c>
      <c r="C481" s="90">
        <v>963</v>
      </c>
      <c r="D481" s="90">
        <v>102</v>
      </c>
      <c r="E481" s="90">
        <v>81</v>
      </c>
      <c r="F481" s="90">
        <v>44</v>
      </c>
      <c r="G481" s="90">
        <v>87</v>
      </c>
      <c r="H481" s="90">
        <v>100</v>
      </c>
      <c r="I481" s="90">
        <v>63</v>
      </c>
      <c r="J481" s="90">
        <v>333</v>
      </c>
      <c r="K481" s="90">
        <v>120</v>
      </c>
      <c r="L481" s="90">
        <v>276</v>
      </c>
    </row>
    <row r="482" spans="1:12" ht="15" customHeight="1">
      <c r="A482" s="56"/>
      <c r="B482" s="50"/>
      <c r="C482" s="90"/>
      <c r="D482" s="90"/>
      <c r="E482" s="90"/>
      <c r="F482" s="90"/>
      <c r="G482" s="90"/>
      <c r="H482" s="90"/>
      <c r="I482" s="90"/>
      <c r="J482" s="90"/>
      <c r="K482" s="90"/>
      <c r="L482" s="90"/>
    </row>
    <row r="483" spans="1:12" ht="15" customHeight="1">
      <c r="A483" s="56"/>
      <c r="B483" s="53" t="s">
        <v>206</v>
      </c>
      <c r="C483" s="90">
        <v>602</v>
      </c>
      <c r="D483" s="90">
        <v>78</v>
      </c>
      <c r="E483" s="90">
        <v>43</v>
      </c>
      <c r="F483" s="90">
        <v>30</v>
      </c>
      <c r="G483" s="90">
        <v>48</v>
      </c>
      <c r="H483" s="90">
        <v>56</v>
      </c>
      <c r="I483" s="90">
        <v>33</v>
      </c>
      <c r="J483" s="90">
        <v>198</v>
      </c>
      <c r="K483" s="90">
        <v>73</v>
      </c>
      <c r="L483" s="90">
        <v>178</v>
      </c>
    </row>
    <row r="484" spans="1:12" ht="15" customHeight="1">
      <c r="A484" s="56"/>
      <c r="B484" s="53" t="s">
        <v>207</v>
      </c>
      <c r="C484" s="90">
        <v>210</v>
      </c>
      <c r="D484" s="90">
        <v>13</v>
      </c>
      <c r="E484" s="90">
        <v>25</v>
      </c>
      <c r="F484" s="90">
        <v>7</v>
      </c>
      <c r="G484" s="90">
        <v>22</v>
      </c>
      <c r="H484" s="90">
        <v>22</v>
      </c>
      <c r="I484" s="90">
        <v>14</v>
      </c>
      <c r="J484" s="90">
        <v>77</v>
      </c>
      <c r="K484" s="90">
        <v>25</v>
      </c>
      <c r="L484" s="90">
        <v>58</v>
      </c>
    </row>
    <row r="485" spans="1:12" ht="15" customHeight="1">
      <c r="A485" s="56"/>
      <c r="B485" s="53" t="s">
        <v>208</v>
      </c>
      <c r="C485" s="90">
        <v>46</v>
      </c>
      <c r="D485" s="90">
        <v>6</v>
      </c>
      <c r="E485" s="90">
        <v>2</v>
      </c>
      <c r="F485" s="90">
        <v>2</v>
      </c>
      <c r="G485" s="90">
        <v>4</v>
      </c>
      <c r="H485" s="90">
        <v>6</v>
      </c>
      <c r="I485" s="90">
        <v>3</v>
      </c>
      <c r="J485" s="90">
        <v>17</v>
      </c>
      <c r="K485" s="90">
        <v>4</v>
      </c>
      <c r="L485" s="90">
        <v>17</v>
      </c>
    </row>
    <row r="486" spans="1:12" ht="15" customHeight="1">
      <c r="A486" s="56"/>
      <c r="B486" s="53" t="s">
        <v>209</v>
      </c>
      <c r="C486" s="90">
        <v>50</v>
      </c>
      <c r="D486" s="90">
        <v>4</v>
      </c>
      <c r="E486" s="90">
        <v>5</v>
      </c>
      <c r="F486" s="90">
        <v>2</v>
      </c>
      <c r="G486" s="90">
        <v>7</v>
      </c>
      <c r="H486" s="90">
        <v>5</v>
      </c>
      <c r="I486" s="90">
        <v>6</v>
      </c>
      <c r="J486" s="90">
        <v>21</v>
      </c>
      <c r="K486" s="90">
        <v>11</v>
      </c>
      <c r="L486" s="90">
        <v>8</v>
      </c>
    </row>
    <row r="487" spans="1:12" ht="15" customHeight="1">
      <c r="A487" s="56"/>
      <c r="B487" s="53" t="s">
        <v>210</v>
      </c>
      <c r="C487" s="90">
        <v>9</v>
      </c>
      <c r="D487" s="90">
        <v>0</v>
      </c>
      <c r="E487" s="90">
        <v>0</v>
      </c>
      <c r="F487" s="90">
        <v>0</v>
      </c>
      <c r="G487" s="90">
        <v>1</v>
      </c>
      <c r="H487" s="90">
        <v>2</v>
      </c>
      <c r="I487" s="90">
        <v>2</v>
      </c>
      <c r="J487" s="90">
        <v>2</v>
      </c>
      <c r="K487" s="90">
        <v>2</v>
      </c>
      <c r="L487" s="90">
        <v>4</v>
      </c>
    </row>
    <row r="488" spans="1:12" ht="15" customHeight="1">
      <c r="A488" s="56"/>
      <c r="B488" s="53" t="s">
        <v>211</v>
      </c>
      <c r="C488" s="90">
        <v>36</v>
      </c>
      <c r="D488" s="90">
        <v>0</v>
      </c>
      <c r="E488" s="90">
        <v>4</v>
      </c>
      <c r="F488" s="90">
        <v>3</v>
      </c>
      <c r="G488" s="90">
        <v>5</v>
      </c>
      <c r="H488" s="90">
        <v>8</v>
      </c>
      <c r="I488" s="90">
        <v>5</v>
      </c>
      <c r="J488" s="90">
        <v>12</v>
      </c>
      <c r="K488" s="90">
        <v>2</v>
      </c>
      <c r="L488" s="90">
        <v>11</v>
      </c>
    </row>
    <row r="489" spans="1:12" ht="15" customHeight="1">
      <c r="A489" s="56"/>
      <c r="B489" s="59" t="s">
        <v>184</v>
      </c>
      <c r="C489" s="90">
        <v>10</v>
      </c>
      <c r="D489" s="90">
        <v>1</v>
      </c>
      <c r="E489" s="90">
        <v>2</v>
      </c>
      <c r="F489" s="90">
        <v>0</v>
      </c>
      <c r="G489" s="90">
        <v>0</v>
      </c>
      <c r="H489" s="90">
        <v>1</v>
      </c>
      <c r="I489" s="90">
        <v>0</v>
      </c>
      <c r="J489" s="90">
        <v>6</v>
      </c>
      <c r="K489" s="90">
        <v>3</v>
      </c>
      <c r="L489" s="90">
        <v>0</v>
      </c>
    </row>
    <row r="490" spans="1:12" ht="15" customHeight="1">
      <c r="A490" s="56"/>
      <c r="B490" s="45" t="s">
        <v>176</v>
      </c>
      <c r="C490" s="90">
        <v>1053</v>
      </c>
      <c r="D490" s="90">
        <v>111</v>
      </c>
      <c r="E490" s="90">
        <v>12</v>
      </c>
      <c r="F490" s="90">
        <v>29</v>
      </c>
      <c r="G490" s="90">
        <v>105</v>
      </c>
      <c r="H490" s="90">
        <v>102</v>
      </c>
      <c r="I490" s="90">
        <v>69</v>
      </c>
      <c r="J490" s="90">
        <v>520</v>
      </c>
      <c r="K490" s="90">
        <v>120</v>
      </c>
      <c r="L490" s="90">
        <v>239</v>
      </c>
    </row>
    <row r="491" spans="1:12" ht="15" customHeight="1">
      <c r="A491" s="56"/>
      <c r="B491" s="50"/>
      <c r="C491" s="90"/>
      <c r="D491" s="90"/>
      <c r="E491" s="90"/>
      <c r="F491" s="90"/>
      <c r="G491" s="90"/>
      <c r="H491" s="90"/>
      <c r="I491" s="90"/>
      <c r="J491" s="90"/>
      <c r="K491" s="90"/>
      <c r="L491" s="90"/>
    </row>
    <row r="492" spans="1:12" ht="15" customHeight="1">
      <c r="A492" s="56"/>
      <c r="B492" s="53" t="s">
        <v>206</v>
      </c>
      <c r="C492" s="90">
        <v>686</v>
      </c>
      <c r="D492" s="90">
        <v>68</v>
      </c>
      <c r="E492" s="90">
        <v>9</v>
      </c>
      <c r="F492" s="90">
        <v>18</v>
      </c>
      <c r="G492" s="90">
        <v>51</v>
      </c>
      <c r="H492" s="90">
        <v>57</v>
      </c>
      <c r="I492" s="90">
        <v>39</v>
      </c>
      <c r="J492" s="90">
        <v>340</v>
      </c>
      <c r="K492" s="90">
        <v>88</v>
      </c>
      <c r="L492" s="90">
        <v>152</v>
      </c>
    </row>
    <row r="493" spans="1:12" ht="15" customHeight="1">
      <c r="A493" s="56"/>
      <c r="B493" s="53" t="s">
        <v>207</v>
      </c>
      <c r="C493" s="90">
        <v>90</v>
      </c>
      <c r="D493" s="90">
        <v>11</v>
      </c>
      <c r="E493" s="90">
        <v>1</v>
      </c>
      <c r="F493" s="90">
        <v>4</v>
      </c>
      <c r="G493" s="90">
        <v>16</v>
      </c>
      <c r="H493" s="90">
        <v>15</v>
      </c>
      <c r="I493" s="90">
        <v>9</v>
      </c>
      <c r="J493" s="90">
        <v>35</v>
      </c>
      <c r="K493" s="90">
        <v>10</v>
      </c>
      <c r="L493" s="90">
        <v>22</v>
      </c>
    </row>
    <row r="494" spans="1:12" ht="15" customHeight="1">
      <c r="A494" s="56"/>
      <c r="B494" s="53" t="s">
        <v>208</v>
      </c>
      <c r="C494" s="90">
        <v>105</v>
      </c>
      <c r="D494" s="90">
        <v>12</v>
      </c>
      <c r="E494" s="90">
        <v>1</v>
      </c>
      <c r="F494" s="90">
        <v>3</v>
      </c>
      <c r="G494" s="90">
        <v>20</v>
      </c>
      <c r="H494" s="90">
        <v>18</v>
      </c>
      <c r="I494" s="90">
        <v>14</v>
      </c>
      <c r="J494" s="90">
        <v>60</v>
      </c>
      <c r="K494" s="90">
        <v>5</v>
      </c>
      <c r="L494" s="90">
        <v>23</v>
      </c>
    </row>
    <row r="495" spans="1:12" ht="15" customHeight="1">
      <c r="A495" s="56"/>
      <c r="B495" s="53" t="s">
        <v>209</v>
      </c>
      <c r="C495" s="90">
        <v>124</v>
      </c>
      <c r="D495" s="90">
        <v>11</v>
      </c>
      <c r="E495" s="90">
        <v>1</v>
      </c>
      <c r="F495" s="90">
        <v>2</v>
      </c>
      <c r="G495" s="90">
        <v>9</v>
      </c>
      <c r="H495" s="90">
        <v>8</v>
      </c>
      <c r="I495" s="90">
        <v>3</v>
      </c>
      <c r="J495" s="90">
        <v>64</v>
      </c>
      <c r="K495" s="90">
        <v>16</v>
      </c>
      <c r="L495" s="90">
        <v>28</v>
      </c>
    </row>
    <row r="496" spans="1:12" ht="15" customHeight="1">
      <c r="A496" s="56"/>
      <c r="B496" s="53" t="s">
        <v>210</v>
      </c>
      <c r="C496" s="90">
        <v>7</v>
      </c>
      <c r="D496" s="90">
        <v>2</v>
      </c>
      <c r="E496" s="90">
        <v>0</v>
      </c>
      <c r="F496" s="90">
        <v>0</v>
      </c>
      <c r="G496" s="90">
        <v>0</v>
      </c>
      <c r="H496" s="90">
        <v>0</v>
      </c>
      <c r="I496" s="90">
        <v>0</v>
      </c>
      <c r="J496" s="90">
        <v>3</v>
      </c>
      <c r="K496" s="90">
        <v>1</v>
      </c>
      <c r="L496" s="90">
        <v>1</v>
      </c>
    </row>
    <row r="497" spans="1:12" ht="15" customHeight="1">
      <c r="A497" s="56"/>
      <c r="B497" s="53" t="s">
        <v>211</v>
      </c>
      <c r="C497" s="90">
        <v>29</v>
      </c>
      <c r="D497" s="90">
        <v>6</v>
      </c>
      <c r="E497" s="90">
        <v>0</v>
      </c>
      <c r="F497" s="90">
        <v>1</v>
      </c>
      <c r="G497" s="90">
        <v>8</v>
      </c>
      <c r="H497" s="90">
        <v>3</v>
      </c>
      <c r="I497" s="90">
        <v>3</v>
      </c>
      <c r="J497" s="90">
        <v>12</v>
      </c>
      <c r="K497" s="90">
        <v>0</v>
      </c>
      <c r="L497" s="90">
        <v>9</v>
      </c>
    </row>
    <row r="498" spans="1:12" ht="15" customHeight="1">
      <c r="A498" s="35"/>
      <c r="B498" s="59" t="s">
        <v>184</v>
      </c>
      <c r="C498" s="90">
        <v>12</v>
      </c>
      <c r="D498" s="90">
        <v>1</v>
      </c>
      <c r="E498" s="90">
        <v>0</v>
      </c>
      <c r="F498" s="90">
        <v>1</v>
      </c>
      <c r="G498" s="90">
        <v>1</v>
      </c>
      <c r="H498" s="90">
        <v>1</v>
      </c>
      <c r="I498" s="90">
        <v>1</v>
      </c>
      <c r="J498" s="90">
        <v>6</v>
      </c>
      <c r="K498" s="90">
        <v>0</v>
      </c>
      <c r="L498" s="90">
        <v>4</v>
      </c>
    </row>
    <row r="499" spans="1:12" ht="15" customHeight="1">
      <c r="A499" s="32" t="s">
        <v>212</v>
      </c>
      <c r="B499" s="45" t="s">
        <v>176</v>
      </c>
      <c r="C499" s="90">
        <f>C507+C515</f>
        <v>2016</v>
      </c>
      <c r="D499" s="90">
        <f t="shared" ref="D499:L499" si="190">D507+D515</f>
        <v>213</v>
      </c>
      <c r="E499" s="90">
        <f t="shared" si="190"/>
        <v>93</v>
      </c>
      <c r="F499" s="90">
        <f t="shared" si="190"/>
        <v>73</v>
      </c>
      <c r="G499" s="90">
        <f t="shared" si="190"/>
        <v>192</v>
      </c>
      <c r="H499" s="90">
        <f t="shared" si="190"/>
        <v>202</v>
      </c>
      <c r="I499" s="90">
        <f t="shared" si="190"/>
        <v>132</v>
      </c>
      <c r="J499" s="90">
        <f t="shared" si="190"/>
        <v>853</v>
      </c>
      <c r="K499" s="90">
        <f t="shared" si="190"/>
        <v>240</v>
      </c>
      <c r="L499" s="90">
        <f t="shared" si="190"/>
        <v>515</v>
      </c>
    </row>
    <row r="500" spans="1:12" ht="15" customHeight="1">
      <c r="A500" s="393" t="s">
        <v>213</v>
      </c>
      <c r="B500" s="50"/>
      <c r="C500" s="90"/>
      <c r="D500" s="90"/>
      <c r="E500" s="90"/>
      <c r="F500" s="90"/>
      <c r="G500" s="90"/>
      <c r="H500" s="90"/>
      <c r="I500" s="90"/>
      <c r="J500" s="90"/>
      <c r="K500" s="90"/>
      <c r="L500" s="90"/>
    </row>
    <row r="501" spans="1:12" ht="15" customHeight="1">
      <c r="A501" s="393"/>
      <c r="B501" s="53" t="s">
        <v>214</v>
      </c>
      <c r="C501" s="90">
        <f t="shared" ref="C501:L506" si="191">C509+C517</f>
        <v>774</v>
      </c>
      <c r="D501" s="90">
        <f t="shared" si="191"/>
        <v>68</v>
      </c>
      <c r="E501" s="90">
        <f t="shared" si="191"/>
        <v>38</v>
      </c>
      <c r="F501" s="90">
        <f t="shared" si="191"/>
        <v>36</v>
      </c>
      <c r="G501" s="90">
        <f t="shared" si="191"/>
        <v>86</v>
      </c>
      <c r="H501" s="90">
        <f t="shared" si="191"/>
        <v>89</v>
      </c>
      <c r="I501" s="90">
        <f t="shared" si="191"/>
        <v>63</v>
      </c>
      <c r="J501" s="90">
        <f t="shared" si="191"/>
        <v>344</v>
      </c>
      <c r="K501" s="90">
        <f t="shared" si="191"/>
        <v>83</v>
      </c>
      <c r="L501" s="90">
        <f t="shared" si="191"/>
        <v>183</v>
      </c>
    </row>
    <row r="502" spans="1:12" ht="15" customHeight="1">
      <c r="A502" s="66"/>
      <c r="B502" s="53" t="s">
        <v>215</v>
      </c>
      <c r="C502" s="90">
        <f t="shared" si="191"/>
        <v>318</v>
      </c>
      <c r="D502" s="90">
        <f t="shared" si="191"/>
        <v>34</v>
      </c>
      <c r="E502" s="90">
        <f t="shared" si="191"/>
        <v>20</v>
      </c>
      <c r="F502" s="90">
        <f t="shared" si="191"/>
        <v>17</v>
      </c>
      <c r="G502" s="90">
        <f t="shared" si="191"/>
        <v>41</v>
      </c>
      <c r="H502" s="90">
        <f t="shared" si="191"/>
        <v>39</v>
      </c>
      <c r="I502" s="90">
        <f t="shared" si="191"/>
        <v>25</v>
      </c>
      <c r="J502" s="90">
        <f t="shared" si="191"/>
        <v>122</v>
      </c>
      <c r="K502" s="90">
        <f t="shared" si="191"/>
        <v>36</v>
      </c>
      <c r="L502" s="90">
        <f t="shared" si="191"/>
        <v>84</v>
      </c>
    </row>
    <row r="503" spans="1:12" ht="15" customHeight="1">
      <c r="A503" s="56"/>
      <c r="B503" s="53" t="s">
        <v>216</v>
      </c>
      <c r="C503" s="90">
        <f t="shared" si="191"/>
        <v>416</v>
      </c>
      <c r="D503" s="90">
        <f t="shared" si="191"/>
        <v>33</v>
      </c>
      <c r="E503" s="90">
        <f t="shared" si="191"/>
        <v>26</v>
      </c>
      <c r="F503" s="90">
        <f t="shared" si="191"/>
        <v>9</v>
      </c>
      <c r="G503" s="90">
        <f t="shared" si="191"/>
        <v>37</v>
      </c>
      <c r="H503" s="90">
        <f t="shared" si="191"/>
        <v>43</v>
      </c>
      <c r="I503" s="90">
        <f t="shared" si="191"/>
        <v>25</v>
      </c>
      <c r="J503" s="90">
        <f t="shared" si="191"/>
        <v>172</v>
      </c>
      <c r="K503" s="90">
        <f t="shared" si="191"/>
        <v>47</v>
      </c>
      <c r="L503" s="90">
        <f t="shared" si="191"/>
        <v>124</v>
      </c>
    </row>
    <row r="504" spans="1:12" ht="15" customHeight="1">
      <c r="A504" s="56"/>
      <c r="B504" s="53" t="s">
        <v>217</v>
      </c>
      <c r="C504" s="90">
        <f t="shared" si="191"/>
        <v>195</v>
      </c>
      <c r="D504" s="90">
        <f t="shared" si="191"/>
        <v>24</v>
      </c>
      <c r="E504" s="90">
        <f t="shared" si="191"/>
        <v>4</v>
      </c>
      <c r="F504" s="90">
        <f t="shared" si="191"/>
        <v>8</v>
      </c>
      <c r="G504" s="90">
        <f t="shared" si="191"/>
        <v>14</v>
      </c>
      <c r="H504" s="90">
        <f t="shared" si="191"/>
        <v>19</v>
      </c>
      <c r="I504" s="90">
        <f t="shared" si="191"/>
        <v>11</v>
      </c>
      <c r="J504" s="90">
        <f t="shared" si="191"/>
        <v>69</v>
      </c>
      <c r="K504" s="90">
        <f t="shared" si="191"/>
        <v>26</v>
      </c>
      <c r="L504" s="90">
        <f t="shared" si="191"/>
        <v>64</v>
      </c>
    </row>
    <row r="505" spans="1:12" ht="15" customHeight="1">
      <c r="A505" s="56"/>
      <c r="B505" s="53" t="s">
        <v>218</v>
      </c>
      <c r="C505" s="90">
        <f t="shared" si="191"/>
        <v>261</v>
      </c>
      <c r="D505" s="90">
        <f t="shared" si="191"/>
        <v>48</v>
      </c>
      <c r="E505" s="90">
        <f t="shared" si="191"/>
        <v>3</v>
      </c>
      <c r="F505" s="90">
        <f t="shared" si="191"/>
        <v>2</v>
      </c>
      <c r="G505" s="90">
        <f t="shared" si="191"/>
        <v>11</v>
      </c>
      <c r="H505" s="90">
        <f t="shared" si="191"/>
        <v>8</v>
      </c>
      <c r="I505" s="90">
        <f t="shared" si="191"/>
        <v>6</v>
      </c>
      <c r="J505" s="90">
        <f t="shared" si="191"/>
        <v>125</v>
      </c>
      <c r="K505" s="90">
        <f t="shared" si="191"/>
        <v>43</v>
      </c>
      <c r="L505" s="90">
        <f t="shared" si="191"/>
        <v>45</v>
      </c>
    </row>
    <row r="506" spans="1:12" ht="15" customHeight="1">
      <c r="A506" s="56"/>
      <c r="B506" s="59" t="s">
        <v>174</v>
      </c>
      <c r="C506" s="90">
        <f t="shared" si="191"/>
        <v>52</v>
      </c>
      <c r="D506" s="90">
        <f t="shared" si="191"/>
        <v>6</v>
      </c>
      <c r="E506" s="90">
        <f t="shared" si="191"/>
        <v>2</v>
      </c>
      <c r="F506" s="90">
        <f t="shared" si="191"/>
        <v>1</v>
      </c>
      <c r="G506" s="90">
        <f t="shared" si="191"/>
        <v>3</v>
      </c>
      <c r="H506" s="90">
        <f t="shared" si="191"/>
        <v>4</v>
      </c>
      <c r="I506" s="90">
        <f t="shared" si="191"/>
        <v>2</v>
      </c>
      <c r="J506" s="90">
        <f t="shared" si="191"/>
        <v>21</v>
      </c>
      <c r="K506" s="90">
        <f t="shared" si="191"/>
        <v>5</v>
      </c>
      <c r="L506" s="90">
        <f t="shared" si="191"/>
        <v>15</v>
      </c>
    </row>
    <row r="507" spans="1:12" ht="15" customHeight="1">
      <c r="A507" s="56"/>
      <c r="B507" s="45" t="s">
        <v>176</v>
      </c>
      <c r="C507" s="90">
        <v>963</v>
      </c>
      <c r="D507" s="90">
        <v>102</v>
      </c>
      <c r="E507" s="90">
        <v>81</v>
      </c>
      <c r="F507" s="90">
        <v>44</v>
      </c>
      <c r="G507" s="90">
        <v>87</v>
      </c>
      <c r="H507" s="90">
        <v>100</v>
      </c>
      <c r="I507" s="90">
        <v>63</v>
      </c>
      <c r="J507" s="90">
        <v>333</v>
      </c>
      <c r="K507" s="90">
        <v>120</v>
      </c>
      <c r="L507" s="90">
        <v>276</v>
      </c>
    </row>
    <row r="508" spans="1:12" ht="15" customHeight="1">
      <c r="A508" s="56"/>
      <c r="B508" s="50"/>
      <c r="C508" s="90"/>
      <c r="D508" s="90"/>
      <c r="E508" s="90"/>
      <c r="F508" s="90"/>
      <c r="G508" s="90"/>
      <c r="H508" s="90"/>
      <c r="I508" s="90"/>
      <c r="J508" s="90"/>
      <c r="K508" s="90"/>
      <c r="L508" s="90"/>
    </row>
    <row r="509" spans="1:12" ht="15" customHeight="1">
      <c r="A509" s="56"/>
      <c r="B509" s="53" t="s">
        <v>214</v>
      </c>
      <c r="C509" s="90">
        <v>403</v>
      </c>
      <c r="D509" s="90">
        <v>38</v>
      </c>
      <c r="E509" s="90">
        <v>34</v>
      </c>
      <c r="F509" s="90">
        <v>23</v>
      </c>
      <c r="G509" s="90">
        <v>41</v>
      </c>
      <c r="H509" s="90">
        <v>45</v>
      </c>
      <c r="I509" s="90">
        <v>33</v>
      </c>
      <c r="J509" s="90">
        <v>153</v>
      </c>
      <c r="K509" s="90">
        <v>47</v>
      </c>
      <c r="L509" s="90">
        <v>106</v>
      </c>
    </row>
    <row r="510" spans="1:12" ht="15" customHeight="1">
      <c r="A510" s="56"/>
      <c r="B510" s="53" t="s">
        <v>215</v>
      </c>
      <c r="C510" s="90">
        <v>174</v>
      </c>
      <c r="D510" s="90">
        <v>15</v>
      </c>
      <c r="E510" s="90">
        <v>18</v>
      </c>
      <c r="F510" s="90">
        <v>9</v>
      </c>
      <c r="G510" s="90">
        <v>23</v>
      </c>
      <c r="H510" s="90">
        <v>24</v>
      </c>
      <c r="I510" s="90">
        <v>13</v>
      </c>
      <c r="J510" s="90">
        <v>56</v>
      </c>
      <c r="K510" s="90">
        <v>24</v>
      </c>
      <c r="L510" s="90">
        <v>51</v>
      </c>
    </row>
    <row r="511" spans="1:12" ht="15" customHeight="1">
      <c r="A511" s="56"/>
      <c r="B511" s="53" t="s">
        <v>216</v>
      </c>
      <c r="C511" s="90">
        <v>230</v>
      </c>
      <c r="D511" s="90">
        <v>14</v>
      </c>
      <c r="E511" s="90">
        <v>25</v>
      </c>
      <c r="F511" s="90">
        <v>5</v>
      </c>
      <c r="G511" s="90">
        <v>16</v>
      </c>
      <c r="H511" s="90">
        <v>18</v>
      </c>
      <c r="I511" s="90">
        <v>11</v>
      </c>
      <c r="J511" s="90">
        <v>90</v>
      </c>
      <c r="K511" s="90">
        <v>32</v>
      </c>
      <c r="L511" s="90">
        <v>63</v>
      </c>
    </row>
    <row r="512" spans="1:12" ht="15" customHeight="1">
      <c r="A512" s="56"/>
      <c r="B512" s="53" t="s">
        <v>217</v>
      </c>
      <c r="C512" s="90">
        <v>76</v>
      </c>
      <c r="D512" s="90">
        <v>8</v>
      </c>
      <c r="E512" s="90">
        <v>2</v>
      </c>
      <c r="F512" s="90">
        <v>5</v>
      </c>
      <c r="G512" s="90">
        <v>6</v>
      </c>
      <c r="H512" s="90">
        <v>9</v>
      </c>
      <c r="I512" s="90">
        <v>4</v>
      </c>
      <c r="J512" s="90">
        <v>21</v>
      </c>
      <c r="K512" s="90">
        <v>11</v>
      </c>
      <c r="L512" s="90">
        <v>26</v>
      </c>
    </row>
    <row r="513" spans="1:12" ht="15" customHeight="1">
      <c r="A513" s="56"/>
      <c r="B513" s="53" t="s">
        <v>218</v>
      </c>
      <c r="C513" s="90">
        <v>53</v>
      </c>
      <c r="D513" s="90">
        <v>25</v>
      </c>
      <c r="E513" s="90">
        <v>0</v>
      </c>
      <c r="F513" s="90">
        <v>1</v>
      </c>
      <c r="G513" s="90">
        <v>1</v>
      </c>
      <c r="H513" s="90">
        <v>2</v>
      </c>
      <c r="I513" s="90">
        <v>1</v>
      </c>
      <c r="J513" s="90">
        <v>3</v>
      </c>
      <c r="K513" s="90">
        <v>3</v>
      </c>
      <c r="L513" s="90">
        <v>22</v>
      </c>
    </row>
    <row r="514" spans="1:12" ht="15" customHeight="1">
      <c r="A514" s="56"/>
      <c r="B514" s="59" t="s">
        <v>174</v>
      </c>
      <c r="C514" s="90">
        <v>27</v>
      </c>
      <c r="D514" s="90">
        <v>2</v>
      </c>
      <c r="E514" s="90">
        <v>2</v>
      </c>
      <c r="F514" s="90">
        <v>1</v>
      </c>
      <c r="G514" s="90">
        <v>0</v>
      </c>
      <c r="H514" s="90">
        <v>2</v>
      </c>
      <c r="I514" s="90">
        <v>1</v>
      </c>
      <c r="J514" s="90">
        <v>10</v>
      </c>
      <c r="K514" s="90">
        <v>3</v>
      </c>
      <c r="L514" s="90">
        <v>8</v>
      </c>
    </row>
    <row r="515" spans="1:12" ht="15" customHeight="1">
      <c r="A515" s="56"/>
      <c r="B515" s="45" t="s">
        <v>176</v>
      </c>
      <c r="C515" s="90">
        <v>1053</v>
      </c>
      <c r="D515" s="90">
        <v>111</v>
      </c>
      <c r="E515" s="90">
        <v>12</v>
      </c>
      <c r="F515" s="90">
        <v>29</v>
      </c>
      <c r="G515" s="90">
        <v>105</v>
      </c>
      <c r="H515" s="90">
        <v>102</v>
      </c>
      <c r="I515" s="90">
        <v>69</v>
      </c>
      <c r="J515" s="90">
        <v>520</v>
      </c>
      <c r="K515" s="90">
        <v>120</v>
      </c>
      <c r="L515" s="90">
        <v>239</v>
      </c>
    </row>
    <row r="516" spans="1:12" ht="15" customHeight="1">
      <c r="A516" s="56"/>
      <c r="B516" s="50"/>
      <c r="C516" s="90"/>
      <c r="D516" s="90"/>
      <c r="E516" s="90"/>
      <c r="F516" s="90"/>
      <c r="G516" s="90"/>
      <c r="H516" s="90"/>
      <c r="I516" s="90"/>
      <c r="J516" s="90"/>
      <c r="K516" s="90"/>
      <c r="L516" s="90"/>
    </row>
    <row r="517" spans="1:12" ht="15" customHeight="1">
      <c r="A517" s="56"/>
      <c r="B517" s="53" t="s">
        <v>214</v>
      </c>
      <c r="C517" s="90">
        <v>371</v>
      </c>
      <c r="D517" s="90">
        <v>30</v>
      </c>
      <c r="E517" s="90">
        <v>4</v>
      </c>
      <c r="F517" s="90">
        <v>13</v>
      </c>
      <c r="G517" s="90">
        <v>45</v>
      </c>
      <c r="H517" s="90">
        <v>44</v>
      </c>
      <c r="I517" s="90">
        <v>30</v>
      </c>
      <c r="J517" s="90">
        <v>191</v>
      </c>
      <c r="K517" s="90">
        <v>36</v>
      </c>
      <c r="L517" s="90">
        <v>77</v>
      </c>
    </row>
    <row r="518" spans="1:12" ht="15" customHeight="1">
      <c r="A518" s="56"/>
      <c r="B518" s="53" t="s">
        <v>215</v>
      </c>
      <c r="C518" s="90">
        <v>144</v>
      </c>
      <c r="D518" s="90">
        <v>19</v>
      </c>
      <c r="E518" s="90">
        <v>2</v>
      </c>
      <c r="F518" s="90">
        <v>8</v>
      </c>
      <c r="G518" s="90">
        <v>18</v>
      </c>
      <c r="H518" s="90">
        <v>15</v>
      </c>
      <c r="I518" s="90">
        <v>12</v>
      </c>
      <c r="J518" s="90">
        <v>66</v>
      </c>
      <c r="K518" s="90">
        <v>12</v>
      </c>
      <c r="L518" s="90">
        <v>33</v>
      </c>
    </row>
    <row r="519" spans="1:12" ht="15" customHeight="1">
      <c r="A519" s="56"/>
      <c r="B519" s="53" t="s">
        <v>216</v>
      </c>
      <c r="C519" s="90">
        <v>186</v>
      </c>
      <c r="D519" s="90">
        <v>19</v>
      </c>
      <c r="E519" s="90">
        <v>1</v>
      </c>
      <c r="F519" s="90">
        <v>4</v>
      </c>
      <c r="G519" s="90">
        <v>21</v>
      </c>
      <c r="H519" s="90">
        <v>25</v>
      </c>
      <c r="I519" s="90">
        <v>14</v>
      </c>
      <c r="J519" s="90">
        <v>82</v>
      </c>
      <c r="K519" s="90">
        <v>15</v>
      </c>
      <c r="L519" s="90">
        <v>61</v>
      </c>
    </row>
    <row r="520" spans="1:12" ht="15" customHeight="1">
      <c r="A520" s="56"/>
      <c r="B520" s="53" t="s">
        <v>217</v>
      </c>
      <c r="C520" s="90">
        <v>119</v>
      </c>
      <c r="D520" s="90">
        <v>16</v>
      </c>
      <c r="E520" s="90">
        <v>2</v>
      </c>
      <c r="F520" s="90">
        <v>3</v>
      </c>
      <c r="G520" s="90">
        <v>8</v>
      </c>
      <c r="H520" s="90">
        <v>10</v>
      </c>
      <c r="I520" s="90">
        <v>7</v>
      </c>
      <c r="J520" s="90">
        <v>48</v>
      </c>
      <c r="K520" s="90">
        <v>15</v>
      </c>
      <c r="L520" s="90">
        <v>38</v>
      </c>
    </row>
    <row r="521" spans="1:12" ht="15" customHeight="1">
      <c r="A521" s="56"/>
      <c r="B521" s="53" t="s">
        <v>218</v>
      </c>
      <c r="C521" s="90">
        <v>208</v>
      </c>
      <c r="D521" s="90">
        <v>23</v>
      </c>
      <c r="E521" s="90">
        <v>3</v>
      </c>
      <c r="F521" s="90">
        <v>1</v>
      </c>
      <c r="G521" s="90">
        <v>10</v>
      </c>
      <c r="H521" s="90">
        <v>6</v>
      </c>
      <c r="I521" s="90">
        <v>5</v>
      </c>
      <c r="J521" s="90">
        <v>122</v>
      </c>
      <c r="K521" s="90">
        <v>40</v>
      </c>
      <c r="L521" s="90">
        <v>23</v>
      </c>
    </row>
    <row r="522" spans="1:12" ht="15" customHeight="1">
      <c r="A522" s="35"/>
      <c r="B522" s="59" t="s">
        <v>174</v>
      </c>
      <c r="C522" s="90">
        <v>25</v>
      </c>
      <c r="D522" s="90">
        <v>4</v>
      </c>
      <c r="E522" s="90">
        <v>0</v>
      </c>
      <c r="F522" s="90">
        <v>0</v>
      </c>
      <c r="G522" s="90">
        <v>3</v>
      </c>
      <c r="H522" s="90">
        <v>2</v>
      </c>
      <c r="I522" s="90">
        <v>1</v>
      </c>
      <c r="J522" s="90">
        <v>11</v>
      </c>
      <c r="K522" s="90">
        <v>2</v>
      </c>
      <c r="L522" s="90">
        <v>7</v>
      </c>
    </row>
    <row r="523" spans="1:12" ht="15" customHeight="1">
      <c r="A523" s="32" t="s">
        <v>219</v>
      </c>
      <c r="B523" s="45" t="s">
        <v>176</v>
      </c>
      <c r="C523" s="90">
        <f>C535+C547</f>
        <v>2016</v>
      </c>
      <c r="D523" s="90">
        <f t="shared" ref="D523:L523" si="192">D535+D547</f>
        <v>213</v>
      </c>
      <c r="E523" s="90">
        <f t="shared" si="192"/>
        <v>93</v>
      </c>
      <c r="F523" s="90">
        <f t="shared" si="192"/>
        <v>73</v>
      </c>
      <c r="G523" s="90">
        <f t="shared" si="192"/>
        <v>192</v>
      </c>
      <c r="H523" s="90">
        <f t="shared" si="192"/>
        <v>202</v>
      </c>
      <c r="I523" s="90">
        <f t="shared" si="192"/>
        <v>132</v>
      </c>
      <c r="J523" s="90">
        <f t="shared" si="192"/>
        <v>853</v>
      </c>
      <c r="K523" s="90">
        <f t="shared" si="192"/>
        <v>240</v>
      </c>
      <c r="L523" s="90">
        <f t="shared" si="192"/>
        <v>515</v>
      </c>
    </row>
    <row r="524" spans="1:12" ht="15" customHeight="1">
      <c r="A524" s="66" t="s">
        <v>220</v>
      </c>
      <c r="B524" s="50"/>
      <c r="C524" s="90"/>
      <c r="D524" s="90"/>
      <c r="E524" s="90"/>
      <c r="F524" s="90"/>
      <c r="G524" s="90"/>
      <c r="H524" s="90"/>
      <c r="I524" s="90"/>
      <c r="J524" s="90"/>
      <c r="K524" s="90"/>
      <c r="L524" s="90"/>
    </row>
    <row r="525" spans="1:12" ht="15" customHeight="1">
      <c r="A525" s="66"/>
      <c r="B525" s="53" t="s">
        <v>221</v>
      </c>
      <c r="C525" s="90">
        <f t="shared" ref="C525:L534" si="193">C537+C549</f>
        <v>121</v>
      </c>
      <c r="D525" s="90">
        <f t="shared" si="193"/>
        <v>3</v>
      </c>
      <c r="E525" s="90">
        <f t="shared" si="193"/>
        <v>19</v>
      </c>
      <c r="F525" s="90">
        <f t="shared" si="193"/>
        <v>4</v>
      </c>
      <c r="G525" s="90">
        <f t="shared" si="193"/>
        <v>17</v>
      </c>
      <c r="H525" s="90">
        <f t="shared" si="193"/>
        <v>19</v>
      </c>
      <c r="I525" s="90">
        <f t="shared" si="193"/>
        <v>13</v>
      </c>
      <c r="J525" s="90">
        <f t="shared" si="193"/>
        <v>46</v>
      </c>
      <c r="K525" s="90">
        <f t="shared" si="193"/>
        <v>15</v>
      </c>
      <c r="L525" s="90">
        <f t="shared" si="193"/>
        <v>31</v>
      </c>
    </row>
    <row r="526" spans="1:12" ht="15" customHeight="1">
      <c r="A526" s="66"/>
      <c r="B526" s="53" t="s">
        <v>222</v>
      </c>
      <c r="C526" s="90">
        <f t="shared" si="193"/>
        <v>413</v>
      </c>
      <c r="D526" s="90">
        <f t="shared" si="193"/>
        <v>35</v>
      </c>
      <c r="E526" s="90">
        <f t="shared" si="193"/>
        <v>27</v>
      </c>
      <c r="F526" s="90">
        <f t="shared" si="193"/>
        <v>17</v>
      </c>
      <c r="G526" s="90">
        <f t="shared" si="193"/>
        <v>53</v>
      </c>
      <c r="H526" s="90">
        <f t="shared" si="193"/>
        <v>53</v>
      </c>
      <c r="I526" s="90">
        <f t="shared" si="193"/>
        <v>35</v>
      </c>
      <c r="J526" s="90">
        <f t="shared" si="193"/>
        <v>175</v>
      </c>
      <c r="K526" s="90">
        <f t="shared" si="193"/>
        <v>38</v>
      </c>
      <c r="L526" s="90">
        <f t="shared" si="193"/>
        <v>112</v>
      </c>
    </row>
    <row r="527" spans="1:12" ht="15" customHeight="1">
      <c r="A527" s="56"/>
      <c r="B527" s="53" t="s">
        <v>223</v>
      </c>
      <c r="C527" s="90">
        <f t="shared" si="193"/>
        <v>477</v>
      </c>
      <c r="D527" s="90">
        <f t="shared" si="193"/>
        <v>42</v>
      </c>
      <c r="E527" s="90">
        <f t="shared" si="193"/>
        <v>19</v>
      </c>
      <c r="F527" s="90">
        <f t="shared" si="193"/>
        <v>18</v>
      </c>
      <c r="G527" s="90">
        <f t="shared" si="193"/>
        <v>54</v>
      </c>
      <c r="H527" s="90">
        <f t="shared" si="193"/>
        <v>57</v>
      </c>
      <c r="I527" s="90">
        <f t="shared" si="193"/>
        <v>33</v>
      </c>
      <c r="J527" s="90">
        <f t="shared" si="193"/>
        <v>186</v>
      </c>
      <c r="K527" s="90">
        <f t="shared" si="193"/>
        <v>58</v>
      </c>
      <c r="L527" s="90">
        <f t="shared" si="193"/>
        <v>143</v>
      </c>
    </row>
    <row r="528" spans="1:12" ht="15" customHeight="1">
      <c r="A528" s="56"/>
      <c r="B528" s="53" t="s">
        <v>224</v>
      </c>
      <c r="C528" s="90">
        <f t="shared" si="193"/>
        <v>362</v>
      </c>
      <c r="D528" s="90">
        <f t="shared" si="193"/>
        <v>32</v>
      </c>
      <c r="E528" s="90">
        <f t="shared" si="193"/>
        <v>19</v>
      </c>
      <c r="F528" s="90">
        <f t="shared" si="193"/>
        <v>16</v>
      </c>
      <c r="G528" s="90">
        <f t="shared" si="193"/>
        <v>40</v>
      </c>
      <c r="H528" s="90">
        <f t="shared" si="193"/>
        <v>40</v>
      </c>
      <c r="I528" s="90">
        <f t="shared" si="193"/>
        <v>27</v>
      </c>
      <c r="J528" s="90">
        <f t="shared" si="193"/>
        <v>149</v>
      </c>
      <c r="K528" s="90">
        <f t="shared" si="193"/>
        <v>42</v>
      </c>
      <c r="L528" s="90">
        <f t="shared" si="193"/>
        <v>88</v>
      </c>
    </row>
    <row r="529" spans="1:12" ht="15" customHeight="1">
      <c r="A529" s="56"/>
      <c r="B529" s="53" t="s">
        <v>225</v>
      </c>
      <c r="C529" s="90">
        <f t="shared" si="193"/>
        <v>216</v>
      </c>
      <c r="D529" s="90">
        <f t="shared" si="193"/>
        <v>28</v>
      </c>
      <c r="E529" s="90">
        <f t="shared" si="193"/>
        <v>4</v>
      </c>
      <c r="F529" s="90">
        <f t="shared" si="193"/>
        <v>11</v>
      </c>
      <c r="G529" s="90">
        <f t="shared" si="193"/>
        <v>13</v>
      </c>
      <c r="H529" s="90">
        <f t="shared" si="193"/>
        <v>19</v>
      </c>
      <c r="I529" s="90">
        <f t="shared" si="193"/>
        <v>12</v>
      </c>
      <c r="J529" s="90">
        <f t="shared" si="193"/>
        <v>101</v>
      </c>
      <c r="K529" s="90">
        <f t="shared" si="193"/>
        <v>27</v>
      </c>
      <c r="L529" s="90">
        <f t="shared" si="193"/>
        <v>48</v>
      </c>
    </row>
    <row r="530" spans="1:12" ht="15" customHeight="1">
      <c r="A530" s="56"/>
      <c r="B530" s="53" t="s">
        <v>226</v>
      </c>
      <c r="C530" s="90">
        <f t="shared" si="193"/>
        <v>173</v>
      </c>
      <c r="D530" s="90">
        <f t="shared" si="193"/>
        <v>33</v>
      </c>
      <c r="E530" s="90">
        <f t="shared" si="193"/>
        <v>2</v>
      </c>
      <c r="F530" s="90">
        <f t="shared" si="193"/>
        <v>3</v>
      </c>
      <c r="G530" s="90">
        <f t="shared" si="193"/>
        <v>5</v>
      </c>
      <c r="H530" s="90">
        <f t="shared" si="193"/>
        <v>5</v>
      </c>
      <c r="I530" s="90">
        <f t="shared" si="193"/>
        <v>5</v>
      </c>
      <c r="J530" s="90">
        <f t="shared" si="193"/>
        <v>75</v>
      </c>
      <c r="K530" s="90">
        <f t="shared" si="193"/>
        <v>27</v>
      </c>
      <c r="L530" s="90">
        <f t="shared" si="193"/>
        <v>36</v>
      </c>
    </row>
    <row r="531" spans="1:12" ht="15" customHeight="1">
      <c r="A531" s="56"/>
      <c r="B531" s="53" t="s">
        <v>227</v>
      </c>
      <c r="C531" s="90">
        <f t="shared" si="193"/>
        <v>126</v>
      </c>
      <c r="D531" s="90">
        <f t="shared" si="193"/>
        <v>20</v>
      </c>
      <c r="E531" s="90">
        <f t="shared" si="193"/>
        <v>0</v>
      </c>
      <c r="F531" s="90">
        <f t="shared" si="193"/>
        <v>1</v>
      </c>
      <c r="G531" s="90">
        <f t="shared" si="193"/>
        <v>5</v>
      </c>
      <c r="H531" s="90">
        <f t="shared" si="193"/>
        <v>5</v>
      </c>
      <c r="I531" s="90">
        <f t="shared" si="193"/>
        <v>4</v>
      </c>
      <c r="J531" s="90">
        <f t="shared" si="193"/>
        <v>61</v>
      </c>
      <c r="K531" s="90">
        <f t="shared" si="193"/>
        <v>12</v>
      </c>
      <c r="L531" s="90">
        <f t="shared" si="193"/>
        <v>27</v>
      </c>
    </row>
    <row r="532" spans="1:12" ht="15" customHeight="1">
      <c r="A532" s="56"/>
      <c r="B532" s="53" t="s">
        <v>228</v>
      </c>
      <c r="C532" s="90">
        <f t="shared" si="193"/>
        <v>59</v>
      </c>
      <c r="D532" s="90">
        <f t="shared" si="193"/>
        <v>13</v>
      </c>
      <c r="E532" s="90">
        <f t="shared" si="193"/>
        <v>2</v>
      </c>
      <c r="F532" s="90">
        <f t="shared" si="193"/>
        <v>2</v>
      </c>
      <c r="G532" s="90">
        <f t="shared" si="193"/>
        <v>3</v>
      </c>
      <c r="H532" s="90">
        <f t="shared" si="193"/>
        <v>2</v>
      </c>
      <c r="I532" s="90">
        <f t="shared" si="193"/>
        <v>1</v>
      </c>
      <c r="J532" s="90">
        <f t="shared" si="193"/>
        <v>25</v>
      </c>
      <c r="K532" s="90">
        <f t="shared" si="193"/>
        <v>14</v>
      </c>
      <c r="L532" s="90">
        <f t="shared" si="193"/>
        <v>10</v>
      </c>
    </row>
    <row r="533" spans="1:12" ht="15" customHeight="1">
      <c r="A533" s="56"/>
      <c r="B533" s="53" t="s">
        <v>229</v>
      </c>
      <c r="C533" s="90">
        <f t="shared" si="193"/>
        <v>37</v>
      </c>
      <c r="D533" s="90">
        <f t="shared" si="193"/>
        <v>5</v>
      </c>
      <c r="E533" s="90">
        <f t="shared" si="193"/>
        <v>1</v>
      </c>
      <c r="F533" s="90">
        <f t="shared" si="193"/>
        <v>1</v>
      </c>
      <c r="G533" s="90">
        <f t="shared" si="193"/>
        <v>0</v>
      </c>
      <c r="H533" s="90">
        <f t="shared" si="193"/>
        <v>0</v>
      </c>
      <c r="I533" s="90">
        <f t="shared" si="193"/>
        <v>0</v>
      </c>
      <c r="J533" s="90">
        <f t="shared" si="193"/>
        <v>22</v>
      </c>
      <c r="K533" s="90">
        <f t="shared" si="193"/>
        <v>5</v>
      </c>
      <c r="L533" s="90">
        <f t="shared" si="193"/>
        <v>4</v>
      </c>
    </row>
    <row r="534" spans="1:12" ht="15" customHeight="1">
      <c r="A534" s="56"/>
      <c r="B534" s="59" t="s">
        <v>230</v>
      </c>
      <c r="C534" s="90">
        <f t="shared" si="193"/>
        <v>32</v>
      </c>
      <c r="D534" s="90">
        <f t="shared" si="193"/>
        <v>2</v>
      </c>
      <c r="E534" s="90">
        <f t="shared" si="193"/>
        <v>0</v>
      </c>
      <c r="F534" s="90">
        <f t="shared" si="193"/>
        <v>0</v>
      </c>
      <c r="G534" s="90">
        <f t="shared" si="193"/>
        <v>2</v>
      </c>
      <c r="H534" s="90">
        <f t="shared" si="193"/>
        <v>2</v>
      </c>
      <c r="I534" s="90">
        <f t="shared" si="193"/>
        <v>2</v>
      </c>
      <c r="J534" s="90">
        <f t="shared" si="193"/>
        <v>13</v>
      </c>
      <c r="K534" s="90">
        <f t="shared" si="193"/>
        <v>2</v>
      </c>
      <c r="L534" s="90">
        <f t="shared" si="193"/>
        <v>16</v>
      </c>
    </row>
    <row r="535" spans="1:12" ht="15" customHeight="1">
      <c r="A535" s="56"/>
      <c r="B535" s="45" t="s">
        <v>176</v>
      </c>
      <c r="C535" s="90">
        <v>963</v>
      </c>
      <c r="D535" s="90">
        <v>102</v>
      </c>
      <c r="E535" s="90">
        <v>81</v>
      </c>
      <c r="F535" s="90">
        <v>44</v>
      </c>
      <c r="G535" s="90">
        <v>87</v>
      </c>
      <c r="H535" s="90">
        <v>100</v>
      </c>
      <c r="I535" s="90">
        <v>63</v>
      </c>
      <c r="J535" s="90">
        <v>333</v>
      </c>
      <c r="K535" s="90">
        <v>120</v>
      </c>
      <c r="L535" s="90">
        <v>276</v>
      </c>
    </row>
    <row r="536" spans="1:12" ht="15" customHeight="1">
      <c r="A536" s="56"/>
      <c r="B536" s="50"/>
      <c r="C536" s="90"/>
      <c r="D536" s="90"/>
      <c r="E536" s="90"/>
      <c r="F536" s="90"/>
      <c r="G536" s="90"/>
      <c r="H536" s="90"/>
      <c r="I536" s="90"/>
      <c r="J536" s="90"/>
      <c r="K536" s="90"/>
      <c r="L536" s="90"/>
    </row>
    <row r="537" spans="1:12" ht="15" customHeight="1">
      <c r="A537" s="56"/>
      <c r="B537" s="53" t="s">
        <v>221</v>
      </c>
      <c r="C537" s="90">
        <v>90</v>
      </c>
      <c r="D537" s="90">
        <v>3</v>
      </c>
      <c r="E537" s="90">
        <v>19</v>
      </c>
      <c r="F537" s="90">
        <v>3</v>
      </c>
      <c r="G537" s="90">
        <v>11</v>
      </c>
      <c r="H537" s="90">
        <v>12</v>
      </c>
      <c r="I537" s="90">
        <v>7</v>
      </c>
      <c r="J537" s="90">
        <v>31</v>
      </c>
      <c r="K537" s="90">
        <v>10</v>
      </c>
      <c r="L537" s="90">
        <v>23</v>
      </c>
    </row>
    <row r="538" spans="1:12" ht="15" customHeight="1">
      <c r="A538" s="66"/>
      <c r="B538" s="53" t="s">
        <v>222</v>
      </c>
      <c r="C538" s="90">
        <v>268</v>
      </c>
      <c r="D538" s="90">
        <v>21</v>
      </c>
      <c r="E538" s="90">
        <v>25</v>
      </c>
      <c r="F538" s="90">
        <v>13</v>
      </c>
      <c r="G538" s="90">
        <v>31</v>
      </c>
      <c r="H538" s="90">
        <v>32</v>
      </c>
      <c r="I538" s="90">
        <v>23</v>
      </c>
      <c r="J538" s="90">
        <v>96</v>
      </c>
      <c r="K538" s="90">
        <v>32</v>
      </c>
      <c r="L538" s="90">
        <v>78</v>
      </c>
    </row>
    <row r="539" spans="1:12" ht="15" customHeight="1">
      <c r="A539" s="56"/>
      <c r="B539" s="53" t="s">
        <v>223</v>
      </c>
      <c r="C539" s="90">
        <v>216</v>
      </c>
      <c r="D539" s="90">
        <v>17</v>
      </c>
      <c r="E539" s="90">
        <v>15</v>
      </c>
      <c r="F539" s="90">
        <v>14</v>
      </c>
      <c r="G539" s="90">
        <v>23</v>
      </c>
      <c r="H539" s="90">
        <v>25</v>
      </c>
      <c r="I539" s="90">
        <v>15</v>
      </c>
      <c r="J539" s="90">
        <v>74</v>
      </c>
      <c r="K539" s="90">
        <v>31</v>
      </c>
      <c r="L539" s="90">
        <v>64</v>
      </c>
    </row>
    <row r="540" spans="1:12" ht="15" customHeight="1">
      <c r="A540" s="56"/>
      <c r="B540" s="53" t="s">
        <v>224</v>
      </c>
      <c r="C540" s="90">
        <v>160</v>
      </c>
      <c r="D540" s="90">
        <v>14</v>
      </c>
      <c r="E540" s="90">
        <v>15</v>
      </c>
      <c r="F540" s="90">
        <v>7</v>
      </c>
      <c r="G540" s="90">
        <v>13</v>
      </c>
      <c r="H540" s="90">
        <v>17</v>
      </c>
      <c r="I540" s="90">
        <v>10</v>
      </c>
      <c r="J540" s="90">
        <v>56</v>
      </c>
      <c r="K540" s="90">
        <v>23</v>
      </c>
      <c r="L540" s="90">
        <v>39</v>
      </c>
    </row>
    <row r="541" spans="1:12" ht="15" customHeight="1">
      <c r="A541" s="56"/>
      <c r="B541" s="53" t="s">
        <v>225</v>
      </c>
      <c r="C541" s="90">
        <v>87</v>
      </c>
      <c r="D541" s="90">
        <v>14</v>
      </c>
      <c r="E541" s="90">
        <v>3</v>
      </c>
      <c r="F541" s="90">
        <v>4</v>
      </c>
      <c r="G541" s="90">
        <v>6</v>
      </c>
      <c r="H541" s="90">
        <v>11</v>
      </c>
      <c r="I541" s="90">
        <v>6</v>
      </c>
      <c r="J541" s="90">
        <v>33</v>
      </c>
      <c r="K541" s="90">
        <v>9</v>
      </c>
      <c r="L541" s="90">
        <v>26</v>
      </c>
    </row>
    <row r="542" spans="1:12" ht="15" customHeight="1">
      <c r="A542" s="56"/>
      <c r="B542" s="53" t="s">
        <v>226</v>
      </c>
      <c r="C542" s="90">
        <v>62</v>
      </c>
      <c r="D542" s="90">
        <v>21</v>
      </c>
      <c r="E542" s="90">
        <v>2</v>
      </c>
      <c r="F542" s="90">
        <v>1</v>
      </c>
      <c r="G542" s="90">
        <v>1</v>
      </c>
      <c r="H542" s="90">
        <v>0</v>
      </c>
      <c r="I542" s="90">
        <v>0</v>
      </c>
      <c r="J542" s="90">
        <v>17</v>
      </c>
      <c r="K542" s="90">
        <v>4</v>
      </c>
      <c r="L542" s="90">
        <v>17</v>
      </c>
    </row>
    <row r="543" spans="1:12" ht="15" customHeight="1">
      <c r="A543" s="56"/>
      <c r="B543" s="53" t="s">
        <v>227</v>
      </c>
      <c r="C543" s="90">
        <v>38</v>
      </c>
      <c r="D543" s="90">
        <v>5</v>
      </c>
      <c r="E543" s="90">
        <v>0</v>
      </c>
      <c r="F543" s="90">
        <v>0</v>
      </c>
      <c r="G543" s="90">
        <v>1</v>
      </c>
      <c r="H543" s="90">
        <v>2</v>
      </c>
      <c r="I543" s="90">
        <v>1</v>
      </c>
      <c r="J543" s="90">
        <v>12</v>
      </c>
      <c r="K543" s="90">
        <v>3</v>
      </c>
      <c r="L543" s="90">
        <v>16</v>
      </c>
    </row>
    <row r="544" spans="1:12" ht="15" customHeight="1">
      <c r="A544" s="56"/>
      <c r="B544" s="53" t="s">
        <v>228</v>
      </c>
      <c r="C544" s="90">
        <v>17</v>
      </c>
      <c r="D544" s="90">
        <v>4</v>
      </c>
      <c r="E544" s="90">
        <v>1</v>
      </c>
      <c r="F544" s="90">
        <v>1</v>
      </c>
      <c r="G544" s="90">
        <v>1</v>
      </c>
      <c r="H544" s="90">
        <v>1</v>
      </c>
      <c r="I544" s="90">
        <v>1</v>
      </c>
      <c r="J544" s="90">
        <v>7</v>
      </c>
      <c r="K544" s="90">
        <v>4</v>
      </c>
      <c r="L544" s="90">
        <v>4</v>
      </c>
    </row>
    <row r="545" spans="1:12" ht="15" customHeight="1">
      <c r="A545" s="56"/>
      <c r="B545" s="53" t="s">
        <v>229</v>
      </c>
      <c r="C545" s="90">
        <v>14</v>
      </c>
      <c r="D545" s="90">
        <v>3</v>
      </c>
      <c r="E545" s="90">
        <v>1</v>
      </c>
      <c r="F545" s="90">
        <v>1</v>
      </c>
      <c r="G545" s="90">
        <v>0</v>
      </c>
      <c r="H545" s="90">
        <v>0</v>
      </c>
      <c r="I545" s="90">
        <v>0</v>
      </c>
      <c r="J545" s="90">
        <v>4</v>
      </c>
      <c r="K545" s="90">
        <v>2</v>
      </c>
      <c r="L545" s="90">
        <v>3</v>
      </c>
    </row>
    <row r="546" spans="1:12" ht="15" customHeight="1">
      <c r="A546" s="56"/>
      <c r="B546" s="59" t="s">
        <v>230</v>
      </c>
      <c r="C546" s="90">
        <v>11</v>
      </c>
      <c r="D546" s="90">
        <v>0</v>
      </c>
      <c r="E546" s="90">
        <v>0</v>
      </c>
      <c r="F546" s="90">
        <v>0</v>
      </c>
      <c r="G546" s="90">
        <v>0</v>
      </c>
      <c r="H546" s="90">
        <v>0</v>
      </c>
      <c r="I546" s="90">
        <v>0</v>
      </c>
      <c r="J546" s="90">
        <v>3</v>
      </c>
      <c r="K546" s="90">
        <v>2</v>
      </c>
      <c r="L546" s="90">
        <v>6</v>
      </c>
    </row>
    <row r="547" spans="1:12" ht="15" customHeight="1">
      <c r="A547" s="56"/>
      <c r="B547" s="45" t="s">
        <v>176</v>
      </c>
      <c r="C547" s="90">
        <v>1053</v>
      </c>
      <c r="D547" s="90">
        <v>111</v>
      </c>
      <c r="E547" s="90">
        <v>12</v>
      </c>
      <c r="F547" s="90">
        <v>29</v>
      </c>
      <c r="G547" s="90">
        <v>105</v>
      </c>
      <c r="H547" s="90">
        <v>102</v>
      </c>
      <c r="I547" s="90">
        <v>69</v>
      </c>
      <c r="J547" s="90">
        <v>520</v>
      </c>
      <c r="K547" s="90">
        <v>120</v>
      </c>
      <c r="L547" s="90">
        <v>239</v>
      </c>
    </row>
    <row r="548" spans="1:12" ht="15" customHeight="1">
      <c r="A548" s="56"/>
      <c r="B548" s="50"/>
      <c r="C548" s="90"/>
      <c r="D548" s="90"/>
      <c r="E548" s="90"/>
      <c r="F548" s="90"/>
      <c r="G548" s="90"/>
      <c r="H548" s="90"/>
      <c r="I548" s="90"/>
      <c r="J548" s="90"/>
      <c r="K548" s="90"/>
      <c r="L548" s="90"/>
    </row>
    <row r="549" spans="1:12" ht="15" customHeight="1">
      <c r="A549" s="56"/>
      <c r="B549" s="53" t="s">
        <v>221</v>
      </c>
      <c r="C549" s="90">
        <v>31</v>
      </c>
      <c r="D549" s="90">
        <v>0</v>
      </c>
      <c r="E549" s="90">
        <v>0</v>
      </c>
      <c r="F549" s="90">
        <v>1</v>
      </c>
      <c r="G549" s="90">
        <v>6</v>
      </c>
      <c r="H549" s="90">
        <v>7</v>
      </c>
      <c r="I549" s="90">
        <v>6</v>
      </c>
      <c r="J549" s="90">
        <v>15</v>
      </c>
      <c r="K549" s="90">
        <v>5</v>
      </c>
      <c r="L549" s="90">
        <v>8</v>
      </c>
    </row>
    <row r="550" spans="1:12" ht="15" customHeight="1">
      <c r="A550" s="56"/>
      <c r="B550" s="53" t="s">
        <v>222</v>
      </c>
      <c r="C550" s="90">
        <v>145</v>
      </c>
      <c r="D550" s="90">
        <v>14</v>
      </c>
      <c r="E550" s="90">
        <v>2</v>
      </c>
      <c r="F550" s="90">
        <v>4</v>
      </c>
      <c r="G550" s="90">
        <v>22</v>
      </c>
      <c r="H550" s="90">
        <v>21</v>
      </c>
      <c r="I550" s="90">
        <v>12</v>
      </c>
      <c r="J550" s="90">
        <v>79</v>
      </c>
      <c r="K550" s="90">
        <v>6</v>
      </c>
      <c r="L550" s="90">
        <v>34</v>
      </c>
    </row>
    <row r="551" spans="1:12" ht="15" customHeight="1">
      <c r="A551" s="56"/>
      <c r="B551" s="53" t="s">
        <v>223</v>
      </c>
      <c r="C551" s="90">
        <v>261</v>
      </c>
      <c r="D551" s="90">
        <v>25</v>
      </c>
      <c r="E551" s="90">
        <v>4</v>
      </c>
      <c r="F551" s="90">
        <v>4</v>
      </c>
      <c r="G551" s="90">
        <v>31</v>
      </c>
      <c r="H551" s="90">
        <v>32</v>
      </c>
      <c r="I551" s="90">
        <v>18</v>
      </c>
      <c r="J551" s="90">
        <v>112</v>
      </c>
      <c r="K551" s="90">
        <v>27</v>
      </c>
      <c r="L551" s="90">
        <v>79</v>
      </c>
    </row>
    <row r="552" spans="1:12" ht="15" customHeight="1">
      <c r="A552" s="56"/>
      <c r="B552" s="53" t="s">
        <v>224</v>
      </c>
      <c r="C552" s="90">
        <v>202</v>
      </c>
      <c r="D552" s="90">
        <v>18</v>
      </c>
      <c r="E552" s="90">
        <v>4</v>
      </c>
      <c r="F552" s="90">
        <v>9</v>
      </c>
      <c r="G552" s="90">
        <v>27</v>
      </c>
      <c r="H552" s="90">
        <v>23</v>
      </c>
      <c r="I552" s="90">
        <v>17</v>
      </c>
      <c r="J552" s="90">
        <v>93</v>
      </c>
      <c r="K552" s="90">
        <v>19</v>
      </c>
      <c r="L552" s="90">
        <v>49</v>
      </c>
    </row>
    <row r="553" spans="1:12" ht="15" customHeight="1">
      <c r="A553" s="56"/>
      <c r="B553" s="53" t="s">
        <v>225</v>
      </c>
      <c r="C553" s="90">
        <v>129</v>
      </c>
      <c r="D553" s="90">
        <v>14</v>
      </c>
      <c r="E553" s="90">
        <v>1</v>
      </c>
      <c r="F553" s="90">
        <v>7</v>
      </c>
      <c r="G553" s="90">
        <v>7</v>
      </c>
      <c r="H553" s="90">
        <v>8</v>
      </c>
      <c r="I553" s="90">
        <v>6</v>
      </c>
      <c r="J553" s="90">
        <v>68</v>
      </c>
      <c r="K553" s="90">
        <v>18</v>
      </c>
      <c r="L553" s="90">
        <v>22</v>
      </c>
    </row>
    <row r="554" spans="1:12" ht="15" customHeight="1">
      <c r="A554" s="56"/>
      <c r="B554" s="53" t="s">
        <v>226</v>
      </c>
      <c r="C554" s="90">
        <v>111</v>
      </c>
      <c r="D554" s="90">
        <v>12</v>
      </c>
      <c r="E554" s="90">
        <v>0</v>
      </c>
      <c r="F554" s="90">
        <v>2</v>
      </c>
      <c r="G554" s="90">
        <v>4</v>
      </c>
      <c r="H554" s="90">
        <v>5</v>
      </c>
      <c r="I554" s="90">
        <v>5</v>
      </c>
      <c r="J554" s="90">
        <v>58</v>
      </c>
      <c r="K554" s="90">
        <v>23</v>
      </c>
      <c r="L554" s="90">
        <v>19</v>
      </c>
    </row>
    <row r="555" spans="1:12" ht="15" customHeight="1">
      <c r="A555" s="56"/>
      <c r="B555" s="53" t="s">
        <v>227</v>
      </c>
      <c r="C555" s="90">
        <v>88</v>
      </c>
      <c r="D555" s="90">
        <v>15</v>
      </c>
      <c r="E555" s="90">
        <v>0</v>
      </c>
      <c r="F555" s="90">
        <v>1</v>
      </c>
      <c r="G555" s="90">
        <v>4</v>
      </c>
      <c r="H555" s="90">
        <v>3</v>
      </c>
      <c r="I555" s="90">
        <v>3</v>
      </c>
      <c r="J555" s="90">
        <v>49</v>
      </c>
      <c r="K555" s="90">
        <v>9</v>
      </c>
      <c r="L555" s="90">
        <v>11</v>
      </c>
    </row>
    <row r="556" spans="1:12" ht="15" customHeight="1">
      <c r="A556" s="56"/>
      <c r="B556" s="53" t="s">
        <v>228</v>
      </c>
      <c r="C556" s="90">
        <v>42</v>
      </c>
      <c r="D556" s="90">
        <v>9</v>
      </c>
      <c r="E556" s="90">
        <v>1</v>
      </c>
      <c r="F556" s="90">
        <v>1</v>
      </c>
      <c r="G556" s="90">
        <v>2</v>
      </c>
      <c r="H556" s="90">
        <v>1</v>
      </c>
      <c r="I556" s="90">
        <v>0</v>
      </c>
      <c r="J556" s="90">
        <v>18</v>
      </c>
      <c r="K556" s="90">
        <v>10</v>
      </c>
      <c r="L556" s="90">
        <v>6</v>
      </c>
    </row>
    <row r="557" spans="1:12" ht="15" customHeight="1">
      <c r="A557" s="56"/>
      <c r="B557" s="53" t="s">
        <v>229</v>
      </c>
      <c r="C557" s="90">
        <v>23</v>
      </c>
      <c r="D557" s="90">
        <v>2</v>
      </c>
      <c r="E557" s="90">
        <v>0</v>
      </c>
      <c r="F557" s="90">
        <v>0</v>
      </c>
      <c r="G557" s="90">
        <v>0</v>
      </c>
      <c r="H557" s="90">
        <v>0</v>
      </c>
      <c r="I557" s="90">
        <v>0</v>
      </c>
      <c r="J557" s="90">
        <v>18</v>
      </c>
      <c r="K557" s="90">
        <v>3</v>
      </c>
      <c r="L557" s="90">
        <v>1</v>
      </c>
    </row>
    <row r="558" spans="1:12" ht="15" customHeight="1">
      <c r="A558" s="35"/>
      <c r="B558" s="59" t="s">
        <v>230</v>
      </c>
      <c r="C558" s="90">
        <v>21</v>
      </c>
      <c r="D558" s="90">
        <v>2</v>
      </c>
      <c r="E558" s="90">
        <v>0</v>
      </c>
      <c r="F558" s="90">
        <v>0</v>
      </c>
      <c r="G558" s="90">
        <v>2</v>
      </c>
      <c r="H558" s="90">
        <v>2</v>
      </c>
      <c r="I558" s="90">
        <v>2</v>
      </c>
      <c r="J558" s="90">
        <v>10</v>
      </c>
      <c r="K558" s="90">
        <v>0</v>
      </c>
      <c r="L558" s="90">
        <v>10</v>
      </c>
    </row>
    <row r="559" spans="1:12" ht="15" customHeight="1">
      <c r="A559" s="32" t="s">
        <v>231</v>
      </c>
      <c r="B559" s="45" t="s">
        <v>176</v>
      </c>
      <c r="C559" s="90">
        <f>C566+C573</f>
        <v>2016</v>
      </c>
      <c r="D559" s="90">
        <f t="shared" ref="D559:L559" si="194">D566+D573</f>
        <v>213</v>
      </c>
      <c r="E559" s="90">
        <f t="shared" si="194"/>
        <v>93</v>
      </c>
      <c r="F559" s="90">
        <f t="shared" si="194"/>
        <v>73</v>
      </c>
      <c r="G559" s="90">
        <f t="shared" si="194"/>
        <v>192</v>
      </c>
      <c r="H559" s="90">
        <f t="shared" si="194"/>
        <v>202</v>
      </c>
      <c r="I559" s="90">
        <f t="shared" si="194"/>
        <v>132</v>
      </c>
      <c r="J559" s="90">
        <f t="shared" si="194"/>
        <v>853</v>
      </c>
      <c r="K559" s="90">
        <f t="shared" si="194"/>
        <v>240</v>
      </c>
      <c r="L559" s="90">
        <f t="shared" si="194"/>
        <v>515</v>
      </c>
    </row>
    <row r="560" spans="1:12" ht="15" customHeight="1">
      <c r="A560" s="66" t="s">
        <v>232</v>
      </c>
      <c r="B560" s="50"/>
      <c r="C560" s="90"/>
      <c r="D560" s="90"/>
      <c r="E560" s="90"/>
      <c r="F560" s="90"/>
      <c r="G560" s="90"/>
      <c r="H560" s="90"/>
      <c r="I560" s="90"/>
      <c r="J560" s="90"/>
      <c r="K560" s="90"/>
      <c r="L560" s="90"/>
    </row>
    <row r="561" spans="1:12" ht="15" customHeight="1">
      <c r="A561" s="66"/>
      <c r="B561" s="53" t="s">
        <v>233</v>
      </c>
      <c r="C561" s="90">
        <f t="shared" ref="C561:L565" si="195">C568+C575</f>
        <v>1587</v>
      </c>
      <c r="D561" s="90">
        <f t="shared" si="195"/>
        <v>185</v>
      </c>
      <c r="E561" s="90">
        <f t="shared" si="195"/>
        <v>27</v>
      </c>
      <c r="F561" s="90">
        <f t="shared" si="195"/>
        <v>64</v>
      </c>
      <c r="G561" s="90">
        <f t="shared" si="195"/>
        <v>154</v>
      </c>
      <c r="H561" s="90">
        <f t="shared" si="195"/>
        <v>157</v>
      </c>
      <c r="I561" s="90">
        <f t="shared" si="195"/>
        <v>105</v>
      </c>
      <c r="J561" s="90">
        <f t="shared" si="195"/>
        <v>706</v>
      </c>
      <c r="K561" s="90">
        <f t="shared" si="195"/>
        <v>202</v>
      </c>
      <c r="L561" s="90">
        <f t="shared" si="195"/>
        <v>368</v>
      </c>
    </row>
    <row r="562" spans="1:12" ht="15" customHeight="1">
      <c r="A562" s="66"/>
      <c r="B562" s="53" t="s">
        <v>234</v>
      </c>
      <c r="C562" s="90">
        <f t="shared" si="195"/>
        <v>220</v>
      </c>
      <c r="D562" s="90">
        <f t="shared" si="195"/>
        <v>18</v>
      </c>
      <c r="E562" s="90">
        <f t="shared" si="195"/>
        <v>31</v>
      </c>
      <c r="F562" s="90">
        <f t="shared" si="195"/>
        <v>3</v>
      </c>
      <c r="G562" s="90">
        <f t="shared" si="195"/>
        <v>24</v>
      </c>
      <c r="H562" s="90">
        <f t="shared" si="195"/>
        <v>25</v>
      </c>
      <c r="I562" s="90">
        <f t="shared" si="195"/>
        <v>17</v>
      </c>
      <c r="J562" s="90">
        <f t="shared" si="195"/>
        <v>84</v>
      </c>
      <c r="K562" s="90">
        <f t="shared" si="195"/>
        <v>20</v>
      </c>
      <c r="L562" s="90">
        <f t="shared" si="195"/>
        <v>61</v>
      </c>
    </row>
    <row r="563" spans="1:12" ht="15" customHeight="1">
      <c r="A563" s="56"/>
      <c r="B563" s="53" t="s">
        <v>235</v>
      </c>
      <c r="C563" s="90">
        <f t="shared" si="195"/>
        <v>93</v>
      </c>
      <c r="D563" s="90">
        <f t="shared" si="195"/>
        <v>3</v>
      </c>
      <c r="E563" s="90">
        <f t="shared" si="195"/>
        <v>24</v>
      </c>
      <c r="F563" s="90">
        <f t="shared" si="195"/>
        <v>5</v>
      </c>
      <c r="G563" s="90">
        <f t="shared" si="195"/>
        <v>7</v>
      </c>
      <c r="H563" s="90">
        <f t="shared" si="195"/>
        <v>12</v>
      </c>
      <c r="I563" s="90">
        <f t="shared" si="195"/>
        <v>6</v>
      </c>
      <c r="J563" s="90">
        <f t="shared" si="195"/>
        <v>29</v>
      </c>
      <c r="K563" s="90">
        <f t="shared" si="195"/>
        <v>6</v>
      </c>
      <c r="L563" s="90">
        <f t="shared" si="195"/>
        <v>32</v>
      </c>
    </row>
    <row r="564" spans="1:12" ht="15" customHeight="1">
      <c r="A564" s="56"/>
      <c r="B564" s="53" t="s">
        <v>173</v>
      </c>
      <c r="C564" s="90">
        <f t="shared" si="195"/>
        <v>87</v>
      </c>
      <c r="D564" s="90">
        <f t="shared" si="195"/>
        <v>5</v>
      </c>
      <c r="E564" s="90">
        <f t="shared" si="195"/>
        <v>11</v>
      </c>
      <c r="F564" s="90">
        <f t="shared" si="195"/>
        <v>0</v>
      </c>
      <c r="G564" s="90">
        <f t="shared" si="195"/>
        <v>7</v>
      </c>
      <c r="H564" s="90">
        <f t="shared" si="195"/>
        <v>8</v>
      </c>
      <c r="I564" s="90">
        <f t="shared" si="195"/>
        <v>4</v>
      </c>
      <c r="J564" s="90">
        <f t="shared" si="195"/>
        <v>32</v>
      </c>
      <c r="K564" s="90">
        <f t="shared" si="195"/>
        <v>12</v>
      </c>
      <c r="L564" s="90">
        <f t="shared" si="195"/>
        <v>30</v>
      </c>
    </row>
    <row r="565" spans="1:12" ht="15" customHeight="1">
      <c r="A565" s="56"/>
      <c r="B565" s="59" t="s">
        <v>174</v>
      </c>
      <c r="C565" s="90">
        <f t="shared" si="195"/>
        <v>29</v>
      </c>
      <c r="D565" s="90">
        <f t="shared" si="195"/>
        <v>2</v>
      </c>
      <c r="E565" s="90">
        <f t="shared" si="195"/>
        <v>0</v>
      </c>
      <c r="F565" s="90">
        <f t="shared" si="195"/>
        <v>1</v>
      </c>
      <c r="G565" s="90">
        <f t="shared" si="195"/>
        <v>0</v>
      </c>
      <c r="H565" s="90">
        <f t="shared" si="195"/>
        <v>0</v>
      </c>
      <c r="I565" s="90">
        <f t="shared" si="195"/>
        <v>0</v>
      </c>
      <c r="J565" s="90">
        <f t="shared" si="195"/>
        <v>2</v>
      </c>
      <c r="K565" s="90">
        <f t="shared" si="195"/>
        <v>0</v>
      </c>
      <c r="L565" s="90">
        <f t="shared" si="195"/>
        <v>24</v>
      </c>
    </row>
    <row r="566" spans="1:12" ht="15" customHeight="1">
      <c r="A566" s="56"/>
      <c r="B566" s="45" t="s">
        <v>176</v>
      </c>
      <c r="C566" s="90">
        <v>963</v>
      </c>
      <c r="D566" s="90">
        <v>102</v>
      </c>
      <c r="E566" s="90">
        <v>81</v>
      </c>
      <c r="F566" s="90">
        <v>44</v>
      </c>
      <c r="G566" s="90">
        <v>87</v>
      </c>
      <c r="H566" s="90">
        <v>100</v>
      </c>
      <c r="I566" s="90">
        <v>63</v>
      </c>
      <c r="J566" s="90">
        <v>333</v>
      </c>
      <c r="K566" s="90">
        <v>120</v>
      </c>
      <c r="L566" s="90">
        <v>276</v>
      </c>
    </row>
    <row r="567" spans="1:12" ht="15" customHeight="1">
      <c r="A567" s="56"/>
      <c r="B567" s="50"/>
      <c r="C567" s="90"/>
      <c r="D567" s="90"/>
      <c r="E567" s="90"/>
      <c r="F567" s="90"/>
      <c r="G567" s="90"/>
      <c r="H567" s="90"/>
      <c r="I567" s="90"/>
      <c r="J567" s="90"/>
      <c r="K567" s="90"/>
      <c r="L567" s="90"/>
    </row>
    <row r="568" spans="1:12" ht="15" customHeight="1">
      <c r="A568" s="56"/>
      <c r="B568" s="53" t="s">
        <v>233</v>
      </c>
      <c r="C568" s="90">
        <v>658</v>
      </c>
      <c r="D568" s="90">
        <v>86</v>
      </c>
      <c r="E568" s="90">
        <v>22</v>
      </c>
      <c r="F568" s="90">
        <v>35</v>
      </c>
      <c r="G568" s="90">
        <v>56</v>
      </c>
      <c r="H568" s="90">
        <v>64</v>
      </c>
      <c r="I568" s="90">
        <v>41</v>
      </c>
      <c r="J568" s="90">
        <v>238</v>
      </c>
      <c r="K568" s="90">
        <v>93</v>
      </c>
      <c r="L568" s="90">
        <v>172</v>
      </c>
    </row>
    <row r="569" spans="1:12" ht="15" customHeight="1">
      <c r="A569" s="56"/>
      <c r="B569" s="53" t="s">
        <v>234</v>
      </c>
      <c r="C569" s="90">
        <v>146</v>
      </c>
      <c r="D569" s="90">
        <v>10</v>
      </c>
      <c r="E569" s="90">
        <v>27</v>
      </c>
      <c r="F569" s="90">
        <v>3</v>
      </c>
      <c r="G569" s="90">
        <v>20</v>
      </c>
      <c r="H569" s="90">
        <v>19</v>
      </c>
      <c r="I569" s="90">
        <v>14</v>
      </c>
      <c r="J569" s="90">
        <v>54</v>
      </c>
      <c r="K569" s="90">
        <v>10</v>
      </c>
      <c r="L569" s="90">
        <v>39</v>
      </c>
    </row>
    <row r="570" spans="1:12" ht="15" customHeight="1">
      <c r="A570" s="56"/>
      <c r="B570" s="53" t="s">
        <v>235</v>
      </c>
      <c r="C570" s="90">
        <v>84</v>
      </c>
      <c r="D570" s="90">
        <v>3</v>
      </c>
      <c r="E570" s="90">
        <v>22</v>
      </c>
      <c r="F570" s="90">
        <v>5</v>
      </c>
      <c r="G570" s="90">
        <v>7</v>
      </c>
      <c r="H570" s="90">
        <v>12</v>
      </c>
      <c r="I570" s="90">
        <v>6</v>
      </c>
      <c r="J570" s="90">
        <v>23</v>
      </c>
      <c r="K570" s="90">
        <v>6</v>
      </c>
      <c r="L570" s="90">
        <v>31</v>
      </c>
    </row>
    <row r="571" spans="1:12" ht="15" customHeight="1">
      <c r="A571" s="56"/>
      <c r="B571" s="53" t="s">
        <v>173</v>
      </c>
      <c r="C571" s="90">
        <v>52</v>
      </c>
      <c r="D571" s="90">
        <v>3</v>
      </c>
      <c r="E571" s="90">
        <v>10</v>
      </c>
      <c r="F571" s="90">
        <v>0</v>
      </c>
      <c r="G571" s="90">
        <v>4</v>
      </c>
      <c r="H571" s="90">
        <v>5</v>
      </c>
      <c r="I571" s="90">
        <v>2</v>
      </c>
      <c r="J571" s="90">
        <v>17</v>
      </c>
      <c r="K571" s="90">
        <v>11</v>
      </c>
      <c r="L571" s="90">
        <v>13</v>
      </c>
    </row>
    <row r="572" spans="1:12" ht="15" customHeight="1">
      <c r="A572" s="56"/>
      <c r="B572" s="59" t="s">
        <v>174</v>
      </c>
      <c r="C572" s="90">
        <v>23</v>
      </c>
      <c r="D572" s="90">
        <v>0</v>
      </c>
      <c r="E572" s="90">
        <v>0</v>
      </c>
      <c r="F572" s="90">
        <v>1</v>
      </c>
      <c r="G572" s="90">
        <v>0</v>
      </c>
      <c r="H572" s="90">
        <v>0</v>
      </c>
      <c r="I572" s="90">
        <v>0</v>
      </c>
      <c r="J572" s="90">
        <v>1</v>
      </c>
      <c r="K572" s="90">
        <v>0</v>
      </c>
      <c r="L572" s="90">
        <v>21</v>
      </c>
    </row>
    <row r="573" spans="1:12" ht="15" customHeight="1">
      <c r="A573" s="56"/>
      <c r="B573" s="45" t="s">
        <v>176</v>
      </c>
      <c r="C573" s="90">
        <v>1053</v>
      </c>
      <c r="D573" s="90">
        <v>111</v>
      </c>
      <c r="E573" s="90">
        <v>12</v>
      </c>
      <c r="F573" s="90">
        <v>29</v>
      </c>
      <c r="G573" s="90">
        <v>105</v>
      </c>
      <c r="H573" s="90">
        <v>102</v>
      </c>
      <c r="I573" s="90">
        <v>69</v>
      </c>
      <c r="J573" s="90">
        <v>520</v>
      </c>
      <c r="K573" s="90">
        <v>120</v>
      </c>
      <c r="L573" s="90">
        <v>239</v>
      </c>
    </row>
    <row r="574" spans="1:12" ht="15" customHeight="1">
      <c r="A574" s="56"/>
      <c r="B574" s="50"/>
      <c r="C574" s="90"/>
      <c r="D574" s="90"/>
      <c r="E574" s="90"/>
      <c r="F574" s="90"/>
      <c r="G574" s="90"/>
      <c r="H574" s="90"/>
      <c r="I574" s="90"/>
      <c r="J574" s="90"/>
      <c r="K574" s="90"/>
      <c r="L574" s="90"/>
    </row>
    <row r="575" spans="1:12" ht="15" customHeight="1">
      <c r="A575" s="56"/>
      <c r="B575" s="53" t="s">
        <v>233</v>
      </c>
      <c r="C575" s="90">
        <v>929</v>
      </c>
      <c r="D575" s="90">
        <v>99</v>
      </c>
      <c r="E575" s="90">
        <v>5</v>
      </c>
      <c r="F575" s="90">
        <v>29</v>
      </c>
      <c r="G575" s="90">
        <v>98</v>
      </c>
      <c r="H575" s="90">
        <v>93</v>
      </c>
      <c r="I575" s="90">
        <v>64</v>
      </c>
      <c r="J575" s="90">
        <v>468</v>
      </c>
      <c r="K575" s="90">
        <v>109</v>
      </c>
      <c r="L575" s="90">
        <v>196</v>
      </c>
    </row>
    <row r="576" spans="1:12" ht="15" customHeight="1">
      <c r="A576" s="56"/>
      <c r="B576" s="53" t="s">
        <v>234</v>
      </c>
      <c r="C576" s="90">
        <v>74</v>
      </c>
      <c r="D576" s="90">
        <v>8</v>
      </c>
      <c r="E576" s="90">
        <v>4</v>
      </c>
      <c r="F576" s="90">
        <v>0</v>
      </c>
      <c r="G576" s="90">
        <v>4</v>
      </c>
      <c r="H576" s="90">
        <v>6</v>
      </c>
      <c r="I576" s="90">
        <v>3</v>
      </c>
      <c r="J576" s="90">
        <v>30</v>
      </c>
      <c r="K576" s="90">
        <v>10</v>
      </c>
      <c r="L576" s="90">
        <v>22</v>
      </c>
    </row>
    <row r="577" spans="1:12" ht="15" customHeight="1">
      <c r="A577" s="56"/>
      <c r="B577" s="53" t="s">
        <v>235</v>
      </c>
      <c r="C577" s="90">
        <v>9</v>
      </c>
      <c r="D577" s="90">
        <v>0</v>
      </c>
      <c r="E577" s="90">
        <v>2</v>
      </c>
      <c r="F577" s="90">
        <v>0</v>
      </c>
      <c r="G577" s="90">
        <v>0</v>
      </c>
      <c r="H577" s="90">
        <v>0</v>
      </c>
      <c r="I577" s="90">
        <v>0</v>
      </c>
      <c r="J577" s="90">
        <v>6</v>
      </c>
      <c r="K577" s="90">
        <v>0</v>
      </c>
      <c r="L577" s="90">
        <v>1</v>
      </c>
    </row>
    <row r="578" spans="1:12" ht="15" customHeight="1">
      <c r="A578" s="56"/>
      <c r="B578" s="53" t="s">
        <v>173</v>
      </c>
      <c r="C578" s="90">
        <v>35</v>
      </c>
      <c r="D578" s="90">
        <v>2</v>
      </c>
      <c r="E578" s="90">
        <v>1</v>
      </c>
      <c r="F578" s="90">
        <v>0</v>
      </c>
      <c r="G578" s="90">
        <v>3</v>
      </c>
      <c r="H578" s="90">
        <v>3</v>
      </c>
      <c r="I578" s="90">
        <v>2</v>
      </c>
      <c r="J578" s="90">
        <v>15</v>
      </c>
      <c r="K578" s="90">
        <v>1</v>
      </c>
      <c r="L578" s="90">
        <v>17</v>
      </c>
    </row>
    <row r="579" spans="1:12" ht="15" customHeight="1">
      <c r="A579" s="35"/>
      <c r="B579" s="59" t="s">
        <v>174</v>
      </c>
      <c r="C579" s="90">
        <v>6</v>
      </c>
      <c r="D579" s="90">
        <v>2</v>
      </c>
      <c r="E579" s="90">
        <v>0</v>
      </c>
      <c r="F579" s="90">
        <v>0</v>
      </c>
      <c r="G579" s="90">
        <v>0</v>
      </c>
      <c r="H579" s="90">
        <v>0</v>
      </c>
      <c r="I579" s="90">
        <v>0</v>
      </c>
      <c r="J579" s="90">
        <v>1</v>
      </c>
      <c r="K579" s="90">
        <v>0</v>
      </c>
      <c r="L579" s="90">
        <v>3</v>
      </c>
    </row>
    <row r="580" spans="1:12" ht="15" customHeight="1">
      <c r="A580" s="32" t="s">
        <v>236</v>
      </c>
      <c r="B580" s="45" t="s">
        <v>176</v>
      </c>
      <c r="C580" s="90">
        <f>C588+C596</f>
        <v>2016</v>
      </c>
      <c r="D580" s="90">
        <f t="shared" ref="D580:L580" si="196">D588+D596</f>
        <v>213</v>
      </c>
      <c r="E580" s="90">
        <f t="shared" si="196"/>
        <v>93</v>
      </c>
      <c r="F580" s="90">
        <f t="shared" si="196"/>
        <v>73</v>
      </c>
      <c r="G580" s="90">
        <f t="shared" si="196"/>
        <v>192</v>
      </c>
      <c r="H580" s="90">
        <f t="shared" si="196"/>
        <v>202</v>
      </c>
      <c r="I580" s="90">
        <f t="shared" si="196"/>
        <v>132</v>
      </c>
      <c r="J580" s="90">
        <f t="shared" si="196"/>
        <v>853</v>
      </c>
      <c r="K580" s="90">
        <f t="shared" si="196"/>
        <v>240</v>
      </c>
      <c r="L580" s="90">
        <f t="shared" si="196"/>
        <v>515</v>
      </c>
    </row>
    <row r="581" spans="1:12" ht="15" customHeight="1">
      <c r="A581" s="66" t="s">
        <v>62</v>
      </c>
      <c r="B581" s="50"/>
      <c r="C581" s="90"/>
      <c r="D581" s="90"/>
      <c r="E581" s="90"/>
      <c r="F581" s="90"/>
      <c r="G581" s="90"/>
      <c r="H581" s="90"/>
      <c r="I581" s="90"/>
      <c r="J581" s="90"/>
      <c r="K581" s="90"/>
      <c r="L581" s="90"/>
    </row>
    <row r="582" spans="1:12" ht="15" customHeight="1">
      <c r="A582" s="66"/>
      <c r="B582" s="53" t="s">
        <v>237</v>
      </c>
      <c r="C582" s="90">
        <f t="shared" ref="C582:L587" si="197">C590+C598</f>
        <v>219</v>
      </c>
      <c r="D582" s="90">
        <f t="shared" si="197"/>
        <v>21</v>
      </c>
      <c r="E582" s="90">
        <f t="shared" si="197"/>
        <v>34</v>
      </c>
      <c r="F582" s="90">
        <f t="shared" si="197"/>
        <v>12</v>
      </c>
      <c r="G582" s="90">
        <f t="shared" si="197"/>
        <v>26</v>
      </c>
      <c r="H582" s="90">
        <f t="shared" si="197"/>
        <v>20</v>
      </c>
      <c r="I582" s="90">
        <f t="shared" si="197"/>
        <v>10</v>
      </c>
      <c r="J582" s="90">
        <f t="shared" si="197"/>
        <v>73</v>
      </c>
      <c r="K582" s="90">
        <f t="shared" si="197"/>
        <v>38</v>
      </c>
      <c r="L582" s="90">
        <f t="shared" si="197"/>
        <v>47</v>
      </c>
    </row>
    <row r="583" spans="1:12" ht="15" customHeight="1">
      <c r="A583" s="66"/>
      <c r="B583" s="53" t="s">
        <v>238</v>
      </c>
      <c r="C583" s="90">
        <f t="shared" si="197"/>
        <v>372</v>
      </c>
      <c r="D583" s="90">
        <f t="shared" si="197"/>
        <v>34</v>
      </c>
      <c r="E583" s="90">
        <f t="shared" si="197"/>
        <v>17</v>
      </c>
      <c r="F583" s="90">
        <f t="shared" si="197"/>
        <v>13</v>
      </c>
      <c r="G583" s="90">
        <f t="shared" si="197"/>
        <v>33</v>
      </c>
      <c r="H583" s="90">
        <f t="shared" si="197"/>
        <v>39</v>
      </c>
      <c r="I583" s="90">
        <f t="shared" si="197"/>
        <v>29</v>
      </c>
      <c r="J583" s="90">
        <f t="shared" si="197"/>
        <v>143</v>
      </c>
      <c r="K583" s="90">
        <f t="shared" si="197"/>
        <v>45</v>
      </c>
      <c r="L583" s="90">
        <f t="shared" si="197"/>
        <v>101</v>
      </c>
    </row>
    <row r="584" spans="1:12" ht="15" customHeight="1">
      <c r="A584" s="56"/>
      <c r="B584" s="53" t="s">
        <v>239</v>
      </c>
      <c r="C584" s="90">
        <f t="shared" si="197"/>
        <v>874</v>
      </c>
      <c r="D584" s="90">
        <f t="shared" si="197"/>
        <v>129</v>
      </c>
      <c r="E584" s="90">
        <f t="shared" si="197"/>
        <v>17</v>
      </c>
      <c r="F584" s="90">
        <f t="shared" si="197"/>
        <v>31</v>
      </c>
      <c r="G584" s="90">
        <f t="shared" si="197"/>
        <v>93</v>
      </c>
      <c r="H584" s="90">
        <f t="shared" si="197"/>
        <v>91</v>
      </c>
      <c r="I584" s="90">
        <f t="shared" si="197"/>
        <v>63</v>
      </c>
      <c r="J584" s="90">
        <f t="shared" si="197"/>
        <v>374</v>
      </c>
      <c r="K584" s="90">
        <f t="shared" si="197"/>
        <v>108</v>
      </c>
      <c r="L584" s="90">
        <f t="shared" si="197"/>
        <v>201</v>
      </c>
    </row>
    <row r="585" spans="1:12" ht="15" customHeight="1">
      <c r="A585" s="56"/>
      <c r="B585" s="53" t="s">
        <v>240</v>
      </c>
      <c r="C585" s="90">
        <f t="shared" si="197"/>
        <v>203</v>
      </c>
      <c r="D585" s="90">
        <f t="shared" si="197"/>
        <v>15</v>
      </c>
      <c r="E585" s="90">
        <f t="shared" si="197"/>
        <v>6</v>
      </c>
      <c r="F585" s="90">
        <f t="shared" si="197"/>
        <v>4</v>
      </c>
      <c r="G585" s="90">
        <f t="shared" si="197"/>
        <v>14</v>
      </c>
      <c r="H585" s="90">
        <f t="shared" si="197"/>
        <v>17</v>
      </c>
      <c r="I585" s="90">
        <f t="shared" si="197"/>
        <v>11</v>
      </c>
      <c r="J585" s="90">
        <f t="shared" si="197"/>
        <v>135</v>
      </c>
      <c r="K585" s="90">
        <f t="shared" si="197"/>
        <v>11</v>
      </c>
      <c r="L585" s="90">
        <f t="shared" si="197"/>
        <v>31</v>
      </c>
    </row>
    <row r="586" spans="1:12" ht="15" customHeight="1">
      <c r="A586" s="56"/>
      <c r="B586" s="53" t="s">
        <v>241</v>
      </c>
      <c r="C586" s="90">
        <f t="shared" si="197"/>
        <v>99</v>
      </c>
      <c r="D586" s="90">
        <f t="shared" si="197"/>
        <v>5</v>
      </c>
      <c r="E586" s="90">
        <f t="shared" si="197"/>
        <v>4</v>
      </c>
      <c r="F586" s="90">
        <f t="shared" si="197"/>
        <v>3</v>
      </c>
      <c r="G586" s="90">
        <f t="shared" si="197"/>
        <v>13</v>
      </c>
      <c r="H586" s="90">
        <f t="shared" si="197"/>
        <v>16</v>
      </c>
      <c r="I586" s="90">
        <f t="shared" si="197"/>
        <v>9</v>
      </c>
      <c r="J586" s="90">
        <f t="shared" si="197"/>
        <v>57</v>
      </c>
      <c r="K586" s="90">
        <f t="shared" si="197"/>
        <v>12</v>
      </c>
      <c r="L586" s="90">
        <f t="shared" si="197"/>
        <v>19</v>
      </c>
    </row>
    <row r="587" spans="1:12" ht="15" customHeight="1">
      <c r="A587" s="56"/>
      <c r="B587" s="59" t="s">
        <v>230</v>
      </c>
      <c r="C587" s="90">
        <f t="shared" si="197"/>
        <v>249</v>
      </c>
      <c r="D587" s="90">
        <f t="shared" si="197"/>
        <v>9</v>
      </c>
      <c r="E587" s="90">
        <f t="shared" si="197"/>
        <v>15</v>
      </c>
      <c r="F587" s="90">
        <f t="shared" si="197"/>
        <v>10</v>
      </c>
      <c r="G587" s="90">
        <f t="shared" si="197"/>
        <v>13</v>
      </c>
      <c r="H587" s="90">
        <f t="shared" si="197"/>
        <v>19</v>
      </c>
      <c r="I587" s="90">
        <f t="shared" si="197"/>
        <v>10</v>
      </c>
      <c r="J587" s="90">
        <f t="shared" si="197"/>
        <v>71</v>
      </c>
      <c r="K587" s="90">
        <f t="shared" si="197"/>
        <v>26</v>
      </c>
      <c r="L587" s="90">
        <f t="shared" si="197"/>
        <v>116</v>
      </c>
    </row>
    <row r="588" spans="1:12" ht="15" customHeight="1">
      <c r="A588" s="56"/>
      <c r="B588" s="45" t="s">
        <v>176</v>
      </c>
      <c r="C588" s="90">
        <v>963</v>
      </c>
      <c r="D588" s="90">
        <v>102</v>
      </c>
      <c r="E588" s="90">
        <v>81</v>
      </c>
      <c r="F588" s="90">
        <v>44</v>
      </c>
      <c r="G588" s="90">
        <v>87</v>
      </c>
      <c r="H588" s="90">
        <v>100</v>
      </c>
      <c r="I588" s="90">
        <v>63</v>
      </c>
      <c r="J588" s="90">
        <v>333</v>
      </c>
      <c r="K588" s="90">
        <v>120</v>
      </c>
      <c r="L588" s="90">
        <v>276</v>
      </c>
    </row>
    <row r="589" spans="1:12" ht="15" customHeight="1">
      <c r="A589" s="56"/>
      <c r="B589" s="50"/>
      <c r="C589" s="90"/>
      <c r="D589" s="90"/>
      <c r="E589" s="90"/>
      <c r="F589" s="90"/>
      <c r="G589" s="90"/>
      <c r="H589" s="90"/>
      <c r="I589" s="90"/>
      <c r="J589" s="90"/>
      <c r="K589" s="90"/>
      <c r="L589" s="90"/>
    </row>
    <row r="590" spans="1:12" ht="15" customHeight="1">
      <c r="A590" s="56"/>
      <c r="B590" s="53" t="s">
        <v>237</v>
      </c>
      <c r="C590" s="90">
        <v>219</v>
      </c>
      <c r="D590" s="90">
        <v>21</v>
      </c>
      <c r="E590" s="90">
        <v>34</v>
      </c>
      <c r="F590" s="90">
        <v>12</v>
      </c>
      <c r="G590" s="90">
        <v>26</v>
      </c>
      <c r="H590" s="90">
        <v>20</v>
      </c>
      <c r="I590" s="90">
        <v>10</v>
      </c>
      <c r="J590" s="90">
        <v>73</v>
      </c>
      <c r="K590" s="90">
        <v>38</v>
      </c>
      <c r="L590" s="90">
        <v>47</v>
      </c>
    </row>
    <row r="591" spans="1:12" ht="15" customHeight="1">
      <c r="A591" s="56"/>
      <c r="B591" s="53" t="s">
        <v>238</v>
      </c>
      <c r="C591" s="90">
        <v>372</v>
      </c>
      <c r="D591" s="90">
        <v>34</v>
      </c>
      <c r="E591" s="90">
        <v>17</v>
      </c>
      <c r="F591" s="90">
        <v>13</v>
      </c>
      <c r="G591" s="90">
        <v>33</v>
      </c>
      <c r="H591" s="90">
        <v>39</v>
      </c>
      <c r="I591" s="90">
        <v>29</v>
      </c>
      <c r="J591" s="90">
        <v>143</v>
      </c>
      <c r="K591" s="90">
        <v>45</v>
      </c>
      <c r="L591" s="90">
        <v>101</v>
      </c>
    </row>
    <row r="592" spans="1:12" ht="15" customHeight="1">
      <c r="A592" s="56"/>
      <c r="B592" s="53" t="s">
        <v>239</v>
      </c>
      <c r="C592" s="90">
        <v>172</v>
      </c>
      <c r="D592" s="90">
        <v>37</v>
      </c>
      <c r="E592" s="90">
        <v>8</v>
      </c>
      <c r="F592" s="90">
        <v>9</v>
      </c>
      <c r="G592" s="90">
        <v>14</v>
      </c>
      <c r="H592" s="90">
        <v>17</v>
      </c>
      <c r="I592" s="90">
        <v>11</v>
      </c>
      <c r="J592" s="90">
        <v>56</v>
      </c>
      <c r="K592" s="90">
        <v>15</v>
      </c>
      <c r="L592" s="90">
        <v>51</v>
      </c>
    </row>
    <row r="593" spans="1:12" ht="15" customHeight="1">
      <c r="A593" s="56"/>
      <c r="B593" s="53" t="s">
        <v>240</v>
      </c>
      <c r="C593" s="90">
        <v>27</v>
      </c>
      <c r="D593" s="90">
        <v>2</v>
      </c>
      <c r="E593" s="90">
        <v>5</v>
      </c>
      <c r="F593" s="90">
        <v>0</v>
      </c>
      <c r="G593" s="90">
        <v>5</v>
      </c>
      <c r="H593" s="90">
        <v>6</v>
      </c>
      <c r="I593" s="90">
        <v>4</v>
      </c>
      <c r="J593" s="90">
        <v>14</v>
      </c>
      <c r="K593" s="90">
        <v>1</v>
      </c>
      <c r="L593" s="90">
        <v>4</v>
      </c>
    </row>
    <row r="594" spans="1:12" ht="15" customHeight="1">
      <c r="A594" s="56"/>
      <c r="B594" s="53" t="s">
        <v>241</v>
      </c>
      <c r="C594" s="90">
        <v>22</v>
      </c>
      <c r="D594" s="90">
        <v>2</v>
      </c>
      <c r="E594" s="90">
        <v>2</v>
      </c>
      <c r="F594" s="90">
        <v>2</v>
      </c>
      <c r="G594" s="90">
        <v>2</v>
      </c>
      <c r="H594" s="90">
        <v>4</v>
      </c>
      <c r="I594" s="90">
        <v>1</v>
      </c>
      <c r="J594" s="90">
        <v>10</v>
      </c>
      <c r="K594" s="90">
        <v>1</v>
      </c>
      <c r="L594" s="90">
        <v>5</v>
      </c>
    </row>
    <row r="595" spans="1:12" ht="15" customHeight="1">
      <c r="A595" s="56"/>
      <c r="B595" s="59" t="s">
        <v>230</v>
      </c>
      <c r="C595" s="90">
        <v>151</v>
      </c>
      <c r="D595" s="90">
        <v>6</v>
      </c>
      <c r="E595" s="90">
        <v>15</v>
      </c>
      <c r="F595" s="90">
        <v>8</v>
      </c>
      <c r="G595" s="90">
        <v>7</v>
      </c>
      <c r="H595" s="90">
        <v>14</v>
      </c>
      <c r="I595" s="90">
        <v>8</v>
      </c>
      <c r="J595" s="90">
        <v>37</v>
      </c>
      <c r="K595" s="90">
        <v>20</v>
      </c>
      <c r="L595" s="90">
        <v>68</v>
      </c>
    </row>
    <row r="596" spans="1:12" ht="15" customHeight="1">
      <c r="A596" s="56"/>
      <c r="B596" s="45" t="s">
        <v>176</v>
      </c>
      <c r="C596" s="90">
        <v>1053</v>
      </c>
      <c r="D596" s="90">
        <v>111</v>
      </c>
      <c r="E596" s="90">
        <v>12</v>
      </c>
      <c r="F596" s="90">
        <v>29</v>
      </c>
      <c r="G596" s="90">
        <v>105</v>
      </c>
      <c r="H596" s="90">
        <v>102</v>
      </c>
      <c r="I596" s="90">
        <v>69</v>
      </c>
      <c r="J596" s="90">
        <v>520</v>
      </c>
      <c r="K596" s="90">
        <v>120</v>
      </c>
      <c r="L596" s="90">
        <v>239</v>
      </c>
    </row>
    <row r="597" spans="1:12" ht="15" customHeight="1">
      <c r="A597" s="56"/>
      <c r="B597" s="50"/>
      <c r="C597" s="90"/>
      <c r="D597" s="90"/>
      <c r="E597" s="90"/>
      <c r="F597" s="90"/>
      <c r="G597" s="90"/>
      <c r="H597" s="90"/>
      <c r="I597" s="90"/>
      <c r="J597" s="90"/>
      <c r="K597" s="90"/>
      <c r="L597" s="90"/>
    </row>
    <row r="598" spans="1:12" ht="15" customHeight="1">
      <c r="A598" s="56"/>
      <c r="B598" s="53" t="s">
        <v>237</v>
      </c>
      <c r="C598" s="90">
        <v>0</v>
      </c>
      <c r="D598" s="90">
        <v>0</v>
      </c>
      <c r="E598" s="90">
        <v>0</v>
      </c>
      <c r="F598" s="90">
        <v>0</v>
      </c>
      <c r="G598" s="90">
        <v>0</v>
      </c>
      <c r="H598" s="90">
        <v>0</v>
      </c>
      <c r="I598" s="90">
        <v>0</v>
      </c>
      <c r="J598" s="90">
        <v>0</v>
      </c>
      <c r="K598" s="90">
        <v>0</v>
      </c>
      <c r="L598" s="90">
        <v>0</v>
      </c>
    </row>
    <row r="599" spans="1:12" ht="15" customHeight="1">
      <c r="A599" s="56"/>
      <c r="B599" s="53" t="s">
        <v>238</v>
      </c>
      <c r="C599" s="90">
        <v>0</v>
      </c>
      <c r="D599" s="90">
        <v>0</v>
      </c>
      <c r="E599" s="90">
        <v>0</v>
      </c>
      <c r="F599" s="90">
        <v>0</v>
      </c>
      <c r="G599" s="90">
        <v>0</v>
      </c>
      <c r="H599" s="90">
        <v>0</v>
      </c>
      <c r="I599" s="90">
        <v>0</v>
      </c>
      <c r="J599" s="90">
        <v>0</v>
      </c>
      <c r="K599" s="90">
        <v>0</v>
      </c>
      <c r="L599" s="90">
        <v>0</v>
      </c>
    </row>
    <row r="600" spans="1:12" ht="15" customHeight="1">
      <c r="A600" s="56"/>
      <c r="B600" s="53" t="s">
        <v>239</v>
      </c>
      <c r="C600" s="90">
        <v>702</v>
      </c>
      <c r="D600" s="90">
        <v>92</v>
      </c>
      <c r="E600" s="90">
        <v>9</v>
      </c>
      <c r="F600" s="90">
        <v>22</v>
      </c>
      <c r="G600" s="90">
        <v>79</v>
      </c>
      <c r="H600" s="90">
        <v>74</v>
      </c>
      <c r="I600" s="90">
        <v>52</v>
      </c>
      <c r="J600" s="90">
        <v>318</v>
      </c>
      <c r="K600" s="90">
        <v>93</v>
      </c>
      <c r="L600" s="90">
        <v>150</v>
      </c>
    </row>
    <row r="601" spans="1:12" ht="15" customHeight="1">
      <c r="A601" s="56"/>
      <c r="B601" s="53" t="s">
        <v>240</v>
      </c>
      <c r="C601" s="90">
        <v>176</v>
      </c>
      <c r="D601" s="90">
        <v>13</v>
      </c>
      <c r="E601" s="90">
        <v>1</v>
      </c>
      <c r="F601" s="90">
        <v>4</v>
      </c>
      <c r="G601" s="90">
        <v>9</v>
      </c>
      <c r="H601" s="90">
        <v>11</v>
      </c>
      <c r="I601" s="90">
        <v>7</v>
      </c>
      <c r="J601" s="90">
        <v>121</v>
      </c>
      <c r="K601" s="90">
        <v>10</v>
      </c>
      <c r="L601" s="90">
        <v>27</v>
      </c>
    </row>
    <row r="602" spans="1:12" ht="15" customHeight="1">
      <c r="A602" s="56"/>
      <c r="B602" s="53" t="s">
        <v>241</v>
      </c>
      <c r="C602" s="90">
        <v>77</v>
      </c>
      <c r="D602" s="90">
        <v>3</v>
      </c>
      <c r="E602" s="90">
        <v>2</v>
      </c>
      <c r="F602" s="90">
        <v>1</v>
      </c>
      <c r="G602" s="90">
        <v>11</v>
      </c>
      <c r="H602" s="90">
        <v>12</v>
      </c>
      <c r="I602" s="90">
        <v>8</v>
      </c>
      <c r="J602" s="90">
        <v>47</v>
      </c>
      <c r="K602" s="90">
        <v>11</v>
      </c>
      <c r="L602" s="90">
        <v>14</v>
      </c>
    </row>
    <row r="603" spans="1:12" ht="15" customHeight="1">
      <c r="A603" s="35"/>
      <c r="B603" s="59" t="s">
        <v>230</v>
      </c>
      <c r="C603" s="90">
        <v>98</v>
      </c>
      <c r="D603" s="90">
        <v>3</v>
      </c>
      <c r="E603" s="90">
        <v>0</v>
      </c>
      <c r="F603" s="90">
        <v>2</v>
      </c>
      <c r="G603" s="90">
        <v>6</v>
      </c>
      <c r="H603" s="90">
        <v>5</v>
      </c>
      <c r="I603" s="90">
        <v>2</v>
      </c>
      <c r="J603" s="90">
        <v>34</v>
      </c>
      <c r="K603" s="90">
        <v>6</v>
      </c>
      <c r="L603" s="90">
        <v>48</v>
      </c>
    </row>
    <row r="604" spans="1:12" ht="15" customHeight="1">
      <c r="A604" s="32" t="s">
        <v>242</v>
      </c>
      <c r="B604" s="45" t="s">
        <v>176</v>
      </c>
      <c r="C604" s="90">
        <f>C616+C628</f>
        <v>2016</v>
      </c>
      <c r="D604" s="90">
        <f t="shared" ref="D604:L604" si="198">D616+D628</f>
        <v>213</v>
      </c>
      <c r="E604" s="90">
        <f t="shared" si="198"/>
        <v>93</v>
      </c>
      <c r="F604" s="90">
        <f t="shared" si="198"/>
        <v>73</v>
      </c>
      <c r="G604" s="90">
        <f t="shared" si="198"/>
        <v>192</v>
      </c>
      <c r="H604" s="90">
        <f t="shared" si="198"/>
        <v>202</v>
      </c>
      <c r="I604" s="90">
        <f t="shared" si="198"/>
        <v>132</v>
      </c>
      <c r="J604" s="90">
        <f t="shared" si="198"/>
        <v>853</v>
      </c>
      <c r="K604" s="90">
        <f t="shared" si="198"/>
        <v>240</v>
      </c>
      <c r="L604" s="90">
        <f t="shared" si="198"/>
        <v>515</v>
      </c>
    </row>
    <row r="605" spans="1:12" ht="15" customHeight="1">
      <c r="A605" s="394" t="s">
        <v>1039</v>
      </c>
      <c r="B605" s="50"/>
      <c r="C605" s="90"/>
      <c r="D605" s="90"/>
      <c r="E605" s="90"/>
      <c r="F605" s="90"/>
      <c r="G605" s="90"/>
      <c r="H605" s="90"/>
      <c r="I605" s="90"/>
      <c r="J605" s="90"/>
      <c r="K605" s="90"/>
      <c r="L605" s="90"/>
    </row>
    <row r="606" spans="1:12" ht="15" customHeight="1">
      <c r="A606" s="394"/>
      <c r="B606" s="53" t="s">
        <v>243</v>
      </c>
      <c r="C606" s="90">
        <f t="shared" ref="C606:L615" si="199">C618+C630</f>
        <v>230</v>
      </c>
      <c r="D606" s="90">
        <f t="shared" si="199"/>
        <v>28</v>
      </c>
      <c r="E606" s="90">
        <f t="shared" si="199"/>
        <v>20</v>
      </c>
      <c r="F606" s="90">
        <f t="shared" si="199"/>
        <v>10</v>
      </c>
      <c r="G606" s="90">
        <f t="shared" si="199"/>
        <v>26</v>
      </c>
      <c r="H606" s="90">
        <f t="shared" si="199"/>
        <v>32</v>
      </c>
      <c r="I606" s="90">
        <f t="shared" si="199"/>
        <v>18</v>
      </c>
      <c r="J606" s="90">
        <f t="shared" si="199"/>
        <v>90</v>
      </c>
      <c r="K606" s="90">
        <f t="shared" si="199"/>
        <v>33</v>
      </c>
      <c r="L606" s="90">
        <f t="shared" si="199"/>
        <v>48</v>
      </c>
    </row>
    <row r="607" spans="1:12" ht="15" customHeight="1">
      <c r="A607" s="66"/>
      <c r="B607" s="53" t="s">
        <v>244</v>
      </c>
      <c r="C607" s="90">
        <f t="shared" si="199"/>
        <v>223</v>
      </c>
      <c r="D607" s="90">
        <f t="shared" si="199"/>
        <v>22</v>
      </c>
      <c r="E607" s="90">
        <f t="shared" si="199"/>
        <v>15</v>
      </c>
      <c r="F607" s="90">
        <f t="shared" si="199"/>
        <v>12</v>
      </c>
      <c r="G607" s="90">
        <f t="shared" si="199"/>
        <v>32</v>
      </c>
      <c r="H607" s="90">
        <f t="shared" si="199"/>
        <v>29</v>
      </c>
      <c r="I607" s="90">
        <f t="shared" si="199"/>
        <v>19</v>
      </c>
      <c r="J607" s="90">
        <f t="shared" si="199"/>
        <v>88</v>
      </c>
      <c r="K607" s="90">
        <f t="shared" si="199"/>
        <v>23</v>
      </c>
      <c r="L607" s="90">
        <f t="shared" si="199"/>
        <v>53</v>
      </c>
    </row>
    <row r="608" spans="1:12" ht="15" customHeight="1">
      <c r="A608" s="56"/>
      <c r="B608" s="53" t="s">
        <v>245</v>
      </c>
      <c r="C608" s="90">
        <f t="shared" si="199"/>
        <v>259</v>
      </c>
      <c r="D608" s="90">
        <f t="shared" si="199"/>
        <v>26</v>
      </c>
      <c r="E608" s="90">
        <f t="shared" si="199"/>
        <v>8</v>
      </c>
      <c r="F608" s="90">
        <f t="shared" si="199"/>
        <v>7</v>
      </c>
      <c r="G608" s="90">
        <f t="shared" si="199"/>
        <v>25</v>
      </c>
      <c r="H608" s="90">
        <f t="shared" si="199"/>
        <v>34</v>
      </c>
      <c r="I608" s="90">
        <f t="shared" si="199"/>
        <v>16</v>
      </c>
      <c r="J608" s="90">
        <f t="shared" si="199"/>
        <v>107</v>
      </c>
      <c r="K608" s="90">
        <f t="shared" si="199"/>
        <v>39</v>
      </c>
      <c r="L608" s="90">
        <f t="shared" si="199"/>
        <v>52</v>
      </c>
    </row>
    <row r="609" spans="1:12" ht="15" customHeight="1">
      <c r="A609" s="56"/>
      <c r="B609" s="53" t="s">
        <v>246</v>
      </c>
      <c r="C609" s="90">
        <f t="shared" si="199"/>
        <v>189</v>
      </c>
      <c r="D609" s="90">
        <f t="shared" si="199"/>
        <v>37</v>
      </c>
      <c r="E609" s="90">
        <f t="shared" si="199"/>
        <v>4</v>
      </c>
      <c r="F609" s="90">
        <f t="shared" si="199"/>
        <v>5</v>
      </c>
      <c r="G609" s="90">
        <f t="shared" si="199"/>
        <v>18</v>
      </c>
      <c r="H609" s="90">
        <f t="shared" si="199"/>
        <v>18</v>
      </c>
      <c r="I609" s="90">
        <f t="shared" si="199"/>
        <v>13</v>
      </c>
      <c r="J609" s="90">
        <f t="shared" si="199"/>
        <v>88</v>
      </c>
      <c r="K609" s="90">
        <f t="shared" si="199"/>
        <v>19</v>
      </c>
      <c r="L609" s="90">
        <f t="shared" si="199"/>
        <v>39</v>
      </c>
    </row>
    <row r="610" spans="1:12" ht="15" customHeight="1">
      <c r="A610" s="56"/>
      <c r="B610" s="53" t="s">
        <v>247</v>
      </c>
      <c r="C610" s="90">
        <f t="shared" si="199"/>
        <v>121</v>
      </c>
      <c r="D610" s="90">
        <f t="shared" si="199"/>
        <v>16</v>
      </c>
      <c r="E610" s="90">
        <f t="shared" si="199"/>
        <v>3</v>
      </c>
      <c r="F610" s="90">
        <f t="shared" si="199"/>
        <v>3</v>
      </c>
      <c r="G610" s="90">
        <f t="shared" si="199"/>
        <v>8</v>
      </c>
      <c r="H610" s="90">
        <f t="shared" si="199"/>
        <v>12</v>
      </c>
      <c r="I610" s="90">
        <f t="shared" si="199"/>
        <v>10</v>
      </c>
      <c r="J610" s="90">
        <f t="shared" si="199"/>
        <v>68</v>
      </c>
      <c r="K610" s="90">
        <f t="shared" si="199"/>
        <v>21</v>
      </c>
      <c r="L610" s="90">
        <f t="shared" si="199"/>
        <v>15</v>
      </c>
    </row>
    <row r="611" spans="1:12" ht="15" customHeight="1">
      <c r="A611" s="56"/>
      <c r="B611" s="53" t="s">
        <v>248</v>
      </c>
      <c r="C611" s="90">
        <f t="shared" si="199"/>
        <v>66</v>
      </c>
      <c r="D611" s="90">
        <f t="shared" si="199"/>
        <v>10</v>
      </c>
      <c r="E611" s="90">
        <f t="shared" si="199"/>
        <v>1</v>
      </c>
      <c r="F611" s="90">
        <f t="shared" si="199"/>
        <v>2</v>
      </c>
      <c r="G611" s="90">
        <f t="shared" si="199"/>
        <v>6</v>
      </c>
      <c r="H611" s="90">
        <f t="shared" si="199"/>
        <v>5</v>
      </c>
      <c r="I611" s="90">
        <f t="shared" si="199"/>
        <v>6</v>
      </c>
      <c r="J611" s="90">
        <f t="shared" si="199"/>
        <v>34</v>
      </c>
      <c r="K611" s="90">
        <f t="shared" si="199"/>
        <v>14</v>
      </c>
      <c r="L611" s="90">
        <f t="shared" si="199"/>
        <v>6</v>
      </c>
    </row>
    <row r="612" spans="1:12" ht="15" customHeight="1">
      <c r="A612" s="56"/>
      <c r="B612" s="53" t="s">
        <v>249</v>
      </c>
      <c r="C612" s="90">
        <f t="shared" si="199"/>
        <v>93</v>
      </c>
      <c r="D612" s="90">
        <f t="shared" si="199"/>
        <v>8</v>
      </c>
      <c r="E612" s="90">
        <f t="shared" si="199"/>
        <v>2</v>
      </c>
      <c r="F612" s="90">
        <f t="shared" si="199"/>
        <v>3</v>
      </c>
      <c r="G612" s="90">
        <f t="shared" si="199"/>
        <v>4</v>
      </c>
      <c r="H612" s="90">
        <f t="shared" si="199"/>
        <v>3</v>
      </c>
      <c r="I612" s="90">
        <f t="shared" si="199"/>
        <v>3</v>
      </c>
      <c r="J612" s="90">
        <f t="shared" si="199"/>
        <v>66</v>
      </c>
      <c r="K612" s="90">
        <f t="shared" si="199"/>
        <v>10</v>
      </c>
      <c r="L612" s="90">
        <f t="shared" si="199"/>
        <v>5</v>
      </c>
    </row>
    <row r="613" spans="1:12" ht="15" customHeight="1">
      <c r="A613" s="56"/>
      <c r="B613" s="53" t="s">
        <v>250</v>
      </c>
      <c r="C613" s="90">
        <f t="shared" si="199"/>
        <v>17</v>
      </c>
      <c r="D613" s="90">
        <f t="shared" si="199"/>
        <v>3</v>
      </c>
      <c r="E613" s="90">
        <f t="shared" si="199"/>
        <v>0</v>
      </c>
      <c r="F613" s="90">
        <f t="shared" si="199"/>
        <v>1</v>
      </c>
      <c r="G613" s="90">
        <f t="shared" si="199"/>
        <v>1</v>
      </c>
      <c r="H613" s="90">
        <f t="shared" si="199"/>
        <v>1</v>
      </c>
      <c r="I613" s="90">
        <f t="shared" si="199"/>
        <v>1</v>
      </c>
      <c r="J613" s="90">
        <f t="shared" si="199"/>
        <v>10</v>
      </c>
      <c r="K613" s="90">
        <f t="shared" si="199"/>
        <v>2</v>
      </c>
      <c r="L613" s="90">
        <f t="shared" si="199"/>
        <v>2</v>
      </c>
    </row>
    <row r="614" spans="1:12" ht="15" customHeight="1">
      <c r="A614" s="56"/>
      <c r="B614" s="53" t="s">
        <v>251</v>
      </c>
      <c r="C614" s="90">
        <f t="shared" si="199"/>
        <v>28</v>
      </c>
      <c r="D614" s="90">
        <f t="shared" si="199"/>
        <v>4</v>
      </c>
      <c r="E614" s="90">
        <f t="shared" si="199"/>
        <v>1</v>
      </c>
      <c r="F614" s="90">
        <f t="shared" si="199"/>
        <v>2</v>
      </c>
      <c r="G614" s="90">
        <f t="shared" si="199"/>
        <v>1</v>
      </c>
      <c r="H614" s="90">
        <f t="shared" si="199"/>
        <v>1</v>
      </c>
      <c r="I614" s="90">
        <f t="shared" si="199"/>
        <v>2</v>
      </c>
      <c r="J614" s="90">
        <f t="shared" si="199"/>
        <v>6</v>
      </c>
      <c r="K614" s="90">
        <f t="shared" si="199"/>
        <v>2</v>
      </c>
      <c r="L614" s="90">
        <f t="shared" si="199"/>
        <v>13</v>
      </c>
    </row>
    <row r="615" spans="1:12" ht="15" customHeight="1">
      <c r="A615" s="56"/>
      <c r="B615" s="59" t="s">
        <v>230</v>
      </c>
      <c r="C615" s="90">
        <f t="shared" si="199"/>
        <v>790</v>
      </c>
      <c r="D615" s="90">
        <f t="shared" si="199"/>
        <v>59</v>
      </c>
      <c r="E615" s="90">
        <f t="shared" si="199"/>
        <v>39</v>
      </c>
      <c r="F615" s="90">
        <f t="shared" si="199"/>
        <v>28</v>
      </c>
      <c r="G615" s="90">
        <f t="shared" si="199"/>
        <v>71</v>
      </c>
      <c r="H615" s="90">
        <f t="shared" si="199"/>
        <v>67</v>
      </c>
      <c r="I615" s="90">
        <f t="shared" si="199"/>
        <v>44</v>
      </c>
      <c r="J615" s="90">
        <f t="shared" si="199"/>
        <v>296</v>
      </c>
      <c r="K615" s="90">
        <f t="shared" si="199"/>
        <v>77</v>
      </c>
      <c r="L615" s="90">
        <f t="shared" si="199"/>
        <v>282</v>
      </c>
    </row>
    <row r="616" spans="1:12" ht="15" customHeight="1">
      <c r="A616" s="56"/>
      <c r="B616" s="45" t="s">
        <v>176</v>
      </c>
      <c r="C616" s="90">
        <v>963</v>
      </c>
      <c r="D616" s="90">
        <v>102</v>
      </c>
      <c r="E616" s="90">
        <v>81</v>
      </c>
      <c r="F616" s="90">
        <v>44</v>
      </c>
      <c r="G616" s="90">
        <v>87</v>
      </c>
      <c r="H616" s="90">
        <v>100</v>
      </c>
      <c r="I616" s="90">
        <v>63</v>
      </c>
      <c r="J616" s="90">
        <v>333</v>
      </c>
      <c r="K616" s="90">
        <v>120</v>
      </c>
      <c r="L616" s="90">
        <v>276</v>
      </c>
    </row>
    <row r="617" spans="1:12" ht="15" customHeight="1">
      <c r="A617" s="56"/>
      <c r="B617" s="50"/>
      <c r="C617" s="90"/>
      <c r="D617" s="90"/>
      <c r="E617" s="90"/>
      <c r="F617" s="90"/>
      <c r="G617" s="90"/>
      <c r="H617" s="90"/>
      <c r="I617" s="90"/>
      <c r="J617" s="90"/>
      <c r="K617" s="90"/>
      <c r="L617" s="90"/>
    </row>
    <row r="618" spans="1:12" ht="15" customHeight="1">
      <c r="A618" s="56"/>
      <c r="B618" s="53" t="s">
        <v>243</v>
      </c>
      <c r="C618" s="90">
        <v>196</v>
      </c>
      <c r="D618" s="90">
        <v>19</v>
      </c>
      <c r="E618" s="90">
        <v>19</v>
      </c>
      <c r="F618" s="90">
        <v>10</v>
      </c>
      <c r="G618" s="90">
        <v>24</v>
      </c>
      <c r="H618" s="90">
        <v>28</v>
      </c>
      <c r="I618" s="90">
        <v>17</v>
      </c>
      <c r="J618" s="90">
        <v>77</v>
      </c>
      <c r="K618" s="90">
        <v>27</v>
      </c>
      <c r="L618" s="90">
        <v>41</v>
      </c>
    </row>
    <row r="619" spans="1:12" ht="15" customHeight="1">
      <c r="A619" s="56"/>
      <c r="B619" s="53" t="s">
        <v>244</v>
      </c>
      <c r="C619" s="90">
        <v>148</v>
      </c>
      <c r="D619" s="90">
        <v>11</v>
      </c>
      <c r="E619" s="90">
        <v>13</v>
      </c>
      <c r="F619" s="90">
        <v>9</v>
      </c>
      <c r="G619" s="90">
        <v>18</v>
      </c>
      <c r="H619" s="90">
        <v>19</v>
      </c>
      <c r="I619" s="90">
        <v>12</v>
      </c>
      <c r="J619" s="90">
        <v>52</v>
      </c>
      <c r="K619" s="90">
        <v>19</v>
      </c>
      <c r="L619" s="90">
        <v>36</v>
      </c>
    </row>
    <row r="620" spans="1:12" ht="15" customHeight="1">
      <c r="A620" s="56"/>
      <c r="B620" s="53" t="s">
        <v>245</v>
      </c>
      <c r="C620" s="90">
        <v>104</v>
      </c>
      <c r="D620" s="90">
        <v>7</v>
      </c>
      <c r="E620" s="90">
        <v>7</v>
      </c>
      <c r="F620" s="90">
        <v>4</v>
      </c>
      <c r="G620" s="90">
        <v>7</v>
      </c>
      <c r="H620" s="90">
        <v>11</v>
      </c>
      <c r="I620" s="90">
        <v>6</v>
      </c>
      <c r="J620" s="90">
        <v>37</v>
      </c>
      <c r="K620" s="90">
        <v>21</v>
      </c>
      <c r="L620" s="90">
        <v>25</v>
      </c>
    </row>
    <row r="621" spans="1:12" ht="15" customHeight="1">
      <c r="A621" s="56"/>
      <c r="B621" s="53" t="s">
        <v>246</v>
      </c>
      <c r="C621" s="90">
        <v>63</v>
      </c>
      <c r="D621" s="90">
        <v>13</v>
      </c>
      <c r="E621" s="90">
        <v>3</v>
      </c>
      <c r="F621" s="90">
        <v>1</v>
      </c>
      <c r="G621" s="90">
        <v>7</v>
      </c>
      <c r="H621" s="90">
        <v>7</v>
      </c>
      <c r="I621" s="90">
        <v>5</v>
      </c>
      <c r="J621" s="90">
        <v>25</v>
      </c>
      <c r="K621" s="90">
        <v>5</v>
      </c>
      <c r="L621" s="90">
        <v>15</v>
      </c>
    </row>
    <row r="622" spans="1:12" ht="15" customHeight="1">
      <c r="A622" s="56"/>
      <c r="B622" s="53" t="s">
        <v>247</v>
      </c>
      <c r="C622" s="90">
        <v>25</v>
      </c>
      <c r="D622" s="90">
        <v>6</v>
      </c>
      <c r="E622" s="90">
        <v>2</v>
      </c>
      <c r="F622" s="90">
        <v>0</v>
      </c>
      <c r="G622" s="90">
        <v>0</v>
      </c>
      <c r="H622" s="90">
        <v>3</v>
      </c>
      <c r="I622" s="90">
        <v>2</v>
      </c>
      <c r="J622" s="90">
        <v>13</v>
      </c>
      <c r="K622" s="90">
        <v>2</v>
      </c>
      <c r="L622" s="90">
        <v>4</v>
      </c>
    </row>
    <row r="623" spans="1:12" ht="15" customHeight="1">
      <c r="A623" s="56"/>
      <c r="B623" s="53" t="s">
        <v>248</v>
      </c>
      <c r="C623" s="90">
        <v>11</v>
      </c>
      <c r="D623" s="90">
        <v>6</v>
      </c>
      <c r="E623" s="90">
        <v>0</v>
      </c>
      <c r="F623" s="90">
        <v>0</v>
      </c>
      <c r="G623" s="90">
        <v>0</v>
      </c>
      <c r="H623" s="90">
        <v>0</v>
      </c>
      <c r="I623" s="90">
        <v>1</v>
      </c>
      <c r="J623" s="90">
        <v>1</v>
      </c>
      <c r="K623" s="90">
        <v>2</v>
      </c>
      <c r="L623" s="90">
        <v>2</v>
      </c>
    </row>
    <row r="624" spans="1:12" ht="15" customHeight="1">
      <c r="A624" s="56"/>
      <c r="B624" s="53" t="s">
        <v>249</v>
      </c>
      <c r="C624" s="90">
        <v>15</v>
      </c>
      <c r="D624" s="90">
        <v>4</v>
      </c>
      <c r="E624" s="90">
        <v>1</v>
      </c>
      <c r="F624" s="90">
        <v>2</v>
      </c>
      <c r="G624" s="90">
        <v>2</v>
      </c>
      <c r="H624" s="90">
        <v>1</v>
      </c>
      <c r="I624" s="90">
        <v>1</v>
      </c>
      <c r="J624" s="90">
        <v>5</v>
      </c>
      <c r="K624" s="90">
        <v>3</v>
      </c>
      <c r="L624" s="90">
        <v>0</v>
      </c>
    </row>
    <row r="625" spans="1:12" ht="15" customHeight="1">
      <c r="A625" s="56"/>
      <c r="B625" s="53" t="s">
        <v>250</v>
      </c>
      <c r="C625" s="90">
        <v>4</v>
      </c>
      <c r="D625" s="90">
        <v>2</v>
      </c>
      <c r="E625" s="90">
        <v>0</v>
      </c>
      <c r="F625" s="90">
        <v>1</v>
      </c>
      <c r="G625" s="90">
        <v>0</v>
      </c>
      <c r="H625" s="90">
        <v>0</v>
      </c>
      <c r="I625" s="90">
        <v>0</v>
      </c>
      <c r="J625" s="90">
        <v>0</v>
      </c>
      <c r="K625" s="90">
        <v>0</v>
      </c>
      <c r="L625" s="90">
        <v>2</v>
      </c>
    </row>
    <row r="626" spans="1:12" ht="15" customHeight="1">
      <c r="A626" s="56"/>
      <c r="B626" s="53" t="s">
        <v>251</v>
      </c>
      <c r="C626" s="90">
        <v>21</v>
      </c>
      <c r="D626" s="90">
        <v>2</v>
      </c>
      <c r="E626" s="90">
        <v>1</v>
      </c>
      <c r="F626" s="90">
        <v>2</v>
      </c>
      <c r="G626" s="90">
        <v>0</v>
      </c>
      <c r="H626" s="90">
        <v>0</v>
      </c>
      <c r="I626" s="90">
        <v>1</v>
      </c>
      <c r="J626" s="90">
        <v>2</v>
      </c>
      <c r="K626" s="90">
        <v>1</v>
      </c>
      <c r="L626" s="90">
        <v>13</v>
      </c>
    </row>
    <row r="627" spans="1:12" ht="15" customHeight="1">
      <c r="A627" s="56"/>
      <c r="B627" s="59" t="s">
        <v>230</v>
      </c>
      <c r="C627" s="90">
        <v>376</v>
      </c>
      <c r="D627" s="90">
        <v>32</v>
      </c>
      <c r="E627" s="90">
        <v>35</v>
      </c>
      <c r="F627" s="90">
        <v>15</v>
      </c>
      <c r="G627" s="90">
        <v>29</v>
      </c>
      <c r="H627" s="90">
        <v>31</v>
      </c>
      <c r="I627" s="90">
        <v>18</v>
      </c>
      <c r="J627" s="90">
        <v>121</v>
      </c>
      <c r="K627" s="90">
        <v>40</v>
      </c>
      <c r="L627" s="90">
        <v>138</v>
      </c>
    </row>
    <row r="628" spans="1:12" ht="15" customHeight="1">
      <c r="A628" s="56"/>
      <c r="B628" s="45" t="s">
        <v>176</v>
      </c>
      <c r="C628" s="90">
        <v>1053</v>
      </c>
      <c r="D628" s="90">
        <v>111</v>
      </c>
      <c r="E628" s="90">
        <v>12</v>
      </c>
      <c r="F628" s="90">
        <v>29</v>
      </c>
      <c r="G628" s="90">
        <v>105</v>
      </c>
      <c r="H628" s="90">
        <v>102</v>
      </c>
      <c r="I628" s="90">
        <v>69</v>
      </c>
      <c r="J628" s="90">
        <v>520</v>
      </c>
      <c r="K628" s="90">
        <v>120</v>
      </c>
      <c r="L628" s="90">
        <v>239</v>
      </c>
    </row>
    <row r="629" spans="1:12" ht="15" customHeight="1">
      <c r="A629" s="56"/>
      <c r="B629" s="50"/>
      <c r="C629" s="90"/>
      <c r="D629" s="90"/>
      <c r="E629" s="90"/>
      <c r="F629" s="90"/>
      <c r="G629" s="90"/>
      <c r="H629" s="90"/>
      <c r="I629" s="90"/>
      <c r="J629" s="90"/>
      <c r="K629" s="90"/>
      <c r="L629" s="90"/>
    </row>
    <row r="630" spans="1:12" ht="15" customHeight="1">
      <c r="A630" s="56"/>
      <c r="B630" s="53" t="s">
        <v>243</v>
      </c>
      <c r="C630" s="90">
        <v>34</v>
      </c>
      <c r="D630" s="90">
        <v>9</v>
      </c>
      <c r="E630" s="90">
        <v>1</v>
      </c>
      <c r="F630" s="90">
        <v>0</v>
      </c>
      <c r="G630" s="90">
        <v>2</v>
      </c>
      <c r="H630" s="90">
        <v>4</v>
      </c>
      <c r="I630" s="90">
        <v>1</v>
      </c>
      <c r="J630" s="90">
        <v>13</v>
      </c>
      <c r="K630" s="90">
        <v>6</v>
      </c>
      <c r="L630" s="90">
        <v>7</v>
      </c>
    </row>
    <row r="631" spans="1:12" ht="15" customHeight="1">
      <c r="A631" s="56"/>
      <c r="B631" s="53" t="s">
        <v>244</v>
      </c>
      <c r="C631" s="90">
        <v>75</v>
      </c>
      <c r="D631" s="90">
        <v>11</v>
      </c>
      <c r="E631" s="90">
        <v>2</v>
      </c>
      <c r="F631" s="90">
        <v>3</v>
      </c>
      <c r="G631" s="90">
        <v>14</v>
      </c>
      <c r="H631" s="90">
        <v>10</v>
      </c>
      <c r="I631" s="90">
        <v>7</v>
      </c>
      <c r="J631" s="90">
        <v>36</v>
      </c>
      <c r="K631" s="90">
        <v>4</v>
      </c>
      <c r="L631" s="90">
        <v>17</v>
      </c>
    </row>
    <row r="632" spans="1:12" ht="15" customHeight="1">
      <c r="A632" s="56"/>
      <c r="B632" s="53" t="s">
        <v>245</v>
      </c>
      <c r="C632" s="90">
        <v>155</v>
      </c>
      <c r="D632" s="90">
        <v>19</v>
      </c>
      <c r="E632" s="90">
        <v>1</v>
      </c>
      <c r="F632" s="90">
        <v>3</v>
      </c>
      <c r="G632" s="90">
        <v>18</v>
      </c>
      <c r="H632" s="90">
        <v>23</v>
      </c>
      <c r="I632" s="90">
        <v>10</v>
      </c>
      <c r="J632" s="90">
        <v>70</v>
      </c>
      <c r="K632" s="90">
        <v>18</v>
      </c>
      <c r="L632" s="90">
        <v>27</v>
      </c>
    </row>
    <row r="633" spans="1:12" ht="15" customHeight="1">
      <c r="A633" s="56"/>
      <c r="B633" s="53" t="s">
        <v>246</v>
      </c>
      <c r="C633" s="90">
        <v>126</v>
      </c>
      <c r="D633" s="90">
        <v>24</v>
      </c>
      <c r="E633" s="90">
        <v>1</v>
      </c>
      <c r="F633" s="90">
        <v>4</v>
      </c>
      <c r="G633" s="90">
        <v>11</v>
      </c>
      <c r="H633" s="90">
        <v>11</v>
      </c>
      <c r="I633" s="90">
        <v>8</v>
      </c>
      <c r="J633" s="90">
        <v>63</v>
      </c>
      <c r="K633" s="90">
        <v>14</v>
      </c>
      <c r="L633" s="90">
        <v>24</v>
      </c>
    </row>
    <row r="634" spans="1:12" ht="15" customHeight="1">
      <c r="A634" s="56"/>
      <c r="B634" s="53" t="s">
        <v>247</v>
      </c>
      <c r="C634" s="90">
        <v>96</v>
      </c>
      <c r="D634" s="90">
        <v>10</v>
      </c>
      <c r="E634" s="90">
        <v>1</v>
      </c>
      <c r="F634" s="90">
        <v>3</v>
      </c>
      <c r="G634" s="90">
        <v>8</v>
      </c>
      <c r="H634" s="90">
        <v>9</v>
      </c>
      <c r="I634" s="90">
        <v>8</v>
      </c>
      <c r="J634" s="90">
        <v>55</v>
      </c>
      <c r="K634" s="90">
        <v>19</v>
      </c>
      <c r="L634" s="90">
        <v>11</v>
      </c>
    </row>
    <row r="635" spans="1:12" ht="15" customHeight="1">
      <c r="A635" s="56"/>
      <c r="B635" s="53" t="s">
        <v>248</v>
      </c>
      <c r="C635" s="90">
        <v>55</v>
      </c>
      <c r="D635" s="90">
        <v>4</v>
      </c>
      <c r="E635" s="90">
        <v>1</v>
      </c>
      <c r="F635" s="90">
        <v>2</v>
      </c>
      <c r="G635" s="90">
        <v>6</v>
      </c>
      <c r="H635" s="90">
        <v>5</v>
      </c>
      <c r="I635" s="90">
        <v>5</v>
      </c>
      <c r="J635" s="90">
        <v>33</v>
      </c>
      <c r="K635" s="90">
        <v>12</v>
      </c>
      <c r="L635" s="90">
        <v>4</v>
      </c>
    </row>
    <row r="636" spans="1:12" ht="15" customHeight="1">
      <c r="A636" s="56"/>
      <c r="B636" s="53" t="s">
        <v>249</v>
      </c>
      <c r="C636" s="90">
        <v>78</v>
      </c>
      <c r="D636" s="90">
        <v>4</v>
      </c>
      <c r="E636" s="90">
        <v>1</v>
      </c>
      <c r="F636" s="90">
        <v>1</v>
      </c>
      <c r="G636" s="90">
        <v>2</v>
      </c>
      <c r="H636" s="90">
        <v>2</v>
      </c>
      <c r="I636" s="90">
        <v>2</v>
      </c>
      <c r="J636" s="90">
        <v>61</v>
      </c>
      <c r="K636" s="90">
        <v>7</v>
      </c>
      <c r="L636" s="90">
        <v>5</v>
      </c>
    </row>
    <row r="637" spans="1:12" ht="15" customHeight="1">
      <c r="A637" s="56"/>
      <c r="B637" s="53" t="s">
        <v>250</v>
      </c>
      <c r="C637" s="90">
        <v>13</v>
      </c>
      <c r="D637" s="90">
        <v>1</v>
      </c>
      <c r="E637" s="90">
        <v>0</v>
      </c>
      <c r="F637" s="90">
        <v>0</v>
      </c>
      <c r="G637" s="90">
        <v>1</v>
      </c>
      <c r="H637" s="90">
        <v>1</v>
      </c>
      <c r="I637" s="90">
        <v>1</v>
      </c>
      <c r="J637" s="90">
        <v>10</v>
      </c>
      <c r="K637" s="90">
        <v>2</v>
      </c>
      <c r="L637" s="90">
        <v>0</v>
      </c>
    </row>
    <row r="638" spans="1:12" ht="15" customHeight="1">
      <c r="A638" s="56"/>
      <c r="B638" s="53" t="s">
        <v>251</v>
      </c>
      <c r="C638" s="90">
        <v>7</v>
      </c>
      <c r="D638" s="90">
        <v>2</v>
      </c>
      <c r="E638" s="90">
        <v>0</v>
      </c>
      <c r="F638" s="90">
        <v>0</v>
      </c>
      <c r="G638" s="90">
        <v>1</v>
      </c>
      <c r="H638" s="90">
        <v>1</v>
      </c>
      <c r="I638" s="90">
        <v>1</v>
      </c>
      <c r="J638" s="90">
        <v>4</v>
      </c>
      <c r="K638" s="90">
        <v>1</v>
      </c>
      <c r="L638" s="90">
        <v>0</v>
      </c>
    </row>
    <row r="639" spans="1:12" ht="15" customHeight="1">
      <c r="A639" s="35"/>
      <c r="B639" s="59" t="s">
        <v>230</v>
      </c>
      <c r="C639" s="90">
        <v>414</v>
      </c>
      <c r="D639" s="90">
        <v>27</v>
      </c>
      <c r="E639" s="90">
        <v>4</v>
      </c>
      <c r="F639" s="90">
        <v>13</v>
      </c>
      <c r="G639" s="90">
        <v>42</v>
      </c>
      <c r="H639" s="90">
        <v>36</v>
      </c>
      <c r="I639" s="90">
        <v>26</v>
      </c>
      <c r="J639" s="90">
        <v>175</v>
      </c>
      <c r="K639" s="90">
        <v>37</v>
      </c>
      <c r="L639" s="90">
        <v>144</v>
      </c>
    </row>
    <row r="640" spans="1:12" ht="15" customHeight="1">
      <c r="A640" s="32" t="s">
        <v>252</v>
      </c>
      <c r="B640" s="45" t="s">
        <v>176</v>
      </c>
      <c r="C640" s="90">
        <f>C653+C666</f>
        <v>2016</v>
      </c>
      <c r="D640" s="90">
        <f t="shared" ref="D640:L640" si="200">D653+D666</f>
        <v>213</v>
      </c>
      <c r="E640" s="90">
        <f t="shared" si="200"/>
        <v>93</v>
      </c>
      <c r="F640" s="90">
        <f t="shared" si="200"/>
        <v>73</v>
      </c>
      <c r="G640" s="90">
        <f t="shared" si="200"/>
        <v>192</v>
      </c>
      <c r="H640" s="90">
        <f t="shared" si="200"/>
        <v>202</v>
      </c>
      <c r="I640" s="90">
        <f t="shared" si="200"/>
        <v>132</v>
      </c>
      <c r="J640" s="90">
        <f t="shared" si="200"/>
        <v>853</v>
      </c>
      <c r="K640" s="90">
        <f t="shared" si="200"/>
        <v>240</v>
      </c>
      <c r="L640" s="90">
        <f t="shared" si="200"/>
        <v>515</v>
      </c>
    </row>
    <row r="641" spans="1:12" ht="15" customHeight="1">
      <c r="A641" s="66" t="s">
        <v>63</v>
      </c>
      <c r="B641" s="50"/>
      <c r="C641" s="90"/>
      <c r="D641" s="90"/>
      <c r="E641" s="90"/>
      <c r="F641" s="90"/>
      <c r="G641" s="90"/>
      <c r="H641" s="90"/>
      <c r="I641" s="90"/>
      <c r="J641" s="90"/>
      <c r="K641" s="90"/>
      <c r="L641" s="90"/>
    </row>
    <row r="642" spans="1:12" ht="15" customHeight="1">
      <c r="A642" s="66"/>
      <c r="B642" s="53" t="s">
        <v>253</v>
      </c>
      <c r="C642" s="90">
        <f t="shared" ref="C642:L652" si="201">C655+C668</f>
        <v>16</v>
      </c>
      <c r="D642" s="90">
        <f t="shared" si="201"/>
        <v>3</v>
      </c>
      <c r="E642" s="90">
        <f t="shared" si="201"/>
        <v>1</v>
      </c>
      <c r="F642" s="90">
        <f t="shared" si="201"/>
        <v>2</v>
      </c>
      <c r="G642" s="90">
        <f t="shared" si="201"/>
        <v>0</v>
      </c>
      <c r="H642" s="90">
        <f t="shared" si="201"/>
        <v>0</v>
      </c>
      <c r="I642" s="90">
        <f t="shared" si="201"/>
        <v>0</v>
      </c>
      <c r="J642" s="90">
        <f t="shared" si="201"/>
        <v>3</v>
      </c>
      <c r="K642" s="90">
        <f t="shared" si="201"/>
        <v>1</v>
      </c>
      <c r="L642" s="90">
        <f t="shared" si="201"/>
        <v>7</v>
      </c>
    </row>
    <row r="643" spans="1:12" ht="15" customHeight="1">
      <c r="A643" s="66"/>
      <c r="B643" s="53" t="s">
        <v>254</v>
      </c>
      <c r="C643" s="90">
        <f t="shared" si="201"/>
        <v>172</v>
      </c>
      <c r="D643" s="90">
        <f t="shared" si="201"/>
        <v>19</v>
      </c>
      <c r="E643" s="90">
        <f t="shared" si="201"/>
        <v>16</v>
      </c>
      <c r="F643" s="90">
        <f t="shared" si="201"/>
        <v>8</v>
      </c>
      <c r="G643" s="90">
        <f t="shared" si="201"/>
        <v>21</v>
      </c>
      <c r="H643" s="90">
        <f t="shared" si="201"/>
        <v>28</v>
      </c>
      <c r="I643" s="90">
        <f t="shared" si="201"/>
        <v>14</v>
      </c>
      <c r="J643" s="90">
        <f t="shared" si="201"/>
        <v>66</v>
      </c>
      <c r="K643" s="90">
        <f t="shared" si="201"/>
        <v>24</v>
      </c>
      <c r="L643" s="90">
        <f t="shared" si="201"/>
        <v>40</v>
      </c>
    </row>
    <row r="644" spans="1:12" ht="15" customHeight="1">
      <c r="A644" s="56"/>
      <c r="B644" s="53" t="s">
        <v>255</v>
      </c>
      <c r="C644" s="90">
        <f t="shared" si="201"/>
        <v>391</v>
      </c>
      <c r="D644" s="90">
        <f t="shared" si="201"/>
        <v>43</v>
      </c>
      <c r="E644" s="90">
        <f t="shared" si="201"/>
        <v>33</v>
      </c>
      <c r="F644" s="90">
        <f t="shared" si="201"/>
        <v>17</v>
      </c>
      <c r="G644" s="90">
        <f t="shared" si="201"/>
        <v>47</v>
      </c>
      <c r="H644" s="90">
        <f t="shared" si="201"/>
        <v>41</v>
      </c>
      <c r="I644" s="90">
        <f t="shared" si="201"/>
        <v>25</v>
      </c>
      <c r="J644" s="90">
        <f t="shared" si="201"/>
        <v>140</v>
      </c>
      <c r="K644" s="90">
        <f t="shared" si="201"/>
        <v>51</v>
      </c>
      <c r="L644" s="90">
        <f t="shared" si="201"/>
        <v>97</v>
      </c>
    </row>
    <row r="645" spans="1:12" ht="15" customHeight="1">
      <c r="A645" s="56"/>
      <c r="B645" s="53" t="s">
        <v>256</v>
      </c>
      <c r="C645" s="90">
        <f t="shared" si="201"/>
        <v>390</v>
      </c>
      <c r="D645" s="90">
        <f t="shared" si="201"/>
        <v>37</v>
      </c>
      <c r="E645" s="90">
        <f t="shared" si="201"/>
        <v>14</v>
      </c>
      <c r="F645" s="90">
        <f t="shared" si="201"/>
        <v>9</v>
      </c>
      <c r="G645" s="90">
        <f t="shared" si="201"/>
        <v>39</v>
      </c>
      <c r="H645" s="90">
        <f t="shared" si="201"/>
        <v>38</v>
      </c>
      <c r="I645" s="90">
        <f t="shared" si="201"/>
        <v>24</v>
      </c>
      <c r="J645" s="90">
        <f t="shared" si="201"/>
        <v>151</v>
      </c>
      <c r="K645" s="90">
        <f t="shared" si="201"/>
        <v>48</v>
      </c>
      <c r="L645" s="90">
        <f t="shared" si="201"/>
        <v>113</v>
      </c>
    </row>
    <row r="646" spans="1:12" ht="15" customHeight="1">
      <c r="A646" s="56"/>
      <c r="B646" s="53" t="s">
        <v>257</v>
      </c>
      <c r="C646" s="90">
        <f t="shared" si="201"/>
        <v>368</v>
      </c>
      <c r="D646" s="90">
        <f t="shared" si="201"/>
        <v>35</v>
      </c>
      <c r="E646" s="90">
        <f t="shared" si="201"/>
        <v>11</v>
      </c>
      <c r="F646" s="90">
        <f t="shared" si="201"/>
        <v>13</v>
      </c>
      <c r="G646" s="90">
        <f t="shared" si="201"/>
        <v>34</v>
      </c>
      <c r="H646" s="90">
        <f t="shared" si="201"/>
        <v>40</v>
      </c>
      <c r="I646" s="90">
        <f t="shared" si="201"/>
        <v>24</v>
      </c>
      <c r="J646" s="90">
        <f t="shared" si="201"/>
        <v>167</v>
      </c>
      <c r="K646" s="90">
        <f t="shared" si="201"/>
        <v>38</v>
      </c>
      <c r="L646" s="90">
        <f t="shared" si="201"/>
        <v>88</v>
      </c>
    </row>
    <row r="647" spans="1:12" ht="15" customHeight="1">
      <c r="A647" s="56"/>
      <c r="B647" s="53" t="s">
        <v>258</v>
      </c>
      <c r="C647" s="90">
        <f t="shared" si="201"/>
        <v>226</v>
      </c>
      <c r="D647" s="90">
        <f t="shared" si="201"/>
        <v>28</v>
      </c>
      <c r="E647" s="90">
        <f t="shared" si="201"/>
        <v>3</v>
      </c>
      <c r="F647" s="90">
        <f t="shared" si="201"/>
        <v>5</v>
      </c>
      <c r="G647" s="90">
        <f t="shared" si="201"/>
        <v>19</v>
      </c>
      <c r="H647" s="90">
        <f t="shared" si="201"/>
        <v>23</v>
      </c>
      <c r="I647" s="90">
        <f t="shared" si="201"/>
        <v>16</v>
      </c>
      <c r="J647" s="90">
        <f t="shared" si="201"/>
        <v>110</v>
      </c>
      <c r="K647" s="90">
        <f t="shared" si="201"/>
        <v>34</v>
      </c>
      <c r="L647" s="90">
        <f t="shared" si="201"/>
        <v>46</v>
      </c>
    </row>
    <row r="648" spans="1:12" ht="15" customHeight="1">
      <c r="A648" s="56"/>
      <c r="B648" s="53" t="s">
        <v>259</v>
      </c>
      <c r="C648" s="90">
        <f t="shared" si="201"/>
        <v>126</v>
      </c>
      <c r="D648" s="90">
        <f t="shared" si="201"/>
        <v>25</v>
      </c>
      <c r="E648" s="90">
        <f t="shared" si="201"/>
        <v>5</v>
      </c>
      <c r="F648" s="90">
        <f t="shared" si="201"/>
        <v>5</v>
      </c>
      <c r="G648" s="90">
        <f t="shared" si="201"/>
        <v>12</v>
      </c>
      <c r="H648" s="90">
        <f t="shared" si="201"/>
        <v>10</v>
      </c>
      <c r="I648" s="90">
        <f t="shared" si="201"/>
        <v>7</v>
      </c>
      <c r="J648" s="90">
        <f t="shared" si="201"/>
        <v>55</v>
      </c>
      <c r="K648" s="90">
        <f t="shared" si="201"/>
        <v>15</v>
      </c>
      <c r="L648" s="90">
        <f t="shared" si="201"/>
        <v>29</v>
      </c>
    </row>
    <row r="649" spans="1:12" ht="15" customHeight="1">
      <c r="A649" s="56"/>
      <c r="B649" s="53" t="s">
        <v>260</v>
      </c>
      <c r="C649" s="90">
        <f t="shared" si="201"/>
        <v>104</v>
      </c>
      <c r="D649" s="90">
        <f t="shared" si="201"/>
        <v>13</v>
      </c>
      <c r="E649" s="90">
        <f t="shared" si="201"/>
        <v>0</v>
      </c>
      <c r="F649" s="90">
        <f t="shared" si="201"/>
        <v>7</v>
      </c>
      <c r="G649" s="90">
        <f t="shared" si="201"/>
        <v>8</v>
      </c>
      <c r="H649" s="90">
        <f t="shared" si="201"/>
        <v>8</v>
      </c>
      <c r="I649" s="90">
        <f t="shared" si="201"/>
        <v>10</v>
      </c>
      <c r="J649" s="90">
        <f t="shared" si="201"/>
        <v>53</v>
      </c>
      <c r="K649" s="90">
        <f t="shared" si="201"/>
        <v>12</v>
      </c>
      <c r="L649" s="90">
        <f t="shared" si="201"/>
        <v>19</v>
      </c>
    </row>
    <row r="650" spans="1:12" ht="15" customHeight="1">
      <c r="A650" s="56"/>
      <c r="B650" s="53" t="s">
        <v>261</v>
      </c>
      <c r="C650" s="90">
        <f t="shared" si="201"/>
        <v>73</v>
      </c>
      <c r="D650" s="90">
        <f t="shared" si="201"/>
        <v>3</v>
      </c>
      <c r="E650" s="90">
        <f t="shared" si="201"/>
        <v>1</v>
      </c>
      <c r="F650" s="90">
        <f t="shared" si="201"/>
        <v>0</v>
      </c>
      <c r="G650" s="90">
        <f t="shared" si="201"/>
        <v>2</v>
      </c>
      <c r="H650" s="90">
        <f t="shared" si="201"/>
        <v>1</v>
      </c>
      <c r="I650" s="90">
        <f t="shared" si="201"/>
        <v>1</v>
      </c>
      <c r="J650" s="90">
        <f t="shared" si="201"/>
        <v>56</v>
      </c>
      <c r="K650" s="90">
        <f t="shared" si="201"/>
        <v>4</v>
      </c>
      <c r="L650" s="90">
        <f t="shared" si="201"/>
        <v>10</v>
      </c>
    </row>
    <row r="651" spans="1:12" ht="15" customHeight="1">
      <c r="A651" s="56"/>
      <c r="B651" s="53" t="s">
        <v>262</v>
      </c>
      <c r="C651" s="90">
        <f t="shared" si="201"/>
        <v>25</v>
      </c>
      <c r="D651" s="90">
        <f t="shared" si="201"/>
        <v>2</v>
      </c>
      <c r="E651" s="90">
        <f t="shared" si="201"/>
        <v>1</v>
      </c>
      <c r="F651" s="90">
        <f t="shared" si="201"/>
        <v>0</v>
      </c>
      <c r="G651" s="90">
        <f t="shared" si="201"/>
        <v>2</v>
      </c>
      <c r="H651" s="90">
        <f t="shared" si="201"/>
        <v>3</v>
      </c>
      <c r="I651" s="90">
        <f t="shared" si="201"/>
        <v>5</v>
      </c>
      <c r="J651" s="90">
        <f t="shared" si="201"/>
        <v>13</v>
      </c>
      <c r="K651" s="90">
        <f t="shared" si="201"/>
        <v>2</v>
      </c>
      <c r="L651" s="90">
        <f t="shared" si="201"/>
        <v>5</v>
      </c>
    </row>
    <row r="652" spans="1:12" ht="15" customHeight="1">
      <c r="A652" s="56"/>
      <c r="B652" s="59" t="s">
        <v>174</v>
      </c>
      <c r="C652" s="90">
        <f t="shared" si="201"/>
        <v>125</v>
      </c>
      <c r="D652" s="90">
        <f t="shared" si="201"/>
        <v>5</v>
      </c>
      <c r="E652" s="90">
        <f t="shared" si="201"/>
        <v>8</v>
      </c>
      <c r="F652" s="90">
        <f t="shared" si="201"/>
        <v>7</v>
      </c>
      <c r="G652" s="90">
        <f t="shared" si="201"/>
        <v>8</v>
      </c>
      <c r="H652" s="90">
        <f t="shared" si="201"/>
        <v>10</v>
      </c>
      <c r="I652" s="90">
        <f t="shared" si="201"/>
        <v>6</v>
      </c>
      <c r="J652" s="90">
        <f t="shared" si="201"/>
        <v>39</v>
      </c>
      <c r="K652" s="90">
        <f t="shared" si="201"/>
        <v>11</v>
      </c>
      <c r="L652" s="90">
        <f t="shared" si="201"/>
        <v>61</v>
      </c>
    </row>
    <row r="653" spans="1:12" ht="15" customHeight="1">
      <c r="A653" s="56"/>
      <c r="B653" s="45" t="s">
        <v>176</v>
      </c>
      <c r="C653" s="90">
        <v>963</v>
      </c>
      <c r="D653" s="90">
        <v>102</v>
      </c>
      <c r="E653" s="90">
        <v>81</v>
      </c>
      <c r="F653" s="90">
        <v>44</v>
      </c>
      <c r="G653" s="90">
        <v>87</v>
      </c>
      <c r="H653" s="90">
        <v>100</v>
      </c>
      <c r="I653" s="90">
        <v>63</v>
      </c>
      <c r="J653" s="90">
        <v>333</v>
      </c>
      <c r="K653" s="90">
        <v>120</v>
      </c>
      <c r="L653" s="90">
        <v>276</v>
      </c>
    </row>
    <row r="654" spans="1:12" ht="15" customHeight="1">
      <c r="A654" s="56"/>
      <c r="B654" s="50"/>
      <c r="C654" s="90"/>
      <c r="D654" s="90"/>
      <c r="E654" s="90"/>
      <c r="F654" s="90"/>
      <c r="G654" s="90"/>
      <c r="H654" s="90"/>
      <c r="I654" s="90"/>
      <c r="J654" s="90"/>
      <c r="K654" s="90"/>
      <c r="L654" s="90"/>
    </row>
    <row r="655" spans="1:12" ht="15" customHeight="1">
      <c r="A655" s="56"/>
      <c r="B655" s="53" t="s">
        <v>253</v>
      </c>
      <c r="C655" s="90">
        <v>12</v>
      </c>
      <c r="D655" s="90">
        <v>3</v>
      </c>
      <c r="E655" s="90">
        <v>1</v>
      </c>
      <c r="F655" s="90">
        <v>2</v>
      </c>
      <c r="G655" s="90">
        <v>0</v>
      </c>
      <c r="H655" s="90">
        <v>0</v>
      </c>
      <c r="I655" s="90">
        <v>0</v>
      </c>
      <c r="J655" s="90">
        <v>2</v>
      </c>
      <c r="K655" s="90">
        <v>0</v>
      </c>
      <c r="L655" s="90">
        <v>5</v>
      </c>
    </row>
    <row r="656" spans="1:12" ht="15" customHeight="1">
      <c r="A656" s="66"/>
      <c r="B656" s="53" t="s">
        <v>254</v>
      </c>
      <c r="C656" s="90">
        <v>157</v>
      </c>
      <c r="D656" s="90">
        <v>17</v>
      </c>
      <c r="E656" s="90">
        <v>16</v>
      </c>
      <c r="F656" s="90">
        <v>8</v>
      </c>
      <c r="G656" s="90">
        <v>20</v>
      </c>
      <c r="H656" s="90">
        <v>25</v>
      </c>
      <c r="I656" s="90">
        <v>14</v>
      </c>
      <c r="J656" s="90">
        <v>62</v>
      </c>
      <c r="K656" s="90">
        <v>19</v>
      </c>
      <c r="L656" s="90">
        <v>36</v>
      </c>
    </row>
    <row r="657" spans="1:12" ht="15" customHeight="1">
      <c r="A657" s="56"/>
      <c r="B657" s="53" t="s">
        <v>255</v>
      </c>
      <c r="C657" s="90">
        <v>296</v>
      </c>
      <c r="D657" s="90">
        <v>29</v>
      </c>
      <c r="E657" s="90">
        <v>30</v>
      </c>
      <c r="F657" s="90">
        <v>14</v>
      </c>
      <c r="G657" s="90">
        <v>27</v>
      </c>
      <c r="H657" s="90">
        <v>28</v>
      </c>
      <c r="I657" s="90">
        <v>16</v>
      </c>
      <c r="J657" s="90">
        <v>106</v>
      </c>
      <c r="K657" s="90">
        <v>43</v>
      </c>
      <c r="L657" s="90">
        <v>73</v>
      </c>
    </row>
    <row r="658" spans="1:12" ht="15" customHeight="1">
      <c r="A658" s="56"/>
      <c r="B658" s="53" t="s">
        <v>256</v>
      </c>
      <c r="C658" s="90">
        <v>193</v>
      </c>
      <c r="D658" s="90">
        <v>20</v>
      </c>
      <c r="E658" s="90">
        <v>13</v>
      </c>
      <c r="F658" s="90">
        <v>5</v>
      </c>
      <c r="G658" s="90">
        <v>14</v>
      </c>
      <c r="H658" s="90">
        <v>13</v>
      </c>
      <c r="I658" s="90">
        <v>11</v>
      </c>
      <c r="J658" s="90">
        <v>62</v>
      </c>
      <c r="K658" s="90">
        <v>24</v>
      </c>
      <c r="L658" s="90">
        <v>64</v>
      </c>
    </row>
    <row r="659" spans="1:12" ht="15" customHeight="1">
      <c r="A659" s="56"/>
      <c r="B659" s="53" t="s">
        <v>257</v>
      </c>
      <c r="C659" s="90">
        <v>119</v>
      </c>
      <c r="D659" s="90">
        <v>5</v>
      </c>
      <c r="E659" s="90">
        <v>8</v>
      </c>
      <c r="F659" s="90">
        <v>6</v>
      </c>
      <c r="G659" s="90">
        <v>12</v>
      </c>
      <c r="H659" s="90">
        <v>15</v>
      </c>
      <c r="I659" s="90">
        <v>8</v>
      </c>
      <c r="J659" s="90">
        <v>44</v>
      </c>
      <c r="K659" s="90">
        <v>12</v>
      </c>
      <c r="L659" s="90">
        <v>36</v>
      </c>
    </row>
    <row r="660" spans="1:12" ht="15" customHeight="1">
      <c r="A660" s="56"/>
      <c r="B660" s="53" t="s">
        <v>258</v>
      </c>
      <c r="C660" s="90">
        <v>63</v>
      </c>
      <c r="D660" s="90">
        <v>10</v>
      </c>
      <c r="E660" s="90">
        <v>2</v>
      </c>
      <c r="F660" s="90">
        <v>0</v>
      </c>
      <c r="G660" s="90">
        <v>5</v>
      </c>
      <c r="H660" s="90">
        <v>8</v>
      </c>
      <c r="I660" s="90">
        <v>5</v>
      </c>
      <c r="J660" s="90">
        <v>30</v>
      </c>
      <c r="K660" s="90">
        <v>7</v>
      </c>
      <c r="L660" s="90">
        <v>12</v>
      </c>
    </row>
    <row r="661" spans="1:12" ht="15" customHeight="1">
      <c r="A661" s="56"/>
      <c r="B661" s="53" t="s">
        <v>259</v>
      </c>
      <c r="C661" s="90">
        <v>26</v>
      </c>
      <c r="D661" s="90">
        <v>8</v>
      </c>
      <c r="E661" s="90">
        <v>2</v>
      </c>
      <c r="F661" s="90">
        <v>4</v>
      </c>
      <c r="G661" s="90">
        <v>4</v>
      </c>
      <c r="H661" s="90">
        <v>3</v>
      </c>
      <c r="I661" s="90">
        <v>1</v>
      </c>
      <c r="J661" s="90">
        <v>5</v>
      </c>
      <c r="K661" s="90">
        <v>2</v>
      </c>
      <c r="L661" s="90">
        <v>9</v>
      </c>
    </row>
    <row r="662" spans="1:12" ht="15" customHeight="1">
      <c r="A662" s="56"/>
      <c r="B662" s="53" t="s">
        <v>260</v>
      </c>
      <c r="C662" s="90">
        <v>18</v>
      </c>
      <c r="D662" s="90">
        <v>8</v>
      </c>
      <c r="E662" s="90">
        <v>0</v>
      </c>
      <c r="F662" s="90">
        <v>1</v>
      </c>
      <c r="G662" s="90">
        <v>1</v>
      </c>
      <c r="H662" s="90">
        <v>1</v>
      </c>
      <c r="I662" s="90">
        <v>2</v>
      </c>
      <c r="J662" s="90">
        <v>3</v>
      </c>
      <c r="K662" s="90">
        <v>2</v>
      </c>
      <c r="L662" s="90">
        <v>5</v>
      </c>
    </row>
    <row r="663" spans="1:12" ht="15" customHeight="1">
      <c r="A663" s="56"/>
      <c r="B663" s="53" t="s">
        <v>261</v>
      </c>
      <c r="C663" s="90">
        <v>8</v>
      </c>
      <c r="D663" s="90">
        <v>0</v>
      </c>
      <c r="E663" s="90">
        <v>1</v>
      </c>
      <c r="F663" s="90">
        <v>0</v>
      </c>
      <c r="G663" s="90">
        <v>0</v>
      </c>
      <c r="H663" s="90">
        <v>0</v>
      </c>
      <c r="I663" s="90">
        <v>0</v>
      </c>
      <c r="J663" s="90">
        <v>3</v>
      </c>
      <c r="K663" s="90">
        <v>0</v>
      </c>
      <c r="L663" s="90">
        <v>4</v>
      </c>
    </row>
    <row r="664" spans="1:12" ht="15" customHeight="1">
      <c r="A664" s="56"/>
      <c r="B664" s="53" t="s">
        <v>262</v>
      </c>
      <c r="C664" s="90">
        <v>10</v>
      </c>
      <c r="D664" s="90">
        <v>0</v>
      </c>
      <c r="E664" s="90">
        <v>1</v>
      </c>
      <c r="F664" s="90">
        <v>0</v>
      </c>
      <c r="G664" s="90">
        <v>1</v>
      </c>
      <c r="H664" s="90">
        <v>2</v>
      </c>
      <c r="I664" s="90">
        <v>3</v>
      </c>
      <c r="J664" s="90">
        <v>3</v>
      </c>
      <c r="K664" s="90">
        <v>2</v>
      </c>
      <c r="L664" s="90">
        <v>3</v>
      </c>
    </row>
    <row r="665" spans="1:12" ht="15" customHeight="1">
      <c r="A665" s="56"/>
      <c r="B665" s="59" t="s">
        <v>174</v>
      </c>
      <c r="C665" s="90">
        <v>61</v>
      </c>
      <c r="D665" s="90">
        <v>2</v>
      </c>
      <c r="E665" s="90">
        <v>7</v>
      </c>
      <c r="F665" s="90">
        <v>4</v>
      </c>
      <c r="G665" s="90">
        <v>3</v>
      </c>
      <c r="H665" s="90">
        <v>5</v>
      </c>
      <c r="I665" s="90">
        <v>3</v>
      </c>
      <c r="J665" s="90">
        <v>13</v>
      </c>
      <c r="K665" s="90">
        <v>9</v>
      </c>
      <c r="L665" s="90">
        <v>29</v>
      </c>
    </row>
    <row r="666" spans="1:12" ht="15" customHeight="1">
      <c r="A666" s="56"/>
      <c r="B666" s="45" t="s">
        <v>176</v>
      </c>
      <c r="C666" s="90">
        <v>1053</v>
      </c>
      <c r="D666" s="90">
        <v>111</v>
      </c>
      <c r="E666" s="90">
        <v>12</v>
      </c>
      <c r="F666" s="90">
        <v>29</v>
      </c>
      <c r="G666" s="90">
        <v>105</v>
      </c>
      <c r="H666" s="90">
        <v>102</v>
      </c>
      <c r="I666" s="90">
        <v>69</v>
      </c>
      <c r="J666" s="90">
        <v>520</v>
      </c>
      <c r="K666" s="90">
        <v>120</v>
      </c>
      <c r="L666" s="90">
        <v>239</v>
      </c>
    </row>
    <row r="667" spans="1:12" ht="15" customHeight="1">
      <c r="A667" s="56"/>
      <c r="B667" s="50"/>
      <c r="C667" s="90"/>
      <c r="D667" s="90"/>
      <c r="E667" s="90"/>
      <c r="F667" s="90"/>
      <c r="G667" s="90"/>
      <c r="H667" s="90"/>
      <c r="I667" s="90"/>
      <c r="J667" s="90"/>
      <c r="K667" s="90"/>
      <c r="L667" s="90"/>
    </row>
    <row r="668" spans="1:12" ht="15" customHeight="1">
      <c r="A668" s="56"/>
      <c r="B668" s="53" t="s">
        <v>253</v>
      </c>
      <c r="C668" s="90">
        <v>4</v>
      </c>
      <c r="D668" s="90">
        <v>0</v>
      </c>
      <c r="E668" s="90">
        <v>0</v>
      </c>
      <c r="F668" s="90">
        <v>0</v>
      </c>
      <c r="G668" s="90">
        <v>0</v>
      </c>
      <c r="H668" s="90">
        <v>0</v>
      </c>
      <c r="I668" s="90">
        <v>0</v>
      </c>
      <c r="J668" s="90">
        <v>1</v>
      </c>
      <c r="K668" s="90">
        <v>1</v>
      </c>
      <c r="L668" s="90">
        <v>2</v>
      </c>
    </row>
    <row r="669" spans="1:12" ht="15" customHeight="1">
      <c r="A669" s="56"/>
      <c r="B669" s="53" t="s">
        <v>254</v>
      </c>
      <c r="C669" s="90">
        <v>15</v>
      </c>
      <c r="D669" s="90">
        <v>2</v>
      </c>
      <c r="E669" s="90">
        <v>0</v>
      </c>
      <c r="F669" s="90">
        <v>0</v>
      </c>
      <c r="G669" s="90">
        <v>1</v>
      </c>
      <c r="H669" s="90">
        <v>3</v>
      </c>
      <c r="I669" s="90">
        <v>0</v>
      </c>
      <c r="J669" s="90">
        <v>4</v>
      </c>
      <c r="K669" s="90">
        <v>5</v>
      </c>
      <c r="L669" s="90">
        <v>4</v>
      </c>
    </row>
    <row r="670" spans="1:12" ht="15" customHeight="1">
      <c r="A670" s="56"/>
      <c r="B670" s="53" t="s">
        <v>255</v>
      </c>
      <c r="C670" s="90">
        <v>95</v>
      </c>
      <c r="D670" s="90">
        <v>14</v>
      </c>
      <c r="E670" s="90">
        <v>3</v>
      </c>
      <c r="F670" s="90">
        <v>3</v>
      </c>
      <c r="G670" s="90">
        <v>20</v>
      </c>
      <c r="H670" s="90">
        <v>13</v>
      </c>
      <c r="I670" s="90">
        <v>9</v>
      </c>
      <c r="J670" s="90">
        <v>34</v>
      </c>
      <c r="K670" s="90">
        <v>8</v>
      </c>
      <c r="L670" s="90">
        <v>24</v>
      </c>
    </row>
    <row r="671" spans="1:12" ht="15" customHeight="1">
      <c r="A671" s="56"/>
      <c r="B671" s="53" t="s">
        <v>256</v>
      </c>
      <c r="C671" s="90">
        <v>197</v>
      </c>
      <c r="D671" s="90">
        <v>17</v>
      </c>
      <c r="E671" s="90">
        <v>1</v>
      </c>
      <c r="F671" s="90">
        <v>4</v>
      </c>
      <c r="G671" s="90">
        <v>25</v>
      </c>
      <c r="H671" s="90">
        <v>25</v>
      </c>
      <c r="I671" s="90">
        <v>13</v>
      </c>
      <c r="J671" s="90">
        <v>89</v>
      </c>
      <c r="K671" s="90">
        <v>24</v>
      </c>
      <c r="L671" s="90">
        <v>49</v>
      </c>
    </row>
    <row r="672" spans="1:12" ht="15" customHeight="1">
      <c r="A672" s="56"/>
      <c r="B672" s="53" t="s">
        <v>257</v>
      </c>
      <c r="C672" s="90">
        <v>249</v>
      </c>
      <c r="D672" s="90">
        <v>30</v>
      </c>
      <c r="E672" s="90">
        <v>3</v>
      </c>
      <c r="F672" s="90">
        <v>7</v>
      </c>
      <c r="G672" s="90">
        <v>22</v>
      </c>
      <c r="H672" s="90">
        <v>25</v>
      </c>
      <c r="I672" s="90">
        <v>16</v>
      </c>
      <c r="J672" s="90">
        <v>123</v>
      </c>
      <c r="K672" s="90">
        <v>26</v>
      </c>
      <c r="L672" s="90">
        <v>52</v>
      </c>
    </row>
    <row r="673" spans="1:12" ht="15" customHeight="1">
      <c r="A673" s="56"/>
      <c r="B673" s="53" t="s">
        <v>258</v>
      </c>
      <c r="C673" s="90">
        <v>163</v>
      </c>
      <c r="D673" s="90">
        <v>18</v>
      </c>
      <c r="E673" s="90">
        <v>1</v>
      </c>
      <c r="F673" s="90">
        <v>5</v>
      </c>
      <c r="G673" s="90">
        <v>14</v>
      </c>
      <c r="H673" s="90">
        <v>15</v>
      </c>
      <c r="I673" s="90">
        <v>11</v>
      </c>
      <c r="J673" s="90">
        <v>80</v>
      </c>
      <c r="K673" s="90">
        <v>27</v>
      </c>
      <c r="L673" s="90">
        <v>34</v>
      </c>
    </row>
    <row r="674" spans="1:12" ht="15" customHeight="1">
      <c r="A674" s="56"/>
      <c r="B674" s="53" t="s">
        <v>259</v>
      </c>
      <c r="C674" s="90">
        <v>100</v>
      </c>
      <c r="D674" s="90">
        <v>17</v>
      </c>
      <c r="E674" s="90">
        <v>3</v>
      </c>
      <c r="F674" s="90">
        <v>1</v>
      </c>
      <c r="G674" s="90">
        <v>8</v>
      </c>
      <c r="H674" s="90">
        <v>7</v>
      </c>
      <c r="I674" s="90">
        <v>6</v>
      </c>
      <c r="J674" s="90">
        <v>50</v>
      </c>
      <c r="K674" s="90">
        <v>13</v>
      </c>
      <c r="L674" s="90">
        <v>20</v>
      </c>
    </row>
    <row r="675" spans="1:12" ht="15" customHeight="1">
      <c r="A675" s="56"/>
      <c r="B675" s="53" t="s">
        <v>260</v>
      </c>
      <c r="C675" s="90">
        <v>86</v>
      </c>
      <c r="D675" s="90">
        <v>5</v>
      </c>
      <c r="E675" s="90">
        <v>0</v>
      </c>
      <c r="F675" s="90">
        <v>6</v>
      </c>
      <c r="G675" s="90">
        <v>7</v>
      </c>
      <c r="H675" s="90">
        <v>7</v>
      </c>
      <c r="I675" s="90">
        <v>8</v>
      </c>
      <c r="J675" s="90">
        <v>50</v>
      </c>
      <c r="K675" s="90">
        <v>10</v>
      </c>
      <c r="L675" s="90">
        <v>14</v>
      </c>
    </row>
    <row r="676" spans="1:12" ht="15" customHeight="1">
      <c r="A676" s="56"/>
      <c r="B676" s="53" t="s">
        <v>261</v>
      </c>
      <c r="C676" s="90">
        <v>65</v>
      </c>
      <c r="D676" s="90">
        <v>3</v>
      </c>
      <c r="E676" s="90">
        <v>0</v>
      </c>
      <c r="F676" s="90">
        <v>0</v>
      </c>
      <c r="G676" s="90">
        <v>2</v>
      </c>
      <c r="H676" s="90">
        <v>1</v>
      </c>
      <c r="I676" s="90">
        <v>1</v>
      </c>
      <c r="J676" s="90">
        <v>53</v>
      </c>
      <c r="K676" s="90">
        <v>4</v>
      </c>
      <c r="L676" s="90">
        <v>6</v>
      </c>
    </row>
    <row r="677" spans="1:12" ht="15" customHeight="1">
      <c r="A677" s="56"/>
      <c r="B677" s="53" t="s">
        <v>262</v>
      </c>
      <c r="C677" s="90">
        <v>15</v>
      </c>
      <c r="D677" s="90">
        <v>2</v>
      </c>
      <c r="E677" s="90">
        <v>0</v>
      </c>
      <c r="F677" s="90">
        <v>0</v>
      </c>
      <c r="G677" s="90">
        <v>1</v>
      </c>
      <c r="H677" s="90">
        <v>1</v>
      </c>
      <c r="I677" s="90">
        <v>2</v>
      </c>
      <c r="J677" s="90">
        <v>10</v>
      </c>
      <c r="K677" s="90">
        <v>0</v>
      </c>
      <c r="L677" s="90">
        <v>2</v>
      </c>
    </row>
    <row r="678" spans="1:12" ht="15" customHeight="1">
      <c r="A678" s="35"/>
      <c r="B678" s="59" t="s">
        <v>174</v>
      </c>
      <c r="C678" s="90">
        <v>64</v>
      </c>
      <c r="D678" s="90">
        <v>3</v>
      </c>
      <c r="E678" s="90">
        <v>1</v>
      </c>
      <c r="F678" s="90">
        <v>3</v>
      </c>
      <c r="G678" s="90">
        <v>5</v>
      </c>
      <c r="H678" s="90">
        <v>5</v>
      </c>
      <c r="I678" s="90">
        <v>3</v>
      </c>
      <c r="J678" s="90">
        <v>26</v>
      </c>
      <c r="K678" s="90">
        <v>2</v>
      </c>
      <c r="L678" s="90">
        <v>32</v>
      </c>
    </row>
    <row r="679" spans="1:12" ht="15" customHeight="1">
      <c r="A679" s="32" t="s">
        <v>263</v>
      </c>
      <c r="B679" s="45" t="s">
        <v>176</v>
      </c>
      <c r="C679" s="90">
        <f>C688+C697</f>
        <v>2016</v>
      </c>
      <c r="D679" s="90">
        <f t="shared" ref="D679:L679" si="202">D688+D697</f>
        <v>213</v>
      </c>
      <c r="E679" s="90">
        <f t="shared" si="202"/>
        <v>93</v>
      </c>
      <c r="F679" s="90">
        <f t="shared" si="202"/>
        <v>73</v>
      </c>
      <c r="G679" s="90">
        <f t="shared" si="202"/>
        <v>192</v>
      </c>
      <c r="H679" s="90">
        <f t="shared" si="202"/>
        <v>202</v>
      </c>
      <c r="I679" s="90">
        <f t="shared" si="202"/>
        <v>132</v>
      </c>
      <c r="J679" s="90">
        <f t="shared" si="202"/>
        <v>853</v>
      </c>
      <c r="K679" s="90">
        <f t="shared" si="202"/>
        <v>240</v>
      </c>
      <c r="L679" s="90">
        <f t="shared" si="202"/>
        <v>515</v>
      </c>
    </row>
    <row r="680" spans="1:12" ht="15" customHeight="1">
      <c r="A680" s="394" t="s">
        <v>264</v>
      </c>
      <c r="B680" s="50"/>
      <c r="C680" s="90"/>
      <c r="D680" s="90"/>
      <c r="E680" s="90"/>
      <c r="F680" s="90"/>
      <c r="G680" s="90"/>
      <c r="H680" s="90"/>
      <c r="I680" s="90"/>
      <c r="J680" s="90"/>
      <c r="K680" s="90"/>
      <c r="L680" s="90"/>
    </row>
    <row r="681" spans="1:12" ht="15" customHeight="1">
      <c r="A681" s="394"/>
      <c r="B681" s="75" t="s">
        <v>265</v>
      </c>
      <c r="C681" s="90">
        <f t="shared" ref="C681:L687" si="203">C690+C699</f>
        <v>1122</v>
      </c>
      <c r="D681" s="90">
        <f t="shared" si="203"/>
        <v>126</v>
      </c>
      <c r="E681" s="90">
        <f t="shared" si="203"/>
        <v>48</v>
      </c>
      <c r="F681" s="90">
        <f t="shared" si="203"/>
        <v>40</v>
      </c>
      <c r="G681" s="90">
        <f t="shared" si="203"/>
        <v>99</v>
      </c>
      <c r="H681" s="90">
        <f t="shared" si="203"/>
        <v>108</v>
      </c>
      <c r="I681" s="90">
        <f t="shared" si="203"/>
        <v>71</v>
      </c>
      <c r="J681" s="90">
        <f t="shared" si="203"/>
        <v>512</v>
      </c>
      <c r="K681" s="90">
        <f t="shared" si="203"/>
        <v>126</v>
      </c>
      <c r="L681" s="90">
        <f t="shared" si="203"/>
        <v>261</v>
      </c>
    </row>
    <row r="682" spans="1:12" ht="15" customHeight="1">
      <c r="A682" s="66"/>
      <c r="B682" s="78" t="s">
        <v>266</v>
      </c>
      <c r="C682" s="90">
        <f t="shared" si="203"/>
        <v>458</v>
      </c>
      <c r="D682" s="90">
        <f t="shared" si="203"/>
        <v>59</v>
      </c>
      <c r="E682" s="90">
        <f t="shared" si="203"/>
        <v>26</v>
      </c>
      <c r="F682" s="90">
        <f t="shared" si="203"/>
        <v>20</v>
      </c>
      <c r="G682" s="90">
        <f t="shared" si="203"/>
        <v>42</v>
      </c>
      <c r="H682" s="90">
        <f t="shared" si="203"/>
        <v>44</v>
      </c>
      <c r="I682" s="90">
        <f t="shared" si="203"/>
        <v>26</v>
      </c>
      <c r="J682" s="90">
        <f t="shared" si="203"/>
        <v>203</v>
      </c>
      <c r="K682" s="90">
        <f t="shared" si="203"/>
        <v>69</v>
      </c>
      <c r="L682" s="90">
        <f t="shared" si="203"/>
        <v>84</v>
      </c>
    </row>
    <row r="683" spans="1:12" ht="15" customHeight="1">
      <c r="A683" s="56"/>
      <c r="B683" s="78" t="s">
        <v>267</v>
      </c>
      <c r="C683" s="90">
        <f t="shared" si="203"/>
        <v>273</v>
      </c>
      <c r="D683" s="90">
        <f t="shared" si="203"/>
        <v>22</v>
      </c>
      <c r="E683" s="90">
        <f t="shared" si="203"/>
        <v>14</v>
      </c>
      <c r="F683" s="90">
        <f t="shared" si="203"/>
        <v>11</v>
      </c>
      <c r="G683" s="90">
        <f t="shared" si="203"/>
        <v>42</v>
      </c>
      <c r="H683" s="90">
        <f t="shared" si="203"/>
        <v>40</v>
      </c>
      <c r="I683" s="90">
        <f t="shared" si="203"/>
        <v>29</v>
      </c>
      <c r="J683" s="90">
        <f t="shared" si="203"/>
        <v>114</v>
      </c>
      <c r="K683" s="90">
        <f t="shared" si="203"/>
        <v>37</v>
      </c>
      <c r="L683" s="90">
        <f t="shared" si="203"/>
        <v>57</v>
      </c>
    </row>
    <row r="684" spans="1:12" ht="15" customHeight="1">
      <c r="A684" s="56"/>
      <c r="B684" s="78" t="s">
        <v>268</v>
      </c>
      <c r="C684" s="90">
        <f t="shared" si="203"/>
        <v>9</v>
      </c>
      <c r="D684" s="90">
        <f t="shared" si="203"/>
        <v>0</v>
      </c>
      <c r="E684" s="90">
        <f t="shared" si="203"/>
        <v>0</v>
      </c>
      <c r="F684" s="90">
        <f t="shared" si="203"/>
        <v>0</v>
      </c>
      <c r="G684" s="90">
        <f t="shared" si="203"/>
        <v>0</v>
      </c>
      <c r="H684" s="90">
        <f t="shared" si="203"/>
        <v>0</v>
      </c>
      <c r="I684" s="90">
        <f t="shared" si="203"/>
        <v>0</v>
      </c>
      <c r="J684" s="90">
        <f t="shared" si="203"/>
        <v>2</v>
      </c>
      <c r="K684" s="90">
        <f t="shared" si="203"/>
        <v>2</v>
      </c>
      <c r="L684" s="90">
        <f t="shared" si="203"/>
        <v>5</v>
      </c>
    </row>
    <row r="685" spans="1:12" ht="15" customHeight="1">
      <c r="A685" s="56"/>
      <c r="B685" s="78" t="s">
        <v>269</v>
      </c>
      <c r="C685" s="90">
        <f t="shared" si="203"/>
        <v>0</v>
      </c>
      <c r="D685" s="90">
        <f t="shared" si="203"/>
        <v>0</v>
      </c>
      <c r="E685" s="90">
        <f t="shared" si="203"/>
        <v>0</v>
      </c>
      <c r="F685" s="90">
        <f t="shared" si="203"/>
        <v>0</v>
      </c>
      <c r="G685" s="90">
        <f t="shared" si="203"/>
        <v>0</v>
      </c>
      <c r="H685" s="90">
        <f t="shared" si="203"/>
        <v>0</v>
      </c>
      <c r="I685" s="90">
        <f t="shared" si="203"/>
        <v>0</v>
      </c>
      <c r="J685" s="90">
        <f t="shared" si="203"/>
        <v>0</v>
      </c>
      <c r="K685" s="90">
        <f t="shared" si="203"/>
        <v>0</v>
      </c>
      <c r="L685" s="90">
        <f t="shared" si="203"/>
        <v>0</v>
      </c>
    </row>
    <row r="686" spans="1:12" ht="15" customHeight="1">
      <c r="A686" s="56"/>
      <c r="B686" s="81" t="s">
        <v>173</v>
      </c>
      <c r="C686" s="90">
        <f t="shared" si="203"/>
        <v>6</v>
      </c>
      <c r="D686" s="90">
        <f t="shared" si="203"/>
        <v>0</v>
      </c>
      <c r="E686" s="90">
        <f t="shared" si="203"/>
        <v>0</v>
      </c>
      <c r="F686" s="90">
        <f t="shared" si="203"/>
        <v>0</v>
      </c>
      <c r="G686" s="90">
        <f t="shared" si="203"/>
        <v>2</v>
      </c>
      <c r="H686" s="90">
        <f t="shared" si="203"/>
        <v>1</v>
      </c>
      <c r="I686" s="90">
        <f t="shared" si="203"/>
        <v>1</v>
      </c>
      <c r="J686" s="90">
        <f t="shared" si="203"/>
        <v>4</v>
      </c>
      <c r="K686" s="90">
        <f t="shared" si="203"/>
        <v>0</v>
      </c>
      <c r="L686" s="90">
        <f t="shared" si="203"/>
        <v>1</v>
      </c>
    </row>
    <row r="687" spans="1:12" ht="15" customHeight="1">
      <c r="A687" s="56"/>
      <c r="B687" s="77" t="s">
        <v>174</v>
      </c>
      <c r="C687" s="90">
        <f t="shared" si="203"/>
        <v>148</v>
      </c>
      <c r="D687" s="90">
        <f t="shared" si="203"/>
        <v>6</v>
      </c>
      <c r="E687" s="90">
        <f t="shared" si="203"/>
        <v>5</v>
      </c>
      <c r="F687" s="90">
        <f t="shared" si="203"/>
        <v>2</v>
      </c>
      <c r="G687" s="90">
        <f t="shared" si="203"/>
        <v>7</v>
      </c>
      <c r="H687" s="90">
        <f t="shared" si="203"/>
        <v>9</v>
      </c>
      <c r="I687" s="90">
        <f t="shared" si="203"/>
        <v>5</v>
      </c>
      <c r="J687" s="90">
        <f t="shared" si="203"/>
        <v>18</v>
      </c>
      <c r="K687" s="90">
        <f t="shared" si="203"/>
        <v>6</v>
      </c>
      <c r="L687" s="90">
        <f t="shared" si="203"/>
        <v>107</v>
      </c>
    </row>
    <row r="688" spans="1:12" ht="15" customHeight="1">
      <c r="A688" s="56"/>
      <c r="B688" s="45" t="s">
        <v>176</v>
      </c>
      <c r="C688" s="90">
        <v>963</v>
      </c>
      <c r="D688" s="90">
        <v>102</v>
      </c>
      <c r="E688" s="90">
        <v>81</v>
      </c>
      <c r="F688" s="90">
        <v>44</v>
      </c>
      <c r="G688" s="90">
        <v>87</v>
      </c>
      <c r="H688" s="90">
        <v>100</v>
      </c>
      <c r="I688" s="90">
        <v>63</v>
      </c>
      <c r="J688" s="90">
        <v>333</v>
      </c>
      <c r="K688" s="90">
        <v>120</v>
      </c>
      <c r="L688" s="90">
        <v>276</v>
      </c>
    </row>
    <row r="689" spans="1:12" ht="15" customHeight="1">
      <c r="A689" s="56"/>
      <c r="B689" s="50"/>
      <c r="C689" s="90"/>
      <c r="D689" s="90"/>
      <c r="E689" s="90"/>
      <c r="F689" s="90"/>
      <c r="G689" s="90"/>
      <c r="H689" s="90"/>
      <c r="I689" s="90"/>
      <c r="J689" s="90"/>
      <c r="K689" s="90"/>
      <c r="L689" s="90"/>
    </row>
    <row r="690" spans="1:12" ht="15" customHeight="1">
      <c r="A690" s="56"/>
      <c r="B690" s="75" t="s">
        <v>265</v>
      </c>
      <c r="C690" s="90">
        <v>477</v>
      </c>
      <c r="D690" s="90">
        <v>50</v>
      </c>
      <c r="E690" s="90">
        <v>40</v>
      </c>
      <c r="F690" s="90">
        <v>23</v>
      </c>
      <c r="G690" s="90">
        <v>36</v>
      </c>
      <c r="H690" s="90">
        <v>47</v>
      </c>
      <c r="I690" s="90">
        <v>27</v>
      </c>
      <c r="J690" s="90">
        <v>176</v>
      </c>
      <c r="K690" s="90">
        <v>64</v>
      </c>
      <c r="L690" s="90">
        <v>123</v>
      </c>
    </row>
    <row r="691" spans="1:12" ht="15" customHeight="1">
      <c r="A691" s="56"/>
      <c r="B691" s="78" t="s">
        <v>266</v>
      </c>
      <c r="C691" s="90">
        <v>227</v>
      </c>
      <c r="D691" s="90">
        <v>33</v>
      </c>
      <c r="E691" s="90">
        <v>24</v>
      </c>
      <c r="F691" s="90">
        <v>15</v>
      </c>
      <c r="G691" s="90">
        <v>22</v>
      </c>
      <c r="H691" s="90">
        <v>24</v>
      </c>
      <c r="I691" s="90">
        <v>14</v>
      </c>
      <c r="J691" s="90">
        <v>86</v>
      </c>
      <c r="K691" s="90">
        <v>28</v>
      </c>
      <c r="L691" s="90">
        <v>48</v>
      </c>
    </row>
    <row r="692" spans="1:12" ht="15" customHeight="1">
      <c r="A692" s="56"/>
      <c r="B692" s="78" t="s">
        <v>267</v>
      </c>
      <c r="C692" s="90">
        <v>163</v>
      </c>
      <c r="D692" s="90">
        <v>14</v>
      </c>
      <c r="E692" s="90">
        <v>13</v>
      </c>
      <c r="F692" s="90">
        <v>5</v>
      </c>
      <c r="G692" s="90">
        <v>21</v>
      </c>
      <c r="H692" s="90">
        <v>20</v>
      </c>
      <c r="I692" s="90">
        <v>16</v>
      </c>
      <c r="J692" s="90">
        <v>61</v>
      </c>
      <c r="K692" s="90">
        <v>21</v>
      </c>
      <c r="L692" s="90">
        <v>40</v>
      </c>
    </row>
    <row r="693" spans="1:12" ht="15" customHeight="1">
      <c r="A693" s="56"/>
      <c r="B693" s="78" t="s">
        <v>268</v>
      </c>
      <c r="C693" s="90">
        <v>5</v>
      </c>
      <c r="D693" s="90">
        <v>0</v>
      </c>
      <c r="E693" s="90">
        <v>0</v>
      </c>
      <c r="F693" s="90">
        <v>0</v>
      </c>
      <c r="G693" s="90">
        <v>0</v>
      </c>
      <c r="H693" s="90">
        <v>0</v>
      </c>
      <c r="I693" s="90">
        <v>0</v>
      </c>
      <c r="J693" s="90">
        <v>0</v>
      </c>
      <c r="K693" s="90">
        <v>1</v>
      </c>
      <c r="L693" s="90">
        <v>4</v>
      </c>
    </row>
    <row r="694" spans="1:12" ht="15" customHeight="1">
      <c r="A694" s="56"/>
      <c r="B694" s="78" t="s">
        <v>269</v>
      </c>
      <c r="C694" s="90">
        <v>0</v>
      </c>
      <c r="D694" s="90">
        <v>0</v>
      </c>
      <c r="E694" s="90">
        <v>0</v>
      </c>
      <c r="F694" s="90">
        <v>0</v>
      </c>
      <c r="G694" s="90">
        <v>0</v>
      </c>
      <c r="H694" s="90">
        <v>0</v>
      </c>
      <c r="I694" s="90">
        <v>0</v>
      </c>
      <c r="J694" s="90">
        <v>0</v>
      </c>
      <c r="K694" s="90">
        <v>0</v>
      </c>
      <c r="L694" s="90">
        <v>0</v>
      </c>
    </row>
    <row r="695" spans="1:12" ht="15" customHeight="1">
      <c r="A695" s="56"/>
      <c r="B695" s="81" t="s">
        <v>173</v>
      </c>
      <c r="C695" s="90">
        <v>3</v>
      </c>
      <c r="D695" s="90">
        <v>0</v>
      </c>
      <c r="E695" s="90">
        <v>0</v>
      </c>
      <c r="F695" s="90">
        <v>0</v>
      </c>
      <c r="G695" s="90">
        <v>2</v>
      </c>
      <c r="H695" s="90">
        <v>1</v>
      </c>
      <c r="I695" s="90">
        <v>1</v>
      </c>
      <c r="J695" s="90">
        <v>2</v>
      </c>
      <c r="K695" s="90">
        <v>0</v>
      </c>
      <c r="L695" s="90">
        <v>0</v>
      </c>
    </row>
    <row r="696" spans="1:12" ht="15" customHeight="1">
      <c r="A696" s="56"/>
      <c r="B696" s="77" t="s">
        <v>174</v>
      </c>
      <c r="C696" s="90">
        <v>88</v>
      </c>
      <c r="D696" s="90">
        <v>5</v>
      </c>
      <c r="E696" s="90">
        <v>4</v>
      </c>
      <c r="F696" s="90">
        <v>1</v>
      </c>
      <c r="G696" s="90">
        <v>6</v>
      </c>
      <c r="H696" s="90">
        <v>8</v>
      </c>
      <c r="I696" s="90">
        <v>5</v>
      </c>
      <c r="J696" s="90">
        <v>8</v>
      </c>
      <c r="K696" s="90">
        <v>6</v>
      </c>
      <c r="L696" s="90">
        <v>61</v>
      </c>
    </row>
    <row r="697" spans="1:12" ht="15" customHeight="1">
      <c r="A697" s="56"/>
      <c r="B697" s="45" t="s">
        <v>176</v>
      </c>
      <c r="C697" s="90">
        <v>1053</v>
      </c>
      <c r="D697" s="90">
        <v>111</v>
      </c>
      <c r="E697" s="90">
        <v>12</v>
      </c>
      <c r="F697" s="90">
        <v>29</v>
      </c>
      <c r="G697" s="90">
        <v>105</v>
      </c>
      <c r="H697" s="90">
        <v>102</v>
      </c>
      <c r="I697" s="90">
        <v>69</v>
      </c>
      <c r="J697" s="90">
        <v>520</v>
      </c>
      <c r="K697" s="90">
        <v>120</v>
      </c>
      <c r="L697" s="90">
        <v>239</v>
      </c>
    </row>
    <row r="698" spans="1:12" ht="15" customHeight="1">
      <c r="A698" s="56"/>
      <c r="B698" s="50"/>
      <c r="C698" s="90"/>
      <c r="D698" s="90"/>
      <c r="E698" s="90"/>
      <c r="F698" s="90"/>
      <c r="G698" s="90"/>
      <c r="H698" s="90"/>
      <c r="I698" s="90"/>
      <c r="J698" s="90"/>
      <c r="K698" s="90"/>
      <c r="L698" s="90"/>
    </row>
    <row r="699" spans="1:12" ht="15" customHeight="1">
      <c r="A699" s="56"/>
      <c r="B699" s="75" t="s">
        <v>265</v>
      </c>
      <c r="C699" s="90">
        <v>645</v>
      </c>
      <c r="D699" s="90">
        <v>76</v>
      </c>
      <c r="E699" s="90">
        <v>8</v>
      </c>
      <c r="F699" s="90">
        <v>17</v>
      </c>
      <c r="G699" s="90">
        <v>63</v>
      </c>
      <c r="H699" s="90">
        <v>61</v>
      </c>
      <c r="I699" s="90">
        <v>44</v>
      </c>
      <c r="J699" s="90">
        <v>336</v>
      </c>
      <c r="K699" s="90">
        <v>62</v>
      </c>
      <c r="L699" s="90">
        <v>138</v>
      </c>
    </row>
    <row r="700" spans="1:12" ht="15" customHeight="1">
      <c r="A700" s="56"/>
      <c r="B700" s="78" t="s">
        <v>266</v>
      </c>
      <c r="C700" s="90">
        <v>231</v>
      </c>
      <c r="D700" s="90">
        <v>26</v>
      </c>
      <c r="E700" s="90">
        <v>2</v>
      </c>
      <c r="F700" s="90">
        <v>5</v>
      </c>
      <c r="G700" s="90">
        <v>20</v>
      </c>
      <c r="H700" s="90">
        <v>20</v>
      </c>
      <c r="I700" s="90">
        <v>12</v>
      </c>
      <c r="J700" s="90">
        <v>117</v>
      </c>
      <c r="K700" s="90">
        <v>41</v>
      </c>
      <c r="L700" s="90">
        <v>36</v>
      </c>
    </row>
    <row r="701" spans="1:12" ht="15" customHeight="1">
      <c r="A701" s="56"/>
      <c r="B701" s="78" t="s">
        <v>267</v>
      </c>
      <c r="C701" s="90">
        <v>110</v>
      </c>
      <c r="D701" s="90">
        <v>8</v>
      </c>
      <c r="E701" s="90">
        <v>1</v>
      </c>
      <c r="F701" s="90">
        <v>6</v>
      </c>
      <c r="G701" s="90">
        <v>21</v>
      </c>
      <c r="H701" s="90">
        <v>20</v>
      </c>
      <c r="I701" s="90">
        <v>13</v>
      </c>
      <c r="J701" s="90">
        <v>53</v>
      </c>
      <c r="K701" s="90">
        <v>16</v>
      </c>
      <c r="L701" s="90">
        <v>17</v>
      </c>
    </row>
    <row r="702" spans="1:12" ht="15" customHeight="1">
      <c r="A702" s="56"/>
      <c r="B702" s="78" t="s">
        <v>268</v>
      </c>
      <c r="C702" s="90">
        <v>4</v>
      </c>
      <c r="D702" s="90">
        <v>0</v>
      </c>
      <c r="E702" s="90">
        <v>0</v>
      </c>
      <c r="F702" s="90">
        <v>0</v>
      </c>
      <c r="G702" s="90">
        <v>0</v>
      </c>
      <c r="H702" s="90">
        <v>0</v>
      </c>
      <c r="I702" s="90">
        <v>0</v>
      </c>
      <c r="J702" s="90">
        <v>2</v>
      </c>
      <c r="K702" s="90">
        <v>1</v>
      </c>
      <c r="L702" s="90">
        <v>1</v>
      </c>
    </row>
    <row r="703" spans="1:12" ht="15" customHeight="1">
      <c r="A703" s="56"/>
      <c r="B703" s="78" t="s">
        <v>269</v>
      </c>
      <c r="C703" s="90">
        <v>0</v>
      </c>
      <c r="D703" s="90">
        <v>0</v>
      </c>
      <c r="E703" s="90">
        <v>0</v>
      </c>
      <c r="F703" s="90">
        <v>0</v>
      </c>
      <c r="G703" s="90">
        <v>0</v>
      </c>
      <c r="H703" s="90">
        <v>0</v>
      </c>
      <c r="I703" s="90">
        <v>0</v>
      </c>
      <c r="J703" s="90">
        <v>0</v>
      </c>
      <c r="K703" s="90">
        <v>0</v>
      </c>
      <c r="L703" s="90">
        <v>0</v>
      </c>
    </row>
    <row r="704" spans="1:12" ht="15" customHeight="1">
      <c r="A704" s="56"/>
      <c r="B704" s="81" t="s">
        <v>173</v>
      </c>
      <c r="C704" s="90">
        <v>3</v>
      </c>
      <c r="D704" s="90">
        <v>0</v>
      </c>
      <c r="E704" s="90">
        <v>0</v>
      </c>
      <c r="F704" s="90">
        <v>0</v>
      </c>
      <c r="G704" s="90">
        <v>0</v>
      </c>
      <c r="H704" s="90">
        <v>0</v>
      </c>
      <c r="I704" s="90">
        <v>0</v>
      </c>
      <c r="J704" s="90">
        <v>2</v>
      </c>
      <c r="K704" s="90">
        <v>0</v>
      </c>
      <c r="L704" s="90">
        <v>1</v>
      </c>
    </row>
    <row r="705" spans="1:12" ht="15" customHeight="1">
      <c r="A705" s="35"/>
      <c r="B705" s="77" t="s">
        <v>174</v>
      </c>
      <c r="C705" s="90">
        <v>60</v>
      </c>
      <c r="D705" s="90">
        <v>1</v>
      </c>
      <c r="E705" s="90">
        <v>1</v>
      </c>
      <c r="F705" s="90">
        <v>1</v>
      </c>
      <c r="G705" s="90">
        <v>1</v>
      </c>
      <c r="H705" s="90">
        <v>1</v>
      </c>
      <c r="I705" s="90">
        <v>0</v>
      </c>
      <c r="J705" s="90">
        <v>10</v>
      </c>
      <c r="K705" s="90">
        <v>0</v>
      </c>
      <c r="L705" s="90">
        <v>46</v>
      </c>
    </row>
    <row r="706" spans="1:12" ht="15" customHeight="1">
      <c r="A706" s="32" t="s">
        <v>270</v>
      </c>
      <c r="B706" s="45" t="s">
        <v>176</v>
      </c>
      <c r="C706" s="90">
        <f>C712+C718</f>
        <v>2016</v>
      </c>
      <c r="D706" s="90">
        <f t="shared" ref="D706:L706" si="204">D712+D718</f>
        <v>213</v>
      </c>
      <c r="E706" s="90">
        <f t="shared" si="204"/>
        <v>93</v>
      </c>
      <c r="F706" s="90">
        <f t="shared" si="204"/>
        <v>73</v>
      </c>
      <c r="G706" s="90">
        <f t="shared" si="204"/>
        <v>192</v>
      </c>
      <c r="H706" s="90">
        <f t="shared" si="204"/>
        <v>202</v>
      </c>
      <c r="I706" s="90">
        <f t="shared" si="204"/>
        <v>132</v>
      </c>
      <c r="J706" s="90">
        <f t="shared" si="204"/>
        <v>853</v>
      </c>
      <c r="K706" s="90">
        <f t="shared" si="204"/>
        <v>240</v>
      </c>
      <c r="L706" s="90">
        <f t="shared" si="204"/>
        <v>515</v>
      </c>
    </row>
    <row r="707" spans="1:12" ht="15" customHeight="1">
      <c r="A707" s="394" t="s">
        <v>271</v>
      </c>
      <c r="B707" s="50"/>
      <c r="C707" s="90"/>
      <c r="D707" s="90"/>
      <c r="E707" s="90"/>
      <c r="F707" s="90"/>
      <c r="G707" s="90"/>
      <c r="H707" s="90"/>
      <c r="I707" s="90"/>
      <c r="J707" s="90"/>
      <c r="K707" s="90"/>
      <c r="L707" s="90"/>
    </row>
    <row r="708" spans="1:12" ht="15" customHeight="1">
      <c r="A708" s="394"/>
      <c r="B708" s="53" t="s">
        <v>272</v>
      </c>
      <c r="C708" s="90">
        <f t="shared" ref="C708:L711" si="205">C714+C720</f>
        <v>297</v>
      </c>
      <c r="D708" s="90">
        <f t="shared" si="205"/>
        <v>42</v>
      </c>
      <c r="E708" s="90">
        <f t="shared" si="205"/>
        <v>11</v>
      </c>
      <c r="F708" s="90">
        <f t="shared" si="205"/>
        <v>11</v>
      </c>
      <c r="G708" s="90">
        <f t="shared" si="205"/>
        <v>22</v>
      </c>
      <c r="H708" s="90">
        <f t="shared" si="205"/>
        <v>21</v>
      </c>
      <c r="I708" s="90">
        <f t="shared" si="205"/>
        <v>16</v>
      </c>
      <c r="J708" s="90">
        <f t="shared" si="205"/>
        <v>112</v>
      </c>
      <c r="K708" s="90">
        <f t="shared" si="205"/>
        <v>37</v>
      </c>
      <c r="L708" s="90">
        <f t="shared" si="205"/>
        <v>77</v>
      </c>
    </row>
    <row r="709" spans="1:12" ht="15" customHeight="1">
      <c r="A709" s="66"/>
      <c r="B709" s="53" t="s">
        <v>273</v>
      </c>
      <c r="C709" s="90">
        <f t="shared" si="205"/>
        <v>647</v>
      </c>
      <c r="D709" s="90">
        <f t="shared" si="205"/>
        <v>85</v>
      </c>
      <c r="E709" s="90">
        <f t="shared" si="205"/>
        <v>36</v>
      </c>
      <c r="F709" s="90">
        <f t="shared" si="205"/>
        <v>25</v>
      </c>
      <c r="G709" s="90">
        <f t="shared" si="205"/>
        <v>63</v>
      </c>
      <c r="H709" s="90">
        <f t="shared" si="205"/>
        <v>55</v>
      </c>
      <c r="I709" s="90">
        <f t="shared" si="205"/>
        <v>40</v>
      </c>
      <c r="J709" s="90">
        <f t="shared" si="205"/>
        <v>273</v>
      </c>
      <c r="K709" s="90">
        <f t="shared" si="205"/>
        <v>75</v>
      </c>
      <c r="L709" s="90">
        <f t="shared" si="205"/>
        <v>145</v>
      </c>
    </row>
    <row r="710" spans="1:12" ht="15" customHeight="1">
      <c r="A710" s="66"/>
      <c r="B710" s="53" t="s">
        <v>274</v>
      </c>
      <c r="C710" s="90">
        <f t="shared" si="205"/>
        <v>846</v>
      </c>
      <c r="D710" s="90">
        <f t="shared" si="205"/>
        <v>73</v>
      </c>
      <c r="E710" s="90">
        <f t="shared" si="205"/>
        <v>38</v>
      </c>
      <c r="F710" s="90">
        <f t="shared" si="205"/>
        <v>33</v>
      </c>
      <c r="G710" s="90">
        <f t="shared" si="205"/>
        <v>95</v>
      </c>
      <c r="H710" s="90">
        <f t="shared" si="205"/>
        <v>116</v>
      </c>
      <c r="I710" s="90">
        <f t="shared" si="205"/>
        <v>67</v>
      </c>
      <c r="J710" s="90">
        <f t="shared" si="205"/>
        <v>424</v>
      </c>
      <c r="K710" s="90">
        <f t="shared" si="205"/>
        <v>110</v>
      </c>
      <c r="L710" s="90">
        <f t="shared" si="205"/>
        <v>159</v>
      </c>
    </row>
    <row r="711" spans="1:12" ht="15" customHeight="1">
      <c r="A711" s="66"/>
      <c r="B711" s="59" t="s">
        <v>174</v>
      </c>
      <c r="C711" s="90">
        <f t="shared" si="205"/>
        <v>259</v>
      </c>
      <c r="D711" s="90">
        <f t="shared" si="205"/>
        <v>15</v>
      </c>
      <c r="E711" s="90">
        <f t="shared" si="205"/>
        <v>10</v>
      </c>
      <c r="F711" s="90">
        <f t="shared" si="205"/>
        <v>6</v>
      </c>
      <c r="G711" s="90">
        <f t="shared" si="205"/>
        <v>14</v>
      </c>
      <c r="H711" s="90">
        <f t="shared" si="205"/>
        <v>12</v>
      </c>
      <c r="I711" s="90">
        <f t="shared" si="205"/>
        <v>10</v>
      </c>
      <c r="J711" s="90">
        <f t="shared" si="205"/>
        <v>61</v>
      </c>
      <c r="K711" s="90">
        <f t="shared" si="205"/>
        <v>21</v>
      </c>
      <c r="L711" s="90">
        <f t="shared" si="205"/>
        <v>144</v>
      </c>
    </row>
    <row r="712" spans="1:12" ht="15" customHeight="1">
      <c r="A712" s="66"/>
      <c r="B712" s="45" t="s">
        <v>176</v>
      </c>
      <c r="C712" s="90">
        <v>963</v>
      </c>
      <c r="D712" s="90">
        <v>102</v>
      </c>
      <c r="E712" s="90">
        <v>81</v>
      </c>
      <c r="F712" s="90">
        <v>44</v>
      </c>
      <c r="G712" s="90">
        <v>87</v>
      </c>
      <c r="H712" s="90">
        <v>100</v>
      </c>
      <c r="I712" s="90">
        <v>63</v>
      </c>
      <c r="J712" s="90">
        <v>333</v>
      </c>
      <c r="K712" s="90">
        <v>120</v>
      </c>
      <c r="L712" s="90">
        <v>276</v>
      </c>
    </row>
    <row r="713" spans="1:12" ht="15" customHeight="1">
      <c r="A713" s="66"/>
      <c r="B713" s="50"/>
      <c r="C713" s="90"/>
      <c r="D713" s="90"/>
      <c r="E713" s="90"/>
      <c r="F713" s="90"/>
      <c r="G713" s="90"/>
      <c r="H713" s="90"/>
      <c r="I713" s="90"/>
      <c r="J713" s="90"/>
      <c r="K713" s="90"/>
      <c r="L713" s="90"/>
    </row>
    <row r="714" spans="1:12" ht="15" customHeight="1">
      <c r="A714" s="66"/>
      <c r="B714" s="53" t="s">
        <v>272</v>
      </c>
      <c r="C714" s="90">
        <v>166</v>
      </c>
      <c r="D714" s="90">
        <v>18</v>
      </c>
      <c r="E714" s="90">
        <v>10</v>
      </c>
      <c r="F714" s="90">
        <v>8</v>
      </c>
      <c r="G714" s="90">
        <v>9</v>
      </c>
      <c r="H714" s="90">
        <v>10</v>
      </c>
      <c r="I714" s="90">
        <v>8</v>
      </c>
      <c r="J714" s="90">
        <v>62</v>
      </c>
      <c r="K714" s="90">
        <v>21</v>
      </c>
      <c r="L714" s="90">
        <v>46</v>
      </c>
    </row>
    <row r="715" spans="1:12" ht="15" customHeight="1">
      <c r="A715" s="66"/>
      <c r="B715" s="53" t="s">
        <v>273</v>
      </c>
      <c r="C715" s="90">
        <v>390</v>
      </c>
      <c r="D715" s="90">
        <v>53</v>
      </c>
      <c r="E715" s="90">
        <v>34</v>
      </c>
      <c r="F715" s="90">
        <v>18</v>
      </c>
      <c r="G715" s="90">
        <v>37</v>
      </c>
      <c r="H715" s="90">
        <v>34</v>
      </c>
      <c r="I715" s="90">
        <v>24</v>
      </c>
      <c r="J715" s="90">
        <v>155</v>
      </c>
      <c r="K715" s="90">
        <v>41</v>
      </c>
      <c r="L715" s="90">
        <v>88</v>
      </c>
    </row>
    <row r="716" spans="1:12" ht="15" customHeight="1">
      <c r="A716" s="56"/>
      <c r="B716" s="53" t="s">
        <v>274</v>
      </c>
      <c r="C716" s="90">
        <v>286</v>
      </c>
      <c r="D716" s="90">
        <v>24</v>
      </c>
      <c r="E716" s="90">
        <v>31</v>
      </c>
      <c r="F716" s="90">
        <v>17</v>
      </c>
      <c r="G716" s="90">
        <v>33</v>
      </c>
      <c r="H716" s="90">
        <v>48</v>
      </c>
      <c r="I716" s="90">
        <v>25</v>
      </c>
      <c r="J716" s="90">
        <v>102</v>
      </c>
      <c r="K716" s="90">
        <v>43</v>
      </c>
      <c r="L716" s="90">
        <v>69</v>
      </c>
    </row>
    <row r="717" spans="1:12" ht="15" customHeight="1">
      <c r="A717" s="56"/>
      <c r="B717" s="59" t="s">
        <v>174</v>
      </c>
      <c r="C717" s="90">
        <v>140</v>
      </c>
      <c r="D717" s="90">
        <v>7</v>
      </c>
      <c r="E717" s="90">
        <v>8</v>
      </c>
      <c r="F717" s="90">
        <v>3</v>
      </c>
      <c r="G717" s="90">
        <v>8</v>
      </c>
      <c r="H717" s="90">
        <v>8</v>
      </c>
      <c r="I717" s="90">
        <v>6</v>
      </c>
      <c r="J717" s="90">
        <v>24</v>
      </c>
      <c r="K717" s="90">
        <v>16</v>
      </c>
      <c r="L717" s="90">
        <v>80</v>
      </c>
    </row>
    <row r="718" spans="1:12" ht="15" customHeight="1">
      <c r="A718" s="56"/>
      <c r="B718" s="45" t="s">
        <v>176</v>
      </c>
      <c r="C718" s="90">
        <v>1053</v>
      </c>
      <c r="D718" s="90">
        <v>111</v>
      </c>
      <c r="E718" s="90">
        <v>12</v>
      </c>
      <c r="F718" s="90">
        <v>29</v>
      </c>
      <c r="G718" s="90">
        <v>105</v>
      </c>
      <c r="H718" s="90">
        <v>102</v>
      </c>
      <c r="I718" s="90">
        <v>69</v>
      </c>
      <c r="J718" s="90">
        <v>520</v>
      </c>
      <c r="K718" s="90">
        <v>120</v>
      </c>
      <c r="L718" s="90">
        <v>239</v>
      </c>
    </row>
    <row r="719" spans="1:12" ht="15" customHeight="1">
      <c r="A719" s="56"/>
      <c r="B719" s="50"/>
      <c r="C719" s="90"/>
      <c r="D719" s="90"/>
      <c r="E719" s="90"/>
      <c r="F719" s="90"/>
      <c r="G719" s="90"/>
      <c r="H719" s="90"/>
      <c r="I719" s="90"/>
      <c r="J719" s="90"/>
      <c r="K719" s="90"/>
      <c r="L719" s="90"/>
    </row>
    <row r="720" spans="1:12" ht="15" customHeight="1">
      <c r="A720" s="56"/>
      <c r="B720" s="53" t="s">
        <v>272</v>
      </c>
      <c r="C720" s="90">
        <v>131</v>
      </c>
      <c r="D720" s="90">
        <v>24</v>
      </c>
      <c r="E720" s="90">
        <v>1</v>
      </c>
      <c r="F720" s="90">
        <v>3</v>
      </c>
      <c r="G720" s="90">
        <v>13</v>
      </c>
      <c r="H720" s="90">
        <v>11</v>
      </c>
      <c r="I720" s="90">
        <v>8</v>
      </c>
      <c r="J720" s="90">
        <v>50</v>
      </c>
      <c r="K720" s="90">
        <v>16</v>
      </c>
      <c r="L720" s="90">
        <v>31</v>
      </c>
    </row>
    <row r="721" spans="1:12" ht="15" customHeight="1">
      <c r="A721" s="56"/>
      <c r="B721" s="53" t="s">
        <v>273</v>
      </c>
      <c r="C721" s="90">
        <v>257</v>
      </c>
      <c r="D721" s="90">
        <v>32</v>
      </c>
      <c r="E721" s="90">
        <v>2</v>
      </c>
      <c r="F721" s="90">
        <v>7</v>
      </c>
      <c r="G721" s="90">
        <v>26</v>
      </c>
      <c r="H721" s="90">
        <v>21</v>
      </c>
      <c r="I721" s="90">
        <v>16</v>
      </c>
      <c r="J721" s="90">
        <v>118</v>
      </c>
      <c r="K721" s="90">
        <v>34</v>
      </c>
      <c r="L721" s="90">
        <v>57</v>
      </c>
    </row>
    <row r="722" spans="1:12" ht="15" customHeight="1">
      <c r="A722" s="56"/>
      <c r="B722" s="53" t="s">
        <v>274</v>
      </c>
      <c r="C722" s="90">
        <v>560</v>
      </c>
      <c r="D722" s="90">
        <v>49</v>
      </c>
      <c r="E722" s="90">
        <v>7</v>
      </c>
      <c r="F722" s="90">
        <v>16</v>
      </c>
      <c r="G722" s="90">
        <v>62</v>
      </c>
      <c r="H722" s="90">
        <v>68</v>
      </c>
      <c r="I722" s="90">
        <v>42</v>
      </c>
      <c r="J722" s="90">
        <v>322</v>
      </c>
      <c r="K722" s="90">
        <v>67</v>
      </c>
      <c r="L722" s="90">
        <v>90</v>
      </c>
    </row>
    <row r="723" spans="1:12" ht="15" customHeight="1">
      <c r="A723" s="35"/>
      <c r="B723" s="59" t="s">
        <v>174</v>
      </c>
      <c r="C723" s="90">
        <v>119</v>
      </c>
      <c r="D723" s="90">
        <v>8</v>
      </c>
      <c r="E723" s="90">
        <v>2</v>
      </c>
      <c r="F723" s="90">
        <v>3</v>
      </c>
      <c r="G723" s="90">
        <v>6</v>
      </c>
      <c r="H723" s="90">
        <v>4</v>
      </c>
      <c r="I723" s="90">
        <v>4</v>
      </c>
      <c r="J723" s="90">
        <v>37</v>
      </c>
      <c r="K723" s="90">
        <v>5</v>
      </c>
      <c r="L723" s="90">
        <v>64</v>
      </c>
    </row>
    <row r="724" spans="1:12" ht="15" customHeight="1">
      <c r="A724" s="32" t="s">
        <v>275</v>
      </c>
      <c r="B724" s="45" t="s">
        <v>176</v>
      </c>
      <c r="C724" s="90">
        <f>C731+C738</f>
        <v>2016</v>
      </c>
      <c r="D724" s="90">
        <f t="shared" ref="D724:L724" si="206">D731+D738</f>
        <v>213</v>
      </c>
      <c r="E724" s="90">
        <f t="shared" si="206"/>
        <v>93</v>
      </c>
      <c r="F724" s="90">
        <f t="shared" si="206"/>
        <v>73</v>
      </c>
      <c r="G724" s="90">
        <f t="shared" si="206"/>
        <v>192</v>
      </c>
      <c r="H724" s="90">
        <f t="shared" si="206"/>
        <v>202</v>
      </c>
      <c r="I724" s="90">
        <f t="shared" si="206"/>
        <v>132</v>
      </c>
      <c r="J724" s="90">
        <f t="shared" si="206"/>
        <v>853</v>
      </c>
      <c r="K724" s="90">
        <f t="shared" si="206"/>
        <v>240</v>
      </c>
      <c r="L724" s="90">
        <f t="shared" si="206"/>
        <v>515</v>
      </c>
    </row>
    <row r="725" spans="1:12" ht="15" customHeight="1">
      <c r="A725" s="394" t="s">
        <v>276</v>
      </c>
      <c r="B725" s="50"/>
      <c r="C725" s="90"/>
      <c r="D725" s="90"/>
      <c r="E725" s="90"/>
      <c r="F725" s="90"/>
      <c r="G725" s="90"/>
      <c r="H725" s="90"/>
      <c r="I725" s="90"/>
      <c r="J725" s="90"/>
      <c r="K725" s="90"/>
      <c r="L725" s="90"/>
    </row>
    <row r="726" spans="1:12" ht="15" customHeight="1">
      <c r="A726" s="394"/>
      <c r="B726" s="75" t="s">
        <v>277</v>
      </c>
      <c r="C726" s="90">
        <f t="shared" ref="C726:L730" si="207">C733+C740</f>
        <v>261</v>
      </c>
      <c r="D726" s="90">
        <f t="shared" si="207"/>
        <v>33</v>
      </c>
      <c r="E726" s="90">
        <f t="shared" si="207"/>
        <v>13</v>
      </c>
      <c r="F726" s="90">
        <f t="shared" si="207"/>
        <v>9</v>
      </c>
      <c r="G726" s="90">
        <f t="shared" si="207"/>
        <v>19</v>
      </c>
      <c r="H726" s="90">
        <f t="shared" si="207"/>
        <v>15</v>
      </c>
      <c r="I726" s="90">
        <f t="shared" si="207"/>
        <v>15</v>
      </c>
      <c r="J726" s="90">
        <f t="shared" si="207"/>
        <v>96</v>
      </c>
      <c r="K726" s="90">
        <f t="shared" si="207"/>
        <v>35</v>
      </c>
      <c r="L726" s="90">
        <f t="shared" si="207"/>
        <v>76</v>
      </c>
    </row>
    <row r="727" spans="1:12" ht="15" customHeight="1">
      <c r="A727" s="66"/>
      <c r="B727" s="78" t="s">
        <v>278</v>
      </c>
      <c r="C727" s="90">
        <f t="shared" si="207"/>
        <v>306</v>
      </c>
      <c r="D727" s="90">
        <f t="shared" si="207"/>
        <v>51</v>
      </c>
      <c r="E727" s="90">
        <f t="shared" si="207"/>
        <v>13</v>
      </c>
      <c r="F727" s="90">
        <f t="shared" si="207"/>
        <v>10</v>
      </c>
      <c r="G727" s="90">
        <f t="shared" si="207"/>
        <v>31</v>
      </c>
      <c r="H727" s="90">
        <f t="shared" si="207"/>
        <v>31</v>
      </c>
      <c r="I727" s="90">
        <f t="shared" si="207"/>
        <v>24</v>
      </c>
      <c r="J727" s="90">
        <f t="shared" si="207"/>
        <v>112</v>
      </c>
      <c r="K727" s="90">
        <f t="shared" si="207"/>
        <v>26</v>
      </c>
      <c r="L727" s="90">
        <f t="shared" si="207"/>
        <v>89</v>
      </c>
    </row>
    <row r="728" spans="1:12" ht="15" customHeight="1">
      <c r="A728" s="56"/>
      <c r="B728" s="78" t="s">
        <v>279</v>
      </c>
      <c r="C728" s="90">
        <f t="shared" si="207"/>
        <v>622</v>
      </c>
      <c r="D728" s="90">
        <f t="shared" si="207"/>
        <v>56</v>
      </c>
      <c r="E728" s="90">
        <f t="shared" si="207"/>
        <v>26</v>
      </c>
      <c r="F728" s="90">
        <f t="shared" si="207"/>
        <v>25</v>
      </c>
      <c r="G728" s="90">
        <f t="shared" si="207"/>
        <v>53</v>
      </c>
      <c r="H728" s="90">
        <f t="shared" si="207"/>
        <v>61</v>
      </c>
      <c r="I728" s="90">
        <f t="shared" si="207"/>
        <v>38</v>
      </c>
      <c r="J728" s="90">
        <f t="shared" si="207"/>
        <v>253</v>
      </c>
      <c r="K728" s="90">
        <f t="shared" si="207"/>
        <v>93</v>
      </c>
      <c r="L728" s="90">
        <f t="shared" si="207"/>
        <v>155</v>
      </c>
    </row>
    <row r="729" spans="1:12" ht="15" customHeight="1">
      <c r="A729" s="56"/>
      <c r="B729" s="78" t="s">
        <v>280</v>
      </c>
      <c r="C729" s="90">
        <f t="shared" si="207"/>
        <v>542</v>
      </c>
      <c r="D729" s="90">
        <f t="shared" si="207"/>
        <v>54</v>
      </c>
      <c r="E729" s="90">
        <f t="shared" si="207"/>
        <v>26</v>
      </c>
      <c r="F729" s="90">
        <f t="shared" si="207"/>
        <v>23</v>
      </c>
      <c r="G729" s="90">
        <f t="shared" si="207"/>
        <v>66</v>
      </c>
      <c r="H729" s="90">
        <f t="shared" si="207"/>
        <v>72</v>
      </c>
      <c r="I729" s="90">
        <f t="shared" si="207"/>
        <v>47</v>
      </c>
      <c r="J729" s="90">
        <f t="shared" si="207"/>
        <v>277</v>
      </c>
      <c r="K729" s="90">
        <f t="shared" si="207"/>
        <v>62</v>
      </c>
      <c r="L729" s="90">
        <f t="shared" si="207"/>
        <v>98</v>
      </c>
    </row>
    <row r="730" spans="1:12" ht="15" customHeight="1">
      <c r="A730" s="56"/>
      <c r="B730" s="77" t="s">
        <v>174</v>
      </c>
      <c r="C730" s="90">
        <f t="shared" si="207"/>
        <v>285</v>
      </c>
      <c r="D730" s="90">
        <f t="shared" si="207"/>
        <v>19</v>
      </c>
      <c r="E730" s="90">
        <f t="shared" si="207"/>
        <v>15</v>
      </c>
      <c r="F730" s="90">
        <f t="shared" si="207"/>
        <v>6</v>
      </c>
      <c r="G730" s="90">
        <f t="shared" si="207"/>
        <v>23</v>
      </c>
      <c r="H730" s="90">
        <f t="shared" si="207"/>
        <v>23</v>
      </c>
      <c r="I730" s="90">
        <f t="shared" si="207"/>
        <v>8</v>
      </c>
      <c r="J730" s="90">
        <f t="shared" si="207"/>
        <v>115</v>
      </c>
      <c r="K730" s="90">
        <f t="shared" si="207"/>
        <v>24</v>
      </c>
      <c r="L730" s="90">
        <f t="shared" si="207"/>
        <v>97</v>
      </c>
    </row>
    <row r="731" spans="1:12" ht="15" customHeight="1">
      <c r="A731" s="56"/>
      <c r="B731" s="45" t="s">
        <v>176</v>
      </c>
      <c r="C731" s="90">
        <v>963</v>
      </c>
      <c r="D731" s="90">
        <v>102</v>
      </c>
      <c r="E731" s="90">
        <v>81</v>
      </c>
      <c r="F731" s="90">
        <v>44</v>
      </c>
      <c r="G731" s="90">
        <v>87</v>
      </c>
      <c r="H731" s="90">
        <v>100</v>
      </c>
      <c r="I731" s="90">
        <v>63</v>
      </c>
      <c r="J731" s="90">
        <v>333</v>
      </c>
      <c r="K731" s="90">
        <v>120</v>
      </c>
      <c r="L731" s="90">
        <v>276</v>
      </c>
    </row>
    <row r="732" spans="1:12" ht="15" customHeight="1">
      <c r="A732" s="56"/>
      <c r="B732" s="50"/>
      <c r="C732" s="90"/>
      <c r="D732" s="90"/>
      <c r="E732" s="90"/>
      <c r="F732" s="90"/>
      <c r="G732" s="90"/>
      <c r="H732" s="90"/>
      <c r="I732" s="90"/>
      <c r="J732" s="90"/>
      <c r="K732" s="90"/>
      <c r="L732" s="90"/>
    </row>
    <row r="733" spans="1:12" ht="15" customHeight="1">
      <c r="A733" s="56"/>
      <c r="B733" s="75" t="s">
        <v>277</v>
      </c>
      <c r="C733" s="90">
        <v>152</v>
      </c>
      <c r="D733" s="90">
        <v>21</v>
      </c>
      <c r="E733" s="90">
        <v>13</v>
      </c>
      <c r="F733" s="90">
        <v>6</v>
      </c>
      <c r="G733" s="90">
        <v>12</v>
      </c>
      <c r="H733" s="90">
        <v>10</v>
      </c>
      <c r="I733" s="90">
        <v>9</v>
      </c>
      <c r="J733" s="90">
        <v>51</v>
      </c>
      <c r="K733" s="90">
        <v>21</v>
      </c>
      <c r="L733" s="90">
        <v>45</v>
      </c>
    </row>
    <row r="734" spans="1:12" ht="15" customHeight="1">
      <c r="A734" s="56"/>
      <c r="B734" s="78" t="s">
        <v>278</v>
      </c>
      <c r="C734" s="90">
        <v>181</v>
      </c>
      <c r="D734" s="90">
        <v>28</v>
      </c>
      <c r="E734" s="90">
        <v>11</v>
      </c>
      <c r="F734" s="90">
        <v>7</v>
      </c>
      <c r="G734" s="90">
        <v>12</v>
      </c>
      <c r="H734" s="90">
        <v>13</v>
      </c>
      <c r="I734" s="90">
        <v>9</v>
      </c>
      <c r="J734" s="90">
        <v>65</v>
      </c>
      <c r="K734" s="90">
        <v>18</v>
      </c>
      <c r="L734" s="90">
        <v>56</v>
      </c>
    </row>
    <row r="735" spans="1:12" ht="15" customHeight="1">
      <c r="A735" s="56"/>
      <c r="B735" s="78" t="s">
        <v>279</v>
      </c>
      <c r="C735" s="90">
        <v>294</v>
      </c>
      <c r="D735" s="90">
        <v>21</v>
      </c>
      <c r="E735" s="90">
        <v>24</v>
      </c>
      <c r="F735" s="90">
        <v>14</v>
      </c>
      <c r="G735" s="90">
        <v>26</v>
      </c>
      <c r="H735" s="90">
        <v>33</v>
      </c>
      <c r="I735" s="90">
        <v>20</v>
      </c>
      <c r="J735" s="90">
        <v>101</v>
      </c>
      <c r="K735" s="90">
        <v>44</v>
      </c>
      <c r="L735" s="90">
        <v>83</v>
      </c>
    </row>
    <row r="736" spans="1:12" ht="15" customHeight="1">
      <c r="A736" s="56"/>
      <c r="B736" s="78" t="s">
        <v>280</v>
      </c>
      <c r="C736" s="90">
        <v>195</v>
      </c>
      <c r="D736" s="90">
        <v>20</v>
      </c>
      <c r="E736" s="90">
        <v>19</v>
      </c>
      <c r="F736" s="90">
        <v>13</v>
      </c>
      <c r="G736" s="90">
        <v>22</v>
      </c>
      <c r="H736" s="90">
        <v>28</v>
      </c>
      <c r="I736" s="90">
        <v>19</v>
      </c>
      <c r="J736" s="90">
        <v>68</v>
      </c>
      <c r="K736" s="90">
        <v>27</v>
      </c>
      <c r="L736" s="90">
        <v>42</v>
      </c>
    </row>
    <row r="737" spans="1:12" ht="15" customHeight="1">
      <c r="A737" s="56"/>
      <c r="B737" s="77" t="s">
        <v>174</v>
      </c>
      <c r="C737" s="90">
        <v>141</v>
      </c>
      <c r="D737" s="90">
        <v>12</v>
      </c>
      <c r="E737" s="90">
        <v>14</v>
      </c>
      <c r="F737" s="90">
        <v>4</v>
      </c>
      <c r="G737" s="90">
        <v>15</v>
      </c>
      <c r="H737" s="90">
        <v>16</v>
      </c>
      <c r="I737" s="90">
        <v>6</v>
      </c>
      <c r="J737" s="90">
        <v>48</v>
      </c>
      <c r="K737" s="90">
        <v>10</v>
      </c>
      <c r="L737" s="90">
        <v>50</v>
      </c>
    </row>
    <row r="738" spans="1:12" ht="15" customHeight="1">
      <c r="A738" s="56"/>
      <c r="B738" s="45" t="s">
        <v>176</v>
      </c>
      <c r="C738" s="90">
        <v>1053</v>
      </c>
      <c r="D738" s="90">
        <v>111</v>
      </c>
      <c r="E738" s="90">
        <v>12</v>
      </c>
      <c r="F738" s="90">
        <v>29</v>
      </c>
      <c r="G738" s="90">
        <v>105</v>
      </c>
      <c r="H738" s="90">
        <v>102</v>
      </c>
      <c r="I738" s="90">
        <v>69</v>
      </c>
      <c r="J738" s="90">
        <v>520</v>
      </c>
      <c r="K738" s="90">
        <v>120</v>
      </c>
      <c r="L738" s="90">
        <v>239</v>
      </c>
    </row>
    <row r="739" spans="1:12" ht="15" customHeight="1">
      <c r="A739" s="56"/>
      <c r="B739" s="50"/>
      <c r="C739" s="90"/>
      <c r="D739" s="90"/>
      <c r="E739" s="90"/>
      <c r="F739" s="90"/>
      <c r="G739" s="90"/>
      <c r="H739" s="90"/>
      <c r="I739" s="90"/>
      <c r="J739" s="90"/>
      <c r="K739" s="90"/>
      <c r="L739" s="90"/>
    </row>
    <row r="740" spans="1:12" ht="15" customHeight="1">
      <c r="A740" s="56"/>
      <c r="B740" s="75" t="s">
        <v>277</v>
      </c>
      <c r="C740" s="90">
        <v>109</v>
      </c>
      <c r="D740" s="90">
        <v>12</v>
      </c>
      <c r="E740" s="90">
        <v>0</v>
      </c>
      <c r="F740" s="90">
        <v>3</v>
      </c>
      <c r="G740" s="90">
        <v>7</v>
      </c>
      <c r="H740" s="90">
        <v>5</v>
      </c>
      <c r="I740" s="90">
        <v>6</v>
      </c>
      <c r="J740" s="90">
        <v>45</v>
      </c>
      <c r="K740" s="90">
        <v>14</v>
      </c>
      <c r="L740" s="90">
        <v>31</v>
      </c>
    </row>
    <row r="741" spans="1:12" ht="15" customHeight="1">
      <c r="A741" s="56"/>
      <c r="B741" s="78" t="s">
        <v>278</v>
      </c>
      <c r="C741" s="90">
        <v>125</v>
      </c>
      <c r="D741" s="90">
        <v>23</v>
      </c>
      <c r="E741" s="90">
        <v>2</v>
      </c>
      <c r="F741" s="90">
        <v>3</v>
      </c>
      <c r="G741" s="90">
        <v>19</v>
      </c>
      <c r="H741" s="90">
        <v>18</v>
      </c>
      <c r="I741" s="90">
        <v>15</v>
      </c>
      <c r="J741" s="90">
        <v>47</v>
      </c>
      <c r="K741" s="90">
        <v>8</v>
      </c>
      <c r="L741" s="90">
        <v>33</v>
      </c>
    </row>
    <row r="742" spans="1:12" ht="15" customHeight="1">
      <c r="A742" s="56"/>
      <c r="B742" s="78" t="s">
        <v>279</v>
      </c>
      <c r="C742" s="90">
        <v>328</v>
      </c>
      <c r="D742" s="90">
        <v>35</v>
      </c>
      <c r="E742" s="90">
        <v>2</v>
      </c>
      <c r="F742" s="90">
        <v>11</v>
      </c>
      <c r="G742" s="90">
        <v>27</v>
      </c>
      <c r="H742" s="90">
        <v>28</v>
      </c>
      <c r="I742" s="90">
        <v>18</v>
      </c>
      <c r="J742" s="90">
        <v>152</v>
      </c>
      <c r="K742" s="90">
        <v>49</v>
      </c>
      <c r="L742" s="90">
        <v>72</v>
      </c>
    </row>
    <row r="743" spans="1:12" ht="15" customHeight="1">
      <c r="A743" s="56"/>
      <c r="B743" s="78" t="s">
        <v>280</v>
      </c>
      <c r="C743" s="90">
        <v>347</v>
      </c>
      <c r="D743" s="90">
        <v>34</v>
      </c>
      <c r="E743" s="90">
        <v>7</v>
      </c>
      <c r="F743" s="90">
        <v>10</v>
      </c>
      <c r="G743" s="90">
        <v>44</v>
      </c>
      <c r="H743" s="90">
        <v>44</v>
      </c>
      <c r="I743" s="90">
        <v>28</v>
      </c>
      <c r="J743" s="90">
        <v>209</v>
      </c>
      <c r="K743" s="90">
        <v>35</v>
      </c>
      <c r="L743" s="90">
        <v>56</v>
      </c>
    </row>
    <row r="744" spans="1:12" ht="15" customHeight="1">
      <c r="A744" s="35"/>
      <c r="B744" s="77" t="s">
        <v>174</v>
      </c>
      <c r="C744" s="90">
        <v>144</v>
      </c>
      <c r="D744" s="90">
        <v>7</v>
      </c>
      <c r="E744" s="90">
        <v>1</v>
      </c>
      <c r="F744" s="90">
        <v>2</v>
      </c>
      <c r="G744" s="90">
        <v>8</v>
      </c>
      <c r="H744" s="90">
        <v>7</v>
      </c>
      <c r="I744" s="90">
        <v>2</v>
      </c>
      <c r="J744" s="90">
        <v>67</v>
      </c>
      <c r="K744" s="90">
        <v>14</v>
      </c>
      <c r="L744" s="90">
        <v>47</v>
      </c>
    </row>
    <row r="745" spans="1:12" ht="15" customHeight="1">
      <c r="A745" s="32" t="s">
        <v>281</v>
      </c>
      <c r="B745" s="45" t="s">
        <v>176</v>
      </c>
      <c r="C745" s="90">
        <f>C755+C765</f>
        <v>2016</v>
      </c>
      <c r="D745" s="90">
        <f t="shared" ref="D745:L745" si="208">D755+D765</f>
        <v>213</v>
      </c>
      <c r="E745" s="90">
        <f t="shared" si="208"/>
        <v>93</v>
      </c>
      <c r="F745" s="90">
        <f t="shared" si="208"/>
        <v>73</v>
      </c>
      <c r="G745" s="90">
        <f t="shared" si="208"/>
        <v>192</v>
      </c>
      <c r="H745" s="90">
        <f t="shared" si="208"/>
        <v>202</v>
      </c>
      <c r="I745" s="90">
        <f t="shared" si="208"/>
        <v>132</v>
      </c>
      <c r="J745" s="90">
        <f t="shared" si="208"/>
        <v>853</v>
      </c>
      <c r="K745" s="90">
        <f t="shared" si="208"/>
        <v>240</v>
      </c>
      <c r="L745" s="90">
        <f t="shared" si="208"/>
        <v>515</v>
      </c>
    </row>
    <row r="746" spans="1:12" ht="15" customHeight="1">
      <c r="A746" s="393" t="s">
        <v>282</v>
      </c>
      <c r="B746" s="50"/>
      <c r="C746" s="90"/>
      <c r="D746" s="90"/>
      <c r="E746" s="90"/>
      <c r="F746" s="90"/>
      <c r="G746" s="90"/>
      <c r="H746" s="90"/>
      <c r="I746" s="90"/>
      <c r="J746" s="90"/>
      <c r="K746" s="90"/>
      <c r="L746" s="90"/>
    </row>
    <row r="747" spans="1:12" ht="15" customHeight="1">
      <c r="A747" s="393"/>
      <c r="B747" s="53" t="s">
        <v>283</v>
      </c>
      <c r="C747" s="90">
        <f t="shared" ref="C747:L754" si="209">C757+C767</f>
        <v>115</v>
      </c>
      <c r="D747" s="90">
        <f t="shared" si="209"/>
        <v>10</v>
      </c>
      <c r="E747" s="90">
        <f t="shared" si="209"/>
        <v>4</v>
      </c>
      <c r="F747" s="90">
        <f t="shared" si="209"/>
        <v>5</v>
      </c>
      <c r="G747" s="90">
        <f t="shared" si="209"/>
        <v>15</v>
      </c>
      <c r="H747" s="90">
        <f t="shared" si="209"/>
        <v>16</v>
      </c>
      <c r="I747" s="90">
        <f t="shared" si="209"/>
        <v>12</v>
      </c>
      <c r="J747" s="90">
        <f t="shared" si="209"/>
        <v>67</v>
      </c>
      <c r="K747" s="90">
        <f t="shared" si="209"/>
        <v>4</v>
      </c>
      <c r="L747" s="90">
        <f t="shared" si="209"/>
        <v>24</v>
      </c>
    </row>
    <row r="748" spans="1:12" ht="15" customHeight="1">
      <c r="A748" s="66"/>
      <c r="B748" s="53" t="s">
        <v>284</v>
      </c>
      <c r="C748" s="90">
        <f t="shared" si="209"/>
        <v>242</v>
      </c>
      <c r="D748" s="90">
        <f t="shared" si="209"/>
        <v>17</v>
      </c>
      <c r="E748" s="90">
        <f t="shared" si="209"/>
        <v>4</v>
      </c>
      <c r="F748" s="90">
        <f t="shared" si="209"/>
        <v>6</v>
      </c>
      <c r="G748" s="90">
        <f t="shared" si="209"/>
        <v>28</v>
      </c>
      <c r="H748" s="90">
        <f t="shared" si="209"/>
        <v>22</v>
      </c>
      <c r="I748" s="90">
        <f t="shared" si="209"/>
        <v>18</v>
      </c>
      <c r="J748" s="90">
        <f t="shared" si="209"/>
        <v>125</v>
      </c>
      <c r="K748" s="90">
        <f t="shared" si="209"/>
        <v>26</v>
      </c>
      <c r="L748" s="90">
        <f t="shared" si="209"/>
        <v>53</v>
      </c>
    </row>
    <row r="749" spans="1:12" ht="15" customHeight="1">
      <c r="A749" s="56"/>
      <c r="B749" s="53" t="s">
        <v>285</v>
      </c>
      <c r="C749" s="90">
        <f t="shared" si="209"/>
        <v>442</v>
      </c>
      <c r="D749" s="90">
        <f t="shared" si="209"/>
        <v>46</v>
      </c>
      <c r="E749" s="90">
        <f t="shared" si="209"/>
        <v>15</v>
      </c>
      <c r="F749" s="90">
        <f t="shared" si="209"/>
        <v>15</v>
      </c>
      <c r="G749" s="90">
        <f t="shared" si="209"/>
        <v>38</v>
      </c>
      <c r="H749" s="90">
        <f t="shared" si="209"/>
        <v>40</v>
      </c>
      <c r="I749" s="90">
        <f t="shared" si="209"/>
        <v>30</v>
      </c>
      <c r="J749" s="90">
        <f t="shared" si="209"/>
        <v>214</v>
      </c>
      <c r="K749" s="90">
        <f t="shared" si="209"/>
        <v>63</v>
      </c>
      <c r="L749" s="90">
        <f t="shared" si="209"/>
        <v>90</v>
      </c>
    </row>
    <row r="750" spans="1:12" ht="15" customHeight="1">
      <c r="A750" s="56"/>
      <c r="B750" s="53" t="s">
        <v>286</v>
      </c>
      <c r="C750" s="90">
        <f t="shared" si="209"/>
        <v>437</v>
      </c>
      <c r="D750" s="90">
        <f t="shared" si="209"/>
        <v>65</v>
      </c>
      <c r="E750" s="90">
        <f t="shared" si="209"/>
        <v>19</v>
      </c>
      <c r="F750" s="90">
        <f t="shared" si="209"/>
        <v>15</v>
      </c>
      <c r="G750" s="90">
        <f t="shared" si="209"/>
        <v>44</v>
      </c>
      <c r="H750" s="90">
        <f t="shared" si="209"/>
        <v>46</v>
      </c>
      <c r="I750" s="90">
        <f t="shared" si="209"/>
        <v>29</v>
      </c>
      <c r="J750" s="90">
        <f t="shared" si="209"/>
        <v>156</v>
      </c>
      <c r="K750" s="90">
        <f t="shared" si="209"/>
        <v>52</v>
      </c>
      <c r="L750" s="90">
        <f t="shared" si="209"/>
        <v>120</v>
      </c>
    </row>
    <row r="751" spans="1:12" ht="15" customHeight="1">
      <c r="A751" s="56"/>
      <c r="B751" s="53" t="s">
        <v>287</v>
      </c>
      <c r="C751" s="90">
        <f t="shared" si="209"/>
        <v>423</v>
      </c>
      <c r="D751" s="90">
        <f t="shared" si="209"/>
        <v>43</v>
      </c>
      <c r="E751" s="90">
        <f t="shared" si="209"/>
        <v>29</v>
      </c>
      <c r="F751" s="90">
        <f t="shared" si="209"/>
        <v>15</v>
      </c>
      <c r="G751" s="90">
        <f t="shared" si="209"/>
        <v>38</v>
      </c>
      <c r="H751" s="90">
        <f t="shared" si="209"/>
        <v>48</v>
      </c>
      <c r="I751" s="90">
        <f t="shared" si="209"/>
        <v>24</v>
      </c>
      <c r="J751" s="90">
        <f t="shared" si="209"/>
        <v>167</v>
      </c>
      <c r="K751" s="90">
        <f t="shared" si="209"/>
        <v>48</v>
      </c>
      <c r="L751" s="90">
        <f t="shared" si="209"/>
        <v>113</v>
      </c>
    </row>
    <row r="752" spans="1:12" ht="15" customHeight="1">
      <c r="A752" s="56"/>
      <c r="B752" s="53" t="s">
        <v>288</v>
      </c>
      <c r="C752" s="90">
        <f t="shared" si="209"/>
        <v>223</v>
      </c>
      <c r="D752" s="90">
        <f t="shared" si="209"/>
        <v>24</v>
      </c>
      <c r="E752" s="90">
        <f t="shared" si="209"/>
        <v>16</v>
      </c>
      <c r="F752" s="90">
        <f t="shared" si="209"/>
        <v>11</v>
      </c>
      <c r="G752" s="90">
        <f t="shared" si="209"/>
        <v>19</v>
      </c>
      <c r="H752" s="90">
        <f t="shared" si="209"/>
        <v>23</v>
      </c>
      <c r="I752" s="90">
        <f t="shared" si="209"/>
        <v>14</v>
      </c>
      <c r="J752" s="90">
        <f t="shared" si="209"/>
        <v>80</v>
      </c>
      <c r="K752" s="90">
        <f t="shared" si="209"/>
        <v>32</v>
      </c>
      <c r="L752" s="90">
        <f t="shared" si="209"/>
        <v>64</v>
      </c>
    </row>
    <row r="753" spans="1:12" ht="15" customHeight="1">
      <c r="A753" s="56"/>
      <c r="B753" s="53" t="s">
        <v>289</v>
      </c>
      <c r="C753" s="90">
        <f t="shared" si="209"/>
        <v>48</v>
      </c>
      <c r="D753" s="90">
        <f t="shared" si="209"/>
        <v>2</v>
      </c>
      <c r="E753" s="90">
        <f t="shared" si="209"/>
        <v>2</v>
      </c>
      <c r="F753" s="90">
        <f t="shared" si="209"/>
        <v>4</v>
      </c>
      <c r="G753" s="90">
        <f t="shared" si="209"/>
        <v>4</v>
      </c>
      <c r="H753" s="90">
        <f t="shared" si="209"/>
        <v>3</v>
      </c>
      <c r="I753" s="90">
        <f t="shared" si="209"/>
        <v>2</v>
      </c>
      <c r="J753" s="90">
        <f t="shared" si="209"/>
        <v>23</v>
      </c>
      <c r="K753" s="90">
        <f t="shared" si="209"/>
        <v>4</v>
      </c>
      <c r="L753" s="90">
        <f t="shared" si="209"/>
        <v>10</v>
      </c>
    </row>
    <row r="754" spans="1:12" ht="15" customHeight="1">
      <c r="A754" s="56"/>
      <c r="B754" s="59" t="s">
        <v>230</v>
      </c>
      <c r="C754" s="90">
        <f t="shared" si="209"/>
        <v>86</v>
      </c>
      <c r="D754" s="90">
        <f t="shared" si="209"/>
        <v>6</v>
      </c>
      <c r="E754" s="90">
        <f t="shared" si="209"/>
        <v>4</v>
      </c>
      <c r="F754" s="90">
        <f t="shared" si="209"/>
        <v>2</v>
      </c>
      <c r="G754" s="90">
        <f t="shared" si="209"/>
        <v>6</v>
      </c>
      <c r="H754" s="90">
        <f t="shared" si="209"/>
        <v>4</v>
      </c>
      <c r="I754" s="90">
        <f t="shared" si="209"/>
        <v>3</v>
      </c>
      <c r="J754" s="90">
        <f t="shared" si="209"/>
        <v>21</v>
      </c>
      <c r="K754" s="90">
        <f t="shared" si="209"/>
        <v>11</v>
      </c>
      <c r="L754" s="90">
        <f t="shared" si="209"/>
        <v>41</v>
      </c>
    </row>
    <row r="755" spans="1:12" ht="15" customHeight="1">
      <c r="A755" s="56"/>
      <c r="B755" s="45" t="s">
        <v>176</v>
      </c>
      <c r="C755" s="90">
        <v>963</v>
      </c>
      <c r="D755" s="90">
        <v>102</v>
      </c>
      <c r="E755" s="90">
        <v>81</v>
      </c>
      <c r="F755" s="90">
        <v>44</v>
      </c>
      <c r="G755" s="90">
        <v>87</v>
      </c>
      <c r="H755" s="90">
        <v>100</v>
      </c>
      <c r="I755" s="90">
        <v>63</v>
      </c>
      <c r="J755" s="90">
        <v>333</v>
      </c>
      <c r="K755" s="90">
        <v>120</v>
      </c>
      <c r="L755" s="90">
        <v>276</v>
      </c>
    </row>
    <row r="756" spans="1:12" ht="15" customHeight="1">
      <c r="A756" s="56"/>
      <c r="B756" s="50"/>
      <c r="C756" s="90"/>
      <c r="D756" s="90"/>
      <c r="E756" s="90"/>
      <c r="F756" s="90"/>
      <c r="G756" s="90"/>
      <c r="H756" s="90"/>
      <c r="I756" s="90"/>
      <c r="J756" s="90"/>
      <c r="K756" s="90"/>
      <c r="L756" s="90"/>
    </row>
    <row r="757" spans="1:12" ht="15" customHeight="1">
      <c r="A757" s="56"/>
      <c r="B757" s="53" t="s">
        <v>283</v>
      </c>
      <c r="C757" s="90">
        <v>35</v>
      </c>
      <c r="D757" s="90">
        <v>3</v>
      </c>
      <c r="E757" s="90">
        <v>3</v>
      </c>
      <c r="F757" s="90">
        <v>3</v>
      </c>
      <c r="G757" s="90">
        <v>4</v>
      </c>
      <c r="H757" s="90">
        <v>7</v>
      </c>
      <c r="I757" s="90">
        <v>5</v>
      </c>
      <c r="J757" s="90">
        <v>15</v>
      </c>
      <c r="K757" s="90">
        <v>3</v>
      </c>
      <c r="L757" s="90">
        <v>9</v>
      </c>
    </row>
    <row r="758" spans="1:12" ht="15" customHeight="1">
      <c r="A758" s="56"/>
      <c r="B758" s="53" t="s">
        <v>284</v>
      </c>
      <c r="C758" s="90">
        <v>38</v>
      </c>
      <c r="D758" s="90">
        <v>4</v>
      </c>
      <c r="E758" s="90">
        <v>3</v>
      </c>
      <c r="F758" s="90">
        <v>2</v>
      </c>
      <c r="G758" s="90">
        <v>6</v>
      </c>
      <c r="H758" s="90">
        <v>5</v>
      </c>
      <c r="I758" s="90">
        <v>4</v>
      </c>
      <c r="J758" s="90">
        <v>14</v>
      </c>
      <c r="K758" s="90">
        <v>2</v>
      </c>
      <c r="L758" s="90">
        <v>9</v>
      </c>
    </row>
    <row r="759" spans="1:12" ht="15" customHeight="1">
      <c r="A759" s="56"/>
      <c r="B759" s="53" t="s">
        <v>285</v>
      </c>
      <c r="C759" s="90">
        <v>146</v>
      </c>
      <c r="D759" s="90">
        <v>18</v>
      </c>
      <c r="E759" s="90">
        <v>13</v>
      </c>
      <c r="F759" s="90">
        <v>9</v>
      </c>
      <c r="G759" s="90">
        <v>17</v>
      </c>
      <c r="H759" s="90">
        <v>17</v>
      </c>
      <c r="I759" s="90">
        <v>11</v>
      </c>
      <c r="J759" s="90">
        <v>59</v>
      </c>
      <c r="K759" s="90">
        <v>16</v>
      </c>
      <c r="L759" s="90">
        <v>37</v>
      </c>
    </row>
    <row r="760" spans="1:12" ht="15" customHeight="1">
      <c r="A760" s="56"/>
      <c r="B760" s="53" t="s">
        <v>286</v>
      </c>
      <c r="C760" s="90">
        <v>232</v>
      </c>
      <c r="D760" s="90">
        <v>32</v>
      </c>
      <c r="E760" s="90">
        <v>14</v>
      </c>
      <c r="F760" s="90">
        <v>8</v>
      </c>
      <c r="G760" s="90">
        <v>17</v>
      </c>
      <c r="H760" s="90">
        <v>20</v>
      </c>
      <c r="I760" s="90">
        <v>15</v>
      </c>
      <c r="J760" s="90">
        <v>69</v>
      </c>
      <c r="K760" s="90">
        <v>33</v>
      </c>
      <c r="L760" s="90">
        <v>74</v>
      </c>
    </row>
    <row r="761" spans="1:12" ht="15" customHeight="1">
      <c r="A761" s="56"/>
      <c r="B761" s="53" t="s">
        <v>287</v>
      </c>
      <c r="C761" s="90">
        <v>266</v>
      </c>
      <c r="D761" s="90">
        <v>23</v>
      </c>
      <c r="E761" s="90">
        <v>27</v>
      </c>
      <c r="F761" s="90">
        <v>11</v>
      </c>
      <c r="G761" s="90">
        <v>26</v>
      </c>
      <c r="H761" s="90">
        <v>30</v>
      </c>
      <c r="I761" s="90">
        <v>17</v>
      </c>
      <c r="J761" s="90">
        <v>95</v>
      </c>
      <c r="K761" s="90">
        <v>30</v>
      </c>
      <c r="L761" s="90">
        <v>72</v>
      </c>
    </row>
    <row r="762" spans="1:12" ht="15" customHeight="1">
      <c r="A762" s="56"/>
      <c r="B762" s="53" t="s">
        <v>288</v>
      </c>
      <c r="C762" s="90">
        <v>163</v>
      </c>
      <c r="D762" s="90">
        <v>17</v>
      </c>
      <c r="E762" s="90">
        <v>15</v>
      </c>
      <c r="F762" s="90">
        <v>7</v>
      </c>
      <c r="G762" s="90">
        <v>11</v>
      </c>
      <c r="H762" s="90">
        <v>17</v>
      </c>
      <c r="I762" s="90">
        <v>8</v>
      </c>
      <c r="J762" s="90">
        <v>53</v>
      </c>
      <c r="K762" s="90">
        <v>24</v>
      </c>
      <c r="L762" s="90">
        <v>51</v>
      </c>
    </row>
    <row r="763" spans="1:12" ht="15" customHeight="1">
      <c r="A763" s="56"/>
      <c r="B763" s="53" t="s">
        <v>289</v>
      </c>
      <c r="C763" s="90">
        <v>41</v>
      </c>
      <c r="D763" s="90">
        <v>1</v>
      </c>
      <c r="E763" s="90">
        <v>2</v>
      </c>
      <c r="F763" s="90">
        <v>3</v>
      </c>
      <c r="G763" s="90">
        <v>3</v>
      </c>
      <c r="H763" s="90">
        <v>2</v>
      </c>
      <c r="I763" s="90">
        <v>1</v>
      </c>
      <c r="J763" s="90">
        <v>21</v>
      </c>
      <c r="K763" s="90">
        <v>4</v>
      </c>
      <c r="L763" s="90">
        <v>9</v>
      </c>
    </row>
    <row r="764" spans="1:12" ht="15" customHeight="1">
      <c r="A764" s="56"/>
      <c r="B764" s="59" t="s">
        <v>230</v>
      </c>
      <c r="C764" s="90">
        <v>42</v>
      </c>
      <c r="D764" s="90">
        <v>4</v>
      </c>
      <c r="E764" s="90">
        <v>4</v>
      </c>
      <c r="F764" s="90">
        <v>1</v>
      </c>
      <c r="G764" s="90">
        <v>3</v>
      </c>
      <c r="H764" s="90">
        <v>2</v>
      </c>
      <c r="I764" s="90">
        <v>2</v>
      </c>
      <c r="J764" s="90">
        <v>7</v>
      </c>
      <c r="K764" s="90">
        <v>8</v>
      </c>
      <c r="L764" s="90">
        <v>15</v>
      </c>
    </row>
    <row r="765" spans="1:12" ht="15" customHeight="1">
      <c r="A765" s="56"/>
      <c r="B765" s="45" t="s">
        <v>176</v>
      </c>
      <c r="C765" s="90">
        <v>1053</v>
      </c>
      <c r="D765" s="90">
        <v>111</v>
      </c>
      <c r="E765" s="90">
        <v>12</v>
      </c>
      <c r="F765" s="90">
        <v>29</v>
      </c>
      <c r="G765" s="90">
        <v>105</v>
      </c>
      <c r="H765" s="90">
        <v>102</v>
      </c>
      <c r="I765" s="90">
        <v>69</v>
      </c>
      <c r="J765" s="90">
        <v>520</v>
      </c>
      <c r="K765" s="90">
        <v>120</v>
      </c>
      <c r="L765" s="90">
        <v>239</v>
      </c>
    </row>
    <row r="766" spans="1:12" ht="15" customHeight="1">
      <c r="A766" s="56"/>
      <c r="B766" s="50"/>
      <c r="C766" s="90"/>
      <c r="D766" s="90"/>
      <c r="E766" s="90"/>
      <c r="F766" s="90"/>
      <c r="G766" s="90"/>
      <c r="H766" s="90"/>
      <c r="I766" s="90"/>
      <c r="J766" s="90"/>
      <c r="K766" s="90"/>
      <c r="L766" s="90"/>
    </row>
    <row r="767" spans="1:12" ht="15" customHeight="1">
      <c r="A767" s="56"/>
      <c r="B767" s="53" t="s">
        <v>283</v>
      </c>
      <c r="C767" s="90">
        <v>80</v>
      </c>
      <c r="D767" s="90">
        <v>7</v>
      </c>
      <c r="E767" s="90">
        <v>1</v>
      </c>
      <c r="F767" s="90">
        <v>2</v>
      </c>
      <c r="G767" s="90">
        <v>11</v>
      </c>
      <c r="H767" s="90">
        <v>9</v>
      </c>
      <c r="I767" s="90">
        <v>7</v>
      </c>
      <c r="J767" s="90">
        <v>52</v>
      </c>
      <c r="K767" s="90">
        <v>1</v>
      </c>
      <c r="L767" s="90">
        <v>15</v>
      </c>
    </row>
    <row r="768" spans="1:12" ht="15" customHeight="1">
      <c r="A768" s="56"/>
      <c r="B768" s="53" t="s">
        <v>284</v>
      </c>
      <c r="C768" s="90">
        <v>204</v>
      </c>
      <c r="D768" s="90">
        <v>13</v>
      </c>
      <c r="E768" s="90">
        <v>1</v>
      </c>
      <c r="F768" s="90">
        <v>4</v>
      </c>
      <c r="G768" s="90">
        <v>22</v>
      </c>
      <c r="H768" s="90">
        <v>17</v>
      </c>
      <c r="I768" s="90">
        <v>14</v>
      </c>
      <c r="J768" s="90">
        <v>111</v>
      </c>
      <c r="K768" s="90">
        <v>24</v>
      </c>
      <c r="L768" s="90">
        <v>44</v>
      </c>
    </row>
    <row r="769" spans="1:12" ht="15" customHeight="1">
      <c r="A769" s="56"/>
      <c r="B769" s="53" t="s">
        <v>285</v>
      </c>
      <c r="C769" s="90">
        <v>296</v>
      </c>
      <c r="D769" s="90">
        <v>28</v>
      </c>
      <c r="E769" s="90">
        <v>2</v>
      </c>
      <c r="F769" s="90">
        <v>6</v>
      </c>
      <c r="G769" s="90">
        <v>21</v>
      </c>
      <c r="H769" s="90">
        <v>23</v>
      </c>
      <c r="I769" s="90">
        <v>19</v>
      </c>
      <c r="J769" s="90">
        <v>155</v>
      </c>
      <c r="K769" s="90">
        <v>47</v>
      </c>
      <c r="L769" s="90">
        <v>53</v>
      </c>
    </row>
    <row r="770" spans="1:12" ht="15" customHeight="1">
      <c r="A770" s="56"/>
      <c r="B770" s="53" t="s">
        <v>286</v>
      </c>
      <c r="C770" s="90">
        <v>205</v>
      </c>
      <c r="D770" s="90">
        <v>33</v>
      </c>
      <c r="E770" s="90">
        <v>5</v>
      </c>
      <c r="F770" s="90">
        <v>7</v>
      </c>
      <c r="G770" s="90">
        <v>27</v>
      </c>
      <c r="H770" s="90">
        <v>26</v>
      </c>
      <c r="I770" s="90">
        <v>14</v>
      </c>
      <c r="J770" s="90">
        <v>87</v>
      </c>
      <c r="K770" s="90">
        <v>19</v>
      </c>
      <c r="L770" s="90">
        <v>46</v>
      </c>
    </row>
    <row r="771" spans="1:12" ht="15" customHeight="1">
      <c r="A771" s="56"/>
      <c r="B771" s="53" t="s">
        <v>287</v>
      </c>
      <c r="C771" s="90">
        <v>157</v>
      </c>
      <c r="D771" s="90">
        <v>20</v>
      </c>
      <c r="E771" s="90">
        <v>2</v>
      </c>
      <c r="F771" s="90">
        <v>4</v>
      </c>
      <c r="G771" s="90">
        <v>12</v>
      </c>
      <c r="H771" s="90">
        <v>18</v>
      </c>
      <c r="I771" s="90">
        <v>7</v>
      </c>
      <c r="J771" s="90">
        <v>72</v>
      </c>
      <c r="K771" s="90">
        <v>18</v>
      </c>
      <c r="L771" s="90">
        <v>41</v>
      </c>
    </row>
    <row r="772" spans="1:12" ht="15" customHeight="1">
      <c r="A772" s="56"/>
      <c r="B772" s="53" t="s">
        <v>288</v>
      </c>
      <c r="C772" s="90">
        <v>60</v>
      </c>
      <c r="D772" s="90">
        <v>7</v>
      </c>
      <c r="E772" s="90">
        <v>1</v>
      </c>
      <c r="F772" s="90">
        <v>4</v>
      </c>
      <c r="G772" s="90">
        <v>8</v>
      </c>
      <c r="H772" s="90">
        <v>6</v>
      </c>
      <c r="I772" s="90">
        <v>6</v>
      </c>
      <c r="J772" s="90">
        <v>27</v>
      </c>
      <c r="K772" s="90">
        <v>8</v>
      </c>
      <c r="L772" s="90">
        <v>13</v>
      </c>
    </row>
    <row r="773" spans="1:12" ht="15" customHeight="1">
      <c r="A773" s="56"/>
      <c r="B773" s="53" t="s">
        <v>289</v>
      </c>
      <c r="C773" s="90">
        <v>7</v>
      </c>
      <c r="D773" s="90">
        <v>1</v>
      </c>
      <c r="E773" s="90">
        <v>0</v>
      </c>
      <c r="F773" s="90">
        <v>1</v>
      </c>
      <c r="G773" s="90">
        <v>1</v>
      </c>
      <c r="H773" s="90">
        <v>1</v>
      </c>
      <c r="I773" s="90">
        <v>1</v>
      </c>
      <c r="J773" s="90">
        <v>2</v>
      </c>
      <c r="K773" s="90">
        <v>0</v>
      </c>
      <c r="L773" s="90">
        <v>1</v>
      </c>
    </row>
    <row r="774" spans="1:12" ht="15" customHeight="1">
      <c r="A774" s="35"/>
      <c r="B774" s="59" t="s">
        <v>230</v>
      </c>
      <c r="C774" s="90">
        <v>44</v>
      </c>
      <c r="D774" s="90">
        <v>2</v>
      </c>
      <c r="E774" s="90">
        <v>0</v>
      </c>
      <c r="F774" s="90">
        <v>1</v>
      </c>
      <c r="G774" s="90">
        <v>3</v>
      </c>
      <c r="H774" s="90">
        <v>2</v>
      </c>
      <c r="I774" s="90">
        <v>1</v>
      </c>
      <c r="J774" s="90">
        <v>14</v>
      </c>
      <c r="K774" s="90">
        <v>3</v>
      </c>
      <c r="L774" s="90">
        <v>26</v>
      </c>
    </row>
  </sheetData>
  <mergeCells count="16">
    <mergeCell ref="A218:A219"/>
    <mergeCell ref="A53:A54"/>
    <mergeCell ref="A86:A87"/>
    <mergeCell ref="A113:A116"/>
    <mergeCell ref="A293:A294"/>
    <mergeCell ref="A320:A321"/>
    <mergeCell ref="A338:A339"/>
    <mergeCell ref="A359:A361"/>
    <mergeCell ref="A440:A441"/>
    <mergeCell ref="A473:A474"/>
    <mergeCell ref="A500:A501"/>
    <mergeCell ref="A605:A606"/>
    <mergeCell ref="A746:A747"/>
    <mergeCell ref="A680:A681"/>
    <mergeCell ref="A707:A708"/>
    <mergeCell ref="A725:A726"/>
  </mergeCells>
  <phoneticPr fontId="2"/>
  <pageMargins left="0.35433070866141736" right="0.35433070866141736" top="0.39370078740157483" bottom="0.19685039370078741" header="0.19685039370078741" footer="0.19685039370078741"/>
  <pageSetup paperSize="9" scale="44" orientation="portrait" horizontalDpi="200" verticalDpi="200" r:id="rId1"/>
  <headerFooter alignWithMargins="0">
    <oddHeader>&amp;R&amp;"Meiryo UI,標準"&amp;9&amp;F＿&amp;A</oddHeader>
  </headerFooter>
  <rowBreaks count="1" manualBreakCount="1">
    <brk id="216" max="1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D433E-A02D-47B7-B0F1-325B18E5D286}">
  <sheetPr codeName="Sheet21"/>
  <dimension ref="A1:Y492"/>
  <sheetViews>
    <sheetView showGridLines="0" view="pageBreakPreview" zoomScaleNormal="100" zoomScaleSheetLayoutView="100" workbookViewId="0">
      <selection activeCell="B2" sqref="B2"/>
    </sheetView>
  </sheetViews>
  <sheetFormatPr defaultColWidth="7.25" defaultRowHeight="15" customHeight="1"/>
  <cols>
    <col min="1" max="1" width="35" style="31" customWidth="1"/>
    <col min="2" max="2" width="31.375" style="31" customWidth="1"/>
    <col min="3" max="10" width="8" style="103" customWidth="1"/>
    <col min="11" max="12" width="8.75" style="103" customWidth="1"/>
    <col min="13" max="20" width="8" style="31" customWidth="1"/>
    <col min="21" max="22" width="8.75" style="31" customWidth="1"/>
    <col min="23" max="16384" width="7.25" style="31"/>
  </cols>
  <sheetData>
    <row r="1" spans="1:22" ht="15" customHeight="1">
      <c r="C1" s="95" t="s">
        <v>485</v>
      </c>
      <c r="D1" s="96"/>
      <c r="E1" s="96"/>
      <c r="F1" s="96"/>
      <c r="G1" s="96"/>
      <c r="H1" s="96"/>
      <c r="I1" s="96"/>
      <c r="J1" s="96"/>
      <c r="K1" s="96"/>
      <c r="L1" s="97"/>
      <c r="M1" s="32" t="s">
        <v>486</v>
      </c>
      <c r="N1" s="33"/>
      <c r="O1" s="33"/>
      <c r="P1" s="33"/>
      <c r="Q1" s="33"/>
      <c r="R1" s="33"/>
      <c r="S1" s="33"/>
      <c r="T1" s="33"/>
      <c r="U1" s="33"/>
      <c r="V1" s="34"/>
    </row>
    <row r="2" spans="1:22" ht="9.9499999999999993" customHeight="1">
      <c r="C2" s="98"/>
      <c r="D2" s="99"/>
      <c r="E2" s="99"/>
      <c r="F2" s="99"/>
      <c r="G2" s="99"/>
      <c r="H2" s="99"/>
      <c r="I2" s="99"/>
      <c r="J2" s="99"/>
      <c r="K2" s="99"/>
      <c r="L2" s="100"/>
      <c r="M2" s="35"/>
      <c r="N2" s="36"/>
      <c r="O2" s="36"/>
      <c r="P2" s="36"/>
      <c r="Q2" s="36"/>
      <c r="R2" s="36"/>
      <c r="S2" s="36"/>
      <c r="T2" s="36"/>
      <c r="U2" s="36"/>
      <c r="V2" s="37"/>
    </row>
    <row r="3" spans="1:22" s="43" customFormat="1" ht="22.5">
      <c r="A3" s="107"/>
      <c r="B3" s="39"/>
      <c r="C3" s="101" t="s">
        <v>165</v>
      </c>
      <c r="D3" s="101" t="s">
        <v>283</v>
      </c>
      <c r="E3" s="101" t="s">
        <v>394</v>
      </c>
      <c r="F3" s="102" t="s">
        <v>431</v>
      </c>
      <c r="G3" s="102" t="s">
        <v>432</v>
      </c>
      <c r="H3" s="102" t="s">
        <v>433</v>
      </c>
      <c r="I3" s="101" t="s">
        <v>289</v>
      </c>
      <c r="J3" s="101" t="s">
        <v>230</v>
      </c>
      <c r="K3" s="101" t="s">
        <v>354</v>
      </c>
      <c r="L3" s="101" t="s">
        <v>355</v>
      </c>
      <c r="M3" s="41" t="s">
        <v>165</v>
      </c>
      <c r="N3" s="41" t="s">
        <v>283</v>
      </c>
      <c r="O3" s="41" t="s">
        <v>394</v>
      </c>
      <c r="P3" s="42" t="s">
        <v>431</v>
      </c>
      <c r="Q3" s="42" t="s">
        <v>432</v>
      </c>
      <c r="R3" s="42" t="s">
        <v>433</v>
      </c>
      <c r="S3" s="41" t="s">
        <v>289</v>
      </c>
      <c r="T3" s="41" t="s">
        <v>230</v>
      </c>
      <c r="U3" s="41" t="s">
        <v>354</v>
      </c>
      <c r="V3" s="41" t="s">
        <v>355</v>
      </c>
    </row>
    <row r="4" spans="1:22" ht="14.85" customHeight="1">
      <c r="A4" s="32" t="s">
        <v>175</v>
      </c>
      <c r="B4" s="32" t="s">
        <v>176</v>
      </c>
      <c r="C4" s="46">
        <f t="shared" ref="C4:D4" si="0">C250</f>
        <v>1806</v>
      </c>
      <c r="D4" s="47">
        <f t="shared" si="0"/>
        <v>614</v>
      </c>
      <c r="E4" s="47">
        <f>E250</f>
        <v>147</v>
      </c>
      <c r="F4" s="47">
        <f>F250</f>
        <v>193</v>
      </c>
      <c r="G4" s="47">
        <f t="shared" ref="G4:I4" si="1">G250</f>
        <v>102</v>
      </c>
      <c r="H4" s="47">
        <f t="shared" si="1"/>
        <v>170</v>
      </c>
      <c r="I4" s="47">
        <f t="shared" si="1"/>
        <v>90</v>
      </c>
      <c r="J4" s="47">
        <f>J250</f>
        <v>490</v>
      </c>
      <c r="K4" s="128">
        <f t="shared" ref="K4:L19" si="2">IF(K250="","－",K250)</f>
        <v>22.592738776626685</v>
      </c>
      <c r="L4" s="128">
        <f t="shared" si="2"/>
        <v>42.353339359032361</v>
      </c>
      <c r="M4" s="86">
        <f>M250</f>
        <v>1914</v>
      </c>
      <c r="N4" s="87">
        <f>N250</f>
        <v>633</v>
      </c>
      <c r="O4" s="87">
        <f>O250</f>
        <v>129</v>
      </c>
      <c r="P4" s="87">
        <f>P250</f>
        <v>210</v>
      </c>
      <c r="Q4" s="87">
        <f t="shared" ref="Q4:S4" si="3">Q250</f>
        <v>101</v>
      </c>
      <c r="R4" s="87">
        <f t="shared" si="3"/>
        <v>165</v>
      </c>
      <c r="S4" s="87">
        <f t="shared" si="3"/>
        <v>106</v>
      </c>
      <c r="T4" s="87">
        <f>T250</f>
        <v>570</v>
      </c>
      <c r="U4" s="117">
        <f t="shared" ref="U4:V19" si="4">IF(U250="","－",U250)</f>
        <v>23.034657605383455</v>
      </c>
      <c r="V4" s="117">
        <f t="shared" si="4"/>
        <v>43.54230635954341</v>
      </c>
    </row>
    <row r="5" spans="1:22" ht="14.85" customHeight="1">
      <c r="A5" s="48"/>
      <c r="B5" s="135"/>
      <c r="C5" s="51">
        <f>IF(SUM(D5:J5)&gt;100,"－",SUM(D5:J5))</f>
        <v>100</v>
      </c>
      <c r="D5" s="52">
        <f t="shared" ref="D5:J5" si="5">D250/$C4*100</f>
        <v>33.997785160575859</v>
      </c>
      <c r="E5" s="52">
        <f t="shared" si="5"/>
        <v>8.1395348837209305</v>
      </c>
      <c r="F5" s="52">
        <f t="shared" si="5"/>
        <v>10.686600221483943</v>
      </c>
      <c r="G5" s="52">
        <f t="shared" si="5"/>
        <v>5.6478405315614619</v>
      </c>
      <c r="H5" s="52">
        <f t="shared" si="5"/>
        <v>9.4130675526024365</v>
      </c>
      <c r="I5" s="52">
        <f t="shared" si="5"/>
        <v>4.9833887043189371</v>
      </c>
      <c r="J5" s="52">
        <f t="shared" si="5"/>
        <v>27.131782945736433</v>
      </c>
      <c r="K5" s="51" t="str">
        <f t="shared" si="2"/>
        <v>－</v>
      </c>
      <c r="L5" s="51" t="str">
        <f t="shared" si="2"/>
        <v>－</v>
      </c>
      <c r="M5" s="88">
        <f>IF(SUM(N5:T5)&gt;100,"－",SUM(N5:T5))</f>
        <v>100</v>
      </c>
      <c r="N5" s="89">
        <f t="shared" ref="N5:T5" si="6">N250/$M4*100</f>
        <v>33.072100313479623</v>
      </c>
      <c r="O5" s="89">
        <f t="shared" si="6"/>
        <v>6.7398119122257061</v>
      </c>
      <c r="P5" s="89">
        <f t="shared" si="6"/>
        <v>10.9717868338558</v>
      </c>
      <c r="Q5" s="89">
        <f t="shared" si="6"/>
        <v>5.2769070010449326</v>
      </c>
      <c r="R5" s="89">
        <f t="shared" si="6"/>
        <v>8.6206896551724146</v>
      </c>
      <c r="S5" s="89">
        <f t="shared" si="6"/>
        <v>5.5381400208986413</v>
      </c>
      <c r="T5" s="89">
        <f t="shared" si="6"/>
        <v>29.780564263322884</v>
      </c>
      <c r="U5" s="88" t="str">
        <f t="shared" si="4"/>
        <v>－</v>
      </c>
      <c r="V5" s="88" t="str">
        <f t="shared" si="4"/>
        <v>－</v>
      </c>
    </row>
    <row r="6" spans="1:22" ht="14.85" customHeight="1">
      <c r="A6" s="48"/>
      <c r="B6" s="56" t="s">
        <v>177</v>
      </c>
      <c r="C6" s="54">
        <f t="shared" ref="C6:C14" si="7">C252</f>
        <v>36</v>
      </c>
      <c r="D6" s="55">
        <f t="shared" ref="D6:J13" si="8">IF($C6=0,0,D252/$C6*100)</f>
        <v>41.666666666666671</v>
      </c>
      <c r="E6" s="55">
        <f t="shared" si="8"/>
        <v>25</v>
      </c>
      <c r="F6" s="55">
        <f t="shared" si="8"/>
        <v>19.444444444444446</v>
      </c>
      <c r="G6" s="55">
        <f t="shared" si="8"/>
        <v>0</v>
      </c>
      <c r="H6" s="55">
        <f t="shared" si="8"/>
        <v>2.7777777777777777</v>
      </c>
      <c r="I6" s="55">
        <f t="shared" si="8"/>
        <v>2.7777777777777777</v>
      </c>
      <c r="J6" s="55">
        <f t="shared" si="8"/>
        <v>8.3333333333333321</v>
      </c>
      <c r="K6" s="129">
        <f t="shared" si="2"/>
        <v>9.7874984697657847</v>
      </c>
      <c r="L6" s="129">
        <f t="shared" si="2"/>
        <v>17.943747194570605</v>
      </c>
      <c r="M6" s="82">
        <f t="shared" ref="M6:M14" si="9">M252</f>
        <v>40</v>
      </c>
      <c r="N6" s="83">
        <f t="shared" ref="N6:T13" si="10">IF($M6=0,0,N252/$M6*100)</f>
        <v>40</v>
      </c>
      <c r="O6" s="83">
        <f t="shared" si="10"/>
        <v>17.5</v>
      </c>
      <c r="P6" s="83">
        <f t="shared" si="10"/>
        <v>22.5</v>
      </c>
      <c r="Q6" s="83">
        <f t="shared" si="10"/>
        <v>0</v>
      </c>
      <c r="R6" s="83">
        <f t="shared" si="10"/>
        <v>2.5</v>
      </c>
      <c r="S6" s="83">
        <f t="shared" si="10"/>
        <v>2.5</v>
      </c>
      <c r="T6" s="83">
        <f t="shared" si="10"/>
        <v>15</v>
      </c>
      <c r="U6" s="119">
        <f t="shared" si="4"/>
        <v>10.123949868490907</v>
      </c>
      <c r="V6" s="119">
        <f t="shared" si="4"/>
        <v>19.123016418260605</v>
      </c>
    </row>
    <row r="7" spans="1:22" ht="14.85" customHeight="1">
      <c r="A7" s="48"/>
      <c r="B7" s="56" t="s">
        <v>178</v>
      </c>
      <c r="C7" s="54">
        <f t="shared" si="7"/>
        <v>99</v>
      </c>
      <c r="D7" s="55">
        <f t="shared" si="8"/>
        <v>25.252525252525253</v>
      </c>
      <c r="E7" s="55">
        <f t="shared" si="8"/>
        <v>13.131313131313133</v>
      </c>
      <c r="F7" s="55">
        <f t="shared" si="8"/>
        <v>11.111111111111111</v>
      </c>
      <c r="G7" s="55">
        <f t="shared" si="8"/>
        <v>9.0909090909090917</v>
      </c>
      <c r="H7" s="55">
        <f t="shared" si="8"/>
        <v>11.111111111111111</v>
      </c>
      <c r="I7" s="55">
        <f t="shared" si="8"/>
        <v>1.0101010101010102</v>
      </c>
      <c r="J7" s="55">
        <f t="shared" si="8"/>
        <v>29.292929292929294</v>
      </c>
      <c r="K7" s="129">
        <f t="shared" si="2"/>
        <v>20.554458729838505</v>
      </c>
      <c r="L7" s="129">
        <f t="shared" si="2"/>
        <v>31.973602468637672</v>
      </c>
      <c r="M7" s="82">
        <f t="shared" si="9"/>
        <v>109</v>
      </c>
      <c r="N7" s="83">
        <f t="shared" si="10"/>
        <v>22.018348623853214</v>
      </c>
      <c r="O7" s="83">
        <f t="shared" si="10"/>
        <v>11.009174311926607</v>
      </c>
      <c r="P7" s="83">
        <f t="shared" si="10"/>
        <v>10.091743119266056</v>
      </c>
      <c r="Q7" s="83">
        <f t="shared" si="10"/>
        <v>7.3394495412844041</v>
      </c>
      <c r="R7" s="83">
        <f t="shared" si="10"/>
        <v>10.091743119266056</v>
      </c>
      <c r="S7" s="83">
        <f t="shared" si="10"/>
        <v>1.834862385321101</v>
      </c>
      <c r="T7" s="83">
        <f t="shared" si="10"/>
        <v>37.61467889908257</v>
      </c>
      <c r="U7" s="119">
        <f t="shared" si="4"/>
        <v>22.424777284665758</v>
      </c>
      <c r="V7" s="119">
        <f t="shared" si="4"/>
        <v>34.656473985392537</v>
      </c>
    </row>
    <row r="8" spans="1:22" ht="14.85" customHeight="1">
      <c r="A8" s="56"/>
      <c r="B8" s="56" t="s">
        <v>179</v>
      </c>
      <c r="C8" s="54">
        <f t="shared" si="7"/>
        <v>105</v>
      </c>
      <c r="D8" s="55">
        <f t="shared" si="8"/>
        <v>27.61904761904762</v>
      </c>
      <c r="E8" s="55">
        <f t="shared" si="8"/>
        <v>7.6190476190476195</v>
      </c>
      <c r="F8" s="55">
        <f t="shared" si="8"/>
        <v>19.047619047619047</v>
      </c>
      <c r="G8" s="55">
        <f t="shared" si="8"/>
        <v>2.8571428571428572</v>
      </c>
      <c r="H8" s="55">
        <f t="shared" si="8"/>
        <v>13.333333333333334</v>
      </c>
      <c r="I8" s="55">
        <f t="shared" si="8"/>
        <v>5.7142857142857144</v>
      </c>
      <c r="J8" s="55">
        <f t="shared" si="8"/>
        <v>23.809523809523807</v>
      </c>
      <c r="K8" s="129">
        <f t="shared" si="2"/>
        <v>27.402143939665784</v>
      </c>
      <c r="L8" s="129">
        <f t="shared" si="2"/>
        <v>42.983755199475745</v>
      </c>
      <c r="M8" s="82">
        <f t="shared" si="9"/>
        <v>116</v>
      </c>
      <c r="N8" s="83">
        <f t="shared" si="10"/>
        <v>25.862068965517242</v>
      </c>
      <c r="O8" s="83">
        <f t="shared" si="10"/>
        <v>6.0344827586206895</v>
      </c>
      <c r="P8" s="83">
        <f t="shared" si="10"/>
        <v>17.241379310344829</v>
      </c>
      <c r="Q8" s="83">
        <f t="shared" si="10"/>
        <v>4.3103448275862073</v>
      </c>
      <c r="R8" s="83">
        <f t="shared" si="10"/>
        <v>12.931034482758621</v>
      </c>
      <c r="S8" s="83">
        <f t="shared" si="10"/>
        <v>4.3103448275862073</v>
      </c>
      <c r="T8" s="83">
        <f t="shared" si="10"/>
        <v>29.310344827586203</v>
      </c>
      <c r="U8" s="119">
        <f t="shared" si="4"/>
        <v>27.046689785967729</v>
      </c>
      <c r="V8" s="119">
        <f t="shared" si="4"/>
        <v>42.650549277872187</v>
      </c>
    </row>
    <row r="9" spans="1:22" ht="14.85" customHeight="1">
      <c r="A9" s="56"/>
      <c r="B9" s="56" t="s">
        <v>180</v>
      </c>
      <c r="C9" s="54">
        <f t="shared" si="7"/>
        <v>89</v>
      </c>
      <c r="D9" s="55">
        <f t="shared" si="8"/>
        <v>38.202247191011232</v>
      </c>
      <c r="E9" s="55">
        <f t="shared" si="8"/>
        <v>6.7415730337078648</v>
      </c>
      <c r="F9" s="55">
        <f t="shared" si="8"/>
        <v>15.730337078651685</v>
      </c>
      <c r="G9" s="55">
        <f t="shared" si="8"/>
        <v>3.3707865168539324</v>
      </c>
      <c r="H9" s="55">
        <f t="shared" si="8"/>
        <v>5.6179775280898872</v>
      </c>
      <c r="I9" s="55">
        <f t="shared" si="8"/>
        <v>3.3707865168539324</v>
      </c>
      <c r="J9" s="55">
        <f t="shared" si="8"/>
        <v>26.966292134831459</v>
      </c>
      <c r="K9" s="129">
        <f t="shared" si="2"/>
        <v>17.229196978196491</v>
      </c>
      <c r="L9" s="129">
        <f t="shared" si="2"/>
        <v>36.125735599444255</v>
      </c>
      <c r="M9" s="82">
        <f t="shared" si="9"/>
        <v>88</v>
      </c>
      <c r="N9" s="83">
        <f t="shared" si="10"/>
        <v>37.5</v>
      </c>
      <c r="O9" s="83">
        <f t="shared" si="10"/>
        <v>4.5454545454545459</v>
      </c>
      <c r="P9" s="83">
        <f t="shared" si="10"/>
        <v>17.045454545454543</v>
      </c>
      <c r="Q9" s="83">
        <f t="shared" si="10"/>
        <v>3.4090909090909087</v>
      </c>
      <c r="R9" s="83">
        <f t="shared" si="10"/>
        <v>3.4090909090909087</v>
      </c>
      <c r="S9" s="83">
        <f t="shared" si="10"/>
        <v>5.6818181818181817</v>
      </c>
      <c r="T9" s="83">
        <f t="shared" si="10"/>
        <v>28.40909090909091</v>
      </c>
      <c r="U9" s="119">
        <f t="shared" si="4"/>
        <v>18.046468407880891</v>
      </c>
      <c r="V9" s="119">
        <f t="shared" si="4"/>
        <v>37.89758365654987</v>
      </c>
    </row>
    <row r="10" spans="1:22" ht="14.85" customHeight="1">
      <c r="A10" s="56"/>
      <c r="B10" s="136" t="s">
        <v>181</v>
      </c>
      <c r="C10" s="54">
        <f t="shared" si="7"/>
        <v>206</v>
      </c>
      <c r="D10" s="55">
        <f t="shared" si="8"/>
        <v>23.300970873786408</v>
      </c>
      <c r="E10" s="55">
        <f t="shared" si="8"/>
        <v>10.679611650485436</v>
      </c>
      <c r="F10" s="55">
        <f t="shared" si="8"/>
        <v>14.077669902912621</v>
      </c>
      <c r="G10" s="55">
        <f t="shared" si="8"/>
        <v>7.7669902912621351</v>
      </c>
      <c r="H10" s="55">
        <f t="shared" si="8"/>
        <v>9.2233009708737868</v>
      </c>
      <c r="I10" s="55">
        <f t="shared" si="8"/>
        <v>5.3398058252427179</v>
      </c>
      <c r="J10" s="55">
        <f t="shared" si="8"/>
        <v>29.61165048543689</v>
      </c>
      <c r="K10" s="129">
        <f t="shared" si="2"/>
        <v>26.119955317261148</v>
      </c>
      <c r="L10" s="129">
        <f t="shared" si="2"/>
        <v>39.045294030957386</v>
      </c>
      <c r="M10" s="82">
        <f t="shared" si="9"/>
        <v>215</v>
      </c>
      <c r="N10" s="83">
        <f t="shared" si="10"/>
        <v>23.255813953488371</v>
      </c>
      <c r="O10" s="83">
        <f t="shared" si="10"/>
        <v>9.7674418604651159</v>
      </c>
      <c r="P10" s="83">
        <f t="shared" si="10"/>
        <v>13.953488372093023</v>
      </c>
      <c r="Q10" s="83">
        <f t="shared" si="10"/>
        <v>7.441860465116279</v>
      </c>
      <c r="R10" s="83">
        <f t="shared" si="10"/>
        <v>9.3023255813953494</v>
      </c>
      <c r="S10" s="83">
        <f t="shared" si="10"/>
        <v>4.6511627906976747</v>
      </c>
      <c r="T10" s="83">
        <f t="shared" si="10"/>
        <v>31.627906976744185</v>
      </c>
      <c r="U10" s="119">
        <f t="shared" si="4"/>
        <v>25.296841636631036</v>
      </c>
      <c r="V10" s="119">
        <f t="shared" si="4"/>
        <v>38.336450727677963</v>
      </c>
    </row>
    <row r="11" spans="1:22" ht="14.85" customHeight="1">
      <c r="A11" s="56"/>
      <c r="B11" s="136" t="s">
        <v>182</v>
      </c>
      <c r="C11" s="54">
        <f t="shared" si="7"/>
        <v>194</v>
      </c>
      <c r="D11" s="55">
        <f t="shared" si="8"/>
        <v>21.649484536082475</v>
      </c>
      <c r="E11" s="55">
        <f t="shared" si="8"/>
        <v>11.340206185567011</v>
      </c>
      <c r="F11" s="55">
        <f t="shared" si="8"/>
        <v>10.824742268041238</v>
      </c>
      <c r="G11" s="55">
        <f t="shared" si="8"/>
        <v>7.731958762886598</v>
      </c>
      <c r="H11" s="55">
        <f t="shared" si="8"/>
        <v>14.948453608247423</v>
      </c>
      <c r="I11" s="55">
        <f t="shared" si="8"/>
        <v>8.2474226804123703</v>
      </c>
      <c r="J11" s="55">
        <f t="shared" si="8"/>
        <v>25.257731958762886</v>
      </c>
      <c r="K11" s="129">
        <f t="shared" si="2"/>
        <v>33.472065592682092</v>
      </c>
      <c r="L11" s="129">
        <f t="shared" si="2"/>
        <v>47.120869038241786</v>
      </c>
      <c r="M11" s="82">
        <f t="shared" si="9"/>
        <v>204</v>
      </c>
      <c r="N11" s="83">
        <f t="shared" si="10"/>
        <v>21.078431372549019</v>
      </c>
      <c r="O11" s="83">
        <f t="shared" si="10"/>
        <v>9.8039215686274517</v>
      </c>
      <c r="P11" s="83">
        <f t="shared" si="10"/>
        <v>9.8039215686274517</v>
      </c>
      <c r="Q11" s="83">
        <f t="shared" si="10"/>
        <v>7.8431372549019605</v>
      </c>
      <c r="R11" s="83">
        <f t="shared" si="10"/>
        <v>14.215686274509803</v>
      </c>
      <c r="S11" s="83">
        <f t="shared" si="10"/>
        <v>8.8235294117647065</v>
      </c>
      <c r="T11" s="83">
        <f t="shared" si="10"/>
        <v>28.431372549019606</v>
      </c>
      <c r="U11" s="119">
        <f t="shared" si="4"/>
        <v>34.290224056845041</v>
      </c>
      <c r="V11" s="119">
        <f t="shared" si="4"/>
        <v>48.605560313586174</v>
      </c>
    </row>
    <row r="12" spans="1:22" ht="14.85" customHeight="1">
      <c r="A12" s="56"/>
      <c r="B12" s="136" t="s">
        <v>183</v>
      </c>
      <c r="C12" s="54">
        <f t="shared" si="7"/>
        <v>290</v>
      </c>
      <c r="D12" s="55">
        <f t="shared" si="8"/>
        <v>37.586206896551722</v>
      </c>
      <c r="E12" s="55">
        <f t="shared" si="8"/>
        <v>5.5172413793103452</v>
      </c>
      <c r="F12" s="55">
        <f t="shared" si="8"/>
        <v>10.344827586206897</v>
      </c>
      <c r="G12" s="55">
        <f t="shared" si="8"/>
        <v>5.5172413793103452</v>
      </c>
      <c r="H12" s="55">
        <f t="shared" si="8"/>
        <v>9.3103448275862082</v>
      </c>
      <c r="I12" s="55">
        <f t="shared" si="8"/>
        <v>4.4827586206896548</v>
      </c>
      <c r="J12" s="55">
        <f t="shared" si="8"/>
        <v>27.241379310344826</v>
      </c>
      <c r="K12" s="129">
        <f t="shared" si="2"/>
        <v>21.293337370116422</v>
      </c>
      <c r="L12" s="129">
        <f t="shared" si="2"/>
        <v>44.047982206809458</v>
      </c>
      <c r="M12" s="82">
        <f t="shared" si="9"/>
        <v>312</v>
      </c>
      <c r="N12" s="83">
        <f t="shared" si="10"/>
        <v>37.5</v>
      </c>
      <c r="O12" s="83">
        <f t="shared" si="10"/>
        <v>4.1666666666666661</v>
      </c>
      <c r="P12" s="83">
        <f t="shared" si="10"/>
        <v>10.897435897435898</v>
      </c>
      <c r="Q12" s="83">
        <f t="shared" si="10"/>
        <v>4.8076923076923084</v>
      </c>
      <c r="R12" s="83">
        <f t="shared" si="10"/>
        <v>7.6923076923076925</v>
      </c>
      <c r="S12" s="83">
        <f t="shared" si="10"/>
        <v>5.1282051282051277</v>
      </c>
      <c r="T12" s="83">
        <f t="shared" si="10"/>
        <v>29.807692307692307</v>
      </c>
      <c r="U12" s="119">
        <f t="shared" si="4"/>
        <v>20.974328501099681</v>
      </c>
      <c r="V12" s="119">
        <f t="shared" si="4"/>
        <v>45.033117075890495</v>
      </c>
    </row>
    <row r="13" spans="1:22" ht="14.85" customHeight="1">
      <c r="A13" s="35"/>
      <c r="B13" s="35" t="s">
        <v>184</v>
      </c>
      <c r="C13" s="60">
        <f t="shared" si="7"/>
        <v>787</v>
      </c>
      <c r="D13" s="61">
        <f t="shared" si="8"/>
        <v>39.644218551461243</v>
      </c>
      <c r="E13" s="61">
        <f t="shared" si="8"/>
        <v>6.4803049555273189</v>
      </c>
      <c r="F13" s="61">
        <f t="shared" si="8"/>
        <v>7.7509529860228712</v>
      </c>
      <c r="G13" s="61">
        <f t="shared" si="8"/>
        <v>5.082592121982211</v>
      </c>
      <c r="H13" s="61">
        <f t="shared" si="8"/>
        <v>8.132147395171538</v>
      </c>
      <c r="I13" s="61">
        <f t="shared" si="8"/>
        <v>4.9555273189326554</v>
      </c>
      <c r="J13" s="61">
        <f t="shared" si="8"/>
        <v>27.954256670902161</v>
      </c>
      <c r="K13" s="130">
        <f t="shared" si="2"/>
        <v>20.325287713681448</v>
      </c>
      <c r="L13" s="130">
        <f t="shared" si="2"/>
        <v>45.193875033950512</v>
      </c>
      <c r="M13" s="84">
        <f t="shared" si="9"/>
        <v>830</v>
      </c>
      <c r="N13" s="85">
        <f t="shared" si="10"/>
        <v>38.554216867469883</v>
      </c>
      <c r="O13" s="85">
        <f t="shared" si="10"/>
        <v>5.4216867469879517</v>
      </c>
      <c r="P13" s="85">
        <f t="shared" si="10"/>
        <v>8.5542168674698793</v>
      </c>
      <c r="Q13" s="85">
        <f t="shared" si="10"/>
        <v>4.5783132530120483</v>
      </c>
      <c r="R13" s="85">
        <f t="shared" si="10"/>
        <v>7.4698795180722897</v>
      </c>
      <c r="S13" s="85">
        <f t="shared" si="10"/>
        <v>5.903614457831325</v>
      </c>
      <c r="T13" s="85">
        <f t="shared" si="10"/>
        <v>29.518072289156628</v>
      </c>
      <c r="U13" s="120">
        <f t="shared" si="4"/>
        <v>21.224509784578771</v>
      </c>
      <c r="V13" s="120">
        <f t="shared" si="4"/>
        <v>46.854106505579551</v>
      </c>
    </row>
    <row r="14" spans="1:22" ht="14.85" customHeight="1">
      <c r="A14" s="32" t="s">
        <v>189</v>
      </c>
      <c r="B14" s="32" t="s">
        <v>176</v>
      </c>
      <c r="C14" s="46">
        <f t="shared" si="7"/>
        <v>1806</v>
      </c>
      <c r="D14" s="47">
        <f>D260</f>
        <v>614</v>
      </c>
      <c r="E14" s="47">
        <f>E260</f>
        <v>147</v>
      </c>
      <c r="F14" s="47">
        <f>F260</f>
        <v>193</v>
      </c>
      <c r="G14" s="47">
        <f t="shared" ref="G14:I14" si="11">G260</f>
        <v>102</v>
      </c>
      <c r="H14" s="47">
        <f t="shared" si="11"/>
        <v>170</v>
      </c>
      <c r="I14" s="47">
        <f t="shared" si="11"/>
        <v>90</v>
      </c>
      <c r="J14" s="47">
        <f>J260</f>
        <v>490</v>
      </c>
      <c r="K14" s="128">
        <f t="shared" si="2"/>
        <v>22.592738776626692</v>
      </c>
      <c r="L14" s="128">
        <f t="shared" si="2"/>
        <v>42.353339359032375</v>
      </c>
      <c r="M14" s="86">
        <f t="shared" si="9"/>
        <v>1914</v>
      </c>
      <c r="N14" s="87">
        <f>N260</f>
        <v>633</v>
      </c>
      <c r="O14" s="87">
        <f>O260</f>
        <v>129</v>
      </c>
      <c r="P14" s="87">
        <f>P260</f>
        <v>210</v>
      </c>
      <c r="Q14" s="87">
        <f t="shared" ref="Q14:S14" si="12">Q260</f>
        <v>101</v>
      </c>
      <c r="R14" s="87">
        <f t="shared" si="12"/>
        <v>165</v>
      </c>
      <c r="S14" s="87">
        <f t="shared" si="12"/>
        <v>106</v>
      </c>
      <c r="T14" s="87">
        <f>T260</f>
        <v>570</v>
      </c>
      <c r="U14" s="117">
        <f t="shared" si="4"/>
        <v>23.034657605383455</v>
      </c>
      <c r="V14" s="117">
        <f t="shared" si="4"/>
        <v>43.54230635954341</v>
      </c>
    </row>
    <row r="15" spans="1:22" ht="14.85" customHeight="1">
      <c r="A15" s="48"/>
      <c r="B15" s="135"/>
      <c r="C15" s="51">
        <f>IF(SUM(D15:J15)&gt;100,"－",SUM(D15:J15))</f>
        <v>100</v>
      </c>
      <c r="D15" s="52">
        <f t="shared" ref="D15:J15" si="13">D260/$C14*100</f>
        <v>33.997785160575859</v>
      </c>
      <c r="E15" s="52">
        <f t="shared" si="13"/>
        <v>8.1395348837209305</v>
      </c>
      <c r="F15" s="52">
        <f t="shared" si="13"/>
        <v>10.686600221483943</v>
      </c>
      <c r="G15" s="52">
        <f t="shared" si="13"/>
        <v>5.6478405315614619</v>
      </c>
      <c r="H15" s="52">
        <f t="shared" si="13"/>
        <v>9.4130675526024365</v>
      </c>
      <c r="I15" s="52">
        <f t="shared" si="13"/>
        <v>4.9833887043189371</v>
      </c>
      <c r="J15" s="52">
        <f t="shared" si="13"/>
        <v>27.131782945736433</v>
      </c>
      <c r="K15" s="51" t="str">
        <f t="shared" si="2"/>
        <v>－</v>
      </c>
      <c r="L15" s="51" t="str">
        <f t="shared" si="2"/>
        <v>－</v>
      </c>
      <c r="M15" s="88">
        <f>IF(SUM(N15:T15)&gt;100,"－",SUM(N15:T15))</f>
        <v>100</v>
      </c>
      <c r="N15" s="89">
        <f t="shared" ref="N15:T15" si="14">N260/$M14*100</f>
        <v>33.072100313479623</v>
      </c>
      <c r="O15" s="89">
        <f t="shared" si="14"/>
        <v>6.7398119122257061</v>
      </c>
      <c r="P15" s="89">
        <f t="shared" si="14"/>
        <v>10.9717868338558</v>
      </c>
      <c r="Q15" s="89">
        <f t="shared" si="14"/>
        <v>5.2769070010449326</v>
      </c>
      <c r="R15" s="89">
        <f t="shared" si="14"/>
        <v>8.6206896551724146</v>
      </c>
      <c r="S15" s="89">
        <f t="shared" si="14"/>
        <v>5.5381400208986413</v>
      </c>
      <c r="T15" s="89">
        <f t="shared" si="14"/>
        <v>29.780564263322884</v>
      </c>
      <c r="U15" s="88" t="str">
        <f t="shared" si="4"/>
        <v>－</v>
      </c>
      <c r="V15" s="88" t="str">
        <f t="shared" si="4"/>
        <v>－</v>
      </c>
    </row>
    <row r="16" spans="1:22" ht="14.85" customHeight="1">
      <c r="A16" s="48"/>
      <c r="B16" s="56" t="s">
        <v>190</v>
      </c>
      <c r="C16" s="54">
        <f>C262</f>
        <v>445</v>
      </c>
      <c r="D16" s="55">
        <f t="shared" ref="D16:J19" si="15">IF($C16=0,0,D262/$C16*100)</f>
        <v>32.80898876404494</v>
      </c>
      <c r="E16" s="55">
        <f t="shared" si="15"/>
        <v>11.910112359550562</v>
      </c>
      <c r="F16" s="55">
        <f t="shared" si="15"/>
        <v>13.48314606741573</v>
      </c>
      <c r="G16" s="55">
        <f t="shared" si="15"/>
        <v>5.8426966292134832</v>
      </c>
      <c r="H16" s="55">
        <f t="shared" si="15"/>
        <v>8.9887640449438209</v>
      </c>
      <c r="I16" s="55">
        <f t="shared" si="15"/>
        <v>2.2471910112359552</v>
      </c>
      <c r="J16" s="55">
        <f t="shared" si="15"/>
        <v>24.719101123595504</v>
      </c>
      <c r="K16" s="129">
        <f t="shared" si="2"/>
        <v>18.499679981693607</v>
      </c>
      <c r="L16" s="129">
        <f t="shared" si="2"/>
        <v>32.790438062790251</v>
      </c>
      <c r="M16" s="82">
        <f>M262</f>
        <v>485</v>
      </c>
      <c r="N16" s="83">
        <f t="shared" ref="N16:T19" si="16">IF($M16=0,0,N262/$M16*100)</f>
        <v>31.340206185567009</v>
      </c>
      <c r="O16" s="83">
        <f t="shared" si="16"/>
        <v>9.2783505154639183</v>
      </c>
      <c r="P16" s="83">
        <f t="shared" si="16"/>
        <v>13.608247422680412</v>
      </c>
      <c r="Q16" s="83">
        <f t="shared" si="16"/>
        <v>5.1546391752577314</v>
      </c>
      <c r="R16" s="83">
        <f t="shared" si="16"/>
        <v>8.6597938144329891</v>
      </c>
      <c r="S16" s="83">
        <f t="shared" si="16"/>
        <v>2.8865979381443299</v>
      </c>
      <c r="T16" s="83">
        <f t="shared" si="16"/>
        <v>29.072164948453612</v>
      </c>
      <c r="U16" s="119">
        <f t="shared" si="4"/>
        <v>19.455686003340968</v>
      </c>
      <c r="V16" s="119">
        <f t="shared" si="4"/>
        <v>34.858104089319234</v>
      </c>
    </row>
    <row r="17" spans="1:22" ht="14.85" customHeight="1">
      <c r="A17" s="48"/>
      <c r="B17" s="56" t="s">
        <v>191</v>
      </c>
      <c r="C17" s="54">
        <f>C263</f>
        <v>439</v>
      </c>
      <c r="D17" s="55">
        <f t="shared" si="15"/>
        <v>26.195899772209568</v>
      </c>
      <c r="E17" s="55">
        <f t="shared" si="15"/>
        <v>7.0615034168564916</v>
      </c>
      <c r="F17" s="55">
        <f t="shared" si="15"/>
        <v>13.439635535307518</v>
      </c>
      <c r="G17" s="55">
        <f t="shared" si="15"/>
        <v>7.0615034168564916</v>
      </c>
      <c r="H17" s="55">
        <f t="shared" si="15"/>
        <v>11.845102505694761</v>
      </c>
      <c r="I17" s="55">
        <f t="shared" si="15"/>
        <v>5.6947608200455582</v>
      </c>
      <c r="J17" s="55">
        <f t="shared" si="15"/>
        <v>28.701594533029613</v>
      </c>
      <c r="K17" s="129">
        <f t="shared" si="2"/>
        <v>27.93922439452907</v>
      </c>
      <c r="L17" s="129">
        <f t="shared" si="2"/>
        <v>44.166551694381809</v>
      </c>
      <c r="M17" s="82">
        <f>M263</f>
        <v>462</v>
      </c>
      <c r="N17" s="83">
        <f t="shared" si="16"/>
        <v>26.623376623376622</v>
      </c>
      <c r="O17" s="83">
        <f t="shared" si="16"/>
        <v>6.2770562770562766</v>
      </c>
      <c r="P17" s="83">
        <f t="shared" si="16"/>
        <v>13.852813852813853</v>
      </c>
      <c r="Q17" s="83">
        <f t="shared" si="16"/>
        <v>6.2770562770562766</v>
      </c>
      <c r="R17" s="83">
        <f t="shared" si="16"/>
        <v>11.038961038961039</v>
      </c>
      <c r="S17" s="83">
        <f t="shared" si="16"/>
        <v>6.0606060606060606</v>
      </c>
      <c r="T17" s="83">
        <f t="shared" si="16"/>
        <v>29.870129870129869</v>
      </c>
      <c r="U17" s="119">
        <f t="shared" si="4"/>
        <v>27.366999266326776</v>
      </c>
      <c r="V17" s="119">
        <f t="shared" si="4"/>
        <v>44.113968966616291</v>
      </c>
    </row>
    <row r="18" spans="1:22" ht="14.85" customHeight="1">
      <c r="A18" s="56"/>
      <c r="B18" s="56" t="s">
        <v>192</v>
      </c>
      <c r="C18" s="54">
        <f>C264</f>
        <v>788</v>
      </c>
      <c r="D18" s="55">
        <f t="shared" si="15"/>
        <v>38.578680203045685</v>
      </c>
      <c r="E18" s="55">
        <f t="shared" si="15"/>
        <v>7.3604060913705585</v>
      </c>
      <c r="F18" s="55">
        <f t="shared" si="15"/>
        <v>8.1218274111675122</v>
      </c>
      <c r="G18" s="55">
        <f t="shared" si="15"/>
        <v>4.6954314720812187</v>
      </c>
      <c r="H18" s="55">
        <f t="shared" si="15"/>
        <v>8.5025380710659899</v>
      </c>
      <c r="I18" s="55">
        <f t="shared" si="15"/>
        <v>5.9644670050761421</v>
      </c>
      <c r="J18" s="55">
        <f t="shared" si="15"/>
        <v>26.776649746192895</v>
      </c>
      <c r="K18" s="129">
        <f t="shared" si="2"/>
        <v>22.074017997292859</v>
      </c>
      <c r="L18" s="129">
        <f t="shared" si="2"/>
        <v>46.654609466805788</v>
      </c>
      <c r="M18" s="82">
        <f>M264</f>
        <v>828</v>
      </c>
      <c r="N18" s="83">
        <f t="shared" si="16"/>
        <v>36.835748792270536</v>
      </c>
      <c r="O18" s="83">
        <f t="shared" si="16"/>
        <v>6.1594202898550732</v>
      </c>
      <c r="P18" s="83">
        <f t="shared" si="16"/>
        <v>8.0917874396135261</v>
      </c>
      <c r="Q18" s="83">
        <f t="shared" si="16"/>
        <v>4.5893719806763285</v>
      </c>
      <c r="R18" s="83">
        <f t="shared" si="16"/>
        <v>7.3671497584541061</v>
      </c>
      <c r="S18" s="83">
        <f t="shared" si="16"/>
        <v>6.6425120772946862</v>
      </c>
      <c r="T18" s="83">
        <f t="shared" si="16"/>
        <v>30.314009661835751</v>
      </c>
      <c r="U18" s="119">
        <f t="shared" si="4"/>
        <v>22.781939915131971</v>
      </c>
      <c r="V18" s="119">
        <f t="shared" si="4"/>
        <v>48.327865187614513</v>
      </c>
    </row>
    <row r="19" spans="1:22" ht="14.85" customHeight="1">
      <c r="A19" s="35"/>
      <c r="B19" s="35" t="s">
        <v>193</v>
      </c>
      <c r="C19" s="60">
        <f>C265</f>
        <v>134</v>
      </c>
      <c r="D19" s="61">
        <f t="shared" si="15"/>
        <v>36.567164179104481</v>
      </c>
      <c r="E19" s="61">
        <f t="shared" si="15"/>
        <v>3.7313432835820892</v>
      </c>
      <c r="F19" s="61">
        <f t="shared" si="15"/>
        <v>7.4626865671641784</v>
      </c>
      <c r="G19" s="61">
        <f t="shared" si="15"/>
        <v>5.9701492537313428</v>
      </c>
      <c r="H19" s="61">
        <f t="shared" si="15"/>
        <v>8.2089552238805972</v>
      </c>
      <c r="I19" s="61">
        <f t="shared" si="15"/>
        <v>5.9701492537313428</v>
      </c>
      <c r="J19" s="61">
        <f t="shared" si="15"/>
        <v>32.089552238805972</v>
      </c>
      <c r="K19" s="130">
        <f t="shared" si="2"/>
        <v>22.560063914810883</v>
      </c>
      <c r="L19" s="130">
        <f t="shared" si="2"/>
        <v>48.880138482090246</v>
      </c>
      <c r="M19" s="84">
        <f>M265</f>
        <v>139</v>
      </c>
      <c r="N19" s="85">
        <f t="shared" si="16"/>
        <v>38.129496402877699</v>
      </c>
      <c r="O19" s="85">
        <f t="shared" si="16"/>
        <v>2.877697841726619</v>
      </c>
      <c r="P19" s="85">
        <f t="shared" si="16"/>
        <v>9.3525179856115113</v>
      </c>
      <c r="Q19" s="85">
        <f t="shared" si="16"/>
        <v>6.4748201438848918</v>
      </c>
      <c r="R19" s="85">
        <f t="shared" si="16"/>
        <v>7.9136690647482011</v>
      </c>
      <c r="S19" s="85">
        <f t="shared" si="16"/>
        <v>6.4748201438848918</v>
      </c>
      <c r="T19" s="85">
        <f t="shared" si="16"/>
        <v>28.776978417266186</v>
      </c>
      <c r="U19" s="120">
        <f t="shared" si="4"/>
        <v>22.765017607727778</v>
      </c>
      <c r="V19" s="120">
        <f t="shared" si="4"/>
        <v>48.994277025327172</v>
      </c>
    </row>
    <row r="20" spans="1:22" ht="14.85" customHeight="1">
      <c r="A20" s="32" t="s">
        <v>204</v>
      </c>
      <c r="B20" s="32" t="s">
        <v>176</v>
      </c>
      <c r="C20" s="46">
        <f>C266</f>
        <v>1806</v>
      </c>
      <c r="D20" s="47">
        <f>D266</f>
        <v>614</v>
      </c>
      <c r="E20" s="47">
        <f>E266</f>
        <v>147</v>
      </c>
      <c r="F20" s="47">
        <f>F266</f>
        <v>193</v>
      </c>
      <c r="G20" s="47">
        <f t="shared" ref="G20:I20" si="17">G266</f>
        <v>102</v>
      </c>
      <c r="H20" s="47">
        <f t="shared" si="17"/>
        <v>170</v>
      </c>
      <c r="I20" s="47">
        <f t="shared" si="17"/>
        <v>90</v>
      </c>
      <c r="J20" s="47">
        <f>J266</f>
        <v>490</v>
      </c>
      <c r="K20" s="128">
        <f t="shared" ref="K20:L35" si="18">IF(K266="","－",K266)</f>
        <v>22.592738776626671</v>
      </c>
      <c r="L20" s="128">
        <f t="shared" si="18"/>
        <v>42.35333935903234</v>
      </c>
      <c r="M20" s="86">
        <f>M266</f>
        <v>1914</v>
      </c>
      <c r="N20" s="87">
        <f>N266</f>
        <v>633</v>
      </c>
      <c r="O20" s="87">
        <f>O266</f>
        <v>129</v>
      </c>
      <c r="P20" s="87">
        <f>P266</f>
        <v>210</v>
      </c>
      <c r="Q20" s="87">
        <f t="shared" ref="Q20:S20" si="19">Q266</f>
        <v>101</v>
      </c>
      <c r="R20" s="87">
        <f t="shared" si="19"/>
        <v>165</v>
      </c>
      <c r="S20" s="87">
        <f t="shared" si="19"/>
        <v>106</v>
      </c>
      <c r="T20" s="87">
        <f>T266</f>
        <v>570</v>
      </c>
      <c r="U20" s="117">
        <f t="shared" ref="U20:V35" si="20">IF(U266="","－",U266)</f>
        <v>23.034657605383444</v>
      </c>
      <c r="V20" s="117">
        <f t="shared" si="20"/>
        <v>43.542306359543389</v>
      </c>
    </row>
    <row r="21" spans="1:22" ht="14.85" customHeight="1">
      <c r="A21" s="48" t="s">
        <v>205</v>
      </c>
      <c r="B21" s="135"/>
      <c r="C21" s="51">
        <f>IF(SUM(D21:J21)&gt;100,"－",SUM(D21:J21))</f>
        <v>100</v>
      </c>
      <c r="D21" s="52">
        <f t="shared" ref="D21:J21" si="21">D266/$C20*100</f>
        <v>33.997785160575859</v>
      </c>
      <c r="E21" s="52">
        <f t="shared" si="21"/>
        <v>8.1395348837209305</v>
      </c>
      <c r="F21" s="52">
        <f t="shared" si="21"/>
        <v>10.686600221483943</v>
      </c>
      <c r="G21" s="52">
        <f t="shared" si="21"/>
        <v>5.6478405315614619</v>
      </c>
      <c r="H21" s="52">
        <f t="shared" si="21"/>
        <v>9.4130675526024365</v>
      </c>
      <c r="I21" s="52">
        <f t="shared" si="21"/>
        <v>4.9833887043189371</v>
      </c>
      <c r="J21" s="52">
        <f t="shared" si="21"/>
        <v>27.131782945736433</v>
      </c>
      <c r="K21" s="51" t="str">
        <f t="shared" si="18"/>
        <v>－</v>
      </c>
      <c r="L21" s="51" t="str">
        <f t="shared" si="18"/>
        <v>－</v>
      </c>
      <c r="M21" s="88">
        <f>IF(SUM(N21:T21)&gt;100,"－",SUM(N21:T21))</f>
        <v>100</v>
      </c>
      <c r="N21" s="89">
        <f t="shared" ref="N21:T21" si="22">N266/$M20*100</f>
        <v>33.072100313479623</v>
      </c>
      <c r="O21" s="89">
        <f t="shared" si="22"/>
        <v>6.7398119122257061</v>
      </c>
      <c r="P21" s="89">
        <f t="shared" si="22"/>
        <v>10.9717868338558</v>
      </c>
      <c r="Q21" s="89">
        <f t="shared" si="22"/>
        <v>5.2769070010449326</v>
      </c>
      <c r="R21" s="89">
        <f t="shared" si="22"/>
        <v>8.6206896551724146</v>
      </c>
      <c r="S21" s="89">
        <f t="shared" si="22"/>
        <v>5.5381400208986413</v>
      </c>
      <c r="T21" s="89">
        <f t="shared" si="22"/>
        <v>29.780564263322884</v>
      </c>
      <c r="U21" s="88" t="str">
        <f t="shared" si="20"/>
        <v>－</v>
      </c>
      <c r="V21" s="88" t="str">
        <f t="shared" si="20"/>
        <v>－</v>
      </c>
    </row>
    <row r="22" spans="1:22" ht="14.85" customHeight="1">
      <c r="A22" s="48"/>
      <c r="B22" s="56" t="s">
        <v>206</v>
      </c>
      <c r="C22" s="54">
        <f t="shared" ref="C22:C29" si="23">C268</f>
        <v>1157</v>
      </c>
      <c r="D22" s="55">
        <f t="shared" ref="D22:J28" si="24">IF($C22=0,0,D268/$C22*100)</f>
        <v>30.682800345721695</v>
      </c>
      <c r="E22" s="55">
        <f t="shared" si="24"/>
        <v>9.075194468452894</v>
      </c>
      <c r="F22" s="55">
        <f t="shared" si="24"/>
        <v>10.63094209161625</v>
      </c>
      <c r="G22" s="55">
        <f t="shared" si="24"/>
        <v>6.4822817631806391</v>
      </c>
      <c r="H22" s="55">
        <f t="shared" si="24"/>
        <v>10.371650821089023</v>
      </c>
      <c r="I22" s="55">
        <f t="shared" si="24"/>
        <v>5.6179775280898872</v>
      </c>
      <c r="J22" s="55">
        <f t="shared" si="24"/>
        <v>27.139152981849612</v>
      </c>
      <c r="K22" s="129">
        <f t="shared" si="18"/>
        <v>24.96284655009028</v>
      </c>
      <c r="L22" s="129">
        <f t="shared" si="18"/>
        <v>43.122294347799397</v>
      </c>
      <c r="M22" s="82">
        <f t="shared" ref="M22:M29" si="25">M268</f>
        <v>1221</v>
      </c>
      <c r="N22" s="83">
        <f t="shared" ref="N22:T28" si="26">IF($M22=0,0,N268/$M22*100)</f>
        <v>30.466830466830469</v>
      </c>
      <c r="O22" s="83">
        <f t="shared" si="26"/>
        <v>7.6167076167076173</v>
      </c>
      <c r="P22" s="83">
        <f t="shared" si="26"/>
        <v>10.565110565110565</v>
      </c>
      <c r="Q22" s="83">
        <f t="shared" si="26"/>
        <v>5.8149058149058153</v>
      </c>
      <c r="R22" s="83">
        <f t="shared" si="26"/>
        <v>9.746109746109747</v>
      </c>
      <c r="S22" s="83">
        <f t="shared" si="26"/>
        <v>5.9787059787059791</v>
      </c>
      <c r="T22" s="83">
        <f t="shared" si="26"/>
        <v>29.811629811629814</v>
      </c>
      <c r="U22" s="119">
        <f t="shared" si="20"/>
        <v>24.997468921270478</v>
      </c>
      <c r="V22" s="119">
        <f t="shared" si="20"/>
        <v>44.1707852897501</v>
      </c>
    </row>
    <row r="23" spans="1:22" ht="14.85" customHeight="1">
      <c r="A23" s="48"/>
      <c r="B23" s="56" t="s">
        <v>207</v>
      </c>
      <c r="C23" s="54">
        <f t="shared" si="23"/>
        <v>280</v>
      </c>
      <c r="D23" s="55">
        <f t="shared" si="24"/>
        <v>35.714285714285715</v>
      </c>
      <c r="E23" s="55">
        <f t="shared" si="24"/>
        <v>5.3571428571428568</v>
      </c>
      <c r="F23" s="55">
        <f t="shared" si="24"/>
        <v>11.428571428571429</v>
      </c>
      <c r="G23" s="55">
        <f t="shared" si="24"/>
        <v>5.3571428571428568</v>
      </c>
      <c r="H23" s="55">
        <f t="shared" si="24"/>
        <v>8.5714285714285712</v>
      </c>
      <c r="I23" s="55">
        <f t="shared" si="24"/>
        <v>5.7142857142857144</v>
      </c>
      <c r="J23" s="55">
        <f t="shared" si="24"/>
        <v>27.857142857142858</v>
      </c>
      <c r="K23" s="129">
        <f t="shared" si="18"/>
        <v>23.240871950319935</v>
      </c>
      <c r="L23" s="129">
        <f t="shared" si="18"/>
        <v>46.026040529064971</v>
      </c>
      <c r="M23" s="82">
        <f t="shared" si="25"/>
        <v>282</v>
      </c>
      <c r="N23" s="83">
        <f t="shared" si="26"/>
        <v>34.397163120567377</v>
      </c>
      <c r="O23" s="83">
        <f t="shared" si="26"/>
        <v>4.9645390070921991</v>
      </c>
      <c r="P23" s="83">
        <f t="shared" si="26"/>
        <v>12.056737588652481</v>
      </c>
      <c r="Q23" s="83">
        <f t="shared" si="26"/>
        <v>5.3191489361702127</v>
      </c>
      <c r="R23" s="83">
        <f t="shared" si="26"/>
        <v>7.8014184397163122</v>
      </c>
      <c r="S23" s="83">
        <f t="shared" si="26"/>
        <v>6.7375886524822697</v>
      </c>
      <c r="T23" s="83">
        <f t="shared" si="26"/>
        <v>28.723404255319153</v>
      </c>
      <c r="U23" s="119">
        <f t="shared" si="20"/>
        <v>24.331955038079474</v>
      </c>
      <c r="V23" s="119">
        <f t="shared" si="20"/>
        <v>47.026182333211295</v>
      </c>
    </row>
    <row r="24" spans="1:22" ht="14.85" customHeight="1">
      <c r="A24" s="56"/>
      <c r="B24" s="56" t="s">
        <v>208</v>
      </c>
      <c r="C24" s="54">
        <f t="shared" si="23"/>
        <v>131</v>
      </c>
      <c r="D24" s="55">
        <f t="shared" si="24"/>
        <v>51.145038167938928</v>
      </c>
      <c r="E24" s="55">
        <f t="shared" si="24"/>
        <v>5.343511450381679</v>
      </c>
      <c r="F24" s="55">
        <f t="shared" si="24"/>
        <v>5.343511450381679</v>
      </c>
      <c r="G24" s="55">
        <f t="shared" si="24"/>
        <v>3.8167938931297711</v>
      </c>
      <c r="H24" s="55">
        <f t="shared" si="24"/>
        <v>3.0534351145038165</v>
      </c>
      <c r="I24" s="55">
        <f t="shared" si="24"/>
        <v>1.5267175572519083</v>
      </c>
      <c r="J24" s="55">
        <f t="shared" si="24"/>
        <v>29.770992366412212</v>
      </c>
      <c r="K24" s="129">
        <f t="shared" si="18"/>
        <v>9.4665196633315674</v>
      </c>
      <c r="L24" s="129">
        <f t="shared" si="18"/>
        <v>34.836792361060169</v>
      </c>
      <c r="M24" s="82">
        <f t="shared" si="25"/>
        <v>143</v>
      </c>
      <c r="N24" s="83">
        <f t="shared" si="26"/>
        <v>46.153846153846153</v>
      </c>
      <c r="O24" s="83">
        <f t="shared" si="26"/>
        <v>3.4965034965034967</v>
      </c>
      <c r="P24" s="83">
        <f t="shared" si="26"/>
        <v>6.9930069930069934</v>
      </c>
      <c r="Q24" s="83">
        <f t="shared" si="26"/>
        <v>3.4965034965034967</v>
      </c>
      <c r="R24" s="83">
        <f t="shared" si="26"/>
        <v>2.7972027972027971</v>
      </c>
      <c r="S24" s="83">
        <f t="shared" si="26"/>
        <v>1.3986013986013985</v>
      </c>
      <c r="T24" s="83">
        <f t="shared" si="26"/>
        <v>35.664335664335667</v>
      </c>
      <c r="U24" s="119">
        <f t="shared" si="20"/>
        <v>10.233505943934452</v>
      </c>
      <c r="V24" s="119">
        <f t="shared" si="20"/>
        <v>36.210867186229599</v>
      </c>
    </row>
    <row r="25" spans="1:22" ht="14.85" customHeight="1">
      <c r="A25" s="56"/>
      <c r="B25" s="56" t="s">
        <v>209</v>
      </c>
      <c r="C25" s="54">
        <f t="shared" si="23"/>
        <v>148</v>
      </c>
      <c r="D25" s="55">
        <f t="shared" si="24"/>
        <v>38.513513513513516</v>
      </c>
      <c r="E25" s="55">
        <f t="shared" si="24"/>
        <v>6.756756756756757</v>
      </c>
      <c r="F25" s="55">
        <f t="shared" si="24"/>
        <v>16.891891891891891</v>
      </c>
      <c r="G25" s="55">
        <f t="shared" si="24"/>
        <v>2.7027027027027026</v>
      </c>
      <c r="H25" s="55">
        <f t="shared" si="24"/>
        <v>8.1081081081081088</v>
      </c>
      <c r="I25" s="55">
        <f t="shared" si="24"/>
        <v>2.0270270270270272</v>
      </c>
      <c r="J25" s="55">
        <f t="shared" si="24"/>
        <v>25</v>
      </c>
      <c r="K25" s="129">
        <f t="shared" si="18"/>
        <v>15.385950983367705</v>
      </c>
      <c r="L25" s="129">
        <f t="shared" si="18"/>
        <v>31.626677021366952</v>
      </c>
      <c r="M25" s="82">
        <f t="shared" si="25"/>
        <v>167</v>
      </c>
      <c r="N25" s="83">
        <f t="shared" si="26"/>
        <v>36.526946107784433</v>
      </c>
      <c r="O25" s="83">
        <f t="shared" si="26"/>
        <v>5.3892215568862278</v>
      </c>
      <c r="P25" s="83">
        <f t="shared" si="26"/>
        <v>17.964071856287426</v>
      </c>
      <c r="Q25" s="83">
        <f t="shared" si="26"/>
        <v>3.5928143712574849</v>
      </c>
      <c r="R25" s="83">
        <f t="shared" si="26"/>
        <v>5.9880239520958085</v>
      </c>
      <c r="S25" s="83">
        <f t="shared" si="26"/>
        <v>3.5928143712574849</v>
      </c>
      <c r="T25" s="83">
        <f t="shared" si="26"/>
        <v>26.946107784431138</v>
      </c>
      <c r="U25" s="119">
        <f t="shared" si="20"/>
        <v>16.720253466970412</v>
      </c>
      <c r="V25" s="119">
        <f t="shared" si="20"/>
        <v>33.440506933940824</v>
      </c>
    </row>
    <row r="26" spans="1:22" ht="14.85" customHeight="1">
      <c r="A26" s="56"/>
      <c r="B26" s="56" t="s">
        <v>210</v>
      </c>
      <c r="C26" s="54">
        <f t="shared" si="23"/>
        <v>15</v>
      </c>
      <c r="D26" s="55">
        <f t="shared" si="24"/>
        <v>40</v>
      </c>
      <c r="E26" s="55">
        <f t="shared" si="24"/>
        <v>6.666666666666667</v>
      </c>
      <c r="F26" s="55">
        <f t="shared" si="24"/>
        <v>6.666666666666667</v>
      </c>
      <c r="G26" s="55">
        <f t="shared" si="24"/>
        <v>0</v>
      </c>
      <c r="H26" s="55">
        <f t="shared" si="24"/>
        <v>13.333333333333334</v>
      </c>
      <c r="I26" s="55">
        <f t="shared" si="24"/>
        <v>6.666666666666667</v>
      </c>
      <c r="J26" s="55">
        <f t="shared" si="24"/>
        <v>26.666666666666668</v>
      </c>
      <c r="K26" s="129">
        <f t="shared" si="18"/>
        <v>26.056740194671228</v>
      </c>
      <c r="L26" s="129">
        <f t="shared" si="18"/>
        <v>57.324828428276703</v>
      </c>
      <c r="M26" s="82">
        <f t="shared" si="25"/>
        <v>16</v>
      </c>
      <c r="N26" s="83">
        <f t="shared" si="26"/>
        <v>37.5</v>
      </c>
      <c r="O26" s="83">
        <f t="shared" si="26"/>
        <v>0</v>
      </c>
      <c r="P26" s="83">
        <f t="shared" si="26"/>
        <v>12.5</v>
      </c>
      <c r="Q26" s="83">
        <f t="shared" si="26"/>
        <v>0</v>
      </c>
      <c r="R26" s="83">
        <f t="shared" si="26"/>
        <v>6.25</v>
      </c>
      <c r="S26" s="83">
        <f t="shared" si="26"/>
        <v>18.75</v>
      </c>
      <c r="T26" s="83">
        <f t="shared" si="26"/>
        <v>25</v>
      </c>
      <c r="U26" s="119">
        <f t="shared" si="20"/>
        <v>33.976619644723094</v>
      </c>
      <c r="V26" s="119">
        <f t="shared" si="20"/>
        <v>67.953239289446188</v>
      </c>
    </row>
    <row r="27" spans="1:22" ht="14.85" customHeight="1">
      <c r="A27" s="56"/>
      <c r="B27" s="56" t="s">
        <v>211</v>
      </c>
      <c r="C27" s="54">
        <f t="shared" si="23"/>
        <v>57</v>
      </c>
      <c r="D27" s="55">
        <f t="shared" si="24"/>
        <v>40.350877192982452</v>
      </c>
      <c r="E27" s="55">
        <f t="shared" si="24"/>
        <v>7.0175438596491224</v>
      </c>
      <c r="F27" s="55">
        <f t="shared" si="24"/>
        <v>7.0175438596491224</v>
      </c>
      <c r="G27" s="55">
        <f t="shared" si="24"/>
        <v>5.2631578947368416</v>
      </c>
      <c r="H27" s="55">
        <f t="shared" si="24"/>
        <v>12.280701754385964</v>
      </c>
      <c r="I27" s="55">
        <f t="shared" si="24"/>
        <v>1.7543859649122806</v>
      </c>
      <c r="J27" s="55">
        <f t="shared" si="24"/>
        <v>26.315789473684209</v>
      </c>
      <c r="K27" s="129">
        <f t="shared" si="18"/>
        <v>19.558532191820227</v>
      </c>
      <c r="L27" s="129">
        <f t="shared" si="18"/>
        <v>43.234650108234185</v>
      </c>
      <c r="M27" s="82">
        <f t="shared" si="25"/>
        <v>63</v>
      </c>
      <c r="N27" s="83">
        <f t="shared" si="26"/>
        <v>39.682539682539684</v>
      </c>
      <c r="O27" s="83">
        <f t="shared" si="26"/>
        <v>6.3492063492063489</v>
      </c>
      <c r="P27" s="83">
        <f t="shared" si="26"/>
        <v>4.7619047619047619</v>
      </c>
      <c r="Q27" s="83">
        <f t="shared" si="26"/>
        <v>6.3492063492063489</v>
      </c>
      <c r="R27" s="83">
        <f t="shared" si="26"/>
        <v>12.698412698412698</v>
      </c>
      <c r="S27" s="83">
        <f t="shared" si="26"/>
        <v>1.5873015873015872</v>
      </c>
      <c r="T27" s="83">
        <f t="shared" si="26"/>
        <v>28.571428571428569</v>
      </c>
      <c r="U27" s="119">
        <f t="shared" si="20"/>
        <v>20.837421936884301</v>
      </c>
      <c r="V27" s="119">
        <f t="shared" si="20"/>
        <v>46.884199357989679</v>
      </c>
    </row>
    <row r="28" spans="1:22" ht="14.85" customHeight="1">
      <c r="A28" s="35"/>
      <c r="B28" s="35" t="s">
        <v>184</v>
      </c>
      <c r="C28" s="60">
        <f t="shared" si="23"/>
        <v>18</v>
      </c>
      <c r="D28" s="61">
        <f t="shared" si="24"/>
        <v>33.333333333333329</v>
      </c>
      <c r="E28" s="61">
        <f t="shared" si="24"/>
        <v>27.777777777777779</v>
      </c>
      <c r="F28" s="61">
        <f t="shared" si="24"/>
        <v>5.5555555555555554</v>
      </c>
      <c r="G28" s="61">
        <f t="shared" si="24"/>
        <v>0</v>
      </c>
      <c r="H28" s="61">
        <f t="shared" si="24"/>
        <v>5.5555555555555554</v>
      </c>
      <c r="I28" s="61">
        <f t="shared" si="24"/>
        <v>11.111111111111111</v>
      </c>
      <c r="J28" s="61">
        <f t="shared" si="24"/>
        <v>16.666666666666664</v>
      </c>
      <c r="K28" s="130">
        <f t="shared" si="18"/>
        <v>20.457706131454398</v>
      </c>
      <c r="L28" s="130">
        <f t="shared" si="18"/>
        <v>34.09617688575733</v>
      </c>
      <c r="M28" s="84">
        <f t="shared" si="25"/>
        <v>22</v>
      </c>
      <c r="N28" s="85">
        <f t="shared" si="26"/>
        <v>27.27272727272727</v>
      </c>
      <c r="O28" s="85">
        <f t="shared" si="26"/>
        <v>18.181818181818183</v>
      </c>
      <c r="P28" s="85">
        <f t="shared" si="26"/>
        <v>9.0909090909090917</v>
      </c>
      <c r="Q28" s="85">
        <f t="shared" si="26"/>
        <v>0</v>
      </c>
      <c r="R28" s="85">
        <f t="shared" si="26"/>
        <v>4.5454545454545459</v>
      </c>
      <c r="S28" s="85">
        <f t="shared" si="26"/>
        <v>9.0909090909090917</v>
      </c>
      <c r="T28" s="85">
        <f t="shared" si="26"/>
        <v>31.818181818181817</v>
      </c>
      <c r="U28" s="120">
        <f t="shared" si="20"/>
        <v>21.217940049583049</v>
      </c>
      <c r="V28" s="120">
        <f t="shared" si="20"/>
        <v>35.363233415971749</v>
      </c>
    </row>
    <row r="29" spans="1:22" ht="14.85" customHeight="1">
      <c r="A29" s="32" t="s">
        <v>212</v>
      </c>
      <c r="B29" s="32" t="s">
        <v>176</v>
      </c>
      <c r="C29" s="46">
        <f t="shared" si="23"/>
        <v>1806</v>
      </c>
      <c r="D29" s="47">
        <f>D275</f>
        <v>614</v>
      </c>
      <c r="E29" s="47">
        <f>E275</f>
        <v>147</v>
      </c>
      <c r="F29" s="47">
        <f>F275</f>
        <v>193</v>
      </c>
      <c r="G29" s="47">
        <f t="shared" ref="G29:I29" si="27">G275</f>
        <v>102</v>
      </c>
      <c r="H29" s="47">
        <f t="shared" si="27"/>
        <v>170</v>
      </c>
      <c r="I29" s="47">
        <f t="shared" si="27"/>
        <v>90</v>
      </c>
      <c r="J29" s="47">
        <f>J275</f>
        <v>490</v>
      </c>
      <c r="K29" s="128">
        <f t="shared" si="18"/>
        <v>22.592738776626689</v>
      </c>
      <c r="L29" s="128">
        <f t="shared" si="18"/>
        <v>42.353339359032368</v>
      </c>
      <c r="M29" s="86">
        <f t="shared" si="25"/>
        <v>1914</v>
      </c>
      <c r="N29" s="87">
        <f>N275</f>
        <v>633</v>
      </c>
      <c r="O29" s="87">
        <f>O275</f>
        <v>129</v>
      </c>
      <c r="P29" s="87">
        <f>P275</f>
        <v>210</v>
      </c>
      <c r="Q29" s="87">
        <f t="shared" ref="Q29:S29" si="28">Q275</f>
        <v>101</v>
      </c>
      <c r="R29" s="87">
        <f t="shared" si="28"/>
        <v>165</v>
      </c>
      <c r="S29" s="87">
        <f t="shared" si="28"/>
        <v>106</v>
      </c>
      <c r="T29" s="87">
        <f>T275</f>
        <v>570</v>
      </c>
      <c r="U29" s="117">
        <f t="shared" si="20"/>
        <v>23.034657605383451</v>
      </c>
      <c r="V29" s="117">
        <f t="shared" si="20"/>
        <v>43.542306359543403</v>
      </c>
    </row>
    <row r="30" spans="1:22" ht="14.85" customHeight="1">
      <c r="A30" s="69" t="s">
        <v>213</v>
      </c>
      <c r="B30" s="135"/>
      <c r="C30" s="51">
        <f>IF(SUM(D30:J30)&gt;100,"－",SUM(D30:J30))</f>
        <v>100</v>
      </c>
      <c r="D30" s="52">
        <f t="shared" ref="D30:J30" si="29">D275/$C29*100</f>
        <v>33.997785160575859</v>
      </c>
      <c r="E30" s="52">
        <f t="shared" si="29"/>
        <v>8.1395348837209305</v>
      </c>
      <c r="F30" s="52">
        <f t="shared" si="29"/>
        <v>10.686600221483943</v>
      </c>
      <c r="G30" s="52">
        <f t="shared" si="29"/>
        <v>5.6478405315614619</v>
      </c>
      <c r="H30" s="52">
        <f t="shared" si="29"/>
        <v>9.4130675526024365</v>
      </c>
      <c r="I30" s="52">
        <f t="shared" si="29"/>
        <v>4.9833887043189371</v>
      </c>
      <c r="J30" s="52">
        <f t="shared" si="29"/>
        <v>27.131782945736433</v>
      </c>
      <c r="K30" s="51" t="str">
        <f t="shared" si="18"/>
        <v>－</v>
      </c>
      <c r="L30" s="51" t="str">
        <f t="shared" si="18"/>
        <v>－</v>
      </c>
      <c r="M30" s="88">
        <f>IF(SUM(N30:T30)&gt;100,"－",SUM(N30:T30))</f>
        <v>100</v>
      </c>
      <c r="N30" s="89">
        <f t="shared" ref="N30:T30" si="30">N275/$M29*100</f>
        <v>33.072100313479623</v>
      </c>
      <c r="O30" s="89">
        <f t="shared" si="30"/>
        <v>6.7398119122257061</v>
      </c>
      <c r="P30" s="89">
        <f t="shared" si="30"/>
        <v>10.9717868338558</v>
      </c>
      <c r="Q30" s="89">
        <f t="shared" si="30"/>
        <v>5.2769070010449326</v>
      </c>
      <c r="R30" s="89">
        <f t="shared" si="30"/>
        <v>8.6206896551724146</v>
      </c>
      <c r="S30" s="89">
        <f t="shared" si="30"/>
        <v>5.5381400208986413</v>
      </c>
      <c r="T30" s="89">
        <f t="shared" si="30"/>
        <v>29.780564263322884</v>
      </c>
      <c r="U30" s="88" t="str">
        <f t="shared" si="20"/>
        <v>－</v>
      </c>
      <c r="V30" s="88" t="str">
        <f t="shared" si="20"/>
        <v>－</v>
      </c>
    </row>
    <row r="31" spans="1:22" ht="14.85" customHeight="1">
      <c r="A31" s="48"/>
      <c r="B31" s="56" t="s">
        <v>214</v>
      </c>
      <c r="C31" s="54">
        <f t="shared" ref="C31:C37" si="31">C277</f>
        <v>699</v>
      </c>
      <c r="D31" s="55">
        <f t="shared" ref="D31:J36" si="32">IF($C31=0,0,D277/$C31*100)</f>
        <v>39.198855507868387</v>
      </c>
      <c r="E31" s="55">
        <f t="shared" si="32"/>
        <v>5.2932761087267526</v>
      </c>
      <c r="F31" s="55">
        <f t="shared" si="32"/>
        <v>9.7281831187410592</v>
      </c>
      <c r="G31" s="55">
        <f t="shared" si="32"/>
        <v>3.8626609442060089</v>
      </c>
      <c r="H31" s="55">
        <f t="shared" si="32"/>
        <v>9.2989985693848354</v>
      </c>
      <c r="I31" s="55">
        <f t="shared" si="32"/>
        <v>4.4349070100143066</v>
      </c>
      <c r="J31" s="55">
        <f t="shared" si="32"/>
        <v>28.183118741058657</v>
      </c>
      <c r="K31" s="129">
        <f t="shared" si="18"/>
        <v>20.662724130625957</v>
      </c>
      <c r="L31" s="129">
        <f t="shared" si="18"/>
        <v>45.494243480588729</v>
      </c>
      <c r="M31" s="82">
        <f t="shared" ref="M31:M37" si="33">M277</f>
        <v>734</v>
      </c>
      <c r="N31" s="83">
        <f t="shared" ref="N31:T36" si="34">IF($M31=0,0,N277/$M31*100)</f>
        <v>38.828337874659404</v>
      </c>
      <c r="O31" s="83">
        <f t="shared" si="34"/>
        <v>4.0871934604904636</v>
      </c>
      <c r="P31" s="83">
        <f t="shared" si="34"/>
        <v>10.217983651226158</v>
      </c>
      <c r="Q31" s="83">
        <f t="shared" si="34"/>
        <v>4.0871934604904636</v>
      </c>
      <c r="R31" s="83">
        <f t="shared" si="34"/>
        <v>8.1743869209809272</v>
      </c>
      <c r="S31" s="83">
        <f t="shared" si="34"/>
        <v>5.0408719346049047</v>
      </c>
      <c r="T31" s="83">
        <f t="shared" si="34"/>
        <v>29.564032697547681</v>
      </c>
      <c r="U31" s="119">
        <f t="shared" si="20"/>
        <v>20.911107579535756</v>
      </c>
      <c r="V31" s="119">
        <f t="shared" si="20"/>
        <v>46.599321631982697</v>
      </c>
    </row>
    <row r="32" spans="1:22" ht="14.85" customHeight="1">
      <c r="A32" s="48"/>
      <c r="B32" s="56" t="s">
        <v>215</v>
      </c>
      <c r="C32" s="54">
        <f t="shared" si="31"/>
        <v>288</v>
      </c>
      <c r="D32" s="55">
        <f t="shared" si="32"/>
        <v>31.597222222222221</v>
      </c>
      <c r="E32" s="55">
        <f t="shared" si="32"/>
        <v>7.6388888888888893</v>
      </c>
      <c r="F32" s="55">
        <f t="shared" si="32"/>
        <v>7.9861111111111107</v>
      </c>
      <c r="G32" s="55">
        <f t="shared" si="32"/>
        <v>7.6388888888888893</v>
      </c>
      <c r="H32" s="55">
        <f t="shared" si="32"/>
        <v>9.375</v>
      </c>
      <c r="I32" s="55">
        <f t="shared" si="32"/>
        <v>7.6388888888888893</v>
      </c>
      <c r="J32" s="55">
        <f t="shared" si="32"/>
        <v>28.125</v>
      </c>
      <c r="K32" s="129">
        <f t="shared" si="18"/>
        <v>26.432568006626202</v>
      </c>
      <c r="L32" s="129">
        <f t="shared" si="18"/>
        <v>47.168461873893314</v>
      </c>
      <c r="M32" s="82">
        <f t="shared" si="33"/>
        <v>305</v>
      </c>
      <c r="N32" s="83">
        <f t="shared" si="34"/>
        <v>30.491803278688522</v>
      </c>
      <c r="O32" s="83">
        <f t="shared" si="34"/>
        <v>7.2131147540983616</v>
      </c>
      <c r="P32" s="83">
        <f t="shared" si="34"/>
        <v>8.1967213114754092</v>
      </c>
      <c r="Q32" s="83">
        <f t="shared" si="34"/>
        <v>8.524590163934425</v>
      </c>
      <c r="R32" s="83">
        <f t="shared" si="34"/>
        <v>8.524590163934425</v>
      </c>
      <c r="S32" s="83">
        <f t="shared" si="34"/>
        <v>8.1967213114754092</v>
      </c>
      <c r="T32" s="83">
        <f t="shared" si="34"/>
        <v>28.852459016393446</v>
      </c>
      <c r="U32" s="119">
        <f t="shared" si="20"/>
        <v>27.049575943934222</v>
      </c>
      <c r="V32" s="119">
        <f t="shared" si="20"/>
        <v>47.336757901884894</v>
      </c>
    </row>
    <row r="33" spans="1:22" ht="14.85" customHeight="1">
      <c r="A33" s="56"/>
      <c r="B33" s="56" t="s">
        <v>216</v>
      </c>
      <c r="C33" s="54">
        <f t="shared" si="31"/>
        <v>363</v>
      </c>
      <c r="D33" s="55">
        <f t="shared" si="32"/>
        <v>32.231404958677686</v>
      </c>
      <c r="E33" s="55">
        <f t="shared" si="32"/>
        <v>7.7134986225895315</v>
      </c>
      <c r="F33" s="55">
        <f t="shared" si="32"/>
        <v>11.294765840220386</v>
      </c>
      <c r="G33" s="55">
        <f t="shared" si="32"/>
        <v>6.6115702479338845</v>
      </c>
      <c r="H33" s="55">
        <f t="shared" si="32"/>
        <v>11.570247933884298</v>
      </c>
      <c r="I33" s="55">
        <f t="shared" si="32"/>
        <v>6.0606060606060606</v>
      </c>
      <c r="J33" s="55">
        <f t="shared" si="32"/>
        <v>24.517906336088156</v>
      </c>
      <c r="K33" s="129">
        <f t="shared" si="18"/>
        <v>26.280545370764358</v>
      </c>
      <c r="L33" s="129">
        <f t="shared" si="18"/>
        <v>45.865410392289391</v>
      </c>
      <c r="M33" s="82">
        <f t="shared" si="33"/>
        <v>391</v>
      </c>
      <c r="N33" s="83">
        <f t="shared" si="34"/>
        <v>31.202046035805626</v>
      </c>
      <c r="O33" s="83">
        <f t="shared" si="34"/>
        <v>6.1381074168797953</v>
      </c>
      <c r="P33" s="83">
        <f t="shared" si="34"/>
        <v>11.253196930946292</v>
      </c>
      <c r="Q33" s="83">
        <f t="shared" si="34"/>
        <v>4.6035805626598467</v>
      </c>
      <c r="R33" s="83">
        <f t="shared" si="34"/>
        <v>10.997442455242968</v>
      </c>
      <c r="S33" s="83">
        <f t="shared" si="34"/>
        <v>6.9053708439897692</v>
      </c>
      <c r="T33" s="83">
        <f t="shared" si="34"/>
        <v>28.900255754475701</v>
      </c>
      <c r="U33" s="119">
        <f t="shared" si="20"/>
        <v>27.046690181154876</v>
      </c>
      <c r="V33" s="119">
        <f t="shared" si="20"/>
        <v>48.19858891257087</v>
      </c>
    </row>
    <row r="34" spans="1:22" ht="14.85" customHeight="1">
      <c r="A34" s="56"/>
      <c r="B34" s="56" t="s">
        <v>217</v>
      </c>
      <c r="C34" s="54">
        <f t="shared" si="31"/>
        <v>170</v>
      </c>
      <c r="D34" s="55">
        <f t="shared" si="32"/>
        <v>25.294117647058822</v>
      </c>
      <c r="E34" s="55">
        <f t="shared" si="32"/>
        <v>8.8235294117647065</v>
      </c>
      <c r="F34" s="55">
        <f t="shared" si="32"/>
        <v>11.76470588235294</v>
      </c>
      <c r="G34" s="55">
        <f t="shared" si="32"/>
        <v>5.8823529411764701</v>
      </c>
      <c r="H34" s="55">
        <f t="shared" si="32"/>
        <v>10.588235294117647</v>
      </c>
      <c r="I34" s="55">
        <f t="shared" si="32"/>
        <v>6.4705882352941186</v>
      </c>
      <c r="J34" s="55">
        <f t="shared" si="32"/>
        <v>31.176470588235293</v>
      </c>
      <c r="K34" s="129">
        <f t="shared" si="18"/>
        <v>28.514591104330812</v>
      </c>
      <c r="L34" s="129">
        <f t="shared" si="18"/>
        <v>45.083880529820341</v>
      </c>
      <c r="M34" s="82">
        <f t="shared" si="33"/>
        <v>183</v>
      </c>
      <c r="N34" s="83">
        <f t="shared" si="34"/>
        <v>24.590163934426229</v>
      </c>
      <c r="O34" s="83">
        <f t="shared" si="34"/>
        <v>7.1038251366120218</v>
      </c>
      <c r="P34" s="83">
        <f t="shared" si="34"/>
        <v>10.928961748633879</v>
      </c>
      <c r="Q34" s="83">
        <f t="shared" si="34"/>
        <v>5.4644808743169397</v>
      </c>
      <c r="R34" s="83">
        <f t="shared" si="34"/>
        <v>9.8360655737704921</v>
      </c>
      <c r="S34" s="83">
        <f t="shared" si="34"/>
        <v>6.0109289617486334</v>
      </c>
      <c r="T34" s="83">
        <f t="shared" si="34"/>
        <v>36.065573770491802</v>
      </c>
      <c r="U34" s="119">
        <f t="shared" si="20"/>
        <v>28.244101668609581</v>
      </c>
      <c r="V34" s="119">
        <f t="shared" si="20"/>
        <v>45.896665211490564</v>
      </c>
    </row>
    <row r="35" spans="1:22" ht="14.85" customHeight="1">
      <c r="A35" s="56"/>
      <c r="B35" s="56" t="s">
        <v>218</v>
      </c>
      <c r="C35" s="54">
        <f t="shared" si="31"/>
        <v>239</v>
      </c>
      <c r="D35" s="55">
        <f t="shared" si="32"/>
        <v>30.543933054393307</v>
      </c>
      <c r="E35" s="55">
        <f t="shared" si="32"/>
        <v>18.410041841004183</v>
      </c>
      <c r="F35" s="55">
        <f t="shared" si="32"/>
        <v>16.317991631799163</v>
      </c>
      <c r="G35" s="55">
        <f t="shared" si="32"/>
        <v>5.8577405857740583</v>
      </c>
      <c r="H35" s="55">
        <f t="shared" si="32"/>
        <v>6.6945606694560666</v>
      </c>
      <c r="I35" s="55">
        <f t="shared" si="32"/>
        <v>0</v>
      </c>
      <c r="J35" s="55">
        <f t="shared" si="32"/>
        <v>22.17573221757322</v>
      </c>
      <c r="K35" s="129">
        <f t="shared" si="18"/>
        <v>14.032320207478378</v>
      </c>
      <c r="L35" s="129">
        <f t="shared" si="18"/>
        <v>23.097447421159103</v>
      </c>
      <c r="M35" s="82">
        <f t="shared" si="33"/>
        <v>253</v>
      </c>
      <c r="N35" s="83">
        <f t="shared" si="34"/>
        <v>28.853754940711461</v>
      </c>
      <c r="O35" s="83">
        <f t="shared" si="34"/>
        <v>15.41501976284585</v>
      </c>
      <c r="P35" s="83">
        <f t="shared" si="34"/>
        <v>16.996047430830039</v>
      </c>
      <c r="Q35" s="83">
        <f t="shared" si="34"/>
        <v>4.7430830039525684</v>
      </c>
      <c r="R35" s="83">
        <f t="shared" si="34"/>
        <v>6.3241106719367588</v>
      </c>
      <c r="S35" s="83">
        <f t="shared" si="34"/>
        <v>0.79051383399209485</v>
      </c>
      <c r="T35" s="83">
        <f t="shared" si="34"/>
        <v>26.877470355731226</v>
      </c>
      <c r="U35" s="119">
        <f t="shared" si="20"/>
        <v>14.447415075473934</v>
      </c>
      <c r="V35" s="119">
        <f t="shared" si="20"/>
        <v>23.86403383002391</v>
      </c>
    </row>
    <row r="36" spans="1:22" ht="14.85" customHeight="1">
      <c r="A36" s="35"/>
      <c r="B36" s="35" t="s">
        <v>174</v>
      </c>
      <c r="C36" s="60">
        <f t="shared" si="31"/>
        <v>47</v>
      </c>
      <c r="D36" s="61">
        <f t="shared" si="32"/>
        <v>34.042553191489361</v>
      </c>
      <c r="E36" s="61">
        <f t="shared" si="32"/>
        <v>2.1276595744680851</v>
      </c>
      <c r="F36" s="61">
        <f t="shared" si="32"/>
        <v>4.2553191489361701</v>
      </c>
      <c r="G36" s="61">
        <f t="shared" si="32"/>
        <v>10.638297872340425</v>
      </c>
      <c r="H36" s="61">
        <f t="shared" si="32"/>
        <v>4.2553191489361701</v>
      </c>
      <c r="I36" s="61">
        <f t="shared" si="32"/>
        <v>8.5106382978723403</v>
      </c>
      <c r="J36" s="61">
        <f t="shared" si="32"/>
        <v>36.170212765957451</v>
      </c>
      <c r="K36" s="130">
        <f t="shared" ref="K36:L51" si="35">IF(K282="","－",K282)</f>
        <v>24.690899656925072</v>
      </c>
      <c r="L36" s="130">
        <f t="shared" si="35"/>
        <v>52.909070693410868</v>
      </c>
      <c r="M36" s="84">
        <f t="shared" si="33"/>
        <v>48</v>
      </c>
      <c r="N36" s="85">
        <f t="shared" si="34"/>
        <v>31.25</v>
      </c>
      <c r="O36" s="85">
        <f t="shared" si="34"/>
        <v>2.083333333333333</v>
      </c>
      <c r="P36" s="85">
        <f t="shared" si="34"/>
        <v>6.25</v>
      </c>
      <c r="Q36" s="85">
        <f t="shared" si="34"/>
        <v>10.416666666666668</v>
      </c>
      <c r="R36" s="85">
        <f t="shared" si="34"/>
        <v>4.1666666666666661</v>
      </c>
      <c r="S36" s="85">
        <f t="shared" si="34"/>
        <v>8.3333333333333321</v>
      </c>
      <c r="T36" s="85">
        <f t="shared" si="34"/>
        <v>37.5</v>
      </c>
      <c r="U36" s="120">
        <f t="shared" ref="U36:V51" si="36">IF(U282="","－",U282)</f>
        <v>26.048922287686477</v>
      </c>
      <c r="V36" s="120">
        <f t="shared" si="36"/>
        <v>52.097844575372953</v>
      </c>
    </row>
    <row r="37" spans="1:22" ht="14.85" customHeight="1">
      <c r="A37" s="32" t="s">
        <v>219</v>
      </c>
      <c r="B37" s="32" t="s">
        <v>176</v>
      </c>
      <c r="C37" s="46">
        <f t="shared" si="31"/>
        <v>1806</v>
      </c>
      <c r="D37" s="47">
        <f>D283</f>
        <v>614</v>
      </c>
      <c r="E37" s="47">
        <f>E283</f>
        <v>147</v>
      </c>
      <c r="F37" s="47">
        <f>F283</f>
        <v>193</v>
      </c>
      <c r="G37" s="47">
        <f t="shared" ref="G37:I37" si="37">G283</f>
        <v>102</v>
      </c>
      <c r="H37" s="47">
        <f t="shared" si="37"/>
        <v>170</v>
      </c>
      <c r="I37" s="47">
        <f t="shared" si="37"/>
        <v>90</v>
      </c>
      <c r="J37" s="47">
        <f>J283</f>
        <v>490</v>
      </c>
      <c r="K37" s="128">
        <f t="shared" si="35"/>
        <v>22.592738776626685</v>
      </c>
      <c r="L37" s="128">
        <f t="shared" si="35"/>
        <v>42.353339359032361</v>
      </c>
      <c r="M37" s="86">
        <f t="shared" si="33"/>
        <v>1914</v>
      </c>
      <c r="N37" s="87">
        <f>N283</f>
        <v>633</v>
      </c>
      <c r="O37" s="87">
        <f>O283</f>
        <v>129</v>
      </c>
      <c r="P37" s="87">
        <f>P283</f>
        <v>210</v>
      </c>
      <c r="Q37" s="87">
        <f t="shared" ref="Q37:S37" si="38">Q283</f>
        <v>101</v>
      </c>
      <c r="R37" s="87">
        <f t="shared" si="38"/>
        <v>165</v>
      </c>
      <c r="S37" s="87">
        <f t="shared" si="38"/>
        <v>106</v>
      </c>
      <c r="T37" s="87">
        <f>T283</f>
        <v>570</v>
      </c>
      <c r="U37" s="117">
        <f t="shared" si="36"/>
        <v>23.034657605383458</v>
      </c>
      <c r="V37" s="117">
        <f t="shared" si="36"/>
        <v>43.542306359543417</v>
      </c>
    </row>
    <row r="38" spans="1:22" ht="14.85" customHeight="1">
      <c r="A38" s="48" t="s">
        <v>220</v>
      </c>
      <c r="B38" s="135"/>
      <c r="C38" s="51">
        <f>IF(SUM(D38:J38)&gt;100,"－",SUM(D38:J38))</f>
        <v>100</v>
      </c>
      <c r="D38" s="52">
        <f t="shared" ref="D38:J38" si="39">D283/$C37*100</f>
        <v>33.997785160575859</v>
      </c>
      <c r="E38" s="52">
        <f t="shared" si="39"/>
        <v>8.1395348837209305</v>
      </c>
      <c r="F38" s="52">
        <f t="shared" si="39"/>
        <v>10.686600221483943</v>
      </c>
      <c r="G38" s="52">
        <f t="shared" si="39"/>
        <v>5.6478405315614619</v>
      </c>
      <c r="H38" s="52">
        <f t="shared" si="39"/>
        <v>9.4130675526024365</v>
      </c>
      <c r="I38" s="52">
        <f t="shared" si="39"/>
        <v>4.9833887043189371</v>
      </c>
      <c r="J38" s="52">
        <f t="shared" si="39"/>
        <v>27.131782945736433</v>
      </c>
      <c r="K38" s="51" t="str">
        <f t="shared" si="35"/>
        <v>－</v>
      </c>
      <c r="L38" s="51" t="str">
        <f t="shared" si="35"/>
        <v>－</v>
      </c>
      <c r="M38" s="88">
        <f>IF(SUM(N38:T38)&gt;100,"－",SUM(N38:T38))</f>
        <v>100</v>
      </c>
      <c r="N38" s="89">
        <f t="shared" ref="N38:T38" si="40">N283/$M37*100</f>
        <v>33.072100313479623</v>
      </c>
      <c r="O38" s="89">
        <f t="shared" si="40"/>
        <v>6.7398119122257061</v>
      </c>
      <c r="P38" s="89">
        <f t="shared" si="40"/>
        <v>10.9717868338558</v>
      </c>
      <c r="Q38" s="89">
        <f t="shared" si="40"/>
        <v>5.2769070010449326</v>
      </c>
      <c r="R38" s="89">
        <f t="shared" si="40"/>
        <v>8.6206896551724146</v>
      </c>
      <c r="S38" s="89">
        <f t="shared" si="40"/>
        <v>5.5381400208986413</v>
      </c>
      <c r="T38" s="89">
        <f t="shared" si="40"/>
        <v>29.780564263322884</v>
      </c>
      <c r="U38" s="88" t="str">
        <f t="shared" si="36"/>
        <v>－</v>
      </c>
      <c r="V38" s="88" t="str">
        <f t="shared" si="36"/>
        <v>－</v>
      </c>
    </row>
    <row r="39" spans="1:22" ht="14.85" customHeight="1">
      <c r="A39" s="48"/>
      <c r="B39" s="56" t="s">
        <v>221</v>
      </c>
      <c r="C39" s="54">
        <f t="shared" ref="C39:C49" si="41">C285</f>
        <v>113</v>
      </c>
      <c r="D39" s="55">
        <f t="shared" ref="D39:J48" si="42">IF($C39=0,0,D285/$C39*100)</f>
        <v>39.823008849557525</v>
      </c>
      <c r="E39" s="55">
        <f t="shared" si="42"/>
        <v>0</v>
      </c>
      <c r="F39" s="55">
        <f t="shared" si="42"/>
        <v>2.6548672566371683</v>
      </c>
      <c r="G39" s="55">
        <f t="shared" si="42"/>
        <v>4.4247787610619467</v>
      </c>
      <c r="H39" s="55">
        <f t="shared" si="42"/>
        <v>10.619469026548673</v>
      </c>
      <c r="I39" s="55">
        <f t="shared" si="42"/>
        <v>10.619469026548673</v>
      </c>
      <c r="J39" s="55">
        <f t="shared" si="42"/>
        <v>31.858407079646017</v>
      </c>
      <c r="K39" s="129">
        <f t="shared" si="35"/>
        <v>30.155638012780866</v>
      </c>
      <c r="L39" s="129">
        <f t="shared" si="35"/>
        <v>72.562003968253961</v>
      </c>
      <c r="M39" s="82">
        <f t="shared" ref="M39:M49" si="43">M285</f>
        <v>117</v>
      </c>
      <c r="N39" s="83">
        <f t="shared" ref="N39:T48" si="44">IF($M39=0,0,N285/$M39*100)</f>
        <v>39.316239316239319</v>
      </c>
      <c r="O39" s="83">
        <f t="shared" si="44"/>
        <v>0</v>
      </c>
      <c r="P39" s="83">
        <f t="shared" si="44"/>
        <v>2.5641025641025639</v>
      </c>
      <c r="Q39" s="83">
        <f t="shared" si="44"/>
        <v>3.4188034188034191</v>
      </c>
      <c r="R39" s="83">
        <f t="shared" si="44"/>
        <v>11.111111111111111</v>
      </c>
      <c r="S39" s="83">
        <f t="shared" si="44"/>
        <v>11.965811965811966</v>
      </c>
      <c r="T39" s="83">
        <f t="shared" si="44"/>
        <v>31.623931623931622</v>
      </c>
      <c r="U39" s="119">
        <f t="shared" si="36"/>
        <v>31.761408730158728</v>
      </c>
      <c r="V39" s="119">
        <f t="shared" si="36"/>
        <v>74.732726423902889</v>
      </c>
    </row>
    <row r="40" spans="1:22" ht="14.85" customHeight="1">
      <c r="A40" s="48"/>
      <c r="B40" s="56" t="s">
        <v>222</v>
      </c>
      <c r="C40" s="54">
        <f t="shared" si="41"/>
        <v>378</v>
      </c>
      <c r="D40" s="55">
        <f t="shared" si="42"/>
        <v>36.243386243386247</v>
      </c>
      <c r="E40" s="55">
        <f t="shared" si="42"/>
        <v>3.4391534391534391</v>
      </c>
      <c r="F40" s="55">
        <f t="shared" si="42"/>
        <v>8.9947089947089935</v>
      </c>
      <c r="G40" s="55">
        <f t="shared" si="42"/>
        <v>5.0264550264550261</v>
      </c>
      <c r="H40" s="55">
        <f t="shared" si="42"/>
        <v>9.7883597883597879</v>
      </c>
      <c r="I40" s="55">
        <f t="shared" si="42"/>
        <v>5.8201058201058196</v>
      </c>
      <c r="J40" s="55">
        <f t="shared" si="42"/>
        <v>30.687830687830687</v>
      </c>
      <c r="K40" s="129">
        <f t="shared" si="35"/>
        <v>24.448700697504258</v>
      </c>
      <c r="L40" s="129">
        <f t="shared" si="35"/>
        <v>51.244476661968925</v>
      </c>
      <c r="M40" s="82">
        <f t="shared" si="43"/>
        <v>397</v>
      </c>
      <c r="N40" s="83">
        <f t="shared" si="44"/>
        <v>36.775818639798494</v>
      </c>
      <c r="O40" s="83">
        <f t="shared" si="44"/>
        <v>2.770780856423174</v>
      </c>
      <c r="P40" s="83">
        <f t="shared" si="44"/>
        <v>9.0680100755667503</v>
      </c>
      <c r="Q40" s="83">
        <f t="shared" si="44"/>
        <v>4.2821158690176322</v>
      </c>
      <c r="R40" s="83">
        <f t="shared" si="44"/>
        <v>8.3123425692695214</v>
      </c>
      <c r="S40" s="83">
        <f t="shared" si="44"/>
        <v>6.5491183879093198</v>
      </c>
      <c r="T40" s="83">
        <f t="shared" si="44"/>
        <v>32.241813602015114</v>
      </c>
      <c r="U40" s="119">
        <f t="shared" si="36"/>
        <v>23.841820098063849</v>
      </c>
      <c r="V40" s="119">
        <f t="shared" si="36"/>
        <v>52.141866718529883</v>
      </c>
    </row>
    <row r="41" spans="1:22" ht="14.85" customHeight="1">
      <c r="A41" s="56"/>
      <c r="B41" s="56" t="s">
        <v>223</v>
      </c>
      <c r="C41" s="54">
        <f t="shared" si="41"/>
        <v>426</v>
      </c>
      <c r="D41" s="55">
        <f t="shared" si="42"/>
        <v>38.732394366197184</v>
      </c>
      <c r="E41" s="55">
        <f t="shared" si="42"/>
        <v>7.7464788732394361</v>
      </c>
      <c r="F41" s="55">
        <f t="shared" si="42"/>
        <v>9.3896713615023462</v>
      </c>
      <c r="G41" s="55">
        <f t="shared" si="42"/>
        <v>4.6948356807511731</v>
      </c>
      <c r="H41" s="55">
        <f t="shared" si="42"/>
        <v>7.7464788732394361</v>
      </c>
      <c r="I41" s="55">
        <f t="shared" si="42"/>
        <v>4.460093896713615</v>
      </c>
      <c r="J41" s="55">
        <f t="shared" si="42"/>
        <v>27.230046948356808</v>
      </c>
      <c r="K41" s="129">
        <f t="shared" si="35"/>
        <v>19.260874391644894</v>
      </c>
      <c r="L41" s="129">
        <f t="shared" si="35"/>
        <v>41.178421113171844</v>
      </c>
      <c r="M41" s="82">
        <f t="shared" si="43"/>
        <v>454</v>
      </c>
      <c r="N41" s="83">
        <f t="shared" si="44"/>
        <v>36.563876651982383</v>
      </c>
      <c r="O41" s="83">
        <f t="shared" si="44"/>
        <v>6.3876651982378849</v>
      </c>
      <c r="P41" s="83">
        <f t="shared" si="44"/>
        <v>8.8105726872246706</v>
      </c>
      <c r="Q41" s="83">
        <f t="shared" si="44"/>
        <v>5.7268722466960353</v>
      </c>
      <c r="R41" s="83">
        <f t="shared" si="44"/>
        <v>6.607929515418502</v>
      </c>
      <c r="S41" s="83">
        <f t="shared" si="44"/>
        <v>5.286343612334802</v>
      </c>
      <c r="T41" s="83">
        <f t="shared" si="44"/>
        <v>30.616740088105725</v>
      </c>
      <c r="U41" s="119">
        <f t="shared" si="36"/>
        <v>20.133170435802278</v>
      </c>
      <c r="V41" s="119">
        <f t="shared" si="36"/>
        <v>42.563414008575286</v>
      </c>
    </row>
    <row r="42" spans="1:22" ht="14.85" customHeight="1">
      <c r="A42" s="56"/>
      <c r="B42" s="56" t="s">
        <v>224</v>
      </c>
      <c r="C42" s="54">
        <f t="shared" si="41"/>
        <v>328</v>
      </c>
      <c r="D42" s="55">
        <f t="shared" si="42"/>
        <v>29.573170731707314</v>
      </c>
      <c r="E42" s="55">
        <f t="shared" si="42"/>
        <v>7.6219512195121952</v>
      </c>
      <c r="F42" s="55">
        <f t="shared" si="42"/>
        <v>10.060975609756099</v>
      </c>
      <c r="G42" s="55">
        <f t="shared" si="42"/>
        <v>7.01219512195122</v>
      </c>
      <c r="H42" s="55">
        <f t="shared" si="42"/>
        <v>13.414634146341465</v>
      </c>
      <c r="I42" s="55">
        <f t="shared" si="42"/>
        <v>6.0975609756097562</v>
      </c>
      <c r="J42" s="55">
        <f t="shared" si="42"/>
        <v>26.219512195121951</v>
      </c>
      <c r="K42" s="129">
        <f t="shared" si="35"/>
        <v>27.635130154655904</v>
      </c>
      <c r="L42" s="129">
        <f t="shared" si="35"/>
        <v>46.12207929259813</v>
      </c>
      <c r="M42" s="82">
        <f t="shared" si="43"/>
        <v>346</v>
      </c>
      <c r="N42" s="83">
        <f t="shared" si="44"/>
        <v>29.190751445086704</v>
      </c>
      <c r="O42" s="83">
        <f t="shared" si="44"/>
        <v>6.3583815028901727</v>
      </c>
      <c r="P42" s="83">
        <f t="shared" si="44"/>
        <v>11.849710982658959</v>
      </c>
      <c r="Q42" s="83">
        <f t="shared" si="44"/>
        <v>6.0693641618497107</v>
      </c>
      <c r="R42" s="83">
        <f t="shared" si="44"/>
        <v>12.138728323699421</v>
      </c>
      <c r="S42" s="83">
        <f t="shared" si="44"/>
        <v>6.3583815028901727</v>
      </c>
      <c r="T42" s="83">
        <f t="shared" si="44"/>
        <v>28.034682080924856</v>
      </c>
      <c r="U42" s="119">
        <f t="shared" si="36"/>
        <v>27.588349694643696</v>
      </c>
      <c r="V42" s="119">
        <f t="shared" si="36"/>
        <v>46.415534283555949</v>
      </c>
    </row>
    <row r="43" spans="1:22" ht="14.85" customHeight="1">
      <c r="A43" s="56"/>
      <c r="B43" s="56" t="s">
        <v>225</v>
      </c>
      <c r="C43" s="54">
        <f t="shared" si="41"/>
        <v>196</v>
      </c>
      <c r="D43" s="55">
        <f t="shared" si="42"/>
        <v>30.612244897959183</v>
      </c>
      <c r="E43" s="55">
        <f t="shared" si="42"/>
        <v>9.6938775510204085</v>
      </c>
      <c r="F43" s="55">
        <f t="shared" si="42"/>
        <v>15.306122448979592</v>
      </c>
      <c r="G43" s="55">
        <f t="shared" si="42"/>
        <v>7.1428571428571423</v>
      </c>
      <c r="H43" s="55">
        <f t="shared" si="42"/>
        <v>8.1632653061224492</v>
      </c>
      <c r="I43" s="55">
        <f t="shared" si="42"/>
        <v>5.1020408163265305</v>
      </c>
      <c r="J43" s="55">
        <f t="shared" si="42"/>
        <v>23.979591836734691</v>
      </c>
      <c r="K43" s="129">
        <f t="shared" si="35"/>
        <v>23.103306645660492</v>
      </c>
      <c r="L43" s="129">
        <f t="shared" si="35"/>
        <v>38.678569552847335</v>
      </c>
      <c r="M43" s="82">
        <f t="shared" si="43"/>
        <v>205</v>
      </c>
      <c r="N43" s="83">
        <f t="shared" si="44"/>
        <v>30.243902439024389</v>
      </c>
      <c r="O43" s="83">
        <f t="shared" si="44"/>
        <v>8.2926829268292686</v>
      </c>
      <c r="P43" s="83">
        <f t="shared" si="44"/>
        <v>14.634146341463413</v>
      </c>
      <c r="Q43" s="83">
        <f t="shared" si="44"/>
        <v>7.3170731707317067</v>
      </c>
      <c r="R43" s="83">
        <f t="shared" si="44"/>
        <v>7.8048780487804876</v>
      </c>
      <c r="S43" s="83">
        <f t="shared" si="44"/>
        <v>6.3414634146341466</v>
      </c>
      <c r="T43" s="83">
        <f t="shared" si="44"/>
        <v>25.365853658536587</v>
      </c>
      <c r="U43" s="119">
        <f t="shared" si="36"/>
        <v>24.760369073969525</v>
      </c>
      <c r="V43" s="119">
        <f t="shared" si="36"/>
        <v>41.630071080410296</v>
      </c>
    </row>
    <row r="44" spans="1:22" ht="14.85" customHeight="1">
      <c r="A44" s="56"/>
      <c r="B44" s="56" t="s">
        <v>226</v>
      </c>
      <c r="C44" s="54">
        <f t="shared" si="41"/>
        <v>150</v>
      </c>
      <c r="D44" s="55">
        <f t="shared" si="42"/>
        <v>30.666666666666664</v>
      </c>
      <c r="E44" s="55">
        <f t="shared" si="42"/>
        <v>16.666666666666664</v>
      </c>
      <c r="F44" s="55">
        <f t="shared" si="42"/>
        <v>14.000000000000002</v>
      </c>
      <c r="G44" s="55">
        <f t="shared" si="42"/>
        <v>5.3333333333333339</v>
      </c>
      <c r="H44" s="55">
        <f t="shared" si="42"/>
        <v>8</v>
      </c>
      <c r="I44" s="55">
        <f t="shared" si="42"/>
        <v>2</v>
      </c>
      <c r="J44" s="55">
        <f t="shared" si="42"/>
        <v>23.333333333333332</v>
      </c>
      <c r="K44" s="129">
        <f t="shared" si="35"/>
        <v>18.111145022077075</v>
      </c>
      <c r="L44" s="129">
        <f t="shared" si="35"/>
        <v>30.185241703461791</v>
      </c>
      <c r="M44" s="82">
        <f t="shared" si="43"/>
        <v>164</v>
      </c>
      <c r="N44" s="83">
        <f t="shared" si="44"/>
        <v>26.829268292682929</v>
      </c>
      <c r="O44" s="83">
        <f t="shared" si="44"/>
        <v>12.195121951219512</v>
      </c>
      <c r="P44" s="83">
        <f t="shared" si="44"/>
        <v>16.463414634146343</v>
      </c>
      <c r="Q44" s="83">
        <f t="shared" si="44"/>
        <v>3.6585365853658534</v>
      </c>
      <c r="R44" s="83">
        <f t="shared" si="44"/>
        <v>8.536585365853659</v>
      </c>
      <c r="S44" s="83">
        <f t="shared" si="44"/>
        <v>1.8292682926829267</v>
      </c>
      <c r="T44" s="83">
        <f t="shared" si="44"/>
        <v>30.487804878048781</v>
      </c>
      <c r="U44" s="119">
        <f t="shared" si="36"/>
        <v>19.037296394398034</v>
      </c>
      <c r="V44" s="119">
        <f t="shared" si="36"/>
        <v>31.003596985162513</v>
      </c>
    </row>
    <row r="45" spans="1:22" ht="14.85" customHeight="1">
      <c r="A45" s="56"/>
      <c r="B45" s="56" t="s">
        <v>227</v>
      </c>
      <c r="C45" s="54">
        <f t="shared" si="41"/>
        <v>113</v>
      </c>
      <c r="D45" s="55">
        <f t="shared" si="42"/>
        <v>30.088495575221241</v>
      </c>
      <c r="E45" s="55">
        <f t="shared" si="42"/>
        <v>12.389380530973451</v>
      </c>
      <c r="F45" s="55">
        <f t="shared" si="42"/>
        <v>18.584070796460178</v>
      </c>
      <c r="G45" s="55">
        <f t="shared" si="42"/>
        <v>4.4247787610619467</v>
      </c>
      <c r="H45" s="55">
        <f t="shared" si="42"/>
        <v>9.7345132743362832</v>
      </c>
      <c r="I45" s="55">
        <f t="shared" si="42"/>
        <v>1.7699115044247788</v>
      </c>
      <c r="J45" s="55">
        <f t="shared" si="42"/>
        <v>23.008849557522122</v>
      </c>
      <c r="K45" s="129">
        <f t="shared" si="35"/>
        <v>19.088428283864687</v>
      </c>
      <c r="L45" s="129">
        <f t="shared" si="35"/>
        <v>31.333835107475995</v>
      </c>
      <c r="M45" s="82">
        <f t="shared" si="43"/>
        <v>118</v>
      </c>
      <c r="N45" s="83">
        <f t="shared" si="44"/>
        <v>30.508474576271187</v>
      </c>
      <c r="O45" s="83">
        <f t="shared" si="44"/>
        <v>11.016949152542372</v>
      </c>
      <c r="P45" s="83">
        <f t="shared" si="44"/>
        <v>17.796610169491526</v>
      </c>
      <c r="Q45" s="83">
        <f t="shared" si="44"/>
        <v>5.0847457627118651</v>
      </c>
      <c r="R45" s="83">
        <f t="shared" si="44"/>
        <v>8.4745762711864394</v>
      </c>
      <c r="S45" s="83">
        <f t="shared" si="44"/>
        <v>1.6949152542372881</v>
      </c>
      <c r="T45" s="83">
        <f t="shared" si="44"/>
        <v>25.423728813559322</v>
      </c>
      <c r="U45" s="119">
        <f t="shared" si="36"/>
        <v>18.214285322647378</v>
      </c>
      <c r="V45" s="119">
        <f t="shared" si="36"/>
        <v>30.824175161403254</v>
      </c>
    </row>
    <row r="46" spans="1:22" ht="14.85" customHeight="1">
      <c r="A46" s="56"/>
      <c r="B46" s="56" t="s">
        <v>228</v>
      </c>
      <c r="C46" s="54">
        <f t="shared" si="41"/>
        <v>50</v>
      </c>
      <c r="D46" s="55">
        <f t="shared" si="42"/>
        <v>22</v>
      </c>
      <c r="E46" s="55">
        <f t="shared" si="42"/>
        <v>18</v>
      </c>
      <c r="F46" s="55">
        <f t="shared" si="42"/>
        <v>12</v>
      </c>
      <c r="G46" s="55">
        <f t="shared" si="42"/>
        <v>10</v>
      </c>
      <c r="H46" s="55">
        <f t="shared" si="42"/>
        <v>6</v>
      </c>
      <c r="I46" s="55">
        <f t="shared" si="42"/>
        <v>4</v>
      </c>
      <c r="J46" s="55">
        <f t="shared" si="42"/>
        <v>28.000000000000004</v>
      </c>
      <c r="K46" s="129">
        <f t="shared" si="35"/>
        <v>22.758925835659308</v>
      </c>
      <c r="L46" s="129">
        <f t="shared" si="35"/>
        <v>32.772853203349406</v>
      </c>
      <c r="M46" s="82">
        <f t="shared" si="43"/>
        <v>56</v>
      </c>
      <c r="N46" s="83">
        <f t="shared" si="44"/>
        <v>23.214285714285715</v>
      </c>
      <c r="O46" s="83">
        <f t="shared" si="44"/>
        <v>16.071428571428573</v>
      </c>
      <c r="P46" s="83">
        <f t="shared" si="44"/>
        <v>10.714285714285714</v>
      </c>
      <c r="Q46" s="83">
        <f t="shared" si="44"/>
        <v>7.1428571428571423</v>
      </c>
      <c r="R46" s="83">
        <f t="shared" si="44"/>
        <v>8.9285714285714288</v>
      </c>
      <c r="S46" s="83">
        <f t="shared" si="44"/>
        <v>3.5714285714285712</v>
      </c>
      <c r="T46" s="83">
        <f t="shared" si="44"/>
        <v>30.357142857142854</v>
      </c>
      <c r="U46" s="119">
        <f t="shared" si="36"/>
        <v>23.18490167779451</v>
      </c>
      <c r="V46" s="119">
        <f t="shared" si="36"/>
        <v>34.777352516691764</v>
      </c>
    </row>
    <row r="47" spans="1:22" ht="14.85" customHeight="1">
      <c r="A47" s="56"/>
      <c r="B47" s="56" t="s">
        <v>229</v>
      </c>
      <c r="C47" s="54">
        <f t="shared" si="41"/>
        <v>30</v>
      </c>
      <c r="D47" s="55">
        <f t="shared" si="42"/>
        <v>36.666666666666664</v>
      </c>
      <c r="E47" s="55">
        <f t="shared" si="42"/>
        <v>30</v>
      </c>
      <c r="F47" s="55">
        <f t="shared" si="42"/>
        <v>10</v>
      </c>
      <c r="G47" s="55">
        <f t="shared" si="42"/>
        <v>3.3333333333333335</v>
      </c>
      <c r="H47" s="55">
        <f t="shared" si="42"/>
        <v>6.666666666666667</v>
      </c>
      <c r="I47" s="55">
        <f t="shared" si="42"/>
        <v>0</v>
      </c>
      <c r="J47" s="55">
        <f t="shared" si="42"/>
        <v>13.333333333333334</v>
      </c>
      <c r="K47" s="129">
        <f t="shared" si="35"/>
        <v>8.5176473603379179</v>
      </c>
      <c r="L47" s="129">
        <f t="shared" si="35"/>
        <v>14.763922091252391</v>
      </c>
      <c r="M47" s="82">
        <f t="shared" si="43"/>
        <v>36</v>
      </c>
      <c r="N47" s="83">
        <f t="shared" si="44"/>
        <v>33.333333333333329</v>
      </c>
      <c r="O47" s="83">
        <f t="shared" si="44"/>
        <v>22.222222222222221</v>
      </c>
      <c r="P47" s="83">
        <f t="shared" si="44"/>
        <v>11.111111111111111</v>
      </c>
      <c r="Q47" s="83">
        <f t="shared" si="44"/>
        <v>2.7777777777777777</v>
      </c>
      <c r="R47" s="83">
        <f t="shared" si="44"/>
        <v>5.5555555555555554</v>
      </c>
      <c r="S47" s="83">
        <f t="shared" si="44"/>
        <v>0</v>
      </c>
      <c r="T47" s="83">
        <f t="shared" si="44"/>
        <v>25</v>
      </c>
      <c r="U47" s="119">
        <f t="shared" si="36"/>
        <v>9.0075992043265494</v>
      </c>
      <c r="V47" s="119">
        <f t="shared" si="36"/>
        <v>16.213678567787788</v>
      </c>
    </row>
    <row r="48" spans="1:22" ht="14.85" customHeight="1">
      <c r="A48" s="35"/>
      <c r="B48" s="35" t="s">
        <v>230</v>
      </c>
      <c r="C48" s="60">
        <f t="shared" si="41"/>
        <v>22</v>
      </c>
      <c r="D48" s="61">
        <f t="shared" si="42"/>
        <v>36.363636363636367</v>
      </c>
      <c r="E48" s="61">
        <f t="shared" si="42"/>
        <v>0</v>
      </c>
      <c r="F48" s="61">
        <f t="shared" si="42"/>
        <v>9.0909090909090917</v>
      </c>
      <c r="G48" s="61">
        <f t="shared" si="42"/>
        <v>9.0909090909090917</v>
      </c>
      <c r="H48" s="61">
        <f t="shared" si="42"/>
        <v>0</v>
      </c>
      <c r="I48" s="61">
        <f t="shared" si="42"/>
        <v>0</v>
      </c>
      <c r="J48" s="61">
        <f t="shared" si="42"/>
        <v>45.454545454545453</v>
      </c>
      <c r="K48" s="130">
        <f t="shared" si="35"/>
        <v>9.9400142985669291</v>
      </c>
      <c r="L48" s="130">
        <f t="shared" si="35"/>
        <v>29.820042895700787</v>
      </c>
      <c r="M48" s="84">
        <f t="shared" si="43"/>
        <v>21</v>
      </c>
      <c r="N48" s="85">
        <f t="shared" si="44"/>
        <v>33.333333333333329</v>
      </c>
      <c r="O48" s="85">
        <f t="shared" si="44"/>
        <v>0</v>
      </c>
      <c r="P48" s="85">
        <f t="shared" si="44"/>
        <v>9.5238095238095237</v>
      </c>
      <c r="Q48" s="85">
        <f t="shared" si="44"/>
        <v>4.7619047619047619</v>
      </c>
      <c r="R48" s="85">
        <f t="shared" si="44"/>
        <v>0</v>
      </c>
      <c r="S48" s="85">
        <f t="shared" si="44"/>
        <v>0</v>
      </c>
      <c r="T48" s="85">
        <f t="shared" si="44"/>
        <v>52.380952380952387</v>
      </c>
      <c r="U48" s="120">
        <f t="shared" si="36"/>
        <v>8.3908045977011483</v>
      </c>
      <c r="V48" s="120">
        <f t="shared" si="36"/>
        <v>27.969348659003828</v>
      </c>
    </row>
    <row r="49" spans="1:22" ht="14.85" customHeight="1">
      <c r="A49" s="32" t="s">
        <v>236</v>
      </c>
      <c r="B49" s="32" t="s">
        <v>176</v>
      </c>
      <c r="C49" s="46">
        <f t="shared" si="41"/>
        <v>1806</v>
      </c>
      <c r="D49" s="47">
        <f>D295</f>
        <v>614</v>
      </c>
      <c r="E49" s="47">
        <f>E295</f>
        <v>147</v>
      </c>
      <c r="F49" s="47">
        <f>F295</f>
        <v>193</v>
      </c>
      <c r="G49" s="47">
        <f t="shared" ref="G49:I49" si="45">G295</f>
        <v>102</v>
      </c>
      <c r="H49" s="47">
        <f t="shared" si="45"/>
        <v>170</v>
      </c>
      <c r="I49" s="47">
        <f t="shared" si="45"/>
        <v>90</v>
      </c>
      <c r="J49" s="47">
        <f>J295</f>
        <v>490</v>
      </c>
      <c r="K49" s="128">
        <f t="shared" si="35"/>
        <v>22.592738776626689</v>
      </c>
      <c r="L49" s="128">
        <f t="shared" si="35"/>
        <v>42.353339359032368</v>
      </c>
      <c r="M49" s="86">
        <f t="shared" si="43"/>
        <v>1914</v>
      </c>
      <c r="N49" s="87">
        <f>N295</f>
        <v>633</v>
      </c>
      <c r="O49" s="87">
        <f>O295</f>
        <v>129</v>
      </c>
      <c r="P49" s="87">
        <f>P295</f>
        <v>210</v>
      </c>
      <c r="Q49" s="87">
        <f t="shared" ref="Q49:S49" si="46">Q295</f>
        <v>101</v>
      </c>
      <c r="R49" s="87">
        <f t="shared" si="46"/>
        <v>165</v>
      </c>
      <c r="S49" s="87">
        <f t="shared" si="46"/>
        <v>106</v>
      </c>
      <c r="T49" s="87">
        <f>T295</f>
        <v>570</v>
      </c>
      <c r="U49" s="117">
        <f t="shared" si="36"/>
        <v>23.034657605383465</v>
      </c>
      <c r="V49" s="117">
        <f t="shared" si="36"/>
        <v>43.542306359543424</v>
      </c>
    </row>
    <row r="50" spans="1:22" ht="14.85" customHeight="1">
      <c r="A50" s="48" t="s">
        <v>62</v>
      </c>
      <c r="B50" s="135"/>
      <c r="C50" s="51">
        <f>IF(SUM(D50:J50)&gt;100,"－",SUM(D50:J50))</f>
        <v>100</v>
      </c>
      <c r="D50" s="52">
        <f t="shared" ref="D50:J50" si="47">D295/$C49*100</f>
        <v>33.997785160575859</v>
      </c>
      <c r="E50" s="52">
        <f t="shared" si="47"/>
        <v>8.1395348837209305</v>
      </c>
      <c r="F50" s="52">
        <f t="shared" si="47"/>
        <v>10.686600221483943</v>
      </c>
      <c r="G50" s="52">
        <f t="shared" si="47"/>
        <v>5.6478405315614619</v>
      </c>
      <c r="H50" s="52">
        <f t="shared" si="47"/>
        <v>9.4130675526024365</v>
      </c>
      <c r="I50" s="52">
        <f t="shared" si="47"/>
        <v>4.9833887043189371</v>
      </c>
      <c r="J50" s="52">
        <f t="shared" si="47"/>
        <v>27.131782945736433</v>
      </c>
      <c r="K50" s="51" t="str">
        <f t="shared" si="35"/>
        <v>－</v>
      </c>
      <c r="L50" s="51" t="str">
        <f t="shared" si="35"/>
        <v>－</v>
      </c>
      <c r="M50" s="88">
        <f>IF(SUM(N50:T50)&gt;100,"－",SUM(N50:T50))</f>
        <v>100</v>
      </c>
      <c r="N50" s="89">
        <f t="shared" ref="N50:T50" si="48">N295/$M49*100</f>
        <v>33.072100313479623</v>
      </c>
      <c r="O50" s="89">
        <f t="shared" si="48"/>
        <v>6.7398119122257061</v>
      </c>
      <c r="P50" s="89">
        <f t="shared" si="48"/>
        <v>10.9717868338558</v>
      </c>
      <c r="Q50" s="89">
        <f t="shared" si="48"/>
        <v>5.2769070010449326</v>
      </c>
      <c r="R50" s="89">
        <f t="shared" si="48"/>
        <v>8.6206896551724146</v>
      </c>
      <c r="S50" s="89">
        <f t="shared" si="48"/>
        <v>5.5381400208986413</v>
      </c>
      <c r="T50" s="89">
        <f t="shared" si="48"/>
        <v>29.780564263322884</v>
      </c>
      <c r="U50" s="88" t="str">
        <f t="shared" si="36"/>
        <v>－</v>
      </c>
      <c r="V50" s="88" t="str">
        <f t="shared" si="36"/>
        <v>－</v>
      </c>
    </row>
    <row r="51" spans="1:22" ht="14.85" customHeight="1">
      <c r="A51" s="48"/>
      <c r="B51" s="56" t="s">
        <v>237</v>
      </c>
      <c r="C51" s="54">
        <f t="shared" ref="C51:C57" si="49">C297</f>
        <v>197</v>
      </c>
      <c r="D51" s="55">
        <f t="shared" ref="D51:J56" si="50">IF($C51=0,0,D297/$C51*100)</f>
        <v>31.979695431472084</v>
      </c>
      <c r="E51" s="55">
        <f t="shared" si="50"/>
        <v>5.0761421319796955</v>
      </c>
      <c r="F51" s="55">
        <f t="shared" si="50"/>
        <v>7.1065989847715745</v>
      </c>
      <c r="G51" s="55">
        <f t="shared" si="50"/>
        <v>5.0761421319796955</v>
      </c>
      <c r="H51" s="55">
        <f t="shared" si="50"/>
        <v>14.720812182741117</v>
      </c>
      <c r="I51" s="55">
        <f t="shared" si="50"/>
        <v>7.6142131979695442</v>
      </c>
      <c r="J51" s="55">
        <f t="shared" si="50"/>
        <v>28.426395939086298</v>
      </c>
      <c r="K51" s="129">
        <f t="shared" si="35"/>
        <v>31.263019995291469</v>
      </c>
      <c r="L51" s="129">
        <f t="shared" si="35"/>
        <v>56.513920760719195</v>
      </c>
      <c r="M51" s="82">
        <f t="shared" ref="M51:M57" si="51">M297</f>
        <v>210</v>
      </c>
      <c r="N51" s="83">
        <f t="shared" ref="N51:T56" si="52">IF($M51=0,0,N297/$M51*100)</f>
        <v>31.904761904761902</v>
      </c>
      <c r="O51" s="83">
        <f t="shared" si="52"/>
        <v>4.7619047619047619</v>
      </c>
      <c r="P51" s="83">
        <f t="shared" si="52"/>
        <v>7.1428571428571423</v>
      </c>
      <c r="Q51" s="83">
        <f t="shared" si="52"/>
        <v>4.2857142857142856</v>
      </c>
      <c r="R51" s="83">
        <f t="shared" si="52"/>
        <v>12.380952380952381</v>
      </c>
      <c r="S51" s="83">
        <f t="shared" si="52"/>
        <v>9.5238095238095237</v>
      </c>
      <c r="T51" s="83">
        <f t="shared" si="52"/>
        <v>30</v>
      </c>
      <c r="U51" s="119">
        <f t="shared" si="36"/>
        <v>31.136925251999862</v>
      </c>
      <c r="V51" s="119">
        <f t="shared" si="36"/>
        <v>57.214100150549747</v>
      </c>
    </row>
    <row r="52" spans="1:22" ht="14.85" customHeight="1">
      <c r="A52" s="48"/>
      <c r="B52" s="56" t="s">
        <v>238</v>
      </c>
      <c r="C52" s="54">
        <f t="shared" si="49"/>
        <v>337</v>
      </c>
      <c r="D52" s="55">
        <f t="shared" si="50"/>
        <v>36.201780415430271</v>
      </c>
      <c r="E52" s="55">
        <f t="shared" si="50"/>
        <v>4.7477744807121667</v>
      </c>
      <c r="F52" s="55">
        <f t="shared" si="50"/>
        <v>9.1988130563798212</v>
      </c>
      <c r="G52" s="55">
        <f t="shared" si="50"/>
        <v>5.637982195845697</v>
      </c>
      <c r="H52" s="55">
        <f t="shared" si="50"/>
        <v>9.4955489614243334</v>
      </c>
      <c r="I52" s="55">
        <f t="shared" si="50"/>
        <v>7.1216617210682491</v>
      </c>
      <c r="J52" s="55">
        <f t="shared" si="50"/>
        <v>27.596439169139465</v>
      </c>
      <c r="K52" s="129">
        <f t="shared" ref="K52:L67" si="53">IF(K298="","－",K298)</f>
        <v>25.634649311436149</v>
      </c>
      <c r="L52" s="129">
        <f t="shared" si="53"/>
        <v>51.269298622872299</v>
      </c>
      <c r="M52" s="82">
        <f t="shared" si="51"/>
        <v>357</v>
      </c>
      <c r="N52" s="83">
        <f t="shared" si="52"/>
        <v>35.014005602240893</v>
      </c>
      <c r="O52" s="83">
        <f t="shared" si="52"/>
        <v>4.2016806722689077</v>
      </c>
      <c r="P52" s="83">
        <f t="shared" si="52"/>
        <v>8.1232492997198875</v>
      </c>
      <c r="Q52" s="83">
        <f t="shared" si="52"/>
        <v>5.8823529411764701</v>
      </c>
      <c r="R52" s="83">
        <f t="shared" si="52"/>
        <v>9.5238095238095237</v>
      </c>
      <c r="S52" s="83">
        <f t="shared" si="52"/>
        <v>7.0028011204481793</v>
      </c>
      <c r="T52" s="83">
        <f t="shared" si="52"/>
        <v>30.252100840336134</v>
      </c>
      <c r="U52" s="119">
        <f t="shared" ref="U52:V67" si="54">IF(U298="","－",U298)</f>
        <v>25.826621965661953</v>
      </c>
      <c r="V52" s="119">
        <f t="shared" si="54"/>
        <v>51.861523140724401</v>
      </c>
    </row>
    <row r="53" spans="1:22" ht="14.85" customHeight="1">
      <c r="A53" s="56"/>
      <c r="B53" s="56" t="s">
        <v>239</v>
      </c>
      <c r="C53" s="54">
        <f t="shared" si="49"/>
        <v>784</v>
      </c>
      <c r="D53" s="55">
        <f t="shared" si="50"/>
        <v>32.015306122448976</v>
      </c>
      <c r="E53" s="55">
        <f t="shared" si="50"/>
        <v>10.076530612244898</v>
      </c>
      <c r="F53" s="55">
        <f t="shared" si="50"/>
        <v>12.244897959183673</v>
      </c>
      <c r="G53" s="55">
        <f t="shared" si="50"/>
        <v>7.0153061224489788</v>
      </c>
      <c r="H53" s="55">
        <f t="shared" si="50"/>
        <v>10.331632653061225</v>
      </c>
      <c r="I53" s="55">
        <f t="shared" si="50"/>
        <v>3.9540816326530615</v>
      </c>
      <c r="J53" s="55">
        <f t="shared" si="50"/>
        <v>24.362244897959183</v>
      </c>
      <c r="K53" s="129">
        <f t="shared" si="53"/>
        <v>22.309830325862002</v>
      </c>
      <c r="L53" s="129">
        <f t="shared" si="53"/>
        <v>38.683419249228557</v>
      </c>
      <c r="M53" s="82">
        <f t="shared" si="51"/>
        <v>834</v>
      </c>
      <c r="N53" s="83">
        <f t="shared" si="52"/>
        <v>30.815347721822544</v>
      </c>
      <c r="O53" s="83">
        <f t="shared" si="52"/>
        <v>8.1534772182254205</v>
      </c>
      <c r="P53" s="83">
        <f t="shared" si="52"/>
        <v>13.189448441247004</v>
      </c>
      <c r="Q53" s="83">
        <f t="shared" si="52"/>
        <v>6.4748201438848918</v>
      </c>
      <c r="R53" s="83">
        <f t="shared" si="52"/>
        <v>9.8321342925659465</v>
      </c>
      <c r="S53" s="83">
        <f t="shared" si="52"/>
        <v>4.3165467625899279</v>
      </c>
      <c r="T53" s="83">
        <f t="shared" si="52"/>
        <v>27.218225419664265</v>
      </c>
      <c r="U53" s="119">
        <f t="shared" si="54"/>
        <v>22.884945182548066</v>
      </c>
      <c r="V53" s="119">
        <f t="shared" si="54"/>
        <v>39.689033502304788</v>
      </c>
    </row>
    <row r="54" spans="1:22" ht="14.85" customHeight="1">
      <c r="A54" s="56"/>
      <c r="B54" s="56" t="s">
        <v>240</v>
      </c>
      <c r="C54" s="54">
        <f t="shared" si="49"/>
        <v>187</v>
      </c>
      <c r="D54" s="55">
        <f t="shared" si="50"/>
        <v>48.128342245989302</v>
      </c>
      <c r="E54" s="55">
        <f t="shared" si="50"/>
        <v>13.903743315508022</v>
      </c>
      <c r="F54" s="55">
        <f t="shared" si="50"/>
        <v>12.299465240641712</v>
      </c>
      <c r="G54" s="55">
        <f t="shared" si="50"/>
        <v>2.1390374331550799</v>
      </c>
      <c r="H54" s="55">
        <f t="shared" si="50"/>
        <v>2.1390374331550799</v>
      </c>
      <c r="I54" s="55">
        <f t="shared" si="50"/>
        <v>1.6042780748663104</v>
      </c>
      <c r="J54" s="55">
        <f t="shared" si="50"/>
        <v>19.786096256684495</v>
      </c>
      <c r="K54" s="129">
        <f t="shared" si="53"/>
        <v>8.3123082887983077</v>
      </c>
      <c r="L54" s="129">
        <f t="shared" si="53"/>
        <v>20.780770721995772</v>
      </c>
      <c r="M54" s="82">
        <f t="shared" si="51"/>
        <v>197</v>
      </c>
      <c r="N54" s="83">
        <f t="shared" si="52"/>
        <v>45.685279187817258</v>
      </c>
      <c r="O54" s="83">
        <f t="shared" si="52"/>
        <v>11.6751269035533</v>
      </c>
      <c r="P54" s="83">
        <f t="shared" si="52"/>
        <v>13.705583756345177</v>
      </c>
      <c r="Q54" s="83">
        <f t="shared" si="52"/>
        <v>1.5228426395939088</v>
      </c>
      <c r="R54" s="83">
        <f t="shared" si="52"/>
        <v>2.030456852791878</v>
      </c>
      <c r="S54" s="83">
        <f t="shared" si="52"/>
        <v>2.030456852791878</v>
      </c>
      <c r="T54" s="83">
        <f t="shared" si="52"/>
        <v>23.350253807106601</v>
      </c>
      <c r="U54" s="119">
        <f t="shared" si="54"/>
        <v>9.4782394970088415</v>
      </c>
      <c r="V54" s="119">
        <f t="shared" si="54"/>
        <v>23.462527279480902</v>
      </c>
    </row>
    <row r="55" spans="1:22" ht="14.85" customHeight="1">
      <c r="A55" s="56"/>
      <c r="B55" s="56" t="s">
        <v>241</v>
      </c>
      <c r="C55" s="54">
        <f t="shared" si="49"/>
        <v>82</v>
      </c>
      <c r="D55" s="55">
        <f t="shared" si="50"/>
        <v>36.585365853658537</v>
      </c>
      <c r="E55" s="55">
        <f t="shared" si="50"/>
        <v>9.7560975609756095</v>
      </c>
      <c r="F55" s="55">
        <f t="shared" si="50"/>
        <v>12.195121951219512</v>
      </c>
      <c r="G55" s="55">
        <f t="shared" si="50"/>
        <v>3.6585365853658534</v>
      </c>
      <c r="H55" s="55">
        <f t="shared" si="50"/>
        <v>4.8780487804878048</v>
      </c>
      <c r="I55" s="55">
        <f t="shared" si="50"/>
        <v>0</v>
      </c>
      <c r="J55" s="55">
        <f t="shared" si="50"/>
        <v>32.926829268292686</v>
      </c>
      <c r="K55" s="129">
        <f t="shared" si="53"/>
        <v>10.68673590526649</v>
      </c>
      <c r="L55" s="129">
        <f t="shared" si="53"/>
        <v>23.51081899158628</v>
      </c>
      <c r="M55" s="82">
        <f t="shared" si="51"/>
        <v>91</v>
      </c>
      <c r="N55" s="83">
        <f t="shared" si="52"/>
        <v>37.362637362637365</v>
      </c>
      <c r="O55" s="83">
        <f t="shared" si="52"/>
        <v>7.6923076923076925</v>
      </c>
      <c r="P55" s="83">
        <f t="shared" si="52"/>
        <v>10.989010989010989</v>
      </c>
      <c r="Q55" s="83">
        <f t="shared" si="52"/>
        <v>2.197802197802198</v>
      </c>
      <c r="R55" s="83">
        <f t="shared" si="52"/>
        <v>4.395604395604396</v>
      </c>
      <c r="S55" s="83">
        <f t="shared" si="52"/>
        <v>0</v>
      </c>
      <c r="T55" s="83">
        <f t="shared" si="52"/>
        <v>37.362637362637365</v>
      </c>
      <c r="U55" s="119">
        <f t="shared" si="54"/>
        <v>9.7924465933432376</v>
      </c>
      <c r="V55" s="119">
        <f t="shared" si="54"/>
        <v>24.26823720958976</v>
      </c>
    </row>
    <row r="56" spans="1:22" ht="14.85" customHeight="1">
      <c r="A56" s="35"/>
      <c r="B56" s="35" t="s">
        <v>230</v>
      </c>
      <c r="C56" s="60">
        <f t="shared" si="49"/>
        <v>219</v>
      </c>
      <c r="D56" s="61">
        <f t="shared" si="50"/>
        <v>26.484018264840181</v>
      </c>
      <c r="E56" s="61">
        <f t="shared" si="50"/>
        <v>3.6529680365296802</v>
      </c>
      <c r="F56" s="61">
        <f t="shared" si="50"/>
        <v>8.6757990867579906</v>
      </c>
      <c r="G56" s="61">
        <f t="shared" si="50"/>
        <v>5.0228310502283104</v>
      </c>
      <c r="H56" s="61">
        <f t="shared" si="50"/>
        <v>9.1324200913241995</v>
      </c>
      <c r="I56" s="61">
        <f t="shared" si="50"/>
        <v>7.7625570776255701</v>
      </c>
      <c r="J56" s="61">
        <f t="shared" si="50"/>
        <v>39.269406392694059</v>
      </c>
      <c r="K56" s="130">
        <f t="shared" si="53"/>
        <v>30.110961483974716</v>
      </c>
      <c r="L56" s="130">
        <f t="shared" si="53"/>
        <v>53.3967716982485</v>
      </c>
      <c r="M56" s="84">
        <f t="shared" si="51"/>
        <v>225</v>
      </c>
      <c r="N56" s="85">
        <f t="shared" si="52"/>
        <v>26.666666666666668</v>
      </c>
      <c r="O56" s="85">
        <f t="shared" si="52"/>
        <v>2.666666666666667</v>
      </c>
      <c r="P56" s="85">
        <f t="shared" si="52"/>
        <v>8.4444444444444446</v>
      </c>
      <c r="Q56" s="85">
        <f t="shared" si="52"/>
        <v>5.3333333333333339</v>
      </c>
      <c r="R56" s="85">
        <f t="shared" si="52"/>
        <v>6.666666666666667</v>
      </c>
      <c r="S56" s="85">
        <f t="shared" si="52"/>
        <v>9.3333333333333339</v>
      </c>
      <c r="T56" s="85">
        <f t="shared" si="52"/>
        <v>40.888888888888893</v>
      </c>
      <c r="U56" s="120">
        <f t="shared" si="54"/>
        <v>30.602087176436058</v>
      </c>
      <c r="V56" s="120">
        <f t="shared" si="54"/>
        <v>55.7544875954246</v>
      </c>
    </row>
    <row r="57" spans="1:22" ht="14.85" customHeight="1">
      <c r="A57" s="32" t="s">
        <v>242</v>
      </c>
      <c r="B57" s="32" t="s">
        <v>176</v>
      </c>
      <c r="C57" s="46">
        <f t="shared" si="49"/>
        <v>1806</v>
      </c>
      <c r="D57" s="47">
        <f>D303</f>
        <v>614</v>
      </c>
      <c r="E57" s="47">
        <f>E303</f>
        <v>147</v>
      </c>
      <c r="F57" s="47">
        <f>F303</f>
        <v>193</v>
      </c>
      <c r="G57" s="47">
        <f t="shared" ref="G57:I57" si="55">G303</f>
        <v>102</v>
      </c>
      <c r="H57" s="47">
        <f t="shared" si="55"/>
        <v>170</v>
      </c>
      <c r="I57" s="47">
        <f t="shared" si="55"/>
        <v>90</v>
      </c>
      <c r="J57" s="47">
        <f>J303</f>
        <v>490</v>
      </c>
      <c r="K57" s="128">
        <f t="shared" si="53"/>
        <v>22.592738776626689</v>
      </c>
      <c r="L57" s="128">
        <f t="shared" si="53"/>
        <v>42.353339359032368</v>
      </c>
      <c r="M57" s="86">
        <f t="shared" si="51"/>
        <v>1914</v>
      </c>
      <c r="N57" s="87">
        <f>N303</f>
        <v>633</v>
      </c>
      <c r="O57" s="87">
        <f>O303</f>
        <v>129</v>
      </c>
      <c r="P57" s="87">
        <f>P303</f>
        <v>210</v>
      </c>
      <c r="Q57" s="87">
        <f t="shared" ref="Q57:S57" si="56">Q303</f>
        <v>101</v>
      </c>
      <c r="R57" s="87">
        <f t="shared" si="56"/>
        <v>165</v>
      </c>
      <c r="S57" s="87">
        <f t="shared" si="56"/>
        <v>106</v>
      </c>
      <c r="T57" s="87">
        <f>T303</f>
        <v>570</v>
      </c>
      <c r="U57" s="117">
        <f t="shared" si="54"/>
        <v>23.034657605383458</v>
      </c>
      <c r="V57" s="117">
        <f t="shared" si="54"/>
        <v>43.542306359543417</v>
      </c>
    </row>
    <row r="58" spans="1:22" ht="14.85" customHeight="1">
      <c r="A58" s="48" t="s">
        <v>1039</v>
      </c>
      <c r="B58" s="135"/>
      <c r="C58" s="51">
        <f>IF(SUM(D58:J58)&gt;100,"－",SUM(D58:J58))</f>
        <v>100</v>
      </c>
      <c r="D58" s="52">
        <f t="shared" ref="D58:J58" si="57">D303/$C57*100</f>
        <v>33.997785160575859</v>
      </c>
      <c r="E58" s="52">
        <f t="shared" si="57"/>
        <v>8.1395348837209305</v>
      </c>
      <c r="F58" s="52">
        <f t="shared" si="57"/>
        <v>10.686600221483943</v>
      </c>
      <c r="G58" s="52">
        <f t="shared" si="57"/>
        <v>5.6478405315614619</v>
      </c>
      <c r="H58" s="52">
        <f t="shared" si="57"/>
        <v>9.4130675526024365</v>
      </c>
      <c r="I58" s="52">
        <f t="shared" si="57"/>
        <v>4.9833887043189371</v>
      </c>
      <c r="J58" s="52">
        <f t="shared" si="57"/>
        <v>27.131782945736433</v>
      </c>
      <c r="K58" s="51" t="str">
        <f t="shared" si="53"/>
        <v>－</v>
      </c>
      <c r="L58" s="51" t="str">
        <f t="shared" si="53"/>
        <v>－</v>
      </c>
      <c r="M58" s="88">
        <f>IF(SUM(N58:T58)&gt;100,"－",SUM(N58:T58))</f>
        <v>100</v>
      </c>
      <c r="N58" s="89">
        <f t="shared" ref="N58:T58" si="58">N303/$M57*100</f>
        <v>33.072100313479623</v>
      </c>
      <c r="O58" s="89">
        <f t="shared" si="58"/>
        <v>6.7398119122257061</v>
      </c>
      <c r="P58" s="89">
        <f t="shared" si="58"/>
        <v>10.9717868338558</v>
      </c>
      <c r="Q58" s="89">
        <f t="shared" si="58"/>
        <v>5.2769070010449326</v>
      </c>
      <c r="R58" s="89">
        <f t="shared" si="58"/>
        <v>8.6206896551724146</v>
      </c>
      <c r="S58" s="89">
        <f t="shared" si="58"/>
        <v>5.5381400208986413</v>
      </c>
      <c r="T58" s="89">
        <f t="shared" si="58"/>
        <v>29.780564263322884</v>
      </c>
      <c r="U58" s="88" t="str">
        <f t="shared" si="54"/>
        <v>－</v>
      </c>
      <c r="V58" s="88" t="str">
        <f t="shared" si="54"/>
        <v>－</v>
      </c>
    </row>
    <row r="59" spans="1:22" ht="14.85" customHeight="1">
      <c r="A59" s="48"/>
      <c r="B59" s="56" t="s">
        <v>243</v>
      </c>
      <c r="C59" s="54">
        <f t="shared" ref="C59:C69" si="59">C305</f>
        <v>204</v>
      </c>
      <c r="D59" s="55">
        <f t="shared" ref="D59:J68" si="60">IF($C59=0,0,D305/$C59*100)</f>
        <v>38.235294117647058</v>
      </c>
      <c r="E59" s="55">
        <f t="shared" si="60"/>
        <v>9.3137254901960791</v>
      </c>
      <c r="F59" s="55">
        <f t="shared" si="60"/>
        <v>6.8627450980392162</v>
      </c>
      <c r="G59" s="55">
        <f t="shared" si="60"/>
        <v>5.8823529411764701</v>
      </c>
      <c r="H59" s="55">
        <f t="shared" si="60"/>
        <v>6.3725490196078427</v>
      </c>
      <c r="I59" s="55">
        <f t="shared" si="60"/>
        <v>8.8235294117647065</v>
      </c>
      <c r="J59" s="55">
        <f t="shared" si="60"/>
        <v>24.509803921568626</v>
      </c>
      <c r="K59" s="129">
        <f t="shared" si="53"/>
        <v>23.21926087663137</v>
      </c>
      <c r="L59" s="129">
        <f t="shared" si="53"/>
        <v>47.049554934226727</v>
      </c>
      <c r="M59" s="82">
        <f t="shared" ref="M59:M69" si="61">M305</f>
        <v>221</v>
      </c>
      <c r="N59" s="83">
        <f t="shared" ref="N59:T68" si="62">IF($M59=0,0,N305/$M59*100)</f>
        <v>37.556561085972852</v>
      </c>
      <c r="O59" s="83">
        <f t="shared" si="62"/>
        <v>6.7873303167420813</v>
      </c>
      <c r="P59" s="83">
        <f t="shared" si="62"/>
        <v>8.1447963800904972</v>
      </c>
      <c r="Q59" s="83">
        <f t="shared" si="62"/>
        <v>4.9773755656108598</v>
      </c>
      <c r="R59" s="83">
        <f t="shared" si="62"/>
        <v>6.3348416289592757</v>
      </c>
      <c r="S59" s="83">
        <f t="shared" si="62"/>
        <v>9.0497737556561084</v>
      </c>
      <c r="T59" s="83">
        <f t="shared" si="62"/>
        <v>27.149321266968325</v>
      </c>
      <c r="U59" s="119">
        <f t="shared" si="54"/>
        <v>23.661447456274676</v>
      </c>
      <c r="V59" s="119">
        <f t="shared" si="54"/>
        <v>48.839654364874654</v>
      </c>
    </row>
    <row r="60" spans="1:22" ht="14.85" customHeight="1">
      <c r="A60" s="48"/>
      <c r="B60" s="56" t="s">
        <v>244</v>
      </c>
      <c r="C60" s="54">
        <f t="shared" si="59"/>
        <v>201</v>
      </c>
      <c r="D60" s="55">
        <f t="shared" si="60"/>
        <v>33.830845771144283</v>
      </c>
      <c r="E60" s="55">
        <f t="shared" si="60"/>
        <v>4.9751243781094532</v>
      </c>
      <c r="F60" s="55">
        <f t="shared" si="60"/>
        <v>8.4577114427860707</v>
      </c>
      <c r="G60" s="55">
        <f t="shared" si="60"/>
        <v>5.9701492537313428</v>
      </c>
      <c r="H60" s="55">
        <f t="shared" si="60"/>
        <v>9.9502487562189064</v>
      </c>
      <c r="I60" s="55">
        <f t="shared" si="60"/>
        <v>9.9502487562189064</v>
      </c>
      <c r="J60" s="55">
        <f t="shared" si="60"/>
        <v>26.865671641791046</v>
      </c>
      <c r="K60" s="129">
        <f t="shared" si="53"/>
        <v>28.570495960869039</v>
      </c>
      <c r="L60" s="129">
        <f t="shared" si="53"/>
        <v>53.162821598072767</v>
      </c>
      <c r="M60" s="82">
        <f t="shared" si="61"/>
        <v>212</v>
      </c>
      <c r="N60" s="83">
        <f t="shared" si="62"/>
        <v>33.962264150943398</v>
      </c>
      <c r="O60" s="83">
        <f t="shared" si="62"/>
        <v>4.716981132075472</v>
      </c>
      <c r="P60" s="83">
        <f t="shared" si="62"/>
        <v>7.5471698113207548</v>
      </c>
      <c r="Q60" s="83">
        <f t="shared" si="62"/>
        <v>4.716981132075472</v>
      </c>
      <c r="R60" s="83">
        <f t="shared" si="62"/>
        <v>9.433962264150944</v>
      </c>
      <c r="S60" s="83">
        <f t="shared" si="62"/>
        <v>9.433962264150944</v>
      </c>
      <c r="T60" s="83">
        <f t="shared" si="62"/>
        <v>30.188679245283019</v>
      </c>
      <c r="U60" s="119">
        <f t="shared" si="54"/>
        <v>27.52123350785293</v>
      </c>
      <c r="V60" s="119">
        <f t="shared" si="54"/>
        <v>53.593981041608338</v>
      </c>
    </row>
    <row r="61" spans="1:22" ht="14.85" customHeight="1">
      <c r="A61" s="56"/>
      <c r="B61" s="56" t="s">
        <v>245</v>
      </c>
      <c r="C61" s="54">
        <f t="shared" si="59"/>
        <v>239</v>
      </c>
      <c r="D61" s="55">
        <f t="shared" si="60"/>
        <v>38.07531380753138</v>
      </c>
      <c r="E61" s="55">
        <f t="shared" si="60"/>
        <v>6.6945606694560666</v>
      </c>
      <c r="F61" s="55">
        <f t="shared" si="60"/>
        <v>10.460251046025103</v>
      </c>
      <c r="G61" s="55">
        <f t="shared" si="60"/>
        <v>7.1129707112970717</v>
      </c>
      <c r="H61" s="55">
        <f t="shared" si="60"/>
        <v>12.133891213389122</v>
      </c>
      <c r="I61" s="55">
        <f t="shared" si="60"/>
        <v>3.7656903765690379</v>
      </c>
      <c r="J61" s="55">
        <f t="shared" si="60"/>
        <v>21.75732217573222</v>
      </c>
      <c r="K61" s="129">
        <f t="shared" si="53"/>
        <v>22.12425542320717</v>
      </c>
      <c r="L61" s="129">
        <f t="shared" si="53"/>
        <v>43.096205876455635</v>
      </c>
      <c r="M61" s="82">
        <f t="shared" si="61"/>
        <v>251</v>
      </c>
      <c r="N61" s="83">
        <f t="shared" si="62"/>
        <v>36.65338645418327</v>
      </c>
      <c r="O61" s="83">
        <f t="shared" si="62"/>
        <v>6.3745019920318722</v>
      </c>
      <c r="P61" s="83">
        <f t="shared" si="62"/>
        <v>9.9601593625498008</v>
      </c>
      <c r="Q61" s="83">
        <f t="shared" si="62"/>
        <v>7.569721115537849</v>
      </c>
      <c r="R61" s="83">
        <f t="shared" si="62"/>
        <v>11.952191235059761</v>
      </c>
      <c r="S61" s="83">
        <f t="shared" si="62"/>
        <v>3.9840637450199203</v>
      </c>
      <c r="T61" s="83">
        <f t="shared" si="62"/>
        <v>23.50597609561753</v>
      </c>
      <c r="U61" s="119">
        <f t="shared" si="54"/>
        <v>22.874788757155482</v>
      </c>
      <c r="V61" s="119">
        <f t="shared" si="54"/>
        <v>43.919594413738523</v>
      </c>
    </row>
    <row r="62" spans="1:22" ht="14.85" customHeight="1">
      <c r="A62" s="56"/>
      <c r="B62" s="56" t="s">
        <v>246</v>
      </c>
      <c r="C62" s="54">
        <f t="shared" si="59"/>
        <v>170</v>
      </c>
      <c r="D62" s="55">
        <f t="shared" si="60"/>
        <v>36.470588235294116</v>
      </c>
      <c r="E62" s="55">
        <f t="shared" si="60"/>
        <v>12.352941176470589</v>
      </c>
      <c r="F62" s="55">
        <f t="shared" si="60"/>
        <v>10</v>
      </c>
      <c r="G62" s="55">
        <f t="shared" si="60"/>
        <v>4.7058823529411766</v>
      </c>
      <c r="H62" s="55">
        <f t="shared" si="60"/>
        <v>14.705882352941178</v>
      </c>
      <c r="I62" s="55">
        <f t="shared" si="60"/>
        <v>2.9411764705882351</v>
      </c>
      <c r="J62" s="55">
        <f t="shared" si="60"/>
        <v>18.823529411764707</v>
      </c>
      <c r="K62" s="129">
        <f t="shared" si="53"/>
        <v>22.666189269810793</v>
      </c>
      <c r="L62" s="129">
        <f t="shared" si="53"/>
        <v>41.157027884656436</v>
      </c>
      <c r="M62" s="82">
        <f t="shared" si="61"/>
        <v>180</v>
      </c>
      <c r="N62" s="83">
        <f t="shared" si="62"/>
        <v>36.666666666666664</v>
      </c>
      <c r="O62" s="83">
        <f t="shared" si="62"/>
        <v>9.4444444444444446</v>
      </c>
      <c r="P62" s="83">
        <f t="shared" si="62"/>
        <v>11.111111111111111</v>
      </c>
      <c r="Q62" s="83">
        <f t="shared" si="62"/>
        <v>3.8888888888888888</v>
      </c>
      <c r="R62" s="83">
        <f t="shared" si="62"/>
        <v>15</v>
      </c>
      <c r="S62" s="83">
        <f t="shared" si="62"/>
        <v>2.7777777777777777</v>
      </c>
      <c r="T62" s="83">
        <f t="shared" si="62"/>
        <v>21.111111111111111</v>
      </c>
      <c r="U62" s="119">
        <f t="shared" si="54"/>
        <v>23.344515400623813</v>
      </c>
      <c r="V62" s="119">
        <f t="shared" si="54"/>
        <v>43.61738403800765</v>
      </c>
    </row>
    <row r="63" spans="1:22" ht="14.85" customHeight="1">
      <c r="A63" s="56"/>
      <c r="B63" s="56" t="s">
        <v>247</v>
      </c>
      <c r="C63" s="54">
        <f t="shared" si="59"/>
        <v>110</v>
      </c>
      <c r="D63" s="55">
        <f t="shared" si="60"/>
        <v>32.727272727272727</v>
      </c>
      <c r="E63" s="55">
        <f t="shared" si="60"/>
        <v>10</v>
      </c>
      <c r="F63" s="55">
        <f t="shared" si="60"/>
        <v>18.181818181818183</v>
      </c>
      <c r="G63" s="55">
        <f t="shared" si="60"/>
        <v>8.1818181818181817</v>
      </c>
      <c r="H63" s="55">
        <f t="shared" si="60"/>
        <v>6.3636363636363633</v>
      </c>
      <c r="I63" s="55">
        <f t="shared" si="60"/>
        <v>1.8181818181818181</v>
      </c>
      <c r="J63" s="55">
        <f t="shared" si="60"/>
        <v>22.727272727272727</v>
      </c>
      <c r="K63" s="129">
        <f t="shared" si="53"/>
        <v>16.467599205658534</v>
      </c>
      <c r="L63" s="129">
        <f t="shared" si="53"/>
        <v>28.566243520019906</v>
      </c>
      <c r="M63" s="82">
        <f t="shared" si="61"/>
        <v>117</v>
      </c>
      <c r="N63" s="83">
        <f t="shared" si="62"/>
        <v>32.478632478632477</v>
      </c>
      <c r="O63" s="83">
        <f t="shared" si="62"/>
        <v>6.8376068376068382</v>
      </c>
      <c r="P63" s="83">
        <f t="shared" si="62"/>
        <v>21.367521367521366</v>
      </c>
      <c r="Q63" s="83">
        <f t="shared" si="62"/>
        <v>7.6923076923076925</v>
      </c>
      <c r="R63" s="83">
        <f t="shared" si="62"/>
        <v>5.982905982905983</v>
      </c>
      <c r="S63" s="83">
        <f t="shared" si="62"/>
        <v>1.7094017094017095</v>
      </c>
      <c r="T63" s="83">
        <f t="shared" si="62"/>
        <v>23.931623931623932</v>
      </c>
      <c r="U63" s="119">
        <f t="shared" si="54"/>
        <v>16.320111177300021</v>
      </c>
      <c r="V63" s="119">
        <f t="shared" si="54"/>
        <v>28.480194015288273</v>
      </c>
    </row>
    <row r="64" spans="1:22" ht="14.85" customHeight="1">
      <c r="A64" s="56"/>
      <c r="B64" s="56" t="s">
        <v>248</v>
      </c>
      <c r="C64" s="54">
        <f t="shared" si="59"/>
        <v>63</v>
      </c>
      <c r="D64" s="55">
        <f t="shared" si="60"/>
        <v>19.047619047619047</v>
      </c>
      <c r="E64" s="55">
        <f t="shared" si="60"/>
        <v>17.460317460317459</v>
      </c>
      <c r="F64" s="55">
        <f t="shared" si="60"/>
        <v>25.396825396825395</v>
      </c>
      <c r="G64" s="55">
        <f t="shared" si="60"/>
        <v>4.7619047619047619</v>
      </c>
      <c r="H64" s="55">
        <f t="shared" si="60"/>
        <v>7.9365079365079358</v>
      </c>
      <c r="I64" s="55">
        <f t="shared" si="60"/>
        <v>0</v>
      </c>
      <c r="J64" s="55">
        <f t="shared" si="60"/>
        <v>25.396825396825395</v>
      </c>
      <c r="K64" s="129">
        <f t="shared" si="53"/>
        <v>16.831798152368634</v>
      </c>
      <c r="L64" s="129">
        <f t="shared" si="53"/>
        <v>22.60270037603788</v>
      </c>
      <c r="M64" s="82">
        <f t="shared" si="61"/>
        <v>65</v>
      </c>
      <c r="N64" s="83">
        <f t="shared" si="62"/>
        <v>18.461538461538463</v>
      </c>
      <c r="O64" s="83">
        <f t="shared" si="62"/>
        <v>15.384615384615385</v>
      </c>
      <c r="P64" s="83">
        <f t="shared" si="62"/>
        <v>27.692307692307693</v>
      </c>
      <c r="Q64" s="83">
        <f t="shared" si="62"/>
        <v>4.6153846153846159</v>
      </c>
      <c r="R64" s="83">
        <f t="shared" si="62"/>
        <v>6.1538461538461542</v>
      </c>
      <c r="S64" s="83">
        <f t="shared" si="62"/>
        <v>1.5384615384615385</v>
      </c>
      <c r="T64" s="83">
        <f t="shared" si="62"/>
        <v>26.153846153846157</v>
      </c>
      <c r="U64" s="119">
        <f t="shared" si="54"/>
        <v>18.554378832487959</v>
      </c>
      <c r="V64" s="119">
        <f t="shared" si="54"/>
        <v>24.739171776650611</v>
      </c>
    </row>
    <row r="65" spans="1:22" ht="14.85" customHeight="1">
      <c r="A65" s="56"/>
      <c r="B65" s="56" t="s">
        <v>249</v>
      </c>
      <c r="C65" s="54">
        <f t="shared" si="59"/>
        <v>87</v>
      </c>
      <c r="D65" s="55">
        <f t="shared" si="60"/>
        <v>47.126436781609193</v>
      </c>
      <c r="E65" s="55">
        <f t="shared" si="60"/>
        <v>25.287356321839084</v>
      </c>
      <c r="F65" s="55">
        <f t="shared" si="60"/>
        <v>12.643678160919542</v>
      </c>
      <c r="G65" s="55">
        <f t="shared" si="60"/>
        <v>3.4482758620689653</v>
      </c>
      <c r="H65" s="55">
        <f t="shared" si="60"/>
        <v>1.1494252873563218</v>
      </c>
      <c r="I65" s="55">
        <f t="shared" si="60"/>
        <v>1.1494252873563218</v>
      </c>
      <c r="J65" s="55">
        <f t="shared" si="60"/>
        <v>9.1954022988505741</v>
      </c>
      <c r="K65" s="129">
        <f t="shared" si="53"/>
        <v>7.8071349584272847</v>
      </c>
      <c r="L65" s="129">
        <f t="shared" si="53"/>
        <v>16.230622676730405</v>
      </c>
      <c r="M65" s="82">
        <f t="shared" si="61"/>
        <v>91</v>
      </c>
      <c r="N65" s="83">
        <f t="shared" si="62"/>
        <v>43.956043956043956</v>
      </c>
      <c r="O65" s="83">
        <f t="shared" si="62"/>
        <v>21.978021978021978</v>
      </c>
      <c r="P65" s="83">
        <f t="shared" si="62"/>
        <v>16.483516483516482</v>
      </c>
      <c r="Q65" s="83">
        <f t="shared" si="62"/>
        <v>3.296703296703297</v>
      </c>
      <c r="R65" s="83">
        <f t="shared" si="62"/>
        <v>0</v>
      </c>
      <c r="S65" s="83">
        <f t="shared" si="62"/>
        <v>2.197802197802198</v>
      </c>
      <c r="T65" s="83">
        <f t="shared" si="62"/>
        <v>12.087912087912088</v>
      </c>
      <c r="U65" s="119">
        <f t="shared" si="54"/>
        <v>8.6272051300282335</v>
      </c>
      <c r="V65" s="119">
        <f t="shared" si="54"/>
        <v>17.254410260056467</v>
      </c>
    </row>
    <row r="66" spans="1:22" ht="14.85" customHeight="1">
      <c r="A66" s="56"/>
      <c r="B66" s="56" t="s">
        <v>250</v>
      </c>
      <c r="C66" s="54">
        <f t="shared" si="59"/>
        <v>15</v>
      </c>
      <c r="D66" s="55">
        <f t="shared" si="60"/>
        <v>53.333333333333336</v>
      </c>
      <c r="E66" s="55">
        <f t="shared" si="60"/>
        <v>0</v>
      </c>
      <c r="F66" s="55">
        <f t="shared" si="60"/>
        <v>20</v>
      </c>
      <c r="G66" s="55">
        <f t="shared" si="60"/>
        <v>13.333333333333334</v>
      </c>
      <c r="H66" s="55">
        <f t="shared" si="60"/>
        <v>0</v>
      </c>
      <c r="I66" s="55">
        <f t="shared" si="60"/>
        <v>0</v>
      </c>
      <c r="J66" s="55">
        <f t="shared" si="60"/>
        <v>13.333333333333334</v>
      </c>
      <c r="K66" s="129">
        <f t="shared" si="53"/>
        <v>11.41620736923532</v>
      </c>
      <c r="L66" s="129">
        <f t="shared" si="53"/>
        <v>29.682139160011833</v>
      </c>
      <c r="M66" s="82">
        <f t="shared" si="61"/>
        <v>15</v>
      </c>
      <c r="N66" s="83">
        <f t="shared" si="62"/>
        <v>46.666666666666664</v>
      </c>
      <c r="O66" s="83">
        <f t="shared" si="62"/>
        <v>0</v>
      </c>
      <c r="P66" s="83">
        <f t="shared" si="62"/>
        <v>13.333333333333334</v>
      </c>
      <c r="Q66" s="83">
        <f t="shared" si="62"/>
        <v>13.333333333333334</v>
      </c>
      <c r="R66" s="83">
        <f t="shared" si="62"/>
        <v>6.666666666666667</v>
      </c>
      <c r="S66" s="83">
        <f t="shared" si="62"/>
        <v>0</v>
      </c>
      <c r="T66" s="83">
        <f t="shared" si="62"/>
        <v>20</v>
      </c>
      <c r="U66" s="119">
        <f t="shared" si="54"/>
        <v>13.684966163779725</v>
      </c>
      <c r="V66" s="119">
        <f t="shared" si="54"/>
        <v>32.843918793071339</v>
      </c>
    </row>
    <row r="67" spans="1:22" ht="14.85" customHeight="1">
      <c r="A67" s="56"/>
      <c r="B67" s="56" t="s">
        <v>251</v>
      </c>
      <c r="C67" s="54">
        <f t="shared" si="59"/>
        <v>23</v>
      </c>
      <c r="D67" s="55">
        <f t="shared" si="60"/>
        <v>21.739130434782609</v>
      </c>
      <c r="E67" s="55">
        <f t="shared" si="60"/>
        <v>21.739130434782609</v>
      </c>
      <c r="F67" s="55">
        <f t="shared" si="60"/>
        <v>13.043478260869565</v>
      </c>
      <c r="G67" s="55">
        <f t="shared" si="60"/>
        <v>4.3478260869565215</v>
      </c>
      <c r="H67" s="55">
        <f t="shared" si="60"/>
        <v>26.086956521739129</v>
      </c>
      <c r="I67" s="55">
        <f t="shared" si="60"/>
        <v>0</v>
      </c>
      <c r="J67" s="55">
        <f t="shared" si="60"/>
        <v>13.043478260869565</v>
      </c>
      <c r="K67" s="129">
        <f t="shared" si="53"/>
        <v>26.754717335618018</v>
      </c>
      <c r="L67" s="129">
        <f t="shared" si="53"/>
        <v>35.672956447490691</v>
      </c>
      <c r="M67" s="82">
        <f t="shared" si="61"/>
        <v>28</v>
      </c>
      <c r="N67" s="83">
        <f t="shared" si="62"/>
        <v>17.857142857142858</v>
      </c>
      <c r="O67" s="83">
        <f t="shared" si="62"/>
        <v>21.428571428571427</v>
      </c>
      <c r="P67" s="83">
        <f t="shared" si="62"/>
        <v>7.1428571428571423</v>
      </c>
      <c r="Q67" s="83">
        <f t="shared" si="62"/>
        <v>3.5714285714285712</v>
      </c>
      <c r="R67" s="83">
        <f t="shared" si="62"/>
        <v>21.428571428571427</v>
      </c>
      <c r="S67" s="83">
        <f t="shared" si="62"/>
        <v>0</v>
      </c>
      <c r="T67" s="83">
        <f t="shared" si="62"/>
        <v>28.571428571428569</v>
      </c>
      <c r="U67" s="119">
        <f t="shared" si="54"/>
        <v>28.029062885841633</v>
      </c>
      <c r="V67" s="119">
        <f t="shared" si="54"/>
        <v>37.372083847788844</v>
      </c>
    </row>
    <row r="68" spans="1:22" ht="14.85" customHeight="1">
      <c r="A68" s="35"/>
      <c r="B68" s="35" t="s">
        <v>230</v>
      </c>
      <c r="C68" s="60">
        <f t="shared" si="59"/>
        <v>694</v>
      </c>
      <c r="D68" s="61">
        <f t="shared" si="60"/>
        <v>30.691642651296831</v>
      </c>
      <c r="E68" s="61">
        <f t="shared" si="60"/>
        <v>4.6109510086455332</v>
      </c>
      <c r="F68" s="61">
        <f t="shared" si="60"/>
        <v>9.6541786743515843</v>
      </c>
      <c r="G68" s="61">
        <f t="shared" si="60"/>
        <v>5.043227665706052</v>
      </c>
      <c r="H68" s="61">
        <f t="shared" si="60"/>
        <v>9.2219020172910664</v>
      </c>
      <c r="I68" s="61">
        <f t="shared" si="60"/>
        <v>5.043227665706052</v>
      </c>
      <c r="J68" s="61">
        <f t="shared" si="60"/>
        <v>35.73487031700288</v>
      </c>
      <c r="K68" s="130">
        <f t="shared" ref="K68:L83" si="63">IF(K314="","－",K314)</f>
        <v>25.112412815129222</v>
      </c>
      <c r="L68" s="130">
        <f t="shared" si="63"/>
        <v>48.069253714796709</v>
      </c>
      <c r="M68" s="84">
        <f t="shared" si="61"/>
        <v>734</v>
      </c>
      <c r="N68" s="85">
        <f t="shared" si="62"/>
        <v>29.700272479564031</v>
      </c>
      <c r="O68" s="85">
        <f t="shared" si="62"/>
        <v>3.6784741144414173</v>
      </c>
      <c r="P68" s="85">
        <f t="shared" si="62"/>
        <v>9.4005449591280659</v>
      </c>
      <c r="Q68" s="85">
        <f t="shared" si="62"/>
        <v>4.9046321525885563</v>
      </c>
      <c r="R68" s="85">
        <f t="shared" si="62"/>
        <v>7.6294277929155312</v>
      </c>
      <c r="S68" s="85">
        <f t="shared" si="62"/>
        <v>6.2670299727520433</v>
      </c>
      <c r="T68" s="85">
        <f t="shared" si="62"/>
        <v>38.419618528610357</v>
      </c>
      <c r="U68" s="120">
        <f t="shared" ref="U68:V83" si="64">IF(U314="","－",U314)</f>
        <v>25.688022683466603</v>
      </c>
      <c r="V68" s="120">
        <f t="shared" si="64"/>
        <v>49.619599371482501</v>
      </c>
    </row>
    <row r="69" spans="1:22" ht="14.85" customHeight="1">
      <c r="A69" s="32" t="s">
        <v>252</v>
      </c>
      <c r="B69" s="32" t="s">
        <v>176</v>
      </c>
      <c r="C69" s="46">
        <f t="shared" si="59"/>
        <v>1806</v>
      </c>
      <c r="D69" s="47">
        <f>D315</f>
        <v>614</v>
      </c>
      <c r="E69" s="47">
        <f>E315</f>
        <v>147</v>
      </c>
      <c r="F69" s="47">
        <f>F315</f>
        <v>193</v>
      </c>
      <c r="G69" s="47">
        <f t="shared" ref="G69:I69" si="65">G315</f>
        <v>102</v>
      </c>
      <c r="H69" s="47">
        <f t="shared" si="65"/>
        <v>170</v>
      </c>
      <c r="I69" s="47">
        <f t="shared" si="65"/>
        <v>90</v>
      </c>
      <c r="J69" s="47">
        <f>J315</f>
        <v>490</v>
      </c>
      <c r="K69" s="128">
        <f t="shared" si="63"/>
        <v>22.592738776626685</v>
      </c>
      <c r="L69" s="128">
        <f t="shared" si="63"/>
        <v>42.353339359032361</v>
      </c>
      <c r="M69" s="86">
        <f t="shared" si="61"/>
        <v>1914</v>
      </c>
      <c r="N69" s="87">
        <f>N315</f>
        <v>633</v>
      </c>
      <c r="O69" s="87">
        <f>O315</f>
        <v>129</v>
      </c>
      <c r="P69" s="87">
        <f>P315</f>
        <v>210</v>
      </c>
      <c r="Q69" s="87">
        <f t="shared" ref="Q69:S69" si="66">Q315</f>
        <v>101</v>
      </c>
      <c r="R69" s="87">
        <f t="shared" si="66"/>
        <v>165</v>
      </c>
      <c r="S69" s="87">
        <f t="shared" si="66"/>
        <v>106</v>
      </c>
      <c r="T69" s="87">
        <f>T315</f>
        <v>570</v>
      </c>
      <c r="U69" s="117">
        <f t="shared" si="64"/>
        <v>23.034657605383455</v>
      </c>
      <c r="V69" s="117">
        <f t="shared" si="64"/>
        <v>43.54230635954341</v>
      </c>
    </row>
    <row r="70" spans="1:22" ht="14.85" customHeight="1">
      <c r="A70" s="48" t="s">
        <v>63</v>
      </c>
      <c r="B70" s="135"/>
      <c r="C70" s="51">
        <f>IF(SUM(D70:J70)&gt;100,"－",SUM(D70:J70))</f>
        <v>100</v>
      </c>
      <c r="D70" s="52">
        <f t="shared" ref="D70:J70" si="67">D315/$C69*100</f>
        <v>33.997785160575859</v>
      </c>
      <c r="E70" s="52">
        <f t="shared" si="67"/>
        <v>8.1395348837209305</v>
      </c>
      <c r="F70" s="52">
        <f t="shared" si="67"/>
        <v>10.686600221483943</v>
      </c>
      <c r="G70" s="52">
        <f t="shared" si="67"/>
        <v>5.6478405315614619</v>
      </c>
      <c r="H70" s="52">
        <f t="shared" si="67"/>
        <v>9.4130675526024365</v>
      </c>
      <c r="I70" s="52">
        <f t="shared" si="67"/>
        <v>4.9833887043189371</v>
      </c>
      <c r="J70" s="52">
        <f t="shared" si="67"/>
        <v>27.131782945736433</v>
      </c>
      <c r="K70" s="51" t="str">
        <f t="shared" si="63"/>
        <v>－</v>
      </c>
      <c r="L70" s="51" t="str">
        <f t="shared" si="63"/>
        <v>－</v>
      </c>
      <c r="M70" s="88">
        <f>IF(SUM(N70:T70)&gt;100,"－",SUM(N70:T70))</f>
        <v>100</v>
      </c>
      <c r="N70" s="89">
        <f t="shared" ref="N70:T70" si="68">N315/$M69*100</f>
        <v>33.072100313479623</v>
      </c>
      <c r="O70" s="89">
        <f t="shared" si="68"/>
        <v>6.7398119122257061</v>
      </c>
      <c r="P70" s="89">
        <f t="shared" si="68"/>
        <v>10.9717868338558</v>
      </c>
      <c r="Q70" s="89">
        <f t="shared" si="68"/>
        <v>5.2769070010449326</v>
      </c>
      <c r="R70" s="89">
        <f t="shared" si="68"/>
        <v>8.6206896551724146</v>
      </c>
      <c r="S70" s="89">
        <f t="shared" si="68"/>
        <v>5.5381400208986413</v>
      </c>
      <c r="T70" s="89">
        <f t="shared" si="68"/>
        <v>29.780564263322884</v>
      </c>
      <c r="U70" s="88" t="str">
        <f t="shared" si="64"/>
        <v>－</v>
      </c>
      <c r="V70" s="88" t="str">
        <f t="shared" si="64"/>
        <v>－</v>
      </c>
    </row>
    <row r="71" spans="1:22" ht="14.85" customHeight="1">
      <c r="A71" s="48"/>
      <c r="B71" s="56" t="s">
        <v>253</v>
      </c>
      <c r="C71" s="54">
        <f t="shared" ref="C71:C82" si="69">C317</f>
        <v>15</v>
      </c>
      <c r="D71" s="55">
        <f t="shared" ref="D71:J81" si="70">IF($C71=0,0,D317/$C71*100)</f>
        <v>40</v>
      </c>
      <c r="E71" s="55">
        <f t="shared" si="70"/>
        <v>13.333333333333334</v>
      </c>
      <c r="F71" s="55">
        <f t="shared" si="70"/>
        <v>0</v>
      </c>
      <c r="G71" s="55">
        <f t="shared" si="70"/>
        <v>0</v>
      </c>
      <c r="H71" s="55">
        <f t="shared" si="70"/>
        <v>13.333333333333334</v>
      </c>
      <c r="I71" s="55">
        <f t="shared" si="70"/>
        <v>0</v>
      </c>
      <c r="J71" s="55">
        <f t="shared" si="70"/>
        <v>33.333333333333329</v>
      </c>
      <c r="K71" s="129">
        <f t="shared" si="63"/>
        <v>14.080234186298876</v>
      </c>
      <c r="L71" s="129">
        <f t="shared" si="63"/>
        <v>35.200585465747189</v>
      </c>
      <c r="M71" s="82">
        <f t="shared" ref="M71:M82" si="71">M317</f>
        <v>15</v>
      </c>
      <c r="N71" s="83">
        <f t="shared" ref="N71:T81" si="72">IF($M71=0,0,N317/$M71*100)</f>
        <v>40</v>
      </c>
      <c r="O71" s="83">
        <f t="shared" si="72"/>
        <v>13.333333333333334</v>
      </c>
      <c r="P71" s="83">
        <f t="shared" si="72"/>
        <v>0</v>
      </c>
      <c r="Q71" s="83">
        <f t="shared" si="72"/>
        <v>0</v>
      </c>
      <c r="R71" s="83">
        <f t="shared" si="72"/>
        <v>13.333333333333334</v>
      </c>
      <c r="S71" s="83">
        <f t="shared" si="72"/>
        <v>0</v>
      </c>
      <c r="T71" s="83">
        <f t="shared" si="72"/>
        <v>33.333333333333329</v>
      </c>
      <c r="U71" s="119">
        <f t="shared" si="64"/>
        <v>14.83416579577621</v>
      </c>
      <c r="V71" s="119">
        <f t="shared" si="64"/>
        <v>37.085414489440524</v>
      </c>
    </row>
    <row r="72" spans="1:22" ht="14.85" customHeight="1">
      <c r="A72" s="48"/>
      <c r="B72" s="56" t="s">
        <v>254</v>
      </c>
      <c r="C72" s="54">
        <f t="shared" si="69"/>
        <v>160</v>
      </c>
      <c r="D72" s="55">
        <f t="shared" si="70"/>
        <v>31.25</v>
      </c>
      <c r="E72" s="55">
        <f t="shared" si="70"/>
        <v>10</v>
      </c>
      <c r="F72" s="55">
        <f t="shared" si="70"/>
        <v>7.5</v>
      </c>
      <c r="G72" s="55">
        <f t="shared" si="70"/>
        <v>5.625</v>
      </c>
      <c r="H72" s="55">
        <f t="shared" si="70"/>
        <v>7.5</v>
      </c>
      <c r="I72" s="55">
        <f t="shared" si="70"/>
        <v>9.375</v>
      </c>
      <c r="J72" s="55">
        <f t="shared" si="70"/>
        <v>28.749999999999996</v>
      </c>
      <c r="K72" s="129">
        <f t="shared" si="63"/>
        <v>27.26183220560252</v>
      </c>
      <c r="L72" s="129">
        <f t="shared" si="63"/>
        <v>48.560138616229487</v>
      </c>
      <c r="M72" s="82">
        <f t="shared" si="71"/>
        <v>163</v>
      </c>
      <c r="N72" s="83">
        <f t="shared" si="72"/>
        <v>30.674846625766872</v>
      </c>
      <c r="O72" s="83">
        <f t="shared" si="72"/>
        <v>7.9754601226993866</v>
      </c>
      <c r="P72" s="83">
        <f t="shared" si="72"/>
        <v>9.2024539877300615</v>
      </c>
      <c r="Q72" s="83">
        <f t="shared" si="72"/>
        <v>4.9079754601226995</v>
      </c>
      <c r="R72" s="83">
        <f t="shared" si="72"/>
        <v>6.7484662576687118</v>
      </c>
      <c r="S72" s="83">
        <f t="shared" si="72"/>
        <v>10.429447852760736</v>
      </c>
      <c r="T72" s="83">
        <f t="shared" si="72"/>
        <v>30.061349693251532</v>
      </c>
      <c r="U72" s="119">
        <f t="shared" si="64"/>
        <v>27.38997384508275</v>
      </c>
      <c r="V72" s="119">
        <f t="shared" si="64"/>
        <v>48.788390911553648</v>
      </c>
    </row>
    <row r="73" spans="1:22" ht="14.85" customHeight="1">
      <c r="A73" s="56"/>
      <c r="B73" s="56" t="s">
        <v>255</v>
      </c>
      <c r="C73" s="54">
        <f t="shared" si="69"/>
        <v>345</v>
      </c>
      <c r="D73" s="55">
        <f t="shared" si="70"/>
        <v>35.652173913043477</v>
      </c>
      <c r="E73" s="55">
        <f t="shared" si="70"/>
        <v>6.3768115942028984</v>
      </c>
      <c r="F73" s="55">
        <f t="shared" si="70"/>
        <v>9.5652173913043477</v>
      </c>
      <c r="G73" s="55">
        <f t="shared" si="70"/>
        <v>4.057971014492753</v>
      </c>
      <c r="H73" s="55">
        <f t="shared" si="70"/>
        <v>10.434782608695652</v>
      </c>
      <c r="I73" s="55">
        <f t="shared" si="70"/>
        <v>6.666666666666667</v>
      </c>
      <c r="J73" s="55">
        <f t="shared" si="70"/>
        <v>27.246376811594203</v>
      </c>
      <c r="K73" s="129">
        <f t="shared" si="63"/>
        <v>24.701999304594633</v>
      </c>
      <c r="L73" s="129">
        <f t="shared" si="63"/>
        <v>48.43907676135354</v>
      </c>
      <c r="M73" s="82">
        <f t="shared" si="71"/>
        <v>375</v>
      </c>
      <c r="N73" s="83">
        <f t="shared" si="72"/>
        <v>34.93333333333333</v>
      </c>
      <c r="O73" s="83">
        <f t="shared" si="72"/>
        <v>5.6000000000000005</v>
      </c>
      <c r="P73" s="83">
        <f t="shared" si="72"/>
        <v>8.7999999999999989</v>
      </c>
      <c r="Q73" s="83">
        <f t="shared" si="72"/>
        <v>4.2666666666666666</v>
      </c>
      <c r="R73" s="83">
        <f t="shared" si="72"/>
        <v>8.5333333333333332</v>
      </c>
      <c r="S73" s="83">
        <f t="shared" si="72"/>
        <v>7.1999999999999993</v>
      </c>
      <c r="T73" s="83">
        <f t="shared" si="72"/>
        <v>30.666666666666664</v>
      </c>
      <c r="U73" s="119">
        <f t="shared" si="64"/>
        <v>24.365003952648731</v>
      </c>
      <c r="V73" s="119">
        <f t="shared" si="64"/>
        <v>49.107759904563338</v>
      </c>
    </row>
    <row r="74" spans="1:22" ht="14.85" customHeight="1">
      <c r="A74" s="56"/>
      <c r="B74" s="56" t="s">
        <v>256</v>
      </c>
      <c r="C74" s="54">
        <f t="shared" si="69"/>
        <v>357</v>
      </c>
      <c r="D74" s="55">
        <f t="shared" si="70"/>
        <v>31.092436974789916</v>
      </c>
      <c r="E74" s="55">
        <f t="shared" si="70"/>
        <v>7.0028011204481793</v>
      </c>
      <c r="F74" s="55">
        <f t="shared" si="70"/>
        <v>10.084033613445378</v>
      </c>
      <c r="G74" s="55">
        <f t="shared" si="70"/>
        <v>7.2829131652661072</v>
      </c>
      <c r="H74" s="55">
        <f t="shared" si="70"/>
        <v>11.204481792717088</v>
      </c>
      <c r="I74" s="55">
        <f t="shared" si="70"/>
        <v>4.2016806722689077</v>
      </c>
      <c r="J74" s="55">
        <f t="shared" si="70"/>
        <v>29.131652661064429</v>
      </c>
      <c r="K74" s="129">
        <f t="shared" si="63"/>
        <v>24.60243762503471</v>
      </c>
      <c r="L74" s="129">
        <f t="shared" si="63"/>
        <v>43.833920557280152</v>
      </c>
      <c r="M74" s="82">
        <f t="shared" si="71"/>
        <v>377</v>
      </c>
      <c r="N74" s="83">
        <f t="shared" si="72"/>
        <v>30.76923076923077</v>
      </c>
      <c r="O74" s="83">
        <f t="shared" si="72"/>
        <v>5.8355437665782492</v>
      </c>
      <c r="P74" s="83">
        <f t="shared" si="72"/>
        <v>10.610079575596817</v>
      </c>
      <c r="Q74" s="83">
        <f t="shared" si="72"/>
        <v>6.8965517241379306</v>
      </c>
      <c r="R74" s="83">
        <f t="shared" si="72"/>
        <v>10.079575596816976</v>
      </c>
      <c r="S74" s="83">
        <f t="shared" si="72"/>
        <v>5.0397877984084882</v>
      </c>
      <c r="T74" s="83">
        <f t="shared" si="72"/>
        <v>30.76923076923077</v>
      </c>
      <c r="U74" s="119">
        <f t="shared" si="64"/>
        <v>25.031831015704334</v>
      </c>
      <c r="V74" s="119">
        <f t="shared" si="64"/>
        <v>45.057295828267797</v>
      </c>
    </row>
    <row r="75" spans="1:22" ht="14.85" customHeight="1">
      <c r="A75" s="56"/>
      <c r="B75" s="56" t="s">
        <v>257</v>
      </c>
      <c r="C75" s="54">
        <f t="shared" si="69"/>
        <v>336</v>
      </c>
      <c r="D75" s="55">
        <f t="shared" si="70"/>
        <v>33.333333333333329</v>
      </c>
      <c r="E75" s="55">
        <f t="shared" si="70"/>
        <v>6.5476190476190483</v>
      </c>
      <c r="F75" s="55">
        <f t="shared" si="70"/>
        <v>9.2261904761904763</v>
      </c>
      <c r="G75" s="55">
        <f t="shared" si="70"/>
        <v>6.8452380952380958</v>
      </c>
      <c r="H75" s="55">
        <f t="shared" si="70"/>
        <v>11.904761904761903</v>
      </c>
      <c r="I75" s="55">
        <f t="shared" si="70"/>
        <v>7.4404761904761907</v>
      </c>
      <c r="J75" s="55">
        <f t="shared" si="70"/>
        <v>24.702380952380953</v>
      </c>
      <c r="K75" s="129">
        <f t="shared" si="63"/>
        <v>27.119569441633434</v>
      </c>
      <c r="L75" s="129">
        <f t="shared" si="63"/>
        <v>48.661355097398996</v>
      </c>
      <c r="M75" s="82">
        <f t="shared" si="71"/>
        <v>353</v>
      </c>
      <c r="N75" s="83">
        <f t="shared" si="72"/>
        <v>31.728045325779036</v>
      </c>
      <c r="O75" s="83">
        <f t="shared" si="72"/>
        <v>5.382436260623229</v>
      </c>
      <c r="P75" s="83">
        <f t="shared" si="72"/>
        <v>10.198300283286118</v>
      </c>
      <c r="Q75" s="83">
        <f t="shared" si="72"/>
        <v>5.9490084985835701</v>
      </c>
      <c r="R75" s="83">
        <f t="shared" si="72"/>
        <v>11.89801699716714</v>
      </c>
      <c r="S75" s="83">
        <f t="shared" si="72"/>
        <v>7.3654390934844187</v>
      </c>
      <c r="T75" s="83">
        <f t="shared" si="72"/>
        <v>27.47875354107649</v>
      </c>
      <c r="U75" s="119">
        <f t="shared" si="64"/>
        <v>28.000588233762045</v>
      </c>
      <c r="V75" s="119">
        <f t="shared" si="64"/>
        <v>49.778823526688079</v>
      </c>
    </row>
    <row r="76" spans="1:22" ht="14.85" customHeight="1">
      <c r="A76" s="56"/>
      <c r="B76" s="56" t="s">
        <v>258</v>
      </c>
      <c r="C76" s="54">
        <f t="shared" si="69"/>
        <v>208</v>
      </c>
      <c r="D76" s="55">
        <f t="shared" si="70"/>
        <v>37.5</v>
      </c>
      <c r="E76" s="55">
        <f t="shared" si="70"/>
        <v>8.1730769230769234</v>
      </c>
      <c r="F76" s="55">
        <f t="shared" si="70"/>
        <v>10.576923076923077</v>
      </c>
      <c r="G76" s="55">
        <f t="shared" si="70"/>
        <v>6.25</v>
      </c>
      <c r="H76" s="55">
        <f t="shared" si="70"/>
        <v>6.7307692307692308</v>
      </c>
      <c r="I76" s="55">
        <f t="shared" si="70"/>
        <v>2.8846153846153846</v>
      </c>
      <c r="J76" s="55">
        <f t="shared" si="70"/>
        <v>27.884615384615387</v>
      </c>
      <c r="K76" s="129">
        <f t="shared" si="63"/>
        <v>17.661412868077832</v>
      </c>
      <c r="L76" s="129">
        <f t="shared" si="63"/>
        <v>36.794610141828819</v>
      </c>
      <c r="M76" s="82">
        <f t="shared" si="71"/>
        <v>216</v>
      </c>
      <c r="N76" s="83">
        <f t="shared" si="72"/>
        <v>37.037037037037038</v>
      </c>
      <c r="O76" s="83">
        <f t="shared" si="72"/>
        <v>6.0185185185185182</v>
      </c>
      <c r="P76" s="83">
        <f t="shared" si="72"/>
        <v>12.962962962962962</v>
      </c>
      <c r="Q76" s="83">
        <f t="shared" si="72"/>
        <v>4.6296296296296298</v>
      </c>
      <c r="R76" s="83">
        <f t="shared" si="72"/>
        <v>6.9444444444444446</v>
      </c>
      <c r="S76" s="83">
        <f t="shared" si="72"/>
        <v>3.2407407407407405</v>
      </c>
      <c r="T76" s="83">
        <f t="shared" si="72"/>
        <v>29.166666666666668</v>
      </c>
      <c r="U76" s="119">
        <f t="shared" si="64"/>
        <v>17.753649443468611</v>
      </c>
      <c r="V76" s="119">
        <f t="shared" si="64"/>
        <v>37.209703628091752</v>
      </c>
    </row>
    <row r="77" spans="1:22" ht="14.85" customHeight="1">
      <c r="A77" s="56"/>
      <c r="B77" s="56" t="s">
        <v>259</v>
      </c>
      <c r="C77" s="54">
        <f t="shared" si="69"/>
        <v>111</v>
      </c>
      <c r="D77" s="55">
        <f t="shared" si="70"/>
        <v>29.72972972972973</v>
      </c>
      <c r="E77" s="55">
        <f t="shared" si="70"/>
        <v>14.414414414414415</v>
      </c>
      <c r="F77" s="55">
        <f t="shared" si="70"/>
        <v>21.621621621621621</v>
      </c>
      <c r="G77" s="55">
        <f t="shared" si="70"/>
        <v>4.5045045045045047</v>
      </c>
      <c r="H77" s="55">
        <f t="shared" si="70"/>
        <v>7.2072072072072073</v>
      </c>
      <c r="I77" s="55">
        <f t="shared" si="70"/>
        <v>0.90090090090090091</v>
      </c>
      <c r="J77" s="55">
        <f t="shared" si="70"/>
        <v>21.621621621621621</v>
      </c>
      <c r="K77" s="129">
        <f t="shared" si="63"/>
        <v>17.129183224041601</v>
      </c>
      <c r="L77" s="129">
        <f t="shared" si="63"/>
        <v>27.59701741651147</v>
      </c>
      <c r="M77" s="82">
        <f t="shared" si="71"/>
        <v>120</v>
      </c>
      <c r="N77" s="83">
        <f t="shared" si="72"/>
        <v>27.500000000000004</v>
      </c>
      <c r="O77" s="83">
        <f t="shared" si="72"/>
        <v>11.666666666666666</v>
      </c>
      <c r="P77" s="83">
        <f t="shared" si="72"/>
        <v>20.833333333333336</v>
      </c>
      <c r="Q77" s="83">
        <f t="shared" si="72"/>
        <v>5.833333333333333</v>
      </c>
      <c r="R77" s="83">
        <f t="shared" si="72"/>
        <v>6.666666666666667</v>
      </c>
      <c r="S77" s="83">
        <f t="shared" si="72"/>
        <v>1.6666666666666667</v>
      </c>
      <c r="T77" s="83">
        <f t="shared" si="72"/>
        <v>25.833333333333336</v>
      </c>
      <c r="U77" s="119">
        <f t="shared" si="64"/>
        <v>18.247281761012058</v>
      </c>
      <c r="V77" s="119">
        <f t="shared" si="64"/>
        <v>29.000144227322739</v>
      </c>
    </row>
    <row r="78" spans="1:22" ht="14.85" customHeight="1">
      <c r="A78" s="56"/>
      <c r="B78" s="56" t="s">
        <v>260</v>
      </c>
      <c r="C78" s="54">
        <f t="shared" si="69"/>
        <v>92</v>
      </c>
      <c r="D78" s="55">
        <f t="shared" si="70"/>
        <v>32.608695652173914</v>
      </c>
      <c r="E78" s="55">
        <f t="shared" si="70"/>
        <v>7.608695652173914</v>
      </c>
      <c r="F78" s="55">
        <f t="shared" si="70"/>
        <v>16.304347826086957</v>
      </c>
      <c r="G78" s="55">
        <f t="shared" si="70"/>
        <v>7.608695652173914</v>
      </c>
      <c r="H78" s="55">
        <f t="shared" si="70"/>
        <v>8.695652173913043</v>
      </c>
      <c r="I78" s="55">
        <f t="shared" si="70"/>
        <v>0</v>
      </c>
      <c r="J78" s="55">
        <f t="shared" si="70"/>
        <v>27.173913043478258</v>
      </c>
      <c r="K78" s="129">
        <f t="shared" si="63"/>
        <v>16.530386503235903</v>
      </c>
      <c r="L78" s="129">
        <f t="shared" si="63"/>
        <v>29.933402586940691</v>
      </c>
      <c r="M78" s="82">
        <f t="shared" si="71"/>
        <v>99</v>
      </c>
      <c r="N78" s="83">
        <f t="shared" si="72"/>
        <v>34.343434343434339</v>
      </c>
      <c r="O78" s="83">
        <f t="shared" si="72"/>
        <v>6.0606060606060606</v>
      </c>
      <c r="P78" s="83">
        <f t="shared" si="72"/>
        <v>16.161616161616163</v>
      </c>
      <c r="Q78" s="83">
        <f t="shared" si="72"/>
        <v>8.0808080808080813</v>
      </c>
      <c r="R78" s="83">
        <f t="shared" si="72"/>
        <v>7.0707070707070701</v>
      </c>
      <c r="S78" s="83">
        <f t="shared" si="72"/>
        <v>1.0101010101010102</v>
      </c>
      <c r="T78" s="83">
        <f t="shared" si="72"/>
        <v>27.27272727272727</v>
      </c>
      <c r="U78" s="119">
        <f t="shared" si="64"/>
        <v>16.879744203081295</v>
      </c>
      <c r="V78" s="119">
        <f t="shared" si="64"/>
        <v>31.982673226890871</v>
      </c>
    </row>
    <row r="79" spans="1:22" ht="14.85" customHeight="1">
      <c r="A79" s="56"/>
      <c r="B79" s="56" t="s">
        <v>261</v>
      </c>
      <c r="C79" s="54">
        <f t="shared" si="69"/>
        <v>64</v>
      </c>
      <c r="D79" s="55">
        <f t="shared" si="70"/>
        <v>53.125</v>
      </c>
      <c r="E79" s="55">
        <f t="shared" si="70"/>
        <v>25</v>
      </c>
      <c r="F79" s="55">
        <f t="shared" si="70"/>
        <v>10.9375</v>
      </c>
      <c r="G79" s="55">
        <f t="shared" si="70"/>
        <v>0</v>
      </c>
      <c r="H79" s="55">
        <f t="shared" si="70"/>
        <v>0</v>
      </c>
      <c r="I79" s="55">
        <f t="shared" si="70"/>
        <v>1.5625</v>
      </c>
      <c r="J79" s="55">
        <f t="shared" si="70"/>
        <v>9.375</v>
      </c>
      <c r="K79" s="129">
        <f t="shared" si="63"/>
        <v>5.119619234000953</v>
      </c>
      <c r="L79" s="129">
        <f t="shared" si="63"/>
        <v>12.372413148835635</v>
      </c>
      <c r="M79" s="82">
        <f t="shared" si="71"/>
        <v>68</v>
      </c>
      <c r="N79" s="83">
        <f t="shared" si="72"/>
        <v>47.058823529411761</v>
      </c>
      <c r="O79" s="83">
        <f t="shared" si="72"/>
        <v>22.058823529411764</v>
      </c>
      <c r="P79" s="83">
        <f t="shared" si="72"/>
        <v>10.294117647058822</v>
      </c>
      <c r="Q79" s="83">
        <f t="shared" si="72"/>
        <v>0</v>
      </c>
      <c r="R79" s="83">
        <f t="shared" si="72"/>
        <v>0</v>
      </c>
      <c r="S79" s="83">
        <f t="shared" si="72"/>
        <v>1.4705882352941175</v>
      </c>
      <c r="T79" s="83">
        <f t="shared" si="72"/>
        <v>19.117647058823529</v>
      </c>
      <c r="U79" s="119">
        <f t="shared" si="64"/>
        <v>5.4655118823040594</v>
      </c>
      <c r="V79" s="119">
        <f t="shared" si="64"/>
        <v>13.069702327248837</v>
      </c>
    </row>
    <row r="80" spans="1:22" ht="14.85" customHeight="1">
      <c r="A80" s="56"/>
      <c r="B80" s="56" t="s">
        <v>262</v>
      </c>
      <c r="C80" s="54">
        <f t="shared" si="69"/>
        <v>19</v>
      </c>
      <c r="D80" s="55">
        <f t="shared" si="70"/>
        <v>42.105263157894733</v>
      </c>
      <c r="E80" s="55">
        <f t="shared" si="70"/>
        <v>5.2631578947368416</v>
      </c>
      <c r="F80" s="55">
        <f t="shared" si="70"/>
        <v>15.789473684210526</v>
      </c>
      <c r="G80" s="55">
        <f t="shared" si="70"/>
        <v>0</v>
      </c>
      <c r="H80" s="55">
        <f t="shared" si="70"/>
        <v>15.789473684210526</v>
      </c>
      <c r="I80" s="55">
        <f t="shared" si="70"/>
        <v>0</v>
      </c>
      <c r="J80" s="55">
        <f t="shared" si="70"/>
        <v>21.052631578947366</v>
      </c>
      <c r="K80" s="129">
        <f t="shared" si="63"/>
        <v>19.396460420153371</v>
      </c>
      <c r="L80" s="129">
        <f t="shared" si="63"/>
        <v>41.56384375747151</v>
      </c>
      <c r="M80" s="82">
        <f t="shared" si="71"/>
        <v>24</v>
      </c>
      <c r="N80" s="83">
        <f t="shared" si="72"/>
        <v>37.5</v>
      </c>
      <c r="O80" s="83">
        <f t="shared" si="72"/>
        <v>8.3333333333333321</v>
      </c>
      <c r="P80" s="83">
        <f t="shared" si="72"/>
        <v>8.3333333333333321</v>
      </c>
      <c r="Q80" s="83">
        <f t="shared" si="72"/>
        <v>0</v>
      </c>
      <c r="R80" s="83">
        <f t="shared" si="72"/>
        <v>12.5</v>
      </c>
      <c r="S80" s="83">
        <f t="shared" si="72"/>
        <v>0</v>
      </c>
      <c r="T80" s="83">
        <f t="shared" si="72"/>
        <v>33.333333333333329</v>
      </c>
      <c r="U80" s="119">
        <f t="shared" si="64"/>
        <v>19.190723896569075</v>
      </c>
      <c r="V80" s="119">
        <f t="shared" si="64"/>
        <v>43.864511763586457</v>
      </c>
    </row>
    <row r="81" spans="1:22" ht="14.85" customHeight="1">
      <c r="A81" s="35"/>
      <c r="B81" s="35" t="s">
        <v>306</v>
      </c>
      <c r="C81" s="60">
        <f t="shared" si="69"/>
        <v>99</v>
      </c>
      <c r="D81" s="61">
        <f t="shared" si="70"/>
        <v>29.292929292929294</v>
      </c>
      <c r="E81" s="61">
        <f t="shared" si="70"/>
        <v>3.0303030303030303</v>
      </c>
      <c r="F81" s="61">
        <f t="shared" si="70"/>
        <v>10.1010101010101</v>
      </c>
      <c r="G81" s="61">
        <f t="shared" si="70"/>
        <v>5.0505050505050502</v>
      </c>
      <c r="H81" s="61">
        <f t="shared" si="70"/>
        <v>7.0707070707070701</v>
      </c>
      <c r="I81" s="61">
        <f t="shared" si="70"/>
        <v>4.0404040404040407</v>
      </c>
      <c r="J81" s="61">
        <f t="shared" si="70"/>
        <v>41.414141414141412</v>
      </c>
      <c r="K81" s="130">
        <f t="shared" si="63"/>
        <v>23.493996812487765</v>
      </c>
      <c r="L81" s="130">
        <f t="shared" si="63"/>
        <v>46.98799362497553</v>
      </c>
      <c r="M81" s="84">
        <f t="shared" si="71"/>
        <v>104</v>
      </c>
      <c r="N81" s="85">
        <f t="shared" si="72"/>
        <v>28.846153846153843</v>
      </c>
      <c r="O81" s="85">
        <f t="shared" si="72"/>
        <v>1.9230769230769231</v>
      </c>
      <c r="P81" s="85">
        <f t="shared" si="72"/>
        <v>7.6923076923076925</v>
      </c>
      <c r="Q81" s="85">
        <f t="shared" si="72"/>
        <v>4.8076923076923084</v>
      </c>
      <c r="R81" s="85">
        <f t="shared" si="72"/>
        <v>6.7307692307692308</v>
      </c>
      <c r="S81" s="85">
        <f t="shared" si="72"/>
        <v>5.7692307692307692</v>
      </c>
      <c r="T81" s="85">
        <f t="shared" si="72"/>
        <v>44.230769230769226</v>
      </c>
      <c r="U81" s="120">
        <f t="shared" si="64"/>
        <v>25.657049562640207</v>
      </c>
      <c r="V81" s="120">
        <f t="shared" si="64"/>
        <v>53.146745522611859</v>
      </c>
    </row>
    <row r="82" spans="1:22" ht="15" customHeight="1">
      <c r="A82" s="32" t="s">
        <v>434</v>
      </c>
      <c r="B82" s="32" t="s">
        <v>176</v>
      </c>
      <c r="C82" s="46">
        <f t="shared" si="69"/>
        <v>1806</v>
      </c>
      <c r="D82" s="47">
        <f>D328</f>
        <v>614</v>
      </c>
      <c r="E82" s="47">
        <f>E328</f>
        <v>147</v>
      </c>
      <c r="F82" s="47">
        <f>F328</f>
        <v>193</v>
      </c>
      <c r="G82" s="47">
        <f t="shared" ref="G82:I82" si="73">G328</f>
        <v>102</v>
      </c>
      <c r="H82" s="47">
        <f t="shared" si="73"/>
        <v>170</v>
      </c>
      <c r="I82" s="47">
        <f t="shared" si="73"/>
        <v>90</v>
      </c>
      <c r="J82" s="47">
        <f>J328</f>
        <v>490</v>
      </c>
      <c r="K82" s="128">
        <f t="shared" si="63"/>
        <v>22.592738776626696</v>
      </c>
      <c r="L82" s="128">
        <f t="shared" si="63"/>
        <v>42.353339359032383</v>
      </c>
      <c r="M82" s="86">
        <f t="shared" si="71"/>
        <v>1914</v>
      </c>
      <c r="N82" s="87">
        <f>N328</f>
        <v>633</v>
      </c>
      <c r="O82" s="87">
        <f>O328</f>
        <v>129</v>
      </c>
      <c r="P82" s="87">
        <f>P328</f>
        <v>210</v>
      </c>
      <c r="Q82" s="87">
        <f t="shared" ref="Q82:S82" si="74">Q328</f>
        <v>101</v>
      </c>
      <c r="R82" s="87">
        <f t="shared" si="74"/>
        <v>165</v>
      </c>
      <c r="S82" s="87">
        <f t="shared" si="74"/>
        <v>106</v>
      </c>
      <c r="T82" s="87">
        <f>T328</f>
        <v>570</v>
      </c>
      <c r="U82" s="117">
        <f t="shared" si="64"/>
        <v>23.034657605383462</v>
      </c>
      <c r="V82" s="117">
        <f t="shared" si="64"/>
        <v>43.542306359543424</v>
      </c>
    </row>
    <row r="83" spans="1:22" ht="15" customHeight="1">
      <c r="A83" s="48" t="s">
        <v>435</v>
      </c>
      <c r="B83" s="135"/>
      <c r="C83" s="51">
        <f>IF(SUM(D83:J83)&gt;100,"－",SUM(D83:J83))</f>
        <v>100</v>
      </c>
      <c r="D83" s="52">
        <f t="shared" ref="D83:J83" si="75">D328/$C82*100</f>
        <v>33.997785160575859</v>
      </c>
      <c r="E83" s="52">
        <f t="shared" si="75"/>
        <v>8.1395348837209305</v>
      </c>
      <c r="F83" s="52">
        <f t="shared" si="75"/>
        <v>10.686600221483943</v>
      </c>
      <c r="G83" s="52">
        <f t="shared" si="75"/>
        <v>5.6478405315614619</v>
      </c>
      <c r="H83" s="52">
        <f t="shared" si="75"/>
        <v>9.4130675526024365</v>
      </c>
      <c r="I83" s="52">
        <f t="shared" si="75"/>
        <v>4.9833887043189371</v>
      </c>
      <c r="J83" s="52">
        <f t="shared" si="75"/>
        <v>27.131782945736433</v>
      </c>
      <c r="K83" s="51" t="str">
        <f t="shared" si="63"/>
        <v>－</v>
      </c>
      <c r="L83" s="51" t="str">
        <f t="shared" si="63"/>
        <v>－</v>
      </c>
      <c r="M83" s="88">
        <f>IF(SUM(N83:T83)&gt;100,"－",SUM(N83:T83))</f>
        <v>100</v>
      </c>
      <c r="N83" s="89">
        <f t="shared" ref="N83:T83" si="76">N328/$M82*100</f>
        <v>33.072100313479623</v>
      </c>
      <c r="O83" s="89">
        <f t="shared" si="76"/>
        <v>6.7398119122257061</v>
      </c>
      <c r="P83" s="89">
        <f t="shared" si="76"/>
        <v>10.9717868338558</v>
      </c>
      <c r="Q83" s="89">
        <f t="shared" si="76"/>
        <v>5.2769070010449326</v>
      </c>
      <c r="R83" s="89">
        <f t="shared" si="76"/>
        <v>8.6206896551724146</v>
      </c>
      <c r="S83" s="89">
        <f t="shared" si="76"/>
        <v>5.5381400208986413</v>
      </c>
      <c r="T83" s="89">
        <f t="shared" si="76"/>
        <v>29.780564263322884</v>
      </c>
      <c r="U83" s="88" t="str">
        <f t="shared" si="64"/>
        <v>－</v>
      </c>
      <c r="V83" s="88" t="str">
        <f t="shared" si="64"/>
        <v>－</v>
      </c>
    </row>
    <row r="84" spans="1:22" ht="21.95" customHeight="1">
      <c r="A84" s="66"/>
      <c r="B84" s="137" t="s">
        <v>436</v>
      </c>
      <c r="C84" s="73">
        <f>C330</f>
        <v>798</v>
      </c>
      <c r="D84" s="74">
        <f t="shared" ref="D84:J87" si="77">IF($C84=0,0,D330/$C84*100)</f>
        <v>35.588972431077693</v>
      </c>
      <c r="E84" s="74">
        <f t="shared" si="77"/>
        <v>9.7744360902255636</v>
      </c>
      <c r="F84" s="74">
        <f t="shared" si="77"/>
        <v>12.531328320802004</v>
      </c>
      <c r="G84" s="74">
        <f t="shared" si="77"/>
        <v>5.8897243107769421</v>
      </c>
      <c r="H84" s="74">
        <f t="shared" si="77"/>
        <v>8.3959899749373434</v>
      </c>
      <c r="I84" s="74">
        <f t="shared" si="77"/>
        <v>3.7593984962406015</v>
      </c>
      <c r="J84" s="74">
        <f t="shared" si="77"/>
        <v>24.060150375939848</v>
      </c>
      <c r="K84" s="131">
        <f t="shared" ref="K84:L99" si="78">IF(K330="","－",K330)</f>
        <v>19.647502414990154</v>
      </c>
      <c r="L84" s="131">
        <f t="shared" si="78"/>
        <v>36.97635547665849</v>
      </c>
      <c r="M84" s="91">
        <f>M330</f>
        <v>846</v>
      </c>
      <c r="N84" s="92">
        <f t="shared" ref="N84:T87" si="79">IF($M84=0,0,N330/$M84*100)</f>
        <v>34.515366430260045</v>
      </c>
      <c r="O84" s="92">
        <f t="shared" si="79"/>
        <v>8.1560283687943276</v>
      </c>
      <c r="P84" s="92">
        <f t="shared" si="79"/>
        <v>12.647754137115838</v>
      </c>
      <c r="Q84" s="92">
        <f t="shared" si="79"/>
        <v>5.791962174940898</v>
      </c>
      <c r="R84" s="92">
        <f t="shared" si="79"/>
        <v>8.0378250591016549</v>
      </c>
      <c r="S84" s="92">
        <f t="shared" si="79"/>
        <v>4.0189125295508275</v>
      </c>
      <c r="T84" s="92">
        <f t="shared" si="79"/>
        <v>26.832151300236408</v>
      </c>
      <c r="U84" s="122">
        <f t="shared" ref="U84:V99" si="80">IF(U330="","－",U330)</f>
        <v>20.215914507874327</v>
      </c>
      <c r="V84" s="122">
        <f t="shared" si="80"/>
        <v>38.26804611735232</v>
      </c>
    </row>
    <row r="85" spans="1:22" ht="21.95" customHeight="1">
      <c r="A85" s="66"/>
      <c r="B85" s="138" t="s">
        <v>437</v>
      </c>
      <c r="C85" s="54">
        <f>C331</f>
        <v>592</v>
      </c>
      <c r="D85" s="55">
        <f t="shared" si="77"/>
        <v>35.810810810810814</v>
      </c>
      <c r="E85" s="55">
        <f t="shared" si="77"/>
        <v>7.4324324324324325</v>
      </c>
      <c r="F85" s="55">
        <f t="shared" si="77"/>
        <v>8.6148648648648649</v>
      </c>
      <c r="G85" s="55">
        <f t="shared" si="77"/>
        <v>5.2364864864864868</v>
      </c>
      <c r="H85" s="55">
        <f t="shared" si="77"/>
        <v>11.317567567567567</v>
      </c>
      <c r="I85" s="55">
        <f t="shared" si="77"/>
        <v>5.5743243243243246</v>
      </c>
      <c r="J85" s="55">
        <f t="shared" si="77"/>
        <v>26.013513513513516</v>
      </c>
      <c r="K85" s="129">
        <f t="shared" si="78"/>
        <v>24.272132221200689</v>
      </c>
      <c r="L85" s="129">
        <f t="shared" si="78"/>
        <v>47.040681030468591</v>
      </c>
      <c r="M85" s="82">
        <f>M331</f>
        <v>630</v>
      </c>
      <c r="N85" s="83">
        <f t="shared" si="79"/>
        <v>34.285714285714285</v>
      </c>
      <c r="O85" s="83">
        <f t="shared" si="79"/>
        <v>5.7142857142857144</v>
      </c>
      <c r="P85" s="83">
        <f t="shared" si="79"/>
        <v>9.5238095238095237</v>
      </c>
      <c r="Q85" s="83">
        <f t="shared" si="79"/>
        <v>4.9206349206349209</v>
      </c>
      <c r="R85" s="83">
        <f t="shared" si="79"/>
        <v>10.158730158730158</v>
      </c>
      <c r="S85" s="83">
        <f t="shared" si="79"/>
        <v>6.666666666666667</v>
      </c>
      <c r="T85" s="83">
        <f t="shared" si="79"/>
        <v>28.730158730158728</v>
      </c>
      <c r="U85" s="119">
        <f t="shared" si="80"/>
        <v>25.184924829924782</v>
      </c>
      <c r="V85" s="119">
        <f t="shared" si="80"/>
        <v>48.532322955520286</v>
      </c>
    </row>
    <row r="86" spans="1:22" ht="21.95" customHeight="1">
      <c r="A86" s="56"/>
      <c r="B86" s="56" t="s">
        <v>438</v>
      </c>
      <c r="C86" s="54">
        <f>C332</f>
        <v>126</v>
      </c>
      <c r="D86" s="55">
        <f t="shared" si="77"/>
        <v>30.158730158730158</v>
      </c>
      <c r="E86" s="55">
        <f t="shared" si="77"/>
        <v>3.9682539682539679</v>
      </c>
      <c r="F86" s="55">
        <f t="shared" si="77"/>
        <v>11.111111111111111</v>
      </c>
      <c r="G86" s="55">
        <f t="shared" si="77"/>
        <v>7.9365079365079358</v>
      </c>
      <c r="H86" s="55">
        <f t="shared" si="77"/>
        <v>7.9365079365079358</v>
      </c>
      <c r="I86" s="55">
        <f t="shared" si="77"/>
        <v>6.3492063492063489</v>
      </c>
      <c r="J86" s="55">
        <f t="shared" si="77"/>
        <v>32.539682539682538</v>
      </c>
      <c r="K86" s="129">
        <f t="shared" si="78"/>
        <v>25.626127891602536</v>
      </c>
      <c r="L86" s="129">
        <f t="shared" si="78"/>
        <v>46.345124910345014</v>
      </c>
      <c r="M86" s="82">
        <f>M332</f>
        <v>143</v>
      </c>
      <c r="N86" s="83">
        <f t="shared" si="79"/>
        <v>29.37062937062937</v>
      </c>
      <c r="O86" s="83">
        <f t="shared" si="79"/>
        <v>4.1958041958041958</v>
      </c>
      <c r="P86" s="83">
        <f t="shared" si="79"/>
        <v>9.79020979020979</v>
      </c>
      <c r="Q86" s="83">
        <f t="shared" si="79"/>
        <v>6.9930069930069934</v>
      </c>
      <c r="R86" s="83">
        <f t="shared" si="79"/>
        <v>7.6923076923076925</v>
      </c>
      <c r="S86" s="83">
        <f t="shared" si="79"/>
        <v>5.5944055944055942</v>
      </c>
      <c r="T86" s="83">
        <f t="shared" si="79"/>
        <v>36.363636363636367</v>
      </c>
      <c r="U86" s="119">
        <f t="shared" si="80"/>
        <v>25.659347070356688</v>
      </c>
      <c r="V86" s="119">
        <f t="shared" si="80"/>
        <v>47.65307313066242</v>
      </c>
    </row>
    <row r="87" spans="1:22" ht="14.85" customHeight="1">
      <c r="A87" s="35"/>
      <c r="B87" s="35" t="s">
        <v>174</v>
      </c>
      <c r="C87" s="60">
        <f>C333</f>
        <v>290</v>
      </c>
      <c r="D87" s="61">
        <f t="shared" si="77"/>
        <v>27.586206896551722</v>
      </c>
      <c r="E87" s="61">
        <f t="shared" si="77"/>
        <v>6.8965517241379306</v>
      </c>
      <c r="F87" s="61">
        <f t="shared" si="77"/>
        <v>9.6551724137931032</v>
      </c>
      <c r="G87" s="61">
        <f t="shared" si="77"/>
        <v>4.8275862068965516</v>
      </c>
      <c r="H87" s="61">
        <f t="shared" si="77"/>
        <v>8.9655172413793096</v>
      </c>
      <c r="I87" s="61">
        <f t="shared" si="77"/>
        <v>6.5517241379310347</v>
      </c>
      <c r="J87" s="61">
        <f t="shared" si="77"/>
        <v>35.517241379310342</v>
      </c>
      <c r="K87" s="130">
        <f t="shared" si="78"/>
        <v>26.824828785479028</v>
      </c>
      <c r="L87" s="130">
        <f t="shared" si="78"/>
        <v>46.880775540977361</v>
      </c>
      <c r="M87" s="84">
        <f>M333</f>
        <v>295</v>
      </c>
      <c r="N87" s="85">
        <f t="shared" si="79"/>
        <v>28.135593220338983</v>
      </c>
      <c r="O87" s="85">
        <f t="shared" si="79"/>
        <v>6.1016949152542379</v>
      </c>
      <c r="P87" s="85">
        <f t="shared" si="79"/>
        <v>9.8305084745762716</v>
      </c>
      <c r="Q87" s="85">
        <f t="shared" si="79"/>
        <v>3.7288135593220342</v>
      </c>
      <c r="R87" s="85">
        <f t="shared" si="79"/>
        <v>7.4576271186440684</v>
      </c>
      <c r="S87" s="85">
        <f t="shared" si="79"/>
        <v>7.4576271186440684</v>
      </c>
      <c r="T87" s="85">
        <f t="shared" si="79"/>
        <v>37.288135593220339</v>
      </c>
      <c r="U87" s="120">
        <f t="shared" si="80"/>
        <v>25.956199509310675</v>
      </c>
      <c r="V87" s="120">
        <f t="shared" si="80"/>
        <v>47.07742067865172</v>
      </c>
    </row>
    <row r="88" spans="1:22" ht="15" customHeight="1">
      <c r="A88" s="32" t="s">
        <v>263</v>
      </c>
      <c r="B88" s="32" t="s">
        <v>176</v>
      </c>
      <c r="C88" s="46">
        <f>C334</f>
        <v>1806</v>
      </c>
      <c r="D88" s="47">
        <f>D334</f>
        <v>614</v>
      </c>
      <c r="E88" s="47">
        <f>E334</f>
        <v>147</v>
      </c>
      <c r="F88" s="47">
        <f>F334</f>
        <v>193</v>
      </c>
      <c r="G88" s="47">
        <f t="shared" ref="G88:I88" si="81">G334</f>
        <v>102</v>
      </c>
      <c r="H88" s="47">
        <f t="shared" si="81"/>
        <v>170</v>
      </c>
      <c r="I88" s="47">
        <f t="shared" si="81"/>
        <v>90</v>
      </c>
      <c r="J88" s="47">
        <f>J334</f>
        <v>490</v>
      </c>
      <c r="K88" s="128">
        <f t="shared" si="78"/>
        <v>22.592738776626689</v>
      </c>
      <c r="L88" s="128">
        <f t="shared" si="78"/>
        <v>42.353339359032368</v>
      </c>
      <c r="M88" s="86">
        <f>M334</f>
        <v>1914</v>
      </c>
      <c r="N88" s="87">
        <f>N334</f>
        <v>633</v>
      </c>
      <c r="O88" s="87">
        <f>O334</f>
        <v>129</v>
      </c>
      <c r="P88" s="87">
        <f>P334</f>
        <v>210</v>
      </c>
      <c r="Q88" s="87">
        <f t="shared" ref="Q88:S88" si="82">Q334</f>
        <v>101</v>
      </c>
      <c r="R88" s="87">
        <f t="shared" si="82"/>
        <v>165</v>
      </c>
      <c r="S88" s="87">
        <f t="shared" si="82"/>
        <v>106</v>
      </c>
      <c r="T88" s="87">
        <f>T334</f>
        <v>570</v>
      </c>
      <c r="U88" s="117">
        <f t="shared" si="80"/>
        <v>23.034657605383462</v>
      </c>
      <c r="V88" s="117">
        <f t="shared" si="80"/>
        <v>43.542306359543424</v>
      </c>
    </row>
    <row r="89" spans="1:22" ht="15" customHeight="1">
      <c r="A89" s="53" t="s">
        <v>264</v>
      </c>
      <c r="B89" s="135"/>
      <c r="C89" s="51">
        <f>IF(SUM(D89:J89)&gt;100,"－",SUM(D89:J89))</f>
        <v>100</v>
      </c>
      <c r="D89" s="52">
        <f t="shared" ref="D89:J89" si="83">D334/$C88*100</f>
        <v>33.997785160575859</v>
      </c>
      <c r="E89" s="52">
        <f t="shared" si="83"/>
        <v>8.1395348837209305</v>
      </c>
      <c r="F89" s="52">
        <f t="shared" si="83"/>
        <v>10.686600221483943</v>
      </c>
      <c r="G89" s="52">
        <f t="shared" si="83"/>
        <v>5.6478405315614619</v>
      </c>
      <c r="H89" s="52">
        <f t="shared" si="83"/>
        <v>9.4130675526024365</v>
      </c>
      <c r="I89" s="52">
        <f t="shared" si="83"/>
        <v>4.9833887043189371</v>
      </c>
      <c r="J89" s="52">
        <f t="shared" si="83"/>
        <v>27.131782945736433</v>
      </c>
      <c r="K89" s="51" t="str">
        <f t="shared" si="78"/>
        <v>－</v>
      </c>
      <c r="L89" s="51" t="str">
        <f t="shared" si="78"/>
        <v>－</v>
      </c>
      <c r="M89" s="88">
        <f>IF(SUM(N89:T89)&gt;100,"－",SUM(N89:T89))</f>
        <v>100</v>
      </c>
      <c r="N89" s="89">
        <f t="shared" ref="N89:T89" si="84">N334/$M88*100</f>
        <v>33.072100313479623</v>
      </c>
      <c r="O89" s="89">
        <f t="shared" si="84"/>
        <v>6.7398119122257061</v>
      </c>
      <c r="P89" s="89">
        <f t="shared" si="84"/>
        <v>10.9717868338558</v>
      </c>
      <c r="Q89" s="89">
        <f t="shared" si="84"/>
        <v>5.2769070010449326</v>
      </c>
      <c r="R89" s="89">
        <f t="shared" si="84"/>
        <v>8.6206896551724146</v>
      </c>
      <c r="S89" s="89">
        <f t="shared" si="84"/>
        <v>5.5381400208986413</v>
      </c>
      <c r="T89" s="89">
        <f t="shared" si="84"/>
        <v>29.780564263322884</v>
      </c>
      <c r="U89" s="88" t="str">
        <f t="shared" si="80"/>
        <v>－</v>
      </c>
      <c r="V89" s="88" t="str">
        <f t="shared" si="80"/>
        <v>－</v>
      </c>
    </row>
    <row r="90" spans="1:22" ht="23.1" customHeight="1">
      <c r="A90" s="48"/>
      <c r="B90" s="137" t="s">
        <v>307</v>
      </c>
      <c r="C90" s="73">
        <f t="shared" ref="C90:C97" si="85">C336</f>
        <v>1011</v>
      </c>
      <c r="D90" s="74">
        <f t="shared" ref="D90:J96" si="86">IF($C90=0,0,D336/$C90*100)</f>
        <v>37.091988130563799</v>
      </c>
      <c r="E90" s="74">
        <f t="shared" si="86"/>
        <v>7.5173095944609303</v>
      </c>
      <c r="F90" s="74">
        <f t="shared" si="86"/>
        <v>11.177052423343223</v>
      </c>
      <c r="G90" s="74">
        <f t="shared" si="86"/>
        <v>5.7368941641938678</v>
      </c>
      <c r="H90" s="74">
        <f t="shared" si="86"/>
        <v>8.7042532146389711</v>
      </c>
      <c r="I90" s="74">
        <f t="shared" si="86"/>
        <v>4.9455984174085064</v>
      </c>
      <c r="J90" s="74">
        <f t="shared" si="86"/>
        <v>24.826904055390703</v>
      </c>
      <c r="K90" s="131">
        <f t="shared" si="78"/>
        <v>21.393148580233188</v>
      </c>
      <c r="L90" s="131">
        <f t="shared" si="78"/>
        <v>42.230630963577205</v>
      </c>
      <c r="M90" s="82">
        <f t="shared" ref="M90:M97" si="87">M336</f>
        <v>1070</v>
      </c>
      <c r="N90" s="83">
        <f t="shared" ref="N90:T96" si="88">IF($M90=0,0,N336/$M90*100)</f>
        <v>36.728971962616825</v>
      </c>
      <c r="O90" s="83">
        <f t="shared" si="88"/>
        <v>6.2616822429906547</v>
      </c>
      <c r="P90" s="83">
        <f t="shared" si="88"/>
        <v>11.028037383177571</v>
      </c>
      <c r="Q90" s="83">
        <f t="shared" si="88"/>
        <v>5.7009345794392523</v>
      </c>
      <c r="R90" s="83">
        <f t="shared" si="88"/>
        <v>8.3177570093457938</v>
      </c>
      <c r="S90" s="83">
        <f t="shared" si="88"/>
        <v>5.1401869158878499</v>
      </c>
      <c r="T90" s="83">
        <f t="shared" si="88"/>
        <v>26.822429906542055</v>
      </c>
      <c r="U90" s="119">
        <f t="shared" si="80"/>
        <v>21.660192257641256</v>
      </c>
      <c r="V90" s="119">
        <f t="shared" si="80"/>
        <v>43.48700137880283</v>
      </c>
    </row>
    <row r="91" spans="1:22" ht="23.1" customHeight="1">
      <c r="A91" s="66"/>
      <c r="B91" s="138" t="s">
        <v>308</v>
      </c>
      <c r="C91" s="54">
        <f t="shared" si="85"/>
        <v>423</v>
      </c>
      <c r="D91" s="55">
        <f t="shared" si="86"/>
        <v>29.550827423167846</v>
      </c>
      <c r="E91" s="55">
        <f t="shared" si="86"/>
        <v>11.583924349881796</v>
      </c>
      <c r="F91" s="55">
        <f t="shared" si="86"/>
        <v>10.638297872340425</v>
      </c>
      <c r="G91" s="55">
        <f t="shared" si="86"/>
        <v>6.6193853427895979</v>
      </c>
      <c r="H91" s="55">
        <f t="shared" si="86"/>
        <v>10.16548463356974</v>
      </c>
      <c r="I91" s="55">
        <f t="shared" si="86"/>
        <v>5.2009456264775409</v>
      </c>
      <c r="J91" s="55">
        <f t="shared" si="86"/>
        <v>26.24113475177305</v>
      </c>
      <c r="K91" s="129">
        <f t="shared" si="78"/>
        <v>24.093796471616258</v>
      </c>
      <c r="L91" s="129">
        <f t="shared" si="78"/>
        <v>40.199275396493434</v>
      </c>
      <c r="M91" s="93">
        <f t="shared" si="87"/>
        <v>440</v>
      </c>
      <c r="N91" s="94">
        <f t="shared" si="88"/>
        <v>28.40909090909091</v>
      </c>
      <c r="O91" s="94">
        <f t="shared" si="88"/>
        <v>9.7727272727272734</v>
      </c>
      <c r="P91" s="94">
        <f t="shared" si="88"/>
        <v>12.045454545454545</v>
      </c>
      <c r="Q91" s="94">
        <f t="shared" si="88"/>
        <v>5.9090909090909092</v>
      </c>
      <c r="R91" s="94">
        <f t="shared" si="88"/>
        <v>8.8636363636363633</v>
      </c>
      <c r="S91" s="94">
        <f t="shared" si="88"/>
        <v>5.9090909090909092</v>
      </c>
      <c r="T91" s="94">
        <f t="shared" si="88"/>
        <v>29.09090909090909</v>
      </c>
      <c r="U91" s="161">
        <f t="shared" si="80"/>
        <v>24.453605952922082</v>
      </c>
      <c r="V91" s="161">
        <f t="shared" si="80"/>
        <v>40.799599236960901</v>
      </c>
    </row>
    <row r="92" spans="1:22" ht="23.1" customHeight="1">
      <c r="A92" s="56"/>
      <c r="B92" s="138" t="s">
        <v>267</v>
      </c>
      <c r="C92" s="54">
        <f t="shared" si="85"/>
        <v>246</v>
      </c>
      <c r="D92" s="55">
        <f t="shared" si="86"/>
        <v>32.520325203252028</v>
      </c>
      <c r="E92" s="55">
        <f t="shared" si="86"/>
        <v>6.5040650406504072</v>
      </c>
      <c r="F92" s="55">
        <f t="shared" si="86"/>
        <v>10.975609756097562</v>
      </c>
      <c r="G92" s="55">
        <f t="shared" si="86"/>
        <v>4.4715447154471546</v>
      </c>
      <c r="H92" s="55">
        <f t="shared" si="86"/>
        <v>9.7560975609756095</v>
      </c>
      <c r="I92" s="55">
        <f t="shared" si="86"/>
        <v>5.6910569105691051</v>
      </c>
      <c r="J92" s="55">
        <f t="shared" si="86"/>
        <v>30.081300813008134</v>
      </c>
      <c r="K92" s="129">
        <f t="shared" si="78"/>
        <v>23.422189136357449</v>
      </c>
      <c r="L92" s="129">
        <f t="shared" si="78"/>
        <v>43.789310124494364</v>
      </c>
      <c r="M92" s="93">
        <f t="shared" si="87"/>
        <v>264</v>
      </c>
      <c r="N92" s="94">
        <f t="shared" si="88"/>
        <v>31.818181818181817</v>
      </c>
      <c r="O92" s="94">
        <f t="shared" si="88"/>
        <v>5.3030303030303028</v>
      </c>
      <c r="P92" s="94">
        <f t="shared" si="88"/>
        <v>12.121212121212121</v>
      </c>
      <c r="Q92" s="94">
        <f t="shared" si="88"/>
        <v>4.1666666666666661</v>
      </c>
      <c r="R92" s="94">
        <f t="shared" si="88"/>
        <v>9.0909090909090917</v>
      </c>
      <c r="S92" s="94">
        <f t="shared" si="88"/>
        <v>7.1969696969696972</v>
      </c>
      <c r="T92" s="94">
        <f t="shared" si="88"/>
        <v>30.303030303030305</v>
      </c>
      <c r="U92" s="161">
        <f t="shared" si="80"/>
        <v>24.902913907781869</v>
      </c>
      <c r="V92" s="161">
        <f t="shared" si="80"/>
        <v>45.821361590318638</v>
      </c>
    </row>
    <row r="93" spans="1:22" ht="23.1" customHeight="1">
      <c r="A93" s="56"/>
      <c r="B93" s="138" t="s">
        <v>268</v>
      </c>
      <c r="C93" s="54">
        <f t="shared" si="85"/>
        <v>7</v>
      </c>
      <c r="D93" s="55">
        <f t="shared" si="86"/>
        <v>0</v>
      </c>
      <c r="E93" s="55">
        <f t="shared" si="86"/>
        <v>14.285714285714285</v>
      </c>
      <c r="F93" s="55">
        <f t="shared" si="86"/>
        <v>0</v>
      </c>
      <c r="G93" s="55">
        <f t="shared" si="86"/>
        <v>14.285714285714285</v>
      </c>
      <c r="H93" s="55">
        <f t="shared" si="86"/>
        <v>0</v>
      </c>
      <c r="I93" s="55">
        <f t="shared" si="86"/>
        <v>0</v>
      </c>
      <c r="J93" s="55">
        <f t="shared" si="86"/>
        <v>71.428571428571431</v>
      </c>
      <c r="K93" s="129">
        <f t="shared" si="78"/>
        <v>22.303921568627452</v>
      </c>
      <c r="L93" s="129">
        <f t="shared" si="78"/>
        <v>22.303921568627452</v>
      </c>
      <c r="M93" s="93">
        <f t="shared" si="87"/>
        <v>9</v>
      </c>
      <c r="N93" s="94">
        <f t="shared" si="88"/>
        <v>0</v>
      </c>
      <c r="O93" s="94">
        <f t="shared" si="88"/>
        <v>11.111111111111111</v>
      </c>
      <c r="P93" s="94">
        <f t="shared" si="88"/>
        <v>0</v>
      </c>
      <c r="Q93" s="94">
        <f t="shared" si="88"/>
        <v>11.111111111111111</v>
      </c>
      <c r="R93" s="94">
        <f t="shared" si="88"/>
        <v>0</v>
      </c>
      <c r="S93" s="94">
        <f t="shared" si="88"/>
        <v>0</v>
      </c>
      <c r="T93" s="94">
        <f t="shared" si="88"/>
        <v>77.777777777777786</v>
      </c>
      <c r="U93" s="161">
        <f t="shared" si="80"/>
        <v>23.007246376811597</v>
      </c>
      <c r="V93" s="161">
        <f t="shared" si="80"/>
        <v>23.007246376811597</v>
      </c>
    </row>
    <row r="94" spans="1:22" ht="23.1" customHeight="1">
      <c r="A94" s="56"/>
      <c r="B94" s="138" t="s">
        <v>269</v>
      </c>
      <c r="C94" s="54">
        <f t="shared" si="85"/>
        <v>0</v>
      </c>
      <c r="D94" s="55">
        <f t="shared" si="86"/>
        <v>0</v>
      </c>
      <c r="E94" s="55">
        <f t="shared" si="86"/>
        <v>0</v>
      </c>
      <c r="F94" s="55">
        <f t="shared" si="86"/>
        <v>0</v>
      </c>
      <c r="G94" s="55">
        <f t="shared" si="86"/>
        <v>0</v>
      </c>
      <c r="H94" s="55">
        <f t="shared" si="86"/>
        <v>0</v>
      </c>
      <c r="I94" s="55">
        <f t="shared" si="86"/>
        <v>0</v>
      </c>
      <c r="J94" s="55">
        <f t="shared" si="86"/>
        <v>0</v>
      </c>
      <c r="K94" s="129" t="str">
        <f t="shared" si="78"/>
        <v>－</v>
      </c>
      <c r="L94" s="129" t="str">
        <f t="shared" si="78"/>
        <v>－</v>
      </c>
      <c r="M94" s="93">
        <f t="shared" si="87"/>
        <v>0</v>
      </c>
      <c r="N94" s="94">
        <f t="shared" si="88"/>
        <v>0</v>
      </c>
      <c r="O94" s="94">
        <f t="shared" si="88"/>
        <v>0</v>
      </c>
      <c r="P94" s="94">
        <f t="shared" si="88"/>
        <v>0</v>
      </c>
      <c r="Q94" s="94">
        <f t="shared" si="88"/>
        <v>0</v>
      </c>
      <c r="R94" s="94">
        <f t="shared" si="88"/>
        <v>0</v>
      </c>
      <c r="S94" s="94">
        <f t="shared" si="88"/>
        <v>0</v>
      </c>
      <c r="T94" s="94">
        <f t="shared" si="88"/>
        <v>0</v>
      </c>
      <c r="U94" s="161" t="str">
        <f t="shared" si="80"/>
        <v>－</v>
      </c>
      <c r="V94" s="161" t="str">
        <f t="shared" si="80"/>
        <v>－</v>
      </c>
    </row>
    <row r="95" spans="1:22" ht="14.85" customHeight="1">
      <c r="A95" s="56"/>
      <c r="B95" s="56" t="s">
        <v>173</v>
      </c>
      <c r="C95" s="54">
        <f t="shared" si="85"/>
        <v>5</v>
      </c>
      <c r="D95" s="55">
        <f t="shared" si="86"/>
        <v>60</v>
      </c>
      <c r="E95" s="55">
        <f t="shared" si="86"/>
        <v>0</v>
      </c>
      <c r="F95" s="55">
        <f t="shared" si="86"/>
        <v>0</v>
      </c>
      <c r="G95" s="55">
        <f t="shared" si="86"/>
        <v>0</v>
      </c>
      <c r="H95" s="55">
        <f t="shared" si="86"/>
        <v>0</v>
      </c>
      <c r="I95" s="55">
        <f t="shared" si="86"/>
        <v>0</v>
      </c>
      <c r="J95" s="55">
        <f t="shared" si="86"/>
        <v>40</v>
      </c>
      <c r="K95" s="129">
        <f t="shared" si="78"/>
        <v>0</v>
      </c>
      <c r="L95" s="129" t="str">
        <f t="shared" si="78"/>
        <v>－</v>
      </c>
      <c r="M95" s="93">
        <f t="shared" si="87"/>
        <v>5</v>
      </c>
      <c r="N95" s="94">
        <f t="shared" si="88"/>
        <v>60</v>
      </c>
      <c r="O95" s="94">
        <f t="shared" si="88"/>
        <v>0</v>
      </c>
      <c r="P95" s="94">
        <f t="shared" si="88"/>
        <v>0</v>
      </c>
      <c r="Q95" s="94">
        <f t="shared" si="88"/>
        <v>0</v>
      </c>
      <c r="R95" s="94">
        <f t="shared" si="88"/>
        <v>0</v>
      </c>
      <c r="S95" s="94">
        <f t="shared" si="88"/>
        <v>0</v>
      </c>
      <c r="T95" s="94">
        <f t="shared" si="88"/>
        <v>40</v>
      </c>
      <c r="U95" s="161">
        <f t="shared" si="80"/>
        <v>0</v>
      </c>
      <c r="V95" s="161" t="str">
        <f t="shared" si="80"/>
        <v>－</v>
      </c>
    </row>
    <row r="96" spans="1:22" ht="14.85" customHeight="1">
      <c r="A96" s="35"/>
      <c r="B96" s="35" t="s">
        <v>174</v>
      </c>
      <c r="C96" s="60">
        <f t="shared" si="85"/>
        <v>114</v>
      </c>
      <c r="D96" s="61">
        <f t="shared" si="86"/>
        <v>27.192982456140353</v>
      </c>
      <c r="E96" s="61">
        <f t="shared" si="86"/>
        <v>4.3859649122807012</v>
      </c>
      <c r="F96" s="61">
        <f t="shared" si="86"/>
        <v>7.0175438596491224</v>
      </c>
      <c r="G96" s="61">
        <f t="shared" si="86"/>
        <v>3.5087719298245612</v>
      </c>
      <c r="H96" s="61">
        <f t="shared" si="86"/>
        <v>13.157894736842104</v>
      </c>
      <c r="I96" s="61">
        <f t="shared" si="86"/>
        <v>3.5087719298245612</v>
      </c>
      <c r="J96" s="61">
        <f t="shared" si="86"/>
        <v>41.228070175438596</v>
      </c>
      <c r="K96" s="130">
        <f t="shared" si="78"/>
        <v>28.100931870574499</v>
      </c>
      <c r="L96" s="130">
        <f t="shared" si="78"/>
        <v>52.298956536902537</v>
      </c>
      <c r="M96" s="84">
        <f t="shared" si="87"/>
        <v>126</v>
      </c>
      <c r="N96" s="85">
        <f t="shared" si="88"/>
        <v>22.222222222222221</v>
      </c>
      <c r="O96" s="85">
        <f t="shared" si="88"/>
        <v>3.1746031746031744</v>
      </c>
      <c r="P96" s="85">
        <f t="shared" si="88"/>
        <v>5.5555555555555554</v>
      </c>
      <c r="Q96" s="85">
        <f t="shared" si="88"/>
        <v>1.5873015873015872</v>
      </c>
      <c r="R96" s="85">
        <f t="shared" si="88"/>
        <v>10.317460317460316</v>
      </c>
      <c r="S96" s="85">
        <f t="shared" si="88"/>
        <v>4.7619047619047619</v>
      </c>
      <c r="T96" s="85">
        <f t="shared" si="88"/>
        <v>52.380952380952387</v>
      </c>
      <c r="U96" s="120">
        <f t="shared" si="80"/>
        <v>29.016226246751536</v>
      </c>
      <c r="V96" s="120">
        <f t="shared" si="80"/>
        <v>54.405424212659128</v>
      </c>
    </row>
    <row r="97" spans="1:22" ht="14.85" customHeight="1">
      <c r="A97" s="32" t="s">
        <v>310</v>
      </c>
      <c r="B97" s="32" t="s">
        <v>176</v>
      </c>
      <c r="C97" s="46">
        <f t="shared" si="85"/>
        <v>1806</v>
      </c>
      <c r="D97" s="47">
        <f>D343</f>
        <v>614</v>
      </c>
      <c r="E97" s="47">
        <f>E343</f>
        <v>147</v>
      </c>
      <c r="F97" s="47">
        <f>F343</f>
        <v>193</v>
      </c>
      <c r="G97" s="47">
        <f t="shared" ref="G97:I97" si="89">G343</f>
        <v>102</v>
      </c>
      <c r="H97" s="47">
        <f t="shared" si="89"/>
        <v>170</v>
      </c>
      <c r="I97" s="47">
        <f t="shared" si="89"/>
        <v>90</v>
      </c>
      <c r="J97" s="47">
        <f>J343</f>
        <v>490</v>
      </c>
      <c r="K97" s="128">
        <f t="shared" si="78"/>
        <v>22.592738776626689</v>
      </c>
      <c r="L97" s="128">
        <f t="shared" si="78"/>
        <v>42.353339359032368</v>
      </c>
      <c r="M97" s="86">
        <f t="shared" si="87"/>
        <v>1914</v>
      </c>
      <c r="N97" s="87">
        <f>N343</f>
        <v>633</v>
      </c>
      <c r="O97" s="87">
        <f>O343</f>
        <v>129</v>
      </c>
      <c r="P97" s="87">
        <f>P343</f>
        <v>210</v>
      </c>
      <c r="Q97" s="87">
        <f t="shared" ref="Q97:S97" si="90">Q343</f>
        <v>101</v>
      </c>
      <c r="R97" s="87">
        <f t="shared" si="90"/>
        <v>165</v>
      </c>
      <c r="S97" s="87">
        <f t="shared" si="90"/>
        <v>106</v>
      </c>
      <c r="T97" s="87">
        <f>T343</f>
        <v>570</v>
      </c>
      <c r="U97" s="117">
        <f t="shared" si="80"/>
        <v>23.034657605383455</v>
      </c>
      <c r="V97" s="117">
        <f t="shared" si="80"/>
        <v>43.54230635954341</v>
      </c>
    </row>
    <row r="98" spans="1:22" ht="14.85" customHeight="1">
      <c r="A98" s="53" t="s">
        <v>311</v>
      </c>
      <c r="B98" s="135"/>
      <c r="C98" s="51">
        <f>IF(SUM(D98:J98)&gt;100,"－",SUM(D98:J98))</f>
        <v>100</v>
      </c>
      <c r="D98" s="52">
        <f t="shared" ref="D98:J98" si="91">D343/$C97*100</f>
        <v>33.997785160575859</v>
      </c>
      <c r="E98" s="52">
        <f t="shared" si="91"/>
        <v>8.1395348837209305</v>
      </c>
      <c r="F98" s="52">
        <f t="shared" si="91"/>
        <v>10.686600221483943</v>
      </c>
      <c r="G98" s="52">
        <f t="shared" si="91"/>
        <v>5.6478405315614619</v>
      </c>
      <c r="H98" s="52">
        <f t="shared" si="91"/>
        <v>9.4130675526024365</v>
      </c>
      <c r="I98" s="52">
        <f t="shared" si="91"/>
        <v>4.9833887043189371</v>
      </c>
      <c r="J98" s="52">
        <f t="shared" si="91"/>
        <v>27.131782945736433</v>
      </c>
      <c r="K98" s="51" t="str">
        <f t="shared" si="78"/>
        <v>－</v>
      </c>
      <c r="L98" s="51" t="str">
        <f t="shared" si="78"/>
        <v>－</v>
      </c>
      <c r="M98" s="88">
        <f>IF(SUM(N98:T98)&gt;100,"－",SUM(N98:T98))</f>
        <v>100</v>
      </c>
      <c r="N98" s="89">
        <f t="shared" ref="N98:T98" si="92">N343/$M97*100</f>
        <v>33.072100313479623</v>
      </c>
      <c r="O98" s="89">
        <f t="shared" si="92"/>
        <v>6.7398119122257061</v>
      </c>
      <c r="P98" s="89">
        <f t="shared" si="92"/>
        <v>10.9717868338558</v>
      </c>
      <c r="Q98" s="89">
        <f t="shared" si="92"/>
        <v>5.2769070010449326</v>
      </c>
      <c r="R98" s="89">
        <f t="shared" si="92"/>
        <v>8.6206896551724146</v>
      </c>
      <c r="S98" s="89">
        <f t="shared" si="92"/>
        <v>5.5381400208986413</v>
      </c>
      <c r="T98" s="89">
        <f t="shared" si="92"/>
        <v>29.780564263322884</v>
      </c>
      <c r="U98" s="88" t="str">
        <f t="shared" si="80"/>
        <v>－</v>
      </c>
      <c r="V98" s="88" t="str">
        <f t="shared" si="80"/>
        <v>－</v>
      </c>
    </row>
    <row r="99" spans="1:22" ht="14.85" customHeight="1">
      <c r="A99" s="53"/>
      <c r="B99" s="56" t="s">
        <v>312</v>
      </c>
      <c r="C99" s="54">
        <f>C345</f>
        <v>404</v>
      </c>
      <c r="D99" s="55">
        <f t="shared" ref="D99:J102" si="93">IF($C99=0,0,D345/$C99*100)</f>
        <v>37.128712871287128</v>
      </c>
      <c r="E99" s="55">
        <f t="shared" si="93"/>
        <v>15.346534653465346</v>
      </c>
      <c r="F99" s="55">
        <f t="shared" si="93"/>
        <v>13.366336633663368</v>
      </c>
      <c r="G99" s="55">
        <f t="shared" si="93"/>
        <v>5.9405940594059405</v>
      </c>
      <c r="H99" s="55">
        <f t="shared" si="93"/>
        <v>6.435643564356436</v>
      </c>
      <c r="I99" s="55">
        <f t="shared" si="93"/>
        <v>1.4851485148514851</v>
      </c>
      <c r="J99" s="55">
        <f t="shared" si="93"/>
        <v>20.297029702970299</v>
      </c>
      <c r="K99" s="129">
        <f t="shared" si="78"/>
        <v>14.316655192036892</v>
      </c>
      <c r="L99" s="129">
        <f t="shared" si="78"/>
        <v>26.802110301371389</v>
      </c>
      <c r="M99" s="82">
        <f>M345</f>
        <v>430</v>
      </c>
      <c r="N99" s="83">
        <f t="shared" ref="N99:T102" si="94">IF($M99=0,0,N345/$M99*100)</f>
        <v>35.581395348837205</v>
      </c>
      <c r="O99" s="83">
        <f t="shared" si="94"/>
        <v>13.023255813953488</v>
      </c>
      <c r="P99" s="83">
        <f t="shared" si="94"/>
        <v>14.186046511627906</v>
      </c>
      <c r="Q99" s="83">
        <f t="shared" si="94"/>
        <v>5.3488372093023253</v>
      </c>
      <c r="R99" s="83">
        <f t="shared" si="94"/>
        <v>6.7441860465116283</v>
      </c>
      <c r="S99" s="83">
        <f t="shared" si="94"/>
        <v>1.6279069767441861</v>
      </c>
      <c r="T99" s="83">
        <f t="shared" si="94"/>
        <v>23.488372093023255</v>
      </c>
      <c r="U99" s="119">
        <f t="shared" si="80"/>
        <v>15.028416445788036</v>
      </c>
      <c r="V99" s="119">
        <f t="shared" si="80"/>
        <v>28.092892106046953</v>
      </c>
    </row>
    <row r="100" spans="1:22" ht="14.85" customHeight="1">
      <c r="A100" s="66"/>
      <c r="B100" s="56" t="s">
        <v>313</v>
      </c>
      <c r="C100" s="54">
        <f>C346</f>
        <v>864</v>
      </c>
      <c r="D100" s="55">
        <f t="shared" si="93"/>
        <v>35.995370370370374</v>
      </c>
      <c r="E100" s="55">
        <f t="shared" si="93"/>
        <v>5.6712962962962967</v>
      </c>
      <c r="F100" s="55">
        <f t="shared" si="93"/>
        <v>10.87962962962963</v>
      </c>
      <c r="G100" s="55">
        <f t="shared" si="93"/>
        <v>5.7870370370370372</v>
      </c>
      <c r="H100" s="55">
        <f t="shared" si="93"/>
        <v>10.300925925925926</v>
      </c>
      <c r="I100" s="55">
        <f t="shared" si="93"/>
        <v>5.4398148148148149</v>
      </c>
      <c r="J100" s="55">
        <f t="shared" si="93"/>
        <v>25.925925925925924</v>
      </c>
      <c r="K100" s="129">
        <f t="shared" ref="K100:L115" si="95">IF(K346="","－",K346)</f>
        <v>23.790773812133956</v>
      </c>
      <c r="L100" s="129">
        <f t="shared" si="95"/>
        <v>46.279924740929275</v>
      </c>
      <c r="M100" s="82">
        <f>M346</f>
        <v>913</v>
      </c>
      <c r="N100" s="83">
        <f t="shared" si="94"/>
        <v>35.049288061336256</v>
      </c>
      <c r="O100" s="83">
        <f t="shared" si="94"/>
        <v>4.8192771084337354</v>
      </c>
      <c r="P100" s="83">
        <f t="shared" si="94"/>
        <v>10.405257393209201</v>
      </c>
      <c r="Q100" s="83">
        <f t="shared" si="94"/>
        <v>5.6955093099671412</v>
      </c>
      <c r="R100" s="83">
        <f t="shared" si="94"/>
        <v>9.309967141292443</v>
      </c>
      <c r="S100" s="83">
        <f t="shared" si="94"/>
        <v>6.2431544359255202</v>
      </c>
      <c r="T100" s="83">
        <f t="shared" si="94"/>
        <v>28.477546549835708</v>
      </c>
      <c r="U100" s="119">
        <f t="shared" ref="U100:V115" si="96">IF(U346="","－",U346)</f>
        <v>24.367797195500806</v>
      </c>
      <c r="V100" s="119">
        <f t="shared" si="96"/>
        <v>47.78429900499107</v>
      </c>
    </row>
    <row r="101" spans="1:22" ht="14.85" customHeight="1">
      <c r="A101" s="56"/>
      <c r="B101" s="56" t="s">
        <v>315</v>
      </c>
      <c r="C101" s="54">
        <f>C347</f>
        <v>477</v>
      </c>
      <c r="D101" s="55">
        <f t="shared" si="93"/>
        <v>27.882599580712785</v>
      </c>
      <c r="E101" s="55">
        <f t="shared" si="93"/>
        <v>6.9182389937106921</v>
      </c>
      <c r="F101" s="55">
        <f t="shared" si="93"/>
        <v>8.3857442348008391</v>
      </c>
      <c r="G101" s="55">
        <f t="shared" si="93"/>
        <v>5.0314465408805038</v>
      </c>
      <c r="H101" s="55">
        <f t="shared" si="93"/>
        <v>10.90146750524109</v>
      </c>
      <c r="I101" s="55">
        <f t="shared" si="93"/>
        <v>6.9182389937106921</v>
      </c>
      <c r="J101" s="55">
        <f t="shared" si="93"/>
        <v>33.962264150943398</v>
      </c>
      <c r="K101" s="129">
        <f t="shared" si="95"/>
        <v>28.620548679967932</v>
      </c>
      <c r="L101" s="129">
        <f t="shared" si="95"/>
        <v>49.535565023021427</v>
      </c>
      <c r="M101" s="82">
        <f>M347</f>
        <v>512</v>
      </c>
      <c r="N101" s="83">
        <f t="shared" si="94"/>
        <v>27.734375</v>
      </c>
      <c r="O101" s="83">
        <f t="shared" si="94"/>
        <v>5.078125</v>
      </c>
      <c r="P101" s="83">
        <f t="shared" si="94"/>
        <v>9.1796875</v>
      </c>
      <c r="Q101" s="83">
        <f t="shared" si="94"/>
        <v>4.4921875</v>
      </c>
      <c r="R101" s="83">
        <f t="shared" si="94"/>
        <v>9.5703125</v>
      </c>
      <c r="S101" s="83">
        <f t="shared" si="94"/>
        <v>7.421875</v>
      </c>
      <c r="T101" s="83">
        <f t="shared" si="94"/>
        <v>36.5234375</v>
      </c>
      <c r="U101" s="119">
        <f t="shared" si="96"/>
        <v>28.566998051948108</v>
      </c>
      <c r="V101" s="119">
        <f t="shared" si="96"/>
        <v>50.733739709743908</v>
      </c>
    </row>
    <row r="102" spans="1:22" ht="14.85" customHeight="1">
      <c r="A102" s="35"/>
      <c r="B102" s="35" t="s">
        <v>174</v>
      </c>
      <c r="C102" s="60">
        <f>C348</f>
        <v>61</v>
      </c>
      <c r="D102" s="61">
        <f t="shared" si="93"/>
        <v>32.786885245901637</v>
      </c>
      <c r="E102" s="61">
        <f t="shared" si="93"/>
        <v>4.918032786885246</v>
      </c>
      <c r="F102" s="61">
        <f t="shared" si="93"/>
        <v>8.1967213114754092</v>
      </c>
      <c r="G102" s="61">
        <f t="shared" si="93"/>
        <v>6.557377049180328</v>
      </c>
      <c r="H102" s="61">
        <f t="shared" si="93"/>
        <v>4.918032786885246</v>
      </c>
      <c r="I102" s="61">
        <f t="shared" si="93"/>
        <v>6.557377049180328</v>
      </c>
      <c r="J102" s="61">
        <f t="shared" si="93"/>
        <v>36.065573770491802</v>
      </c>
      <c r="K102" s="130">
        <f t="shared" si="95"/>
        <v>22.577261134595251</v>
      </c>
      <c r="L102" s="130">
        <f t="shared" si="95"/>
        <v>46.342799171011301</v>
      </c>
      <c r="M102" s="84">
        <f>M348</f>
        <v>59</v>
      </c>
      <c r="N102" s="85">
        <f t="shared" si="94"/>
        <v>30.508474576271187</v>
      </c>
      <c r="O102" s="85">
        <f t="shared" si="94"/>
        <v>5.0847457627118651</v>
      </c>
      <c r="P102" s="85">
        <f t="shared" si="94"/>
        <v>11.864406779661017</v>
      </c>
      <c r="Q102" s="85">
        <f t="shared" si="94"/>
        <v>5.0847457627118651</v>
      </c>
      <c r="R102" s="85">
        <f t="shared" si="94"/>
        <v>3.3898305084745761</v>
      </c>
      <c r="S102" s="85">
        <f t="shared" si="94"/>
        <v>6.7796610169491522</v>
      </c>
      <c r="T102" s="85">
        <f t="shared" si="94"/>
        <v>37.288135593220339</v>
      </c>
      <c r="U102" s="120">
        <f t="shared" si="96"/>
        <v>22.102293930430815</v>
      </c>
      <c r="V102" s="120">
        <f t="shared" si="96"/>
        <v>43.041309232944222</v>
      </c>
    </row>
    <row r="103" spans="1:22" ht="14.85" customHeight="1">
      <c r="A103" s="32" t="s">
        <v>281</v>
      </c>
      <c r="B103" s="32" t="s">
        <v>176</v>
      </c>
      <c r="C103" s="46">
        <f>C349</f>
        <v>1806</v>
      </c>
      <c r="D103" s="47">
        <f>D349</f>
        <v>614</v>
      </c>
      <c r="E103" s="47">
        <f>E349</f>
        <v>147</v>
      </c>
      <c r="F103" s="47">
        <f>F349</f>
        <v>193</v>
      </c>
      <c r="G103" s="47">
        <f t="shared" ref="G103:I103" si="97">G349</f>
        <v>102</v>
      </c>
      <c r="H103" s="47">
        <f t="shared" si="97"/>
        <v>170</v>
      </c>
      <c r="I103" s="47">
        <f t="shared" si="97"/>
        <v>90</v>
      </c>
      <c r="J103" s="47">
        <f>J349</f>
        <v>490</v>
      </c>
      <c r="K103" s="128">
        <f t="shared" si="95"/>
        <v>22.592738776626685</v>
      </c>
      <c r="L103" s="128">
        <f t="shared" si="95"/>
        <v>42.353339359032361</v>
      </c>
      <c r="M103" s="86">
        <f>M349</f>
        <v>1914</v>
      </c>
      <c r="N103" s="87">
        <f>N349</f>
        <v>633</v>
      </c>
      <c r="O103" s="87">
        <f>O349</f>
        <v>129</v>
      </c>
      <c r="P103" s="87">
        <f>P349</f>
        <v>210</v>
      </c>
      <c r="Q103" s="87">
        <f t="shared" ref="Q103:S103" si="98">Q349</f>
        <v>101</v>
      </c>
      <c r="R103" s="87">
        <f t="shared" si="98"/>
        <v>165</v>
      </c>
      <c r="S103" s="87">
        <f t="shared" si="98"/>
        <v>106</v>
      </c>
      <c r="T103" s="87">
        <f>T349</f>
        <v>570</v>
      </c>
      <c r="U103" s="117">
        <f t="shared" si="96"/>
        <v>23.034657605383455</v>
      </c>
      <c r="V103" s="117">
        <f t="shared" si="96"/>
        <v>43.54230635954341</v>
      </c>
    </row>
    <row r="104" spans="1:22" ht="14.85" customHeight="1">
      <c r="A104" s="53" t="s">
        <v>282</v>
      </c>
      <c r="B104" s="135"/>
      <c r="C104" s="51">
        <f>IF(SUM(D104:J104)&gt;100,"－",SUM(D104:J104))</f>
        <v>100</v>
      </c>
      <c r="D104" s="52">
        <f t="shared" ref="D104:J104" si="99">D349/$C103*100</f>
        <v>33.997785160575859</v>
      </c>
      <c r="E104" s="52">
        <f t="shared" si="99"/>
        <v>8.1395348837209305</v>
      </c>
      <c r="F104" s="52">
        <f t="shared" si="99"/>
        <v>10.686600221483943</v>
      </c>
      <c r="G104" s="52">
        <f t="shared" si="99"/>
        <v>5.6478405315614619</v>
      </c>
      <c r="H104" s="52">
        <f t="shared" si="99"/>
        <v>9.4130675526024365</v>
      </c>
      <c r="I104" s="52">
        <f t="shared" si="99"/>
        <v>4.9833887043189371</v>
      </c>
      <c r="J104" s="52">
        <f t="shared" si="99"/>
        <v>27.131782945736433</v>
      </c>
      <c r="K104" s="51" t="str">
        <f t="shared" si="95"/>
        <v>－</v>
      </c>
      <c r="L104" s="51" t="str">
        <f t="shared" si="95"/>
        <v>－</v>
      </c>
      <c r="M104" s="88">
        <f>IF(SUM(N104:T104)&gt;100,"－",SUM(N104:T104))</f>
        <v>100</v>
      </c>
      <c r="N104" s="89">
        <f t="shared" ref="N104:T104" si="100">N349/$M103*100</f>
        <v>33.072100313479623</v>
      </c>
      <c r="O104" s="89">
        <f t="shared" si="100"/>
        <v>6.7398119122257061</v>
      </c>
      <c r="P104" s="89">
        <f t="shared" si="100"/>
        <v>10.9717868338558</v>
      </c>
      <c r="Q104" s="89">
        <f t="shared" si="100"/>
        <v>5.2769070010449326</v>
      </c>
      <c r="R104" s="89">
        <f t="shared" si="100"/>
        <v>8.6206896551724146</v>
      </c>
      <c r="S104" s="89">
        <f t="shared" si="100"/>
        <v>5.5381400208986413</v>
      </c>
      <c r="T104" s="89">
        <f t="shared" si="100"/>
        <v>29.780564263322884</v>
      </c>
      <c r="U104" s="88" t="str">
        <f t="shared" si="96"/>
        <v>－</v>
      </c>
      <c r="V104" s="88" t="str">
        <f t="shared" si="96"/>
        <v>－</v>
      </c>
    </row>
    <row r="105" spans="1:22" ht="14.85" customHeight="1">
      <c r="A105" s="53"/>
      <c r="B105" s="56" t="s">
        <v>283</v>
      </c>
      <c r="C105" s="54">
        <f t="shared" ref="C105:C113" si="101">C351</f>
        <v>90</v>
      </c>
      <c r="D105" s="55">
        <f t="shared" ref="D105:J112" si="102">IF($C105=0,0,D351/$C105*100)</f>
        <v>63.333333333333329</v>
      </c>
      <c r="E105" s="55">
        <f t="shared" si="102"/>
        <v>0</v>
      </c>
      <c r="F105" s="55">
        <f t="shared" si="102"/>
        <v>2.2222222222222223</v>
      </c>
      <c r="G105" s="55">
        <f t="shared" si="102"/>
        <v>0</v>
      </c>
      <c r="H105" s="55">
        <f t="shared" si="102"/>
        <v>0</v>
      </c>
      <c r="I105" s="55">
        <f t="shared" si="102"/>
        <v>0</v>
      </c>
      <c r="J105" s="55">
        <f t="shared" si="102"/>
        <v>34.444444444444443</v>
      </c>
      <c r="K105" s="129">
        <f t="shared" si="95"/>
        <v>0.53672316384180785</v>
      </c>
      <c r="L105" s="129">
        <f t="shared" si="95"/>
        <v>15.833333333333332</v>
      </c>
      <c r="M105" s="82">
        <f t="shared" ref="M105:M113" si="103">M351</f>
        <v>99</v>
      </c>
      <c r="N105" s="83">
        <f t="shared" ref="N105:T112" si="104">IF($M105=0,0,N351/$M105*100)</f>
        <v>61.616161616161612</v>
      </c>
      <c r="O105" s="83">
        <f t="shared" si="104"/>
        <v>0</v>
      </c>
      <c r="P105" s="83">
        <f t="shared" si="104"/>
        <v>2.0202020202020203</v>
      </c>
      <c r="Q105" s="83">
        <f t="shared" si="104"/>
        <v>0</v>
      </c>
      <c r="R105" s="83">
        <f t="shared" si="104"/>
        <v>0</v>
      </c>
      <c r="S105" s="83">
        <f t="shared" si="104"/>
        <v>0</v>
      </c>
      <c r="T105" s="83">
        <f t="shared" si="104"/>
        <v>36.363636363636367</v>
      </c>
      <c r="U105" s="119">
        <f t="shared" si="96"/>
        <v>0.82972582972582964</v>
      </c>
      <c r="V105" s="119">
        <f t="shared" si="96"/>
        <v>26.136363636363633</v>
      </c>
    </row>
    <row r="106" spans="1:22" ht="14.85" customHeight="1">
      <c r="A106" s="66"/>
      <c r="B106" s="56" t="s">
        <v>284</v>
      </c>
      <c r="C106" s="54">
        <f t="shared" si="101"/>
        <v>220</v>
      </c>
      <c r="D106" s="55">
        <f t="shared" si="102"/>
        <v>52.272727272727273</v>
      </c>
      <c r="E106" s="55">
        <f t="shared" si="102"/>
        <v>14.09090909090909</v>
      </c>
      <c r="F106" s="55">
        <f t="shared" si="102"/>
        <v>8.1818181818181817</v>
      </c>
      <c r="G106" s="55">
        <f t="shared" si="102"/>
        <v>0.45454545454545453</v>
      </c>
      <c r="H106" s="55">
        <f t="shared" si="102"/>
        <v>0.90909090909090906</v>
      </c>
      <c r="I106" s="55">
        <f t="shared" si="102"/>
        <v>0.45454545454545453</v>
      </c>
      <c r="J106" s="55">
        <f t="shared" si="102"/>
        <v>23.636363636363637</v>
      </c>
      <c r="K106" s="129">
        <f t="shared" si="95"/>
        <v>4.5843527493997334</v>
      </c>
      <c r="L106" s="129">
        <f t="shared" si="95"/>
        <v>14.531533243380286</v>
      </c>
      <c r="M106" s="82">
        <f t="shared" si="103"/>
        <v>242</v>
      </c>
      <c r="N106" s="83">
        <f t="shared" si="104"/>
        <v>49.173553719008268</v>
      </c>
      <c r="O106" s="83">
        <f t="shared" si="104"/>
        <v>11.15702479338843</v>
      </c>
      <c r="P106" s="83">
        <f t="shared" si="104"/>
        <v>9.0909090909090917</v>
      </c>
      <c r="Q106" s="83">
        <f t="shared" si="104"/>
        <v>0.82644628099173556</v>
      </c>
      <c r="R106" s="83">
        <f t="shared" si="104"/>
        <v>0.82644628099173556</v>
      </c>
      <c r="S106" s="83">
        <f t="shared" si="104"/>
        <v>0.82644628099173556</v>
      </c>
      <c r="T106" s="83">
        <f t="shared" si="104"/>
        <v>28.099173553719009</v>
      </c>
      <c r="U106" s="119">
        <f t="shared" si="96"/>
        <v>5.6816954319755908</v>
      </c>
      <c r="V106" s="119">
        <f t="shared" si="96"/>
        <v>17.974818275704596</v>
      </c>
    </row>
    <row r="107" spans="1:22" ht="14.85" customHeight="1">
      <c r="A107" s="70"/>
      <c r="B107" s="56" t="s">
        <v>285</v>
      </c>
      <c r="C107" s="54">
        <f t="shared" si="101"/>
        <v>402</v>
      </c>
      <c r="D107" s="55">
        <f t="shared" si="102"/>
        <v>34.82587064676617</v>
      </c>
      <c r="E107" s="55">
        <f t="shared" si="102"/>
        <v>13.432835820895523</v>
      </c>
      <c r="F107" s="55">
        <f t="shared" si="102"/>
        <v>16.417910447761194</v>
      </c>
      <c r="G107" s="55">
        <f t="shared" si="102"/>
        <v>5.9701492537313428</v>
      </c>
      <c r="H107" s="55">
        <f t="shared" si="102"/>
        <v>4.2288557213930353</v>
      </c>
      <c r="I107" s="55">
        <f t="shared" si="102"/>
        <v>0.99502487562189057</v>
      </c>
      <c r="J107" s="55">
        <f t="shared" si="102"/>
        <v>24.129353233830848</v>
      </c>
      <c r="K107" s="129">
        <f t="shared" si="95"/>
        <v>13.287647671136462</v>
      </c>
      <c r="L107" s="129">
        <f t="shared" si="95"/>
        <v>24.562015392100733</v>
      </c>
      <c r="M107" s="82">
        <f t="shared" si="103"/>
        <v>442</v>
      </c>
      <c r="N107" s="83">
        <f t="shared" si="104"/>
        <v>34.615384615384613</v>
      </c>
      <c r="O107" s="83">
        <f t="shared" si="104"/>
        <v>10.180995475113122</v>
      </c>
      <c r="P107" s="83">
        <f t="shared" si="104"/>
        <v>16.968325791855204</v>
      </c>
      <c r="Q107" s="83">
        <f t="shared" si="104"/>
        <v>6.1085972850678729</v>
      </c>
      <c r="R107" s="83">
        <f t="shared" si="104"/>
        <v>3.6199095022624439</v>
      </c>
      <c r="S107" s="83">
        <f t="shared" si="104"/>
        <v>2.0361990950226243</v>
      </c>
      <c r="T107" s="83">
        <f t="shared" si="104"/>
        <v>26.47058823529412</v>
      </c>
      <c r="U107" s="119">
        <f t="shared" si="96"/>
        <v>14.325921887602531</v>
      </c>
      <c r="V107" s="119">
        <f t="shared" si="96"/>
        <v>27.06932914808618</v>
      </c>
    </row>
    <row r="108" spans="1:22" ht="14.85" customHeight="1">
      <c r="A108" s="70"/>
      <c r="B108" s="56" t="s">
        <v>286</v>
      </c>
      <c r="C108" s="54">
        <f t="shared" si="101"/>
        <v>404</v>
      </c>
      <c r="D108" s="55">
        <f t="shared" si="102"/>
        <v>28.217821782178216</v>
      </c>
      <c r="E108" s="55">
        <f t="shared" si="102"/>
        <v>8.6633663366336631</v>
      </c>
      <c r="F108" s="55">
        <f t="shared" si="102"/>
        <v>12.871287128712872</v>
      </c>
      <c r="G108" s="55">
        <f t="shared" si="102"/>
        <v>8.4158415841584162</v>
      </c>
      <c r="H108" s="55">
        <f t="shared" si="102"/>
        <v>11.138613861386139</v>
      </c>
      <c r="I108" s="55">
        <f t="shared" si="102"/>
        <v>4.455445544554455</v>
      </c>
      <c r="J108" s="55">
        <f t="shared" si="102"/>
        <v>26.237623762376238</v>
      </c>
      <c r="K108" s="129">
        <f t="shared" si="95"/>
        <v>25.056601817459985</v>
      </c>
      <c r="L108" s="129">
        <f t="shared" si="95"/>
        <v>40.580800769581927</v>
      </c>
      <c r="M108" s="82">
        <f t="shared" si="103"/>
        <v>437</v>
      </c>
      <c r="N108" s="83">
        <f t="shared" si="104"/>
        <v>27.459954233409611</v>
      </c>
      <c r="O108" s="83">
        <f t="shared" si="104"/>
        <v>7.551487414187644</v>
      </c>
      <c r="P108" s="83">
        <f t="shared" si="104"/>
        <v>13.501144164759726</v>
      </c>
      <c r="Q108" s="83">
        <f t="shared" si="104"/>
        <v>6.6361556064073222</v>
      </c>
      <c r="R108" s="83">
        <f t="shared" si="104"/>
        <v>10.297482837528605</v>
      </c>
      <c r="S108" s="83">
        <f t="shared" si="104"/>
        <v>5.4919908466819223</v>
      </c>
      <c r="T108" s="83">
        <f t="shared" si="104"/>
        <v>29.061784897025174</v>
      </c>
      <c r="U108" s="119">
        <f t="shared" si="96"/>
        <v>25.682245510573647</v>
      </c>
      <c r="V108" s="119">
        <f t="shared" si="96"/>
        <v>41.902611096199109</v>
      </c>
    </row>
    <row r="109" spans="1:22" ht="14.85" customHeight="1">
      <c r="A109" s="56"/>
      <c r="B109" s="56" t="s">
        <v>287</v>
      </c>
      <c r="C109" s="54">
        <f t="shared" si="101"/>
        <v>391</v>
      </c>
      <c r="D109" s="55">
        <f t="shared" si="102"/>
        <v>26.854219948849106</v>
      </c>
      <c r="E109" s="55">
        <f t="shared" si="102"/>
        <v>4.3478260869565215</v>
      </c>
      <c r="F109" s="55">
        <f t="shared" si="102"/>
        <v>8.695652173913043</v>
      </c>
      <c r="G109" s="55">
        <f t="shared" si="102"/>
        <v>8.1841432225063944</v>
      </c>
      <c r="H109" s="55">
        <f t="shared" si="102"/>
        <v>15.856777493606138</v>
      </c>
      <c r="I109" s="55">
        <f t="shared" si="102"/>
        <v>7.1611253196930944</v>
      </c>
      <c r="J109" s="55">
        <f t="shared" si="102"/>
        <v>28.900255754475701</v>
      </c>
      <c r="K109" s="129">
        <f t="shared" si="95"/>
        <v>33.162971381502402</v>
      </c>
      <c r="L109" s="129">
        <f t="shared" si="95"/>
        <v>53.290786381836234</v>
      </c>
      <c r="M109" s="82">
        <f t="shared" si="103"/>
        <v>423</v>
      </c>
      <c r="N109" s="83">
        <f t="shared" si="104"/>
        <v>26.004728132387704</v>
      </c>
      <c r="O109" s="83">
        <f t="shared" si="104"/>
        <v>4.0189125295508275</v>
      </c>
      <c r="P109" s="83">
        <f t="shared" si="104"/>
        <v>8.2742316784869967</v>
      </c>
      <c r="Q109" s="83">
        <f t="shared" si="104"/>
        <v>7.8014184397163122</v>
      </c>
      <c r="R109" s="83">
        <f t="shared" si="104"/>
        <v>15.366430260047281</v>
      </c>
      <c r="S109" s="83">
        <f t="shared" si="104"/>
        <v>7.5650118203309695</v>
      </c>
      <c r="T109" s="83">
        <f t="shared" si="104"/>
        <v>30.969267139479907</v>
      </c>
      <c r="U109" s="119">
        <f t="shared" si="96"/>
        <v>33.606000625394984</v>
      </c>
      <c r="V109" s="119">
        <f t="shared" si="96"/>
        <v>53.917319684699649</v>
      </c>
    </row>
    <row r="110" spans="1:22" ht="14.85" customHeight="1">
      <c r="A110" s="56"/>
      <c r="B110" s="56" t="s">
        <v>288</v>
      </c>
      <c r="C110" s="54">
        <f t="shared" si="101"/>
        <v>193</v>
      </c>
      <c r="D110" s="55">
        <f t="shared" si="102"/>
        <v>30.569948186528496</v>
      </c>
      <c r="E110" s="55">
        <f t="shared" si="102"/>
        <v>3.6269430051813467</v>
      </c>
      <c r="F110" s="55">
        <f t="shared" si="102"/>
        <v>6.2176165803108807</v>
      </c>
      <c r="G110" s="55">
        <f t="shared" si="102"/>
        <v>3.6269430051813467</v>
      </c>
      <c r="H110" s="55">
        <f t="shared" si="102"/>
        <v>17.616580310880828</v>
      </c>
      <c r="I110" s="55">
        <f t="shared" si="102"/>
        <v>12.435233160621761</v>
      </c>
      <c r="J110" s="55">
        <f t="shared" si="102"/>
        <v>25.906735751295333</v>
      </c>
      <c r="K110" s="129">
        <f t="shared" si="95"/>
        <v>39.180392625431075</v>
      </c>
      <c r="L110" s="129">
        <f t="shared" si="95"/>
        <v>66.699954112341004</v>
      </c>
      <c r="M110" s="82">
        <f t="shared" si="103"/>
        <v>223</v>
      </c>
      <c r="N110" s="83">
        <f t="shared" si="104"/>
        <v>28.251121076233183</v>
      </c>
      <c r="O110" s="83">
        <f t="shared" si="104"/>
        <v>3.1390134529147984</v>
      </c>
      <c r="P110" s="83">
        <f t="shared" si="104"/>
        <v>5.8295964125560538</v>
      </c>
      <c r="Q110" s="83">
        <f t="shared" si="104"/>
        <v>4.0358744394618835</v>
      </c>
      <c r="R110" s="83">
        <f t="shared" si="104"/>
        <v>14.798206278026907</v>
      </c>
      <c r="S110" s="83">
        <f t="shared" si="104"/>
        <v>11.659192825112108</v>
      </c>
      <c r="T110" s="83">
        <f t="shared" si="104"/>
        <v>32.286995515695068</v>
      </c>
      <c r="U110" s="119">
        <f t="shared" si="96"/>
        <v>38.124656642972603</v>
      </c>
      <c r="V110" s="119">
        <f t="shared" si="96"/>
        <v>65.418444921464356</v>
      </c>
    </row>
    <row r="111" spans="1:22" ht="14.85" customHeight="1">
      <c r="A111" s="56"/>
      <c r="B111" s="56" t="s">
        <v>289</v>
      </c>
      <c r="C111" s="54">
        <f t="shared" si="101"/>
        <v>42</v>
      </c>
      <c r="D111" s="55">
        <f t="shared" si="102"/>
        <v>14.285714285714285</v>
      </c>
      <c r="E111" s="55">
        <f t="shared" si="102"/>
        <v>0</v>
      </c>
      <c r="F111" s="55">
        <f t="shared" si="102"/>
        <v>9.5238095238095237</v>
      </c>
      <c r="G111" s="55">
        <f t="shared" si="102"/>
        <v>2.3809523809523809</v>
      </c>
      <c r="H111" s="55">
        <f t="shared" si="102"/>
        <v>9.5238095238095237</v>
      </c>
      <c r="I111" s="55">
        <f t="shared" si="102"/>
        <v>26.190476190476193</v>
      </c>
      <c r="J111" s="55">
        <f t="shared" si="102"/>
        <v>38.095238095238095</v>
      </c>
      <c r="K111" s="129">
        <f t="shared" si="95"/>
        <v>58.865231990231983</v>
      </c>
      <c r="L111" s="129">
        <f t="shared" si="95"/>
        <v>76.524801587301582</v>
      </c>
      <c r="M111" s="82">
        <f t="shared" si="103"/>
        <v>48</v>
      </c>
      <c r="N111" s="83">
        <f t="shared" si="104"/>
        <v>14.583333333333334</v>
      </c>
      <c r="O111" s="83">
        <f t="shared" si="104"/>
        <v>0</v>
      </c>
      <c r="P111" s="83">
        <f t="shared" si="104"/>
        <v>8.3333333333333321</v>
      </c>
      <c r="Q111" s="83">
        <f t="shared" si="104"/>
        <v>2.083333333333333</v>
      </c>
      <c r="R111" s="83">
        <f t="shared" si="104"/>
        <v>8.3333333333333321</v>
      </c>
      <c r="S111" s="83">
        <f t="shared" si="104"/>
        <v>27.083333333333332</v>
      </c>
      <c r="T111" s="83">
        <f t="shared" si="104"/>
        <v>39.583333333333329</v>
      </c>
      <c r="U111" s="119">
        <f t="shared" si="96"/>
        <v>59.67227695675971</v>
      </c>
      <c r="V111" s="119">
        <f t="shared" si="96"/>
        <v>78.658910533910529</v>
      </c>
    </row>
    <row r="112" spans="1:22" ht="14.85" customHeight="1">
      <c r="A112" s="35"/>
      <c r="B112" s="35" t="s">
        <v>230</v>
      </c>
      <c r="C112" s="60">
        <f t="shared" si="101"/>
        <v>64</v>
      </c>
      <c r="D112" s="61">
        <f t="shared" si="102"/>
        <v>28.125</v>
      </c>
      <c r="E112" s="61">
        <f t="shared" si="102"/>
        <v>4.6875</v>
      </c>
      <c r="F112" s="61">
        <f t="shared" si="102"/>
        <v>7.8125</v>
      </c>
      <c r="G112" s="61">
        <f t="shared" si="102"/>
        <v>4.6875</v>
      </c>
      <c r="H112" s="61">
        <f t="shared" si="102"/>
        <v>9.375</v>
      </c>
      <c r="I112" s="61">
        <f t="shared" si="102"/>
        <v>6.25</v>
      </c>
      <c r="J112" s="61">
        <f t="shared" si="102"/>
        <v>39.0625</v>
      </c>
      <c r="K112" s="130">
        <f t="shared" si="95"/>
        <v>27.128415357304004</v>
      </c>
      <c r="L112" s="130">
        <f t="shared" si="95"/>
        <v>50.381342806421721</v>
      </c>
      <c r="M112" s="84">
        <f t="shared" si="103"/>
        <v>0</v>
      </c>
      <c r="N112" s="85">
        <f t="shared" si="104"/>
        <v>0</v>
      </c>
      <c r="O112" s="85">
        <f t="shared" si="104"/>
        <v>0</v>
      </c>
      <c r="P112" s="85">
        <f t="shared" si="104"/>
        <v>0</v>
      </c>
      <c r="Q112" s="85">
        <f t="shared" si="104"/>
        <v>0</v>
      </c>
      <c r="R112" s="85">
        <f t="shared" si="104"/>
        <v>0</v>
      </c>
      <c r="S112" s="85">
        <f t="shared" si="104"/>
        <v>0</v>
      </c>
      <c r="T112" s="85">
        <f t="shared" si="104"/>
        <v>0</v>
      </c>
      <c r="U112" s="120" t="str">
        <f t="shared" si="96"/>
        <v>－</v>
      </c>
      <c r="V112" s="120" t="str">
        <f t="shared" si="96"/>
        <v>－</v>
      </c>
    </row>
    <row r="113" spans="1:22" ht="14.85" customHeight="1">
      <c r="A113" s="32" t="s">
        <v>439</v>
      </c>
      <c r="B113" s="32" t="s">
        <v>176</v>
      </c>
      <c r="C113" s="46">
        <f t="shared" si="101"/>
        <v>1806</v>
      </c>
      <c r="D113" s="47">
        <f>D359</f>
        <v>614</v>
      </c>
      <c r="E113" s="47">
        <f>E359</f>
        <v>147</v>
      </c>
      <c r="F113" s="47">
        <f>F359</f>
        <v>193</v>
      </c>
      <c r="G113" s="47">
        <f t="shared" ref="G113:I113" si="105">G359</f>
        <v>102</v>
      </c>
      <c r="H113" s="47">
        <f t="shared" si="105"/>
        <v>170</v>
      </c>
      <c r="I113" s="47">
        <f t="shared" si="105"/>
        <v>90</v>
      </c>
      <c r="J113" s="47">
        <f>J359</f>
        <v>490</v>
      </c>
      <c r="K113" s="128">
        <f t="shared" si="95"/>
        <v>22.592738776626689</v>
      </c>
      <c r="L113" s="128">
        <f t="shared" si="95"/>
        <v>42.353339359032368</v>
      </c>
      <c r="M113" s="86">
        <f t="shared" si="103"/>
        <v>1914</v>
      </c>
      <c r="N113" s="87">
        <f>N359</f>
        <v>633</v>
      </c>
      <c r="O113" s="87">
        <f>O359</f>
        <v>129</v>
      </c>
      <c r="P113" s="87">
        <f>P359</f>
        <v>210</v>
      </c>
      <c r="Q113" s="87">
        <f t="shared" ref="Q113:S113" si="106">Q359</f>
        <v>101</v>
      </c>
      <c r="R113" s="87">
        <f t="shared" si="106"/>
        <v>165</v>
      </c>
      <c r="S113" s="87">
        <f t="shared" si="106"/>
        <v>106</v>
      </c>
      <c r="T113" s="87">
        <f>T359</f>
        <v>570</v>
      </c>
      <c r="U113" s="117">
        <f t="shared" si="96"/>
        <v>23.034657605383458</v>
      </c>
      <c r="V113" s="117">
        <f t="shared" si="96"/>
        <v>43.542306359543417</v>
      </c>
    </row>
    <row r="114" spans="1:22" ht="14.85" customHeight="1">
      <c r="A114" s="394" t="s">
        <v>440</v>
      </c>
      <c r="B114" s="135"/>
      <c r="C114" s="51">
        <f>IF(SUM(D114:J114)&gt;100,"－",SUM(D114:J114))</f>
        <v>100</v>
      </c>
      <c r="D114" s="52">
        <f t="shared" ref="D114:J114" si="107">D359/$C113*100</f>
        <v>33.997785160575859</v>
      </c>
      <c r="E114" s="52">
        <f t="shared" si="107"/>
        <v>8.1395348837209305</v>
      </c>
      <c r="F114" s="52">
        <f t="shared" si="107"/>
        <v>10.686600221483943</v>
      </c>
      <c r="G114" s="52">
        <f t="shared" si="107"/>
        <v>5.6478405315614619</v>
      </c>
      <c r="H114" s="52">
        <f t="shared" si="107"/>
        <v>9.4130675526024365</v>
      </c>
      <c r="I114" s="52">
        <f t="shared" si="107"/>
        <v>4.9833887043189371</v>
      </c>
      <c r="J114" s="52">
        <f t="shared" si="107"/>
        <v>27.131782945736433</v>
      </c>
      <c r="K114" s="51" t="str">
        <f t="shared" si="95"/>
        <v>－</v>
      </c>
      <c r="L114" s="51" t="str">
        <f t="shared" si="95"/>
        <v>－</v>
      </c>
      <c r="M114" s="88">
        <f>IF(SUM(N114:T114)&gt;100,"－",SUM(N114:T114))</f>
        <v>100</v>
      </c>
      <c r="N114" s="89">
        <f t="shared" ref="N114:T114" si="108">N359/$M113*100</f>
        <v>33.072100313479623</v>
      </c>
      <c r="O114" s="89">
        <f t="shared" si="108"/>
        <v>6.7398119122257061</v>
      </c>
      <c r="P114" s="89">
        <f t="shared" si="108"/>
        <v>10.9717868338558</v>
      </c>
      <c r="Q114" s="89">
        <f t="shared" si="108"/>
        <v>5.2769070010449326</v>
      </c>
      <c r="R114" s="89">
        <f t="shared" si="108"/>
        <v>8.6206896551724146</v>
      </c>
      <c r="S114" s="89">
        <f t="shared" si="108"/>
        <v>5.5381400208986413</v>
      </c>
      <c r="T114" s="89">
        <f t="shared" si="108"/>
        <v>29.780564263322884</v>
      </c>
      <c r="U114" s="88" t="str">
        <f t="shared" si="96"/>
        <v>－</v>
      </c>
      <c r="V114" s="88" t="str">
        <f t="shared" si="96"/>
        <v>－</v>
      </c>
    </row>
    <row r="115" spans="1:22" ht="14.85" customHeight="1">
      <c r="A115" s="394"/>
      <c r="B115" s="56" t="s">
        <v>283</v>
      </c>
      <c r="C115" s="54">
        <f t="shared" ref="C115:C122" si="109">C361</f>
        <v>364</v>
      </c>
      <c r="D115" s="55">
        <f t="shared" ref="D115:J121" si="110">IF($C115=0,0,D361/$C115*100)</f>
        <v>35.989010989010985</v>
      </c>
      <c r="E115" s="55">
        <f t="shared" si="110"/>
        <v>7.4175824175824179</v>
      </c>
      <c r="F115" s="55">
        <f t="shared" si="110"/>
        <v>9.8901098901098905</v>
      </c>
      <c r="G115" s="55">
        <f t="shared" si="110"/>
        <v>5.2197802197802199</v>
      </c>
      <c r="H115" s="55">
        <f t="shared" si="110"/>
        <v>7.6923076923076925</v>
      </c>
      <c r="I115" s="55">
        <f t="shared" si="110"/>
        <v>3.0219780219780219</v>
      </c>
      <c r="J115" s="55">
        <f t="shared" si="110"/>
        <v>30.76923076923077</v>
      </c>
      <c r="K115" s="129">
        <f t="shared" si="95"/>
        <v>18.954493002202486</v>
      </c>
      <c r="L115" s="129">
        <f t="shared" si="95"/>
        <v>39.475473029380382</v>
      </c>
      <c r="M115" s="82">
        <f t="shared" ref="M115:M122" si="111">M361</f>
        <v>401</v>
      </c>
      <c r="N115" s="83">
        <f t="shared" ref="N115:T121" si="112">IF($M115=0,0,N361/$M115*100)</f>
        <v>33.665835411471321</v>
      </c>
      <c r="O115" s="83">
        <f t="shared" si="112"/>
        <v>4.9875311720698257</v>
      </c>
      <c r="P115" s="83">
        <f t="shared" si="112"/>
        <v>10.224438902743142</v>
      </c>
      <c r="Q115" s="83">
        <f t="shared" si="112"/>
        <v>3.7406483790523692</v>
      </c>
      <c r="R115" s="83">
        <f t="shared" si="112"/>
        <v>7.2319201995012472</v>
      </c>
      <c r="S115" s="83">
        <f t="shared" si="112"/>
        <v>3.9900249376558601</v>
      </c>
      <c r="T115" s="83">
        <f t="shared" si="112"/>
        <v>36.159600997506239</v>
      </c>
      <c r="U115" s="119">
        <f t="shared" si="96"/>
        <v>19.718970864735109</v>
      </c>
      <c r="V115" s="119">
        <f t="shared" si="96"/>
        <v>41.719475548530475</v>
      </c>
    </row>
    <row r="116" spans="1:22" ht="14.85" customHeight="1">
      <c r="A116" s="66"/>
      <c r="B116" s="56" t="s">
        <v>441</v>
      </c>
      <c r="C116" s="54">
        <f t="shared" si="109"/>
        <v>140</v>
      </c>
      <c r="D116" s="55">
        <f t="shared" si="110"/>
        <v>48.571428571428569</v>
      </c>
      <c r="E116" s="55">
        <f t="shared" si="110"/>
        <v>12.142857142857142</v>
      </c>
      <c r="F116" s="55">
        <f t="shared" si="110"/>
        <v>12.857142857142856</v>
      </c>
      <c r="G116" s="55">
        <f t="shared" si="110"/>
        <v>2.1428571428571428</v>
      </c>
      <c r="H116" s="55">
        <f t="shared" si="110"/>
        <v>4.2857142857142856</v>
      </c>
      <c r="I116" s="55">
        <f t="shared" si="110"/>
        <v>1.4285714285714286</v>
      </c>
      <c r="J116" s="55">
        <f t="shared" si="110"/>
        <v>18.571428571428573</v>
      </c>
      <c r="K116" s="129">
        <f t="shared" ref="K116:L131" si="113">IF(K362="","－",K362)</f>
        <v>10.408324690259425</v>
      </c>
      <c r="L116" s="129">
        <f t="shared" si="113"/>
        <v>25.794543797599445</v>
      </c>
      <c r="M116" s="82">
        <f t="shared" si="111"/>
        <v>157</v>
      </c>
      <c r="N116" s="83">
        <f t="shared" si="112"/>
        <v>44.585987261146499</v>
      </c>
      <c r="O116" s="83">
        <f t="shared" si="112"/>
        <v>10.191082802547772</v>
      </c>
      <c r="P116" s="83">
        <f t="shared" si="112"/>
        <v>13.375796178343949</v>
      </c>
      <c r="Q116" s="83">
        <f t="shared" si="112"/>
        <v>3.1847133757961785</v>
      </c>
      <c r="R116" s="83">
        <f t="shared" si="112"/>
        <v>3.8216560509554141</v>
      </c>
      <c r="S116" s="83">
        <f t="shared" si="112"/>
        <v>1.2738853503184715</v>
      </c>
      <c r="T116" s="83">
        <f t="shared" si="112"/>
        <v>23.566878980891719</v>
      </c>
      <c r="U116" s="119">
        <f t="shared" ref="U116:V131" si="114">IF(U362="","－",U362)</f>
        <v>11.163709056942682</v>
      </c>
      <c r="V116" s="119">
        <f t="shared" si="114"/>
        <v>26.79290173666244</v>
      </c>
    </row>
    <row r="117" spans="1:22" ht="14.85" customHeight="1">
      <c r="A117" s="70"/>
      <c r="B117" s="56" t="s">
        <v>442</v>
      </c>
      <c r="C117" s="54">
        <f t="shared" si="109"/>
        <v>212</v>
      </c>
      <c r="D117" s="55">
        <f t="shared" si="110"/>
        <v>41.509433962264154</v>
      </c>
      <c r="E117" s="55">
        <f t="shared" si="110"/>
        <v>9.9056603773584904</v>
      </c>
      <c r="F117" s="55">
        <f t="shared" si="110"/>
        <v>13.679245283018867</v>
      </c>
      <c r="G117" s="55">
        <f t="shared" si="110"/>
        <v>4.2452830188679247</v>
      </c>
      <c r="H117" s="55">
        <f t="shared" si="110"/>
        <v>5.1886792452830193</v>
      </c>
      <c r="I117" s="55">
        <f t="shared" si="110"/>
        <v>2.8301886792452833</v>
      </c>
      <c r="J117" s="55">
        <f t="shared" si="110"/>
        <v>22.641509433962266</v>
      </c>
      <c r="K117" s="129">
        <f t="shared" si="113"/>
        <v>14.326830150752757</v>
      </c>
      <c r="L117" s="129">
        <f t="shared" si="113"/>
        <v>30.91579137794016</v>
      </c>
      <c r="M117" s="82">
        <f t="shared" si="111"/>
        <v>216</v>
      </c>
      <c r="N117" s="83">
        <f t="shared" si="112"/>
        <v>41.203703703703702</v>
      </c>
      <c r="O117" s="83">
        <f t="shared" si="112"/>
        <v>8.7962962962962958</v>
      </c>
      <c r="P117" s="83">
        <f t="shared" si="112"/>
        <v>15.277777777777779</v>
      </c>
      <c r="Q117" s="83">
        <f t="shared" si="112"/>
        <v>2.7777777777777777</v>
      </c>
      <c r="R117" s="83">
        <f t="shared" si="112"/>
        <v>6.0185185185185182</v>
      </c>
      <c r="S117" s="83">
        <f t="shared" si="112"/>
        <v>3.2407407407407405</v>
      </c>
      <c r="T117" s="83">
        <f t="shared" si="112"/>
        <v>22.685185185185187</v>
      </c>
      <c r="U117" s="119">
        <f t="shared" si="114"/>
        <v>15.630024593822741</v>
      </c>
      <c r="V117" s="119">
        <f t="shared" si="114"/>
        <v>33.46428342523587</v>
      </c>
    </row>
    <row r="118" spans="1:22" ht="14.85" customHeight="1">
      <c r="A118" s="70"/>
      <c r="B118" s="56" t="s">
        <v>443</v>
      </c>
      <c r="C118" s="54">
        <f t="shared" si="109"/>
        <v>331</v>
      </c>
      <c r="D118" s="55">
        <f t="shared" si="110"/>
        <v>37.462235649546827</v>
      </c>
      <c r="E118" s="55">
        <f t="shared" si="110"/>
        <v>11.782477341389729</v>
      </c>
      <c r="F118" s="55">
        <f t="shared" si="110"/>
        <v>10.876132930513595</v>
      </c>
      <c r="G118" s="55">
        <f t="shared" si="110"/>
        <v>7.2507552870090644</v>
      </c>
      <c r="H118" s="55">
        <f t="shared" si="110"/>
        <v>10.271903323262841</v>
      </c>
      <c r="I118" s="55">
        <f t="shared" si="110"/>
        <v>4.2296072507552873</v>
      </c>
      <c r="J118" s="55">
        <f t="shared" si="110"/>
        <v>18.126888217522659</v>
      </c>
      <c r="K118" s="129">
        <f t="shared" si="113"/>
        <v>20.753797240864937</v>
      </c>
      <c r="L118" s="129">
        <f t="shared" si="113"/>
        <v>38.260401716152366</v>
      </c>
      <c r="M118" s="82">
        <f t="shared" si="111"/>
        <v>355</v>
      </c>
      <c r="N118" s="83">
        <f t="shared" si="112"/>
        <v>36.619718309859159</v>
      </c>
      <c r="O118" s="83">
        <f t="shared" si="112"/>
        <v>9.8591549295774641</v>
      </c>
      <c r="P118" s="83">
        <f t="shared" si="112"/>
        <v>10.704225352112676</v>
      </c>
      <c r="Q118" s="83">
        <f t="shared" si="112"/>
        <v>7.605633802816901</v>
      </c>
      <c r="R118" s="83">
        <f t="shared" si="112"/>
        <v>9.577464788732394</v>
      </c>
      <c r="S118" s="83">
        <f t="shared" si="112"/>
        <v>5.070422535211268</v>
      </c>
      <c r="T118" s="83">
        <f t="shared" si="112"/>
        <v>20.56338028169014</v>
      </c>
      <c r="U118" s="119">
        <f t="shared" si="114"/>
        <v>22.008069769592559</v>
      </c>
      <c r="V118" s="119">
        <f t="shared" si="114"/>
        <v>40.830761019901985</v>
      </c>
    </row>
    <row r="119" spans="1:22" ht="14.85" customHeight="1">
      <c r="A119" s="56"/>
      <c r="B119" s="56" t="s">
        <v>444</v>
      </c>
      <c r="C119" s="54">
        <f t="shared" si="109"/>
        <v>361</v>
      </c>
      <c r="D119" s="55">
        <f t="shared" si="110"/>
        <v>31.578947368421051</v>
      </c>
      <c r="E119" s="55">
        <f t="shared" si="110"/>
        <v>4.986149584487535</v>
      </c>
      <c r="F119" s="55">
        <f t="shared" si="110"/>
        <v>13.573407202216067</v>
      </c>
      <c r="G119" s="55">
        <f t="shared" si="110"/>
        <v>6.3711911357340725</v>
      </c>
      <c r="H119" s="55">
        <f t="shared" si="110"/>
        <v>14.40443213296399</v>
      </c>
      <c r="I119" s="55">
        <f t="shared" si="110"/>
        <v>5.8171745152354575</v>
      </c>
      <c r="J119" s="55">
        <f t="shared" si="110"/>
        <v>23.26869806094183</v>
      </c>
      <c r="K119" s="129">
        <f t="shared" si="113"/>
        <v>28.097215616479396</v>
      </c>
      <c r="L119" s="129">
        <f t="shared" si="113"/>
        <v>47.748028992422043</v>
      </c>
      <c r="M119" s="82">
        <f t="shared" si="111"/>
        <v>380</v>
      </c>
      <c r="N119" s="83">
        <f t="shared" si="112"/>
        <v>31.05263157894737</v>
      </c>
      <c r="O119" s="83">
        <f t="shared" si="112"/>
        <v>4.4736842105263159</v>
      </c>
      <c r="P119" s="83">
        <f t="shared" si="112"/>
        <v>13.421052631578947</v>
      </c>
      <c r="Q119" s="83">
        <f t="shared" si="112"/>
        <v>6.5789473684210522</v>
      </c>
      <c r="R119" s="83">
        <f t="shared" si="112"/>
        <v>12.894736842105264</v>
      </c>
      <c r="S119" s="83">
        <f t="shared" si="112"/>
        <v>6.3157894736842106</v>
      </c>
      <c r="T119" s="83">
        <f t="shared" si="112"/>
        <v>25.263157894736842</v>
      </c>
      <c r="U119" s="119">
        <f t="shared" si="114"/>
        <v>27.797836694910803</v>
      </c>
      <c r="V119" s="119">
        <f t="shared" si="114"/>
        <v>47.55774470695583</v>
      </c>
    </row>
    <row r="120" spans="1:22" ht="14.85" customHeight="1">
      <c r="A120" s="56"/>
      <c r="B120" s="56" t="s">
        <v>289</v>
      </c>
      <c r="C120" s="54">
        <f t="shared" si="109"/>
        <v>117</v>
      </c>
      <c r="D120" s="55">
        <f t="shared" si="110"/>
        <v>23.931623931623932</v>
      </c>
      <c r="E120" s="55">
        <f t="shared" si="110"/>
        <v>5.1282051282051277</v>
      </c>
      <c r="F120" s="55">
        <f t="shared" si="110"/>
        <v>9.4017094017094021</v>
      </c>
      <c r="G120" s="55">
        <f t="shared" si="110"/>
        <v>6.8376068376068382</v>
      </c>
      <c r="H120" s="55">
        <f t="shared" si="110"/>
        <v>12.820512820512819</v>
      </c>
      <c r="I120" s="55">
        <f t="shared" si="110"/>
        <v>14.529914529914532</v>
      </c>
      <c r="J120" s="55">
        <f t="shared" si="110"/>
        <v>27.350427350427353</v>
      </c>
      <c r="K120" s="129">
        <f t="shared" si="113"/>
        <v>40.444457714133108</v>
      </c>
      <c r="L120" s="129">
        <f t="shared" si="113"/>
        <v>60.311910626338843</v>
      </c>
      <c r="M120" s="82">
        <f t="shared" si="111"/>
        <v>125</v>
      </c>
      <c r="N120" s="83">
        <f t="shared" si="112"/>
        <v>25.6</v>
      </c>
      <c r="O120" s="83">
        <f t="shared" si="112"/>
        <v>4.8</v>
      </c>
      <c r="P120" s="83">
        <f t="shared" si="112"/>
        <v>8.7999999999999989</v>
      </c>
      <c r="Q120" s="83">
        <f t="shared" si="112"/>
        <v>6.4</v>
      </c>
      <c r="R120" s="83">
        <f t="shared" si="112"/>
        <v>9.6</v>
      </c>
      <c r="S120" s="83">
        <f t="shared" si="112"/>
        <v>16.8</v>
      </c>
      <c r="T120" s="83">
        <f t="shared" si="112"/>
        <v>28.000000000000004</v>
      </c>
      <c r="U120" s="119">
        <f t="shared" si="114"/>
        <v>39.614953605259146</v>
      </c>
      <c r="V120" s="119">
        <f t="shared" si="114"/>
        <v>61.471479732298668</v>
      </c>
    </row>
    <row r="121" spans="1:22" ht="14.85" customHeight="1">
      <c r="A121" s="35"/>
      <c r="B121" s="35" t="s">
        <v>445</v>
      </c>
      <c r="C121" s="60">
        <f t="shared" si="109"/>
        <v>281</v>
      </c>
      <c r="D121" s="61">
        <f t="shared" si="110"/>
        <v>21.708185053380781</v>
      </c>
      <c r="E121" s="61">
        <f t="shared" si="110"/>
        <v>6.7615658362989333</v>
      </c>
      <c r="F121" s="61">
        <f t="shared" si="110"/>
        <v>4.9822064056939501</v>
      </c>
      <c r="G121" s="61">
        <f t="shared" si="110"/>
        <v>5.6939501779359425</v>
      </c>
      <c r="H121" s="61">
        <f t="shared" si="110"/>
        <v>8.5409252669039155</v>
      </c>
      <c r="I121" s="61">
        <f t="shared" si="110"/>
        <v>6.7615658362989333</v>
      </c>
      <c r="J121" s="61">
        <f t="shared" si="110"/>
        <v>45.55160142348754</v>
      </c>
      <c r="K121" s="130">
        <f t="shared" si="113"/>
        <v>29.897883335504339</v>
      </c>
      <c r="L121" s="130">
        <f t="shared" si="113"/>
        <v>49.721479894914822</v>
      </c>
      <c r="M121" s="84">
        <f t="shared" si="111"/>
        <v>280</v>
      </c>
      <c r="N121" s="85">
        <f t="shared" si="112"/>
        <v>21.071428571428573</v>
      </c>
      <c r="O121" s="85">
        <f t="shared" si="112"/>
        <v>5.7142857142857144</v>
      </c>
      <c r="P121" s="85">
        <f t="shared" si="112"/>
        <v>5.3571428571428568</v>
      </c>
      <c r="Q121" s="85">
        <f t="shared" si="112"/>
        <v>5.3571428571428568</v>
      </c>
      <c r="R121" s="85">
        <f t="shared" si="112"/>
        <v>7.8571428571428568</v>
      </c>
      <c r="S121" s="85">
        <f t="shared" si="112"/>
        <v>6.4285714285714279</v>
      </c>
      <c r="T121" s="85">
        <f t="shared" si="112"/>
        <v>48.214285714285715</v>
      </c>
      <c r="U121" s="120">
        <f t="shared" si="114"/>
        <v>29.616944589024612</v>
      </c>
      <c r="V121" s="120">
        <f t="shared" si="114"/>
        <v>49.935546109401962</v>
      </c>
    </row>
    <row r="122" spans="1:22" ht="14.85" customHeight="1">
      <c r="A122" s="32" t="s">
        <v>446</v>
      </c>
      <c r="B122" s="32" t="s">
        <v>176</v>
      </c>
      <c r="C122" s="46">
        <f t="shared" si="109"/>
        <v>1806</v>
      </c>
      <c r="D122" s="47">
        <f>D368</f>
        <v>614</v>
      </c>
      <c r="E122" s="47">
        <f>E368</f>
        <v>147</v>
      </c>
      <c r="F122" s="47">
        <f>F368</f>
        <v>193</v>
      </c>
      <c r="G122" s="47">
        <f t="shared" ref="G122:I122" si="115">G368</f>
        <v>102</v>
      </c>
      <c r="H122" s="47">
        <f t="shared" si="115"/>
        <v>170</v>
      </c>
      <c r="I122" s="47">
        <f t="shared" si="115"/>
        <v>90</v>
      </c>
      <c r="J122" s="47">
        <f>J368</f>
        <v>490</v>
      </c>
      <c r="K122" s="128">
        <f t="shared" si="113"/>
        <v>22.592738776626685</v>
      </c>
      <c r="L122" s="128">
        <f t="shared" si="113"/>
        <v>42.353339359032361</v>
      </c>
      <c r="M122" s="86">
        <f t="shared" si="111"/>
        <v>1914</v>
      </c>
      <c r="N122" s="87">
        <f>N368</f>
        <v>633</v>
      </c>
      <c r="O122" s="87">
        <f>O368</f>
        <v>129</v>
      </c>
      <c r="P122" s="87">
        <f>P368</f>
        <v>210</v>
      </c>
      <c r="Q122" s="87">
        <f t="shared" ref="Q122:S122" si="116">Q368</f>
        <v>101</v>
      </c>
      <c r="R122" s="87">
        <f t="shared" si="116"/>
        <v>165</v>
      </c>
      <c r="S122" s="87">
        <f t="shared" si="116"/>
        <v>106</v>
      </c>
      <c r="T122" s="87">
        <f>T368</f>
        <v>570</v>
      </c>
      <c r="U122" s="117">
        <f t="shared" si="114"/>
        <v>23.034657605383455</v>
      </c>
      <c r="V122" s="117">
        <f t="shared" si="114"/>
        <v>43.54230635954341</v>
      </c>
    </row>
    <row r="123" spans="1:22" ht="14.85" customHeight="1">
      <c r="A123" s="394" t="s">
        <v>447</v>
      </c>
      <c r="B123" s="135"/>
      <c r="C123" s="51">
        <f>IF(SUM(D123:J123)&gt;100,"－",SUM(D123:J123))</f>
        <v>100</v>
      </c>
      <c r="D123" s="52">
        <f t="shared" ref="D123:J123" si="117">D368/$C122*100</f>
        <v>33.997785160575859</v>
      </c>
      <c r="E123" s="52">
        <f t="shared" si="117"/>
        <v>8.1395348837209305</v>
      </c>
      <c r="F123" s="52">
        <f t="shared" si="117"/>
        <v>10.686600221483943</v>
      </c>
      <c r="G123" s="52">
        <f t="shared" si="117"/>
        <v>5.6478405315614619</v>
      </c>
      <c r="H123" s="52">
        <f t="shared" si="117"/>
        <v>9.4130675526024365</v>
      </c>
      <c r="I123" s="52">
        <f t="shared" si="117"/>
        <v>4.9833887043189371</v>
      </c>
      <c r="J123" s="52">
        <f t="shared" si="117"/>
        <v>27.131782945736433</v>
      </c>
      <c r="K123" s="51" t="str">
        <f t="shared" si="113"/>
        <v>－</v>
      </c>
      <c r="L123" s="51" t="str">
        <f t="shared" si="113"/>
        <v>－</v>
      </c>
      <c r="M123" s="88">
        <f>IF(SUM(N123:T123)&gt;100,"－",SUM(N123:T123))</f>
        <v>100</v>
      </c>
      <c r="N123" s="89">
        <f t="shared" ref="N123:T123" si="118">N368/$M122*100</f>
        <v>33.072100313479623</v>
      </c>
      <c r="O123" s="89">
        <f t="shared" si="118"/>
        <v>6.7398119122257061</v>
      </c>
      <c r="P123" s="89">
        <f t="shared" si="118"/>
        <v>10.9717868338558</v>
      </c>
      <c r="Q123" s="89">
        <f t="shared" si="118"/>
        <v>5.2769070010449326</v>
      </c>
      <c r="R123" s="89">
        <f t="shared" si="118"/>
        <v>8.6206896551724146</v>
      </c>
      <c r="S123" s="89">
        <f t="shared" si="118"/>
        <v>5.5381400208986413</v>
      </c>
      <c r="T123" s="89">
        <f t="shared" si="118"/>
        <v>29.780564263322884</v>
      </c>
      <c r="U123" s="88" t="str">
        <f t="shared" si="114"/>
        <v>－</v>
      </c>
      <c r="V123" s="88" t="str">
        <f t="shared" si="114"/>
        <v>－</v>
      </c>
    </row>
    <row r="124" spans="1:22" ht="14.85" customHeight="1">
      <c r="A124" s="394"/>
      <c r="B124" s="56" t="s">
        <v>283</v>
      </c>
      <c r="C124" s="54">
        <f t="shared" ref="C124:C130" si="119">C370</f>
        <v>498</v>
      </c>
      <c r="D124" s="55">
        <f t="shared" ref="D124:J129" si="120">IF($C124=0,0,D370/$C124*100)</f>
        <v>45.783132530120483</v>
      </c>
      <c r="E124" s="55">
        <f t="shared" si="120"/>
        <v>5.2208835341365463</v>
      </c>
      <c r="F124" s="55">
        <f t="shared" si="120"/>
        <v>8.6345381526104426</v>
      </c>
      <c r="G124" s="55">
        <f t="shared" si="120"/>
        <v>5.4216867469879517</v>
      </c>
      <c r="H124" s="55">
        <f t="shared" si="120"/>
        <v>6.425702811244979</v>
      </c>
      <c r="I124" s="55">
        <f t="shared" si="120"/>
        <v>4.2168674698795181</v>
      </c>
      <c r="J124" s="55">
        <f t="shared" si="120"/>
        <v>24.29718875502008</v>
      </c>
      <c r="K124" s="129">
        <f t="shared" si="113"/>
        <v>16.818153158963241</v>
      </c>
      <c r="L124" s="129">
        <f t="shared" si="113"/>
        <v>42.553313697511022</v>
      </c>
      <c r="M124" s="82">
        <f t="shared" ref="M124:M130" si="121">M370</f>
        <v>528</v>
      </c>
      <c r="N124" s="83">
        <f t="shared" ref="N124:T129" si="122">IF($M124=0,0,N370/$M124*100)</f>
        <v>44.507575757575758</v>
      </c>
      <c r="O124" s="83">
        <f t="shared" si="122"/>
        <v>3.9772727272727271</v>
      </c>
      <c r="P124" s="83">
        <f t="shared" si="122"/>
        <v>8.7121212121212128</v>
      </c>
      <c r="Q124" s="83">
        <f t="shared" si="122"/>
        <v>4.9242424242424239</v>
      </c>
      <c r="R124" s="83">
        <f t="shared" si="122"/>
        <v>5.6818181818181817</v>
      </c>
      <c r="S124" s="83">
        <f t="shared" si="122"/>
        <v>5.3030303030303028</v>
      </c>
      <c r="T124" s="83">
        <f t="shared" si="122"/>
        <v>26.893939393939391</v>
      </c>
      <c r="U124" s="119">
        <f t="shared" si="114"/>
        <v>17.808465897172745</v>
      </c>
      <c r="V124" s="119">
        <f t="shared" si="114"/>
        <v>45.523628055024368</v>
      </c>
    </row>
    <row r="125" spans="1:22" ht="14.85" customHeight="1">
      <c r="A125" s="66"/>
      <c r="B125" s="56" t="s">
        <v>448</v>
      </c>
      <c r="C125" s="54">
        <f t="shared" si="119"/>
        <v>171</v>
      </c>
      <c r="D125" s="55">
        <f t="shared" si="120"/>
        <v>36.257309941520468</v>
      </c>
      <c r="E125" s="55">
        <f t="shared" si="120"/>
        <v>16.374269005847953</v>
      </c>
      <c r="F125" s="55">
        <f t="shared" si="120"/>
        <v>12.280701754385964</v>
      </c>
      <c r="G125" s="55">
        <f t="shared" si="120"/>
        <v>5.2631578947368416</v>
      </c>
      <c r="H125" s="55">
        <f t="shared" si="120"/>
        <v>5.2631578947368416</v>
      </c>
      <c r="I125" s="55">
        <f t="shared" si="120"/>
        <v>1.1695906432748537</v>
      </c>
      <c r="J125" s="55">
        <f t="shared" si="120"/>
        <v>23.391812865497073</v>
      </c>
      <c r="K125" s="129">
        <f t="shared" si="113"/>
        <v>13.393080613814972</v>
      </c>
      <c r="L125" s="129">
        <f t="shared" si="113"/>
        <v>25.427442904489293</v>
      </c>
      <c r="M125" s="82">
        <f t="shared" si="121"/>
        <v>179</v>
      </c>
      <c r="N125" s="83">
        <f t="shared" si="122"/>
        <v>34.63687150837989</v>
      </c>
      <c r="O125" s="83">
        <f t="shared" si="122"/>
        <v>13.407821229050279</v>
      </c>
      <c r="P125" s="83">
        <f t="shared" si="122"/>
        <v>15.083798882681565</v>
      </c>
      <c r="Q125" s="83">
        <f t="shared" si="122"/>
        <v>5.5865921787709496</v>
      </c>
      <c r="R125" s="83">
        <f t="shared" si="122"/>
        <v>3.3519553072625698</v>
      </c>
      <c r="S125" s="83">
        <f t="shared" si="122"/>
        <v>2.7932960893854748</v>
      </c>
      <c r="T125" s="83">
        <f t="shared" si="122"/>
        <v>25.139664804469277</v>
      </c>
      <c r="U125" s="119">
        <f t="shared" si="114"/>
        <v>14.23373521254268</v>
      </c>
      <c r="V125" s="119">
        <f t="shared" si="114"/>
        <v>26.490562756676653</v>
      </c>
    </row>
    <row r="126" spans="1:22" ht="14.85" customHeight="1">
      <c r="A126" s="70"/>
      <c r="B126" s="56" t="s">
        <v>449</v>
      </c>
      <c r="C126" s="54">
        <f t="shared" si="119"/>
        <v>192</v>
      </c>
      <c r="D126" s="55">
        <f t="shared" si="120"/>
        <v>33.854166666666671</v>
      </c>
      <c r="E126" s="55">
        <f t="shared" si="120"/>
        <v>9.8958333333333321</v>
      </c>
      <c r="F126" s="55">
        <f t="shared" si="120"/>
        <v>15.625</v>
      </c>
      <c r="G126" s="55">
        <f t="shared" si="120"/>
        <v>5.2083333333333339</v>
      </c>
      <c r="H126" s="55">
        <f t="shared" si="120"/>
        <v>11.458333333333332</v>
      </c>
      <c r="I126" s="55">
        <f t="shared" si="120"/>
        <v>2.604166666666667</v>
      </c>
      <c r="J126" s="55">
        <f t="shared" si="120"/>
        <v>21.354166666666664</v>
      </c>
      <c r="K126" s="129">
        <f t="shared" si="113"/>
        <v>20.437259555370911</v>
      </c>
      <c r="L126" s="129">
        <f t="shared" si="113"/>
        <v>35.884025498383807</v>
      </c>
      <c r="M126" s="82">
        <f t="shared" si="121"/>
        <v>200</v>
      </c>
      <c r="N126" s="83">
        <f t="shared" si="122"/>
        <v>32</v>
      </c>
      <c r="O126" s="83">
        <f t="shared" si="122"/>
        <v>8.5</v>
      </c>
      <c r="P126" s="83">
        <f t="shared" si="122"/>
        <v>16</v>
      </c>
      <c r="Q126" s="83">
        <f t="shared" si="122"/>
        <v>6.5</v>
      </c>
      <c r="R126" s="83">
        <f t="shared" si="122"/>
        <v>10.5</v>
      </c>
      <c r="S126" s="83">
        <f t="shared" si="122"/>
        <v>3</v>
      </c>
      <c r="T126" s="83">
        <f t="shared" si="122"/>
        <v>23.5</v>
      </c>
      <c r="U126" s="119">
        <f t="shared" si="114"/>
        <v>21.362600192244496</v>
      </c>
      <c r="V126" s="119">
        <f t="shared" si="114"/>
        <v>36.72446999340908</v>
      </c>
    </row>
    <row r="127" spans="1:22" ht="14.85" customHeight="1">
      <c r="A127" s="70"/>
      <c r="B127" s="56" t="s">
        <v>450</v>
      </c>
      <c r="C127" s="54">
        <f t="shared" si="119"/>
        <v>184</v>
      </c>
      <c r="D127" s="55">
        <f t="shared" si="120"/>
        <v>32.065217391304344</v>
      </c>
      <c r="E127" s="55">
        <f t="shared" si="120"/>
        <v>9.7826086956521738</v>
      </c>
      <c r="F127" s="55">
        <f t="shared" si="120"/>
        <v>11.413043478260869</v>
      </c>
      <c r="G127" s="55">
        <f t="shared" si="120"/>
        <v>8.1521739130434785</v>
      </c>
      <c r="H127" s="55">
        <f t="shared" si="120"/>
        <v>9.7826086956521738</v>
      </c>
      <c r="I127" s="55">
        <f t="shared" si="120"/>
        <v>4.8913043478260869</v>
      </c>
      <c r="J127" s="55">
        <f t="shared" si="120"/>
        <v>23.913043478260871</v>
      </c>
      <c r="K127" s="129">
        <f t="shared" si="113"/>
        <v>22.939044749768129</v>
      </c>
      <c r="L127" s="129">
        <f t="shared" si="113"/>
        <v>39.647731666265905</v>
      </c>
      <c r="M127" s="82">
        <f t="shared" si="121"/>
        <v>195</v>
      </c>
      <c r="N127" s="83">
        <f t="shared" si="122"/>
        <v>33.846153846153847</v>
      </c>
      <c r="O127" s="83">
        <f t="shared" si="122"/>
        <v>8.7179487179487172</v>
      </c>
      <c r="P127" s="83">
        <f t="shared" si="122"/>
        <v>11.282051282051283</v>
      </c>
      <c r="Q127" s="83">
        <f t="shared" si="122"/>
        <v>8.2051282051282044</v>
      </c>
      <c r="R127" s="83">
        <f t="shared" si="122"/>
        <v>8.7179487179487172</v>
      </c>
      <c r="S127" s="83">
        <f t="shared" si="122"/>
        <v>5.1282051282051277</v>
      </c>
      <c r="T127" s="83">
        <f t="shared" si="122"/>
        <v>24.102564102564102</v>
      </c>
      <c r="U127" s="119">
        <f t="shared" si="114"/>
        <v>22.502312843682908</v>
      </c>
      <c r="V127" s="119">
        <f t="shared" si="114"/>
        <v>40.613930498354513</v>
      </c>
    </row>
    <row r="128" spans="1:22" ht="14.85" customHeight="1">
      <c r="A128" s="56"/>
      <c r="B128" s="56" t="s">
        <v>451</v>
      </c>
      <c r="C128" s="54">
        <f t="shared" si="119"/>
        <v>243</v>
      </c>
      <c r="D128" s="55">
        <f t="shared" si="120"/>
        <v>30.452674897119341</v>
      </c>
      <c r="E128" s="55">
        <f t="shared" si="120"/>
        <v>4.9382716049382713</v>
      </c>
      <c r="F128" s="55">
        <f t="shared" si="120"/>
        <v>12.757201646090536</v>
      </c>
      <c r="G128" s="55">
        <f t="shared" si="120"/>
        <v>4.9382716049382713</v>
      </c>
      <c r="H128" s="55">
        <f t="shared" si="120"/>
        <v>16.460905349794238</v>
      </c>
      <c r="I128" s="55">
        <f t="shared" si="120"/>
        <v>8.2304526748971192</v>
      </c>
      <c r="J128" s="55">
        <f t="shared" si="120"/>
        <v>22.222222222222221</v>
      </c>
      <c r="K128" s="129">
        <f t="shared" si="113"/>
        <v>32.433089287198207</v>
      </c>
      <c r="L128" s="129">
        <f t="shared" si="113"/>
        <v>53.303077176351835</v>
      </c>
      <c r="M128" s="82">
        <f t="shared" si="121"/>
        <v>261</v>
      </c>
      <c r="N128" s="83">
        <f t="shared" si="122"/>
        <v>29.501915708812259</v>
      </c>
      <c r="O128" s="83">
        <f t="shared" si="122"/>
        <v>4.2145593869731801</v>
      </c>
      <c r="P128" s="83">
        <f t="shared" si="122"/>
        <v>13.026819923371647</v>
      </c>
      <c r="Q128" s="83">
        <f t="shared" si="122"/>
        <v>3.4482758620689653</v>
      </c>
      <c r="R128" s="83">
        <f t="shared" si="122"/>
        <v>16.091954022988507</v>
      </c>
      <c r="S128" s="83">
        <f t="shared" si="122"/>
        <v>7.2796934865900385</v>
      </c>
      <c r="T128" s="83">
        <f t="shared" si="122"/>
        <v>26.436781609195403</v>
      </c>
      <c r="U128" s="119">
        <f t="shared" si="114"/>
        <v>31.639696227347546</v>
      </c>
      <c r="V128" s="119">
        <f t="shared" si="114"/>
        <v>52.824536310006337</v>
      </c>
    </row>
    <row r="129" spans="1:22" ht="14.85" customHeight="1">
      <c r="A129" s="35"/>
      <c r="B129" s="35" t="s">
        <v>353</v>
      </c>
      <c r="C129" s="60">
        <f t="shared" si="119"/>
        <v>518</v>
      </c>
      <c r="D129" s="61">
        <f t="shared" si="120"/>
        <v>24.324324324324326</v>
      </c>
      <c r="E129" s="61">
        <f t="shared" si="120"/>
        <v>8.4942084942084932</v>
      </c>
      <c r="F129" s="61">
        <f t="shared" si="120"/>
        <v>9.0733590733590734</v>
      </c>
      <c r="G129" s="61">
        <f t="shared" si="120"/>
        <v>5.5984555984555984</v>
      </c>
      <c r="H129" s="61">
        <f t="shared" si="120"/>
        <v>9.4594594594594597</v>
      </c>
      <c r="I129" s="61">
        <f t="shared" si="120"/>
        <v>6.3706563706563708</v>
      </c>
      <c r="J129" s="61">
        <f t="shared" si="120"/>
        <v>36.679536679536682</v>
      </c>
      <c r="K129" s="130">
        <f t="shared" si="113"/>
        <v>28.078538401197598</v>
      </c>
      <c r="L129" s="130">
        <f t="shared" si="113"/>
        <v>45.592874235607979</v>
      </c>
      <c r="M129" s="84">
        <f t="shared" si="121"/>
        <v>551</v>
      </c>
      <c r="N129" s="85">
        <f t="shared" si="122"/>
        <v>23.411978221415609</v>
      </c>
      <c r="O129" s="85">
        <f t="shared" si="122"/>
        <v>7.0780399274047179</v>
      </c>
      <c r="P129" s="85">
        <f t="shared" si="122"/>
        <v>8.8929219600725951</v>
      </c>
      <c r="Q129" s="85">
        <f t="shared" si="122"/>
        <v>4.900181488203267</v>
      </c>
      <c r="R129" s="85">
        <f t="shared" si="122"/>
        <v>8.8929219600725951</v>
      </c>
      <c r="S129" s="85">
        <f t="shared" si="122"/>
        <v>6.8965517241379306</v>
      </c>
      <c r="T129" s="85">
        <f t="shared" si="122"/>
        <v>39.927404718693282</v>
      </c>
      <c r="U129" s="120">
        <f t="shared" si="114"/>
        <v>28.71163039551892</v>
      </c>
      <c r="V129" s="120">
        <f t="shared" si="114"/>
        <v>47.04727554909288</v>
      </c>
    </row>
    <row r="130" spans="1:22" ht="14.85" customHeight="1">
      <c r="A130" s="32" t="s">
        <v>452</v>
      </c>
      <c r="B130" s="32" t="s">
        <v>176</v>
      </c>
      <c r="C130" s="46">
        <f t="shared" si="119"/>
        <v>1806</v>
      </c>
      <c r="D130" s="47">
        <f>D376</f>
        <v>614</v>
      </c>
      <c r="E130" s="47">
        <f>E376</f>
        <v>147</v>
      </c>
      <c r="F130" s="47">
        <f>F376</f>
        <v>193</v>
      </c>
      <c r="G130" s="47">
        <f t="shared" ref="G130:I130" si="123">G376</f>
        <v>102</v>
      </c>
      <c r="H130" s="47">
        <f t="shared" si="123"/>
        <v>170</v>
      </c>
      <c r="I130" s="47">
        <f t="shared" si="123"/>
        <v>90</v>
      </c>
      <c r="J130" s="47">
        <f>J376</f>
        <v>490</v>
      </c>
      <c r="K130" s="128">
        <f t="shared" si="113"/>
        <v>22.592738776626682</v>
      </c>
      <c r="L130" s="128">
        <f t="shared" si="113"/>
        <v>42.353339359032354</v>
      </c>
      <c r="M130" s="86">
        <f t="shared" si="121"/>
        <v>1914</v>
      </c>
      <c r="N130" s="87">
        <f>N376</f>
        <v>633</v>
      </c>
      <c r="O130" s="87">
        <f>O376</f>
        <v>129</v>
      </c>
      <c r="P130" s="87">
        <f>P376</f>
        <v>210</v>
      </c>
      <c r="Q130" s="87">
        <f t="shared" ref="Q130:S130" si="124">Q376</f>
        <v>101</v>
      </c>
      <c r="R130" s="87">
        <f t="shared" si="124"/>
        <v>165</v>
      </c>
      <c r="S130" s="87">
        <f t="shared" si="124"/>
        <v>106</v>
      </c>
      <c r="T130" s="87">
        <f>T376</f>
        <v>570</v>
      </c>
      <c r="U130" s="117">
        <f t="shared" si="114"/>
        <v>23.034657605383455</v>
      </c>
      <c r="V130" s="117">
        <f t="shared" si="114"/>
        <v>43.54230635954341</v>
      </c>
    </row>
    <row r="131" spans="1:22" ht="14.85" customHeight="1">
      <c r="A131" s="394" t="s">
        <v>453</v>
      </c>
      <c r="B131" s="135"/>
      <c r="C131" s="51">
        <f>IF(SUM(D131:J131)&gt;100,"－",SUM(D131:J131))</f>
        <v>100</v>
      </c>
      <c r="D131" s="52">
        <f t="shared" ref="D131:J131" si="125">D376/$C130*100</f>
        <v>33.997785160575859</v>
      </c>
      <c r="E131" s="52">
        <f t="shared" si="125"/>
        <v>8.1395348837209305</v>
      </c>
      <c r="F131" s="52">
        <f t="shared" si="125"/>
        <v>10.686600221483943</v>
      </c>
      <c r="G131" s="52">
        <f t="shared" si="125"/>
        <v>5.6478405315614619</v>
      </c>
      <c r="H131" s="52">
        <f t="shared" si="125"/>
        <v>9.4130675526024365</v>
      </c>
      <c r="I131" s="52">
        <f t="shared" si="125"/>
        <v>4.9833887043189371</v>
      </c>
      <c r="J131" s="52">
        <f t="shared" si="125"/>
        <v>27.131782945736433</v>
      </c>
      <c r="K131" s="51" t="str">
        <f t="shared" si="113"/>
        <v>－</v>
      </c>
      <c r="L131" s="51" t="str">
        <f t="shared" si="113"/>
        <v>－</v>
      </c>
      <c r="M131" s="88">
        <f>IF(SUM(N131:T131)&gt;100,"－",SUM(N131:T131))</f>
        <v>100</v>
      </c>
      <c r="N131" s="89">
        <f t="shared" ref="N131:T131" si="126">N376/$M130*100</f>
        <v>33.072100313479623</v>
      </c>
      <c r="O131" s="89">
        <f t="shared" si="126"/>
        <v>6.7398119122257061</v>
      </c>
      <c r="P131" s="89">
        <f t="shared" si="126"/>
        <v>10.9717868338558</v>
      </c>
      <c r="Q131" s="89">
        <f t="shared" si="126"/>
        <v>5.2769070010449326</v>
      </c>
      <c r="R131" s="89">
        <f t="shared" si="126"/>
        <v>8.6206896551724146</v>
      </c>
      <c r="S131" s="89">
        <f t="shared" si="126"/>
        <v>5.5381400208986413</v>
      </c>
      <c r="T131" s="89">
        <f t="shared" si="126"/>
        <v>29.780564263322884</v>
      </c>
      <c r="U131" s="88" t="str">
        <f t="shared" si="114"/>
        <v>－</v>
      </c>
      <c r="V131" s="88" t="str">
        <f t="shared" si="114"/>
        <v>－</v>
      </c>
    </row>
    <row r="132" spans="1:22" ht="14.85" customHeight="1">
      <c r="A132" s="394"/>
      <c r="B132" s="56" t="s">
        <v>283</v>
      </c>
      <c r="C132" s="54">
        <f t="shared" ref="C132:C138" si="127">C378</f>
        <v>1311</v>
      </c>
      <c r="D132" s="55">
        <f t="shared" ref="D132:J137" si="128">IF($C132=0,0,D378/$C132*100)</f>
        <v>38.291380625476734</v>
      </c>
      <c r="E132" s="55">
        <f t="shared" si="128"/>
        <v>7.3226544622425633</v>
      </c>
      <c r="F132" s="55">
        <f t="shared" si="128"/>
        <v>10.526315789473683</v>
      </c>
      <c r="G132" s="55">
        <f t="shared" si="128"/>
        <v>5.720823798627003</v>
      </c>
      <c r="H132" s="55">
        <f t="shared" si="128"/>
        <v>9.0007627765064839</v>
      </c>
      <c r="I132" s="55">
        <f t="shared" si="128"/>
        <v>4.6529366895499624</v>
      </c>
      <c r="J132" s="55">
        <f t="shared" si="128"/>
        <v>24.485125858123567</v>
      </c>
      <c r="K132" s="129">
        <f t="shared" ref="K132:L147" si="129">IF(K378="","－",K378)</f>
        <v>20.785522742389233</v>
      </c>
      <c r="L132" s="129">
        <f t="shared" si="129"/>
        <v>42.167351465092914</v>
      </c>
      <c r="M132" s="82">
        <f t="shared" ref="M132:M138" si="130">M378</f>
        <v>1387</v>
      </c>
      <c r="N132" s="83">
        <f t="shared" ref="N132:T137" si="131">IF($M132=0,0,N378/$M132*100)</f>
        <v>37.490987743330926</v>
      </c>
      <c r="O132" s="83">
        <f t="shared" si="131"/>
        <v>5.9120403749098767</v>
      </c>
      <c r="P132" s="83">
        <f t="shared" si="131"/>
        <v>10.95890410958904</v>
      </c>
      <c r="Q132" s="83">
        <f t="shared" si="131"/>
        <v>5.3352559480894008</v>
      </c>
      <c r="R132" s="83">
        <f t="shared" si="131"/>
        <v>8.5075702956020187</v>
      </c>
      <c r="S132" s="83">
        <f t="shared" si="131"/>
        <v>5.1910598413842823</v>
      </c>
      <c r="T132" s="83">
        <f t="shared" si="131"/>
        <v>26.604181687094446</v>
      </c>
      <c r="U132" s="119">
        <f t="shared" ref="U132:V147" si="132">IF(U378="","－",U378)</f>
        <v>21.306612272215272</v>
      </c>
      <c r="V132" s="119">
        <f t="shared" si="132"/>
        <v>43.554480508263346</v>
      </c>
    </row>
    <row r="133" spans="1:22" ht="14.85" customHeight="1">
      <c r="A133" s="66"/>
      <c r="B133" s="56" t="s">
        <v>454</v>
      </c>
      <c r="C133" s="54">
        <f t="shared" si="127"/>
        <v>217</v>
      </c>
      <c r="D133" s="55">
        <f t="shared" si="128"/>
        <v>27.188940092165897</v>
      </c>
      <c r="E133" s="55">
        <f t="shared" si="128"/>
        <v>16.129032258064516</v>
      </c>
      <c r="F133" s="55">
        <f t="shared" si="128"/>
        <v>11.059907834101383</v>
      </c>
      <c r="G133" s="55">
        <f t="shared" si="128"/>
        <v>5.5299539170506913</v>
      </c>
      <c r="H133" s="55">
        <f t="shared" si="128"/>
        <v>9.216589861751153</v>
      </c>
      <c r="I133" s="55">
        <f t="shared" si="128"/>
        <v>4.6082949308755765</v>
      </c>
      <c r="J133" s="55">
        <f t="shared" si="128"/>
        <v>26.267281105990779</v>
      </c>
      <c r="K133" s="129">
        <f t="shared" si="129"/>
        <v>22.736407239166105</v>
      </c>
      <c r="L133" s="129">
        <f t="shared" si="129"/>
        <v>36.018070873926504</v>
      </c>
      <c r="M133" s="82">
        <f t="shared" si="130"/>
        <v>223</v>
      </c>
      <c r="N133" s="83">
        <f t="shared" si="131"/>
        <v>26.457399103139011</v>
      </c>
      <c r="O133" s="83">
        <f t="shared" si="131"/>
        <v>15.246636771300448</v>
      </c>
      <c r="P133" s="83">
        <f t="shared" si="131"/>
        <v>10.762331838565023</v>
      </c>
      <c r="Q133" s="83">
        <f t="shared" si="131"/>
        <v>5.8295964125560538</v>
      </c>
      <c r="R133" s="83">
        <f t="shared" si="131"/>
        <v>8.9686098654708513</v>
      </c>
      <c r="S133" s="83">
        <f t="shared" si="131"/>
        <v>4.9327354260089686</v>
      </c>
      <c r="T133" s="83">
        <f t="shared" si="131"/>
        <v>27.802690582959645</v>
      </c>
      <c r="U133" s="119">
        <f t="shared" si="132"/>
        <v>23.081749445398771</v>
      </c>
      <c r="V133" s="119">
        <f t="shared" si="132"/>
        <v>36.432957457933355</v>
      </c>
    </row>
    <row r="134" spans="1:22" ht="14.85" customHeight="1">
      <c r="A134" s="70"/>
      <c r="B134" s="56" t="s">
        <v>455</v>
      </c>
      <c r="C134" s="54">
        <f t="shared" si="127"/>
        <v>104</v>
      </c>
      <c r="D134" s="55">
        <f t="shared" si="128"/>
        <v>26.923076923076923</v>
      </c>
      <c r="E134" s="55">
        <f t="shared" si="128"/>
        <v>5.7692307692307692</v>
      </c>
      <c r="F134" s="55">
        <f t="shared" si="128"/>
        <v>12.5</v>
      </c>
      <c r="G134" s="55">
        <f t="shared" si="128"/>
        <v>6.7307692307692308</v>
      </c>
      <c r="H134" s="55">
        <f t="shared" si="128"/>
        <v>16.346153846153847</v>
      </c>
      <c r="I134" s="55">
        <f t="shared" si="128"/>
        <v>5.7692307692307692</v>
      </c>
      <c r="J134" s="55">
        <f t="shared" si="128"/>
        <v>25.961538461538463</v>
      </c>
      <c r="K134" s="129">
        <f t="shared" si="129"/>
        <v>30.817824476826122</v>
      </c>
      <c r="L134" s="129">
        <f t="shared" si="129"/>
        <v>48.42800989215533</v>
      </c>
      <c r="M134" s="82">
        <f t="shared" si="130"/>
        <v>111</v>
      </c>
      <c r="N134" s="83">
        <f t="shared" si="131"/>
        <v>27.027027027027028</v>
      </c>
      <c r="O134" s="83">
        <f t="shared" si="131"/>
        <v>4.5045045045045047</v>
      </c>
      <c r="P134" s="83">
        <f t="shared" si="131"/>
        <v>14.414414414414415</v>
      </c>
      <c r="Q134" s="83">
        <f t="shared" si="131"/>
        <v>6.3063063063063058</v>
      </c>
      <c r="R134" s="83">
        <f t="shared" si="131"/>
        <v>13.513513513513514</v>
      </c>
      <c r="S134" s="83">
        <f t="shared" si="131"/>
        <v>5.4054054054054053</v>
      </c>
      <c r="T134" s="83">
        <f t="shared" si="131"/>
        <v>28.828828828828829</v>
      </c>
      <c r="U134" s="119">
        <f t="shared" si="132"/>
        <v>29.850927418062764</v>
      </c>
      <c r="V134" s="119">
        <f t="shared" si="132"/>
        <v>48.127005429121596</v>
      </c>
    </row>
    <row r="135" spans="1:22" ht="14.85" customHeight="1">
      <c r="A135" s="70"/>
      <c r="B135" s="56" t="s">
        <v>456</v>
      </c>
      <c r="C135" s="54">
        <f t="shared" si="127"/>
        <v>36</v>
      </c>
      <c r="D135" s="55">
        <f t="shared" si="128"/>
        <v>27.777777777777779</v>
      </c>
      <c r="E135" s="55">
        <f t="shared" si="128"/>
        <v>2.7777777777777777</v>
      </c>
      <c r="F135" s="55">
        <f t="shared" si="128"/>
        <v>16.666666666666664</v>
      </c>
      <c r="G135" s="55">
        <f t="shared" si="128"/>
        <v>2.7777777777777777</v>
      </c>
      <c r="H135" s="55">
        <f t="shared" si="128"/>
        <v>5.5555555555555554</v>
      </c>
      <c r="I135" s="55">
        <f t="shared" si="128"/>
        <v>8.3333333333333321</v>
      </c>
      <c r="J135" s="55">
        <f t="shared" si="128"/>
        <v>36.111111111111107</v>
      </c>
      <c r="K135" s="129">
        <f t="shared" si="129"/>
        <v>27.141082919114954</v>
      </c>
      <c r="L135" s="129">
        <f t="shared" si="129"/>
        <v>48.018839010741843</v>
      </c>
      <c r="M135" s="82">
        <f t="shared" si="130"/>
        <v>34</v>
      </c>
      <c r="N135" s="83">
        <f t="shared" si="131"/>
        <v>26.47058823529412</v>
      </c>
      <c r="O135" s="83">
        <f t="shared" si="131"/>
        <v>2.9411764705882351</v>
      </c>
      <c r="P135" s="83">
        <f t="shared" si="131"/>
        <v>17.647058823529413</v>
      </c>
      <c r="Q135" s="83">
        <f t="shared" si="131"/>
        <v>2.9411764705882351</v>
      </c>
      <c r="R135" s="83">
        <f t="shared" si="131"/>
        <v>2.9411764705882351</v>
      </c>
      <c r="S135" s="83">
        <f t="shared" si="131"/>
        <v>11.76470588235294</v>
      </c>
      <c r="T135" s="83">
        <f t="shared" si="131"/>
        <v>35.294117647058826</v>
      </c>
      <c r="U135" s="119">
        <f t="shared" si="132"/>
        <v>28.571119003041201</v>
      </c>
      <c r="V135" s="119">
        <f t="shared" si="132"/>
        <v>48.351124466685107</v>
      </c>
    </row>
    <row r="136" spans="1:22" ht="14.85" customHeight="1">
      <c r="A136" s="56"/>
      <c r="B136" s="56" t="s">
        <v>457</v>
      </c>
      <c r="C136" s="54">
        <f t="shared" si="127"/>
        <v>13</v>
      </c>
      <c r="D136" s="55">
        <f t="shared" si="128"/>
        <v>15.384615384615385</v>
      </c>
      <c r="E136" s="55">
        <f t="shared" si="128"/>
        <v>7.6923076923076925</v>
      </c>
      <c r="F136" s="55">
        <f t="shared" si="128"/>
        <v>15.384615384615385</v>
      </c>
      <c r="G136" s="55">
        <f t="shared" si="128"/>
        <v>7.6923076923076925</v>
      </c>
      <c r="H136" s="55">
        <f t="shared" si="128"/>
        <v>15.384615384615385</v>
      </c>
      <c r="I136" s="55">
        <f t="shared" si="128"/>
        <v>15.384615384615385</v>
      </c>
      <c r="J136" s="55">
        <f t="shared" si="128"/>
        <v>23.076923076923077</v>
      </c>
      <c r="K136" s="129">
        <f t="shared" si="129"/>
        <v>41.58165020394123</v>
      </c>
      <c r="L136" s="129">
        <f t="shared" si="129"/>
        <v>51.977062754926536</v>
      </c>
      <c r="M136" s="82">
        <f t="shared" si="130"/>
        <v>24</v>
      </c>
      <c r="N136" s="83">
        <f t="shared" si="131"/>
        <v>8.3333333333333321</v>
      </c>
      <c r="O136" s="83">
        <f t="shared" si="131"/>
        <v>4.1666666666666661</v>
      </c>
      <c r="P136" s="83">
        <f t="shared" si="131"/>
        <v>8.3333333333333321</v>
      </c>
      <c r="Q136" s="83">
        <f t="shared" si="131"/>
        <v>4.1666666666666661</v>
      </c>
      <c r="R136" s="83">
        <f t="shared" si="131"/>
        <v>8.3333333333333321</v>
      </c>
      <c r="S136" s="83">
        <f t="shared" si="131"/>
        <v>8.3333333333333321</v>
      </c>
      <c r="T136" s="83">
        <f t="shared" si="131"/>
        <v>58.333333333333336</v>
      </c>
      <c r="U136" s="119">
        <f t="shared" si="132"/>
        <v>41.724624060150376</v>
      </c>
      <c r="V136" s="119">
        <f t="shared" si="132"/>
        <v>52.15578007518797</v>
      </c>
    </row>
    <row r="137" spans="1:22" ht="14.85" customHeight="1">
      <c r="A137" s="35"/>
      <c r="B137" s="35" t="s">
        <v>353</v>
      </c>
      <c r="C137" s="60">
        <f t="shared" si="127"/>
        <v>125</v>
      </c>
      <c r="D137" s="61">
        <f t="shared" si="128"/>
        <v>10.4</v>
      </c>
      <c r="E137" s="61">
        <f t="shared" si="128"/>
        <v>6.4</v>
      </c>
      <c r="F137" s="61">
        <f t="shared" si="128"/>
        <v>8</v>
      </c>
      <c r="G137" s="61">
        <f t="shared" si="128"/>
        <v>4.8</v>
      </c>
      <c r="H137" s="61">
        <f t="shared" si="128"/>
        <v>8.7999999999999989</v>
      </c>
      <c r="I137" s="61">
        <f t="shared" si="128"/>
        <v>6.4</v>
      </c>
      <c r="J137" s="61">
        <f t="shared" si="128"/>
        <v>55.2</v>
      </c>
      <c r="K137" s="130">
        <f t="shared" si="129"/>
        <v>37.562815409180828</v>
      </c>
      <c r="L137" s="130">
        <f t="shared" si="129"/>
        <v>48.919015416607593</v>
      </c>
      <c r="M137" s="84">
        <f t="shared" si="130"/>
        <v>135</v>
      </c>
      <c r="N137" s="85">
        <f t="shared" si="131"/>
        <v>9.6296296296296298</v>
      </c>
      <c r="O137" s="85">
        <f t="shared" si="131"/>
        <v>4.4444444444444446</v>
      </c>
      <c r="P137" s="85">
        <f t="shared" si="131"/>
        <v>7.4074074074074066</v>
      </c>
      <c r="Q137" s="85">
        <f t="shared" si="131"/>
        <v>3.7037037037037033</v>
      </c>
      <c r="R137" s="85">
        <f t="shared" si="131"/>
        <v>6.666666666666667</v>
      </c>
      <c r="S137" s="85">
        <f t="shared" si="131"/>
        <v>8.1481481481481488</v>
      </c>
      <c r="T137" s="85">
        <f t="shared" si="131"/>
        <v>60</v>
      </c>
      <c r="U137" s="120">
        <f t="shared" si="132"/>
        <v>39.782458205845309</v>
      </c>
      <c r="V137" s="120">
        <f t="shared" si="132"/>
        <v>52.396408368674315</v>
      </c>
    </row>
    <row r="138" spans="1:22" ht="14.85" customHeight="1">
      <c r="A138" s="32" t="s">
        <v>458</v>
      </c>
      <c r="B138" s="32" t="s">
        <v>176</v>
      </c>
      <c r="C138" s="46">
        <f t="shared" si="127"/>
        <v>1806</v>
      </c>
      <c r="D138" s="47">
        <f>D384</f>
        <v>614</v>
      </c>
      <c r="E138" s="47">
        <f>E384</f>
        <v>147</v>
      </c>
      <c r="F138" s="47">
        <f>F384</f>
        <v>193</v>
      </c>
      <c r="G138" s="47">
        <f t="shared" ref="G138:I138" si="133">G384</f>
        <v>102</v>
      </c>
      <c r="H138" s="47">
        <f t="shared" si="133"/>
        <v>170</v>
      </c>
      <c r="I138" s="47">
        <f t="shared" si="133"/>
        <v>90</v>
      </c>
      <c r="J138" s="47">
        <f>J384</f>
        <v>490</v>
      </c>
      <c r="K138" s="128">
        <f t="shared" si="129"/>
        <v>22.592738776626689</v>
      </c>
      <c r="L138" s="128">
        <f t="shared" si="129"/>
        <v>42.353339359032368</v>
      </c>
      <c r="M138" s="86">
        <f t="shared" si="130"/>
        <v>1914</v>
      </c>
      <c r="N138" s="87">
        <f>N384</f>
        <v>633</v>
      </c>
      <c r="O138" s="87">
        <f>O384</f>
        <v>129</v>
      </c>
      <c r="P138" s="87">
        <f>P384</f>
        <v>210</v>
      </c>
      <c r="Q138" s="87">
        <f t="shared" ref="Q138:S138" si="134">Q384</f>
        <v>101</v>
      </c>
      <c r="R138" s="87">
        <f t="shared" si="134"/>
        <v>165</v>
      </c>
      <c r="S138" s="87">
        <f t="shared" si="134"/>
        <v>106</v>
      </c>
      <c r="T138" s="87">
        <f>T384</f>
        <v>570</v>
      </c>
      <c r="U138" s="117">
        <f t="shared" si="132"/>
        <v>23.034657605383462</v>
      </c>
      <c r="V138" s="117">
        <f t="shared" si="132"/>
        <v>43.542306359543424</v>
      </c>
    </row>
    <row r="139" spans="1:22" ht="14.85" customHeight="1">
      <c r="A139" s="394" t="s">
        <v>459</v>
      </c>
      <c r="B139" s="135"/>
      <c r="C139" s="51">
        <f>IF(SUM(D139:J139)&gt;100,"－",SUM(D139:J139))</f>
        <v>100</v>
      </c>
      <c r="D139" s="52">
        <f t="shared" ref="D139:J139" si="135">D384/$C138*100</f>
        <v>33.997785160575859</v>
      </c>
      <c r="E139" s="52">
        <f t="shared" si="135"/>
        <v>8.1395348837209305</v>
      </c>
      <c r="F139" s="52">
        <f t="shared" si="135"/>
        <v>10.686600221483943</v>
      </c>
      <c r="G139" s="52">
        <f t="shared" si="135"/>
        <v>5.6478405315614619</v>
      </c>
      <c r="H139" s="52">
        <f t="shared" si="135"/>
        <v>9.4130675526024365</v>
      </c>
      <c r="I139" s="52">
        <f t="shared" si="135"/>
        <v>4.9833887043189371</v>
      </c>
      <c r="J139" s="52">
        <f t="shared" si="135"/>
        <v>27.131782945736433</v>
      </c>
      <c r="K139" s="51" t="str">
        <f t="shared" si="129"/>
        <v>－</v>
      </c>
      <c r="L139" s="51" t="str">
        <f t="shared" si="129"/>
        <v>－</v>
      </c>
      <c r="M139" s="88">
        <f>IF(SUM(N139:T139)&gt;100,"－",SUM(N139:T139))</f>
        <v>100</v>
      </c>
      <c r="N139" s="89">
        <f t="shared" ref="N139:T139" si="136">N384/$M138*100</f>
        <v>33.072100313479623</v>
      </c>
      <c r="O139" s="89">
        <f t="shared" si="136"/>
        <v>6.7398119122257061</v>
      </c>
      <c r="P139" s="89">
        <f t="shared" si="136"/>
        <v>10.9717868338558</v>
      </c>
      <c r="Q139" s="89">
        <f t="shared" si="136"/>
        <v>5.2769070010449326</v>
      </c>
      <c r="R139" s="89">
        <f t="shared" si="136"/>
        <v>8.6206896551724146</v>
      </c>
      <c r="S139" s="89">
        <f t="shared" si="136"/>
        <v>5.5381400208986413</v>
      </c>
      <c r="T139" s="89">
        <f t="shared" si="136"/>
        <v>29.780564263322884</v>
      </c>
      <c r="U139" s="88" t="str">
        <f t="shared" si="132"/>
        <v>－</v>
      </c>
      <c r="V139" s="88" t="str">
        <f t="shared" si="132"/>
        <v>－</v>
      </c>
    </row>
    <row r="140" spans="1:22" ht="14.85" customHeight="1">
      <c r="A140" s="394"/>
      <c r="B140" s="56" t="s">
        <v>460</v>
      </c>
      <c r="C140" s="54">
        <f>C386</f>
        <v>301</v>
      </c>
      <c r="D140" s="55">
        <f t="shared" ref="D140:J143" si="137">IF($C140=0,0,D386/$C140*100)</f>
        <v>33.887043189368768</v>
      </c>
      <c r="E140" s="55">
        <f t="shared" si="137"/>
        <v>8.9700996677740861</v>
      </c>
      <c r="F140" s="55">
        <f t="shared" si="137"/>
        <v>14.950166112956811</v>
      </c>
      <c r="G140" s="55">
        <f t="shared" si="137"/>
        <v>4.3189368770764114</v>
      </c>
      <c r="H140" s="55">
        <f t="shared" si="137"/>
        <v>10.299003322259136</v>
      </c>
      <c r="I140" s="55">
        <f t="shared" si="137"/>
        <v>5.3156146179401995</v>
      </c>
      <c r="J140" s="55">
        <f t="shared" si="137"/>
        <v>22.259136212624583</v>
      </c>
      <c r="K140" s="129">
        <f t="shared" si="129"/>
        <v>23.424889430532005</v>
      </c>
      <c r="L140" s="129">
        <f t="shared" si="129"/>
        <v>41.52594035412492</v>
      </c>
      <c r="M140" s="82">
        <f>M386</f>
        <v>321</v>
      </c>
      <c r="N140" s="83">
        <f t="shared" ref="N140:T143" si="138">IF($M140=0,0,N386/$M140*100)</f>
        <v>33.021806853582554</v>
      </c>
      <c r="O140" s="83">
        <f t="shared" si="138"/>
        <v>7.4766355140186906</v>
      </c>
      <c r="P140" s="83">
        <f t="shared" si="138"/>
        <v>14.330218068535824</v>
      </c>
      <c r="Q140" s="83">
        <f t="shared" si="138"/>
        <v>4.0498442367601246</v>
      </c>
      <c r="R140" s="83">
        <f t="shared" si="138"/>
        <v>9.0342679127725845</v>
      </c>
      <c r="S140" s="83">
        <f t="shared" si="138"/>
        <v>5.9190031152647977</v>
      </c>
      <c r="T140" s="83">
        <f t="shared" si="138"/>
        <v>26.168224299065418</v>
      </c>
      <c r="U140" s="119">
        <f t="shared" si="132"/>
        <v>23.499394838209131</v>
      </c>
      <c r="V140" s="119">
        <f t="shared" si="132"/>
        <v>42.514172340882169</v>
      </c>
    </row>
    <row r="141" spans="1:22" ht="14.85" customHeight="1">
      <c r="A141" s="66"/>
      <c r="B141" s="56" t="s">
        <v>461</v>
      </c>
      <c r="C141" s="54">
        <f>C387</f>
        <v>173</v>
      </c>
      <c r="D141" s="55">
        <f t="shared" si="137"/>
        <v>43.930635838150287</v>
      </c>
      <c r="E141" s="55">
        <f t="shared" si="137"/>
        <v>6.9364161849710975</v>
      </c>
      <c r="F141" s="55">
        <f t="shared" si="137"/>
        <v>5.202312138728324</v>
      </c>
      <c r="G141" s="55">
        <f t="shared" si="137"/>
        <v>4.6242774566473983</v>
      </c>
      <c r="H141" s="55">
        <f t="shared" si="137"/>
        <v>9.2485549132947966</v>
      </c>
      <c r="I141" s="55">
        <f t="shared" si="137"/>
        <v>3.4682080924855487</v>
      </c>
      <c r="J141" s="55">
        <f t="shared" si="137"/>
        <v>26.589595375722542</v>
      </c>
      <c r="K141" s="129">
        <f t="shared" si="129"/>
        <v>18.085735962130844</v>
      </c>
      <c r="L141" s="129">
        <f t="shared" si="129"/>
        <v>45.03702876844347</v>
      </c>
      <c r="M141" s="82">
        <f>M387</f>
        <v>180</v>
      </c>
      <c r="N141" s="83">
        <f t="shared" si="138"/>
        <v>42.777777777777779</v>
      </c>
      <c r="O141" s="83">
        <f t="shared" si="138"/>
        <v>5</v>
      </c>
      <c r="P141" s="83">
        <f t="shared" si="138"/>
        <v>7.7777777777777777</v>
      </c>
      <c r="Q141" s="83">
        <f t="shared" si="138"/>
        <v>5</v>
      </c>
      <c r="R141" s="83">
        <f t="shared" si="138"/>
        <v>7.7777777777777777</v>
      </c>
      <c r="S141" s="83">
        <f t="shared" si="138"/>
        <v>4.4444444444444446</v>
      </c>
      <c r="T141" s="83">
        <f t="shared" si="138"/>
        <v>27.222222222222221</v>
      </c>
      <c r="U141" s="119">
        <f t="shared" si="132"/>
        <v>18.919877678206451</v>
      </c>
      <c r="V141" s="119">
        <f t="shared" si="132"/>
        <v>45.898221774908237</v>
      </c>
    </row>
    <row r="142" spans="1:22" ht="14.85" customHeight="1">
      <c r="A142" s="70"/>
      <c r="B142" s="56" t="s">
        <v>462</v>
      </c>
      <c r="C142" s="54">
        <f>C388</f>
        <v>903</v>
      </c>
      <c r="D142" s="55">
        <f t="shared" si="137"/>
        <v>34.883720930232556</v>
      </c>
      <c r="E142" s="55">
        <f t="shared" si="137"/>
        <v>9.0808416389811732</v>
      </c>
      <c r="F142" s="55">
        <f t="shared" si="137"/>
        <v>11.84939091915836</v>
      </c>
      <c r="G142" s="55">
        <f t="shared" si="137"/>
        <v>6.2015503875968996</v>
      </c>
      <c r="H142" s="55">
        <f t="shared" si="137"/>
        <v>9.856035437430787</v>
      </c>
      <c r="I142" s="55">
        <f t="shared" si="137"/>
        <v>5.5370985603543739</v>
      </c>
      <c r="J142" s="55">
        <f t="shared" si="137"/>
        <v>22.591362126245848</v>
      </c>
      <c r="K142" s="129">
        <f t="shared" si="129"/>
        <v>22.947833412033752</v>
      </c>
      <c r="L142" s="129">
        <f t="shared" si="129"/>
        <v>41.772228007842692</v>
      </c>
      <c r="M142" s="82">
        <f>M388</f>
        <v>969</v>
      </c>
      <c r="N142" s="83">
        <f t="shared" si="138"/>
        <v>33.436532507739933</v>
      </c>
      <c r="O142" s="83">
        <f t="shared" si="138"/>
        <v>7.5335397316821471</v>
      </c>
      <c r="P142" s="83">
        <f t="shared" si="138"/>
        <v>11.97110423116615</v>
      </c>
      <c r="Q142" s="83">
        <f t="shared" si="138"/>
        <v>5.8823529411764701</v>
      </c>
      <c r="R142" s="83">
        <f t="shared" si="138"/>
        <v>8.9783281733746119</v>
      </c>
      <c r="S142" s="83">
        <f t="shared" si="138"/>
        <v>5.8823529411764701</v>
      </c>
      <c r="T142" s="83">
        <f t="shared" si="138"/>
        <v>26.315789473684209</v>
      </c>
      <c r="U142" s="119">
        <f t="shared" si="132"/>
        <v>23.31337093590713</v>
      </c>
      <c r="V142" s="119">
        <f t="shared" si="132"/>
        <v>42.681402174968433</v>
      </c>
    </row>
    <row r="143" spans="1:22" ht="14.85" customHeight="1">
      <c r="A143" s="35"/>
      <c r="B143" s="35" t="s">
        <v>174</v>
      </c>
      <c r="C143" s="60">
        <f>C389</f>
        <v>429</v>
      </c>
      <c r="D143" s="61">
        <f t="shared" si="137"/>
        <v>28.205128205128204</v>
      </c>
      <c r="E143" s="61">
        <f t="shared" si="137"/>
        <v>6.0606060606060606</v>
      </c>
      <c r="F143" s="61">
        <f t="shared" si="137"/>
        <v>7.4592074592074589</v>
      </c>
      <c r="G143" s="61">
        <f t="shared" si="137"/>
        <v>5.8275058275058269</v>
      </c>
      <c r="H143" s="61">
        <f t="shared" si="137"/>
        <v>7.9254079254079253</v>
      </c>
      <c r="I143" s="61">
        <f t="shared" si="137"/>
        <v>4.1958041958041958</v>
      </c>
      <c r="J143" s="61">
        <f t="shared" si="137"/>
        <v>40.326340326340329</v>
      </c>
      <c r="K143" s="130">
        <f t="shared" si="129"/>
        <v>23.098422191773516</v>
      </c>
      <c r="L143" s="130">
        <f t="shared" si="129"/>
        <v>43.801452452548297</v>
      </c>
      <c r="M143" s="84">
        <f>M389</f>
        <v>444</v>
      </c>
      <c r="N143" s="85">
        <f t="shared" si="138"/>
        <v>28.378378378378379</v>
      </c>
      <c r="O143" s="85">
        <f t="shared" si="138"/>
        <v>5.1801801801801801</v>
      </c>
      <c r="P143" s="85">
        <f t="shared" si="138"/>
        <v>7.6576576576576567</v>
      </c>
      <c r="Q143" s="85">
        <f t="shared" si="138"/>
        <v>4.954954954954955</v>
      </c>
      <c r="R143" s="85">
        <f t="shared" si="138"/>
        <v>7.8828828828828827</v>
      </c>
      <c r="S143" s="85">
        <f t="shared" si="138"/>
        <v>4.954954954954955</v>
      </c>
      <c r="T143" s="85">
        <f t="shared" si="138"/>
        <v>40.990990990990987</v>
      </c>
      <c r="U143" s="120">
        <f t="shared" si="132"/>
        <v>23.912108476706383</v>
      </c>
      <c r="V143" s="120">
        <f t="shared" si="132"/>
        <v>46.065973683066709</v>
      </c>
    </row>
    <row r="144" spans="1:22" ht="14.85" customHeight="1">
      <c r="A144" s="32" t="s">
        <v>463</v>
      </c>
      <c r="B144" s="32" t="s">
        <v>176</v>
      </c>
      <c r="C144" s="46">
        <f>C390</f>
        <v>1806</v>
      </c>
      <c r="D144" s="47">
        <f>D390</f>
        <v>614</v>
      </c>
      <c r="E144" s="47">
        <f>E390</f>
        <v>147</v>
      </c>
      <c r="F144" s="47">
        <f>F390</f>
        <v>193</v>
      </c>
      <c r="G144" s="47">
        <f t="shared" ref="G144:I144" si="139">G390</f>
        <v>102</v>
      </c>
      <c r="H144" s="47">
        <f t="shared" si="139"/>
        <v>170</v>
      </c>
      <c r="I144" s="47">
        <f t="shared" si="139"/>
        <v>90</v>
      </c>
      <c r="J144" s="47">
        <f>J390</f>
        <v>490</v>
      </c>
      <c r="K144" s="128">
        <f t="shared" si="129"/>
        <v>22.592738776626685</v>
      </c>
      <c r="L144" s="128">
        <f t="shared" si="129"/>
        <v>42.353339359032361</v>
      </c>
      <c r="M144" s="86">
        <f>M390</f>
        <v>1914</v>
      </c>
      <c r="N144" s="87">
        <f>N390</f>
        <v>633</v>
      </c>
      <c r="O144" s="87">
        <f>O390</f>
        <v>129</v>
      </c>
      <c r="P144" s="87">
        <f>P390</f>
        <v>210</v>
      </c>
      <c r="Q144" s="87">
        <f t="shared" ref="Q144:S144" si="140">Q390</f>
        <v>101</v>
      </c>
      <c r="R144" s="87">
        <f t="shared" si="140"/>
        <v>165</v>
      </c>
      <c r="S144" s="87">
        <f t="shared" si="140"/>
        <v>106</v>
      </c>
      <c r="T144" s="87">
        <f>T390</f>
        <v>570</v>
      </c>
      <c r="U144" s="117">
        <f t="shared" si="132"/>
        <v>23.034657605383455</v>
      </c>
      <c r="V144" s="117">
        <f t="shared" si="132"/>
        <v>43.54230635954341</v>
      </c>
    </row>
    <row r="145" spans="1:22" ht="14.85" customHeight="1">
      <c r="A145" s="394" t="s">
        <v>464</v>
      </c>
      <c r="B145" s="135"/>
      <c r="C145" s="51">
        <f>IF(SUM(D145:J145)&gt;100,"－",SUM(D145:J145))</f>
        <v>100</v>
      </c>
      <c r="D145" s="52">
        <f t="shared" ref="D145:J145" si="141">D390/$C144*100</f>
        <v>33.997785160575859</v>
      </c>
      <c r="E145" s="52">
        <f t="shared" si="141"/>
        <v>8.1395348837209305</v>
      </c>
      <c r="F145" s="52">
        <f t="shared" si="141"/>
        <v>10.686600221483943</v>
      </c>
      <c r="G145" s="52">
        <f t="shared" si="141"/>
        <v>5.6478405315614619</v>
      </c>
      <c r="H145" s="52">
        <f t="shared" si="141"/>
        <v>9.4130675526024365</v>
      </c>
      <c r="I145" s="52">
        <f t="shared" si="141"/>
        <v>4.9833887043189371</v>
      </c>
      <c r="J145" s="52">
        <f t="shared" si="141"/>
        <v>27.131782945736433</v>
      </c>
      <c r="K145" s="51" t="str">
        <f t="shared" si="129"/>
        <v>－</v>
      </c>
      <c r="L145" s="51" t="str">
        <f t="shared" si="129"/>
        <v>－</v>
      </c>
      <c r="M145" s="88">
        <f>IF(SUM(N145:T145)&gt;100,"－",SUM(N145:T145))</f>
        <v>100</v>
      </c>
      <c r="N145" s="89">
        <f t="shared" ref="N145:T145" si="142">N390/$M144*100</f>
        <v>33.072100313479623</v>
      </c>
      <c r="O145" s="89">
        <f t="shared" si="142"/>
        <v>6.7398119122257061</v>
      </c>
      <c r="P145" s="89">
        <f t="shared" si="142"/>
        <v>10.9717868338558</v>
      </c>
      <c r="Q145" s="89">
        <f t="shared" si="142"/>
        <v>5.2769070010449326</v>
      </c>
      <c r="R145" s="89">
        <f t="shared" si="142"/>
        <v>8.6206896551724146</v>
      </c>
      <c r="S145" s="89">
        <f t="shared" si="142"/>
        <v>5.5381400208986413</v>
      </c>
      <c r="T145" s="89">
        <f t="shared" si="142"/>
        <v>29.780564263322884</v>
      </c>
      <c r="U145" s="88" t="str">
        <f t="shared" si="132"/>
        <v>－</v>
      </c>
      <c r="V145" s="88" t="str">
        <f t="shared" si="132"/>
        <v>－</v>
      </c>
    </row>
    <row r="146" spans="1:22" ht="14.85" customHeight="1">
      <c r="A146" s="394"/>
      <c r="B146" s="56" t="s">
        <v>460</v>
      </c>
      <c r="C146" s="54">
        <f>C392</f>
        <v>768</v>
      </c>
      <c r="D146" s="55">
        <f t="shared" ref="D146:J149" si="143">IF($C146=0,0,D392/$C146*100)</f>
        <v>25.130208333333332</v>
      </c>
      <c r="E146" s="55">
        <f t="shared" si="143"/>
        <v>12.890625</v>
      </c>
      <c r="F146" s="55">
        <f t="shared" si="143"/>
        <v>15.494791666666666</v>
      </c>
      <c r="G146" s="55">
        <f t="shared" si="143"/>
        <v>7.161458333333333</v>
      </c>
      <c r="H146" s="55">
        <f t="shared" si="143"/>
        <v>11.458333333333332</v>
      </c>
      <c r="I146" s="55">
        <f t="shared" si="143"/>
        <v>4.6875</v>
      </c>
      <c r="J146" s="55">
        <f t="shared" si="143"/>
        <v>23.177083333333336</v>
      </c>
      <c r="K146" s="129">
        <f t="shared" si="129"/>
        <v>25.521997660811273</v>
      </c>
      <c r="L146" s="129">
        <f t="shared" si="129"/>
        <v>37.929417178535644</v>
      </c>
      <c r="M146" s="82">
        <f>M392</f>
        <v>812</v>
      </c>
      <c r="N146" s="83">
        <f t="shared" ref="N146:T149" si="144">IF($M146=0,0,N392/$M146*100)</f>
        <v>24.876847290640395</v>
      </c>
      <c r="O146" s="83">
        <f t="shared" si="144"/>
        <v>11.083743842364532</v>
      </c>
      <c r="P146" s="83">
        <f t="shared" si="144"/>
        <v>15.024630541871922</v>
      </c>
      <c r="Q146" s="83">
        <f t="shared" si="144"/>
        <v>6.8965517241379306</v>
      </c>
      <c r="R146" s="83">
        <f t="shared" si="144"/>
        <v>10.22167487684729</v>
      </c>
      <c r="S146" s="83">
        <f t="shared" si="144"/>
        <v>5.6650246305418719</v>
      </c>
      <c r="T146" s="83">
        <f t="shared" si="144"/>
        <v>26.231527093596057</v>
      </c>
      <c r="U146" s="119">
        <f t="shared" si="132"/>
        <v>26.059945265315193</v>
      </c>
      <c r="V146" s="119">
        <f t="shared" si="132"/>
        <v>39.319665526256422</v>
      </c>
    </row>
    <row r="147" spans="1:22" ht="14.85" customHeight="1">
      <c r="A147" s="66"/>
      <c r="B147" s="56" t="s">
        <v>461</v>
      </c>
      <c r="C147" s="54">
        <f>C393</f>
        <v>181</v>
      </c>
      <c r="D147" s="55">
        <f t="shared" si="143"/>
        <v>33.149171270718227</v>
      </c>
      <c r="E147" s="55">
        <f t="shared" si="143"/>
        <v>8.2872928176795568</v>
      </c>
      <c r="F147" s="55">
        <f t="shared" si="143"/>
        <v>8.2872928176795568</v>
      </c>
      <c r="G147" s="55">
        <f t="shared" si="143"/>
        <v>8.2872928176795568</v>
      </c>
      <c r="H147" s="55">
        <f t="shared" si="143"/>
        <v>11.602209944751381</v>
      </c>
      <c r="I147" s="55">
        <f t="shared" si="143"/>
        <v>4.972375690607735</v>
      </c>
      <c r="J147" s="55">
        <f t="shared" si="143"/>
        <v>25.414364640883981</v>
      </c>
      <c r="K147" s="129">
        <f t="shared" si="129"/>
        <v>24.070491259189744</v>
      </c>
      <c r="L147" s="129">
        <f t="shared" si="129"/>
        <v>43.326884266541541</v>
      </c>
      <c r="M147" s="82">
        <f>M393</f>
        <v>191</v>
      </c>
      <c r="N147" s="83">
        <f t="shared" si="144"/>
        <v>30.890052356020941</v>
      </c>
      <c r="O147" s="83">
        <f t="shared" si="144"/>
        <v>6.8062827225130889</v>
      </c>
      <c r="P147" s="83">
        <f t="shared" si="144"/>
        <v>9.9476439790575917</v>
      </c>
      <c r="Q147" s="83">
        <f t="shared" si="144"/>
        <v>8.3769633507853403</v>
      </c>
      <c r="R147" s="83">
        <f t="shared" si="144"/>
        <v>10.471204188481675</v>
      </c>
      <c r="S147" s="83">
        <f t="shared" si="144"/>
        <v>4.7120418848167542</v>
      </c>
      <c r="T147" s="83">
        <f t="shared" si="144"/>
        <v>28.795811518324609</v>
      </c>
      <c r="U147" s="119">
        <f t="shared" si="132"/>
        <v>24.212131608695064</v>
      </c>
      <c r="V147" s="119">
        <f t="shared" si="132"/>
        <v>42.764284399773103</v>
      </c>
    </row>
    <row r="148" spans="1:22" ht="14.85" customHeight="1">
      <c r="A148" s="70"/>
      <c r="B148" s="56" t="s">
        <v>462</v>
      </c>
      <c r="C148" s="54">
        <f>C394</f>
        <v>578</v>
      </c>
      <c r="D148" s="55">
        <f t="shared" si="143"/>
        <v>44.463667820069205</v>
      </c>
      <c r="E148" s="55">
        <f t="shared" si="143"/>
        <v>4.3252595155709344</v>
      </c>
      <c r="F148" s="55">
        <f t="shared" si="143"/>
        <v>8.4775086505190309</v>
      </c>
      <c r="G148" s="55">
        <f t="shared" si="143"/>
        <v>4.844290657439446</v>
      </c>
      <c r="H148" s="55">
        <f t="shared" si="143"/>
        <v>8.1314878892733553</v>
      </c>
      <c r="I148" s="55">
        <f t="shared" si="143"/>
        <v>6.0553633217993079</v>
      </c>
      <c r="J148" s="55">
        <f t="shared" si="143"/>
        <v>23.702422145328718</v>
      </c>
      <c r="K148" s="129">
        <f t="shared" ref="K148:L163" si="145">IF(K394="","－",K394)</f>
        <v>20.446706219054949</v>
      </c>
      <c r="L148" s="129">
        <f t="shared" si="145"/>
        <v>49.005420883713221</v>
      </c>
      <c r="M148" s="82">
        <f>M394</f>
        <v>626</v>
      </c>
      <c r="N148" s="83">
        <f t="shared" si="144"/>
        <v>42.811501597444092</v>
      </c>
      <c r="O148" s="83">
        <f t="shared" si="144"/>
        <v>3.0351437699680508</v>
      </c>
      <c r="P148" s="83">
        <f t="shared" si="144"/>
        <v>9.2651757188498394</v>
      </c>
      <c r="Q148" s="83">
        <f t="shared" si="144"/>
        <v>4.1533546325878596</v>
      </c>
      <c r="R148" s="83">
        <f t="shared" si="144"/>
        <v>7.6677316293929714</v>
      </c>
      <c r="S148" s="83">
        <f t="shared" si="144"/>
        <v>6.2300319488817886</v>
      </c>
      <c r="T148" s="83">
        <f t="shared" si="144"/>
        <v>26.837060702875398</v>
      </c>
      <c r="U148" s="119">
        <f t="shared" ref="U148:V163" si="146">IF(U394="","－",U394)</f>
        <v>20.794695768191026</v>
      </c>
      <c r="V148" s="119">
        <f t="shared" si="146"/>
        <v>50.126161378060473</v>
      </c>
    </row>
    <row r="149" spans="1:22" ht="14.85" customHeight="1">
      <c r="A149" s="35"/>
      <c r="B149" s="35" t="s">
        <v>174</v>
      </c>
      <c r="C149" s="60">
        <f>C395</f>
        <v>279</v>
      </c>
      <c r="D149" s="61">
        <f t="shared" si="143"/>
        <v>37.275985663082437</v>
      </c>
      <c r="E149" s="61">
        <f t="shared" si="143"/>
        <v>2.8673835125448028</v>
      </c>
      <c r="F149" s="61">
        <f t="shared" si="143"/>
        <v>3.5842293906810032</v>
      </c>
      <c r="G149" s="61">
        <f t="shared" si="143"/>
        <v>1.4336917562724014</v>
      </c>
      <c r="H149" s="61">
        <f t="shared" si="143"/>
        <v>5.0179211469534053</v>
      </c>
      <c r="I149" s="61">
        <f t="shared" si="143"/>
        <v>3.5842293906810032</v>
      </c>
      <c r="J149" s="61">
        <f t="shared" si="143"/>
        <v>46.236559139784944</v>
      </c>
      <c r="K149" s="130">
        <f t="shared" si="145"/>
        <v>16.050345650454805</v>
      </c>
      <c r="L149" s="130">
        <f t="shared" si="145"/>
        <v>52.338083642787403</v>
      </c>
      <c r="M149" s="84">
        <f>M395</f>
        <v>285</v>
      </c>
      <c r="N149" s="85">
        <f t="shared" si="144"/>
        <v>36.491228070175438</v>
      </c>
      <c r="O149" s="85">
        <f t="shared" si="144"/>
        <v>2.4561403508771931</v>
      </c>
      <c r="P149" s="85">
        <f t="shared" si="144"/>
        <v>3.8596491228070176</v>
      </c>
      <c r="Q149" s="85">
        <f t="shared" si="144"/>
        <v>1.0526315789473684</v>
      </c>
      <c r="R149" s="85">
        <f t="shared" si="144"/>
        <v>4.9122807017543861</v>
      </c>
      <c r="S149" s="85">
        <f t="shared" si="144"/>
        <v>4.2105263157894735</v>
      </c>
      <c r="T149" s="85">
        <f t="shared" si="144"/>
        <v>47.017543859649123</v>
      </c>
      <c r="U149" s="120">
        <f t="shared" si="146"/>
        <v>16.767232099983769</v>
      </c>
      <c r="V149" s="120">
        <f t="shared" si="146"/>
        <v>53.869192491437211</v>
      </c>
    </row>
    <row r="150" spans="1:22" ht="14.85" customHeight="1">
      <c r="A150" s="32" t="s">
        <v>465</v>
      </c>
      <c r="B150" s="32" t="s">
        <v>176</v>
      </c>
      <c r="C150" s="46">
        <f>C396</f>
        <v>1806</v>
      </c>
      <c r="D150" s="47">
        <f>D396</f>
        <v>614</v>
      </c>
      <c r="E150" s="47">
        <f>E396</f>
        <v>147</v>
      </c>
      <c r="F150" s="47">
        <f>F396</f>
        <v>193</v>
      </c>
      <c r="G150" s="47">
        <f t="shared" ref="G150:I150" si="147">G396</f>
        <v>102</v>
      </c>
      <c r="H150" s="47">
        <f t="shared" si="147"/>
        <v>170</v>
      </c>
      <c r="I150" s="47">
        <f t="shared" si="147"/>
        <v>90</v>
      </c>
      <c r="J150" s="47">
        <f>J396</f>
        <v>490</v>
      </c>
      <c r="K150" s="128">
        <f t="shared" si="145"/>
        <v>22.592738776626682</v>
      </c>
      <c r="L150" s="128">
        <f t="shared" si="145"/>
        <v>42.353339359032354</v>
      </c>
      <c r="M150" s="86">
        <f>M396</f>
        <v>1914</v>
      </c>
      <c r="N150" s="87">
        <f>N396</f>
        <v>633</v>
      </c>
      <c r="O150" s="87">
        <f>O396</f>
        <v>129</v>
      </c>
      <c r="P150" s="87">
        <f>P396</f>
        <v>210</v>
      </c>
      <c r="Q150" s="87">
        <f t="shared" ref="Q150:S150" si="148">Q396</f>
        <v>101</v>
      </c>
      <c r="R150" s="87">
        <f t="shared" si="148"/>
        <v>165</v>
      </c>
      <c r="S150" s="87">
        <f t="shared" si="148"/>
        <v>106</v>
      </c>
      <c r="T150" s="87">
        <f>T396</f>
        <v>570</v>
      </c>
      <c r="U150" s="117">
        <f t="shared" si="146"/>
        <v>23.034657605383469</v>
      </c>
      <c r="V150" s="117">
        <f t="shared" si="146"/>
        <v>43.542306359543439</v>
      </c>
    </row>
    <row r="151" spans="1:22" ht="14.85" customHeight="1">
      <c r="A151" s="394" t="s">
        <v>466</v>
      </c>
      <c r="B151" s="135"/>
      <c r="C151" s="51">
        <f>IF(SUM(D151:J151)&gt;100,"－",SUM(D151:J151))</f>
        <v>100</v>
      </c>
      <c r="D151" s="52">
        <f t="shared" ref="D151:J151" si="149">D396/$C150*100</f>
        <v>33.997785160575859</v>
      </c>
      <c r="E151" s="52">
        <f t="shared" si="149"/>
        <v>8.1395348837209305</v>
      </c>
      <c r="F151" s="52">
        <f t="shared" si="149"/>
        <v>10.686600221483943</v>
      </c>
      <c r="G151" s="52">
        <f t="shared" si="149"/>
        <v>5.6478405315614619</v>
      </c>
      <c r="H151" s="52">
        <f t="shared" si="149"/>
        <v>9.4130675526024365</v>
      </c>
      <c r="I151" s="52">
        <f t="shared" si="149"/>
        <v>4.9833887043189371</v>
      </c>
      <c r="J151" s="52">
        <f t="shared" si="149"/>
        <v>27.131782945736433</v>
      </c>
      <c r="K151" s="51" t="str">
        <f t="shared" si="145"/>
        <v>－</v>
      </c>
      <c r="L151" s="51" t="str">
        <f t="shared" si="145"/>
        <v>－</v>
      </c>
      <c r="M151" s="88">
        <f>IF(SUM(N151:T151)&gt;100,"－",SUM(N151:T151))</f>
        <v>100</v>
      </c>
      <c r="N151" s="89">
        <f t="shared" ref="N151:T151" si="150">N396/$M150*100</f>
        <v>33.072100313479623</v>
      </c>
      <c r="O151" s="89">
        <f t="shared" si="150"/>
        <v>6.7398119122257061</v>
      </c>
      <c r="P151" s="89">
        <f t="shared" si="150"/>
        <v>10.9717868338558</v>
      </c>
      <c r="Q151" s="89">
        <f t="shared" si="150"/>
        <v>5.2769070010449326</v>
      </c>
      <c r="R151" s="89">
        <f t="shared" si="150"/>
        <v>8.6206896551724146</v>
      </c>
      <c r="S151" s="89">
        <f t="shared" si="150"/>
        <v>5.5381400208986413</v>
      </c>
      <c r="T151" s="89">
        <f t="shared" si="150"/>
        <v>29.780564263322884</v>
      </c>
      <c r="U151" s="88" t="str">
        <f t="shared" si="146"/>
        <v>－</v>
      </c>
      <c r="V151" s="88" t="str">
        <f t="shared" si="146"/>
        <v>－</v>
      </c>
    </row>
    <row r="152" spans="1:22" ht="14.85" customHeight="1">
      <c r="A152" s="394"/>
      <c r="B152" s="56" t="s">
        <v>460</v>
      </c>
      <c r="C152" s="54">
        <f>C398</f>
        <v>194</v>
      </c>
      <c r="D152" s="55">
        <f t="shared" ref="D152:J155" si="151">IF($C152=0,0,D398/$C152*100)</f>
        <v>29.381443298969074</v>
      </c>
      <c r="E152" s="55">
        <f t="shared" si="151"/>
        <v>9.2783505154639183</v>
      </c>
      <c r="F152" s="55">
        <f t="shared" si="151"/>
        <v>12.371134020618557</v>
      </c>
      <c r="G152" s="55">
        <f t="shared" si="151"/>
        <v>6.1855670103092786</v>
      </c>
      <c r="H152" s="55">
        <f t="shared" si="151"/>
        <v>12.371134020618557</v>
      </c>
      <c r="I152" s="55">
        <f t="shared" si="151"/>
        <v>7.216494845360824</v>
      </c>
      <c r="J152" s="55">
        <f t="shared" si="151"/>
        <v>23.195876288659793</v>
      </c>
      <c r="K152" s="129">
        <f t="shared" si="145"/>
        <v>28.747550122265245</v>
      </c>
      <c r="L152" s="129">
        <f t="shared" si="145"/>
        <v>46.558532263233928</v>
      </c>
      <c r="M152" s="82">
        <f>M398</f>
        <v>222</v>
      </c>
      <c r="N152" s="83">
        <f t="shared" ref="N152:T155" si="152">IF($M152=0,0,N398/$M152*100)</f>
        <v>28.828828828828829</v>
      </c>
      <c r="O152" s="83">
        <f t="shared" si="152"/>
        <v>4.954954954954955</v>
      </c>
      <c r="P152" s="83">
        <f t="shared" si="152"/>
        <v>13.513513513513514</v>
      </c>
      <c r="Q152" s="83">
        <f t="shared" si="152"/>
        <v>5.8558558558558556</v>
      </c>
      <c r="R152" s="83">
        <f t="shared" si="152"/>
        <v>10.36036036036036</v>
      </c>
      <c r="S152" s="83">
        <f t="shared" si="152"/>
        <v>6.756756756756757</v>
      </c>
      <c r="T152" s="83">
        <f t="shared" si="152"/>
        <v>29.72972972972973</v>
      </c>
      <c r="U152" s="119">
        <f t="shared" si="146"/>
        <v>28.114079506072859</v>
      </c>
      <c r="V152" s="119">
        <f t="shared" si="146"/>
        <v>47.67170003203659</v>
      </c>
    </row>
    <row r="153" spans="1:22" ht="14.85" customHeight="1">
      <c r="A153" s="66"/>
      <c r="B153" s="56" t="s">
        <v>461</v>
      </c>
      <c r="C153" s="54">
        <f>C399</f>
        <v>107</v>
      </c>
      <c r="D153" s="55">
        <f t="shared" si="151"/>
        <v>27.102803738317753</v>
      </c>
      <c r="E153" s="55">
        <f t="shared" si="151"/>
        <v>6.5420560747663545</v>
      </c>
      <c r="F153" s="55">
        <f t="shared" si="151"/>
        <v>15.887850467289718</v>
      </c>
      <c r="G153" s="55">
        <f t="shared" si="151"/>
        <v>7.4766355140186906</v>
      </c>
      <c r="H153" s="55">
        <f t="shared" si="151"/>
        <v>14.018691588785046</v>
      </c>
      <c r="I153" s="55">
        <f t="shared" si="151"/>
        <v>3.7383177570093453</v>
      </c>
      <c r="J153" s="55">
        <f t="shared" si="151"/>
        <v>25.233644859813083</v>
      </c>
      <c r="K153" s="129">
        <f t="shared" si="145"/>
        <v>26.288944218981346</v>
      </c>
      <c r="L153" s="129">
        <f t="shared" si="145"/>
        <v>41.237559559186423</v>
      </c>
      <c r="M153" s="82">
        <f>M399</f>
        <v>108</v>
      </c>
      <c r="N153" s="83">
        <f t="shared" si="152"/>
        <v>26.851851851851855</v>
      </c>
      <c r="O153" s="83">
        <f t="shared" si="152"/>
        <v>5.5555555555555554</v>
      </c>
      <c r="P153" s="83">
        <f t="shared" si="152"/>
        <v>15.74074074074074</v>
      </c>
      <c r="Q153" s="83">
        <f t="shared" si="152"/>
        <v>9.2592592592592595</v>
      </c>
      <c r="R153" s="83">
        <f t="shared" si="152"/>
        <v>12.037037037037036</v>
      </c>
      <c r="S153" s="83">
        <f t="shared" si="152"/>
        <v>3.7037037037037033</v>
      </c>
      <c r="T153" s="83">
        <f t="shared" si="152"/>
        <v>26.851851851851855</v>
      </c>
      <c r="U153" s="119">
        <f t="shared" si="146"/>
        <v>26.085149783949017</v>
      </c>
      <c r="V153" s="119">
        <f t="shared" si="146"/>
        <v>41.214536658639446</v>
      </c>
    </row>
    <row r="154" spans="1:22" ht="14.85" customHeight="1">
      <c r="A154" s="70"/>
      <c r="B154" s="56" t="s">
        <v>462</v>
      </c>
      <c r="C154" s="54">
        <f>C400</f>
        <v>1024</v>
      </c>
      <c r="D154" s="55">
        <f t="shared" si="151"/>
        <v>37.3046875</v>
      </c>
      <c r="E154" s="55">
        <f t="shared" si="151"/>
        <v>8.88671875</v>
      </c>
      <c r="F154" s="55">
        <f t="shared" si="151"/>
        <v>11.81640625</v>
      </c>
      <c r="G154" s="55">
        <f t="shared" si="151"/>
        <v>5.859375</v>
      </c>
      <c r="H154" s="55">
        <f t="shared" si="151"/>
        <v>9.1796875</v>
      </c>
      <c r="I154" s="55">
        <f t="shared" si="151"/>
        <v>5.17578125</v>
      </c>
      <c r="J154" s="55">
        <f t="shared" si="151"/>
        <v>21.77734375</v>
      </c>
      <c r="K154" s="129">
        <f t="shared" si="145"/>
        <v>21.481547341646724</v>
      </c>
      <c r="L154" s="129">
        <f t="shared" si="145"/>
        <v>41.066156135224404</v>
      </c>
      <c r="M154" s="82">
        <f>M400</f>
        <v>1093</v>
      </c>
      <c r="N154" s="83">
        <f t="shared" si="152"/>
        <v>36.047575480329371</v>
      </c>
      <c r="O154" s="83">
        <f t="shared" si="152"/>
        <v>7.685269899359561</v>
      </c>
      <c r="P154" s="83">
        <f t="shared" si="152"/>
        <v>11.985361390667887</v>
      </c>
      <c r="Q154" s="83">
        <f t="shared" si="152"/>
        <v>5.2150045745654161</v>
      </c>
      <c r="R154" s="83">
        <f t="shared" si="152"/>
        <v>8.4172003659652326</v>
      </c>
      <c r="S154" s="83">
        <f t="shared" si="152"/>
        <v>5.7639524245196707</v>
      </c>
      <c r="T154" s="83">
        <f t="shared" si="152"/>
        <v>24.885635864592864</v>
      </c>
      <c r="U154" s="119">
        <f t="shared" si="146"/>
        <v>21.864216666328876</v>
      </c>
      <c r="V154" s="119">
        <f t="shared" si="146"/>
        <v>42.038692934557396</v>
      </c>
    </row>
    <row r="155" spans="1:22" ht="14.85" customHeight="1">
      <c r="A155" s="35"/>
      <c r="B155" s="35" t="s">
        <v>174</v>
      </c>
      <c r="C155" s="60">
        <f>C401</f>
        <v>481</v>
      </c>
      <c r="D155" s="61">
        <f t="shared" si="151"/>
        <v>30.353430353430355</v>
      </c>
      <c r="E155" s="61">
        <f t="shared" si="151"/>
        <v>6.4449064449064455</v>
      </c>
      <c r="F155" s="61">
        <f t="shared" si="151"/>
        <v>6.4449064449064455</v>
      </c>
      <c r="G155" s="61">
        <f t="shared" si="151"/>
        <v>4.5738045738045745</v>
      </c>
      <c r="H155" s="61">
        <f t="shared" si="151"/>
        <v>7.6923076923076925</v>
      </c>
      <c r="I155" s="61">
        <f t="shared" si="151"/>
        <v>3.9501039501039505</v>
      </c>
      <c r="J155" s="61">
        <f t="shared" si="151"/>
        <v>40.54054054054054</v>
      </c>
      <c r="K155" s="130">
        <f t="shared" si="145"/>
        <v>21.464420642117691</v>
      </c>
      <c r="L155" s="130">
        <f t="shared" si="145"/>
        <v>43.848745026040426</v>
      </c>
      <c r="M155" s="84">
        <f>M401</f>
        <v>491</v>
      </c>
      <c r="N155" s="85">
        <f t="shared" si="152"/>
        <v>29.735234215885946</v>
      </c>
      <c r="O155" s="85">
        <f t="shared" si="152"/>
        <v>5.7026476578411405</v>
      </c>
      <c r="P155" s="85">
        <f t="shared" si="152"/>
        <v>6.517311608961303</v>
      </c>
      <c r="Q155" s="85">
        <f t="shared" si="152"/>
        <v>4.2769857433808554</v>
      </c>
      <c r="R155" s="85">
        <f t="shared" si="152"/>
        <v>7.5356415478615073</v>
      </c>
      <c r="S155" s="85">
        <f t="shared" si="152"/>
        <v>4.887983706720977</v>
      </c>
      <c r="T155" s="85">
        <f t="shared" si="152"/>
        <v>41.344195519348268</v>
      </c>
      <c r="U155" s="120">
        <f t="shared" si="146"/>
        <v>22.783106606597343</v>
      </c>
      <c r="V155" s="120">
        <f t="shared" si="146"/>
        <v>46.207990864084749</v>
      </c>
    </row>
    <row r="156" spans="1:22" ht="14.85" customHeight="1">
      <c r="A156" s="32" t="s">
        <v>467</v>
      </c>
      <c r="B156" s="32" t="s">
        <v>176</v>
      </c>
      <c r="C156" s="46">
        <f>C402</f>
        <v>1806</v>
      </c>
      <c r="D156" s="47">
        <f>D402</f>
        <v>614</v>
      </c>
      <c r="E156" s="47">
        <f>E402</f>
        <v>147</v>
      </c>
      <c r="F156" s="47">
        <f>F402</f>
        <v>193</v>
      </c>
      <c r="G156" s="47">
        <f t="shared" ref="G156:I156" si="153">G402</f>
        <v>102</v>
      </c>
      <c r="H156" s="47">
        <f t="shared" si="153"/>
        <v>170</v>
      </c>
      <c r="I156" s="47">
        <f t="shared" si="153"/>
        <v>90</v>
      </c>
      <c r="J156" s="47">
        <f>J402</f>
        <v>490</v>
      </c>
      <c r="K156" s="128">
        <f t="shared" si="145"/>
        <v>22.592738776626685</v>
      </c>
      <c r="L156" s="128">
        <f t="shared" si="145"/>
        <v>42.353339359032361</v>
      </c>
      <c r="M156" s="86">
        <f>M402</f>
        <v>1914</v>
      </c>
      <c r="N156" s="87">
        <f>N402</f>
        <v>633</v>
      </c>
      <c r="O156" s="87">
        <f>O402</f>
        <v>129</v>
      </c>
      <c r="P156" s="87">
        <f>P402</f>
        <v>210</v>
      </c>
      <c r="Q156" s="87">
        <f t="shared" ref="Q156:S156" si="154">Q402</f>
        <v>101</v>
      </c>
      <c r="R156" s="87">
        <f t="shared" si="154"/>
        <v>165</v>
      </c>
      <c r="S156" s="87">
        <f t="shared" si="154"/>
        <v>106</v>
      </c>
      <c r="T156" s="87">
        <f>T402</f>
        <v>570</v>
      </c>
      <c r="U156" s="117">
        <f t="shared" si="146"/>
        <v>23.034657605383462</v>
      </c>
      <c r="V156" s="117">
        <f t="shared" si="146"/>
        <v>43.542306359543424</v>
      </c>
    </row>
    <row r="157" spans="1:22" ht="14.85" customHeight="1">
      <c r="A157" s="394" t="s">
        <v>1079</v>
      </c>
      <c r="B157" s="135"/>
      <c r="C157" s="51">
        <f>IF(SUM(D157:J157)&gt;100,"－",SUM(D157:J157))</f>
        <v>100</v>
      </c>
      <c r="D157" s="52">
        <f t="shared" ref="D157:J157" si="155">D402/$C156*100</f>
        <v>33.997785160575859</v>
      </c>
      <c r="E157" s="52">
        <f t="shared" si="155"/>
        <v>8.1395348837209305</v>
      </c>
      <c r="F157" s="52">
        <f t="shared" si="155"/>
        <v>10.686600221483943</v>
      </c>
      <c r="G157" s="52">
        <f t="shared" si="155"/>
        <v>5.6478405315614619</v>
      </c>
      <c r="H157" s="52">
        <f t="shared" si="155"/>
        <v>9.4130675526024365</v>
      </c>
      <c r="I157" s="52">
        <f t="shared" si="155"/>
        <v>4.9833887043189371</v>
      </c>
      <c r="J157" s="52">
        <f t="shared" si="155"/>
        <v>27.131782945736433</v>
      </c>
      <c r="K157" s="51" t="str">
        <f t="shared" si="145"/>
        <v>－</v>
      </c>
      <c r="L157" s="51" t="str">
        <f t="shared" si="145"/>
        <v>－</v>
      </c>
      <c r="M157" s="88">
        <f>IF(SUM(N157:T157)&gt;100,"－",SUM(N157:T157))</f>
        <v>100</v>
      </c>
      <c r="N157" s="89">
        <f t="shared" ref="N157:T157" si="156">N402/$M156*100</f>
        <v>33.072100313479623</v>
      </c>
      <c r="O157" s="89">
        <f t="shared" si="156"/>
        <v>6.7398119122257061</v>
      </c>
      <c r="P157" s="89">
        <f t="shared" si="156"/>
        <v>10.9717868338558</v>
      </c>
      <c r="Q157" s="89">
        <f t="shared" si="156"/>
        <v>5.2769070010449326</v>
      </c>
      <c r="R157" s="89">
        <f t="shared" si="156"/>
        <v>8.6206896551724146</v>
      </c>
      <c r="S157" s="89">
        <f t="shared" si="156"/>
        <v>5.5381400208986413</v>
      </c>
      <c r="T157" s="89">
        <f t="shared" si="156"/>
        <v>29.780564263322884</v>
      </c>
      <c r="U157" s="88" t="str">
        <f t="shared" si="146"/>
        <v>－</v>
      </c>
      <c r="V157" s="88" t="str">
        <f t="shared" si="146"/>
        <v>－</v>
      </c>
    </row>
    <row r="158" spans="1:22" ht="14.85" customHeight="1">
      <c r="A158" s="394"/>
      <c r="B158" s="56" t="s">
        <v>460</v>
      </c>
      <c r="C158" s="54">
        <f>C404</f>
        <v>600</v>
      </c>
      <c r="D158" s="55">
        <f t="shared" ref="D158:J161" si="157">IF($C158=0,0,D404/$C158*100)</f>
        <v>41</v>
      </c>
      <c r="E158" s="55">
        <f t="shared" si="157"/>
        <v>9</v>
      </c>
      <c r="F158" s="55">
        <f t="shared" si="157"/>
        <v>9.3333333333333339</v>
      </c>
      <c r="G158" s="55">
        <f t="shared" si="157"/>
        <v>4.833333333333333</v>
      </c>
      <c r="H158" s="55">
        <f t="shared" si="157"/>
        <v>6</v>
      </c>
      <c r="I158" s="55">
        <f t="shared" si="157"/>
        <v>2.833333333333333</v>
      </c>
      <c r="J158" s="55">
        <f t="shared" si="157"/>
        <v>27</v>
      </c>
      <c r="K158" s="129">
        <f t="shared" si="145"/>
        <v>15.200347425363953</v>
      </c>
      <c r="L158" s="129">
        <f t="shared" si="145"/>
        <v>34.675792564111518</v>
      </c>
      <c r="M158" s="82">
        <f>M404</f>
        <v>623</v>
      </c>
      <c r="N158" s="83">
        <f t="shared" ref="N158:T161" si="158">IF($M158=0,0,N404/$M158*100)</f>
        <v>41.091492776886035</v>
      </c>
      <c r="O158" s="83">
        <f t="shared" si="158"/>
        <v>8.0256821829855536</v>
      </c>
      <c r="P158" s="83">
        <f t="shared" si="158"/>
        <v>9.9518459069020864</v>
      </c>
      <c r="Q158" s="83">
        <f t="shared" si="158"/>
        <v>4.4943820224719104</v>
      </c>
      <c r="R158" s="83">
        <f t="shared" si="158"/>
        <v>5.2969502407704656</v>
      </c>
      <c r="S158" s="83">
        <f t="shared" si="158"/>
        <v>3.3707865168539324</v>
      </c>
      <c r="T158" s="83">
        <f t="shared" si="158"/>
        <v>27.768860353130016</v>
      </c>
      <c r="U158" s="119">
        <f t="shared" si="146"/>
        <v>15.389652446282804</v>
      </c>
      <c r="V158" s="119">
        <f t="shared" si="146"/>
        <v>35.697647426944648</v>
      </c>
    </row>
    <row r="159" spans="1:22" ht="14.85" customHeight="1">
      <c r="A159" s="66"/>
      <c r="B159" s="56" t="s">
        <v>461</v>
      </c>
      <c r="C159" s="54">
        <f>C405</f>
        <v>211</v>
      </c>
      <c r="D159" s="55">
        <f t="shared" si="157"/>
        <v>42.18009478672986</v>
      </c>
      <c r="E159" s="55">
        <f t="shared" si="157"/>
        <v>8.5308056872037916</v>
      </c>
      <c r="F159" s="55">
        <f t="shared" si="157"/>
        <v>7.109004739336493</v>
      </c>
      <c r="G159" s="55">
        <f t="shared" si="157"/>
        <v>5.2132701421800949</v>
      </c>
      <c r="H159" s="55">
        <f t="shared" si="157"/>
        <v>4.2654028436018958</v>
      </c>
      <c r="I159" s="55">
        <f t="shared" si="157"/>
        <v>3.7914691943127963</v>
      </c>
      <c r="J159" s="55">
        <f t="shared" si="157"/>
        <v>28.90995260663507</v>
      </c>
      <c r="K159" s="129">
        <f t="shared" si="145"/>
        <v>15.238899833079426</v>
      </c>
      <c r="L159" s="129">
        <f t="shared" si="145"/>
        <v>37.472704507572359</v>
      </c>
      <c r="M159" s="82">
        <f>M405</f>
        <v>226</v>
      </c>
      <c r="N159" s="83">
        <f t="shared" si="158"/>
        <v>39.380530973451329</v>
      </c>
      <c r="O159" s="83">
        <f t="shared" si="158"/>
        <v>7.0796460176991154</v>
      </c>
      <c r="P159" s="83">
        <f t="shared" si="158"/>
        <v>7.9646017699115044</v>
      </c>
      <c r="Q159" s="83">
        <f t="shared" si="158"/>
        <v>4.8672566371681416</v>
      </c>
      <c r="R159" s="83">
        <f t="shared" si="158"/>
        <v>3.9823008849557522</v>
      </c>
      <c r="S159" s="83">
        <f t="shared" si="158"/>
        <v>3.9823008849557522</v>
      </c>
      <c r="T159" s="83">
        <f t="shared" si="158"/>
        <v>32.743362831858406</v>
      </c>
      <c r="U159" s="119">
        <f t="shared" si="146"/>
        <v>15.744015318301251</v>
      </c>
      <c r="V159" s="119">
        <f t="shared" si="146"/>
        <v>37.985560767964927</v>
      </c>
    </row>
    <row r="160" spans="1:22" ht="14.85" customHeight="1">
      <c r="A160" s="70"/>
      <c r="B160" s="56" t="s">
        <v>462</v>
      </c>
      <c r="C160" s="54">
        <f>C406</f>
        <v>715</v>
      </c>
      <c r="D160" s="55">
        <f t="shared" si="157"/>
        <v>28.53146853146853</v>
      </c>
      <c r="E160" s="55">
        <f t="shared" si="157"/>
        <v>8.8111888111888117</v>
      </c>
      <c r="F160" s="55">
        <f t="shared" si="157"/>
        <v>13.566433566433567</v>
      </c>
      <c r="G160" s="55">
        <f t="shared" si="157"/>
        <v>6.7132867132867133</v>
      </c>
      <c r="H160" s="55">
        <f t="shared" si="157"/>
        <v>12.587412587412588</v>
      </c>
      <c r="I160" s="55">
        <f t="shared" si="157"/>
        <v>6.8531468531468533</v>
      </c>
      <c r="J160" s="55">
        <f t="shared" si="157"/>
        <v>22.937062937062937</v>
      </c>
      <c r="K160" s="129">
        <f t="shared" si="145"/>
        <v>28.300316344898331</v>
      </c>
      <c r="L160" s="129">
        <f t="shared" si="145"/>
        <v>44.937966299824154</v>
      </c>
      <c r="M160" s="82">
        <f>M406</f>
        <v>773</v>
      </c>
      <c r="N160" s="83">
        <f t="shared" si="158"/>
        <v>27.166882276843467</v>
      </c>
      <c r="O160" s="83">
        <f t="shared" si="158"/>
        <v>6.5976714100905571</v>
      </c>
      <c r="P160" s="83">
        <f t="shared" si="158"/>
        <v>13.71280724450194</v>
      </c>
      <c r="Q160" s="83">
        <f t="shared" si="158"/>
        <v>6.0802069857697285</v>
      </c>
      <c r="R160" s="83">
        <f t="shared" si="158"/>
        <v>11.772315653298836</v>
      </c>
      <c r="S160" s="83">
        <f t="shared" si="158"/>
        <v>7.1151358344113849</v>
      </c>
      <c r="T160" s="83">
        <f t="shared" si="158"/>
        <v>27.554980595084089</v>
      </c>
      <c r="U160" s="119">
        <f t="shared" si="146"/>
        <v>28.713275769981994</v>
      </c>
      <c r="V160" s="119">
        <f t="shared" si="146"/>
        <v>45.94124123197119</v>
      </c>
    </row>
    <row r="161" spans="1:22" ht="14.85" customHeight="1">
      <c r="A161" s="35"/>
      <c r="B161" s="35" t="s">
        <v>174</v>
      </c>
      <c r="C161" s="60">
        <f>C407</f>
        <v>280</v>
      </c>
      <c r="D161" s="61">
        <f t="shared" si="157"/>
        <v>26.785714285714285</v>
      </c>
      <c r="E161" s="61">
        <f t="shared" si="157"/>
        <v>4.2857142857142856</v>
      </c>
      <c r="F161" s="61">
        <f t="shared" si="157"/>
        <v>8.9285714285714288</v>
      </c>
      <c r="G161" s="61">
        <f t="shared" si="157"/>
        <v>5</v>
      </c>
      <c r="H161" s="61">
        <f t="shared" si="157"/>
        <v>12.5</v>
      </c>
      <c r="I161" s="61">
        <f t="shared" si="157"/>
        <v>5.7142857142857144</v>
      </c>
      <c r="J161" s="61">
        <f t="shared" si="157"/>
        <v>36.785714285714292</v>
      </c>
      <c r="K161" s="130">
        <f t="shared" si="145"/>
        <v>29.35018517926785</v>
      </c>
      <c r="L161" s="130">
        <f t="shared" si="145"/>
        <v>50.931203693435386</v>
      </c>
      <c r="M161" s="84">
        <f>M407</f>
        <v>292</v>
      </c>
      <c r="N161" s="85">
        <f t="shared" si="158"/>
        <v>26.712328767123289</v>
      </c>
      <c r="O161" s="85">
        <f t="shared" si="158"/>
        <v>4.10958904109589</v>
      </c>
      <c r="P161" s="85">
        <f t="shared" si="158"/>
        <v>8.2191780821917799</v>
      </c>
      <c r="Q161" s="85">
        <f t="shared" si="158"/>
        <v>5.1369863013698627</v>
      </c>
      <c r="R161" s="85">
        <f t="shared" si="158"/>
        <v>10.95890410958904</v>
      </c>
      <c r="S161" s="85">
        <f t="shared" si="158"/>
        <v>7.1917808219178081</v>
      </c>
      <c r="T161" s="85">
        <f t="shared" si="158"/>
        <v>37.671232876712331</v>
      </c>
      <c r="U161" s="120">
        <f t="shared" si="146"/>
        <v>30.553359677123094</v>
      </c>
      <c r="V161" s="120">
        <f t="shared" si="146"/>
        <v>53.468379434965414</v>
      </c>
    </row>
    <row r="162" spans="1:22" ht="14.85" customHeight="1">
      <c r="A162" s="32" t="s">
        <v>358</v>
      </c>
      <c r="B162" s="32" t="s">
        <v>176</v>
      </c>
      <c r="C162" s="46">
        <f>C408</f>
        <v>474</v>
      </c>
      <c r="D162" s="47">
        <f>D408</f>
        <v>178</v>
      </c>
      <c r="E162" s="47">
        <f>E408</f>
        <v>39</v>
      </c>
      <c r="F162" s="47">
        <f>F408</f>
        <v>54</v>
      </c>
      <c r="G162" s="47">
        <f t="shared" ref="G162:I162" si="159">G408</f>
        <v>21</v>
      </c>
      <c r="H162" s="47">
        <f t="shared" si="159"/>
        <v>47</v>
      </c>
      <c r="I162" s="47">
        <f t="shared" si="159"/>
        <v>22</v>
      </c>
      <c r="J162" s="47">
        <f>J408</f>
        <v>113</v>
      </c>
      <c r="K162" s="128">
        <f t="shared" si="145"/>
        <v>21.546572282368718</v>
      </c>
      <c r="L162" s="128">
        <f t="shared" si="145"/>
        <v>42.504440404016982</v>
      </c>
      <c r="M162" s="86">
        <f>M408</f>
        <v>501</v>
      </c>
      <c r="N162" s="87">
        <f>N408</f>
        <v>183</v>
      </c>
      <c r="O162" s="87">
        <f>O408</f>
        <v>33</v>
      </c>
      <c r="P162" s="87">
        <f>P408</f>
        <v>60</v>
      </c>
      <c r="Q162" s="87">
        <f t="shared" ref="Q162:S162" si="160">Q408</f>
        <v>22</v>
      </c>
      <c r="R162" s="87">
        <f t="shared" si="160"/>
        <v>43</v>
      </c>
      <c r="S162" s="87">
        <f t="shared" si="160"/>
        <v>27</v>
      </c>
      <c r="T162" s="87">
        <f>T408</f>
        <v>133</v>
      </c>
      <c r="U162" s="117">
        <f t="shared" si="146"/>
        <v>21.869186283969039</v>
      </c>
      <c r="V162" s="117">
        <f t="shared" si="146"/>
        <v>43.50194893243571</v>
      </c>
    </row>
    <row r="163" spans="1:22" ht="14.85" customHeight="1">
      <c r="A163" s="394" t="s">
        <v>1081</v>
      </c>
      <c r="B163" s="135"/>
      <c r="C163" s="51">
        <f>IF(SUM(D163:J163)&gt;100,"－",SUM(D163:J163))</f>
        <v>99.999999999999986</v>
      </c>
      <c r="D163" s="52">
        <f t="shared" ref="D163:J163" si="161">D408/$C162*100</f>
        <v>37.552742616033754</v>
      </c>
      <c r="E163" s="52">
        <f t="shared" si="161"/>
        <v>8.2278481012658222</v>
      </c>
      <c r="F163" s="52">
        <f t="shared" si="161"/>
        <v>11.39240506329114</v>
      </c>
      <c r="G163" s="52">
        <f t="shared" si="161"/>
        <v>4.4303797468354427</v>
      </c>
      <c r="H163" s="52">
        <f t="shared" si="161"/>
        <v>9.9156118143459917</v>
      </c>
      <c r="I163" s="52">
        <f t="shared" si="161"/>
        <v>4.6413502109704643</v>
      </c>
      <c r="J163" s="52">
        <f t="shared" si="161"/>
        <v>23.839662447257385</v>
      </c>
      <c r="K163" s="51" t="str">
        <f t="shared" si="145"/>
        <v>－</v>
      </c>
      <c r="L163" s="51" t="str">
        <f t="shared" si="145"/>
        <v>－</v>
      </c>
      <c r="M163" s="88">
        <f>IF(SUM(N163:T163)&gt;100,"－",SUM(N163:T163))</f>
        <v>100.00000000000001</v>
      </c>
      <c r="N163" s="89">
        <f t="shared" ref="N163:T163" si="162">N408/$M162*100</f>
        <v>36.526946107784433</v>
      </c>
      <c r="O163" s="89">
        <f t="shared" si="162"/>
        <v>6.5868263473053901</v>
      </c>
      <c r="P163" s="89">
        <f t="shared" si="162"/>
        <v>11.976047904191617</v>
      </c>
      <c r="Q163" s="89">
        <f t="shared" si="162"/>
        <v>4.39121756487026</v>
      </c>
      <c r="R163" s="89">
        <f t="shared" si="162"/>
        <v>8.5828343313373257</v>
      </c>
      <c r="S163" s="89">
        <f t="shared" si="162"/>
        <v>5.3892215568862278</v>
      </c>
      <c r="T163" s="89">
        <f t="shared" si="162"/>
        <v>26.546906187624753</v>
      </c>
      <c r="U163" s="88" t="str">
        <f t="shared" si="146"/>
        <v>－</v>
      </c>
      <c r="V163" s="88" t="str">
        <f t="shared" si="146"/>
        <v>－</v>
      </c>
    </row>
    <row r="164" spans="1:22" ht="14.85" customHeight="1">
      <c r="A164" s="394"/>
      <c r="B164" s="56" t="s">
        <v>349</v>
      </c>
      <c r="C164" s="54">
        <f>C410</f>
        <v>61</v>
      </c>
      <c r="D164" s="55">
        <f t="shared" ref="D164:J167" si="163">IF($C164=0,0,D410/$C164*100)</f>
        <v>45.901639344262293</v>
      </c>
      <c r="E164" s="55">
        <f t="shared" si="163"/>
        <v>3.278688524590164</v>
      </c>
      <c r="F164" s="55">
        <f t="shared" si="163"/>
        <v>1.639344262295082</v>
      </c>
      <c r="G164" s="55">
        <f t="shared" si="163"/>
        <v>0</v>
      </c>
      <c r="H164" s="55">
        <f t="shared" si="163"/>
        <v>11.475409836065573</v>
      </c>
      <c r="I164" s="55">
        <f t="shared" si="163"/>
        <v>8.1967213114754092</v>
      </c>
      <c r="J164" s="55">
        <f t="shared" si="163"/>
        <v>29.508196721311474</v>
      </c>
      <c r="K164" s="129">
        <f t="shared" ref="K164:L179" si="164">IF(K410="","－",K410)</f>
        <v>25.046009530834439</v>
      </c>
      <c r="L164" s="129">
        <f t="shared" si="164"/>
        <v>71.798560655058722</v>
      </c>
      <c r="M164" s="82">
        <f>M410</f>
        <v>68</v>
      </c>
      <c r="N164" s="83">
        <f t="shared" ref="N164:T167" si="165">IF($M164=0,0,N410/$M164*100)</f>
        <v>44.117647058823529</v>
      </c>
      <c r="O164" s="83">
        <f t="shared" si="165"/>
        <v>1.4705882352941175</v>
      </c>
      <c r="P164" s="83">
        <f t="shared" si="165"/>
        <v>4.4117647058823533</v>
      </c>
      <c r="Q164" s="83">
        <f t="shared" si="165"/>
        <v>0</v>
      </c>
      <c r="R164" s="83">
        <f t="shared" si="165"/>
        <v>8.8235294117647065</v>
      </c>
      <c r="S164" s="83">
        <f t="shared" si="165"/>
        <v>8.8235294117647065</v>
      </c>
      <c r="T164" s="83">
        <f t="shared" si="165"/>
        <v>32.352941176470587</v>
      </c>
      <c r="U164" s="119">
        <f t="shared" ref="U164:V179" si="166">IF(U410="","－",U410)</f>
        <v>25.542362342478111</v>
      </c>
      <c r="V164" s="119">
        <f t="shared" si="166"/>
        <v>73.434291734624566</v>
      </c>
    </row>
    <row r="165" spans="1:22" ht="14.85" customHeight="1">
      <c r="A165" s="394"/>
      <c r="B165" s="56" t="s">
        <v>350</v>
      </c>
      <c r="C165" s="54">
        <f>C411</f>
        <v>184</v>
      </c>
      <c r="D165" s="55">
        <f t="shared" si="163"/>
        <v>41.847826086956523</v>
      </c>
      <c r="E165" s="55">
        <f t="shared" si="163"/>
        <v>9.2391304347826075</v>
      </c>
      <c r="F165" s="55">
        <f t="shared" si="163"/>
        <v>14.673913043478262</v>
      </c>
      <c r="G165" s="55">
        <f t="shared" si="163"/>
        <v>5.9782608695652177</v>
      </c>
      <c r="H165" s="55">
        <f t="shared" si="163"/>
        <v>5.9782608695652177</v>
      </c>
      <c r="I165" s="55">
        <f t="shared" si="163"/>
        <v>2.7173913043478262</v>
      </c>
      <c r="J165" s="55">
        <f t="shared" si="163"/>
        <v>19.565217391304348</v>
      </c>
      <c r="K165" s="129">
        <f t="shared" si="164"/>
        <v>15.369894790569361</v>
      </c>
      <c r="L165" s="129">
        <f t="shared" si="164"/>
        <v>32.03865392963754</v>
      </c>
      <c r="M165" s="82">
        <f>M411</f>
        <v>190</v>
      </c>
      <c r="N165" s="83">
        <f t="shared" si="165"/>
        <v>40</v>
      </c>
      <c r="O165" s="83">
        <f t="shared" si="165"/>
        <v>7.3684210526315779</v>
      </c>
      <c r="P165" s="83">
        <f t="shared" si="165"/>
        <v>15.263157894736842</v>
      </c>
      <c r="Q165" s="83">
        <f t="shared" si="165"/>
        <v>6.3157894736842106</v>
      </c>
      <c r="R165" s="83">
        <f t="shared" si="165"/>
        <v>6.8421052631578956</v>
      </c>
      <c r="S165" s="83">
        <f t="shared" si="165"/>
        <v>2.6315789473684208</v>
      </c>
      <c r="T165" s="83">
        <f t="shared" si="165"/>
        <v>21.578947368421055</v>
      </c>
      <c r="U165" s="119">
        <f t="shared" si="166"/>
        <v>16.911748760608969</v>
      </c>
      <c r="V165" s="119">
        <f t="shared" si="166"/>
        <v>34.518500894941589</v>
      </c>
    </row>
    <row r="166" spans="1:22" ht="14.85" customHeight="1">
      <c r="A166" s="70"/>
      <c r="B166" s="56" t="s">
        <v>351</v>
      </c>
      <c r="C166" s="54">
        <f>C412</f>
        <v>187</v>
      </c>
      <c r="D166" s="55">
        <f t="shared" si="163"/>
        <v>29.411764705882355</v>
      </c>
      <c r="E166" s="55">
        <f t="shared" si="163"/>
        <v>10.160427807486631</v>
      </c>
      <c r="F166" s="55">
        <f t="shared" si="163"/>
        <v>12.299465240641712</v>
      </c>
      <c r="G166" s="55">
        <f t="shared" si="163"/>
        <v>4.2780748663101598</v>
      </c>
      <c r="H166" s="55">
        <f t="shared" si="163"/>
        <v>13.368983957219251</v>
      </c>
      <c r="I166" s="55">
        <f t="shared" si="163"/>
        <v>5.3475935828877006</v>
      </c>
      <c r="J166" s="55">
        <f t="shared" si="163"/>
        <v>25.133689839572192</v>
      </c>
      <c r="K166" s="129">
        <f t="shared" si="164"/>
        <v>27.073936195158257</v>
      </c>
      <c r="L166" s="129">
        <f t="shared" si="164"/>
        <v>44.592365497907714</v>
      </c>
      <c r="M166" s="82">
        <f>M412</f>
        <v>193</v>
      </c>
      <c r="N166" s="83">
        <f t="shared" si="165"/>
        <v>30.051813471502591</v>
      </c>
      <c r="O166" s="83">
        <f t="shared" si="165"/>
        <v>8.8082901554404138</v>
      </c>
      <c r="P166" s="83">
        <f t="shared" si="165"/>
        <v>12.435233160621761</v>
      </c>
      <c r="Q166" s="83">
        <f t="shared" si="165"/>
        <v>4.1450777202072544</v>
      </c>
      <c r="R166" s="83">
        <f t="shared" si="165"/>
        <v>10.880829015544041</v>
      </c>
      <c r="S166" s="83">
        <f t="shared" si="165"/>
        <v>6.7357512953367875</v>
      </c>
      <c r="T166" s="83">
        <f t="shared" si="165"/>
        <v>26.94300518134715</v>
      </c>
      <c r="U166" s="119">
        <f t="shared" si="166"/>
        <v>26.104717097323476</v>
      </c>
      <c r="V166" s="119">
        <f t="shared" si="166"/>
        <v>44.34656759906759</v>
      </c>
    </row>
    <row r="167" spans="1:22" ht="14.85" customHeight="1">
      <c r="A167" s="35"/>
      <c r="B167" s="35" t="s">
        <v>174</v>
      </c>
      <c r="C167" s="60">
        <f>C413</f>
        <v>42</v>
      </c>
      <c r="D167" s="61">
        <f t="shared" si="163"/>
        <v>42.857142857142854</v>
      </c>
      <c r="E167" s="61">
        <f t="shared" si="163"/>
        <v>2.3809523809523809</v>
      </c>
      <c r="F167" s="61">
        <f t="shared" si="163"/>
        <v>7.1428571428571423</v>
      </c>
      <c r="G167" s="61">
        <f t="shared" si="163"/>
        <v>4.7619047619047619</v>
      </c>
      <c r="H167" s="61">
        <f t="shared" si="163"/>
        <v>9.5238095238095237</v>
      </c>
      <c r="I167" s="61">
        <f t="shared" si="163"/>
        <v>4.7619047619047619</v>
      </c>
      <c r="J167" s="61">
        <f t="shared" si="163"/>
        <v>28.571428571428569</v>
      </c>
      <c r="K167" s="130">
        <f t="shared" si="164"/>
        <v>21.207956259426851</v>
      </c>
      <c r="L167" s="130">
        <f t="shared" si="164"/>
        <v>53.019890648567127</v>
      </c>
      <c r="M167" s="84">
        <f>M413</f>
        <v>50</v>
      </c>
      <c r="N167" s="85">
        <f t="shared" si="165"/>
        <v>38</v>
      </c>
      <c r="O167" s="85">
        <f t="shared" si="165"/>
        <v>2</v>
      </c>
      <c r="P167" s="85">
        <f t="shared" si="165"/>
        <v>8</v>
      </c>
      <c r="Q167" s="85">
        <f t="shared" si="165"/>
        <v>4</v>
      </c>
      <c r="R167" s="85">
        <f t="shared" si="165"/>
        <v>6</v>
      </c>
      <c r="S167" s="85">
        <f t="shared" si="165"/>
        <v>6</v>
      </c>
      <c r="T167" s="85">
        <f t="shared" si="165"/>
        <v>36</v>
      </c>
      <c r="U167" s="120">
        <f t="shared" si="166"/>
        <v>21.009256521664607</v>
      </c>
      <c r="V167" s="120">
        <f t="shared" si="166"/>
        <v>51.715092976405188</v>
      </c>
    </row>
    <row r="168" spans="1:22" ht="14.85" customHeight="1">
      <c r="A168" s="32" t="s">
        <v>470</v>
      </c>
      <c r="B168" s="32" t="s">
        <v>176</v>
      </c>
      <c r="C168" s="46">
        <f>C414</f>
        <v>949</v>
      </c>
      <c r="D168" s="47">
        <f>D414</f>
        <v>253</v>
      </c>
      <c r="E168" s="47">
        <f>E414</f>
        <v>114</v>
      </c>
      <c r="F168" s="47">
        <f>F414</f>
        <v>134</v>
      </c>
      <c r="G168" s="47">
        <f t="shared" ref="G168:I168" si="167">G414</f>
        <v>70</v>
      </c>
      <c r="H168" s="47">
        <f t="shared" si="167"/>
        <v>109</v>
      </c>
      <c r="I168" s="47">
        <f t="shared" si="167"/>
        <v>45</v>
      </c>
      <c r="J168" s="47">
        <f>J414</f>
        <v>224</v>
      </c>
      <c r="K168" s="128">
        <f t="shared" si="164"/>
        <v>25.251717158440368</v>
      </c>
      <c r="L168" s="128">
        <f t="shared" si="164"/>
        <v>38.787065550570482</v>
      </c>
      <c r="M168" s="86">
        <f>M414</f>
        <v>1003</v>
      </c>
      <c r="N168" s="87">
        <f>N414</f>
        <v>261</v>
      </c>
      <c r="O168" s="87">
        <f>O414</f>
        <v>103</v>
      </c>
      <c r="P168" s="87">
        <f>P414</f>
        <v>141</v>
      </c>
      <c r="Q168" s="87">
        <f t="shared" ref="Q168:S168" si="168">Q414</f>
        <v>72</v>
      </c>
      <c r="R168" s="87">
        <f t="shared" si="168"/>
        <v>103</v>
      </c>
      <c r="S168" s="87">
        <f t="shared" si="168"/>
        <v>55</v>
      </c>
      <c r="T168" s="87">
        <f>T414</f>
        <v>268</v>
      </c>
      <c r="U168" s="117">
        <f t="shared" si="166"/>
        <v>25.718036888035819</v>
      </c>
      <c r="V168" s="117">
        <f t="shared" si="166"/>
        <v>39.879234414992254</v>
      </c>
    </row>
    <row r="169" spans="1:22" ht="14.85" customHeight="1">
      <c r="A169" s="395" t="s">
        <v>1090</v>
      </c>
      <c r="B169" s="135"/>
      <c r="C169" s="51">
        <f>IF(SUM(D169:J169)&gt;100,"－",SUM(D169:J169))</f>
        <v>100</v>
      </c>
      <c r="D169" s="52">
        <f t="shared" ref="D169:J169" si="169">D414/$C168*100</f>
        <v>26.659641728134879</v>
      </c>
      <c r="E169" s="52">
        <f t="shared" si="169"/>
        <v>12.012644889357219</v>
      </c>
      <c r="F169" s="52">
        <f t="shared" si="169"/>
        <v>14.120126448893572</v>
      </c>
      <c r="G169" s="52">
        <f t="shared" si="169"/>
        <v>7.3761854583772397</v>
      </c>
      <c r="H169" s="52">
        <f t="shared" si="169"/>
        <v>11.485774499473129</v>
      </c>
      <c r="I169" s="52">
        <f t="shared" si="169"/>
        <v>4.7418335089567965</v>
      </c>
      <c r="J169" s="52">
        <f t="shared" si="169"/>
        <v>23.603793466807165</v>
      </c>
      <c r="K169" s="51" t="str">
        <f t="shared" si="164"/>
        <v>－</v>
      </c>
      <c r="L169" s="51" t="str">
        <f t="shared" si="164"/>
        <v>－</v>
      </c>
      <c r="M169" s="88">
        <f>IF(SUM(N169:T169)&gt;100,"－",SUM(N169:T169))</f>
        <v>99.999999999999986</v>
      </c>
      <c r="N169" s="89">
        <f t="shared" ref="N169:T169" si="170">N414/$M168*100</f>
        <v>26.021934197407777</v>
      </c>
      <c r="O169" s="89">
        <f t="shared" si="170"/>
        <v>10.269192422731804</v>
      </c>
      <c r="P169" s="89">
        <f t="shared" si="170"/>
        <v>14.057826520438685</v>
      </c>
      <c r="Q169" s="89">
        <f t="shared" si="170"/>
        <v>7.1784646061814561</v>
      </c>
      <c r="R169" s="89">
        <f t="shared" si="170"/>
        <v>10.269192422731804</v>
      </c>
      <c r="S169" s="89">
        <f t="shared" si="170"/>
        <v>5.483549351944168</v>
      </c>
      <c r="T169" s="89">
        <f t="shared" si="170"/>
        <v>26.719840478564304</v>
      </c>
      <c r="U169" s="88" t="str">
        <f t="shared" si="166"/>
        <v>－</v>
      </c>
      <c r="V169" s="88" t="str">
        <f t="shared" si="166"/>
        <v>－</v>
      </c>
    </row>
    <row r="170" spans="1:22" ht="14.85" customHeight="1">
      <c r="A170" s="395"/>
      <c r="B170" s="56" t="s">
        <v>349</v>
      </c>
      <c r="C170" s="54">
        <f>C416</f>
        <v>58</v>
      </c>
      <c r="D170" s="55">
        <f t="shared" ref="D170:J173" si="171">IF($C170=0,0,D416/$C170*100)</f>
        <v>53.448275862068961</v>
      </c>
      <c r="E170" s="55">
        <f t="shared" si="171"/>
        <v>10.344827586206897</v>
      </c>
      <c r="F170" s="55">
        <f t="shared" si="171"/>
        <v>1.7241379310344827</v>
      </c>
      <c r="G170" s="55">
        <f t="shared" si="171"/>
        <v>1.7241379310344827</v>
      </c>
      <c r="H170" s="55">
        <f t="shared" si="171"/>
        <v>10.344827586206897</v>
      </c>
      <c r="I170" s="55">
        <f t="shared" si="171"/>
        <v>3.4482758620689653</v>
      </c>
      <c r="J170" s="55">
        <f t="shared" si="171"/>
        <v>18.96551724137931</v>
      </c>
      <c r="K170" s="129">
        <f t="shared" si="164"/>
        <v>14.697216743689305</v>
      </c>
      <c r="L170" s="129">
        <f t="shared" si="164"/>
        <v>43.173074184587335</v>
      </c>
      <c r="M170" s="82">
        <f>M416</f>
        <v>64</v>
      </c>
      <c r="N170" s="83">
        <f t="shared" ref="N170:T173" si="172">IF($M170=0,0,N416/$M170*100)</f>
        <v>50</v>
      </c>
      <c r="O170" s="83">
        <f t="shared" si="172"/>
        <v>10.9375</v>
      </c>
      <c r="P170" s="83">
        <f t="shared" si="172"/>
        <v>1.5625</v>
      </c>
      <c r="Q170" s="83">
        <f t="shared" si="172"/>
        <v>0</v>
      </c>
      <c r="R170" s="83">
        <f t="shared" si="172"/>
        <v>9.375</v>
      </c>
      <c r="S170" s="83">
        <f t="shared" si="172"/>
        <v>4.6875</v>
      </c>
      <c r="T170" s="83">
        <f t="shared" si="172"/>
        <v>23.4375</v>
      </c>
      <c r="U170" s="119">
        <f t="shared" si="166"/>
        <v>15.689714447217449</v>
      </c>
      <c r="V170" s="119">
        <f t="shared" si="166"/>
        <v>45.223294583156175</v>
      </c>
    </row>
    <row r="171" spans="1:22" ht="14.85" customHeight="1">
      <c r="A171" s="395"/>
      <c r="B171" s="56" t="s">
        <v>350</v>
      </c>
      <c r="C171" s="54">
        <f>C417</f>
        <v>209</v>
      </c>
      <c r="D171" s="55">
        <f t="shared" si="171"/>
        <v>35.885167464114829</v>
      </c>
      <c r="E171" s="55">
        <f t="shared" si="171"/>
        <v>18.181818181818183</v>
      </c>
      <c r="F171" s="55">
        <f t="shared" si="171"/>
        <v>19.138755980861244</v>
      </c>
      <c r="G171" s="55">
        <f t="shared" si="171"/>
        <v>3.3492822966507179</v>
      </c>
      <c r="H171" s="55">
        <f t="shared" si="171"/>
        <v>4.7846889952153111</v>
      </c>
      <c r="I171" s="55">
        <f t="shared" si="171"/>
        <v>0.9569377990430622</v>
      </c>
      <c r="J171" s="55">
        <f t="shared" si="171"/>
        <v>17.703349282296653</v>
      </c>
      <c r="K171" s="129">
        <f t="shared" si="164"/>
        <v>11.6173476087433</v>
      </c>
      <c r="L171" s="129">
        <f t="shared" si="164"/>
        <v>20.599832873235542</v>
      </c>
      <c r="M171" s="82">
        <f>M417</f>
        <v>226</v>
      </c>
      <c r="N171" s="83">
        <f t="shared" si="172"/>
        <v>34.513274336283182</v>
      </c>
      <c r="O171" s="83">
        <f t="shared" si="172"/>
        <v>15.929203539823009</v>
      </c>
      <c r="P171" s="83">
        <f t="shared" si="172"/>
        <v>18.584070796460178</v>
      </c>
      <c r="Q171" s="83">
        <f t="shared" si="172"/>
        <v>3.5398230088495577</v>
      </c>
      <c r="R171" s="83">
        <f t="shared" si="172"/>
        <v>4.4247787610619467</v>
      </c>
      <c r="S171" s="83">
        <f t="shared" si="172"/>
        <v>0.88495575221238942</v>
      </c>
      <c r="T171" s="83">
        <f t="shared" si="172"/>
        <v>22.123893805309734</v>
      </c>
      <c r="U171" s="119">
        <f t="shared" si="166"/>
        <v>12.01968947572983</v>
      </c>
      <c r="V171" s="119">
        <f t="shared" si="166"/>
        <v>21.5863810992699</v>
      </c>
    </row>
    <row r="172" spans="1:22" ht="14.85" customHeight="1">
      <c r="A172" s="395"/>
      <c r="B172" s="56" t="s">
        <v>351</v>
      </c>
      <c r="C172" s="54">
        <f>C418</f>
        <v>607</v>
      </c>
      <c r="D172" s="55">
        <f t="shared" si="171"/>
        <v>20.428336079077429</v>
      </c>
      <c r="E172" s="55">
        <f t="shared" si="171"/>
        <v>11.202635914332784</v>
      </c>
      <c r="F172" s="55">
        <f t="shared" si="171"/>
        <v>13.509060955518946</v>
      </c>
      <c r="G172" s="55">
        <f t="shared" si="171"/>
        <v>9.7199341021416803</v>
      </c>
      <c r="H172" s="55">
        <f t="shared" si="171"/>
        <v>14.497528830313014</v>
      </c>
      <c r="I172" s="55">
        <f t="shared" si="171"/>
        <v>6.4250411861614491</v>
      </c>
      <c r="J172" s="55">
        <f t="shared" si="171"/>
        <v>24.217462932454694</v>
      </c>
      <c r="K172" s="129">
        <f t="shared" si="164"/>
        <v>31.987048317451084</v>
      </c>
      <c r="L172" s="129">
        <f t="shared" si="164"/>
        <v>43.791792339367554</v>
      </c>
      <c r="M172" s="82">
        <f>M418</f>
        <v>630</v>
      </c>
      <c r="N172" s="83">
        <f t="shared" si="172"/>
        <v>19.682539682539684</v>
      </c>
      <c r="O172" s="83">
        <f t="shared" si="172"/>
        <v>9.2063492063492074</v>
      </c>
      <c r="P172" s="83">
        <f t="shared" si="172"/>
        <v>13.968253968253968</v>
      </c>
      <c r="Q172" s="83">
        <f t="shared" si="172"/>
        <v>9.6825396825396837</v>
      </c>
      <c r="R172" s="83">
        <f t="shared" si="172"/>
        <v>13.174603174603176</v>
      </c>
      <c r="S172" s="83">
        <f t="shared" si="172"/>
        <v>7.4603174603174605</v>
      </c>
      <c r="T172" s="83">
        <f t="shared" si="172"/>
        <v>26.825396825396826</v>
      </c>
      <c r="U172" s="119">
        <f t="shared" si="166"/>
        <v>32.746377359619558</v>
      </c>
      <c r="V172" s="119">
        <f t="shared" si="166"/>
        <v>44.795489503811922</v>
      </c>
    </row>
    <row r="173" spans="1:22" ht="14.85" customHeight="1">
      <c r="A173" s="35"/>
      <c r="B173" s="35" t="s">
        <v>174</v>
      </c>
      <c r="C173" s="60">
        <f>C419</f>
        <v>75</v>
      </c>
      <c r="D173" s="61">
        <f t="shared" si="171"/>
        <v>30.666666666666664</v>
      </c>
      <c r="E173" s="61">
        <f t="shared" si="171"/>
        <v>2.666666666666667</v>
      </c>
      <c r="F173" s="61">
        <f t="shared" si="171"/>
        <v>14.666666666666666</v>
      </c>
      <c r="G173" s="61">
        <f t="shared" si="171"/>
        <v>4</v>
      </c>
      <c r="H173" s="61">
        <f t="shared" si="171"/>
        <v>6.666666666666667</v>
      </c>
      <c r="I173" s="61">
        <f t="shared" si="171"/>
        <v>2.666666666666667</v>
      </c>
      <c r="J173" s="61">
        <f t="shared" si="171"/>
        <v>38.666666666666664</v>
      </c>
      <c r="K173" s="130">
        <f t="shared" si="164"/>
        <v>19.663037786620013</v>
      </c>
      <c r="L173" s="130">
        <f t="shared" si="164"/>
        <v>39.326075573240026</v>
      </c>
      <c r="M173" s="84">
        <f>M419</f>
        <v>83</v>
      </c>
      <c r="N173" s="85">
        <f t="shared" si="172"/>
        <v>32.53012048192771</v>
      </c>
      <c r="O173" s="85">
        <f t="shared" si="172"/>
        <v>2.4096385542168677</v>
      </c>
      <c r="P173" s="85">
        <f t="shared" si="172"/>
        <v>12.048192771084338</v>
      </c>
      <c r="Q173" s="85">
        <f t="shared" si="172"/>
        <v>3.6144578313253009</v>
      </c>
      <c r="R173" s="85">
        <f t="shared" si="172"/>
        <v>4.8192771084337354</v>
      </c>
      <c r="S173" s="85">
        <f t="shared" si="172"/>
        <v>3.6144578313253009</v>
      </c>
      <c r="T173" s="85">
        <f t="shared" si="172"/>
        <v>40.963855421686745</v>
      </c>
      <c r="U173" s="120">
        <f t="shared" si="166"/>
        <v>18.824812128155205</v>
      </c>
      <c r="V173" s="120">
        <f t="shared" si="166"/>
        <v>41.92799064907296</v>
      </c>
    </row>
    <row r="174" spans="1:22" ht="14.85" customHeight="1">
      <c r="A174" s="32" t="s">
        <v>472</v>
      </c>
      <c r="B174" s="32" t="s">
        <v>176</v>
      </c>
      <c r="C174" s="46">
        <f>C420</f>
        <v>301</v>
      </c>
      <c r="D174" s="47">
        <f>D420</f>
        <v>86</v>
      </c>
      <c r="E174" s="47">
        <f>E420</f>
        <v>25</v>
      </c>
      <c r="F174" s="47">
        <f>F420</f>
        <v>41</v>
      </c>
      <c r="G174" s="47">
        <f t="shared" ref="G174:I174" si="173">G420</f>
        <v>20</v>
      </c>
      <c r="H174" s="47">
        <f t="shared" si="173"/>
        <v>39</v>
      </c>
      <c r="I174" s="47">
        <f t="shared" si="173"/>
        <v>18</v>
      </c>
      <c r="J174" s="47">
        <f>J420</f>
        <v>72</v>
      </c>
      <c r="K174" s="128">
        <f t="shared" si="164"/>
        <v>27.888648496663876</v>
      </c>
      <c r="L174" s="128">
        <f t="shared" si="164"/>
        <v>44.66084269745474</v>
      </c>
      <c r="M174" s="86">
        <f>M420</f>
        <v>330</v>
      </c>
      <c r="N174" s="87">
        <f>N420</f>
        <v>93</v>
      </c>
      <c r="O174" s="87">
        <f>O420</f>
        <v>17</v>
      </c>
      <c r="P174" s="87">
        <f>P420</f>
        <v>47</v>
      </c>
      <c r="Q174" s="87">
        <f t="shared" ref="Q174:S174" si="174">Q420</f>
        <v>23</v>
      </c>
      <c r="R174" s="87">
        <f t="shared" si="174"/>
        <v>36</v>
      </c>
      <c r="S174" s="87">
        <f t="shared" si="174"/>
        <v>19</v>
      </c>
      <c r="T174" s="87">
        <f>T420</f>
        <v>95</v>
      </c>
      <c r="U174" s="117">
        <f t="shared" si="166"/>
        <v>27.432013769699299</v>
      </c>
      <c r="V174" s="117">
        <f t="shared" si="166"/>
        <v>45.398050956896732</v>
      </c>
    </row>
    <row r="175" spans="1:22" ht="14.85" customHeight="1">
      <c r="A175" s="409" t="s">
        <v>1091</v>
      </c>
      <c r="B175" s="135"/>
      <c r="C175" s="51">
        <f>IF(SUM(D175:J175)&gt;100,"－",SUM(D175:J175))</f>
        <v>100.00000000000001</v>
      </c>
      <c r="D175" s="52">
        <f t="shared" ref="D175:J175" si="175">D420/$C174*100</f>
        <v>28.571428571428569</v>
      </c>
      <c r="E175" s="52">
        <f t="shared" si="175"/>
        <v>8.3056478405315612</v>
      </c>
      <c r="F175" s="52">
        <f t="shared" si="175"/>
        <v>13.621262458471762</v>
      </c>
      <c r="G175" s="52">
        <f t="shared" si="175"/>
        <v>6.6445182724252501</v>
      </c>
      <c r="H175" s="52">
        <f t="shared" si="175"/>
        <v>12.956810631229235</v>
      </c>
      <c r="I175" s="52">
        <f t="shared" si="175"/>
        <v>5.9800664451827243</v>
      </c>
      <c r="J175" s="52">
        <f t="shared" si="175"/>
        <v>23.920265780730897</v>
      </c>
      <c r="K175" s="51" t="str">
        <f t="shared" si="164"/>
        <v>－</v>
      </c>
      <c r="L175" s="51" t="str">
        <f t="shared" si="164"/>
        <v>－</v>
      </c>
      <c r="M175" s="88">
        <f>IF(SUM(N175:T175)&gt;100,"－",SUM(N175:T175))</f>
        <v>100</v>
      </c>
      <c r="N175" s="89">
        <f t="shared" ref="N175:T175" si="176">N420/$M174*100</f>
        <v>28.18181818181818</v>
      </c>
      <c r="O175" s="89">
        <f t="shared" si="176"/>
        <v>5.1515151515151514</v>
      </c>
      <c r="P175" s="89">
        <f t="shared" si="176"/>
        <v>14.242424242424242</v>
      </c>
      <c r="Q175" s="89">
        <f t="shared" si="176"/>
        <v>6.9696969696969706</v>
      </c>
      <c r="R175" s="89">
        <f t="shared" si="176"/>
        <v>10.909090909090908</v>
      </c>
      <c r="S175" s="89">
        <f t="shared" si="176"/>
        <v>5.7575757575757578</v>
      </c>
      <c r="T175" s="89">
        <f t="shared" si="176"/>
        <v>28.787878787878789</v>
      </c>
      <c r="U175" s="88" t="str">
        <f t="shared" si="166"/>
        <v>－</v>
      </c>
      <c r="V175" s="88" t="str">
        <f t="shared" si="166"/>
        <v>－</v>
      </c>
    </row>
    <row r="176" spans="1:22" ht="14.85" customHeight="1">
      <c r="A176" s="409"/>
      <c r="B176" s="56" t="s">
        <v>349</v>
      </c>
      <c r="C176" s="54">
        <f>C422</f>
        <v>60</v>
      </c>
      <c r="D176" s="55">
        <f t="shared" ref="D176:J179" si="177">IF($C176=0,0,D422/$C176*100)</f>
        <v>38.333333333333336</v>
      </c>
      <c r="E176" s="55">
        <f t="shared" si="177"/>
        <v>10</v>
      </c>
      <c r="F176" s="55">
        <f t="shared" si="177"/>
        <v>11.666666666666666</v>
      </c>
      <c r="G176" s="55">
        <f t="shared" si="177"/>
        <v>8.3333333333333321</v>
      </c>
      <c r="H176" s="55">
        <f t="shared" si="177"/>
        <v>10</v>
      </c>
      <c r="I176" s="55">
        <f t="shared" si="177"/>
        <v>1.6666666666666667</v>
      </c>
      <c r="J176" s="55">
        <f t="shared" si="177"/>
        <v>20</v>
      </c>
      <c r="K176" s="129">
        <f t="shared" si="164"/>
        <v>18.276371611644183</v>
      </c>
      <c r="L176" s="129">
        <f t="shared" si="164"/>
        <v>35.09063349435683</v>
      </c>
      <c r="M176" s="82">
        <f>M422</f>
        <v>63</v>
      </c>
      <c r="N176" s="83">
        <f t="shared" ref="N176:T179" si="178">IF($M176=0,0,N422/$M176*100)</f>
        <v>39.682539682539684</v>
      </c>
      <c r="O176" s="83">
        <f t="shared" si="178"/>
        <v>6.3492063492063489</v>
      </c>
      <c r="P176" s="83">
        <f t="shared" si="178"/>
        <v>12.698412698412698</v>
      </c>
      <c r="Q176" s="83">
        <f t="shared" si="178"/>
        <v>7.9365079365079358</v>
      </c>
      <c r="R176" s="83">
        <f t="shared" si="178"/>
        <v>9.5238095238095237</v>
      </c>
      <c r="S176" s="83">
        <f t="shared" si="178"/>
        <v>3.1746031746031744</v>
      </c>
      <c r="T176" s="83">
        <f t="shared" si="178"/>
        <v>20.634920634920633</v>
      </c>
      <c r="U176" s="119">
        <f t="shared" si="166"/>
        <v>20.265038507454484</v>
      </c>
      <c r="V176" s="119">
        <f t="shared" si="166"/>
        <v>40.530077014908969</v>
      </c>
    </row>
    <row r="177" spans="1:25" ht="14.85" customHeight="1">
      <c r="A177" s="409"/>
      <c r="B177" s="56" t="s">
        <v>350</v>
      </c>
      <c r="C177" s="54">
        <f>C423</f>
        <v>79</v>
      </c>
      <c r="D177" s="55">
        <f t="shared" si="177"/>
        <v>27.848101265822784</v>
      </c>
      <c r="E177" s="55">
        <f t="shared" si="177"/>
        <v>10.126582278481013</v>
      </c>
      <c r="F177" s="55">
        <f t="shared" si="177"/>
        <v>15.18987341772152</v>
      </c>
      <c r="G177" s="55">
        <f t="shared" si="177"/>
        <v>3.79746835443038</v>
      </c>
      <c r="H177" s="55">
        <f t="shared" si="177"/>
        <v>10.126582278481013</v>
      </c>
      <c r="I177" s="55">
        <f t="shared" si="177"/>
        <v>6.3291139240506329</v>
      </c>
      <c r="J177" s="55">
        <f t="shared" si="177"/>
        <v>26.582278481012654</v>
      </c>
      <c r="K177" s="129">
        <f t="shared" si="164"/>
        <v>23.913115780759174</v>
      </c>
      <c r="L177" s="129">
        <f t="shared" si="164"/>
        <v>38.526686535667558</v>
      </c>
      <c r="M177" s="82">
        <f>M423</f>
        <v>87</v>
      </c>
      <c r="N177" s="83">
        <f t="shared" si="178"/>
        <v>28.735632183908045</v>
      </c>
      <c r="O177" s="83">
        <f t="shared" si="178"/>
        <v>6.8965517241379306</v>
      </c>
      <c r="P177" s="83">
        <f t="shared" si="178"/>
        <v>16.091954022988507</v>
      </c>
      <c r="Q177" s="83">
        <f t="shared" si="178"/>
        <v>3.4482758620689653</v>
      </c>
      <c r="R177" s="83">
        <f t="shared" si="178"/>
        <v>9.1954022988505741</v>
      </c>
      <c r="S177" s="83">
        <f t="shared" si="178"/>
        <v>4.5977011494252871</v>
      </c>
      <c r="T177" s="83">
        <f t="shared" si="178"/>
        <v>31.03448275862069</v>
      </c>
      <c r="U177" s="119">
        <f t="shared" si="166"/>
        <v>22.091194120316018</v>
      </c>
      <c r="V177" s="119">
        <f t="shared" si="166"/>
        <v>37.870618491970319</v>
      </c>
    </row>
    <row r="178" spans="1:25" ht="14.85" customHeight="1">
      <c r="A178" s="409"/>
      <c r="B178" s="56" t="s">
        <v>351</v>
      </c>
      <c r="C178" s="54">
        <f>C424</f>
        <v>138</v>
      </c>
      <c r="D178" s="55">
        <f t="shared" si="177"/>
        <v>23.913043478260871</v>
      </c>
      <c r="E178" s="55">
        <f t="shared" si="177"/>
        <v>7.9710144927536222</v>
      </c>
      <c r="F178" s="55">
        <f t="shared" si="177"/>
        <v>13.043478260869565</v>
      </c>
      <c r="G178" s="55">
        <f t="shared" si="177"/>
        <v>7.9710144927536222</v>
      </c>
      <c r="H178" s="55">
        <f t="shared" si="177"/>
        <v>15.217391304347828</v>
      </c>
      <c r="I178" s="55">
        <f t="shared" si="177"/>
        <v>8.695652173913043</v>
      </c>
      <c r="J178" s="55">
        <f t="shared" si="177"/>
        <v>23.188405797101449</v>
      </c>
      <c r="K178" s="129">
        <f t="shared" si="164"/>
        <v>35.191732840969834</v>
      </c>
      <c r="L178" s="129">
        <f t="shared" si="164"/>
        <v>51.100324399216476</v>
      </c>
      <c r="M178" s="82">
        <f>M424</f>
        <v>151</v>
      </c>
      <c r="N178" s="83">
        <f t="shared" si="178"/>
        <v>23.178807947019866</v>
      </c>
      <c r="O178" s="83">
        <f t="shared" si="178"/>
        <v>4.6357615894039732</v>
      </c>
      <c r="P178" s="83">
        <f t="shared" si="178"/>
        <v>13.90728476821192</v>
      </c>
      <c r="Q178" s="83">
        <f t="shared" si="178"/>
        <v>9.2715231788079464</v>
      </c>
      <c r="R178" s="83">
        <f t="shared" si="178"/>
        <v>12.582781456953644</v>
      </c>
      <c r="S178" s="83">
        <f t="shared" si="178"/>
        <v>7.9470198675496695</v>
      </c>
      <c r="T178" s="83">
        <f t="shared" si="178"/>
        <v>28.476821192052981</v>
      </c>
      <c r="U178" s="119">
        <f t="shared" si="166"/>
        <v>34.146125908245899</v>
      </c>
      <c r="V178" s="119">
        <f t="shared" si="166"/>
        <v>50.517556138226809</v>
      </c>
    </row>
    <row r="179" spans="1:25" ht="14.85" customHeight="1">
      <c r="A179" s="35"/>
      <c r="B179" s="35" t="s">
        <v>174</v>
      </c>
      <c r="C179" s="60">
        <f>C425</f>
        <v>24</v>
      </c>
      <c r="D179" s="61">
        <f t="shared" si="177"/>
        <v>33.333333333333329</v>
      </c>
      <c r="E179" s="61">
        <f t="shared" si="177"/>
        <v>0</v>
      </c>
      <c r="F179" s="61">
        <f t="shared" si="177"/>
        <v>16.666666666666664</v>
      </c>
      <c r="G179" s="61">
        <f t="shared" si="177"/>
        <v>4.1666666666666661</v>
      </c>
      <c r="H179" s="61">
        <f t="shared" si="177"/>
        <v>16.666666666666664</v>
      </c>
      <c r="I179" s="61">
        <f t="shared" si="177"/>
        <v>0</v>
      </c>
      <c r="J179" s="61">
        <f t="shared" si="177"/>
        <v>29.166666666666668</v>
      </c>
      <c r="K179" s="130">
        <f t="shared" si="164"/>
        <v>23.055898350015998</v>
      </c>
      <c r="L179" s="130">
        <f t="shared" si="164"/>
        <v>43.550030216696882</v>
      </c>
      <c r="M179" s="84">
        <f>M425</f>
        <v>29</v>
      </c>
      <c r="N179" s="85">
        <f t="shared" si="178"/>
        <v>27.586206896551722</v>
      </c>
      <c r="O179" s="85">
        <f t="shared" si="178"/>
        <v>0</v>
      </c>
      <c r="P179" s="85">
        <f t="shared" si="178"/>
        <v>13.793103448275861</v>
      </c>
      <c r="Q179" s="85">
        <f t="shared" si="178"/>
        <v>3.4482758620689653</v>
      </c>
      <c r="R179" s="85">
        <f t="shared" si="178"/>
        <v>10.344827586206897</v>
      </c>
      <c r="S179" s="85">
        <f t="shared" si="178"/>
        <v>3.4482758620689653</v>
      </c>
      <c r="T179" s="85">
        <f t="shared" si="178"/>
        <v>41.379310344827587</v>
      </c>
      <c r="U179" s="120">
        <f t="shared" si="166"/>
        <v>24.706945011593728</v>
      </c>
      <c r="V179" s="120">
        <f t="shared" si="166"/>
        <v>46.668673910788158</v>
      </c>
    </row>
    <row r="180" spans="1:25" ht="14.85" customHeight="1">
      <c r="A180" s="32" t="s">
        <v>474</v>
      </c>
      <c r="B180" s="32" t="s">
        <v>176</v>
      </c>
      <c r="C180" s="46">
        <f>C426</f>
        <v>811</v>
      </c>
      <c r="D180" s="47">
        <f>D426</f>
        <v>335</v>
      </c>
      <c r="E180" s="47">
        <f>E426</f>
        <v>72</v>
      </c>
      <c r="F180" s="47">
        <f>F426</f>
        <v>71</v>
      </c>
      <c r="G180" s="47">
        <f t="shared" ref="G180:I180" si="179">G426</f>
        <v>40</v>
      </c>
      <c r="H180" s="47">
        <f t="shared" si="179"/>
        <v>45</v>
      </c>
      <c r="I180" s="47">
        <f t="shared" si="179"/>
        <v>25</v>
      </c>
      <c r="J180" s="47">
        <f>J426</f>
        <v>223</v>
      </c>
      <c r="K180" s="128">
        <f t="shared" ref="K180:L195" si="180">IF(K426="","－",K426)</f>
        <v>15.210182223250552</v>
      </c>
      <c r="L180" s="128">
        <f t="shared" si="180"/>
        <v>35.350146827159385</v>
      </c>
      <c r="M180" s="86">
        <f>M426</f>
        <v>849</v>
      </c>
      <c r="N180" s="87">
        <f>N426</f>
        <v>345</v>
      </c>
      <c r="O180" s="87">
        <f>O426</f>
        <v>66</v>
      </c>
      <c r="P180" s="87">
        <f>P426</f>
        <v>80</v>
      </c>
      <c r="Q180" s="87">
        <f t="shared" ref="Q180:S180" si="181">Q426</f>
        <v>39</v>
      </c>
      <c r="R180" s="87">
        <f t="shared" si="181"/>
        <v>42</v>
      </c>
      <c r="S180" s="87">
        <f t="shared" si="181"/>
        <v>30</v>
      </c>
      <c r="T180" s="87">
        <f>T426</f>
        <v>247</v>
      </c>
      <c r="U180" s="117">
        <f t="shared" ref="U180:V195" si="182">IF(U426="","－",U426)</f>
        <v>15.479126128254233</v>
      </c>
      <c r="V180" s="117">
        <f t="shared" si="182"/>
        <v>36.258497779023536</v>
      </c>
    </row>
    <row r="181" spans="1:25" ht="14.85" customHeight="1">
      <c r="A181" s="394" t="s">
        <v>1092</v>
      </c>
      <c r="B181" s="135"/>
      <c r="C181" s="51">
        <f>IF(SUM(D181:J181)&gt;100,"－",SUM(D181:J181))</f>
        <v>100</v>
      </c>
      <c r="D181" s="52">
        <f t="shared" ref="D181:J181" si="183">D426/$C180*100</f>
        <v>41.307028360049323</v>
      </c>
      <c r="E181" s="52">
        <f t="shared" si="183"/>
        <v>8.8779284833538838</v>
      </c>
      <c r="F181" s="52">
        <f t="shared" si="183"/>
        <v>8.7546239210850807</v>
      </c>
      <c r="G181" s="52">
        <f t="shared" si="183"/>
        <v>4.9321824907521581</v>
      </c>
      <c r="H181" s="52">
        <f t="shared" si="183"/>
        <v>5.5487053020961774</v>
      </c>
      <c r="I181" s="52">
        <f t="shared" si="183"/>
        <v>3.0826140567200988</v>
      </c>
      <c r="J181" s="52">
        <f t="shared" si="183"/>
        <v>27.496917385943281</v>
      </c>
      <c r="K181" s="51" t="str">
        <f t="shared" si="180"/>
        <v>－</v>
      </c>
      <c r="L181" s="51" t="str">
        <f t="shared" si="180"/>
        <v>－</v>
      </c>
      <c r="M181" s="88">
        <f>IF(SUM(N181:T181)&gt;100,"－",SUM(N181:T181))</f>
        <v>100</v>
      </c>
      <c r="N181" s="89">
        <f t="shared" ref="N181:T181" si="184">N426/$M180*100</f>
        <v>40.636042402826853</v>
      </c>
      <c r="O181" s="89">
        <f t="shared" si="184"/>
        <v>7.7738515901060072</v>
      </c>
      <c r="P181" s="89">
        <f t="shared" si="184"/>
        <v>9.422850412249705</v>
      </c>
      <c r="Q181" s="89">
        <f t="shared" si="184"/>
        <v>4.5936395759717312</v>
      </c>
      <c r="R181" s="89">
        <f t="shared" si="184"/>
        <v>4.946996466431095</v>
      </c>
      <c r="S181" s="89">
        <f t="shared" si="184"/>
        <v>3.5335689045936398</v>
      </c>
      <c r="T181" s="89">
        <f t="shared" si="184"/>
        <v>29.093050647820967</v>
      </c>
      <c r="U181" s="88" t="str">
        <f t="shared" si="182"/>
        <v>－</v>
      </c>
      <c r="V181" s="88" t="str">
        <f t="shared" si="182"/>
        <v>－</v>
      </c>
    </row>
    <row r="182" spans="1:25" ht="14.85" customHeight="1">
      <c r="A182" s="394"/>
      <c r="B182" s="56" t="s">
        <v>349</v>
      </c>
      <c r="C182" s="54">
        <f t="shared" ref="C182:C198" si="185">C428</f>
        <v>80</v>
      </c>
      <c r="D182" s="55">
        <f t="shared" ref="D182:J197" si="186">IF($C182=0,0,D428/$C182*100)</f>
        <v>38.75</v>
      </c>
      <c r="E182" s="55">
        <f t="shared" si="186"/>
        <v>7.5</v>
      </c>
      <c r="F182" s="55">
        <f t="shared" si="186"/>
        <v>6.25</v>
      </c>
      <c r="G182" s="55">
        <f t="shared" si="186"/>
        <v>3.75</v>
      </c>
      <c r="H182" s="55">
        <f t="shared" si="186"/>
        <v>6.25</v>
      </c>
      <c r="I182" s="55">
        <f t="shared" si="186"/>
        <v>3.75</v>
      </c>
      <c r="J182" s="55">
        <f t="shared" si="186"/>
        <v>33.75</v>
      </c>
      <c r="K182" s="129">
        <f t="shared" si="180"/>
        <v>17.952608865232918</v>
      </c>
      <c r="L182" s="129">
        <f t="shared" si="180"/>
        <v>43.249466811697481</v>
      </c>
      <c r="M182" s="82">
        <f t="shared" ref="M182:M198" si="187">M428</f>
        <v>87</v>
      </c>
      <c r="N182" s="83">
        <f t="shared" ref="N182:T197" si="188">IF($M182=0,0,N428/$M182*100)</f>
        <v>41.379310344827587</v>
      </c>
      <c r="O182" s="83">
        <f t="shared" si="188"/>
        <v>5.7471264367816088</v>
      </c>
      <c r="P182" s="83">
        <f t="shared" si="188"/>
        <v>5.7471264367816088</v>
      </c>
      <c r="Q182" s="83">
        <f t="shared" si="188"/>
        <v>4.5977011494252871</v>
      </c>
      <c r="R182" s="83">
        <f t="shared" si="188"/>
        <v>3.4482758620689653</v>
      </c>
      <c r="S182" s="83">
        <f t="shared" si="188"/>
        <v>5.7471264367816088</v>
      </c>
      <c r="T182" s="83">
        <f t="shared" si="188"/>
        <v>33.333333333333329</v>
      </c>
      <c r="U182" s="119">
        <f t="shared" si="182"/>
        <v>17.856081797839579</v>
      </c>
      <c r="V182" s="119">
        <f t="shared" si="182"/>
        <v>47.075124739758891</v>
      </c>
    </row>
    <row r="183" spans="1:25" ht="14.85" customHeight="1">
      <c r="A183" s="394"/>
      <c r="B183" s="56" t="s">
        <v>350</v>
      </c>
      <c r="C183" s="54">
        <f t="shared" si="185"/>
        <v>222</v>
      </c>
      <c r="D183" s="55">
        <f t="shared" si="186"/>
        <v>41.891891891891895</v>
      </c>
      <c r="E183" s="55">
        <f t="shared" si="186"/>
        <v>10.810810810810811</v>
      </c>
      <c r="F183" s="55">
        <f t="shared" si="186"/>
        <v>13.063063063063062</v>
      </c>
      <c r="G183" s="55">
        <f t="shared" si="186"/>
        <v>4.954954954954955</v>
      </c>
      <c r="H183" s="55">
        <f t="shared" si="186"/>
        <v>4.0540540540540544</v>
      </c>
      <c r="I183" s="55">
        <f t="shared" si="186"/>
        <v>2.7027027027027026</v>
      </c>
      <c r="J183" s="55">
        <f t="shared" si="186"/>
        <v>22.522522522522522</v>
      </c>
      <c r="K183" s="129">
        <f t="shared" si="180"/>
        <v>13.793854583189869</v>
      </c>
      <c r="L183" s="129">
        <f t="shared" si="180"/>
        <v>30.032189725426047</v>
      </c>
      <c r="M183" s="82">
        <f t="shared" si="187"/>
        <v>243</v>
      </c>
      <c r="N183" s="83">
        <f t="shared" si="188"/>
        <v>38.68312757201646</v>
      </c>
      <c r="O183" s="83">
        <f t="shared" si="188"/>
        <v>9.4650205761316872</v>
      </c>
      <c r="P183" s="83">
        <f t="shared" si="188"/>
        <v>14.403292181069959</v>
      </c>
      <c r="Q183" s="83">
        <f t="shared" si="188"/>
        <v>5.3497942386831276</v>
      </c>
      <c r="R183" s="83">
        <f t="shared" si="188"/>
        <v>3.7037037037037033</v>
      </c>
      <c r="S183" s="83">
        <f t="shared" si="188"/>
        <v>3.2921810699588478</v>
      </c>
      <c r="T183" s="83">
        <f t="shared" si="188"/>
        <v>25.102880658436217</v>
      </c>
      <c r="U183" s="119">
        <f t="shared" si="182"/>
        <v>15.280882963079103</v>
      </c>
      <c r="V183" s="119">
        <f t="shared" si="182"/>
        <v>31.603644310004508</v>
      </c>
    </row>
    <row r="184" spans="1:25" ht="14.85" customHeight="1">
      <c r="A184" s="394"/>
      <c r="B184" s="56" t="s">
        <v>351</v>
      </c>
      <c r="C184" s="54">
        <f t="shared" si="185"/>
        <v>447</v>
      </c>
      <c r="D184" s="55">
        <f t="shared" si="186"/>
        <v>41.387024608501115</v>
      </c>
      <c r="E184" s="55">
        <f t="shared" si="186"/>
        <v>9.3959731543624159</v>
      </c>
      <c r="F184" s="55">
        <f t="shared" si="186"/>
        <v>7.6062639821029077</v>
      </c>
      <c r="G184" s="55">
        <f t="shared" si="186"/>
        <v>5.1454138702460845</v>
      </c>
      <c r="H184" s="55">
        <f t="shared" si="186"/>
        <v>5.8165548098434003</v>
      </c>
      <c r="I184" s="55">
        <f t="shared" si="186"/>
        <v>3.1319910514541389</v>
      </c>
      <c r="J184" s="55">
        <f t="shared" si="186"/>
        <v>27.516778523489933</v>
      </c>
      <c r="K184" s="129">
        <f t="shared" si="180"/>
        <v>15.025142175338999</v>
      </c>
      <c r="L184" s="129">
        <f t="shared" si="180"/>
        <v>35.022633559782989</v>
      </c>
      <c r="M184" s="82">
        <f t="shared" si="187"/>
        <v>457</v>
      </c>
      <c r="N184" s="83">
        <f t="shared" si="188"/>
        <v>41.356673960612689</v>
      </c>
      <c r="O184" s="83">
        <f t="shared" si="188"/>
        <v>8.3150984682713336</v>
      </c>
      <c r="P184" s="83">
        <f t="shared" si="188"/>
        <v>8.0962800875273526</v>
      </c>
      <c r="Q184" s="83">
        <f t="shared" si="188"/>
        <v>4.3763676148796495</v>
      </c>
      <c r="R184" s="83">
        <f t="shared" si="188"/>
        <v>5.9080962800875279</v>
      </c>
      <c r="S184" s="83">
        <f t="shared" si="188"/>
        <v>3.0634573304157549</v>
      </c>
      <c r="T184" s="83">
        <f t="shared" si="188"/>
        <v>28.88402625820569</v>
      </c>
      <c r="U184" s="119">
        <f t="shared" si="182"/>
        <v>14.915458247870687</v>
      </c>
      <c r="V184" s="119">
        <f t="shared" si="182"/>
        <v>35.643558312926274</v>
      </c>
    </row>
    <row r="185" spans="1:25" ht="14.85" customHeight="1">
      <c r="A185" s="35"/>
      <c r="B185" s="35" t="s">
        <v>174</v>
      </c>
      <c r="C185" s="60">
        <f t="shared" si="185"/>
        <v>62</v>
      </c>
      <c r="D185" s="61">
        <f t="shared" si="186"/>
        <v>41.935483870967744</v>
      </c>
      <c r="E185" s="61">
        <f t="shared" si="186"/>
        <v>0</v>
      </c>
      <c r="F185" s="61">
        <f t="shared" si="186"/>
        <v>4.838709677419355</v>
      </c>
      <c r="G185" s="61">
        <f t="shared" si="186"/>
        <v>4.838709677419355</v>
      </c>
      <c r="H185" s="61">
        <f t="shared" si="186"/>
        <v>8.064516129032258</v>
      </c>
      <c r="I185" s="61">
        <f t="shared" si="186"/>
        <v>3.225806451612903</v>
      </c>
      <c r="J185" s="61">
        <f t="shared" si="186"/>
        <v>37.096774193548384</v>
      </c>
      <c r="K185" s="130">
        <f t="shared" si="180"/>
        <v>19.266918571679149</v>
      </c>
      <c r="L185" s="130">
        <f t="shared" si="180"/>
        <v>57.800755715037447</v>
      </c>
      <c r="M185" s="84">
        <f t="shared" si="187"/>
        <v>62</v>
      </c>
      <c r="N185" s="85">
        <f t="shared" si="188"/>
        <v>41.935483870967744</v>
      </c>
      <c r="O185" s="85">
        <f t="shared" si="188"/>
        <v>0</v>
      </c>
      <c r="P185" s="85">
        <f t="shared" si="188"/>
        <v>4.838709677419355</v>
      </c>
      <c r="Q185" s="85">
        <f t="shared" si="188"/>
        <v>3.225806451612903</v>
      </c>
      <c r="R185" s="85">
        <f t="shared" si="188"/>
        <v>4.838709677419355</v>
      </c>
      <c r="S185" s="85">
        <f t="shared" si="188"/>
        <v>4.838709677419355</v>
      </c>
      <c r="T185" s="85">
        <f t="shared" si="188"/>
        <v>40.322580645161288</v>
      </c>
      <c r="U185" s="120">
        <f t="shared" si="182"/>
        <v>17.679366353945476</v>
      </c>
      <c r="V185" s="120">
        <f t="shared" si="182"/>
        <v>59.466959554180228</v>
      </c>
    </row>
    <row r="186" spans="1:25" ht="21" customHeight="1">
      <c r="A186" s="48" t="s">
        <v>331</v>
      </c>
      <c r="B186" s="144" t="s">
        <v>380</v>
      </c>
      <c r="C186" s="150">
        <f t="shared" si="185"/>
        <v>154</v>
      </c>
      <c r="D186" s="151">
        <f t="shared" si="186"/>
        <v>23.376623376623375</v>
      </c>
      <c r="E186" s="151">
        <f t="shared" si="186"/>
        <v>5.8441558441558437</v>
      </c>
      <c r="F186" s="151">
        <f t="shared" si="186"/>
        <v>7.1428571428571423</v>
      </c>
      <c r="G186" s="151">
        <f t="shared" si="186"/>
        <v>11.688311688311687</v>
      </c>
      <c r="H186" s="151">
        <f t="shared" si="186"/>
        <v>18.831168831168831</v>
      </c>
      <c r="I186" s="151">
        <f t="shared" si="186"/>
        <v>7.7922077922077921</v>
      </c>
      <c r="J186" s="151">
        <f t="shared" si="186"/>
        <v>25.324675324675322</v>
      </c>
      <c r="K186" s="152">
        <f t="shared" si="180"/>
        <v>36.819801572928597</v>
      </c>
      <c r="L186" s="152">
        <f t="shared" si="180"/>
        <v>53.598445327680864</v>
      </c>
      <c r="M186" s="142">
        <f t="shared" si="187"/>
        <v>167</v>
      </c>
      <c r="N186" s="143">
        <f t="shared" si="188"/>
        <v>22.754491017964071</v>
      </c>
      <c r="O186" s="143">
        <f t="shared" si="188"/>
        <v>4.7904191616766472</v>
      </c>
      <c r="P186" s="143">
        <f t="shared" si="188"/>
        <v>8.9820359281437128</v>
      </c>
      <c r="Q186" s="143">
        <f t="shared" si="188"/>
        <v>9.5808383233532943</v>
      </c>
      <c r="R186" s="143">
        <f t="shared" si="188"/>
        <v>16.766467065868262</v>
      </c>
      <c r="S186" s="143">
        <f t="shared" si="188"/>
        <v>7.7844311377245514</v>
      </c>
      <c r="T186" s="143">
        <f t="shared" si="188"/>
        <v>29.341317365269461</v>
      </c>
      <c r="U186" s="149">
        <f t="shared" si="182"/>
        <v>35.762919912810283</v>
      </c>
      <c r="V186" s="149">
        <f t="shared" si="182"/>
        <v>52.750306871395161</v>
      </c>
      <c r="W186" s="90"/>
      <c r="X186" s="90"/>
      <c r="Y186" s="90"/>
    </row>
    <row r="187" spans="1:25" ht="21" customHeight="1">
      <c r="A187" s="111" t="s">
        <v>1069</v>
      </c>
      <c r="B187" s="59" t="s">
        <v>382</v>
      </c>
      <c r="C187" s="60">
        <f t="shared" si="185"/>
        <v>1652</v>
      </c>
      <c r="D187" s="61">
        <f t="shared" si="186"/>
        <v>34.987893462469735</v>
      </c>
      <c r="E187" s="61">
        <f t="shared" si="186"/>
        <v>8.3535108958837778</v>
      </c>
      <c r="F187" s="61">
        <f t="shared" si="186"/>
        <v>11.016949152542372</v>
      </c>
      <c r="G187" s="61">
        <f t="shared" si="186"/>
        <v>5.0847457627118651</v>
      </c>
      <c r="H187" s="61">
        <f t="shared" si="186"/>
        <v>8.5351089588377729</v>
      </c>
      <c r="I187" s="61">
        <f t="shared" si="186"/>
        <v>4.7215496368038741</v>
      </c>
      <c r="J187" s="61">
        <f t="shared" si="186"/>
        <v>27.300242130750608</v>
      </c>
      <c r="K187" s="130">
        <f t="shared" si="180"/>
        <v>21.230447168321319</v>
      </c>
      <c r="L187" s="130">
        <f t="shared" si="180"/>
        <v>40.927394942462129</v>
      </c>
      <c r="M187" s="84">
        <f t="shared" si="187"/>
        <v>1747</v>
      </c>
      <c r="N187" s="85">
        <f t="shared" si="188"/>
        <v>34.058385804235833</v>
      </c>
      <c r="O187" s="85">
        <f t="shared" si="188"/>
        <v>6.9261591299370346</v>
      </c>
      <c r="P187" s="85">
        <f t="shared" si="188"/>
        <v>11.161991986262164</v>
      </c>
      <c r="Q187" s="85">
        <f t="shared" si="188"/>
        <v>4.8654836863194042</v>
      </c>
      <c r="R187" s="85">
        <f t="shared" si="188"/>
        <v>7.8420148826559819</v>
      </c>
      <c r="S187" s="85">
        <f t="shared" si="188"/>
        <v>5.3234115626788778</v>
      </c>
      <c r="T187" s="85">
        <f t="shared" si="188"/>
        <v>29.822552947910701</v>
      </c>
      <c r="U187" s="120">
        <f t="shared" si="182"/>
        <v>21.809588313151504</v>
      </c>
      <c r="V187" s="120">
        <f t="shared" si="182"/>
        <v>42.374889495917188</v>
      </c>
    </row>
    <row r="188" spans="1:25" ht="21" customHeight="1">
      <c r="A188" s="48" t="s">
        <v>383</v>
      </c>
      <c r="B188" s="141" t="s">
        <v>384</v>
      </c>
      <c r="C188" s="162">
        <f t="shared" si="185"/>
        <v>200</v>
      </c>
      <c r="D188" s="163">
        <f t="shared" si="186"/>
        <v>39.5</v>
      </c>
      <c r="E188" s="163">
        <f t="shared" si="186"/>
        <v>5.5</v>
      </c>
      <c r="F188" s="163">
        <f t="shared" si="186"/>
        <v>7.0000000000000009</v>
      </c>
      <c r="G188" s="163">
        <f t="shared" si="186"/>
        <v>7.5</v>
      </c>
      <c r="H188" s="163">
        <f t="shared" si="186"/>
        <v>11.5</v>
      </c>
      <c r="I188" s="163">
        <f t="shared" si="186"/>
        <v>2.5</v>
      </c>
      <c r="J188" s="163">
        <f t="shared" si="186"/>
        <v>26.5</v>
      </c>
      <c r="K188" s="164">
        <f t="shared" si="180"/>
        <v>20.860924935837389</v>
      </c>
      <c r="L188" s="164">
        <f t="shared" si="180"/>
        <v>45.096411258354358</v>
      </c>
      <c r="M188" s="153">
        <f t="shared" si="187"/>
        <v>202</v>
      </c>
      <c r="N188" s="154">
        <f t="shared" si="188"/>
        <v>38.118811881188122</v>
      </c>
      <c r="O188" s="154">
        <f t="shared" si="188"/>
        <v>4.9504950495049505</v>
      </c>
      <c r="P188" s="154">
        <f t="shared" si="188"/>
        <v>6.435643564356436</v>
      </c>
      <c r="Q188" s="154">
        <f t="shared" si="188"/>
        <v>7.9207920792079207</v>
      </c>
      <c r="R188" s="154">
        <f t="shared" si="188"/>
        <v>12.376237623762377</v>
      </c>
      <c r="S188" s="154">
        <f t="shared" si="188"/>
        <v>1.9801980198019802</v>
      </c>
      <c r="T188" s="154">
        <f t="shared" si="188"/>
        <v>28.217821782178216</v>
      </c>
      <c r="U188" s="155">
        <f t="shared" si="182"/>
        <v>21.501931908484035</v>
      </c>
      <c r="V188" s="155">
        <f t="shared" si="182"/>
        <v>45.849707746032138</v>
      </c>
    </row>
    <row r="189" spans="1:25" ht="33" customHeight="1">
      <c r="A189" s="111" t="s">
        <v>1070</v>
      </c>
      <c r="B189" s="111" t="s">
        <v>385</v>
      </c>
      <c r="C189" s="60">
        <f t="shared" si="185"/>
        <v>1606</v>
      </c>
      <c r="D189" s="61">
        <f t="shared" si="186"/>
        <v>33.312577833125779</v>
      </c>
      <c r="E189" s="61">
        <f t="shared" si="186"/>
        <v>8.4682440846824409</v>
      </c>
      <c r="F189" s="61">
        <f t="shared" si="186"/>
        <v>11.145703611457037</v>
      </c>
      <c r="G189" s="61">
        <f t="shared" si="186"/>
        <v>5.4171855541718559</v>
      </c>
      <c r="H189" s="61">
        <f t="shared" si="186"/>
        <v>9.1531755915317561</v>
      </c>
      <c r="I189" s="61">
        <f t="shared" si="186"/>
        <v>5.2926525529265263</v>
      </c>
      <c r="J189" s="61">
        <f t="shared" si="186"/>
        <v>27.210460772104604</v>
      </c>
      <c r="K189" s="130">
        <f t="shared" si="180"/>
        <v>22.810511774570237</v>
      </c>
      <c r="L189" s="130">
        <f t="shared" si="180"/>
        <v>42.059129754688655</v>
      </c>
      <c r="M189" s="84">
        <f t="shared" si="187"/>
        <v>1712</v>
      </c>
      <c r="N189" s="85">
        <f t="shared" si="188"/>
        <v>32.476635514018696</v>
      </c>
      <c r="O189" s="85">
        <f t="shared" si="188"/>
        <v>6.9509345794392523</v>
      </c>
      <c r="P189" s="85">
        <f t="shared" si="188"/>
        <v>11.507009345794392</v>
      </c>
      <c r="Q189" s="85">
        <f t="shared" si="188"/>
        <v>4.9649532710280369</v>
      </c>
      <c r="R189" s="85">
        <f t="shared" si="188"/>
        <v>8.1775700934579429</v>
      </c>
      <c r="S189" s="85">
        <f t="shared" si="188"/>
        <v>5.9579439252336446</v>
      </c>
      <c r="T189" s="85">
        <f t="shared" si="188"/>
        <v>29.964953271028037</v>
      </c>
      <c r="U189" s="120">
        <f t="shared" si="182"/>
        <v>23.220016426109407</v>
      </c>
      <c r="V189" s="120">
        <f t="shared" si="182"/>
        <v>43.298288794564819</v>
      </c>
    </row>
    <row r="190" spans="1:25" ht="21" customHeight="1">
      <c r="A190" s="48" t="s">
        <v>383</v>
      </c>
      <c r="B190" s="141" t="s">
        <v>384</v>
      </c>
      <c r="C190" s="162">
        <f t="shared" si="185"/>
        <v>54</v>
      </c>
      <c r="D190" s="163">
        <f t="shared" si="186"/>
        <v>33.333333333333329</v>
      </c>
      <c r="E190" s="163">
        <f t="shared" si="186"/>
        <v>5.5555555555555554</v>
      </c>
      <c r="F190" s="163">
        <f t="shared" si="186"/>
        <v>3.7037037037037033</v>
      </c>
      <c r="G190" s="163">
        <f t="shared" si="186"/>
        <v>9.2592592592592595</v>
      </c>
      <c r="H190" s="163">
        <f t="shared" si="186"/>
        <v>12.962962962962962</v>
      </c>
      <c r="I190" s="163">
        <f t="shared" si="186"/>
        <v>5.5555555555555554</v>
      </c>
      <c r="J190" s="163">
        <f t="shared" si="186"/>
        <v>29.629629629629626</v>
      </c>
      <c r="K190" s="164">
        <f t="shared" si="180"/>
        <v>26.754292006919485</v>
      </c>
      <c r="L190" s="164">
        <f t="shared" si="180"/>
        <v>50.833154813147026</v>
      </c>
      <c r="M190" s="153">
        <f t="shared" si="187"/>
        <v>54</v>
      </c>
      <c r="N190" s="154">
        <f t="shared" si="188"/>
        <v>35.185185185185183</v>
      </c>
      <c r="O190" s="154">
        <f t="shared" si="188"/>
        <v>3.7037037037037033</v>
      </c>
      <c r="P190" s="154">
        <f t="shared" si="188"/>
        <v>7.4074074074074066</v>
      </c>
      <c r="Q190" s="154">
        <f t="shared" si="188"/>
        <v>9.2592592592592595</v>
      </c>
      <c r="R190" s="154">
        <f t="shared" si="188"/>
        <v>14.814814814814813</v>
      </c>
      <c r="S190" s="154">
        <f t="shared" si="188"/>
        <v>3.7037037037037033</v>
      </c>
      <c r="T190" s="154">
        <f t="shared" si="188"/>
        <v>25.925925925925924</v>
      </c>
      <c r="U190" s="155">
        <f t="shared" si="182"/>
        <v>25.598249943779496</v>
      </c>
      <c r="V190" s="155">
        <f t="shared" si="182"/>
        <v>48.758571321484752</v>
      </c>
    </row>
    <row r="191" spans="1:25" ht="33" customHeight="1">
      <c r="A191" s="111" t="s">
        <v>1071</v>
      </c>
      <c r="B191" s="111" t="s">
        <v>385</v>
      </c>
      <c r="C191" s="60">
        <f t="shared" si="185"/>
        <v>1752</v>
      </c>
      <c r="D191" s="61">
        <f t="shared" si="186"/>
        <v>34.018264840182653</v>
      </c>
      <c r="E191" s="61">
        <f t="shared" si="186"/>
        <v>8.2191780821917799</v>
      </c>
      <c r="F191" s="61">
        <f t="shared" si="186"/>
        <v>10.901826484018265</v>
      </c>
      <c r="G191" s="61">
        <f t="shared" si="186"/>
        <v>5.5365296803652964</v>
      </c>
      <c r="H191" s="61">
        <f t="shared" si="186"/>
        <v>9.3036529680365305</v>
      </c>
      <c r="I191" s="61">
        <f t="shared" si="186"/>
        <v>4.9657534246575343</v>
      </c>
      <c r="J191" s="61">
        <f t="shared" si="186"/>
        <v>27.054794520547947</v>
      </c>
      <c r="K191" s="130">
        <f t="shared" si="180"/>
        <v>22.468999322204812</v>
      </c>
      <c r="L191" s="130">
        <f t="shared" si="180"/>
        <v>42.104664419028964</v>
      </c>
      <c r="M191" s="84">
        <f t="shared" si="187"/>
        <v>1860</v>
      </c>
      <c r="N191" s="85">
        <f t="shared" si="188"/>
        <v>33.01075268817204</v>
      </c>
      <c r="O191" s="85">
        <f t="shared" si="188"/>
        <v>6.827956989247312</v>
      </c>
      <c r="P191" s="85">
        <f t="shared" si="188"/>
        <v>11.0752688172043</v>
      </c>
      <c r="Q191" s="85">
        <f t="shared" si="188"/>
        <v>5.161290322580645</v>
      </c>
      <c r="R191" s="85">
        <f t="shared" si="188"/>
        <v>8.4408602150537639</v>
      </c>
      <c r="S191" s="85">
        <f t="shared" si="188"/>
        <v>5.591397849462366</v>
      </c>
      <c r="T191" s="85">
        <f t="shared" si="188"/>
        <v>29.892473118279572</v>
      </c>
      <c r="U191" s="120">
        <f t="shared" si="182"/>
        <v>22.956019803592174</v>
      </c>
      <c r="V191" s="120">
        <f t="shared" si="182"/>
        <v>43.383550469397377</v>
      </c>
    </row>
    <row r="192" spans="1:25" ht="21" customHeight="1">
      <c r="A192" s="48" t="s">
        <v>383</v>
      </c>
      <c r="B192" s="141" t="s">
        <v>384</v>
      </c>
      <c r="C192" s="162">
        <f t="shared" si="185"/>
        <v>376</v>
      </c>
      <c r="D192" s="163">
        <f t="shared" si="186"/>
        <v>32.446808510638299</v>
      </c>
      <c r="E192" s="163">
        <f t="shared" si="186"/>
        <v>4.7872340425531918</v>
      </c>
      <c r="F192" s="163">
        <f t="shared" si="186"/>
        <v>9.5744680851063837</v>
      </c>
      <c r="G192" s="163">
        <f t="shared" si="186"/>
        <v>8.7765957446808507</v>
      </c>
      <c r="H192" s="163">
        <f t="shared" si="186"/>
        <v>10.638297872340425</v>
      </c>
      <c r="I192" s="163">
        <f t="shared" si="186"/>
        <v>6.1170212765957448</v>
      </c>
      <c r="J192" s="163">
        <f t="shared" si="186"/>
        <v>27.659574468085108</v>
      </c>
      <c r="K192" s="164">
        <f t="shared" si="180"/>
        <v>26.228292215858335</v>
      </c>
      <c r="L192" s="164">
        <f t="shared" si="180"/>
        <v>47.560636551423116</v>
      </c>
      <c r="M192" s="153">
        <f t="shared" si="187"/>
        <v>389</v>
      </c>
      <c r="N192" s="154">
        <f t="shared" si="188"/>
        <v>32.904884318766065</v>
      </c>
      <c r="O192" s="154">
        <f t="shared" si="188"/>
        <v>4.3701799485861184</v>
      </c>
      <c r="P192" s="154">
        <f t="shared" si="188"/>
        <v>9.5115681233933156</v>
      </c>
      <c r="Q192" s="154">
        <f t="shared" si="188"/>
        <v>8.2262210796915163</v>
      </c>
      <c r="R192" s="154">
        <f t="shared" si="188"/>
        <v>10.539845758354756</v>
      </c>
      <c r="S192" s="154">
        <f t="shared" si="188"/>
        <v>5.9125964010282779</v>
      </c>
      <c r="T192" s="154">
        <f t="shared" si="188"/>
        <v>28.534704370179949</v>
      </c>
      <c r="U192" s="155">
        <f t="shared" si="182"/>
        <v>25.723316085529198</v>
      </c>
      <c r="V192" s="155">
        <f t="shared" si="182"/>
        <v>47.673879145180784</v>
      </c>
    </row>
    <row r="193" spans="1:22" ht="33" customHeight="1">
      <c r="A193" s="111" t="s">
        <v>1072</v>
      </c>
      <c r="B193" s="111" t="s">
        <v>385</v>
      </c>
      <c r="C193" s="60">
        <f t="shared" si="185"/>
        <v>1430</v>
      </c>
      <c r="D193" s="61">
        <f t="shared" si="186"/>
        <v>34.4055944055944</v>
      </c>
      <c r="E193" s="61">
        <f t="shared" si="186"/>
        <v>9.0209790209790217</v>
      </c>
      <c r="F193" s="61">
        <f t="shared" si="186"/>
        <v>10.979020979020978</v>
      </c>
      <c r="G193" s="61">
        <f t="shared" si="186"/>
        <v>4.825174825174825</v>
      </c>
      <c r="H193" s="61">
        <f t="shared" si="186"/>
        <v>9.0909090909090917</v>
      </c>
      <c r="I193" s="61">
        <f t="shared" si="186"/>
        <v>4.685314685314685</v>
      </c>
      <c r="J193" s="61">
        <f t="shared" si="186"/>
        <v>26.99300699300699</v>
      </c>
      <c r="K193" s="130">
        <f t="shared" si="180"/>
        <v>21.645544777133363</v>
      </c>
      <c r="L193" s="130">
        <f t="shared" si="180"/>
        <v>40.938312948056577</v>
      </c>
      <c r="M193" s="84">
        <f t="shared" si="187"/>
        <v>1525</v>
      </c>
      <c r="N193" s="85">
        <f t="shared" si="188"/>
        <v>33.114754098360656</v>
      </c>
      <c r="O193" s="85">
        <f t="shared" si="188"/>
        <v>7.3442622950819674</v>
      </c>
      <c r="P193" s="85">
        <f t="shared" si="188"/>
        <v>11.344262295081966</v>
      </c>
      <c r="Q193" s="85">
        <f t="shared" si="188"/>
        <v>4.5245901639344259</v>
      </c>
      <c r="R193" s="85">
        <f t="shared" si="188"/>
        <v>8.1311475409836067</v>
      </c>
      <c r="S193" s="85">
        <f t="shared" si="188"/>
        <v>5.442622950819672</v>
      </c>
      <c r="T193" s="85">
        <f t="shared" si="188"/>
        <v>30.098360655737704</v>
      </c>
      <c r="U193" s="120">
        <f t="shared" si="182"/>
        <v>22.333487757840771</v>
      </c>
      <c r="V193" s="120">
        <f t="shared" si="182"/>
        <v>42.437607753758044</v>
      </c>
    </row>
    <row r="194" spans="1:22" ht="21" customHeight="1">
      <c r="A194" s="48" t="s">
        <v>386</v>
      </c>
      <c r="B194" s="144" t="s">
        <v>343</v>
      </c>
      <c r="C194" s="150">
        <f t="shared" si="185"/>
        <v>1277</v>
      </c>
      <c r="D194" s="151">
        <f t="shared" si="186"/>
        <v>35.630383711824585</v>
      </c>
      <c r="E194" s="151">
        <f t="shared" si="186"/>
        <v>9.0837901331245092</v>
      </c>
      <c r="F194" s="151">
        <f t="shared" si="186"/>
        <v>11.981205951448707</v>
      </c>
      <c r="G194" s="151">
        <f t="shared" si="186"/>
        <v>5.5599060297572436</v>
      </c>
      <c r="H194" s="151">
        <f t="shared" si="186"/>
        <v>9.3187157400156622</v>
      </c>
      <c r="I194" s="151">
        <f t="shared" si="186"/>
        <v>4.3852779953014878</v>
      </c>
      <c r="J194" s="151">
        <f t="shared" si="186"/>
        <v>24.040720438527799</v>
      </c>
      <c r="K194" s="152">
        <f t="shared" si="180"/>
        <v>20.91462409009679</v>
      </c>
      <c r="L194" s="152">
        <f t="shared" si="180"/>
        <v>39.392592946395894</v>
      </c>
      <c r="M194" s="142">
        <f t="shared" si="187"/>
        <v>1338</v>
      </c>
      <c r="N194" s="143">
        <f t="shared" si="188"/>
        <v>34.977578475336323</v>
      </c>
      <c r="O194" s="143">
        <f t="shared" si="188"/>
        <v>7.7727952167414047</v>
      </c>
      <c r="P194" s="143">
        <f t="shared" si="188"/>
        <v>12.331838565022421</v>
      </c>
      <c r="Q194" s="143">
        <f t="shared" si="188"/>
        <v>5.4559043348281016</v>
      </c>
      <c r="R194" s="143">
        <f t="shared" si="188"/>
        <v>8.8938714499252605</v>
      </c>
      <c r="S194" s="143">
        <f t="shared" si="188"/>
        <v>5.0822122571001493</v>
      </c>
      <c r="T194" s="143">
        <f t="shared" si="188"/>
        <v>25.485799701046336</v>
      </c>
      <c r="U194" s="149">
        <f t="shared" si="182"/>
        <v>21.67888976133435</v>
      </c>
      <c r="V194" s="149">
        <f t="shared" si="182"/>
        <v>40.857945353592342</v>
      </c>
    </row>
    <row r="195" spans="1:22" ht="33" customHeight="1">
      <c r="A195" s="111" t="s">
        <v>1073</v>
      </c>
      <c r="B195" s="59" t="s">
        <v>344</v>
      </c>
      <c r="C195" s="60">
        <f t="shared" si="185"/>
        <v>529</v>
      </c>
      <c r="D195" s="61">
        <f t="shared" si="186"/>
        <v>30.056710775047257</v>
      </c>
      <c r="E195" s="61">
        <f t="shared" si="186"/>
        <v>5.8601134215500945</v>
      </c>
      <c r="F195" s="61">
        <f t="shared" si="186"/>
        <v>7.5614366729678641</v>
      </c>
      <c r="G195" s="61">
        <f t="shared" si="186"/>
        <v>5.8601134215500945</v>
      </c>
      <c r="H195" s="61">
        <f t="shared" si="186"/>
        <v>9.640831758034027</v>
      </c>
      <c r="I195" s="61">
        <f t="shared" si="186"/>
        <v>6.4272211720226844</v>
      </c>
      <c r="J195" s="61">
        <f t="shared" si="186"/>
        <v>34.593572778827976</v>
      </c>
      <c r="K195" s="130">
        <f t="shared" si="180"/>
        <v>27.297279949846359</v>
      </c>
      <c r="L195" s="130">
        <f t="shared" si="180"/>
        <v>50.507266645170269</v>
      </c>
      <c r="M195" s="84">
        <f t="shared" si="187"/>
        <v>576</v>
      </c>
      <c r="N195" s="85">
        <f t="shared" si="188"/>
        <v>28.645833333333332</v>
      </c>
      <c r="O195" s="85">
        <f t="shared" si="188"/>
        <v>4.3402777777777777</v>
      </c>
      <c r="P195" s="85">
        <f t="shared" si="188"/>
        <v>7.8125</v>
      </c>
      <c r="Q195" s="85">
        <f t="shared" si="188"/>
        <v>4.8611111111111116</v>
      </c>
      <c r="R195" s="85">
        <f t="shared" si="188"/>
        <v>7.9861111111111107</v>
      </c>
      <c r="S195" s="85">
        <f t="shared" si="188"/>
        <v>6.5972222222222223</v>
      </c>
      <c r="T195" s="85">
        <f t="shared" si="188"/>
        <v>39.756944444444443</v>
      </c>
      <c r="U195" s="120">
        <f t="shared" si="182"/>
        <v>26.930048212060644</v>
      </c>
      <c r="V195" s="120">
        <f t="shared" si="182"/>
        <v>51.344652360357379</v>
      </c>
    </row>
    <row r="196" spans="1:22" ht="21" customHeight="1">
      <c r="A196" s="48" t="s">
        <v>387</v>
      </c>
      <c r="B196" s="144" t="s">
        <v>388</v>
      </c>
      <c r="C196" s="150">
        <f t="shared" si="185"/>
        <v>293</v>
      </c>
      <c r="D196" s="151">
        <f t="shared" si="186"/>
        <v>32.423208191126278</v>
      </c>
      <c r="E196" s="151">
        <f t="shared" si="186"/>
        <v>10.238907849829351</v>
      </c>
      <c r="F196" s="151">
        <f t="shared" si="186"/>
        <v>11.262798634812286</v>
      </c>
      <c r="G196" s="151">
        <f t="shared" si="186"/>
        <v>6.4846416382252556</v>
      </c>
      <c r="H196" s="151">
        <f t="shared" si="186"/>
        <v>9.8976109215017072</v>
      </c>
      <c r="I196" s="151">
        <f t="shared" si="186"/>
        <v>4.7781569965870307</v>
      </c>
      <c r="J196" s="151">
        <f t="shared" si="186"/>
        <v>24.914675767918087</v>
      </c>
      <c r="K196" s="152">
        <f t="shared" ref="K196:L211" si="189">IF(K442="","－",K442)</f>
        <v>22.847475263061909</v>
      </c>
      <c r="L196" s="152">
        <f t="shared" si="189"/>
        <v>40.211556462988966</v>
      </c>
      <c r="M196" s="142">
        <f t="shared" si="187"/>
        <v>303</v>
      </c>
      <c r="N196" s="143">
        <f t="shared" si="188"/>
        <v>32.013201320132012</v>
      </c>
      <c r="O196" s="143">
        <f t="shared" si="188"/>
        <v>9.5709570957095718</v>
      </c>
      <c r="P196" s="143">
        <f t="shared" si="188"/>
        <v>11.221122112211221</v>
      </c>
      <c r="Q196" s="143">
        <f t="shared" si="188"/>
        <v>6.6006600660065997</v>
      </c>
      <c r="R196" s="143">
        <f t="shared" si="188"/>
        <v>8.9108910891089099</v>
      </c>
      <c r="S196" s="143">
        <f t="shared" si="188"/>
        <v>5.2805280528052805</v>
      </c>
      <c r="T196" s="143">
        <f t="shared" si="188"/>
        <v>26.402640264026399</v>
      </c>
      <c r="U196" s="149">
        <f t="shared" ref="U196:V211" si="190">IF(U442="","－",U442)</f>
        <v>23.370853142314786</v>
      </c>
      <c r="V196" s="149">
        <f t="shared" si="190"/>
        <v>41.362700402668239</v>
      </c>
    </row>
    <row r="197" spans="1:22" ht="23.1" customHeight="1">
      <c r="A197" s="48" t="s">
        <v>1061</v>
      </c>
      <c r="B197" s="59" t="s">
        <v>389</v>
      </c>
      <c r="C197" s="60">
        <f t="shared" si="185"/>
        <v>1513</v>
      </c>
      <c r="D197" s="61">
        <f t="shared" si="186"/>
        <v>34.302709847984133</v>
      </c>
      <c r="E197" s="61">
        <f t="shared" si="186"/>
        <v>7.7329808327825518</v>
      </c>
      <c r="F197" s="61">
        <f t="shared" si="186"/>
        <v>10.575016523463319</v>
      </c>
      <c r="G197" s="61">
        <f t="shared" si="186"/>
        <v>5.4857898215465957</v>
      </c>
      <c r="H197" s="61">
        <f t="shared" si="186"/>
        <v>9.3192333113020478</v>
      </c>
      <c r="I197" s="61">
        <f t="shared" si="186"/>
        <v>5.0231328486450764</v>
      </c>
      <c r="J197" s="61">
        <f t="shared" si="186"/>
        <v>27.561136814276271</v>
      </c>
      <c r="K197" s="130">
        <f t="shared" si="189"/>
        <v>22.541605540298438</v>
      </c>
      <c r="L197" s="130">
        <f t="shared" si="189"/>
        <v>42.81733045436237</v>
      </c>
      <c r="M197" s="84">
        <f t="shared" si="187"/>
        <v>1611</v>
      </c>
      <c r="N197" s="85">
        <f t="shared" si="188"/>
        <v>33.271260086902544</v>
      </c>
      <c r="O197" s="85">
        <f t="shared" si="188"/>
        <v>6.2073246430788327</v>
      </c>
      <c r="P197" s="85">
        <f t="shared" si="188"/>
        <v>10.924891371818745</v>
      </c>
      <c r="Q197" s="85">
        <f t="shared" si="188"/>
        <v>5.027932960893855</v>
      </c>
      <c r="R197" s="85">
        <f t="shared" si="188"/>
        <v>8.5661080074487899</v>
      </c>
      <c r="S197" s="85">
        <f t="shared" si="188"/>
        <v>5.5865921787709496</v>
      </c>
      <c r="T197" s="85">
        <f t="shared" si="188"/>
        <v>30.415890751086284</v>
      </c>
      <c r="U197" s="120">
        <f t="shared" si="190"/>
        <v>22.967778386172309</v>
      </c>
      <c r="V197" s="120">
        <f t="shared" si="190"/>
        <v>44.011759950254977</v>
      </c>
    </row>
    <row r="198" spans="1:22" ht="14.45" customHeight="1">
      <c r="A198" s="32" t="s">
        <v>360</v>
      </c>
      <c r="B198" s="32" t="s">
        <v>176</v>
      </c>
      <c r="C198" s="46">
        <f t="shared" si="185"/>
        <v>1806</v>
      </c>
      <c r="D198" s="47">
        <f>D444</f>
        <v>614</v>
      </c>
      <c r="E198" s="47">
        <f>E444</f>
        <v>147</v>
      </c>
      <c r="F198" s="47">
        <f>F444</f>
        <v>193</v>
      </c>
      <c r="G198" s="47">
        <f t="shared" ref="G198:I198" si="191">G444</f>
        <v>102</v>
      </c>
      <c r="H198" s="47">
        <f t="shared" si="191"/>
        <v>170</v>
      </c>
      <c r="I198" s="47">
        <f t="shared" si="191"/>
        <v>90</v>
      </c>
      <c r="J198" s="47">
        <f>J444</f>
        <v>490</v>
      </c>
      <c r="K198" s="128">
        <f t="shared" si="189"/>
        <v>22.592738776626689</v>
      </c>
      <c r="L198" s="128">
        <f t="shared" si="189"/>
        <v>42.353339359032368</v>
      </c>
      <c r="M198" s="86">
        <f t="shared" si="187"/>
        <v>1731</v>
      </c>
      <c r="N198" s="87">
        <f>N444</f>
        <v>592</v>
      </c>
      <c r="O198" s="87">
        <f>O444</f>
        <v>127</v>
      </c>
      <c r="P198" s="87">
        <f>P444</f>
        <v>197</v>
      </c>
      <c r="Q198" s="87">
        <f t="shared" ref="Q198:S198" si="192">Q444</f>
        <v>96</v>
      </c>
      <c r="R198" s="87">
        <f t="shared" si="192"/>
        <v>160</v>
      </c>
      <c r="S198" s="87">
        <f t="shared" si="192"/>
        <v>101</v>
      </c>
      <c r="T198" s="87">
        <f>T444</f>
        <v>458</v>
      </c>
      <c r="U198" s="117">
        <f t="shared" si="190"/>
        <v>23.363305306459296</v>
      </c>
      <c r="V198" s="117">
        <f t="shared" si="190"/>
        <v>43.673256468608933</v>
      </c>
    </row>
    <row r="199" spans="1:22" ht="14.45" customHeight="1">
      <c r="A199" s="409" t="s">
        <v>1093</v>
      </c>
      <c r="B199" s="135"/>
      <c r="C199" s="51">
        <f>IF(SUM(D199:J199)&gt;100,"－",SUM(D199:J199))</f>
        <v>100</v>
      </c>
      <c r="D199" s="52">
        <f t="shared" ref="D199:J199" si="193">D444/$C198*100</f>
        <v>33.997785160575859</v>
      </c>
      <c r="E199" s="52">
        <f t="shared" si="193"/>
        <v>8.1395348837209305</v>
      </c>
      <c r="F199" s="52">
        <f t="shared" si="193"/>
        <v>10.686600221483943</v>
      </c>
      <c r="G199" s="52">
        <f t="shared" si="193"/>
        <v>5.6478405315614619</v>
      </c>
      <c r="H199" s="52">
        <f t="shared" si="193"/>
        <v>9.4130675526024365</v>
      </c>
      <c r="I199" s="52">
        <f t="shared" si="193"/>
        <v>4.9833887043189371</v>
      </c>
      <c r="J199" s="52">
        <f t="shared" si="193"/>
        <v>27.131782945736433</v>
      </c>
      <c r="K199" s="51" t="str">
        <f t="shared" si="189"/>
        <v>－</v>
      </c>
      <c r="L199" s="51" t="str">
        <f t="shared" si="189"/>
        <v>－</v>
      </c>
      <c r="M199" s="88">
        <f>IF(SUM(N199:T199)&gt;100,"－",SUM(N199:T199))</f>
        <v>100</v>
      </c>
      <c r="N199" s="89">
        <f t="shared" ref="N199:T199" si="194">N444/$M198*100</f>
        <v>34.199884459849798</v>
      </c>
      <c r="O199" s="89">
        <f t="shared" si="194"/>
        <v>7.3367995378393989</v>
      </c>
      <c r="P199" s="89">
        <f t="shared" si="194"/>
        <v>11.380704794916234</v>
      </c>
      <c r="Q199" s="89">
        <f t="shared" si="194"/>
        <v>5.545927209705372</v>
      </c>
      <c r="R199" s="89">
        <f t="shared" si="194"/>
        <v>9.2432120161756206</v>
      </c>
      <c r="S199" s="89">
        <f t="shared" si="194"/>
        <v>5.834777585210861</v>
      </c>
      <c r="T199" s="89">
        <f t="shared" si="194"/>
        <v>26.458694396302718</v>
      </c>
      <c r="U199" s="88" t="str">
        <f t="shared" si="190"/>
        <v>－</v>
      </c>
      <c r="V199" s="88" t="str">
        <f t="shared" si="190"/>
        <v>－</v>
      </c>
    </row>
    <row r="200" spans="1:22" ht="14.45" customHeight="1">
      <c r="A200" s="409"/>
      <c r="B200" s="56" t="s">
        <v>284</v>
      </c>
      <c r="C200" s="54">
        <f t="shared" ref="C200:C207" si="195">C446</f>
        <v>545</v>
      </c>
      <c r="D200" s="55">
        <f t="shared" ref="D200:J206" si="196">IF($C200=0,0,D446/$C200*100)</f>
        <v>33.577981651376149</v>
      </c>
      <c r="E200" s="55">
        <f t="shared" si="196"/>
        <v>7.522935779816514</v>
      </c>
      <c r="F200" s="55">
        <f t="shared" si="196"/>
        <v>10.275229357798166</v>
      </c>
      <c r="G200" s="55">
        <f t="shared" si="196"/>
        <v>6.238532110091743</v>
      </c>
      <c r="H200" s="55">
        <f t="shared" si="196"/>
        <v>10.458715596330276</v>
      </c>
      <c r="I200" s="55">
        <f t="shared" si="196"/>
        <v>5.5045871559633035</v>
      </c>
      <c r="J200" s="55">
        <f t="shared" si="196"/>
        <v>26.422018348623855</v>
      </c>
      <c r="K200" s="129">
        <f t="shared" si="189"/>
        <v>23.96381076312964</v>
      </c>
      <c r="L200" s="129">
        <f t="shared" si="189"/>
        <v>44.080220715665071</v>
      </c>
      <c r="M200" s="82">
        <f t="shared" ref="M200:M207" si="197">M446</f>
        <v>528</v>
      </c>
      <c r="N200" s="83">
        <f t="shared" ref="N200:T206" si="198">IF($M200=0,0,N446/$M200*100)</f>
        <v>33.522727272727273</v>
      </c>
      <c r="O200" s="83">
        <f t="shared" si="198"/>
        <v>7.3863636363636367</v>
      </c>
      <c r="P200" s="83">
        <f t="shared" si="198"/>
        <v>10.416666666666668</v>
      </c>
      <c r="Q200" s="83">
        <f t="shared" si="198"/>
        <v>5.8712121212121211</v>
      </c>
      <c r="R200" s="83">
        <f t="shared" si="198"/>
        <v>10.795454545454545</v>
      </c>
      <c r="S200" s="83">
        <f t="shared" si="198"/>
        <v>5.8712121212121211</v>
      </c>
      <c r="T200" s="83">
        <f t="shared" si="198"/>
        <v>26.136363636363637</v>
      </c>
      <c r="U200" s="119">
        <f t="shared" si="190"/>
        <v>24.466866116270406</v>
      </c>
      <c r="V200" s="119">
        <f t="shared" si="190"/>
        <v>44.798487255142994</v>
      </c>
    </row>
    <row r="201" spans="1:22" ht="14.45" customHeight="1">
      <c r="A201" s="409"/>
      <c r="B201" s="56" t="s">
        <v>285</v>
      </c>
      <c r="C201" s="54">
        <f t="shared" si="195"/>
        <v>85</v>
      </c>
      <c r="D201" s="55">
        <f t="shared" si="196"/>
        <v>35.294117647058826</v>
      </c>
      <c r="E201" s="55">
        <f t="shared" si="196"/>
        <v>9.4117647058823533</v>
      </c>
      <c r="F201" s="55">
        <f t="shared" si="196"/>
        <v>15.294117647058824</v>
      </c>
      <c r="G201" s="55">
        <f t="shared" si="196"/>
        <v>8.235294117647058</v>
      </c>
      <c r="H201" s="55">
        <f t="shared" si="196"/>
        <v>9.4117647058823533</v>
      </c>
      <c r="I201" s="55">
        <f t="shared" si="196"/>
        <v>3.5294117647058822</v>
      </c>
      <c r="J201" s="55">
        <f t="shared" si="196"/>
        <v>18.823529411764707</v>
      </c>
      <c r="K201" s="129">
        <f t="shared" si="189"/>
        <v>21.28638114910185</v>
      </c>
      <c r="L201" s="129">
        <f t="shared" si="189"/>
        <v>37.660520494564814</v>
      </c>
      <c r="M201" s="82">
        <f t="shared" si="197"/>
        <v>84</v>
      </c>
      <c r="N201" s="83">
        <f t="shared" si="198"/>
        <v>35.714285714285715</v>
      </c>
      <c r="O201" s="83">
        <f t="shared" si="198"/>
        <v>7.1428571428571423</v>
      </c>
      <c r="P201" s="83">
        <f t="shared" si="198"/>
        <v>16.666666666666664</v>
      </c>
      <c r="Q201" s="83">
        <f t="shared" si="198"/>
        <v>8.3333333333333321</v>
      </c>
      <c r="R201" s="83">
        <f t="shared" si="198"/>
        <v>9.5238095238095237</v>
      </c>
      <c r="S201" s="83">
        <f t="shared" si="198"/>
        <v>3.5714285714285712</v>
      </c>
      <c r="T201" s="83">
        <f t="shared" si="198"/>
        <v>19.047619047619047</v>
      </c>
      <c r="U201" s="119">
        <f t="shared" si="190"/>
        <v>22.363956378506675</v>
      </c>
      <c r="V201" s="119">
        <f t="shared" si="190"/>
        <v>40.019711414169841</v>
      </c>
    </row>
    <row r="202" spans="1:22" ht="14.45" customHeight="1">
      <c r="A202" s="409"/>
      <c r="B202" s="56" t="s">
        <v>286</v>
      </c>
      <c r="C202" s="54">
        <f t="shared" si="195"/>
        <v>77</v>
      </c>
      <c r="D202" s="55">
        <f t="shared" si="196"/>
        <v>46.753246753246749</v>
      </c>
      <c r="E202" s="55">
        <f t="shared" si="196"/>
        <v>10.38961038961039</v>
      </c>
      <c r="F202" s="55">
        <f t="shared" si="196"/>
        <v>14.285714285714285</v>
      </c>
      <c r="G202" s="55">
        <f t="shared" si="196"/>
        <v>2.5974025974025974</v>
      </c>
      <c r="H202" s="55">
        <f t="shared" si="196"/>
        <v>9.0909090909090917</v>
      </c>
      <c r="I202" s="55">
        <f t="shared" si="196"/>
        <v>3.8961038961038961</v>
      </c>
      <c r="J202" s="55">
        <f t="shared" si="196"/>
        <v>12.987012987012985</v>
      </c>
      <c r="K202" s="129">
        <f t="shared" si="189"/>
        <v>16.63437586166987</v>
      </c>
      <c r="L202" s="129">
        <f t="shared" si="189"/>
        <v>35.951715571996168</v>
      </c>
      <c r="M202" s="82">
        <f t="shared" si="197"/>
        <v>74</v>
      </c>
      <c r="N202" s="83">
        <f t="shared" si="198"/>
        <v>47.297297297297298</v>
      </c>
      <c r="O202" s="83">
        <f t="shared" si="198"/>
        <v>9.4594594594594597</v>
      </c>
      <c r="P202" s="83">
        <f t="shared" si="198"/>
        <v>14.864864864864865</v>
      </c>
      <c r="Q202" s="83">
        <f t="shared" si="198"/>
        <v>2.7027027027027026</v>
      </c>
      <c r="R202" s="83">
        <f t="shared" si="198"/>
        <v>8.1081081081081088</v>
      </c>
      <c r="S202" s="83">
        <f t="shared" si="198"/>
        <v>4.0540540540540544</v>
      </c>
      <c r="T202" s="83">
        <f t="shared" si="198"/>
        <v>13.513513513513514</v>
      </c>
      <c r="U202" s="119">
        <f t="shared" si="190"/>
        <v>16.61009664487306</v>
      </c>
      <c r="V202" s="119">
        <f t="shared" si="190"/>
        <v>36.656765009375029</v>
      </c>
    </row>
    <row r="203" spans="1:22" ht="14.45" customHeight="1">
      <c r="A203" s="156"/>
      <c r="B203" s="56" t="s">
        <v>287</v>
      </c>
      <c r="C203" s="54">
        <f t="shared" si="195"/>
        <v>114</v>
      </c>
      <c r="D203" s="55">
        <f t="shared" si="196"/>
        <v>42.982456140350877</v>
      </c>
      <c r="E203" s="55">
        <f t="shared" si="196"/>
        <v>5.2631578947368416</v>
      </c>
      <c r="F203" s="55">
        <f t="shared" si="196"/>
        <v>11.403508771929824</v>
      </c>
      <c r="G203" s="55">
        <f t="shared" si="196"/>
        <v>7.0175438596491224</v>
      </c>
      <c r="H203" s="55">
        <f t="shared" si="196"/>
        <v>8.7719298245614024</v>
      </c>
      <c r="I203" s="55">
        <f t="shared" si="196"/>
        <v>3.5087719298245612</v>
      </c>
      <c r="J203" s="55">
        <f t="shared" si="196"/>
        <v>21.052631578947366</v>
      </c>
      <c r="K203" s="129">
        <f t="shared" si="189"/>
        <v>18.305632375790015</v>
      </c>
      <c r="L203" s="129">
        <f t="shared" si="189"/>
        <v>40.183095459051252</v>
      </c>
      <c r="M203" s="82">
        <f t="shared" si="197"/>
        <v>109</v>
      </c>
      <c r="N203" s="83">
        <f t="shared" si="198"/>
        <v>43.119266055045877</v>
      </c>
      <c r="O203" s="83">
        <f t="shared" si="198"/>
        <v>3.669724770642202</v>
      </c>
      <c r="P203" s="83">
        <f t="shared" si="198"/>
        <v>13.761467889908257</v>
      </c>
      <c r="Q203" s="83">
        <f t="shared" si="198"/>
        <v>7.3394495412844041</v>
      </c>
      <c r="R203" s="83">
        <f t="shared" si="198"/>
        <v>9.1743119266055047</v>
      </c>
      <c r="S203" s="83">
        <f t="shared" si="198"/>
        <v>2.7522935779816518</v>
      </c>
      <c r="T203" s="83">
        <f t="shared" si="198"/>
        <v>20.183486238532112</v>
      </c>
      <c r="U203" s="119">
        <f t="shared" si="190"/>
        <v>18.502224907975634</v>
      </c>
      <c r="V203" s="119">
        <f t="shared" si="190"/>
        <v>40.242339174847004</v>
      </c>
    </row>
    <row r="204" spans="1:22" ht="14.45" customHeight="1">
      <c r="A204" s="56"/>
      <c r="B204" s="56" t="s">
        <v>288</v>
      </c>
      <c r="C204" s="54">
        <f t="shared" si="195"/>
        <v>121</v>
      </c>
      <c r="D204" s="55">
        <f t="shared" si="196"/>
        <v>35.537190082644628</v>
      </c>
      <c r="E204" s="55">
        <f t="shared" si="196"/>
        <v>11.570247933884298</v>
      </c>
      <c r="F204" s="55">
        <f t="shared" si="196"/>
        <v>9.9173553719008272</v>
      </c>
      <c r="G204" s="55">
        <f t="shared" si="196"/>
        <v>7.4380165289256199</v>
      </c>
      <c r="H204" s="55">
        <f t="shared" si="196"/>
        <v>9.0909090909090917</v>
      </c>
      <c r="I204" s="55">
        <f t="shared" si="196"/>
        <v>1.6528925619834711</v>
      </c>
      <c r="J204" s="55">
        <f t="shared" si="196"/>
        <v>24.793388429752067</v>
      </c>
      <c r="K204" s="129">
        <f t="shared" si="189"/>
        <v>18.05129239438071</v>
      </c>
      <c r="L204" s="129">
        <f t="shared" si="189"/>
        <v>34.222241831013427</v>
      </c>
      <c r="M204" s="82">
        <f t="shared" si="197"/>
        <v>115</v>
      </c>
      <c r="N204" s="83">
        <f t="shared" si="198"/>
        <v>33.913043478260867</v>
      </c>
      <c r="O204" s="83">
        <f t="shared" si="198"/>
        <v>10.434782608695652</v>
      </c>
      <c r="P204" s="83">
        <f t="shared" si="198"/>
        <v>9.5652173913043477</v>
      </c>
      <c r="Q204" s="83">
        <f t="shared" si="198"/>
        <v>6.9565217391304346</v>
      </c>
      <c r="R204" s="83">
        <f t="shared" si="198"/>
        <v>10.434782608695652</v>
      </c>
      <c r="S204" s="83">
        <f t="shared" si="198"/>
        <v>2.6086956521739131</v>
      </c>
      <c r="T204" s="83">
        <f t="shared" si="198"/>
        <v>26.086956521739129</v>
      </c>
      <c r="U204" s="119">
        <f t="shared" si="190"/>
        <v>20.223218199752026</v>
      </c>
      <c r="V204" s="119">
        <f t="shared" si="190"/>
        <v>37.3689901517157</v>
      </c>
    </row>
    <row r="205" spans="1:22" ht="14.45" customHeight="1">
      <c r="A205" s="56"/>
      <c r="B205" s="56" t="s">
        <v>289</v>
      </c>
      <c r="C205" s="54">
        <f t="shared" si="195"/>
        <v>659</v>
      </c>
      <c r="D205" s="55">
        <f t="shared" si="196"/>
        <v>34.749620637329286</v>
      </c>
      <c r="E205" s="55">
        <f t="shared" si="196"/>
        <v>8.8012139605462814</v>
      </c>
      <c r="F205" s="55">
        <f t="shared" si="196"/>
        <v>11.229135053110774</v>
      </c>
      <c r="G205" s="55">
        <f t="shared" si="196"/>
        <v>6.0698027314112295</v>
      </c>
      <c r="H205" s="55">
        <f t="shared" si="196"/>
        <v>9.4081942336874054</v>
      </c>
      <c r="I205" s="55">
        <f t="shared" si="196"/>
        <v>5.3110773899848249</v>
      </c>
      <c r="J205" s="55">
        <f t="shared" si="196"/>
        <v>24.430955993930198</v>
      </c>
      <c r="K205" s="129">
        <f t="shared" si="189"/>
        <v>22.999044557767441</v>
      </c>
      <c r="L205" s="129">
        <f t="shared" si="189"/>
        <v>42.57815683928694</v>
      </c>
      <c r="M205" s="82">
        <f t="shared" si="197"/>
        <v>632</v>
      </c>
      <c r="N205" s="83">
        <f t="shared" si="198"/>
        <v>34.968354430379748</v>
      </c>
      <c r="O205" s="83">
        <f t="shared" si="198"/>
        <v>7.9113924050632916</v>
      </c>
      <c r="P205" s="83">
        <f t="shared" si="198"/>
        <v>12.025316455696203</v>
      </c>
      <c r="Q205" s="83">
        <f t="shared" si="198"/>
        <v>6.0126582278481013</v>
      </c>
      <c r="R205" s="83">
        <f t="shared" si="198"/>
        <v>8.7025316455696213</v>
      </c>
      <c r="S205" s="83">
        <f t="shared" si="198"/>
        <v>6.6455696202531636</v>
      </c>
      <c r="T205" s="83">
        <f t="shared" si="198"/>
        <v>23.734177215189874</v>
      </c>
      <c r="U205" s="119">
        <f t="shared" si="190"/>
        <v>23.710367265662093</v>
      </c>
      <c r="V205" s="119">
        <f t="shared" si="190"/>
        <v>43.786961770303172</v>
      </c>
    </row>
    <row r="206" spans="1:22" ht="14.45" customHeight="1">
      <c r="A206" s="35"/>
      <c r="B206" s="35" t="s">
        <v>230</v>
      </c>
      <c r="C206" s="60">
        <f t="shared" si="195"/>
        <v>205</v>
      </c>
      <c r="D206" s="61">
        <f t="shared" si="196"/>
        <v>21.463414634146343</v>
      </c>
      <c r="E206" s="61">
        <f t="shared" si="196"/>
        <v>5.8536585365853666</v>
      </c>
      <c r="F206" s="61">
        <f t="shared" si="196"/>
        <v>6.8292682926829276</v>
      </c>
      <c r="G206" s="61">
        <f t="shared" si="196"/>
        <v>0.97560975609756095</v>
      </c>
      <c r="H206" s="61">
        <f t="shared" si="196"/>
        <v>7.3170731707317067</v>
      </c>
      <c r="I206" s="61">
        <f t="shared" si="196"/>
        <v>6.3414634146341466</v>
      </c>
      <c r="J206" s="61">
        <f t="shared" si="196"/>
        <v>51.219512195121951</v>
      </c>
      <c r="K206" s="130">
        <f t="shared" si="189"/>
        <v>27.955939205278973</v>
      </c>
      <c r="L206" s="130">
        <f t="shared" si="189"/>
        <v>49.921320009426736</v>
      </c>
      <c r="M206" s="84">
        <f t="shared" si="197"/>
        <v>189</v>
      </c>
      <c r="N206" s="85">
        <f t="shared" si="198"/>
        <v>22.75132275132275</v>
      </c>
      <c r="O206" s="85">
        <f t="shared" si="198"/>
        <v>4.7619047619047619</v>
      </c>
      <c r="P206" s="85">
        <f t="shared" si="198"/>
        <v>7.9365079365079358</v>
      </c>
      <c r="Q206" s="85">
        <f t="shared" si="198"/>
        <v>1.0582010582010581</v>
      </c>
      <c r="R206" s="85">
        <f t="shared" si="198"/>
        <v>6.3492063492063489</v>
      </c>
      <c r="S206" s="85">
        <f t="shared" si="198"/>
        <v>8.4656084656084651</v>
      </c>
      <c r="T206" s="85">
        <f t="shared" si="198"/>
        <v>48.677248677248677</v>
      </c>
      <c r="U206" s="120">
        <f t="shared" si="190"/>
        <v>29.469592935515124</v>
      </c>
      <c r="V206" s="120">
        <f t="shared" si="190"/>
        <v>52.936120643425319</v>
      </c>
    </row>
    <row r="207" spans="1:22" ht="14.45" customHeight="1">
      <c r="A207" s="32" t="s">
        <v>362</v>
      </c>
      <c r="B207" s="32" t="s">
        <v>176</v>
      </c>
      <c r="C207" s="46">
        <f t="shared" si="195"/>
        <v>789</v>
      </c>
      <c r="D207" s="47">
        <f>D453</f>
        <v>269</v>
      </c>
      <c r="E207" s="47">
        <f>E453</f>
        <v>82</v>
      </c>
      <c r="F207" s="47">
        <f>F453</f>
        <v>104</v>
      </c>
      <c r="G207" s="47">
        <f t="shared" ref="G207:I207" si="199">G453</f>
        <v>50</v>
      </c>
      <c r="H207" s="47">
        <f t="shared" si="199"/>
        <v>82</v>
      </c>
      <c r="I207" s="47">
        <f t="shared" si="199"/>
        <v>35</v>
      </c>
      <c r="J207" s="47">
        <f>J453</f>
        <v>167</v>
      </c>
      <c r="K207" s="128">
        <f t="shared" si="189"/>
        <v>22.275021393279665</v>
      </c>
      <c r="L207" s="128">
        <f t="shared" si="189"/>
        <v>39.249471123569265</v>
      </c>
      <c r="M207" s="86">
        <f t="shared" si="197"/>
        <v>825</v>
      </c>
      <c r="N207" s="87">
        <f>N453</f>
        <v>278</v>
      </c>
      <c r="O207" s="87">
        <f>O453</f>
        <v>73</v>
      </c>
      <c r="P207" s="87">
        <f>P453</f>
        <v>114</v>
      </c>
      <c r="Q207" s="87">
        <f t="shared" ref="Q207:S207" si="200">Q453</f>
        <v>51</v>
      </c>
      <c r="R207" s="87">
        <f t="shared" si="200"/>
        <v>81</v>
      </c>
      <c r="S207" s="87">
        <f t="shared" si="200"/>
        <v>42</v>
      </c>
      <c r="T207" s="87">
        <f>T453</f>
        <v>186</v>
      </c>
      <c r="U207" s="117">
        <f t="shared" si="190"/>
        <v>22.761323724084061</v>
      </c>
      <c r="V207" s="117">
        <f t="shared" si="190"/>
        <v>40.289434514375941</v>
      </c>
    </row>
    <row r="208" spans="1:22" ht="14.45" customHeight="1">
      <c r="A208" s="409" t="s">
        <v>1085</v>
      </c>
      <c r="B208" s="135"/>
      <c r="C208" s="51">
        <f>IF(SUM(D208:J208)&gt;100,"－",SUM(D208:J208))</f>
        <v>100</v>
      </c>
      <c r="D208" s="52">
        <f t="shared" ref="D208:J208" si="201">D453/$C207*100</f>
        <v>34.093789607097591</v>
      </c>
      <c r="E208" s="52">
        <f t="shared" si="201"/>
        <v>10.392902408111533</v>
      </c>
      <c r="F208" s="52">
        <f t="shared" si="201"/>
        <v>13.181242078580482</v>
      </c>
      <c r="G208" s="52">
        <f t="shared" si="201"/>
        <v>6.3371356147021549</v>
      </c>
      <c r="H208" s="52">
        <f t="shared" si="201"/>
        <v>10.392902408111533</v>
      </c>
      <c r="I208" s="52">
        <f t="shared" si="201"/>
        <v>4.4359949302915087</v>
      </c>
      <c r="J208" s="52">
        <f t="shared" si="201"/>
        <v>21.166032953105194</v>
      </c>
      <c r="K208" s="51" t="str">
        <f t="shared" si="189"/>
        <v>－</v>
      </c>
      <c r="L208" s="51" t="str">
        <f t="shared" si="189"/>
        <v>－</v>
      </c>
      <c r="M208" s="88">
        <f>IF(SUM(N208:T208)&gt;100,"－",SUM(N208:T208))</f>
        <v>100</v>
      </c>
      <c r="N208" s="89">
        <f t="shared" ref="N208:T208" si="202">N453/$M207*100</f>
        <v>33.696969696969695</v>
      </c>
      <c r="O208" s="89">
        <f t="shared" si="202"/>
        <v>8.8484848484848477</v>
      </c>
      <c r="P208" s="89">
        <f t="shared" si="202"/>
        <v>13.818181818181818</v>
      </c>
      <c r="Q208" s="89">
        <f t="shared" si="202"/>
        <v>6.1818181818181817</v>
      </c>
      <c r="R208" s="89">
        <f t="shared" si="202"/>
        <v>9.8181818181818183</v>
      </c>
      <c r="S208" s="89">
        <f t="shared" si="202"/>
        <v>5.0909090909090908</v>
      </c>
      <c r="T208" s="89">
        <f t="shared" si="202"/>
        <v>22.545454545454547</v>
      </c>
      <c r="U208" s="88" t="str">
        <f t="shared" si="190"/>
        <v>－</v>
      </c>
      <c r="V208" s="88" t="str">
        <f t="shared" si="190"/>
        <v>－</v>
      </c>
    </row>
    <row r="209" spans="1:22" ht="14.45" customHeight="1">
      <c r="A209" s="409"/>
      <c r="B209" s="56" t="s">
        <v>283</v>
      </c>
      <c r="C209" s="54">
        <f t="shared" ref="C209:C217" si="203">C455</f>
        <v>468</v>
      </c>
      <c r="D209" s="55">
        <f t="shared" ref="D209:J216" si="204">IF($C209=0,0,D455/$C209*100)</f>
        <v>34.82905982905983</v>
      </c>
      <c r="E209" s="55">
        <f t="shared" si="204"/>
        <v>11.111111111111111</v>
      </c>
      <c r="F209" s="55">
        <f t="shared" si="204"/>
        <v>13.461538461538462</v>
      </c>
      <c r="G209" s="55">
        <f t="shared" si="204"/>
        <v>6.1965811965811968</v>
      </c>
      <c r="H209" s="55">
        <f t="shared" si="204"/>
        <v>8.9743589743589745</v>
      </c>
      <c r="I209" s="55">
        <f t="shared" si="204"/>
        <v>4.4871794871794872</v>
      </c>
      <c r="J209" s="55">
        <f t="shared" si="204"/>
        <v>20.94017094017094</v>
      </c>
      <c r="K209" s="129">
        <f t="shared" si="189"/>
        <v>21.159003630879667</v>
      </c>
      <c r="L209" s="129">
        <f t="shared" si="189"/>
        <v>37.820441272586848</v>
      </c>
      <c r="M209" s="82">
        <f t="shared" ref="M209:M217" si="205">M455</f>
        <v>495</v>
      </c>
      <c r="N209" s="83">
        <f t="shared" ref="N209:T216" si="206">IF($M209=0,0,N455/$M209*100)</f>
        <v>33.333333333333329</v>
      </c>
      <c r="O209" s="83">
        <f t="shared" si="206"/>
        <v>9.0909090909090917</v>
      </c>
      <c r="P209" s="83">
        <f t="shared" si="206"/>
        <v>15.151515151515152</v>
      </c>
      <c r="Q209" s="83">
        <f t="shared" si="206"/>
        <v>6.0606060606060606</v>
      </c>
      <c r="R209" s="83">
        <f t="shared" si="206"/>
        <v>9.0909090909090917</v>
      </c>
      <c r="S209" s="83">
        <f t="shared" si="206"/>
        <v>4.4444444444444446</v>
      </c>
      <c r="T209" s="83">
        <f t="shared" si="206"/>
        <v>22.828282828282827</v>
      </c>
      <c r="U209" s="119">
        <f t="shared" si="190"/>
        <v>21.571489562686519</v>
      </c>
      <c r="V209" s="119">
        <f t="shared" si="190"/>
        <v>37.973774253208532</v>
      </c>
    </row>
    <row r="210" spans="1:22" ht="14.45" customHeight="1">
      <c r="A210" s="409"/>
      <c r="B210" s="56" t="s">
        <v>284</v>
      </c>
      <c r="C210" s="54">
        <f t="shared" si="203"/>
        <v>8</v>
      </c>
      <c r="D210" s="55">
        <f t="shared" si="204"/>
        <v>25</v>
      </c>
      <c r="E210" s="55">
        <f t="shared" si="204"/>
        <v>12.5</v>
      </c>
      <c r="F210" s="55">
        <f t="shared" si="204"/>
        <v>12.5</v>
      </c>
      <c r="G210" s="55">
        <f t="shared" si="204"/>
        <v>12.5</v>
      </c>
      <c r="H210" s="55">
        <f t="shared" si="204"/>
        <v>12.5</v>
      </c>
      <c r="I210" s="55">
        <f t="shared" si="204"/>
        <v>0</v>
      </c>
      <c r="J210" s="55">
        <f t="shared" si="204"/>
        <v>25</v>
      </c>
      <c r="K210" s="129">
        <f t="shared" si="189"/>
        <v>20.052706552706553</v>
      </c>
      <c r="L210" s="129">
        <f t="shared" si="189"/>
        <v>30.07905982905983</v>
      </c>
      <c r="M210" s="82">
        <f t="shared" si="205"/>
        <v>10</v>
      </c>
      <c r="N210" s="83">
        <f t="shared" si="206"/>
        <v>20</v>
      </c>
      <c r="O210" s="83">
        <f t="shared" si="206"/>
        <v>10</v>
      </c>
      <c r="P210" s="83">
        <f t="shared" si="206"/>
        <v>10</v>
      </c>
      <c r="Q210" s="83">
        <f t="shared" si="206"/>
        <v>10</v>
      </c>
      <c r="R210" s="83">
        <f t="shared" si="206"/>
        <v>10</v>
      </c>
      <c r="S210" s="83">
        <f t="shared" si="206"/>
        <v>0</v>
      </c>
      <c r="T210" s="83">
        <f t="shared" si="206"/>
        <v>40</v>
      </c>
      <c r="U210" s="119">
        <f t="shared" si="190"/>
        <v>23.414529914529911</v>
      </c>
      <c r="V210" s="119">
        <f t="shared" si="190"/>
        <v>35.121794871794869</v>
      </c>
    </row>
    <row r="211" spans="1:22" ht="14.45" customHeight="1">
      <c r="A211" s="409"/>
      <c r="B211" s="56" t="s">
        <v>285</v>
      </c>
      <c r="C211" s="54">
        <f t="shared" si="203"/>
        <v>43</v>
      </c>
      <c r="D211" s="55">
        <f t="shared" si="204"/>
        <v>37.209302325581397</v>
      </c>
      <c r="E211" s="55">
        <f t="shared" si="204"/>
        <v>9.3023255813953494</v>
      </c>
      <c r="F211" s="55">
        <f t="shared" si="204"/>
        <v>18.604651162790699</v>
      </c>
      <c r="G211" s="55">
        <f t="shared" si="204"/>
        <v>2.3255813953488373</v>
      </c>
      <c r="H211" s="55">
        <f t="shared" si="204"/>
        <v>13.953488372093023</v>
      </c>
      <c r="I211" s="55">
        <f t="shared" si="204"/>
        <v>2.3255813953488373</v>
      </c>
      <c r="J211" s="55">
        <f t="shared" si="204"/>
        <v>16.279069767441861</v>
      </c>
      <c r="K211" s="129">
        <f t="shared" si="189"/>
        <v>18.793277591824523</v>
      </c>
      <c r="L211" s="129">
        <f t="shared" si="189"/>
        <v>33.827899665284143</v>
      </c>
      <c r="M211" s="82">
        <f t="shared" si="205"/>
        <v>45</v>
      </c>
      <c r="N211" s="83">
        <f t="shared" si="206"/>
        <v>37.777777777777779</v>
      </c>
      <c r="O211" s="83">
        <f t="shared" si="206"/>
        <v>8.8888888888888893</v>
      </c>
      <c r="P211" s="83">
        <f t="shared" si="206"/>
        <v>15.555555555555555</v>
      </c>
      <c r="Q211" s="83">
        <f t="shared" si="206"/>
        <v>4.4444444444444446</v>
      </c>
      <c r="R211" s="83">
        <f t="shared" si="206"/>
        <v>13.333333333333334</v>
      </c>
      <c r="S211" s="83">
        <f t="shared" si="206"/>
        <v>2.2222222222222223</v>
      </c>
      <c r="T211" s="83">
        <f t="shared" si="206"/>
        <v>17.777777777777779</v>
      </c>
      <c r="U211" s="119">
        <f t="shared" si="190"/>
        <v>19.841319656354361</v>
      </c>
      <c r="V211" s="119">
        <f t="shared" si="190"/>
        <v>36.706441364255568</v>
      </c>
    </row>
    <row r="212" spans="1:22" ht="14.45" customHeight="1">
      <c r="A212" s="409"/>
      <c r="B212" s="56" t="s">
        <v>286</v>
      </c>
      <c r="C212" s="54">
        <f t="shared" si="203"/>
        <v>42</v>
      </c>
      <c r="D212" s="55">
        <f t="shared" si="204"/>
        <v>40.476190476190474</v>
      </c>
      <c r="E212" s="55">
        <f t="shared" si="204"/>
        <v>16.666666666666664</v>
      </c>
      <c r="F212" s="55">
        <f t="shared" si="204"/>
        <v>7.1428571428571423</v>
      </c>
      <c r="G212" s="55">
        <f t="shared" si="204"/>
        <v>7.1428571428571423</v>
      </c>
      <c r="H212" s="55">
        <f t="shared" si="204"/>
        <v>2.3809523809523809</v>
      </c>
      <c r="I212" s="55">
        <f t="shared" si="204"/>
        <v>2.3809523809523809</v>
      </c>
      <c r="J212" s="55">
        <f t="shared" si="204"/>
        <v>23.809523809523807</v>
      </c>
      <c r="K212" s="129">
        <f t="shared" ref="K212:L227" si="207">IF(K458="","－",K458)</f>
        <v>10.845113322384785</v>
      </c>
      <c r="L212" s="129">
        <f t="shared" si="207"/>
        <v>23.136241754420876</v>
      </c>
      <c r="M212" s="82">
        <f t="shared" si="205"/>
        <v>44</v>
      </c>
      <c r="N212" s="83">
        <f t="shared" si="206"/>
        <v>43.18181818181818</v>
      </c>
      <c r="O212" s="83">
        <f t="shared" si="206"/>
        <v>13.636363636363635</v>
      </c>
      <c r="P212" s="83">
        <f t="shared" si="206"/>
        <v>9.0909090909090917</v>
      </c>
      <c r="Q212" s="83">
        <f t="shared" si="206"/>
        <v>4.5454545454545459</v>
      </c>
      <c r="R212" s="83">
        <f t="shared" si="206"/>
        <v>4.5454545454545459</v>
      </c>
      <c r="S212" s="83">
        <f t="shared" si="206"/>
        <v>2.2727272727272729</v>
      </c>
      <c r="T212" s="83">
        <f t="shared" si="206"/>
        <v>22.727272727272727</v>
      </c>
      <c r="U212" s="119">
        <f t="shared" ref="U212:V227" si="208">IF(U458="","－",U458)</f>
        <v>11.897623237030954</v>
      </c>
      <c r="V212" s="119">
        <f t="shared" si="208"/>
        <v>26.967946003936831</v>
      </c>
    </row>
    <row r="213" spans="1:22" ht="14.45" customHeight="1">
      <c r="A213" s="409"/>
      <c r="B213" s="56" t="s">
        <v>287</v>
      </c>
      <c r="C213" s="54">
        <f t="shared" si="203"/>
        <v>26</v>
      </c>
      <c r="D213" s="55">
        <f t="shared" si="204"/>
        <v>42.307692307692307</v>
      </c>
      <c r="E213" s="55">
        <f t="shared" si="204"/>
        <v>3.8461538461538463</v>
      </c>
      <c r="F213" s="55">
        <f t="shared" si="204"/>
        <v>11.538461538461538</v>
      </c>
      <c r="G213" s="55">
        <f t="shared" si="204"/>
        <v>7.6923076923076925</v>
      </c>
      <c r="H213" s="55">
        <f t="shared" si="204"/>
        <v>7.6923076923076925</v>
      </c>
      <c r="I213" s="55">
        <f t="shared" si="204"/>
        <v>3.8461538461538463</v>
      </c>
      <c r="J213" s="55">
        <f t="shared" si="204"/>
        <v>23.076923076923077</v>
      </c>
      <c r="K213" s="129">
        <f t="shared" si="207"/>
        <v>19.031285890798522</v>
      </c>
      <c r="L213" s="129">
        <f t="shared" si="207"/>
        <v>42.29174642399672</v>
      </c>
      <c r="M213" s="82">
        <f t="shared" si="205"/>
        <v>27</v>
      </c>
      <c r="N213" s="83">
        <f t="shared" si="206"/>
        <v>40.74074074074074</v>
      </c>
      <c r="O213" s="83">
        <f t="shared" si="206"/>
        <v>3.7037037037037033</v>
      </c>
      <c r="P213" s="83">
        <f t="shared" si="206"/>
        <v>11.111111111111111</v>
      </c>
      <c r="Q213" s="83">
        <f t="shared" si="206"/>
        <v>11.111111111111111</v>
      </c>
      <c r="R213" s="83">
        <f t="shared" si="206"/>
        <v>7.4074074074074066</v>
      </c>
      <c r="S213" s="83">
        <f t="shared" si="206"/>
        <v>3.7037037037037033</v>
      </c>
      <c r="T213" s="83">
        <f t="shared" si="206"/>
        <v>22.222222222222221</v>
      </c>
      <c r="U213" s="119">
        <f t="shared" si="208"/>
        <v>20.564826848636944</v>
      </c>
      <c r="V213" s="119">
        <f t="shared" si="208"/>
        <v>43.186136382137576</v>
      </c>
    </row>
    <row r="214" spans="1:22" ht="14.45" customHeight="1">
      <c r="A214" s="56"/>
      <c r="B214" s="56" t="s">
        <v>288</v>
      </c>
      <c r="C214" s="54">
        <f t="shared" si="203"/>
        <v>12</v>
      </c>
      <c r="D214" s="55">
        <f t="shared" si="204"/>
        <v>25</v>
      </c>
      <c r="E214" s="55">
        <f t="shared" si="204"/>
        <v>0</v>
      </c>
      <c r="F214" s="55">
        <f t="shared" si="204"/>
        <v>8.3333333333333321</v>
      </c>
      <c r="G214" s="55">
        <f t="shared" si="204"/>
        <v>16.666666666666664</v>
      </c>
      <c r="H214" s="55">
        <f t="shared" si="204"/>
        <v>25</v>
      </c>
      <c r="I214" s="55">
        <f t="shared" si="204"/>
        <v>0</v>
      </c>
      <c r="J214" s="55">
        <f t="shared" si="204"/>
        <v>25</v>
      </c>
      <c r="K214" s="129">
        <f t="shared" si="207"/>
        <v>33.824113431956569</v>
      </c>
      <c r="L214" s="129">
        <f t="shared" si="207"/>
        <v>50.73617014793485</v>
      </c>
      <c r="M214" s="82">
        <f t="shared" si="205"/>
        <v>11</v>
      </c>
      <c r="N214" s="83">
        <f t="shared" si="206"/>
        <v>27.27272727272727</v>
      </c>
      <c r="O214" s="83">
        <f t="shared" si="206"/>
        <v>0</v>
      </c>
      <c r="P214" s="83">
        <f t="shared" si="206"/>
        <v>9.0909090909090917</v>
      </c>
      <c r="Q214" s="83">
        <f t="shared" si="206"/>
        <v>9.0909090909090917</v>
      </c>
      <c r="R214" s="83">
        <f t="shared" si="206"/>
        <v>27.27272727272727</v>
      </c>
      <c r="S214" s="83">
        <f t="shared" si="206"/>
        <v>0</v>
      </c>
      <c r="T214" s="83">
        <f t="shared" si="206"/>
        <v>27.27272727272727</v>
      </c>
      <c r="U214" s="119">
        <f t="shared" si="208"/>
        <v>33.863196739645474</v>
      </c>
      <c r="V214" s="119">
        <f t="shared" si="208"/>
        <v>54.181114783432761</v>
      </c>
    </row>
    <row r="215" spans="1:22" ht="14.45" customHeight="1">
      <c r="A215" s="56"/>
      <c r="B215" s="56" t="s">
        <v>289</v>
      </c>
      <c r="C215" s="54">
        <f t="shared" si="203"/>
        <v>173</v>
      </c>
      <c r="D215" s="55">
        <f t="shared" si="204"/>
        <v>31.79190751445087</v>
      </c>
      <c r="E215" s="55">
        <f t="shared" si="204"/>
        <v>9.2485549132947966</v>
      </c>
      <c r="F215" s="55">
        <f t="shared" si="204"/>
        <v>13.872832369942195</v>
      </c>
      <c r="G215" s="55">
        <f t="shared" si="204"/>
        <v>5.7803468208092488</v>
      </c>
      <c r="H215" s="55">
        <f t="shared" si="204"/>
        <v>14.450867052023122</v>
      </c>
      <c r="I215" s="55">
        <f t="shared" si="204"/>
        <v>5.202312138728324</v>
      </c>
      <c r="J215" s="55">
        <f t="shared" si="204"/>
        <v>19.653179190751445</v>
      </c>
      <c r="K215" s="129">
        <f t="shared" si="207"/>
        <v>27.072025095847589</v>
      </c>
      <c r="L215" s="129">
        <f t="shared" si="207"/>
        <v>44.797755813366841</v>
      </c>
      <c r="M215" s="82">
        <f t="shared" si="205"/>
        <v>172</v>
      </c>
      <c r="N215" s="83">
        <f t="shared" si="206"/>
        <v>33.720930232558139</v>
      </c>
      <c r="O215" s="83">
        <f t="shared" si="206"/>
        <v>8.720930232558139</v>
      </c>
      <c r="P215" s="83">
        <f t="shared" si="206"/>
        <v>12.790697674418606</v>
      </c>
      <c r="Q215" s="83">
        <f t="shared" si="206"/>
        <v>5.8139534883720927</v>
      </c>
      <c r="R215" s="83">
        <f t="shared" si="206"/>
        <v>11.627906976744185</v>
      </c>
      <c r="S215" s="83">
        <f t="shared" si="206"/>
        <v>8.720930232558139</v>
      </c>
      <c r="T215" s="83">
        <f t="shared" si="206"/>
        <v>18.604651162790699</v>
      </c>
      <c r="U215" s="119">
        <f t="shared" si="208"/>
        <v>27.694976104506221</v>
      </c>
      <c r="V215" s="119">
        <f t="shared" si="208"/>
        <v>47.284105544278908</v>
      </c>
    </row>
    <row r="216" spans="1:22" ht="14.45" customHeight="1">
      <c r="A216" s="35"/>
      <c r="B216" s="35" t="s">
        <v>230</v>
      </c>
      <c r="C216" s="60">
        <f t="shared" si="203"/>
        <v>17</v>
      </c>
      <c r="D216" s="61">
        <f t="shared" si="204"/>
        <v>11.76470588235294</v>
      </c>
      <c r="E216" s="61">
        <f t="shared" si="204"/>
        <v>5.8823529411764701</v>
      </c>
      <c r="F216" s="61">
        <f t="shared" si="204"/>
        <v>5.8823529411764701</v>
      </c>
      <c r="G216" s="61">
        <f t="shared" si="204"/>
        <v>11.76470588235294</v>
      </c>
      <c r="H216" s="61">
        <f t="shared" si="204"/>
        <v>11.76470588235294</v>
      </c>
      <c r="I216" s="61">
        <f t="shared" si="204"/>
        <v>11.76470588235294</v>
      </c>
      <c r="J216" s="61">
        <f t="shared" si="204"/>
        <v>41.17647058823529</v>
      </c>
      <c r="K216" s="130">
        <f t="shared" si="207"/>
        <v>43.425987722984381</v>
      </c>
      <c r="L216" s="130">
        <f t="shared" si="207"/>
        <v>54.282484653730478</v>
      </c>
      <c r="M216" s="84">
        <f t="shared" si="205"/>
        <v>21</v>
      </c>
      <c r="N216" s="85">
        <f t="shared" si="206"/>
        <v>14.285714285714285</v>
      </c>
      <c r="O216" s="85">
        <f t="shared" si="206"/>
        <v>4.7619047619047619</v>
      </c>
      <c r="P216" s="85">
        <f t="shared" si="206"/>
        <v>4.7619047619047619</v>
      </c>
      <c r="Q216" s="85">
        <f t="shared" si="206"/>
        <v>9.5238095238095237</v>
      </c>
      <c r="R216" s="85">
        <f t="shared" si="206"/>
        <v>9.5238095238095237</v>
      </c>
      <c r="S216" s="85">
        <f t="shared" si="206"/>
        <v>9.5238095238095237</v>
      </c>
      <c r="T216" s="85">
        <f t="shared" si="206"/>
        <v>47.619047619047613</v>
      </c>
      <c r="U216" s="120">
        <f t="shared" si="208"/>
        <v>40.452550685701155</v>
      </c>
      <c r="V216" s="120">
        <f t="shared" si="208"/>
        <v>55.622257192839086</v>
      </c>
    </row>
    <row r="217" spans="1:22" ht="14.45" customHeight="1">
      <c r="A217" s="32" t="s">
        <v>478</v>
      </c>
      <c r="B217" s="32" t="s">
        <v>176</v>
      </c>
      <c r="C217" s="46">
        <f t="shared" si="203"/>
        <v>1806</v>
      </c>
      <c r="D217" s="47">
        <f>D463</f>
        <v>614</v>
      </c>
      <c r="E217" s="47">
        <f>E463</f>
        <v>147</v>
      </c>
      <c r="F217" s="47">
        <f>F463</f>
        <v>193</v>
      </c>
      <c r="G217" s="47">
        <f t="shared" ref="G217:I217" si="209">G463</f>
        <v>102</v>
      </c>
      <c r="H217" s="47">
        <f t="shared" si="209"/>
        <v>170</v>
      </c>
      <c r="I217" s="47">
        <f t="shared" si="209"/>
        <v>90</v>
      </c>
      <c r="J217" s="47">
        <f>J463</f>
        <v>490</v>
      </c>
      <c r="K217" s="128">
        <f t="shared" si="207"/>
        <v>22.592738776626696</v>
      </c>
      <c r="L217" s="128">
        <f t="shared" si="207"/>
        <v>42.353339359032383</v>
      </c>
      <c r="M217" s="86">
        <f t="shared" si="205"/>
        <v>1731</v>
      </c>
      <c r="N217" s="87">
        <f>N463</f>
        <v>592</v>
      </c>
      <c r="O217" s="87">
        <f>O463</f>
        <v>127</v>
      </c>
      <c r="P217" s="87">
        <f>P463</f>
        <v>197</v>
      </c>
      <c r="Q217" s="87">
        <f t="shared" ref="Q217:S217" si="210">Q463</f>
        <v>96</v>
      </c>
      <c r="R217" s="87">
        <f t="shared" si="210"/>
        <v>160</v>
      </c>
      <c r="S217" s="87">
        <f t="shared" si="210"/>
        <v>101</v>
      </c>
      <c r="T217" s="87">
        <f>T463</f>
        <v>458</v>
      </c>
      <c r="U217" s="117">
        <f t="shared" si="208"/>
        <v>23.363305306459296</v>
      </c>
      <c r="V217" s="117">
        <f t="shared" si="208"/>
        <v>43.673256468608933</v>
      </c>
    </row>
    <row r="218" spans="1:22" ht="14.45" customHeight="1">
      <c r="A218" s="409" t="s">
        <v>1086</v>
      </c>
      <c r="B218" s="135"/>
      <c r="C218" s="51">
        <f>IF(SUM(D218:J218)&gt;100,"－",SUM(D218:J218))</f>
        <v>100</v>
      </c>
      <c r="D218" s="52">
        <f t="shared" ref="D218:J218" si="211">D463/$C217*100</f>
        <v>33.997785160575859</v>
      </c>
      <c r="E218" s="52">
        <f t="shared" si="211"/>
        <v>8.1395348837209305</v>
      </c>
      <c r="F218" s="52">
        <f t="shared" si="211"/>
        <v>10.686600221483943</v>
      </c>
      <c r="G218" s="52">
        <f t="shared" si="211"/>
        <v>5.6478405315614619</v>
      </c>
      <c r="H218" s="52">
        <f t="shared" si="211"/>
        <v>9.4130675526024365</v>
      </c>
      <c r="I218" s="52">
        <f t="shared" si="211"/>
        <v>4.9833887043189371</v>
      </c>
      <c r="J218" s="52">
        <f t="shared" si="211"/>
        <v>27.131782945736433</v>
      </c>
      <c r="K218" s="51" t="str">
        <f t="shared" si="207"/>
        <v>－</v>
      </c>
      <c r="L218" s="51" t="str">
        <f t="shared" si="207"/>
        <v>－</v>
      </c>
      <c r="M218" s="88">
        <f>IF(SUM(N218:T218)&gt;100,"－",SUM(N218:T218))</f>
        <v>100</v>
      </c>
      <c r="N218" s="89">
        <f t="shared" ref="N218:T218" si="212">N463/$M217*100</f>
        <v>34.199884459849798</v>
      </c>
      <c r="O218" s="89">
        <f t="shared" si="212"/>
        <v>7.3367995378393989</v>
      </c>
      <c r="P218" s="89">
        <f t="shared" si="212"/>
        <v>11.380704794916234</v>
      </c>
      <c r="Q218" s="89">
        <f t="shared" si="212"/>
        <v>5.545927209705372</v>
      </c>
      <c r="R218" s="89">
        <f t="shared" si="212"/>
        <v>9.2432120161756206</v>
      </c>
      <c r="S218" s="89">
        <f t="shared" si="212"/>
        <v>5.834777585210861</v>
      </c>
      <c r="T218" s="89">
        <f t="shared" si="212"/>
        <v>26.458694396302718</v>
      </c>
      <c r="U218" s="88" t="str">
        <f t="shared" si="208"/>
        <v>－</v>
      </c>
      <c r="V218" s="88" t="str">
        <f t="shared" si="208"/>
        <v>－</v>
      </c>
    </row>
    <row r="219" spans="1:22" ht="14.45" customHeight="1">
      <c r="A219" s="409"/>
      <c r="B219" s="56" t="s">
        <v>283</v>
      </c>
      <c r="C219" s="54">
        <f t="shared" ref="C219:C232" si="213">C465</f>
        <v>266</v>
      </c>
      <c r="D219" s="55">
        <f t="shared" ref="D219:J231" si="214">IF($C219=0,0,D465/$C219*100)</f>
        <v>68.421052631578945</v>
      </c>
      <c r="E219" s="55">
        <f t="shared" si="214"/>
        <v>1.8796992481203008</v>
      </c>
      <c r="F219" s="55">
        <f t="shared" si="214"/>
        <v>5.6390977443609023</v>
      </c>
      <c r="G219" s="55">
        <f t="shared" si="214"/>
        <v>2.2556390977443606</v>
      </c>
      <c r="H219" s="55">
        <f t="shared" si="214"/>
        <v>3.3834586466165413</v>
      </c>
      <c r="I219" s="55">
        <f t="shared" si="214"/>
        <v>4.8872180451127818</v>
      </c>
      <c r="J219" s="55">
        <f t="shared" si="214"/>
        <v>13.533834586466165</v>
      </c>
      <c r="K219" s="129">
        <f t="shared" si="207"/>
        <v>11.12072247408007</v>
      </c>
      <c r="L219" s="129">
        <f t="shared" si="207"/>
        <v>53.286795188300339</v>
      </c>
      <c r="M219" s="82">
        <f t="shared" ref="M219:M232" si="215">M465</f>
        <v>252</v>
      </c>
      <c r="N219" s="83">
        <f t="shared" ref="N219:T231" si="216">IF($M219=0,0,N465/$M219*100)</f>
        <v>69.444444444444443</v>
      </c>
      <c r="O219" s="83">
        <f t="shared" si="216"/>
        <v>1.984126984126984</v>
      </c>
      <c r="P219" s="83">
        <f t="shared" si="216"/>
        <v>5.1587301587301582</v>
      </c>
      <c r="Q219" s="83">
        <f t="shared" si="216"/>
        <v>2.3809523809523809</v>
      </c>
      <c r="R219" s="83">
        <f t="shared" si="216"/>
        <v>2.7777777777777777</v>
      </c>
      <c r="S219" s="83">
        <f t="shared" si="216"/>
        <v>5.1587301587301582</v>
      </c>
      <c r="T219" s="83">
        <f t="shared" si="216"/>
        <v>13.095238095238097</v>
      </c>
      <c r="U219" s="119">
        <f t="shared" si="208"/>
        <v>10.701438913635897</v>
      </c>
      <c r="V219" s="119">
        <f t="shared" si="208"/>
        <v>53.263980047415039</v>
      </c>
    </row>
    <row r="220" spans="1:22" ht="14.45" customHeight="1">
      <c r="A220" s="409"/>
      <c r="B220" s="56" t="s">
        <v>394</v>
      </c>
      <c r="C220" s="54">
        <f t="shared" si="213"/>
        <v>18</v>
      </c>
      <c r="D220" s="55">
        <f t="shared" si="214"/>
        <v>55.555555555555557</v>
      </c>
      <c r="E220" s="55">
        <f t="shared" si="214"/>
        <v>5.5555555555555554</v>
      </c>
      <c r="F220" s="55">
        <f t="shared" si="214"/>
        <v>5.5555555555555554</v>
      </c>
      <c r="G220" s="55">
        <f t="shared" si="214"/>
        <v>5.5555555555555554</v>
      </c>
      <c r="H220" s="55">
        <f t="shared" si="214"/>
        <v>5.5555555555555554</v>
      </c>
      <c r="I220" s="55">
        <f t="shared" si="214"/>
        <v>0</v>
      </c>
      <c r="J220" s="55">
        <f t="shared" si="214"/>
        <v>22.222222222222221</v>
      </c>
      <c r="K220" s="129">
        <f t="shared" si="207"/>
        <v>9.0352194389461449</v>
      </c>
      <c r="L220" s="129">
        <f t="shared" si="207"/>
        <v>31.623268036311508</v>
      </c>
      <c r="M220" s="82">
        <f t="shared" si="215"/>
        <v>18</v>
      </c>
      <c r="N220" s="83">
        <f t="shared" si="216"/>
        <v>55.555555555555557</v>
      </c>
      <c r="O220" s="83">
        <f t="shared" si="216"/>
        <v>5.5555555555555554</v>
      </c>
      <c r="P220" s="83">
        <f t="shared" si="216"/>
        <v>5.5555555555555554</v>
      </c>
      <c r="Q220" s="83">
        <f t="shared" si="216"/>
        <v>5.5555555555555554</v>
      </c>
      <c r="R220" s="83">
        <f t="shared" si="216"/>
        <v>0</v>
      </c>
      <c r="S220" s="83">
        <f t="shared" si="216"/>
        <v>5.5555555555555554</v>
      </c>
      <c r="T220" s="83">
        <f t="shared" si="216"/>
        <v>22.222222222222221</v>
      </c>
      <c r="U220" s="119">
        <f t="shared" si="208"/>
        <v>11.813975121005251</v>
      </c>
      <c r="V220" s="119">
        <f t="shared" si="208"/>
        <v>41.348912923518377</v>
      </c>
    </row>
    <row r="221" spans="1:22" ht="14.45" customHeight="1">
      <c r="A221" s="409"/>
      <c r="B221" s="56" t="s">
        <v>395</v>
      </c>
      <c r="C221" s="54">
        <f t="shared" si="213"/>
        <v>32</v>
      </c>
      <c r="D221" s="55">
        <f t="shared" si="214"/>
        <v>56.25</v>
      </c>
      <c r="E221" s="55">
        <f t="shared" si="214"/>
        <v>15.625</v>
      </c>
      <c r="F221" s="55">
        <f t="shared" si="214"/>
        <v>6.25</v>
      </c>
      <c r="G221" s="55">
        <f t="shared" si="214"/>
        <v>0</v>
      </c>
      <c r="H221" s="55">
        <f t="shared" si="214"/>
        <v>3.125</v>
      </c>
      <c r="I221" s="55">
        <f t="shared" si="214"/>
        <v>0</v>
      </c>
      <c r="J221" s="55">
        <f t="shared" si="214"/>
        <v>18.75</v>
      </c>
      <c r="K221" s="129">
        <f t="shared" si="207"/>
        <v>6.101137644406875</v>
      </c>
      <c r="L221" s="129">
        <f t="shared" si="207"/>
        <v>19.828697344322343</v>
      </c>
      <c r="M221" s="82">
        <f t="shared" si="215"/>
        <v>32</v>
      </c>
      <c r="N221" s="83">
        <f t="shared" si="216"/>
        <v>56.25</v>
      </c>
      <c r="O221" s="83">
        <f t="shared" si="216"/>
        <v>12.5</v>
      </c>
      <c r="P221" s="83">
        <f t="shared" si="216"/>
        <v>9.375</v>
      </c>
      <c r="Q221" s="83">
        <f t="shared" si="216"/>
        <v>0</v>
      </c>
      <c r="R221" s="83">
        <f t="shared" si="216"/>
        <v>3.125</v>
      </c>
      <c r="S221" s="83">
        <f t="shared" si="216"/>
        <v>0</v>
      </c>
      <c r="T221" s="83">
        <f t="shared" si="216"/>
        <v>18.75</v>
      </c>
      <c r="U221" s="119">
        <f t="shared" si="208"/>
        <v>6.4032054200520809</v>
      </c>
      <c r="V221" s="119">
        <f t="shared" si="208"/>
        <v>20.810417615169264</v>
      </c>
    </row>
    <row r="222" spans="1:22" ht="14.45" customHeight="1">
      <c r="A222" s="409"/>
      <c r="B222" s="56" t="s">
        <v>396</v>
      </c>
      <c r="C222" s="54">
        <f t="shared" si="213"/>
        <v>42</v>
      </c>
      <c r="D222" s="55">
        <f t="shared" si="214"/>
        <v>80.952380952380949</v>
      </c>
      <c r="E222" s="55">
        <f t="shared" si="214"/>
        <v>4.7619047619047619</v>
      </c>
      <c r="F222" s="55">
        <f t="shared" si="214"/>
        <v>2.3809523809523809</v>
      </c>
      <c r="G222" s="55">
        <f t="shared" si="214"/>
        <v>2.3809523809523809</v>
      </c>
      <c r="H222" s="55">
        <f t="shared" si="214"/>
        <v>0</v>
      </c>
      <c r="I222" s="55">
        <f t="shared" si="214"/>
        <v>0</v>
      </c>
      <c r="J222" s="55">
        <f t="shared" si="214"/>
        <v>9.5238095238095237</v>
      </c>
      <c r="K222" s="129">
        <f t="shared" si="207"/>
        <v>1.7205879272631519</v>
      </c>
      <c r="L222" s="129">
        <f t="shared" si="207"/>
        <v>16.345585308999944</v>
      </c>
      <c r="M222" s="82">
        <f t="shared" si="215"/>
        <v>39</v>
      </c>
      <c r="N222" s="83">
        <f t="shared" si="216"/>
        <v>79.487179487179489</v>
      </c>
      <c r="O222" s="83">
        <f t="shared" si="216"/>
        <v>2.5641025641025639</v>
      </c>
      <c r="P222" s="83">
        <f t="shared" si="216"/>
        <v>5.1282051282051277</v>
      </c>
      <c r="Q222" s="83">
        <f t="shared" si="216"/>
        <v>2.5641025641025639</v>
      </c>
      <c r="R222" s="83">
        <f t="shared" si="216"/>
        <v>0</v>
      </c>
      <c r="S222" s="83">
        <f t="shared" si="216"/>
        <v>0</v>
      </c>
      <c r="T222" s="83">
        <f t="shared" si="216"/>
        <v>10.256410256410255</v>
      </c>
      <c r="U222" s="119">
        <f t="shared" si="208"/>
        <v>1.7832229881919324</v>
      </c>
      <c r="V222" s="119">
        <f t="shared" si="208"/>
        <v>15.603201146679408</v>
      </c>
    </row>
    <row r="223" spans="1:22" ht="14.45" customHeight="1">
      <c r="A223" s="409"/>
      <c r="B223" s="56" t="s">
        <v>397</v>
      </c>
      <c r="C223" s="54">
        <f t="shared" si="213"/>
        <v>30</v>
      </c>
      <c r="D223" s="55">
        <f t="shared" si="214"/>
        <v>63.333333333333329</v>
      </c>
      <c r="E223" s="55">
        <f t="shared" si="214"/>
        <v>10</v>
      </c>
      <c r="F223" s="55">
        <f t="shared" si="214"/>
        <v>10</v>
      </c>
      <c r="G223" s="55">
        <f t="shared" si="214"/>
        <v>3.3333333333333335</v>
      </c>
      <c r="H223" s="55">
        <f t="shared" si="214"/>
        <v>0</v>
      </c>
      <c r="I223" s="55">
        <f t="shared" si="214"/>
        <v>0</v>
      </c>
      <c r="J223" s="55">
        <f t="shared" si="214"/>
        <v>13.333333333333334</v>
      </c>
      <c r="K223" s="129">
        <f t="shared" si="207"/>
        <v>4.268988899130429</v>
      </c>
      <c r="L223" s="129">
        <f t="shared" si="207"/>
        <v>15.856244482484451</v>
      </c>
      <c r="M223" s="82">
        <f t="shared" si="215"/>
        <v>29</v>
      </c>
      <c r="N223" s="83">
        <f t="shared" si="216"/>
        <v>62.068965517241381</v>
      </c>
      <c r="O223" s="83">
        <f t="shared" si="216"/>
        <v>6.8965517241379306</v>
      </c>
      <c r="P223" s="83">
        <f t="shared" si="216"/>
        <v>13.793103448275861</v>
      </c>
      <c r="Q223" s="83">
        <f t="shared" si="216"/>
        <v>3.4482758620689653</v>
      </c>
      <c r="R223" s="83">
        <f t="shared" si="216"/>
        <v>0</v>
      </c>
      <c r="S223" s="83">
        <f t="shared" si="216"/>
        <v>0</v>
      </c>
      <c r="T223" s="83">
        <f t="shared" si="216"/>
        <v>13.793103448275861</v>
      </c>
      <c r="U223" s="119">
        <f t="shared" si="208"/>
        <v>5.116630226970015</v>
      </c>
      <c r="V223" s="119">
        <f t="shared" si="208"/>
        <v>18.27367938203577</v>
      </c>
    </row>
    <row r="224" spans="1:22" ht="14.45" customHeight="1">
      <c r="A224" s="56"/>
      <c r="B224" s="56" t="s">
        <v>398</v>
      </c>
      <c r="C224" s="54">
        <f t="shared" si="213"/>
        <v>32</v>
      </c>
      <c r="D224" s="55">
        <f t="shared" si="214"/>
        <v>62.5</v>
      </c>
      <c r="E224" s="55">
        <f t="shared" si="214"/>
        <v>15.625</v>
      </c>
      <c r="F224" s="55">
        <f t="shared" si="214"/>
        <v>18.75</v>
      </c>
      <c r="G224" s="55">
        <f t="shared" si="214"/>
        <v>0</v>
      </c>
      <c r="H224" s="55">
        <f t="shared" si="214"/>
        <v>0</v>
      </c>
      <c r="I224" s="55">
        <f t="shared" si="214"/>
        <v>0</v>
      </c>
      <c r="J224" s="55">
        <f t="shared" si="214"/>
        <v>3.125</v>
      </c>
      <c r="K224" s="129">
        <f t="shared" si="207"/>
        <v>4.2975803451825803</v>
      </c>
      <c r="L224" s="129">
        <f t="shared" si="207"/>
        <v>12.111362790969089</v>
      </c>
      <c r="M224" s="82">
        <f t="shared" si="215"/>
        <v>32</v>
      </c>
      <c r="N224" s="83">
        <f t="shared" si="216"/>
        <v>62.5</v>
      </c>
      <c r="O224" s="83">
        <f t="shared" si="216"/>
        <v>12.5</v>
      </c>
      <c r="P224" s="83">
        <f t="shared" si="216"/>
        <v>21.875</v>
      </c>
      <c r="Q224" s="83">
        <f t="shared" si="216"/>
        <v>0</v>
      </c>
      <c r="R224" s="83">
        <f t="shared" si="216"/>
        <v>0</v>
      </c>
      <c r="S224" s="83">
        <f t="shared" si="216"/>
        <v>0</v>
      </c>
      <c r="T224" s="83">
        <f t="shared" si="216"/>
        <v>3.125</v>
      </c>
      <c r="U224" s="119">
        <f t="shared" si="208"/>
        <v>4.4056767465307214</v>
      </c>
      <c r="V224" s="119">
        <f t="shared" si="208"/>
        <v>12.415998103859305</v>
      </c>
    </row>
    <row r="225" spans="1:22" ht="14.45" customHeight="1">
      <c r="A225" s="56"/>
      <c r="B225" s="56" t="s">
        <v>399</v>
      </c>
      <c r="C225" s="54">
        <f t="shared" si="213"/>
        <v>27</v>
      </c>
      <c r="D225" s="55">
        <f t="shared" si="214"/>
        <v>51.851851851851848</v>
      </c>
      <c r="E225" s="55">
        <f t="shared" si="214"/>
        <v>14.814814814814813</v>
      </c>
      <c r="F225" s="55">
        <f t="shared" si="214"/>
        <v>11.111111111111111</v>
      </c>
      <c r="G225" s="55">
        <f t="shared" si="214"/>
        <v>11.111111111111111</v>
      </c>
      <c r="H225" s="55">
        <f t="shared" si="214"/>
        <v>3.7037037037037033</v>
      </c>
      <c r="I225" s="55">
        <f t="shared" si="214"/>
        <v>0</v>
      </c>
      <c r="J225" s="55">
        <f t="shared" si="214"/>
        <v>7.4074074074074066</v>
      </c>
      <c r="K225" s="129">
        <f t="shared" si="207"/>
        <v>10.344766900511759</v>
      </c>
      <c r="L225" s="129">
        <f t="shared" si="207"/>
        <v>23.510833864799451</v>
      </c>
      <c r="M225" s="82">
        <f t="shared" si="215"/>
        <v>24</v>
      </c>
      <c r="N225" s="83">
        <f t="shared" si="216"/>
        <v>50</v>
      </c>
      <c r="O225" s="83">
        <f t="shared" si="216"/>
        <v>16.666666666666664</v>
      </c>
      <c r="P225" s="83">
        <f t="shared" si="216"/>
        <v>8.3333333333333321</v>
      </c>
      <c r="Q225" s="83">
        <f t="shared" si="216"/>
        <v>4.1666666666666661</v>
      </c>
      <c r="R225" s="83">
        <f t="shared" si="216"/>
        <v>12.5</v>
      </c>
      <c r="S225" s="83">
        <f t="shared" si="216"/>
        <v>0</v>
      </c>
      <c r="T225" s="83">
        <f t="shared" si="216"/>
        <v>8.3333333333333321</v>
      </c>
      <c r="U225" s="119">
        <f t="shared" si="208"/>
        <v>12.573752610261517</v>
      </c>
      <c r="V225" s="119">
        <f t="shared" si="208"/>
        <v>27.662255742575336</v>
      </c>
    </row>
    <row r="226" spans="1:22" ht="14.45" customHeight="1">
      <c r="A226" s="56"/>
      <c r="B226" s="56" t="s">
        <v>400</v>
      </c>
      <c r="C226" s="54">
        <f t="shared" si="213"/>
        <v>38</v>
      </c>
      <c r="D226" s="55">
        <f t="shared" si="214"/>
        <v>47.368421052631575</v>
      </c>
      <c r="E226" s="55">
        <f t="shared" si="214"/>
        <v>10.526315789473683</v>
      </c>
      <c r="F226" s="55">
        <f t="shared" si="214"/>
        <v>15.789473684210526</v>
      </c>
      <c r="G226" s="55">
        <f t="shared" si="214"/>
        <v>7.8947368421052628</v>
      </c>
      <c r="H226" s="55">
        <f t="shared" si="214"/>
        <v>5.2631578947368416</v>
      </c>
      <c r="I226" s="55">
        <f t="shared" si="214"/>
        <v>2.6315789473684208</v>
      </c>
      <c r="J226" s="55">
        <f t="shared" si="214"/>
        <v>10.526315789473683</v>
      </c>
      <c r="K226" s="129">
        <f t="shared" si="207"/>
        <v>13.63129364103338</v>
      </c>
      <c r="L226" s="129">
        <f t="shared" si="207"/>
        <v>28.966498987195934</v>
      </c>
      <c r="M226" s="82">
        <f t="shared" si="215"/>
        <v>36</v>
      </c>
      <c r="N226" s="83">
        <f t="shared" si="216"/>
        <v>47.222222222222221</v>
      </c>
      <c r="O226" s="83">
        <f t="shared" si="216"/>
        <v>8.3333333333333321</v>
      </c>
      <c r="P226" s="83">
        <f t="shared" si="216"/>
        <v>19.444444444444446</v>
      </c>
      <c r="Q226" s="83">
        <f t="shared" si="216"/>
        <v>8.3333333333333321</v>
      </c>
      <c r="R226" s="83">
        <f t="shared" si="216"/>
        <v>2.7777777777777777</v>
      </c>
      <c r="S226" s="83">
        <f t="shared" si="216"/>
        <v>2.7777777777777777</v>
      </c>
      <c r="T226" s="83">
        <f t="shared" si="216"/>
        <v>11.111111111111111</v>
      </c>
      <c r="U226" s="119">
        <f t="shared" si="208"/>
        <v>13.303799850828792</v>
      </c>
      <c r="V226" s="119">
        <f t="shared" si="208"/>
        <v>28.381439681768089</v>
      </c>
    </row>
    <row r="227" spans="1:22" ht="14.45" customHeight="1">
      <c r="A227" s="56"/>
      <c r="B227" s="56" t="s">
        <v>401</v>
      </c>
      <c r="C227" s="54">
        <f t="shared" si="213"/>
        <v>35</v>
      </c>
      <c r="D227" s="55">
        <f t="shared" si="214"/>
        <v>60</v>
      </c>
      <c r="E227" s="55">
        <f t="shared" si="214"/>
        <v>11.428571428571429</v>
      </c>
      <c r="F227" s="55">
        <f t="shared" si="214"/>
        <v>11.428571428571429</v>
      </c>
      <c r="G227" s="55">
        <f t="shared" si="214"/>
        <v>2.8571428571428572</v>
      </c>
      <c r="H227" s="55">
        <f t="shared" si="214"/>
        <v>2.8571428571428572</v>
      </c>
      <c r="I227" s="55">
        <f t="shared" si="214"/>
        <v>0</v>
      </c>
      <c r="J227" s="55">
        <f t="shared" si="214"/>
        <v>11.428571428571429</v>
      </c>
      <c r="K227" s="129">
        <f t="shared" si="207"/>
        <v>5.807629392135051</v>
      </c>
      <c r="L227" s="129">
        <f t="shared" si="207"/>
        <v>18.003651115618659</v>
      </c>
      <c r="M227" s="82">
        <f t="shared" si="215"/>
        <v>34</v>
      </c>
      <c r="N227" s="83">
        <f t="shared" si="216"/>
        <v>58.82352941176471</v>
      </c>
      <c r="O227" s="83">
        <f t="shared" si="216"/>
        <v>11.76470588235294</v>
      </c>
      <c r="P227" s="83">
        <f t="shared" si="216"/>
        <v>11.76470588235294</v>
      </c>
      <c r="Q227" s="83">
        <f t="shared" si="216"/>
        <v>2.9411764705882351</v>
      </c>
      <c r="R227" s="83">
        <f t="shared" si="216"/>
        <v>2.9411764705882351</v>
      </c>
      <c r="S227" s="83">
        <f t="shared" si="216"/>
        <v>0</v>
      </c>
      <c r="T227" s="83">
        <f t="shared" si="216"/>
        <v>11.76470588235294</v>
      </c>
      <c r="U227" s="119">
        <f t="shared" si="208"/>
        <v>6.4789711502176699</v>
      </c>
      <c r="V227" s="119">
        <f t="shared" si="208"/>
        <v>19.436913450653009</v>
      </c>
    </row>
    <row r="228" spans="1:22" ht="14.45" customHeight="1">
      <c r="A228" s="56"/>
      <c r="B228" s="56" t="s">
        <v>402</v>
      </c>
      <c r="C228" s="54">
        <f t="shared" si="213"/>
        <v>53</v>
      </c>
      <c r="D228" s="55">
        <f t="shared" si="214"/>
        <v>32.075471698113205</v>
      </c>
      <c r="E228" s="55">
        <f t="shared" si="214"/>
        <v>28.30188679245283</v>
      </c>
      <c r="F228" s="55">
        <f t="shared" si="214"/>
        <v>16.981132075471699</v>
      </c>
      <c r="G228" s="55">
        <f t="shared" si="214"/>
        <v>7.5471698113207548</v>
      </c>
      <c r="H228" s="55">
        <f t="shared" si="214"/>
        <v>5.6603773584905666</v>
      </c>
      <c r="I228" s="55">
        <f t="shared" si="214"/>
        <v>0</v>
      </c>
      <c r="J228" s="55">
        <f t="shared" si="214"/>
        <v>9.433962264150944</v>
      </c>
      <c r="K228" s="129">
        <f t="shared" ref="K228:L243" si="217">IF(K474="","－",K474)</f>
        <v>13.180265747465848</v>
      </c>
      <c r="L228" s="129">
        <f t="shared" si="217"/>
        <v>20.408153415430991</v>
      </c>
      <c r="M228" s="82">
        <f t="shared" si="215"/>
        <v>52</v>
      </c>
      <c r="N228" s="83">
        <f t="shared" si="216"/>
        <v>30.76923076923077</v>
      </c>
      <c r="O228" s="83">
        <f t="shared" si="216"/>
        <v>25</v>
      </c>
      <c r="P228" s="83">
        <f t="shared" si="216"/>
        <v>21.153846153846153</v>
      </c>
      <c r="Q228" s="83">
        <f t="shared" si="216"/>
        <v>7.6923076923076925</v>
      </c>
      <c r="R228" s="83">
        <f t="shared" si="216"/>
        <v>3.8461538461538463</v>
      </c>
      <c r="S228" s="83">
        <f t="shared" si="216"/>
        <v>1.9230769230769231</v>
      </c>
      <c r="T228" s="83">
        <f t="shared" si="216"/>
        <v>9.6153846153846168</v>
      </c>
      <c r="U228" s="119">
        <f t="shared" ref="U228:V243" si="218">IF(U474="","－",U474)</f>
        <v>14.9961883086252</v>
      </c>
      <c r="V228" s="119">
        <f t="shared" si="218"/>
        <v>22.736156467915627</v>
      </c>
    </row>
    <row r="229" spans="1:22" ht="14.45" customHeight="1">
      <c r="A229" s="56"/>
      <c r="B229" s="56" t="s">
        <v>427</v>
      </c>
      <c r="C229" s="54">
        <f t="shared" si="213"/>
        <v>74</v>
      </c>
      <c r="D229" s="55">
        <f t="shared" si="214"/>
        <v>33.783783783783782</v>
      </c>
      <c r="E229" s="55">
        <f t="shared" si="214"/>
        <v>13.513513513513514</v>
      </c>
      <c r="F229" s="55">
        <f t="shared" si="214"/>
        <v>20.27027027027027</v>
      </c>
      <c r="G229" s="55">
        <f t="shared" si="214"/>
        <v>8.1081081081081088</v>
      </c>
      <c r="H229" s="55">
        <f t="shared" si="214"/>
        <v>17.567567567567568</v>
      </c>
      <c r="I229" s="55">
        <f t="shared" si="214"/>
        <v>1.3513513513513513</v>
      </c>
      <c r="J229" s="55">
        <f t="shared" si="214"/>
        <v>5.4054054054054053</v>
      </c>
      <c r="K229" s="129">
        <f t="shared" si="217"/>
        <v>24.07490722931734</v>
      </c>
      <c r="L229" s="129">
        <f t="shared" si="217"/>
        <v>37.449855690049198</v>
      </c>
      <c r="M229" s="82">
        <f t="shared" si="215"/>
        <v>72</v>
      </c>
      <c r="N229" s="83">
        <f t="shared" si="216"/>
        <v>33.333333333333329</v>
      </c>
      <c r="O229" s="83">
        <f t="shared" si="216"/>
        <v>13.888888888888889</v>
      </c>
      <c r="P229" s="83">
        <f t="shared" si="216"/>
        <v>18.055555555555554</v>
      </c>
      <c r="Q229" s="83">
        <f t="shared" si="216"/>
        <v>9.7222222222222232</v>
      </c>
      <c r="R229" s="83">
        <f t="shared" si="216"/>
        <v>16.666666666666664</v>
      </c>
      <c r="S229" s="83">
        <f t="shared" si="216"/>
        <v>2.7777777777777777</v>
      </c>
      <c r="T229" s="83">
        <f t="shared" si="216"/>
        <v>5.5555555555555554</v>
      </c>
      <c r="U229" s="119">
        <f t="shared" si="218"/>
        <v>25.292829184867177</v>
      </c>
      <c r="V229" s="119">
        <f t="shared" si="218"/>
        <v>39.088917831158362</v>
      </c>
    </row>
    <row r="230" spans="1:22" ht="14.45" customHeight="1">
      <c r="A230" s="56"/>
      <c r="B230" s="56" t="s">
        <v>289</v>
      </c>
      <c r="C230" s="54">
        <f t="shared" si="213"/>
        <v>440</v>
      </c>
      <c r="D230" s="55">
        <f t="shared" si="214"/>
        <v>22.045454545454547</v>
      </c>
      <c r="E230" s="55">
        <f t="shared" si="214"/>
        <v>9.5454545454545467</v>
      </c>
      <c r="F230" s="55">
        <f t="shared" si="214"/>
        <v>15.227272727272728</v>
      </c>
      <c r="G230" s="55">
        <f t="shared" si="214"/>
        <v>11.136363636363637</v>
      </c>
      <c r="H230" s="55">
        <f t="shared" si="214"/>
        <v>17.272727272727273</v>
      </c>
      <c r="I230" s="55">
        <f t="shared" si="214"/>
        <v>6.8181818181818175</v>
      </c>
      <c r="J230" s="55">
        <f t="shared" si="214"/>
        <v>17.954545454545453</v>
      </c>
      <c r="K230" s="129">
        <f t="shared" si="217"/>
        <v>32.68927450761128</v>
      </c>
      <c r="L230" s="129">
        <f t="shared" si="217"/>
        <v>44.700106428968454</v>
      </c>
      <c r="M230" s="82">
        <f t="shared" si="215"/>
        <v>433</v>
      </c>
      <c r="N230" s="83">
        <f t="shared" si="216"/>
        <v>22.170900692840647</v>
      </c>
      <c r="O230" s="83">
        <f t="shared" si="216"/>
        <v>8.3140877598152425</v>
      </c>
      <c r="P230" s="83">
        <f t="shared" si="216"/>
        <v>15.935334872979215</v>
      </c>
      <c r="Q230" s="83">
        <f t="shared" si="216"/>
        <v>10.392609699769054</v>
      </c>
      <c r="R230" s="83">
        <f t="shared" si="216"/>
        <v>16.859122401847575</v>
      </c>
      <c r="S230" s="83">
        <f t="shared" si="216"/>
        <v>8.3140877598152425</v>
      </c>
      <c r="T230" s="83">
        <f t="shared" si="216"/>
        <v>18.013856812933028</v>
      </c>
      <c r="U230" s="119">
        <f t="shared" si="218"/>
        <v>33.853151468996671</v>
      </c>
      <c r="V230" s="119">
        <f t="shared" si="218"/>
        <v>46.401037727775361</v>
      </c>
    </row>
    <row r="231" spans="1:22" ht="14.45" customHeight="1">
      <c r="A231" s="35"/>
      <c r="B231" s="35" t="s">
        <v>230</v>
      </c>
      <c r="C231" s="60">
        <f t="shared" si="213"/>
        <v>719</v>
      </c>
      <c r="D231" s="61">
        <f t="shared" si="214"/>
        <v>19.332406119610571</v>
      </c>
      <c r="E231" s="61">
        <f t="shared" si="214"/>
        <v>6.5368567454798328</v>
      </c>
      <c r="F231" s="61">
        <f t="shared" si="214"/>
        <v>8.4840055632823361</v>
      </c>
      <c r="G231" s="61">
        <f t="shared" si="214"/>
        <v>3.7552155771905427</v>
      </c>
      <c r="H231" s="61">
        <f t="shared" si="214"/>
        <v>8.762169680111267</v>
      </c>
      <c r="I231" s="61">
        <f t="shared" si="214"/>
        <v>6.2586926286509037</v>
      </c>
      <c r="J231" s="61">
        <f t="shared" si="214"/>
        <v>46.870653685674547</v>
      </c>
      <c r="K231" s="130">
        <f t="shared" si="217"/>
        <v>30.258404031796008</v>
      </c>
      <c r="L231" s="130">
        <f t="shared" si="217"/>
        <v>47.566709218708127</v>
      </c>
      <c r="M231" s="84">
        <f t="shared" si="215"/>
        <v>678</v>
      </c>
      <c r="N231" s="85">
        <f t="shared" si="216"/>
        <v>19.911504424778762</v>
      </c>
      <c r="O231" s="85">
        <f t="shared" si="216"/>
        <v>5.8997050147492622</v>
      </c>
      <c r="P231" s="85">
        <f t="shared" si="216"/>
        <v>8.9970501474926259</v>
      </c>
      <c r="Q231" s="85">
        <f t="shared" si="216"/>
        <v>3.8348082595870205</v>
      </c>
      <c r="R231" s="85">
        <f t="shared" si="216"/>
        <v>8.8495575221238933</v>
      </c>
      <c r="S231" s="85">
        <f t="shared" si="216"/>
        <v>6.9321533923303837</v>
      </c>
      <c r="T231" s="85">
        <f t="shared" si="216"/>
        <v>45.575221238938049</v>
      </c>
      <c r="U231" s="120">
        <f t="shared" si="218"/>
        <v>30.89369568370893</v>
      </c>
      <c r="V231" s="120">
        <f t="shared" si="218"/>
        <v>48.716981655079472</v>
      </c>
    </row>
    <row r="232" spans="1:22" ht="14.45" customHeight="1">
      <c r="A232" s="32" t="s">
        <v>480</v>
      </c>
      <c r="B232" s="32" t="s">
        <v>176</v>
      </c>
      <c r="C232" s="46">
        <f t="shared" si="213"/>
        <v>1806</v>
      </c>
      <c r="D232" s="47">
        <f>D478</f>
        <v>614</v>
      </c>
      <c r="E232" s="47">
        <f>E478</f>
        <v>147</v>
      </c>
      <c r="F232" s="47">
        <f>F478</f>
        <v>193</v>
      </c>
      <c r="G232" s="47">
        <f t="shared" ref="G232:I232" si="219">G478</f>
        <v>102</v>
      </c>
      <c r="H232" s="47">
        <f t="shared" si="219"/>
        <v>170</v>
      </c>
      <c r="I232" s="47">
        <f t="shared" si="219"/>
        <v>90</v>
      </c>
      <c r="J232" s="47">
        <f>J478</f>
        <v>490</v>
      </c>
      <c r="K232" s="128">
        <f t="shared" si="217"/>
        <v>22.592738776626685</v>
      </c>
      <c r="L232" s="128">
        <f t="shared" si="217"/>
        <v>42.353339359032361</v>
      </c>
      <c r="M232" s="86">
        <f t="shared" si="215"/>
        <v>1731</v>
      </c>
      <c r="N232" s="87">
        <f>N478</f>
        <v>592</v>
      </c>
      <c r="O232" s="87">
        <f>O478</f>
        <v>127</v>
      </c>
      <c r="P232" s="87">
        <f>P478</f>
        <v>197</v>
      </c>
      <c r="Q232" s="87">
        <f t="shared" ref="Q232:S232" si="220">Q478</f>
        <v>96</v>
      </c>
      <c r="R232" s="87">
        <f t="shared" si="220"/>
        <v>160</v>
      </c>
      <c r="S232" s="87">
        <f t="shared" si="220"/>
        <v>101</v>
      </c>
      <c r="T232" s="87">
        <f>T478</f>
        <v>458</v>
      </c>
      <c r="U232" s="117">
        <f t="shared" si="218"/>
        <v>23.363305306459292</v>
      </c>
      <c r="V232" s="117">
        <f t="shared" si="218"/>
        <v>43.673256468608926</v>
      </c>
    </row>
    <row r="233" spans="1:22" ht="14.45" customHeight="1">
      <c r="A233" s="409" t="s">
        <v>1088</v>
      </c>
      <c r="B233" s="135"/>
      <c r="C233" s="51">
        <f>IF(SUM(D233:J233)&gt;100,"－",SUM(D233:J233))</f>
        <v>100</v>
      </c>
      <c r="D233" s="52">
        <f t="shared" ref="D233:J233" si="221">D478/$C232*100</f>
        <v>33.997785160575859</v>
      </c>
      <c r="E233" s="52">
        <f t="shared" si="221"/>
        <v>8.1395348837209305</v>
      </c>
      <c r="F233" s="52">
        <f t="shared" si="221"/>
        <v>10.686600221483943</v>
      </c>
      <c r="G233" s="52">
        <f t="shared" si="221"/>
        <v>5.6478405315614619</v>
      </c>
      <c r="H233" s="52">
        <f t="shared" si="221"/>
        <v>9.4130675526024365</v>
      </c>
      <c r="I233" s="52">
        <f t="shared" si="221"/>
        <v>4.9833887043189371</v>
      </c>
      <c r="J233" s="52">
        <f t="shared" si="221"/>
        <v>27.131782945736433</v>
      </c>
      <c r="K233" s="51" t="str">
        <f t="shared" si="217"/>
        <v>－</v>
      </c>
      <c r="L233" s="51" t="str">
        <f t="shared" si="217"/>
        <v>－</v>
      </c>
      <c r="M233" s="88">
        <f>IF(SUM(N233:T233)&gt;100,"－",SUM(N233:T233))</f>
        <v>100</v>
      </c>
      <c r="N233" s="89">
        <f t="shared" ref="N233:T233" si="222">N478/$M232*100</f>
        <v>34.199884459849798</v>
      </c>
      <c r="O233" s="89">
        <f t="shared" si="222"/>
        <v>7.3367995378393989</v>
      </c>
      <c r="P233" s="89">
        <f t="shared" si="222"/>
        <v>11.380704794916234</v>
      </c>
      <c r="Q233" s="89">
        <f t="shared" si="222"/>
        <v>5.545927209705372</v>
      </c>
      <c r="R233" s="89">
        <f t="shared" si="222"/>
        <v>9.2432120161756206</v>
      </c>
      <c r="S233" s="89">
        <f t="shared" si="222"/>
        <v>5.834777585210861</v>
      </c>
      <c r="T233" s="89">
        <f t="shared" si="222"/>
        <v>26.458694396302718</v>
      </c>
      <c r="U233" s="88" t="str">
        <f t="shared" si="218"/>
        <v>－</v>
      </c>
      <c r="V233" s="88" t="str">
        <f t="shared" si="218"/>
        <v>－</v>
      </c>
    </row>
    <row r="234" spans="1:22" ht="14.45" customHeight="1">
      <c r="A234" s="409"/>
      <c r="B234" s="56" t="s">
        <v>283</v>
      </c>
      <c r="C234" s="54">
        <f t="shared" ref="C234:C246" si="223">C480</f>
        <v>430</v>
      </c>
      <c r="D234" s="55">
        <f t="shared" ref="D234:J246" si="224">IF($C234=0,0,D480/$C234*100)</f>
        <v>35.581395348837205</v>
      </c>
      <c r="E234" s="55">
        <f t="shared" si="224"/>
        <v>10</v>
      </c>
      <c r="F234" s="55">
        <f t="shared" si="224"/>
        <v>12.558139534883722</v>
      </c>
      <c r="G234" s="55">
        <f t="shared" si="224"/>
        <v>7.2093023255813957</v>
      </c>
      <c r="H234" s="55">
        <f t="shared" si="224"/>
        <v>12.325581395348838</v>
      </c>
      <c r="I234" s="55">
        <f t="shared" si="224"/>
        <v>5.5813953488372094</v>
      </c>
      <c r="J234" s="55">
        <f t="shared" si="224"/>
        <v>16.744186046511629</v>
      </c>
      <c r="K234" s="129">
        <f t="shared" si="217"/>
        <v>24.037370562655443</v>
      </c>
      <c r="L234" s="129">
        <f t="shared" si="217"/>
        <v>41.97745688502755</v>
      </c>
      <c r="M234" s="82">
        <f t="shared" ref="M234:M246" si="225">M480</f>
        <v>421</v>
      </c>
      <c r="N234" s="83">
        <f t="shared" ref="N234:T246" si="226">IF($M234=0,0,N480/$M234*100)</f>
        <v>35.39192399049881</v>
      </c>
      <c r="O234" s="83">
        <f t="shared" si="226"/>
        <v>9.2636579572446553</v>
      </c>
      <c r="P234" s="83">
        <f t="shared" si="226"/>
        <v>13.064133016627078</v>
      </c>
      <c r="Q234" s="83">
        <f t="shared" si="226"/>
        <v>6.6508313539192399</v>
      </c>
      <c r="R234" s="83">
        <f t="shared" si="226"/>
        <v>13.30166270783848</v>
      </c>
      <c r="S234" s="83">
        <f t="shared" si="226"/>
        <v>5.7007125890736345</v>
      </c>
      <c r="T234" s="83">
        <f t="shared" si="226"/>
        <v>16.6270783847981</v>
      </c>
      <c r="U234" s="119">
        <f t="shared" si="218"/>
        <v>24.979775665864015</v>
      </c>
      <c r="V234" s="119">
        <f t="shared" si="218"/>
        <v>43.405451775833015</v>
      </c>
    </row>
    <row r="235" spans="1:22" ht="14.45" customHeight="1">
      <c r="A235" s="409"/>
      <c r="B235" s="56" t="s">
        <v>394</v>
      </c>
      <c r="C235" s="54">
        <f t="shared" si="223"/>
        <v>33</v>
      </c>
      <c r="D235" s="55">
        <f t="shared" si="224"/>
        <v>33.333333333333329</v>
      </c>
      <c r="E235" s="55">
        <f t="shared" si="224"/>
        <v>3.0303030303030303</v>
      </c>
      <c r="F235" s="55">
        <f t="shared" si="224"/>
        <v>18.181818181818183</v>
      </c>
      <c r="G235" s="55">
        <f t="shared" si="224"/>
        <v>12.121212121212121</v>
      </c>
      <c r="H235" s="55">
        <f t="shared" si="224"/>
        <v>6.0606060606060606</v>
      </c>
      <c r="I235" s="55">
        <f t="shared" si="224"/>
        <v>15.151515151515152</v>
      </c>
      <c r="J235" s="55">
        <f t="shared" si="224"/>
        <v>12.121212121212121</v>
      </c>
      <c r="K235" s="129">
        <f t="shared" si="217"/>
        <v>31.920333176812708</v>
      </c>
      <c r="L235" s="129">
        <f t="shared" si="217"/>
        <v>51.427203451531589</v>
      </c>
      <c r="M235" s="82">
        <f t="shared" si="225"/>
        <v>32</v>
      </c>
      <c r="N235" s="83">
        <f t="shared" si="226"/>
        <v>34.375</v>
      </c>
      <c r="O235" s="83">
        <f t="shared" si="226"/>
        <v>3.125</v>
      </c>
      <c r="P235" s="83">
        <f t="shared" si="226"/>
        <v>18.75</v>
      </c>
      <c r="Q235" s="83">
        <f t="shared" si="226"/>
        <v>6.25</v>
      </c>
      <c r="R235" s="83">
        <f t="shared" si="226"/>
        <v>6.25</v>
      </c>
      <c r="S235" s="83">
        <f t="shared" si="226"/>
        <v>18.75</v>
      </c>
      <c r="T235" s="83">
        <f t="shared" si="226"/>
        <v>12.5</v>
      </c>
      <c r="U235" s="119">
        <f t="shared" si="218"/>
        <v>32.543008176170567</v>
      </c>
      <c r="V235" s="119">
        <f t="shared" si="218"/>
        <v>53.600248760751526</v>
      </c>
    </row>
    <row r="236" spans="1:22" ht="14.45" customHeight="1">
      <c r="A236" s="409"/>
      <c r="B236" s="56" t="s">
        <v>395</v>
      </c>
      <c r="C236" s="54">
        <f t="shared" si="223"/>
        <v>51</v>
      </c>
      <c r="D236" s="55">
        <f t="shared" si="224"/>
        <v>29.411764705882355</v>
      </c>
      <c r="E236" s="55">
        <f t="shared" si="224"/>
        <v>13.725490196078432</v>
      </c>
      <c r="F236" s="55">
        <f t="shared" si="224"/>
        <v>13.725490196078432</v>
      </c>
      <c r="G236" s="55">
        <f t="shared" si="224"/>
        <v>9.8039215686274517</v>
      </c>
      <c r="H236" s="55">
        <f t="shared" si="224"/>
        <v>17.647058823529413</v>
      </c>
      <c r="I236" s="55">
        <f t="shared" si="224"/>
        <v>5.8823529411764701</v>
      </c>
      <c r="J236" s="55">
        <f t="shared" si="224"/>
        <v>9.8039215686274517</v>
      </c>
      <c r="K236" s="129">
        <f t="shared" si="217"/>
        <v>29.207369059639628</v>
      </c>
      <c r="L236" s="129">
        <f t="shared" si="217"/>
        <v>43.339966991723315</v>
      </c>
      <c r="M236" s="82">
        <f t="shared" si="225"/>
        <v>50</v>
      </c>
      <c r="N236" s="83">
        <f t="shared" si="226"/>
        <v>28.000000000000004</v>
      </c>
      <c r="O236" s="83">
        <f t="shared" si="226"/>
        <v>10</v>
      </c>
      <c r="P236" s="83">
        <f t="shared" si="226"/>
        <v>16</v>
      </c>
      <c r="Q236" s="83">
        <f t="shared" si="226"/>
        <v>10</v>
      </c>
      <c r="R236" s="83">
        <f t="shared" si="226"/>
        <v>18</v>
      </c>
      <c r="S236" s="83">
        <f t="shared" si="226"/>
        <v>8</v>
      </c>
      <c r="T236" s="83">
        <f t="shared" si="226"/>
        <v>10</v>
      </c>
      <c r="U236" s="119">
        <f t="shared" si="218"/>
        <v>30.976739108123986</v>
      </c>
      <c r="V236" s="119">
        <f t="shared" si="218"/>
        <v>44.966234189212237</v>
      </c>
    </row>
    <row r="237" spans="1:22" ht="14.45" customHeight="1">
      <c r="A237" s="156"/>
      <c r="B237" s="56" t="s">
        <v>396</v>
      </c>
      <c r="C237" s="54">
        <f t="shared" si="223"/>
        <v>47</v>
      </c>
      <c r="D237" s="55">
        <f t="shared" si="224"/>
        <v>29.787234042553191</v>
      </c>
      <c r="E237" s="55">
        <f t="shared" si="224"/>
        <v>12.76595744680851</v>
      </c>
      <c r="F237" s="55">
        <f t="shared" si="224"/>
        <v>17.021276595744681</v>
      </c>
      <c r="G237" s="55">
        <f t="shared" si="224"/>
        <v>8.5106382978723403</v>
      </c>
      <c r="H237" s="55">
        <f t="shared" si="224"/>
        <v>14.893617021276595</v>
      </c>
      <c r="I237" s="55">
        <f t="shared" si="224"/>
        <v>6.3829787234042552</v>
      </c>
      <c r="J237" s="55">
        <f t="shared" si="224"/>
        <v>10.638297872340425</v>
      </c>
      <c r="K237" s="129">
        <f t="shared" si="217"/>
        <v>28.502734959792612</v>
      </c>
      <c r="L237" s="129">
        <f t="shared" si="217"/>
        <v>42.754102439688914</v>
      </c>
      <c r="M237" s="82">
        <f t="shared" si="225"/>
        <v>46</v>
      </c>
      <c r="N237" s="83">
        <f t="shared" si="226"/>
        <v>30.434782608695656</v>
      </c>
      <c r="O237" s="83">
        <f t="shared" si="226"/>
        <v>13.043478260869565</v>
      </c>
      <c r="P237" s="83">
        <f t="shared" si="226"/>
        <v>17.391304347826086</v>
      </c>
      <c r="Q237" s="83">
        <f t="shared" si="226"/>
        <v>8.695652173913043</v>
      </c>
      <c r="R237" s="83">
        <f t="shared" si="226"/>
        <v>8.695652173913043</v>
      </c>
      <c r="S237" s="83">
        <f t="shared" si="226"/>
        <v>10.869565217391305</v>
      </c>
      <c r="T237" s="83">
        <f t="shared" si="226"/>
        <v>10.869565217391305</v>
      </c>
      <c r="U237" s="119">
        <f t="shared" si="218"/>
        <v>28.095419887216561</v>
      </c>
      <c r="V237" s="119">
        <f t="shared" si="218"/>
        <v>42.663415384291817</v>
      </c>
    </row>
    <row r="238" spans="1:22" ht="14.45" customHeight="1">
      <c r="A238" s="56"/>
      <c r="B238" s="56" t="s">
        <v>397</v>
      </c>
      <c r="C238" s="54">
        <f t="shared" si="223"/>
        <v>42</v>
      </c>
      <c r="D238" s="55">
        <f t="shared" si="224"/>
        <v>57.142857142857139</v>
      </c>
      <c r="E238" s="55">
        <f t="shared" si="224"/>
        <v>4.7619047619047619</v>
      </c>
      <c r="F238" s="55">
        <f t="shared" si="224"/>
        <v>14.285714285714285</v>
      </c>
      <c r="G238" s="55">
        <f t="shared" si="224"/>
        <v>2.3809523809523809</v>
      </c>
      <c r="H238" s="55">
        <f t="shared" si="224"/>
        <v>7.1428571428571423</v>
      </c>
      <c r="I238" s="55">
        <f t="shared" si="224"/>
        <v>4.7619047619047619</v>
      </c>
      <c r="J238" s="55">
        <f t="shared" si="224"/>
        <v>9.5238095238095237</v>
      </c>
      <c r="K238" s="129">
        <f t="shared" si="217"/>
        <v>15.392032931200141</v>
      </c>
      <c r="L238" s="129">
        <f t="shared" si="217"/>
        <v>41.778375098971814</v>
      </c>
      <c r="M238" s="82">
        <f t="shared" si="225"/>
        <v>41</v>
      </c>
      <c r="N238" s="83">
        <f t="shared" si="226"/>
        <v>56.09756097560976</v>
      </c>
      <c r="O238" s="83">
        <f t="shared" si="226"/>
        <v>2.4390243902439024</v>
      </c>
      <c r="P238" s="83">
        <f t="shared" si="226"/>
        <v>17.073170731707318</v>
      </c>
      <c r="Q238" s="83">
        <f t="shared" si="226"/>
        <v>2.4390243902439024</v>
      </c>
      <c r="R238" s="83">
        <f t="shared" si="226"/>
        <v>4.8780487804878048</v>
      </c>
      <c r="S238" s="83">
        <f t="shared" si="226"/>
        <v>7.3170731707317067</v>
      </c>
      <c r="T238" s="83">
        <f t="shared" si="226"/>
        <v>9.7560975609756095</v>
      </c>
      <c r="U238" s="119">
        <f t="shared" si="218"/>
        <v>16.09487085118695</v>
      </c>
      <c r="V238" s="119">
        <f t="shared" si="218"/>
        <v>42.536444392422652</v>
      </c>
    </row>
    <row r="239" spans="1:22" ht="14.45" customHeight="1">
      <c r="A239" s="56"/>
      <c r="B239" s="56" t="s">
        <v>398</v>
      </c>
      <c r="C239" s="54">
        <f t="shared" si="223"/>
        <v>37</v>
      </c>
      <c r="D239" s="55">
        <f t="shared" si="224"/>
        <v>40.54054054054054</v>
      </c>
      <c r="E239" s="55">
        <f t="shared" si="224"/>
        <v>0</v>
      </c>
      <c r="F239" s="55">
        <f t="shared" si="224"/>
        <v>13.513513513513514</v>
      </c>
      <c r="G239" s="55">
        <f t="shared" si="224"/>
        <v>8.1081081081081088</v>
      </c>
      <c r="H239" s="55">
        <f t="shared" si="224"/>
        <v>8.1081081081081088</v>
      </c>
      <c r="I239" s="55">
        <f t="shared" si="224"/>
        <v>5.4054054054054053</v>
      </c>
      <c r="J239" s="55">
        <f t="shared" si="224"/>
        <v>24.324324324324326</v>
      </c>
      <c r="K239" s="129">
        <f t="shared" si="217"/>
        <v>21.935601507548608</v>
      </c>
      <c r="L239" s="129">
        <f t="shared" si="217"/>
        <v>47.245910939335467</v>
      </c>
      <c r="M239" s="82">
        <f t="shared" si="225"/>
        <v>36</v>
      </c>
      <c r="N239" s="83">
        <f t="shared" si="226"/>
        <v>41.666666666666671</v>
      </c>
      <c r="O239" s="83">
        <f t="shared" si="226"/>
        <v>0</v>
      </c>
      <c r="P239" s="83">
        <f t="shared" si="226"/>
        <v>13.888888888888889</v>
      </c>
      <c r="Q239" s="83">
        <f t="shared" si="226"/>
        <v>8.3333333333333321</v>
      </c>
      <c r="R239" s="83">
        <f t="shared" si="226"/>
        <v>8.3333333333333321</v>
      </c>
      <c r="S239" s="83">
        <f t="shared" si="226"/>
        <v>2.7777777777777777</v>
      </c>
      <c r="T239" s="83">
        <f t="shared" si="226"/>
        <v>25</v>
      </c>
      <c r="U239" s="119">
        <f t="shared" si="218"/>
        <v>20.090293773106144</v>
      </c>
      <c r="V239" s="119">
        <f t="shared" si="218"/>
        <v>45.203160989488822</v>
      </c>
    </row>
    <row r="240" spans="1:22" ht="14.45" customHeight="1">
      <c r="A240" s="56"/>
      <c r="B240" s="56" t="s">
        <v>399</v>
      </c>
      <c r="C240" s="54">
        <f t="shared" si="223"/>
        <v>51</v>
      </c>
      <c r="D240" s="55">
        <f t="shared" si="224"/>
        <v>43.137254901960787</v>
      </c>
      <c r="E240" s="55">
        <f t="shared" si="224"/>
        <v>5.8823529411764701</v>
      </c>
      <c r="F240" s="55">
        <f t="shared" si="224"/>
        <v>19.607843137254903</v>
      </c>
      <c r="G240" s="55">
        <f t="shared" si="224"/>
        <v>7.8431372549019605</v>
      </c>
      <c r="H240" s="55">
        <f t="shared" si="224"/>
        <v>7.8431372549019605</v>
      </c>
      <c r="I240" s="55">
        <f t="shared" si="224"/>
        <v>0</v>
      </c>
      <c r="J240" s="55">
        <f t="shared" si="224"/>
        <v>15.686274509803921</v>
      </c>
      <c r="K240" s="129">
        <f t="shared" si="217"/>
        <v>15.612149849989493</v>
      </c>
      <c r="L240" s="129">
        <f t="shared" si="217"/>
        <v>31.967735407121342</v>
      </c>
      <c r="M240" s="82">
        <f t="shared" si="225"/>
        <v>50</v>
      </c>
      <c r="N240" s="83">
        <f t="shared" si="226"/>
        <v>42</v>
      </c>
      <c r="O240" s="83">
        <f t="shared" si="226"/>
        <v>4</v>
      </c>
      <c r="P240" s="83">
        <f t="shared" si="226"/>
        <v>20</v>
      </c>
      <c r="Q240" s="83">
        <f t="shared" si="226"/>
        <v>10</v>
      </c>
      <c r="R240" s="83">
        <f t="shared" si="226"/>
        <v>6</v>
      </c>
      <c r="S240" s="83">
        <f t="shared" si="226"/>
        <v>2</v>
      </c>
      <c r="T240" s="83">
        <f t="shared" si="226"/>
        <v>16</v>
      </c>
      <c r="U240" s="119">
        <f t="shared" si="218"/>
        <v>17.733477875011737</v>
      </c>
      <c r="V240" s="119">
        <f t="shared" si="218"/>
        <v>35.466955750023473</v>
      </c>
    </row>
    <row r="241" spans="1:22" ht="14.45" customHeight="1">
      <c r="A241" s="56"/>
      <c r="B241" s="56" t="s">
        <v>400</v>
      </c>
      <c r="C241" s="54">
        <f t="shared" si="223"/>
        <v>37</v>
      </c>
      <c r="D241" s="55">
        <f t="shared" si="224"/>
        <v>27.027027027027028</v>
      </c>
      <c r="E241" s="55">
        <f t="shared" si="224"/>
        <v>18.918918918918919</v>
      </c>
      <c r="F241" s="55">
        <f t="shared" si="224"/>
        <v>21.621621621621621</v>
      </c>
      <c r="G241" s="55">
        <f t="shared" si="224"/>
        <v>10.810810810810811</v>
      </c>
      <c r="H241" s="55">
        <f t="shared" si="224"/>
        <v>5.4054054054054053</v>
      </c>
      <c r="I241" s="55">
        <f t="shared" si="224"/>
        <v>0</v>
      </c>
      <c r="J241" s="55">
        <f t="shared" si="224"/>
        <v>16.216216216216218</v>
      </c>
      <c r="K241" s="129">
        <f t="shared" si="217"/>
        <v>14.655967772631145</v>
      </c>
      <c r="L241" s="129">
        <f t="shared" si="217"/>
        <v>21.635000045312644</v>
      </c>
      <c r="M241" s="82">
        <f t="shared" si="225"/>
        <v>35</v>
      </c>
      <c r="N241" s="83">
        <f t="shared" si="226"/>
        <v>28.571428571428569</v>
      </c>
      <c r="O241" s="83">
        <f t="shared" si="226"/>
        <v>14.285714285714285</v>
      </c>
      <c r="P241" s="83">
        <f t="shared" si="226"/>
        <v>20</v>
      </c>
      <c r="Q241" s="83">
        <f t="shared" si="226"/>
        <v>11.428571428571429</v>
      </c>
      <c r="R241" s="83">
        <f t="shared" si="226"/>
        <v>8.5714285714285712</v>
      </c>
      <c r="S241" s="83">
        <f t="shared" si="226"/>
        <v>0</v>
      </c>
      <c r="T241" s="83">
        <f t="shared" si="226"/>
        <v>17.142857142857142</v>
      </c>
      <c r="U241" s="119">
        <f t="shared" si="218"/>
        <v>16.121344296102357</v>
      </c>
      <c r="V241" s="119">
        <f t="shared" si="218"/>
        <v>24.606262346682541</v>
      </c>
    </row>
    <row r="242" spans="1:22" ht="14.45" customHeight="1">
      <c r="A242" s="56"/>
      <c r="B242" s="56" t="s">
        <v>401</v>
      </c>
      <c r="C242" s="54">
        <f t="shared" si="223"/>
        <v>48</v>
      </c>
      <c r="D242" s="55">
        <f t="shared" si="224"/>
        <v>41.666666666666671</v>
      </c>
      <c r="E242" s="55">
        <f t="shared" si="224"/>
        <v>10.416666666666668</v>
      </c>
      <c r="F242" s="55">
        <f t="shared" si="224"/>
        <v>8.3333333333333321</v>
      </c>
      <c r="G242" s="55">
        <f t="shared" si="224"/>
        <v>8.3333333333333321</v>
      </c>
      <c r="H242" s="55">
        <f t="shared" si="224"/>
        <v>6.25</v>
      </c>
      <c r="I242" s="55">
        <f t="shared" si="224"/>
        <v>2.083333333333333</v>
      </c>
      <c r="J242" s="55">
        <f t="shared" si="224"/>
        <v>22.916666666666664</v>
      </c>
      <c r="K242" s="129">
        <f t="shared" si="217"/>
        <v>16.059418993138888</v>
      </c>
      <c r="L242" s="129">
        <f t="shared" si="217"/>
        <v>34.952853102714052</v>
      </c>
      <c r="M242" s="82">
        <f t="shared" si="225"/>
        <v>46</v>
      </c>
      <c r="N242" s="83">
        <f t="shared" si="226"/>
        <v>39.130434782608695</v>
      </c>
      <c r="O242" s="83">
        <f t="shared" si="226"/>
        <v>10.869565217391305</v>
      </c>
      <c r="P242" s="83">
        <f t="shared" si="226"/>
        <v>8.695652173913043</v>
      </c>
      <c r="Q242" s="83">
        <f t="shared" si="226"/>
        <v>6.5217391304347823</v>
      </c>
      <c r="R242" s="83">
        <f t="shared" si="226"/>
        <v>8.695652173913043</v>
      </c>
      <c r="S242" s="83">
        <f t="shared" si="226"/>
        <v>2.1739130434782608</v>
      </c>
      <c r="T242" s="83">
        <f t="shared" si="226"/>
        <v>23.913043478260871</v>
      </c>
      <c r="U242" s="119">
        <f t="shared" si="218"/>
        <v>18.012745416471823</v>
      </c>
      <c r="V242" s="119">
        <f t="shared" si="218"/>
        <v>37.085064092736104</v>
      </c>
    </row>
    <row r="243" spans="1:22" ht="14.45" customHeight="1">
      <c r="A243" s="56"/>
      <c r="B243" s="56" t="s">
        <v>402</v>
      </c>
      <c r="C243" s="54">
        <f t="shared" si="223"/>
        <v>59</v>
      </c>
      <c r="D243" s="55">
        <f t="shared" si="224"/>
        <v>42.372881355932201</v>
      </c>
      <c r="E243" s="55">
        <f t="shared" si="224"/>
        <v>18.64406779661017</v>
      </c>
      <c r="F243" s="55">
        <f t="shared" si="224"/>
        <v>13.559322033898304</v>
      </c>
      <c r="G243" s="55">
        <f t="shared" si="224"/>
        <v>6.7796610169491522</v>
      </c>
      <c r="H243" s="55">
        <f t="shared" si="224"/>
        <v>5.0847457627118651</v>
      </c>
      <c r="I243" s="55">
        <f t="shared" si="224"/>
        <v>1.6949152542372881</v>
      </c>
      <c r="J243" s="55">
        <f t="shared" si="224"/>
        <v>11.864406779661017</v>
      </c>
      <c r="K243" s="129">
        <f t="shared" si="217"/>
        <v>13.337631161362042</v>
      </c>
      <c r="L243" s="129">
        <f t="shared" si="217"/>
        <v>25.687289644104673</v>
      </c>
      <c r="M243" s="82">
        <f t="shared" si="225"/>
        <v>58</v>
      </c>
      <c r="N243" s="83">
        <f t="shared" si="226"/>
        <v>41.379310344827587</v>
      </c>
      <c r="O243" s="83">
        <f t="shared" si="226"/>
        <v>12.068965517241379</v>
      </c>
      <c r="P243" s="83">
        <f t="shared" si="226"/>
        <v>18.96551724137931</v>
      </c>
      <c r="Q243" s="83">
        <f t="shared" si="226"/>
        <v>8.6206896551724146</v>
      </c>
      <c r="R243" s="83">
        <f t="shared" si="226"/>
        <v>5.1724137931034484</v>
      </c>
      <c r="S243" s="83">
        <f t="shared" si="226"/>
        <v>1.7241379310344827</v>
      </c>
      <c r="T243" s="83">
        <f t="shared" si="226"/>
        <v>12.068965517241379</v>
      </c>
      <c r="U243" s="119">
        <f t="shared" si="218"/>
        <v>14.502940194497464</v>
      </c>
      <c r="V243" s="119">
        <f t="shared" si="218"/>
        <v>27.394442589606321</v>
      </c>
    </row>
    <row r="244" spans="1:22" ht="14.45" customHeight="1">
      <c r="A244" s="56"/>
      <c r="B244" s="56" t="s">
        <v>427</v>
      </c>
      <c r="C244" s="54">
        <f t="shared" si="223"/>
        <v>55</v>
      </c>
      <c r="D244" s="55">
        <f t="shared" si="224"/>
        <v>38.181818181818187</v>
      </c>
      <c r="E244" s="55">
        <f t="shared" si="224"/>
        <v>14.545454545454545</v>
      </c>
      <c r="F244" s="55">
        <f t="shared" si="224"/>
        <v>16.363636363636363</v>
      </c>
      <c r="G244" s="55">
        <f t="shared" si="224"/>
        <v>9.0909090909090917</v>
      </c>
      <c r="H244" s="55">
        <f t="shared" si="224"/>
        <v>9.0909090909090917</v>
      </c>
      <c r="I244" s="55">
        <f t="shared" si="224"/>
        <v>3.6363636363636362</v>
      </c>
      <c r="J244" s="55">
        <f t="shared" si="224"/>
        <v>9.0909090909090917</v>
      </c>
      <c r="K244" s="129">
        <f t="shared" ref="K244:L246" si="227">IF(K490="","－",K490)</f>
        <v>18.474655266068684</v>
      </c>
      <c r="L244" s="129">
        <f t="shared" si="227"/>
        <v>31.852853907014971</v>
      </c>
      <c r="M244" s="82">
        <f t="shared" si="225"/>
        <v>54</v>
      </c>
      <c r="N244" s="83">
        <f t="shared" si="226"/>
        <v>37.037037037037038</v>
      </c>
      <c r="O244" s="83">
        <f t="shared" si="226"/>
        <v>14.814814814814813</v>
      </c>
      <c r="P244" s="83">
        <f t="shared" si="226"/>
        <v>16.666666666666664</v>
      </c>
      <c r="Q244" s="83">
        <f t="shared" si="226"/>
        <v>9.2592592592592595</v>
      </c>
      <c r="R244" s="83">
        <f t="shared" si="226"/>
        <v>9.2592592592592595</v>
      </c>
      <c r="S244" s="83">
        <f t="shared" si="226"/>
        <v>3.7037037037037033</v>
      </c>
      <c r="T244" s="83">
        <f t="shared" si="226"/>
        <v>9.2592592592592595</v>
      </c>
      <c r="U244" s="119">
        <f t="shared" ref="U244:V246" si="228">IF(U490="","－",U490)</f>
        <v>19.658315018453393</v>
      </c>
      <c r="V244" s="119">
        <f t="shared" si="228"/>
        <v>33.215773651869526</v>
      </c>
    </row>
    <row r="245" spans="1:22" ht="14.45" customHeight="1">
      <c r="A245" s="56"/>
      <c r="B245" s="56" t="s">
        <v>289</v>
      </c>
      <c r="C245" s="54">
        <f t="shared" si="223"/>
        <v>179</v>
      </c>
      <c r="D245" s="55">
        <f t="shared" si="224"/>
        <v>68.715083798882688</v>
      </c>
      <c r="E245" s="55">
        <f t="shared" si="224"/>
        <v>3.3519553072625698</v>
      </c>
      <c r="F245" s="55">
        <f t="shared" si="224"/>
        <v>3.9106145251396649</v>
      </c>
      <c r="G245" s="55">
        <f t="shared" si="224"/>
        <v>2.2346368715083798</v>
      </c>
      <c r="H245" s="55">
        <f t="shared" si="224"/>
        <v>4.4692737430167595</v>
      </c>
      <c r="I245" s="55">
        <f t="shared" si="224"/>
        <v>3.3519553072625698</v>
      </c>
      <c r="J245" s="55">
        <f t="shared" si="224"/>
        <v>13.966480446927374</v>
      </c>
      <c r="K245" s="129">
        <f t="shared" si="227"/>
        <v>9.2997703020043296</v>
      </c>
      <c r="L245" s="129">
        <f t="shared" si="227"/>
        <v>46.198858919634411</v>
      </c>
      <c r="M245" s="82">
        <f t="shared" si="225"/>
        <v>173</v>
      </c>
      <c r="N245" s="83">
        <f t="shared" si="226"/>
        <v>68.786127167630056</v>
      </c>
      <c r="O245" s="83">
        <f t="shared" si="226"/>
        <v>2.3121387283236992</v>
      </c>
      <c r="P245" s="83">
        <f t="shared" si="226"/>
        <v>4.6242774566473983</v>
      </c>
      <c r="Q245" s="83">
        <f t="shared" si="226"/>
        <v>1.7341040462427744</v>
      </c>
      <c r="R245" s="83">
        <f t="shared" si="226"/>
        <v>4.6242774566473983</v>
      </c>
      <c r="S245" s="83">
        <f t="shared" si="226"/>
        <v>3.4682080924855487</v>
      </c>
      <c r="T245" s="83">
        <f t="shared" si="226"/>
        <v>14.450867052023122</v>
      </c>
      <c r="U245" s="119">
        <f t="shared" si="228"/>
        <v>9.4005559983249221</v>
      </c>
      <c r="V245" s="119">
        <f t="shared" si="228"/>
        <v>47.975251301796156</v>
      </c>
    </row>
    <row r="246" spans="1:22" ht="14.45" customHeight="1">
      <c r="A246" s="35"/>
      <c r="B246" s="35" t="s">
        <v>230</v>
      </c>
      <c r="C246" s="60">
        <f t="shared" si="223"/>
        <v>737</v>
      </c>
      <c r="D246" s="61">
        <f t="shared" si="224"/>
        <v>21.845318860244234</v>
      </c>
      <c r="E246" s="61">
        <f t="shared" si="224"/>
        <v>6.5128900949796469</v>
      </c>
      <c r="F246" s="61">
        <f t="shared" si="224"/>
        <v>8.2767978290366351</v>
      </c>
      <c r="G246" s="61">
        <f t="shared" si="224"/>
        <v>3.9348710990502038</v>
      </c>
      <c r="H246" s="61">
        <f t="shared" si="224"/>
        <v>9.2265943012211658</v>
      </c>
      <c r="I246" s="61">
        <f t="shared" si="224"/>
        <v>5.5630936227951153</v>
      </c>
      <c r="J246" s="61">
        <f t="shared" si="224"/>
        <v>44.640434192672998</v>
      </c>
      <c r="K246" s="130">
        <f t="shared" si="227"/>
        <v>28.65666129995256</v>
      </c>
      <c r="L246" s="130">
        <f t="shared" si="227"/>
        <v>47.335699637168602</v>
      </c>
      <c r="M246" s="84">
        <f t="shared" si="225"/>
        <v>689</v>
      </c>
      <c r="N246" s="85">
        <f t="shared" si="226"/>
        <v>22.351233671988389</v>
      </c>
      <c r="O246" s="85">
        <f t="shared" si="226"/>
        <v>6.3860667634252533</v>
      </c>
      <c r="P246" s="85">
        <f t="shared" si="226"/>
        <v>8.5631349782293178</v>
      </c>
      <c r="Q246" s="85">
        <f t="shared" si="226"/>
        <v>4.0638606676342528</v>
      </c>
      <c r="R246" s="85">
        <f t="shared" si="226"/>
        <v>8.417997097242381</v>
      </c>
      <c r="S246" s="85">
        <f t="shared" si="226"/>
        <v>6.8214804063860672</v>
      </c>
      <c r="T246" s="85">
        <f t="shared" si="226"/>
        <v>43.39622641509434</v>
      </c>
      <c r="U246" s="120">
        <f t="shared" si="228"/>
        <v>29.337455693263433</v>
      </c>
      <c r="V246" s="120">
        <f t="shared" si="228"/>
        <v>48.481388645647193</v>
      </c>
    </row>
    <row r="250" spans="1:22" ht="15" customHeight="1">
      <c r="A250" s="32" t="s">
        <v>175</v>
      </c>
      <c r="B250" s="45" t="s">
        <v>176</v>
      </c>
      <c r="C250" s="104">
        <v>1806</v>
      </c>
      <c r="D250" s="104">
        <v>614</v>
      </c>
      <c r="E250" s="104">
        <v>147</v>
      </c>
      <c r="F250" s="104">
        <v>193</v>
      </c>
      <c r="G250" s="104">
        <v>102</v>
      </c>
      <c r="H250" s="104">
        <v>170</v>
      </c>
      <c r="I250" s="104">
        <v>90</v>
      </c>
      <c r="J250" s="104">
        <v>490</v>
      </c>
      <c r="K250" s="104">
        <v>22.592738776626685</v>
      </c>
      <c r="L250" s="104">
        <v>42.353339359032361</v>
      </c>
      <c r="M250" s="90">
        <v>1914</v>
      </c>
      <c r="N250" s="90">
        <v>633</v>
      </c>
      <c r="O250" s="90">
        <v>129</v>
      </c>
      <c r="P250" s="90">
        <v>210</v>
      </c>
      <c r="Q250" s="90">
        <v>101</v>
      </c>
      <c r="R250" s="90">
        <v>165</v>
      </c>
      <c r="S250" s="90">
        <v>106</v>
      </c>
      <c r="T250" s="90">
        <v>570</v>
      </c>
      <c r="U250" s="90">
        <v>23.034657605383455</v>
      </c>
      <c r="V250" s="90">
        <v>43.54230635954341</v>
      </c>
    </row>
    <row r="251" spans="1:22" ht="15" customHeight="1">
      <c r="A251" s="48"/>
      <c r="B251" s="50"/>
      <c r="C251" s="104"/>
      <c r="D251" s="104"/>
      <c r="E251" s="104"/>
      <c r="F251" s="104"/>
      <c r="G251" s="104"/>
      <c r="H251" s="104"/>
      <c r="I251" s="104"/>
      <c r="J251" s="104"/>
      <c r="K251" s="104"/>
      <c r="L251" s="104"/>
      <c r="M251" s="90"/>
      <c r="N251" s="90"/>
      <c r="O251" s="90"/>
      <c r="P251" s="90"/>
      <c r="Q251" s="90"/>
      <c r="R251" s="90"/>
      <c r="S251" s="90"/>
      <c r="T251" s="90"/>
      <c r="U251" s="90"/>
      <c r="V251" s="90"/>
    </row>
    <row r="252" spans="1:22" ht="15" customHeight="1">
      <c r="A252" s="48"/>
      <c r="B252" s="53" t="s">
        <v>177</v>
      </c>
      <c r="C252" s="104">
        <v>36</v>
      </c>
      <c r="D252" s="104">
        <v>15</v>
      </c>
      <c r="E252" s="104">
        <v>9</v>
      </c>
      <c r="F252" s="104">
        <v>7</v>
      </c>
      <c r="G252" s="104">
        <v>0</v>
      </c>
      <c r="H252" s="104">
        <v>1</v>
      </c>
      <c r="I252" s="104">
        <v>1</v>
      </c>
      <c r="J252" s="104">
        <v>3</v>
      </c>
      <c r="K252" s="104">
        <v>9.7874984697657847</v>
      </c>
      <c r="L252" s="104">
        <v>17.943747194570605</v>
      </c>
      <c r="M252" s="90">
        <v>40</v>
      </c>
      <c r="N252" s="90">
        <v>16</v>
      </c>
      <c r="O252" s="90">
        <v>7</v>
      </c>
      <c r="P252" s="90">
        <v>9</v>
      </c>
      <c r="Q252" s="90">
        <v>0</v>
      </c>
      <c r="R252" s="90">
        <v>1</v>
      </c>
      <c r="S252" s="90">
        <v>1</v>
      </c>
      <c r="T252" s="90">
        <v>6</v>
      </c>
      <c r="U252" s="90">
        <v>10.123949868490907</v>
      </c>
      <c r="V252" s="90">
        <v>19.123016418260605</v>
      </c>
    </row>
    <row r="253" spans="1:22" ht="15" customHeight="1">
      <c r="A253" s="48"/>
      <c r="B253" s="53" t="s">
        <v>178</v>
      </c>
      <c r="C253" s="104">
        <v>99</v>
      </c>
      <c r="D253" s="104">
        <v>25</v>
      </c>
      <c r="E253" s="104">
        <v>13</v>
      </c>
      <c r="F253" s="104">
        <v>11</v>
      </c>
      <c r="G253" s="104">
        <v>9</v>
      </c>
      <c r="H253" s="104">
        <v>11</v>
      </c>
      <c r="I253" s="104">
        <v>1</v>
      </c>
      <c r="J253" s="104">
        <v>29</v>
      </c>
      <c r="K253" s="104">
        <v>20.554458729838505</v>
      </c>
      <c r="L253" s="104">
        <v>31.973602468637672</v>
      </c>
      <c r="M253" s="90">
        <v>109</v>
      </c>
      <c r="N253" s="90">
        <v>24</v>
      </c>
      <c r="O253" s="90">
        <v>12</v>
      </c>
      <c r="P253" s="90">
        <v>11</v>
      </c>
      <c r="Q253" s="90">
        <v>8</v>
      </c>
      <c r="R253" s="90">
        <v>11</v>
      </c>
      <c r="S253" s="90">
        <v>2</v>
      </c>
      <c r="T253" s="90">
        <v>41</v>
      </c>
      <c r="U253" s="90">
        <v>22.424777284665758</v>
      </c>
      <c r="V253" s="90">
        <v>34.656473985392537</v>
      </c>
    </row>
    <row r="254" spans="1:22" ht="15" customHeight="1">
      <c r="A254" s="56"/>
      <c r="B254" s="53" t="s">
        <v>179</v>
      </c>
      <c r="C254" s="104">
        <v>105</v>
      </c>
      <c r="D254" s="104">
        <v>29</v>
      </c>
      <c r="E254" s="104">
        <v>8</v>
      </c>
      <c r="F254" s="104">
        <v>20</v>
      </c>
      <c r="G254" s="104">
        <v>3</v>
      </c>
      <c r="H254" s="104">
        <v>14</v>
      </c>
      <c r="I254" s="104">
        <v>6</v>
      </c>
      <c r="J254" s="104">
        <v>25</v>
      </c>
      <c r="K254" s="104">
        <v>27.402143939665784</v>
      </c>
      <c r="L254" s="104">
        <v>42.983755199475745</v>
      </c>
      <c r="M254" s="90">
        <v>116</v>
      </c>
      <c r="N254" s="90">
        <v>30</v>
      </c>
      <c r="O254" s="90">
        <v>7</v>
      </c>
      <c r="P254" s="90">
        <v>20</v>
      </c>
      <c r="Q254" s="90">
        <v>5</v>
      </c>
      <c r="R254" s="90">
        <v>15</v>
      </c>
      <c r="S254" s="90">
        <v>5</v>
      </c>
      <c r="T254" s="90">
        <v>34</v>
      </c>
      <c r="U254" s="90">
        <v>27.046689785967729</v>
      </c>
      <c r="V254" s="90">
        <v>42.650549277872187</v>
      </c>
    </row>
    <row r="255" spans="1:22" ht="15" customHeight="1">
      <c r="A255" s="56"/>
      <c r="B255" s="53" t="s">
        <v>180</v>
      </c>
      <c r="C255" s="104">
        <v>89</v>
      </c>
      <c r="D255" s="104">
        <v>34</v>
      </c>
      <c r="E255" s="104">
        <v>6</v>
      </c>
      <c r="F255" s="104">
        <v>14</v>
      </c>
      <c r="G255" s="104">
        <v>3</v>
      </c>
      <c r="H255" s="104">
        <v>5</v>
      </c>
      <c r="I255" s="104">
        <v>3</v>
      </c>
      <c r="J255" s="104">
        <v>24</v>
      </c>
      <c r="K255" s="104">
        <v>17.229196978196491</v>
      </c>
      <c r="L255" s="104">
        <v>36.125735599444255</v>
      </c>
      <c r="M255" s="90">
        <v>88</v>
      </c>
      <c r="N255" s="90">
        <v>33</v>
      </c>
      <c r="O255" s="90">
        <v>4</v>
      </c>
      <c r="P255" s="90">
        <v>15</v>
      </c>
      <c r="Q255" s="90">
        <v>3</v>
      </c>
      <c r="R255" s="90">
        <v>3</v>
      </c>
      <c r="S255" s="90">
        <v>5</v>
      </c>
      <c r="T255" s="90">
        <v>25</v>
      </c>
      <c r="U255" s="90">
        <v>18.046468407880891</v>
      </c>
      <c r="V255" s="90">
        <v>37.89758365654987</v>
      </c>
    </row>
    <row r="256" spans="1:22" ht="15" customHeight="1">
      <c r="A256" s="56"/>
      <c r="B256" s="48" t="s">
        <v>181</v>
      </c>
      <c r="C256" s="104">
        <v>206</v>
      </c>
      <c r="D256" s="104">
        <v>48</v>
      </c>
      <c r="E256" s="104">
        <v>22</v>
      </c>
      <c r="F256" s="104">
        <v>29</v>
      </c>
      <c r="G256" s="104">
        <v>16</v>
      </c>
      <c r="H256" s="104">
        <v>19</v>
      </c>
      <c r="I256" s="104">
        <v>11</v>
      </c>
      <c r="J256" s="104">
        <v>61</v>
      </c>
      <c r="K256" s="104">
        <v>26.119955317261148</v>
      </c>
      <c r="L256" s="104">
        <v>39.045294030957386</v>
      </c>
      <c r="M256" s="90">
        <v>215</v>
      </c>
      <c r="N256" s="90">
        <v>50</v>
      </c>
      <c r="O256" s="90">
        <v>21</v>
      </c>
      <c r="P256" s="90">
        <v>30</v>
      </c>
      <c r="Q256" s="90">
        <v>16</v>
      </c>
      <c r="R256" s="90">
        <v>20</v>
      </c>
      <c r="S256" s="90">
        <v>10</v>
      </c>
      <c r="T256" s="90">
        <v>68</v>
      </c>
      <c r="U256" s="90">
        <v>25.296841636631036</v>
      </c>
      <c r="V256" s="90">
        <v>38.336450727677963</v>
      </c>
    </row>
    <row r="257" spans="1:22" ht="15" customHeight="1">
      <c r="A257" s="56"/>
      <c r="B257" s="48" t="s">
        <v>182</v>
      </c>
      <c r="C257" s="104">
        <v>194</v>
      </c>
      <c r="D257" s="104">
        <v>42</v>
      </c>
      <c r="E257" s="104">
        <v>22</v>
      </c>
      <c r="F257" s="104">
        <v>21</v>
      </c>
      <c r="G257" s="104">
        <v>15</v>
      </c>
      <c r="H257" s="104">
        <v>29</v>
      </c>
      <c r="I257" s="104">
        <v>16</v>
      </c>
      <c r="J257" s="104">
        <v>49</v>
      </c>
      <c r="K257" s="104">
        <v>33.472065592682092</v>
      </c>
      <c r="L257" s="104">
        <v>47.120869038241786</v>
      </c>
      <c r="M257" s="90">
        <v>204</v>
      </c>
      <c r="N257" s="90">
        <v>43</v>
      </c>
      <c r="O257" s="90">
        <v>20</v>
      </c>
      <c r="P257" s="90">
        <v>20</v>
      </c>
      <c r="Q257" s="90">
        <v>16</v>
      </c>
      <c r="R257" s="90">
        <v>29</v>
      </c>
      <c r="S257" s="90">
        <v>18</v>
      </c>
      <c r="T257" s="90">
        <v>58</v>
      </c>
      <c r="U257" s="90">
        <v>34.290224056845041</v>
      </c>
      <c r="V257" s="90">
        <v>48.605560313586174</v>
      </c>
    </row>
    <row r="258" spans="1:22" ht="15" customHeight="1">
      <c r="A258" s="56"/>
      <c r="B258" s="48" t="s">
        <v>183</v>
      </c>
      <c r="C258" s="104">
        <v>290</v>
      </c>
      <c r="D258" s="104">
        <v>109</v>
      </c>
      <c r="E258" s="104">
        <v>16</v>
      </c>
      <c r="F258" s="104">
        <v>30</v>
      </c>
      <c r="G258" s="104">
        <v>16</v>
      </c>
      <c r="H258" s="104">
        <v>27</v>
      </c>
      <c r="I258" s="104">
        <v>13</v>
      </c>
      <c r="J258" s="104">
        <v>79</v>
      </c>
      <c r="K258" s="104">
        <v>21.293337370116422</v>
      </c>
      <c r="L258" s="104">
        <v>44.047982206809458</v>
      </c>
      <c r="M258" s="90">
        <v>312</v>
      </c>
      <c r="N258" s="90">
        <v>117</v>
      </c>
      <c r="O258" s="90">
        <v>13</v>
      </c>
      <c r="P258" s="90">
        <v>34</v>
      </c>
      <c r="Q258" s="90">
        <v>15</v>
      </c>
      <c r="R258" s="90">
        <v>24</v>
      </c>
      <c r="S258" s="90">
        <v>16</v>
      </c>
      <c r="T258" s="90">
        <v>93</v>
      </c>
      <c r="U258" s="90">
        <v>20.974328501099681</v>
      </c>
      <c r="V258" s="90">
        <v>45.033117075890495</v>
      </c>
    </row>
    <row r="259" spans="1:22" ht="15" customHeight="1">
      <c r="A259" s="35"/>
      <c r="B259" s="59" t="s">
        <v>184</v>
      </c>
      <c r="C259" s="104">
        <v>787</v>
      </c>
      <c r="D259" s="104">
        <v>312</v>
      </c>
      <c r="E259" s="104">
        <v>51</v>
      </c>
      <c r="F259" s="104">
        <v>61</v>
      </c>
      <c r="G259" s="104">
        <v>40</v>
      </c>
      <c r="H259" s="104">
        <v>64</v>
      </c>
      <c r="I259" s="104">
        <v>39</v>
      </c>
      <c r="J259" s="104">
        <v>220</v>
      </c>
      <c r="K259" s="104">
        <v>20.325287713681448</v>
      </c>
      <c r="L259" s="104">
        <v>45.193875033950512</v>
      </c>
      <c r="M259" s="90">
        <v>830</v>
      </c>
      <c r="N259" s="90">
        <v>320</v>
      </c>
      <c r="O259" s="90">
        <v>45</v>
      </c>
      <c r="P259" s="90">
        <v>71</v>
      </c>
      <c r="Q259" s="90">
        <v>38</v>
      </c>
      <c r="R259" s="90">
        <v>62</v>
      </c>
      <c r="S259" s="90">
        <v>49</v>
      </c>
      <c r="T259" s="90">
        <v>245</v>
      </c>
      <c r="U259" s="90">
        <v>21.224509784578771</v>
      </c>
      <c r="V259" s="90">
        <v>46.854106505579551</v>
      </c>
    </row>
    <row r="260" spans="1:22" ht="15" customHeight="1">
      <c r="A260" s="32" t="s">
        <v>189</v>
      </c>
      <c r="B260" s="45" t="s">
        <v>176</v>
      </c>
      <c r="C260" s="104">
        <v>1806</v>
      </c>
      <c r="D260" s="104">
        <v>614</v>
      </c>
      <c r="E260" s="104">
        <v>147</v>
      </c>
      <c r="F260" s="104">
        <v>193</v>
      </c>
      <c r="G260" s="104">
        <v>102</v>
      </c>
      <c r="H260" s="104">
        <v>170</v>
      </c>
      <c r="I260" s="104">
        <v>90</v>
      </c>
      <c r="J260" s="104">
        <v>490</v>
      </c>
      <c r="K260" s="104">
        <v>22.592738776626692</v>
      </c>
      <c r="L260" s="104">
        <v>42.353339359032375</v>
      </c>
      <c r="M260" s="90">
        <v>1914</v>
      </c>
      <c r="N260" s="90">
        <v>633</v>
      </c>
      <c r="O260" s="90">
        <v>129</v>
      </c>
      <c r="P260" s="90">
        <v>210</v>
      </c>
      <c r="Q260" s="90">
        <v>101</v>
      </c>
      <c r="R260" s="90">
        <v>165</v>
      </c>
      <c r="S260" s="90">
        <v>106</v>
      </c>
      <c r="T260" s="90">
        <v>570</v>
      </c>
      <c r="U260" s="90">
        <v>23.034657605383455</v>
      </c>
      <c r="V260" s="90">
        <v>43.54230635954341</v>
      </c>
    </row>
    <row r="261" spans="1:22" ht="15" customHeight="1">
      <c r="A261" s="48"/>
      <c r="B261" s="50"/>
      <c r="C261" s="104"/>
      <c r="D261" s="104"/>
      <c r="E261" s="104"/>
      <c r="F261" s="104"/>
      <c r="G261" s="104"/>
      <c r="H261" s="104"/>
      <c r="I261" s="104"/>
      <c r="J261" s="104"/>
      <c r="K261" s="104"/>
      <c r="L261" s="104"/>
      <c r="M261" s="90"/>
      <c r="N261" s="90"/>
      <c r="O261" s="90"/>
      <c r="P261" s="90"/>
      <c r="Q261" s="90"/>
      <c r="R261" s="90"/>
      <c r="S261" s="90"/>
      <c r="T261" s="90"/>
      <c r="U261" s="90"/>
      <c r="V261" s="90"/>
    </row>
    <row r="262" spans="1:22" ht="15" customHeight="1">
      <c r="A262" s="48"/>
      <c r="B262" s="53" t="s">
        <v>190</v>
      </c>
      <c r="C262" s="104">
        <v>445</v>
      </c>
      <c r="D262" s="104">
        <v>146</v>
      </c>
      <c r="E262" s="104">
        <v>53</v>
      </c>
      <c r="F262" s="104">
        <v>60</v>
      </c>
      <c r="G262" s="104">
        <v>26</v>
      </c>
      <c r="H262" s="104">
        <v>40</v>
      </c>
      <c r="I262" s="104">
        <v>10</v>
      </c>
      <c r="J262" s="104">
        <v>110</v>
      </c>
      <c r="K262" s="104">
        <v>18.499679981693607</v>
      </c>
      <c r="L262" s="104">
        <v>32.790438062790251</v>
      </c>
      <c r="M262" s="90">
        <v>485</v>
      </c>
      <c r="N262" s="90">
        <v>152</v>
      </c>
      <c r="O262" s="90">
        <v>45</v>
      </c>
      <c r="P262" s="90">
        <v>66</v>
      </c>
      <c r="Q262" s="90">
        <v>25</v>
      </c>
      <c r="R262" s="90">
        <v>42</v>
      </c>
      <c r="S262" s="90">
        <v>14</v>
      </c>
      <c r="T262" s="90">
        <v>141</v>
      </c>
      <c r="U262" s="90">
        <v>19.455686003340968</v>
      </c>
      <c r="V262" s="90">
        <v>34.858104089319234</v>
      </c>
    </row>
    <row r="263" spans="1:22" ht="15" customHeight="1">
      <c r="A263" s="48"/>
      <c r="B263" s="53" t="s">
        <v>191</v>
      </c>
      <c r="C263" s="104">
        <v>439</v>
      </c>
      <c r="D263" s="104">
        <v>115</v>
      </c>
      <c r="E263" s="104">
        <v>31</v>
      </c>
      <c r="F263" s="104">
        <v>59</v>
      </c>
      <c r="G263" s="104">
        <v>31</v>
      </c>
      <c r="H263" s="104">
        <v>52</v>
      </c>
      <c r="I263" s="104">
        <v>25</v>
      </c>
      <c r="J263" s="104">
        <v>126</v>
      </c>
      <c r="K263" s="104">
        <v>27.93922439452907</v>
      </c>
      <c r="L263" s="104">
        <v>44.166551694381809</v>
      </c>
      <c r="M263" s="90">
        <v>462</v>
      </c>
      <c r="N263" s="90">
        <v>123</v>
      </c>
      <c r="O263" s="90">
        <v>29</v>
      </c>
      <c r="P263" s="90">
        <v>64</v>
      </c>
      <c r="Q263" s="90">
        <v>29</v>
      </c>
      <c r="R263" s="90">
        <v>51</v>
      </c>
      <c r="S263" s="90">
        <v>28</v>
      </c>
      <c r="T263" s="90">
        <v>138</v>
      </c>
      <c r="U263" s="90">
        <v>27.366999266326776</v>
      </c>
      <c r="V263" s="90">
        <v>44.113968966616291</v>
      </c>
    </row>
    <row r="264" spans="1:22" ht="15" customHeight="1">
      <c r="A264" s="56"/>
      <c r="B264" s="53" t="s">
        <v>192</v>
      </c>
      <c r="C264" s="104">
        <v>788</v>
      </c>
      <c r="D264" s="104">
        <v>304</v>
      </c>
      <c r="E264" s="104">
        <v>58</v>
      </c>
      <c r="F264" s="104">
        <v>64</v>
      </c>
      <c r="G264" s="104">
        <v>37</v>
      </c>
      <c r="H264" s="104">
        <v>67</v>
      </c>
      <c r="I264" s="104">
        <v>47</v>
      </c>
      <c r="J264" s="104">
        <v>211</v>
      </c>
      <c r="K264" s="104">
        <v>22.074017997292859</v>
      </c>
      <c r="L264" s="104">
        <v>46.654609466805788</v>
      </c>
      <c r="M264" s="90">
        <v>828</v>
      </c>
      <c r="N264" s="90">
        <v>305</v>
      </c>
      <c r="O264" s="90">
        <v>51</v>
      </c>
      <c r="P264" s="90">
        <v>67</v>
      </c>
      <c r="Q264" s="90">
        <v>38</v>
      </c>
      <c r="R264" s="90">
        <v>61</v>
      </c>
      <c r="S264" s="90">
        <v>55</v>
      </c>
      <c r="T264" s="90">
        <v>251</v>
      </c>
      <c r="U264" s="90">
        <v>22.781939915131971</v>
      </c>
      <c r="V264" s="90">
        <v>48.327865187614513</v>
      </c>
    </row>
    <row r="265" spans="1:22" ht="15" customHeight="1">
      <c r="A265" s="35"/>
      <c r="B265" s="59" t="s">
        <v>193</v>
      </c>
      <c r="C265" s="104">
        <v>134</v>
      </c>
      <c r="D265" s="104">
        <v>49</v>
      </c>
      <c r="E265" s="104">
        <v>5</v>
      </c>
      <c r="F265" s="104">
        <v>10</v>
      </c>
      <c r="G265" s="104">
        <v>8</v>
      </c>
      <c r="H265" s="104">
        <v>11</v>
      </c>
      <c r="I265" s="104">
        <v>8</v>
      </c>
      <c r="J265" s="104">
        <v>43</v>
      </c>
      <c r="K265" s="104">
        <v>22.560063914810883</v>
      </c>
      <c r="L265" s="104">
        <v>48.880138482090246</v>
      </c>
      <c r="M265" s="90">
        <v>139</v>
      </c>
      <c r="N265" s="90">
        <v>53</v>
      </c>
      <c r="O265" s="90">
        <v>4</v>
      </c>
      <c r="P265" s="90">
        <v>13</v>
      </c>
      <c r="Q265" s="90">
        <v>9</v>
      </c>
      <c r="R265" s="90">
        <v>11</v>
      </c>
      <c r="S265" s="90">
        <v>9</v>
      </c>
      <c r="T265" s="90">
        <v>40</v>
      </c>
      <c r="U265" s="90">
        <v>22.765017607727778</v>
      </c>
      <c r="V265" s="90">
        <v>48.994277025327172</v>
      </c>
    </row>
    <row r="266" spans="1:22" ht="15" customHeight="1">
      <c r="A266" s="32" t="s">
        <v>204</v>
      </c>
      <c r="B266" s="45" t="s">
        <v>176</v>
      </c>
      <c r="C266" s="104">
        <v>1806</v>
      </c>
      <c r="D266" s="104">
        <v>614</v>
      </c>
      <c r="E266" s="104">
        <v>147</v>
      </c>
      <c r="F266" s="104">
        <v>193</v>
      </c>
      <c r="G266" s="104">
        <v>102</v>
      </c>
      <c r="H266" s="104">
        <v>170</v>
      </c>
      <c r="I266" s="104">
        <v>90</v>
      </c>
      <c r="J266" s="104">
        <v>490</v>
      </c>
      <c r="K266" s="104">
        <v>22.592738776626671</v>
      </c>
      <c r="L266" s="104">
        <v>42.35333935903234</v>
      </c>
      <c r="M266" s="90">
        <v>1914</v>
      </c>
      <c r="N266" s="90">
        <v>633</v>
      </c>
      <c r="O266" s="90">
        <v>129</v>
      </c>
      <c r="P266" s="90">
        <v>210</v>
      </c>
      <c r="Q266" s="90">
        <v>101</v>
      </c>
      <c r="R266" s="90">
        <v>165</v>
      </c>
      <c r="S266" s="90">
        <v>106</v>
      </c>
      <c r="T266" s="90">
        <v>570</v>
      </c>
      <c r="U266" s="90">
        <v>23.034657605383444</v>
      </c>
      <c r="V266" s="90">
        <v>43.542306359543389</v>
      </c>
    </row>
    <row r="267" spans="1:22" ht="15" customHeight="1">
      <c r="A267" s="48" t="s">
        <v>205</v>
      </c>
      <c r="B267" s="50"/>
      <c r="C267" s="104"/>
      <c r="D267" s="104"/>
      <c r="E267" s="104"/>
      <c r="F267" s="104"/>
      <c r="G267" s="104"/>
      <c r="H267" s="104"/>
      <c r="I267" s="104"/>
      <c r="J267" s="104"/>
      <c r="K267" s="104"/>
      <c r="L267" s="104"/>
      <c r="M267" s="90"/>
      <c r="N267" s="90"/>
      <c r="O267" s="90"/>
      <c r="P267" s="90"/>
      <c r="Q267" s="90"/>
      <c r="R267" s="90"/>
      <c r="S267" s="90"/>
      <c r="T267" s="90"/>
      <c r="U267" s="90"/>
      <c r="V267" s="90"/>
    </row>
    <row r="268" spans="1:22" ht="15" customHeight="1">
      <c r="A268" s="48"/>
      <c r="B268" s="53" t="s">
        <v>206</v>
      </c>
      <c r="C268" s="104">
        <v>1157</v>
      </c>
      <c r="D268" s="104">
        <v>355</v>
      </c>
      <c r="E268" s="104">
        <v>105</v>
      </c>
      <c r="F268" s="104">
        <v>123</v>
      </c>
      <c r="G268" s="104">
        <v>75</v>
      </c>
      <c r="H268" s="104">
        <v>120</v>
      </c>
      <c r="I268" s="104">
        <v>65</v>
      </c>
      <c r="J268" s="104">
        <v>314</v>
      </c>
      <c r="K268" s="104">
        <v>24.96284655009028</v>
      </c>
      <c r="L268" s="104">
        <v>43.122294347799397</v>
      </c>
      <c r="M268" s="90">
        <v>1221</v>
      </c>
      <c r="N268" s="90">
        <v>372</v>
      </c>
      <c r="O268" s="90">
        <v>93</v>
      </c>
      <c r="P268" s="90">
        <v>129</v>
      </c>
      <c r="Q268" s="90">
        <v>71</v>
      </c>
      <c r="R268" s="90">
        <v>119</v>
      </c>
      <c r="S268" s="90">
        <v>73</v>
      </c>
      <c r="T268" s="90">
        <v>364</v>
      </c>
      <c r="U268" s="90">
        <v>24.997468921270478</v>
      </c>
      <c r="V268" s="90">
        <v>44.1707852897501</v>
      </c>
    </row>
    <row r="269" spans="1:22" ht="15" customHeight="1">
      <c r="A269" s="48"/>
      <c r="B269" s="53" t="s">
        <v>207</v>
      </c>
      <c r="C269" s="104">
        <v>280</v>
      </c>
      <c r="D269" s="104">
        <v>100</v>
      </c>
      <c r="E269" s="104">
        <v>15</v>
      </c>
      <c r="F269" s="104">
        <v>32</v>
      </c>
      <c r="G269" s="104">
        <v>15</v>
      </c>
      <c r="H269" s="104">
        <v>24</v>
      </c>
      <c r="I269" s="104">
        <v>16</v>
      </c>
      <c r="J269" s="104">
        <v>78</v>
      </c>
      <c r="K269" s="104">
        <v>23.240871950319935</v>
      </c>
      <c r="L269" s="104">
        <v>46.026040529064971</v>
      </c>
      <c r="M269" s="90">
        <v>282</v>
      </c>
      <c r="N269" s="90">
        <v>97</v>
      </c>
      <c r="O269" s="90">
        <v>14</v>
      </c>
      <c r="P269" s="90">
        <v>34</v>
      </c>
      <c r="Q269" s="90">
        <v>15</v>
      </c>
      <c r="R269" s="90">
        <v>22</v>
      </c>
      <c r="S269" s="90">
        <v>19</v>
      </c>
      <c r="T269" s="90">
        <v>81</v>
      </c>
      <c r="U269" s="90">
        <v>24.331955038079474</v>
      </c>
      <c r="V269" s="90">
        <v>47.026182333211295</v>
      </c>
    </row>
    <row r="270" spans="1:22" ht="15" customHeight="1">
      <c r="A270" s="56"/>
      <c r="B270" s="53" t="s">
        <v>208</v>
      </c>
      <c r="C270" s="104">
        <v>131</v>
      </c>
      <c r="D270" s="104">
        <v>67</v>
      </c>
      <c r="E270" s="104">
        <v>7</v>
      </c>
      <c r="F270" s="104">
        <v>7</v>
      </c>
      <c r="G270" s="104">
        <v>5</v>
      </c>
      <c r="H270" s="104">
        <v>4</v>
      </c>
      <c r="I270" s="104">
        <v>2</v>
      </c>
      <c r="J270" s="104">
        <v>39</v>
      </c>
      <c r="K270" s="104">
        <v>9.4665196633315674</v>
      </c>
      <c r="L270" s="104">
        <v>34.836792361060169</v>
      </c>
      <c r="M270" s="90">
        <v>143</v>
      </c>
      <c r="N270" s="90">
        <v>66</v>
      </c>
      <c r="O270" s="90">
        <v>5</v>
      </c>
      <c r="P270" s="90">
        <v>10</v>
      </c>
      <c r="Q270" s="90">
        <v>5</v>
      </c>
      <c r="R270" s="90">
        <v>4</v>
      </c>
      <c r="S270" s="90">
        <v>2</v>
      </c>
      <c r="T270" s="90">
        <v>51</v>
      </c>
      <c r="U270" s="90">
        <v>10.233505943934452</v>
      </c>
      <c r="V270" s="90">
        <v>36.210867186229599</v>
      </c>
    </row>
    <row r="271" spans="1:22" ht="15" customHeight="1">
      <c r="A271" s="56"/>
      <c r="B271" s="53" t="s">
        <v>209</v>
      </c>
      <c r="C271" s="104">
        <v>148</v>
      </c>
      <c r="D271" s="104">
        <v>57</v>
      </c>
      <c r="E271" s="104">
        <v>10</v>
      </c>
      <c r="F271" s="104">
        <v>25</v>
      </c>
      <c r="G271" s="104">
        <v>4</v>
      </c>
      <c r="H271" s="104">
        <v>12</v>
      </c>
      <c r="I271" s="104">
        <v>3</v>
      </c>
      <c r="J271" s="104">
        <v>37</v>
      </c>
      <c r="K271" s="104">
        <v>15.385950983367705</v>
      </c>
      <c r="L271" s="104">
        <v>31.626677021366952</v>
      </c>
      <c r="M271" s="90">
        <v>167</v>
      </c>
      <c r="N271" s="90">
        <v>61</v>
      </c>
      <c r="O271" s="90">
        <v>9</v>
      </c>
      <c r="P271" s="90">
        <v>30</v>
      </c>
      <c r="Q271" s="90">
        <v>6</v>
      </c>
      <c r="R271" s="90">
        <v>10</v>
      </c>
      <c r="S271" s="90">
        <v>6</v>
      </c>
      <c r="T271" s="90">
        <v>45</v>
      </c>
      <c r="U271" s="90">
        <v>16.720253466970412</v>
      </c>
      <c r="V271" s="90">
        <v>33.440506933940824</v>
      </c>
    </row>
    <row r="272" spans="1:22" ht="15" customHeight="1">
      <c r="A272" s="56"/>
      <c r="B272" s="53" t="s">
        <v>210</v>
      </c>
      <c r="C272" s="104">
        <v>15</v>
      </c>
      <c r="D272" s="104">
        <v>6</v>
      </c>
      <c r="E272" s="104">
        <v>1</v>
      </c>
      <c r="F272" s="104">
        <v>1</v>
      </c>
      <c r="G272" s="104">
        <v>0</v>
      </c>
      <c r="H272" s="104">
        <v>2</v>
      </c>
      <c r="I272" s="104">
        <v>1</v>
      </c>
      <c r="J272" s="104">
        <v>4</v>
      </c>
      <c r="K272" s="104">
        <v>26.056740194671228</v>
      </c>
      <c r="L272" s="104">
        <v>57.324828428276703</v>
      </c>
      <c r="M272" s="90">
        <v>16</v>
      </c>
      <c r="N272" s="90">
        <v>6</v>
      </c>
      <c r="O272" s="90">
        <v>0</v>
      </c>
      <c r="P272" s="90">
        <v>2</v>
      </c>
      <c r="Q272" s="90">
        <v>0</v>
      </c>
      <c r="R272" s="90">
        <v>1</v>
      </c>
      <c r="S272" s="90">
        <v>3</v>
      </c>
      <c r="T272" s="90">
        <v>4</v>
      </c>
      <c r="U272" s="90">
        <v>33.976619644723094</v>
      </c>
      <c r="V272" s="90">
        <v>67.953239289446188</v>
      </c>
    </row>
    <row r="273" spans="1:22" ht="15" customHeight="1">
      <c r="A273" s="56"/>
      <c r="B273" s="53" t="s">
        <v>211</v>
      </c>
      <c r="C273" s="104">
        <v>57</v>
      </c>
      <c r="D273" s="104">
        <v>23</v>
      </c>
      <c r="E273" s="104">
        <v>4</v>
      </c>
      <c r="F273" s="104">
        <v>4</v>
      </c>
      <c r="G273" s="104">
        <v>3</v>
      </c>
      <c r="H273" s="104">
        <v>7</v>
      </c>
      <c r="I273" s="104">
        <v>1</v>
      </c>
      <c r="J273" s="104">
        <v>15</v>
      </c>
      <c r="K273" s="104">
        <v>19.558532191820227</v>
      </c>
      <c r="L273" s="104">
        <v>43.234650108234185</v>
      </c>
      <c r="M273" s="90">
        <v>63</v>
      </c>
      <c r="N273" s="90">
        <v>25</v>
      </c>
      <c r="O273" s="90">
        <v>4</v>
      </c>
      <c r="P273" s="90">
        <v>3</v>
      </c>
      <c r="Q273" s="90">
        <v>4</v>
      </c>
      <c r="R273" s="90">
        <v>8</v>
      </c>
      <c r="S273" s="90">
        <v>1</v>
      </c>
      <c r="T273" s="90">
        <v>18</v>
      </c>
      <c r="U273" s="90">
        <v>20.837421936884301</v>
      </c>
      <c r="V273" s="90">
        <v>46.884199357989679</v>
      </c>
    </row>
    <row r="274" spans="1:22" ht="15" customHeight="1">
      <c r="A274" s="35"/>
      <c r="B274" s="59" t="s">
        <v>184</v>
      </c>
      <c r="C274" s="104">
        <v>18</v>
      </c>
      <c r="D274" s="104">
        <v>6</v>
      </c>
      <c r="E274" s="104">
        <v>5</v>
      </c>
      <c r="F274" s="104">
        <v>1</v>
      </c>
      <c r="G274" s="104">
        <v>0</v>
      </c>
      <c r="H274" s="104">
        <v>1</v>
      </c>
      <c r="I274" s="104">
        <v>2</v>
      </c>
      <c r="J274" s="104">
        <v>3</v>
      </c>
      <c r="K274" s="104">
        <v>20.457706131454398</v>
      </c>
      <c r="L274" s="104">
        <v>34.09617688575733</v>
      </c>
      <c r="M274" s="90">
        <v>22</v>
      </c>
      <c r="N274" s="90">
        <v>6</v>
      </c>
      <c r="O274" s="90">
        <v>4</v>
      </c>
      <c r="P274" s="90">
        <v>2</v>
      </c>
      <c r="Q274" s="90">
        <v>0</v>
      </c>
      <c r="R274" s="90">
        <v>1</v>
      </c>
      <c r="S274" s="90">
        <v>2</v>
      </c>
      <c r="T274" s="90">
        <v>7</v>
      </c>
      <c r="U274" s="90">
        <v>21.217940049583049</v>
      </c>
      <c r="V274" s="90">
        <v>35.363233415971749</v>
      </c>
    </row>
    <row r="275" spans="1:22" ht="15" customHeight="1">
      <c r="A275" s="32" t="s">
        <v>212</v>
      </c>
      <c r="B275" s="45" t="s">
        <v>176</v>
      </c>
      <c r="C275" s="104">
        <v>1806</v>
      </c>
      <c r="D275" s="104">
        <v>614</v>
      </c>
      <c r="E275" s="104">
        <v>147</v>
      </c>
      <c r="F275" s="104">
        <v>193</v>
      </c>
      <c r="G275" s="104">
        <v>102</v>
      </c>
      <c r="H275" s="104">
        <v>170</v>
      </c>
      <c r="I275" s="104">
        <v>90</v>
      </c>
      <c r="J275" s="104">
        <v>490</v>
      </c>
      <c r="K275" s="104">
        <v>22.592738776626689</v>
      </c>
      <c r="L275" s="104">
        <v>42.353339359032368</v>
      </c>
      <c r="M275" s="90">
        <v>1914</v>
      </c>
      <c r="N275" s="90">
        <v>633</v>
      </c>
      <c r="O275" s="90">
        <v>129</v>
      </c>
      <c r="P275" s="90">
        <v>210</v>
      </c>
      <c r="Q275" s="90">
        <v>101</v>
      </c>
      <c r="R275" s="90">
        <v>165</v>
      </c>
      <c r="S275" s="90">
        <v>106</v>
      </c>
      <c r="T275" s="90">
        <v>570</v>
      </c>
      <c r="U275" s="90">
        <v>23.034657605383451</v>
      </c>
      <c r="V275" s="90">
        <v>43.542306359543403</v>
      </c>
    </row>
    <row r="276" spans="1:22" ht="15" customHeight="1">
      <c r="A276" s="69" t="s">
        <v>213</v>
      </c>
      <c r="B276" s="50"/>
      <c r="C276" s="104"/>
      <c r="D276" s="104"/>
      <c r="E276" s="104"/>
      <c r="F276" s="104"/>
      <c r="G276" s="104"/>
      <c r="H276" s="104"/>
      <c r="I276" s="104"/>
      <c r="J276" s="104"/>
      <c r="K276" s="104"/>
      <c r="L276" s="104"/>
      <c r="M276" s="90"/>
      <c r="N276" s="90"/>
      <c r="O276" s="90"/>
      <c r="P276" s="90"/>
      <c r="Q276" s="90"/>
      <c r="R276" s="90"/>
      <c r="S276" s="90"/>
      <c r="T276" s="90"/>
      <c r="U276" s="90"/>
      <c r="V276" s="90"/>
    </row>
    <row r="277" spans="1:22" ht="15" customHeight="1">
      <c r="A277" s="48"/>
      <c r="B277" s="53" t="s">
        <v>214</v>
      </c>
      <c r="C277" s="104">
        <v>699</v>
      </c>
      <c r="D277" s="104">
        <v>274</v>
      </c>
      <c r="E277" s="104">
        <v>37</v>
      </c>
      <c r="F277" s="104">
        <v>68</v>
      </c>
      <c r="G277" s="104">
        <v>27</v>
      </c>
      <c r="H277" s="104">
        <v>65</v>
      </c>
      <c r="I277" s="104">
        <v>31</v>
      </c>
      <c r="J277" s="104">
        <v>197</v>
      </c>
      <c r="K277" s="104">
        <v>20.662724130625957</v>
      </c>
      <c r="L277" s="104">
        <v>45.494243480588729</v>
      </c>
      <c r="M277" s="90">
        <v>734</v>
      </c>
      <c r="N277" s="90">
        <v>285</v>
      </c>
      <c r="O277" s="90">
        <v>30</v>
      </c>
      <c r="P277" s="90">
        <v>75</v>
      </c>
      <c r="Q277" s="90">
        <v>30</v>
      </c>
      <c r="R277" s="90">
        <v>60</v>
      </c>
      <c r="S277" s="90">
        <v>37</v>
      </c>
      <c r="T277" s="90">
        <v>217</v>
      </c>
      <c r="U277" s="90">
        <v>20.911107579535756</v>
      </c>
      <c r="V277" s="90">
        <v>46.599321631982697</v>
      </c>
    </row>
    <row r="278" spans="1:22" ht="15" customHeight="1">
      <c r="A278" s="48"/>
      <c r="B278" s="53" t="s">
        <v>215</v>
      </c>
      <c r="C278" s="104">
        <v>288</v>
      </c>
      <c r="D278" s="104">
        <v>91</v>
      </c>
      <c r="E278" s="104">
        <v>22</v>
      </c>
      <c r="F278" s="104">
        <v>23</v>
      </c>
      <c r="G278" s="104">
        <v>22</v>
      </c>
      <c r="H278" s="104">
        <v>27</v>
      </c>
      <c r="I278" s="104">
        <v>22</v>
      </c>
      <c r="J278" s="104">
        <v>81</v>
      </c>
      <c r="K278" s="104">
        <v>26.432568006626202</v>
      </c>
      <c r="L278" s="104">
        <v>47.168461873893314</v>
      </c>
      <c r="M278" s="90">
        <v>305</v>
      </c>
      <c r="N278" s="90">
        <v>93</v>
      </c>
      <c r="O278" s="90">
        <v>22</v>
      </c>
      <c r="P278" s="90">
        <v>25</v>
      </c>
      <c r="Q278" s="90">
        <v>26</v>
      </c>
      <c r="R278" s="90">
        <v>26</v>
      </c>
      <c r="S278" s="90">
        <v>25</v>
      </c>
      <c r="T278" s="90">
        <v>88</v>
      </c>
      <c r="U278" s="90">
        <v>27.049575943934222</v>
      </c>
      <c r="V278" s="90">
        <v>47.336757901884894</v>
      </c>
    </row>
    <row r="279" spans="1:22" ht="15" customHeight="1">
      <c r="A279" s="56"/>
      <c r="B279" s="53" t="s">
        <v>216</v>
      </c>
      <c r="C279" s="104">
        <v>363</v>
      </c>
      <c r="D279" s="104">
        <v>117</v>
      </c>
      <c r="E279" s="104">
        <v>28</v>
      </c>
      <c r="F279" s="104">
        <v>41</v>
      </c>
      <c r="G279" s="104">
        <v>24</v>
      </c>
      <c r="H279" s="104">
        <v>42</v>
      </c>
      <c r="I279" s="104">
        <v>22</v>
      </c>
      <c r="J279" s="104">
        <v>89</v>
      </c>
      <c r="K279" s="104">
        <v>26.280545370764358</v>
      </c>
      <c r="L279" s="104">
        <v>45.865410392289391</v>
      </c>
      <c r="M279" s="90">
        <v>391</v>
      </c>
      <c r="N279" s="90">
        <v>122</v>
      </c>
      <c r="O279" s="90">
        <v>24</v>
      </c>
      <c r="P279" s="90">
        <v>44</v>
      </c>
      <c r="Q279" s="90">
        <v>18</v>
      </c>
      <c r="R279" s="90">
        <v>43</v>
      </c>
      <c r="S279" s="90">
        <v>27</v>
      </c>
      <c r="T279" s="90">
        <v>113</v>
      </c>
      <c r="U279" s="90">
        <v>27.046690181154876</v>
      </c>
      <c r="V279" s="90">
        <v>48.19858891257087</v>
      </c>
    </row>
    <row r="280" spans="1:22" ht="15" customHeight="1">
      <c r="A280" s="56"/>
      <c r="B280" s="53" t="s">
        <v>217</v>
      </c>
      <c r="C280" s="104">
        <v>170</v>
      </c>
      <c r="D280" s="104">
        <v>43</v>
      </c>
      <c r="E280" s="104">
        <v>15</v>
      </c>
      <c r="F280" s="104">
        <v>20</v>
      </c>
      <c r="G280" s="104">
        <v>10</v>
      </c>
      <c r="H280" s="104">
        <v>18</v>
      </c>
      <c r="I280" s="104">
        <v>11</v>
      </c>
      <c r="J280" s="104">
        <v>53</v>
      </c>
      <c r="K280" s="104">
        <v>28.514591104330812</v>
      </c>
      <c r="L280" s="104">
        <v>45.083880529820341</v>
      </c>
      <c r="M280" s="90">
        <v>183</v>
      </c>
      <c r="N280" s="90">
        <v>45</v>
      </c>
      <c r="O280" s="90">
        <v>13</v>
      </c>
      <c r="P280" s="90">
        <v>20</v>
      </c>
      <c r="Q280" s="90">
        <v>10</v>
      </c>
      <c r="R280" s="90">
        <v>18</v>
      </c>
      <c r="S280" s="90">
        <v>11</v>
      </c>
      <c r="T280" s="90">
        <v>66</v>
      </c>
      <c r="U280" s="90">
        <v>28.244101668609581</v>
      </c>
      <c r="V280" s="90">
        <v>45.896665211490564</v>
      </c>
    </row>
    <row r="281" spans="1:22" ht="15" customHeight="1">
      <c r="A281" s="56"/>
      <c r="B281" s="53" t="s">
        <v>218</v>
      </c>
      <c r="C281" s="104">
        <v>239</v>
      </c>
      <c r="D281" s="104">
        <v>73</v>
      </c>
      <c r="E281" s="104">
        <v>44</v>
      </c>
      <c r="F281" s="104">
        <v>39</v>
      </c>
      <c r="G281" s="104">
        <v>14</v>
      </c>
      <c r="H281" s="104">
        <v>16</v>
      </c>
      <c r="I281" s="104">
        <v>0</v>
      </c>
      <c r="J281" s="104">
        <v>53</v>
      </c>
      <c r="K281" s="104">
        <v>14.032320207478378</v>
      </c>
      <c r="L281" s="104">
        <v>23.097447421159103</v>
      </c>
      <c r="M281" s="90">
        <v>253</v>
      </c>
      <c r="N281" s="90">
        <v>73</v>
      </c>
      <c r="O281" s="90">
        <v>39</v>
      </c>
      <c r="P281" s="90">
        <v>43</v>
      </c>
      <c r="Q281" s="90">
        <v>12</v>
      </c>
      <c r="R281" s="90">
        <v>16</v>
      </c>
      <c r="S281" s="90">
        <v>2</v>
      </c>
      <c r="T281" s="90">
        <v>68</v>
      </c>
      <c r="U281" s="90">
        <v>14.447415075473934</v>
      </c>
      <c r="V281" s="90">
        <v>23.86403383002391</v>
      </c>
    </row>
    <row r="282" spans="1:22" ht="15" customHeight="1">
      <c r="A282" s="35"/>
      <c r="B282" s="59" t="s">
        <v>174</v>
      </c>
      <c r="C282" s="104">
        <v>47</v>
      </c>
      <c r="D282" s="104">
        <v>16</v>
      </c>
      <c r="E282" s="104">
        <v>1</v>
      </c>
      <c r="F282" s="104">
        <v>2</v>
      </c>
      <c r="G282" s="104">
        <v>5</v>
      </c>
      <c r="H282" s="104">
        <v>2</v>
      </c>
      <c r="I282" s="104">
        <v>4</v>
      </c>
      <c r="J282" s="104">
        <v>17</v>
      </c>
      <c r="K282" s="104">
        <v>24.690899656925072</v>
      </c>
      <c r="L282" s="104">
        <v>52.909070693410868</v>
      </c>
      <c r="M282" s="90">
        <v>48</v>
      </c>
      <c r="N282" s="90">
        <v>15</v>
      </c>
      <c r="O282" s="90">
        <v>1</v>
      </c>
      <c r="P282" s="90">
        <v>3</v>
      </c>
      <c r="Q282" s="90">
        <v>5</v>
      </c>
      <c r="R282" s="90">
        <v>2</v>
      </c>
      <c r="S282" s="90">
        <v>4</v>
      </c>
      <c r="T282" s="90">
        <v>18</v>
      </c>
      <c r="U282" s="90">
        <v>26.048922287686477</v>
      </c>
      <c r="V282" s="90">
        <v>52.097844575372953</v>
      </c>
    </row>
    <row r="283" spans="1:22" ht="15" customHeight="1">
      <c r="A283" s="32" t="s">
        <v>219</v>
      </c>
      <c r="B283" s="45" t="s">
        <v>176</v>
      </c>
      <c r="C283" s="104">
        <v>1806</v>
      </c>
      <c r="D283" s="104">
        <v>614</v>
      </c>
      <c r="E283" s="104">
        <v>147</v>
      </c>
      <c r="F283" s="104">
        <v>193</v>
      </c>
      <c r="G283" s="104">
        <v>102</v>
      </c>
      <c r="H283" s="104">
        <v>170</v>
      </c>
      <c r="I283" s="104">
        <v>90</v>
      </c>
      <c r="J283" s="104">
        <v>490</v>
      </c>
      <c r="K283" s="104">
        <v>22.592738776626685</v>
      </c>
      <c r="L283" s="104">
        <v>42.353339359032361</v>
      </c>
      <c r="M283" s="90">
        <v>1914</v>
      </c>
      <c r="N283" s="90">
        <v>633</v>
      </c>
      <c r="O283" s="90">
        <v>129</v>
      </c>
      <c r="P283" s="90">
        <v>210</v>
      </c>
      <c r="Q283" s="90">
        <v>101</v>
      </c>
      <c r="R283" s="90">
        <v>165</v>
      </c>
      <c r="S283" s="90">
        <v>106</v>
      </c>
      <c r="T283" s="90">
        <v>570</v>
      </c>
      <c r="U283" s="90">
        <v>23.034657605383458</v>
      </c>
      <c r="V283" s="90">
        <v>43.542306359543417</v>
      </c>
    </row>
    <row r="284" spans="1:22" ht="15" customHeight="1">
      <c r="A284" s="48" t="s">
        <v>220</v>
      </c>
      <c r="B284" s="50"/>
      <c r="C284" s="104"/>
      <c r="D284" s="104"/>
      <c r="E284" s="104"/>
      <c r="F284" s="104"/>
      <c r="G284" s="104"/>
      <c r="H284" s="104"/>
      <c r="I284" s="104"/>
      <c r="J284" s="104"/>
      <c r="K284" s="104"/>
      <c r="L284" s="104"/>
      <c r="M284" s="90"/>
      <c r="N284" s="90"/>
      <c r="O284" s="90"/>
      <c r="P284" s="90"/>
      <c r="Q284" s="90"/>
      <c r="R284" s="90"/>
      <c r="S284" s="90"/>
      <c r="T284" s="90"/>
      <c r="U284" s="90"/>
      <c r="V284" s="90"/>
    </row>
    <row r="285" spans="1:22" ht="15" customHeight="1">
      <c r="A285" s="48"/>
      <c r="B285" s="53" t="s">
        <v>221</v>
      </c>
      <c r="C285" s="104">
        <v>113</v>
      </c>
      <c r="D285" s="104">
        <v>45</v>
      </c>
      <c r="E285" s="104">
        <v>0</v>
      </c>
      <c r="F285" s="104">
        <v>3</v>
      </c>
      <c r="G285" s="104">
        <v>5</v>
      </c>
      <c r="H285" s="104">
        <v>12</v>
      </c>
      <c r="I285" s="104">
        <v>12</v>
      </c>
      <c r="J285" s="104">
        <v>36</v>
      </c>
      <c r="K285" s="104">
        <v>30.155638012780866</v>
      </c>
      <c r="L285" s="104">
        <v>72.562003968253961</v>
      </c>
      <c r="M285" s="90">
        <v>117</v>
      </c>
      <c r="N285" s="90">
        <v>46</v>
      </c>
      <c r="O285" s="90">
        <v>0</v>
      </c>
      <c r="P285" s="90">
        <v>3</v>
      </c>
      <c r="Q285" s="90">
        <v>4</v>
      </c>
      <c r="R285" s="90">
        <v>13</v>
      </c>
      <c r="S285" s="90">
        <v>14</v>
      </c>
      <c r="T285" s="90">
        <v>37</v>
      </c>
      <c r="U285" s="90">
        <v>31.761408730158728</v>
      </c>
      <c r="V285" s="90">
        <v>74.732726423902889</v>
      </c>
    </row>
    <row r="286" spans="1:22" ht="15" customHeight="1">
      <c r="A286" s="48"/>
      <c r="B286" s="53" t="s">
        <v>222</v>
      </c>
      <c r="C286" s="104">
        <v>378</v>
      </c>
      <c r="D286" s="104">
        <v>137</v>
      </c>
      <c r="E286" s="104">
        <v>13</v>
      </c>
      <c r="F286" s="104">
        <v>34</v>
      </c>
      <c r="G286" s="104">
        <v>19</v>
      </c>
      <c r="H286" s="104">
        <v>37</v>
      </c>
      <c r="I286" s="104">
        <v>22</v>
      </c>
      <c r="J286" s="104">
        <v>116</v>
      </c>
      <c r="K286" s="104">
        <v>24.448700697504258</v>
      </c>
      <c r="L286" s="104">
        <v>51.244476661968925</v>
      </c>
      <c r="M286" s="90">
        <v>397</v>
      </c>
      <c r="N286" s="90">
        <v>146</v>
      </c>
      <c r="O286" s="90">
        <v>11</v>
      </c>
      <c r="P286" s="90">
        <v>36</v>
      </c>
      <c r="Q286" s="90">
        <v>17</v>
      </c>
      <c r="R286" s="90">
        <v>33</v>
      </c>
      <c r="S286" s="90">
        <v>26</v>
      </c>
      <c r="T286" s="90">
        <v>128</v>
      </c>
      <c r="U286" s="90">
        <v>23.841820098063849</v>
      </c>
      <c r="V286" s="90">
        <v>52.141866718529883</v>
      </c>
    </row>
    <row r="287" spans="1:22" ht="15" customHeight="1">
      <c r="A287" s="56"/>
      <c r="B287" s="53" t="s">
        <v>223</v>
      </c>
      <c r="C287" s="104">
        <v>426</v>
      </c>
      <c r="D287" s="104">
        <v>165</v>
      </c>
      <c r="E287" s="104">
        <v>33</v>
      </c>
      <c r="F287" s="104">
        <v>40</v>
      </c>
      <c r="G287" s="104">
        <v>20</v>
      </c>
      <c r="H287" s="104">
        <v>33</v>
      </c>
      <c r="I287" s="104">
        <v>19</v>
      </c>
      <c r="J287" s="104">
        <v>116</v>
      </c>
      <c r="K287" s="104">
        <v>19.260874391644894</v>
      </c>
      <c r="L287" s="104">
        <v>41.178421113171844</v>
      </c>
      <c r="M287" s="90">
        <v>454</v>
      </c>
      <c r="N287" s="90">
        <v>166</v>
      </c>
      <c r="O287" s="90">
        <v>29</v>
      </c>
      <c r="P287" s="90">
        <v>40</v>
      </c>
      <c r="Q287" s="90">
        <v>26</v>
      </c>
      <c r="R287" s="90">
        <v>30</v>
      </c>
      <c r="S287" s="90">
        <v>24</v>
      </c>
      <c r="T287" s="90">
        <v>139</v>
      </c>
      <c r="U287" s="90">
        <v>20.133170435802278</v>
      </c>
      <c r="V287" s="90">
        <v>42.563414008575286</v>
      </c>
    </row>
    <row r="288" spans="1:22" ht="15" customHeight="1">
      <c r="A288" s="56"/>
      <c r="B288" s="53" t="s">
        <v>224</v>
      </c>
      <c r="C288" s="104">
        <v>328</v>
      </c>
      <c r="D288" s="104">
        <v>97</v>
      </c>
      <c r="E288" s="104">
        <v>25</v>
      </c>
      <c r="F288" s="104">
        <v>33</v>
      </c>
      <c r="G288" s="104">
        <v>23</v>
      </c>
      <c r="H288" s="104">
        <v>44</v>
      </c>
      <c r="I288" s="104">
        <v>20</v>
      </c>
      <c r="J288" s="104">
        <v>86</v>
      </c>
      <c r="K288" s="104">
        <v>27.635130154655904</v>
      </c>
      <c r="L288" s="104">
        <v>46.12207929259813</v>
      </c>
      <c r="M288" s="90">
        <v>346</v>
      </c>
      <c r="N288" s="90">
        <v>101</v>
      </c>
      <c r="O288" s="90">
        <v>22</v>
      </c>
      <c r="P288" s="90">
        <v>41</v>
      </c>
      <c r="Q288" s="90">
        <v>21</v>
      </c>
      <c r="R288" s="90">
        <v>42</v>
      </c>
      <c r="S288" s="90">
        <v>22</v>
      </c>
      <c r="T288" s="90">
        <v>97</v>
      </c>
      <c r="U288" s="90">
        <v>27.588349694643696</v>
      </c>
      <c r="V288" s="90">
        <v>46.415534283555949</v>
      </c>
    </row>
    <row r="289" spans="1:22" ht="15" customHeight="1">
      <c r="A289" s="56"/>
      <c r="B289" s="53" t="s">
        <v>225</v>
      </c>
      <c r="C289" s="104">
        <v>196</v>
      </c>
      <c r="D289" s="104">
        <v>60</v>
      </c>
      <c r="E289" s="104">
        <v>19</v>
      </c>
      <c r="F289" s="104">
        <v>30</v>
      </c>
      <c r="G289" s="104">
        <v>14</v>
      </c>
      <c r="H289" s="104">
        <v>16</v>
      </c>
      <c r="I289" s="104">
        <v>10</v>
      </c>
      <c r="J289" s="104">
        <v>47</v>
      </c>
      <c r="K289" s="104">
        <v>23.103306645660492</v>
      </c>
      <c r="L289" s="104">
        <v>38.678569552847335</v>
      </c>
      <c r="M289" s="90">
        <v>205</v>
      </c>
      <c r="N289" s="90">
        <v>62</v>
      </c>
      <c r="O289" s="90">
        <v>17</v>
      </c>
      <c r="P289" s="90">
        <v>30</v>
      </c>
      <c r="Q289" s="90">
        <v>15</v>
      </c>
      <c r="R289" s="90">
        <v>16</v>
      </c>
      <c r="S289" s="90">
        <v>13</v>
      </c>
      <c r="T289" s="90">
        <v>52</v>
      </c>
      <c r="U289" s="90">
        <v>24.760369073969525</v>
      </c>
      <c r="V289" s="90">
        <v>41.630071080410296</v>
      </c>
    </row>
    <row r="290" spans="1:22" ht="15" customHeight="1">
      <c r="A290" s="56"/>
      <c r="B290" s="53" t="s">
        <v>226</v>
      </c>
      <c r="C290" s="104">
        <v>150</v>
      </c>
      <c r="D290" s="104">
        <v>46</v>
      </c>
      <c r="E290" s="104">
        <v>25</v>
      </c>
      <c r="F290" s="104">
        <v>21</v>
      </c>
      <c r="G290" s="104">
        <v>8</v>
      </c>
      <c r="H290" s="104">
        <v>12</v>
      </c>
      <c r="I290" s="104">
        <v>3</v>
      </c>
      <c r="J290" s="104">
        <v>35</v>
      </c>
      <c r="K290" s="104">
        <v>18.111145022077075</v>
      </c>
      <c r="L290" s="104">
        <v>30.185241703461791</v>
      </c>
      <c r="M290" s="90">
        <v>164</v>
      </c>
      <c r="N290" s="90">
        <v>44</v>
      </c>
      <c r="O290" s="90">
        <v>20</v>
      </c>
      <c r="P290" s="90">
        <v>27</v>
      </c>
      <c r="Q290" s="90">
        <v>6</v>
      </c>
      <c r="R290" s="90">
        <v>14</v>
      </c>
      <c r="S290" s="90">
        <v>3</v>
      </c>
      <c r="T290" s="90">
        <v>50</v>
      </c>
      <c r="U290" s="90">
        <v>19.037296394398034</v>
      </c>
      <c r="V290" s="90">
        <v>31.003596985162513</v>
      </c>
    </row>
    <row r="291" spans="1:22" ht="15" customHeight="1">
      <c r="A291" s="56"/>
      <c r="B291" s="53" t="s">
        <v>227</v>
      </c>
      <c r="C291" s="104">
        <v>113</v>
      </c>
      <c r="D291" s="104">
        <v>34</v>
      </c>
      <c r="E291" s="104">
        <v>14</v>
      </c>
      <c r="F291" s="104">
        <v>21</v>
      </c>
      <c r="G291" s="104">
        <v>5</v>
      </c>
      <c r="H291" s="104">
        <v>11</v>
      </c>
      <c r="I291" s="104">
        <v>2</v>
      </c>
      <c r="J291" s="104">
        <v>26</v>
      </c>
      <c r="K291" s="104">
        <v>19.088428283864687</v>
      </c>
      <c r="L291" s="104">
        <v>31.333835107475995</v>
      </c>
      <c r="M291" s="90">
        <v>118</v>
      </c>
      <c r="N291" s="90">
        <v>36</v>
      </c>
      <c r="O291" s="90">
        <v>13</v>
      </c>
      <c r="P291" s="90">
        <v>21</v>
      </c>
      <c r="Q291" s="90">
        <v>6</v>
      </c>
      <c r="R291" s="90">
        <v>10</v>
      </c>
      <c r="S291" s="90">
        <v>2</v>
      </c>
      <c r="T291" s="90">
        <v>30</v>
      </c>
      <c r="U291" s="90">
        <v>18.214285322647378</v>
      </c>
      <c r="V291" s="90">
        <v>30.824175161403254</v>
      </c>
    </row>
    <row r="292" spans="1:22" ht="15" customHeight="1">
      <c r="A292" s="56"/>
      <c r="B292" s="53" t="s">
        <v>228</v>
      </c>
      <c r="C292" s="104">
        <v>50</v>
      </c>
      <c r="D292" s="104">
        <v>11</v>
      </c>
      <c r="E292" s="104">
        <v>9</v>
      </c>
      <c r="F292" s="104">
        <v>6</v>
      </c>
      <c r="G292" s="104">
        <v>5</v>
      </c>
      <c r="H292" s="104">
        <v>3</v>
      </c>
      <c r="I292" s="104">
        <v>2</v>
      </c>
      <c r="J292" s="104">
        <v>14</v>
      </c>
      <c r="K292" s="104">
        <v>22.758925835659308</v>
      </c>
      <c r="L292" s="104">
        <v>32.772853203349406</v>
      </c>
      <c r="M292" s="90">
        <v>56</v>
      </c>
      <c r="N292" s="90">
        <v>13</v>
      </c>
      <c r="O292" s="90">
        <v>9</v>
      </c>
      <c r="P292" s="90">
        <v>6</v>
      </c>
      <c r="Q292" s="90">
        <v>4</v>
      </c>
      <c r="R292" s="90">
        <v>5</v>
      </c>
      <c r="S292" s="90">
        <v>2</v>
      </c>
      <c r="T292" s="90">
        <v>17</v>
      </c>
      <c r="U292" s="90">
        <v>23.18490167779451</v>
      </c>
      <c r="V292" s="90">
        <v>34.777352516691764</v>
      </c>
    </row>
    <row r="293" spans="1:22" ht="15" customHeight="1">
      <c r="A293" s="56"/>
      <c r="B293" s="53" t="s">
        <v>229</v>
      </c>
      <c r="C293" s="104">
        <v>30</v>
      </c>
      <c r="D293" s="104">
        <v>11</v>
      </c>
      <c r="E293" s="104">
        <v>9</v>
      </c>
      <c r="F293" s="104">
        <v>3</v>
      </c>
      <c r="G293" s="104">
        <v>1</v>
      </c>
      <c r="H293" s="104">
        <v>2</v>
      </c>
      <c r="I293" s="104">
        <v>0</v>
      </c>
      <c r="J293" s="104">
        <v>4</v>
      </c>
      <c r="K293" s="104">
        <v>8.5176473603379179</v>
      </c>
      <c r="L293" s="104">
        <v>14.763922091252391</v>
      </c>
      <c r="M293" s="90">
        <v>36</v>
      </c>
      <c r="N293" s="90">
        <v>12</v>
      </c>
      <c r="O293" s="90">
        <v>8</v>
      </c>
      <c r="P293" s="90">
        <v>4</v>
      </c>
      <c r="Q293" s="90">
        <v>1</v>
      </c>
      <c r="R293" s="90">
        <v>2</v>
      </c>
      <c r="S293" s="90">
        <v>0</v>
      </c>
      <c r="T293" s="90">
        <v>9</v>
      </c>
      <c r="U293" s="90">
        <v>9.0075992043265494</v>
      </c>
      <c r="V293" s="90">
        <v>16.213678567787788</v>
      </c>
    </row>
    <row r="294" spans="1:22" ht="15" customHeight="1">
      <c r="A294" s="35"/>
      <c r="B294" s="59" t="s">
        <v>230</v>
      </c>
      <c r="C294" s="104">
        <v>22</v>
      </c>
      <c r="D294" s="104">
        <v>8</v>
      </c>
      <c r="E294" s="104">
        <v>0</v>
      </c>
      <c r="F294" s="104">
        <v>2</v>
      </c>
      <c r="G294" s="104">
        <v>2</v>
      </c>
      <c r="H294" s="104">
        <v>0</v>
      </c>
      <c r="I294" s="104">
        <v>0</v>
      </c>
      <c r="J294" s="104">
        <v>10</v>
      </c>
      <c r="K294" s="104">
        <v>9.9400142985669291</v>
      </c>
      <c r="L294" s="104">
        <v>29.820042895700787</v>
      </c>
      <c r="M294" s="90">
        <v>21</v>
      </c>
      <c r="N294" s="90">
        <v>7</v>
      </c>
      <c r="O294" s="90">
        <v>0</v>
      </c>
      <c r="P294" s="90">
        <v>2</v>
      </c>
      <c r="Q294" s="90">
        <v>1</v>
      </c>
      <c r="R294" s="90">
        <v>0</v>
      </c>
      <c r="S294" s="90">
        <v>0</v>
      </c>
      <c r="T294" s="90">
        <v>11</v>
      </c>
      <c r="U294" s="90">
        <v>8.3908045977011483</v>
      </c>
      <c r="V294" s="90">
        <v>27.969348659003828</v>
      </c>
    </row>
    <row r="295" spans="1:22" ht="15" customHeight="1">
      <c r="A295" s="32" t="s">
        <v>236</v>
      </c>
      <c r="B295" s="45" t="s">
        <v>176</v>
      </c>
      <c r="C295" s="104">
        <v>1806</v>
      </c>
      <c r="D295" s="104">
        <v>614</v>
      </c>
      <c r="E295" s="104">
        <v>147</v>
      </c>
      <c r="F295" s="104">
        <v>193</v>
      </c>
      <c r="G295" s="104">
        <v>102</v>
      </c>
      <c r="H295" s="104">
        <v>170</v>
      </c>
      <c r="I295" s="104">
        <v>90</v>
      </c>
      <c r="J295" s="104">
        <v>490</v>
      </c>
      <c r="K295" s="104">
        <v>22.592738776626689</v>
      </c>
      <c r="L295" s="104">
        <v>42.353339359032368</v>
      </c>
      <c r="M295" s="90">
        <v>1914</v>
      </c>
      <c r="N295" s="90">
        <v>633</v>
      </c>
      <c r="O295" s="90">
        <v>129</v>
      </c>
      <c r="P295" s="90">
        <v>210</v>
      </c>
      <c r="Q295" s="90">
        <v>101</v>
      </c>
      <c r="R295" s="90">
        <v>165</v>
      </c>
      <c r="S295" s="90">
        <v>106</v>
      </c>
      <c r="T295" s="90">
        <v>570</v>
      </c>
      <c r="U295" s="90">
        <v>23.034657605383465</v>
      </c>
      <c r="V295" s="90">
        <v>43.542306359543424</v>
      </c>
    </row>
    <row r="296" spans="1:22" ht="15" customHeight="1">
      <c r="A296" s="48" t="s">
        <v>62</v>
      </c>
      <c r="B296" s="50"/>
      <c r="C296" s="104"/>
      <c r="D296" s="104"/>
      <c r="E296" s="104"/>
      <c r="F296" s="104"/>
      <c r="G296" s="104"/>
      <c r="H296" s="104"/>
      <c r="I296" s="104"/>
      <c r="J296" s="104"/>
      <c r="K296" s="104"/>
      <c r="L296" s="104"/>
      <c r="M296" s="90"/>
      <c r="N296" s="90"/>
      <c r="O296" s="90"/>
      <c r="P296" s="90"/>
      <c r="Q296" s="90"/>
      <c r="R296" s="90"/>
      <c r="S296" s="90"/>
      <c r="T296" s="90"/>
      <c r="U296" s="90"/>
      <c r="V296" s="90"/>
    </row>
    <row r="297" spans="1:22" ht="15" customHeight="1">
      <c r="A297" s="48"/>
      <c r="B297" s="53" t="s">
        <v>237</v>
      </c>
      <c r="C297" s="104">
        <v>197</v>
      </c>
      <c r="D297" s="104">
        <v>63</v>
      </c>
      <c r="E297" s="104">
        <v>10</v>
      </c>
      <c r="F297" s="104">
        <v>14</v>
      </c>
      <c r="G297" s="104">
        <v>10</v>
      </c>
      <c r="H297" s="104">
        <v>29</v>
      </c>
      <c r="I297" s="104">
        <v>15</v>
      </c>
      <c r="J297" s="104">
        <v>56</v>
      </c>
      <c r="K297" s="104">
        <v>31.263019995291469</v>
      </c>
      <c r="L297" s="104">
        <v>56.513920760719195</v>
      </c>
      <c r="M297" s="90">
        <v>210</v>
      </c>
      <c r="N297" s="90">
        <v>67</v>
      </c>
      <c r="O297" s="90">
        <v>10</v>
      </c>
      <c r="P297" s="90">
        <v>15</v>
      </c>
      <c r="Q297" s="90">
        <v>9</v>
      </c>
      <c r="R297" s="90">
        <v>26</v>
      </c>
      <c r="S297" s="90">
        <v>20</v>
      </c>
      <c r="T297" s="90">
        <v>63</v>
      </c>
      <c r="U297" s="90">
        <v>31.136925251999862</v>
      </c>
      <c r="V297" s="90">
        <v>57.214100150549747</v>
      </c>
    </row>
    <row r="298" spans="1:22" ht="15" customHeight="1">
      <c r="A298" s="48"/>
      <c r="B298" s="53" t="s">
        <v>238</v>
      </c>
      <c r="C298" s="104">
        <v>337</v>
      </c>
      <c r="D298" s="104">
        <v>122</v>
      </c>
      <c r="E298" s="104">
        <v>16</v>
      </c>
      <c r="F298" s="104">
        <v>31</v>
      </c>
      <c r="G298" s="104">
        <v>19</v>
      </c>
      <c r="H298" s="104">
        <v>32</v>
      </c>
      <c r="I298" s="104">
        <v>24</v>
      </c>
      <c r="J298" s="104">
        <v>93</v>
      </c>
      <c r="K298" s="104">
        <v>25.634649311436149</v>
      </c>
      <c r="L298" s="104">
        <v>51.269298622872299</v>
      </c>
      <c r="M298" s="90">
        <v>357</v>
      </c>
      <c r="N298" s="90">
        <v>125</v>
      </c>
      <c r="O298" s="90">
        <v>15</v>
      </c>
      <c r="P298" s="90">
        <v>29</v>
      </c>
      <c r="Q298" s="90">
        <v>21</v>
      </c>
      <c r="R298" s="90">
        <v>34</v>
      </c>
      <c r="S298" s="90">
        <v>25</v>
      </c>
      <c r="T298" s="90">
        <v>108</v>
      </c>
      <c r="U298" s="90">
        <v>25.826621965661953</v>
      </c>
      <c r="V298" s="90">
        <v>51.861523140724401</v>
      </c>
    </row>
    <row r="299" spans="1:22" ht="15" customHeight="1">
      <c r="A299" s="56"/>
      <c r="B299" s="53" t="s">
        <v>239</v>
      </c>
      <c r="C299" s="104">
        <v>784</v>
      </c>
      <c r="D299" s="104">
        <v>251</v>
      </c>
      <c r="E299" s="104">
        <v>79</v>
      </c>
      <c r="F299" s="104">
        <v>96</v>
      </c>
      <c r="G299" s="104">
        <v>55</v>
      </c>
      <c r="H299" s="104">
        <v>81</v>
      </c>
      <c r="I299" s="104">
        <v>31</v>
      </c>
      <c r="J299" s="104">
        <v>191</v>
      </c>
      <c r="K299" s="104">
        <v>22.309830325862002</v>
      </c>
      <c r="L299" s="104">
        <v>38.683419249228557</v>
      </c>
      <c r="M299" s="90">
        <v>834</v>
      </c>
      <c r="N299" s="90">
        <v>257</v>
      </c>
      <c r="O299" s="90">
        <v>68</v>
      </c>
      <c r="P299" s="90">
        <v>110</v>
      </c>
      <c r="Q299" s="90">
        <v>54</v>
      </c>
      <c r="R299" s="90">
        <v>82</v>
      </c>
      <c r="S299" s="90">
        <v>36</v>
      </c>
      <c r="T299" s="90">
        <v>227</v>
      </c>
      <c r="U299" s="90">
        <v>22.884945182548066</v>
      </c>
      <c r="V299" s="90">
        <v>39.689033502304788</v>
      </c>
    </row>
    <row r="300" spans="1:22" ht="15" customHeight="1">
      <c r="A300" s="56"/>
      <c r="B300" s="53" t="s">
        <v>240</v>
      </c>
      <c r="C300" s="104">
        <v>187</v>
      </c>
      <c r="D300" s="104">
        <v>90</v>
      </c>
      <c r="E300" s="104">
        <v>26</v>
      </c>
      <c r="F300" s="104">
        <v>23</v>
      </c>
      <c r="G300" s="104">
        <v>4</v>
      </c>
      <c r="H300" s="104">
        <v>4</v>
      </c>
      <c r="I300" s="104">
        <v>3</v>
      </c>
      <c r="J300" s="104">
        <v>37</v>
      </c>
      <c r="K300" s="104">
        <v>8.3123082887983077</v>
      </c>
      <c r="L300" s="104">
        <v>20.780770721995772</v>
      </c>
      <c r="M300" s="90">
        <v>197</v>
      </c>
      <c r="N300" s="90">
        <v>90</v>
      </c>
      <c r="O300" s="90">
        <v>23</v>
      </c>
      <c r="P300" s="90">
        <v>27</v>
      </c>
      <c r="Q300" s="90">
        <v>3</v>
      </c>
      <c r="R300" s="90">
        <v>4</v>
      </c>
      <c r="S300" s="90">
        <v>4</v>
      </c>
      <c r="T300" s="90">
        <v>46</v>
      </c>
      <c r="U300" s="90">
        <v>9.4782394970088415</v>
      </c>
      <c r="V300" s="90">
        <v>23.462527279480902</v>
      </c>
    </row>
    <row r="301" spans="1:22" ht="15" customHeight="1">
      <c r="A301" s="56"/>
      <c r="B301" s="53" t="s">
        <v>241</v>
      </c>
      <c r="C301" s="104">
        <v>82</v>
      </c>
      <c r="D301" s="104">
        <v>30</v>
      </c>
      <c r="E301" s="104">
        <v>8</v>
      </c>
      <c r="F301" s="104">
        <v>10</v>
      </c>
      <c r="G301" s="104">
        <v>3</v>
      </c>
      <c r="H301" s="104">
        <v>4</v>
      </c>
      <c r="I301" s="104">
        <v>0</v>
      </c>
      <c r="J301" s="104">
        <v>27</v>
      </c>
      <c r="K301" s="104">
        <v>10.68673590526649</v>
      </c>
      <c r="L301" s="104">
        <v>23.51081899158628</v>
      </c>
      <c r="M301" s="90">
        <v>91</v>
      </c>
      <c r="N301" s="90">
        <v>34</v>
      </c>
      <c r="O301" s="90">
        <v>7</v>
      </c>
      <c r="P301" s="90">
        <v>10</v>
      </c>
      <c r="Q301" s="90">
        <v>2</v>
      </c>
      <c r="R301" s="90">
        <v>4</v>
      </c>
      <c r="S301" s="90">
        <v>0</v>
      </c>
      <c r="T301" s="90">
        <v>34</v>
      </c>
      <c r="U301" s="90">
        <v>9.7924465933432376</v>
      </c>
      <c r="V301" s="90">
        <v>24.26823720958976</v>
      </c>
    </row>
    <row r="302" spans="1:22" ht="15" customHeight="1">
      <c r="A302" s="35"/>
      <c r="B302" s="59" t="s">
        <v>230</v>
      </c>
      <c r="C302" s="104">
        <v>219</v>
      </c>
      <c r="D302" s="104">
        <v>58</v>
      </c>
      <c r="E302" s="104">
        <v>8</v>
      </c>
      <c r="F302" s="104">
        <v>19</v>
      </c>
      <c r="G302" s="104">
        <v>11</v>
      </c>
      <c r="H302" s="104">
        <v>20</v>
      </c>
      <c r="I302" s="104">
        <v>17</v>
      </c>
      <c r="J302" s="104">
        <v>86</v>
      </c>
      <c r="K302" s="104">
        <v>30.110961483974716</v>
      </c>
      <c r="L302" s="104">
        <v>53.3967716982485</v>
      </c>
      <c r="M302" s="90">
        <v>225</v>
      </c>
      <c r="N302" s="90">
        <v>60</v>
      </c>
      <c r="O302" s="90">
        <v>6</v>
      </c>
      <c r="P302" s="90">
        <v>19</v>
      </c>
      <c r="Q302" s="90">
        <v>12</v>
      </c>
      <c r="R302" s="90">
        <v>15</v>
      </c>
      <c r="S302" s="90">
        <v>21</v>
      </c>
      <c r="T302" s="90">
        <v>92</v>
      </c>
      <c r="U302" s="90">
        <v>30.602087176436058</v>
      </c>
      <c r="V302" s="90">
        <v>55.7544875954246</v>
      </c>
    </row>
    <row r="303" spans="1:22" ht="15" customHeight="1">
      <c r="A303" s="32" t="s">
        <v>242</v>
      </c>
      <c r="B303" s="45" t="s">
        <v>176</v>
      </c>
      <c r="C303" s="104">
        <v>1806</v>
      </c>
      <c r="D303" s="104">
        <v>614</v>
      </c>
      <c r="E303" s="104">
        <v>147</v>
      </c>
      <c r="F303" s="104">
        <v>193</v>
      </c>
      <c r="G303" s="104">
        <v>102</v>
      </c>
      <c r="H303" s="104">
        <v>170</v>
      </c>
      <c r="I303" s="104">
        <v>90</v>
      </c>
      <c r="J303" s="104">
        <v>490</v>
      </c>
      <c r="K303" s="104">
        <v>22.592738776626689</v>
      </c>
      <c r="L303" s="104">
        <v>42.353339359032368</v>
      </c>
      <c r="M303" s="90">
        <v>1914</v>
      </c>
      <c r="N303" s="90">
        <v>633</v>
      </c>
      <c r="O303" s="90">
        <v>129</v>
      </c>
      <c r="P303" s="90">
        <v>210</v>
      </c>
      <c r="Q303" s="90">
        <v>101</v>
      </c>
      <c r="R303" s="90">
        <v>165</v>
      </c>
      <c r="S303" s="90">
        <v>106</v>
      </c>
      <c r="T303" s="90">
        <v>570</v>
      </c>
      <c r="U303" s="90">
        <v>23.034657605383458</v>
      </c>
      <c r="V303" s="90">
        <v>43.542306359543417</v>
      </c>
    </row>
    <row r="304" spans="1:22" ht="15" customHeight="1">
      <c r="A304" s="48" t="s">
        <v>1039</v>
      </c>
      <c r="B304" s="50"/>
      <c r="C304" s="104"/>
      <c r="D304" s="104"/>
      <c r="E304" s="104"/>
      <c r="F304" s="104"/>
      <c r="G304" s="104"/>
      <c r="H304" s="104"/>
      <c r="I304" s="104"/>
      <c r="J304" s="104"/>
      <c r="K304" s="104"/>
      <c r="L304" s="104"/>
      <c r="M304" s="90"/>
      <c r="N304" s="90"/>
      <c r="O304" s="90"/>
      <c r="P304" s="90"/>
      <c r="Q304" s="90"/>
      <c r="R304" s="90"/>
      <c r="S304" s="90"/>
      <c r="T304" s="90"/>
      <c r="U304" s="90"/>
      <c r="V304" s="90"/>
    </row>
    <row r="305" spans="1:22" ht="15" customHeight="1">
      <c r="A305" s="48"/>
      <c r="B305" s="53" t="s">
        <v>243</v>
      </c>
      <c r="C305" s="104">
        <v>204</v>
      </c>
      <c r="D305" s="104">
        <v>78</v>
      </c>
      <c r="E305" s="104">
        <v>19</v>
      </c>
      <c r="F305" s="104">
        <v>14</v>
      </c>
      <c r="G305" s="104">
        <v>12</v>
      </c>
      <c r="H305" s="104">
        <v>13</v>
      </c>
      <c r="I305" s="104">
        <v>18</v>
      </c>
      <c r="J305" s="104">
        <v>50</v>
      </c>
      <c r="K305" s="104">
        <v>23.21926087663137</v>
      </c>
      <c r="L305" s="104">
        <v>47.049554934226727</v>
      </c>
      <c r="M305" s="90">
        <v>221</v>
      </c>
      <c r="N305" s="90">
        <v>83</v>
      </c>
      <c r="O305" s="90">
        <v>15</v>
      </c>
      <c r="P305" s="90">
        <v>18</v>
      </c>
      <c r="Q305" s="90">
        <v>11</v>
      </c>
      <c r="R305" s="90">
        <v>14</v>
      </c>
      <c r="S305" s="90">
        <v>20</v>
      </c>
      <c r="T305" s="90">
        <v>60</v>
      </c>
      <c r="U305" s="90">
        <v>23.661447456274676</v>
      </c>
      <c r="V305" s="90">
        <v>48.839654364874654</v>
      </c>
    </row>
    <row r="306" spans="1:22" ht="15" customHeight="1">
      <c r="A306" s="48"/>
      <c r="B306" s="53" t="s">
        <v>244</v>
      </c>
      <c r="C306" s="104">
        <v>201</v>
      </c>
      <c r="D306" s="104">
        <v>68</v>
      </c>
      <c r="E306" s="104">
        <v>10</v>
      </c>
      <c r="F306" s="104">
        <v>17</v>
      </c>
      <c r="G306" s="104">
        <v>12</v>
      </c>
      <c r="H306" s="104">
        <v>20</v>
      </c>
      <c r="I306" s="104">
        <v>20</v>
      </c>
      <c r="J306" s="104">
        <v>54</v>
      </c>
      <c r="K306" s="104">
        <v>28.570495960869039</v>
      </c>
      <c r="L306" s="104">
        <v>53.162821598072767</v>
      </c>
      <c r="M306" s="90">
        <v>212</v>
      </c>
      <c r="N306" s="90">
        <v>72</v>
      </c>
      <c r="O306" s="90">
        <v>10</v>
      </c>
      <c r="P306" s="90">
        <v>16</v>
      </c>
      <c r="Q306" s="90">
        <v>10</v>
      </c>
      <c r="R306" s="90">
        <v>20</v>
      </c>
      <c r="S306" s="90">
        <v>20</v>
      </c>
      <c r="T306" s="90">
        <v>64</v>
      </c>
      <c r="U306" s="90">
        <v>27.52123350785293</v>
      </c>
      <c r="V306" s="90">
        <v>53.593981041608338</v>
      </c>
    </row>
    <row r="307" spans="1:22" ht="15" customHeight="1">
      <c r="A307" s="56"/>
      <c r="B307" s="53" t="s">
        <v>245</v>
      </c>
      <c r="C307" s="104">
        <v>239</v>
      </c>
      <c r="D307" s="104">
        <v>91</v>
      </c>
      <c r="E307" s="104">
        <v>16</v>
      </c>
      <c r="F307" s="104">
        <v>25</v>
      </c>
      <c r="G307" s="104">
        <v>17</v>
      </c>
      <c r="H307" s="104">
        <v>29</v>
      </c>
      <c r="I307" s="104">
        <v>9</v>
      </c>
      <c r="J307" s="104">
        <v>52</v>
      </c>
      <c r="K307" s="104">
        <v>22.12425542320717</v>
      </c>
      <c r="L307" s="104">
        <v>43.096205876455635</v>
      </c>
      <c r="M307" s="90">
        <v>251</v>
      </c>
      <c r="N307" s="90">
        <v>92</v>
      </c>
      <c r="O307" s="90">
        <v>16</v>
      </c>
      <c r="P307" s="90">
        <v>25</v>
      </c>
      <c r="Q307" s="90">
        <v>19</v>
      </c>
      <c r="R307" s="90">
        <v>30</v>
      </c>
      <c r="S307" s="90">
        <v>10</v>
      </c>
      <c r="T307" s="90">
        <v>59</v>
      </c>
      <c r="U307" s="90">
        <v>22.874788757155482</v>
      </c>
      <c r="V307" s="90">
        <v>43.919594413738523</v>
      </c>
    </row>
    <row r="308" spans="1:22" ht="15" customHeight="1">
      <c r="A308" s="56"/>
      <c r="B308" s="53" t="s">
        <v>246</v>
      </c>
      <c r="C308" s="104">
        <v>170</v>
      </c>
      <c r="D308" s="104">
        <v>62</v>
      </c>
      <c r="E308" s="104">
        <v>21</v>
      </c>
      <c r="F308" s="104">
        <v>17</v>
      </c>
      <c r="G308" s="104">
        <v>8</v>
      </c>
      <c r="H308" s="104">
        <v>25</v>
      </c>
      <c r="I308" s="104">
        <v>5</v>
      </c>
      <c r="J308" s="104">
        <v>32</v>
      </c>
      <c r="K308" s="104">
        <v>22.666189269810793</v>
      </c>
      <c r="L308" s="104">
        <v>41.157027884656436</v>
      </c>
      <c r="M308" s="90">
        <v>180</v>
      </c>
      <c r="N308" s="90">
        <v>66</v>
      </c>
      <c r="O308" s="90">
        <v>17</v>
      </c>
      <c r="P308" s="90">
        <v>20</v>
      </c>
      <c r="Q308" s="90">
        <v>7</v>
      </c>
      <c r="R308" s="90">
        <v>27</v>
      </c>
      <c r="S308" s="90">
        <v>5</v>
      </c>
      <c r="T308" s="90">
        <v>38</v>
      </c>
      <c r="U308" s="90">
        <v>23.344515400623813</v>
      </c>
      <c r="V308" s="90">
        <v>43.61738403800765</v>
      </c>
    </row>
    <row r="309" spans="1:22" ht="15" customHeight="1">
      <c r="A309" s="56"/>
      <c r="B309" s="53" t="s">
        <v>247</v>
      </c>
      <c r="C309" s="104">
        <v>110</v>
      </c>
      <c r="D309" s="104">
        <v>36</v>
      </c>
      <c r="E309" s="104">
        <v>11</v>
      </c>
      <c r="F309" s="104">
        <v>20</v>
      </c>
      <c r="G309" s="104">
        <v>9</v>
      </c>
      <c r="H309" s="104">
        <v>7</v>
      </c>
      <c r="I309" s="104">
        <v>2</v>
      </c>
      <c r="J309" s="104">
        <v>25</v>
      </c>
      <c r="K309" s="104">
        <v>16.467599205658534</v>
      </c>
      <c r="L309" s="104">
        <v>28.566243520019906</v>
      </c>
      <c r="M309" s="90">
        <v>117</v>
      </c>
      <c r="N309" s="90">
        <v>38</v>
      </c>
      <c r="O309" s="90">
        <v>8</v>
      </c>
      <c r="P309" s="90">
        <v>25</v>
      </c>
      <c r="Q309" s="90">
        <v>9</v>
      </c>
      <c r="R309" s="90">
        <v>7</v>
      </c>
      <c r="S309" s="90">
        <v>2</v>
      </c>
      <c r="T309" s="90">
        <v>28</v>
      </c>
      <c r="U309" s="90">
        <v>16.320111177300021</v>
      </c>
      <c r="V309" s="90">
        <v>28.480194015288273</v>
      </c>
    </row>
    <row r="310" spans="1:22" ht="15" customHeight="1">
      <c r="A310" s="56"/>
      <c r="B310" s="53" t="s">
        <v>248</v>
      </c>
      <c r="C310" s="104">
        <v>63</v>
      </c>
      <c r="D310" s="104">
        <v>12</v>
      </c>
      <c r="E310" s="104">
        <v>11</v>
      </c>
      <c r="F310" s="104">
        <v>16</v>
      </c>
      <c r="G310" s="104">
        <v>3</v>
      </c>
      <c r="H310" s="104">
        <v>5</v>
      </c>
      <c r="I310" s="104">
        <v>0</v>
      </c>
      <c r="J310" s="104">
        <v>16</v>
      </c>
      <c r="K310" s="104">
        <v>16.831798152368634</v>
      </c>
      <c r="L310" s="104">
        <v>22.60270037603788</v>
      </c>
      <c r="M310" s="90">
        <v>65</v>
      </c>
      <c r="N310" s="90">
        <v>12</v>
      </c>
      <c r="O310" s="90">
        <v>10</v>
      </c>
      <c r="P310" s="90">
        <v>18</v>
      </c>
      <c r="Q310" s="90">
        <v>3</v>
      </c>
      <c r="R310" s="90">
        <v>4</v>
      </c>
      <c r="S310" s="90">
        <v>1</v>
      </c>
      <c r="T310" s="90">
        <v>17</v>
      </c>
      <c r="U310" s="90">
        <v>18.554378832487959</v>
      </c>
      <c r="V310" s="90">
        <v>24.739171776650611</v>
      </c>
    </row>
    <row r="311" spans="1:22" ht="15" customHeight="1">
      <c r="A311" s="56"/>
      <c r="B311" s="53" t="s">
        <v>249</v>
      </c>
      <c r="C311" s="104">
        <v>87</v>
      </c>
      <c r="D311" s="104">
        <v>41</v>
      </c>
      <c r="E311" s="104">
        <v>22</v>
      </c>
      <c r="F311" s="104">
        <v>11</v>
      </c>
      <c r="G311" s="104">
        <v>3</v>
      </c>
      <c r="H311" s="104">
        <v>1</v>
      </c>
      <c r="I311" s="104">
        <v>1</v>
      </c>
      <c r="J311" s="104">
        <v>8</v>
      </c>
      <c r="K311" s="104">
        <v>7.8071349584272847</v>
      </c>
      <c r="L311" s="104">
        <v>16.230622676730405</v>
      </c>
      <c r="M311" s="90">
        <v>91</v>
      </c>
      <c r="N311" s="90">
        <v>40</v>
      </c>
      <c r="O311" s="90">
        <v>20</v>
      </c>
      <c r="P311" s="90">
        <v>15</v>
      </c>
      <c r="Q311" s="90">
        <v>3</v>
      </c>
      <c r="R311" s="90">
        <v>0</v>
      </c>
      <c r="S311" s="90">
        <v>2</v>
      </c>
      <c r="T311" s="90">
        <v>11</v>
      </c>
      <c r="U311" s="90">
        <v>8.6272051300282335</v>
      </c>
      <c r="V311" s="90">
        <v>17.254410260056467</v>
      </c>
    </row>
    <row r="312" spans="1:22" ht="15" customHeight="1">
      <c r="A312" s="56"/>
      <c r="B312" s="53" t="s">
        <v>250</v>
      </c>
      <c r="C312" s="104">
        <v>15</v>
      </c>
      <c r="D312" s="104">
        <v>8</v>
      </c>
      <c r="E312" s="104">
        <v>0</v>
      </c>
      <c r="F312" s="104">
        <v>3</v>
      </c>
      <c r="G312" s="104">
        <v>2</v>
      </c>
      <c r="H312" s="104">
        <v>0</v>
      </c>
      <c r="I312" s="104">
        <v>0</v>
      </c>
      <c r="J312" s="104">
        <v>2</v>
      </c>
      <c r="K312" s="104">
        <v>11.41620736923532</v>
      </c>
      <c r="L312" s="104">
        <v>29.682139160011833</v>
      </c>
      <c r="M312" s="90">
        <v>15</v>
      </c>
      <c r="N312" s="90">
        <v>7</v>
      </c>
      <c r="O312" s="90">
        <v>0</v>
      </c>
      <c r="P312" s="90">
        <v>2</v>
      </c>
      <c r="Q312" s="90">
        <v>2</v>
      </c>
      <c r="R312" s="90">
        <v>1</v>
      </c>
      <c r="S312" s="90">
        <v>0</v>
      </c>
      <c r="T312" s="90">
        <v>3</v>
      </c>
      <c r="U312" s="90">
        <v>13.684966163779725</v>
      </c>
      <c r="V312" s="90">
        <v>32.843918793071339</v>
      </c>
    </row>
    <row r="313" spans="1:22" ht="15" customHeight="1">
      <c r="A313" s="56"/>
      <c r="B313" s="53" t="s">
        <v>251</v>
      </c>
      <c r="C313" s="104">
        <v>23</v>
      </c>
      <c r="D313" s="104">
        <v>5</v>
      </c>
      <c r="E313" s="104">
        <v>5</v>
      </c>
      <c r="F313" s="104">
        <v>3</v>
      </c>
      <c r="G313" s="104">
        <v>1</v>
      </c>
      <c r="H313" s="104">
        <v>6</v>
      </c>
      <c r="I313" s="104">
        <v>0</v>
      </c>
      <c r="J313" s="104">
        <v>3</v>
      </c>
      <c r="K313" s="104">
        <v>26.754717335618018</v>
      </c>
      <c r="L313" s="104">
        <v>35.672956447490691</v>
      </c>
      <c r="M313" s="90">
        <v>28</v>
      </c>
      <c r="N313" s="90">
        <v>5</v>
      </c>
      <c r="O313" s="90">
        <v>6</v>
      </c>
      <c r="P313" s="90">
        <v>2</v>
      </c>
      <c r="Q313" s="90">
        <v>1</v>
      </c>
      <c r="R313" s="90">
        <v>6</v>
      </c>
      <c r="S313" s="90">
        <v>0</v>
      </c>
      <c r="T313" s="90">
        <v>8</v>
      </c>
      <c r="U313" s="90">
        <v>28.029062885841633</v>
      </c>
      <c r="V313" s="90">
        <v>37.372083847788844</v>
      </c>
    </row>
    <row r="314" spans="1:22" ht="15" customHeight="1">
      <c r="A314" s="35"/>
      <c r="B314" s="59" t="s">
        <v>230</v>
      </c>
      <c r="C314" s="104">
        <v>694</v>
      </c>
      <c r="D314" s="104">
        <v>213</v>
      </c>
      <c r="E314" s="104">
        <v>32</v>
      </c>
      <c r="F314" s="104">
        <v>67</v>
      </c>
      <c r="G314" s="104">
        <v>35</v>
      </c>
      <c r="H314" s="104">
        <v>64</v>
      </c>
      <c r="I314" s="104">
        <v>35</v>
      </c>
      <c r="J314" s="104">
        <v>248</v>
      </c>
      <c r="K314" s="104">
        <v>25.112412815129222</v>
      </c>
      <c r="L314" s="104">
        <v>48.069253714796709</v>
      </c>
      <c r="M314" s="90">
        <v>734</v>
      </c>
      <c r="N314" s="90">
        <v>218</v>
      </c>
      <c r="O314" s="90">
        <v>27</v>
      </c>
      <c r="P314" s="90">
        <v>69</v>
      </c>
      <c r="Q314" s="90">
        <v>36</v>
      </c>
      <c r="R314" s="90">
        <v>56</v>
      </c>
      <c r="S314" s="90">
        <v>46</v>
      </c>
      <c r="T314" s="90">
        <v>282</v>
      </c>
      <c r="U314" s="90">
        <v>25.688022683466603</v>
      </c>
      <c r="V314" s="90">
        <v>49.619599371482501</v>
      </c>
    </row>
    <row r="315" spans="1:22" ht="15" customHeight="1">
      <c r="A315" s="32" t="s">
        <v>252</v>
      </c>
      <c r="B315" s="45" t="s">
        <v>176</v>
      </c>
      <c r="C315" s="104">
        <v>1806</v>
      </c>
      <c r="D315" s="104">
        <v>614</v>
      </c>
      <c r="E315" s="104">
        <v>147</v>
      </c>
      <c r="F315" s="104">
        <v>193</v>
      </c>
      <c r="G315" s="104">
        <v>102</v>
      </c>
      <c r="H315" s="104">
        <v>170</v>
      </c>
      <c r="I315" s="104">
        <v>90</v>
      </c>
      <c r="J315" s="104">
        <v>490</v>
      </c>
      <c r="K315" s="104">
        <v>22.592738776626685</v>
      </c>
      <c r="L315" s="104">
        <v>42.353339359032361</v>
      </c>
      <c r="M315" s="90">
        <v>1914</v>
      </c>
      <c r="N315" s="90">
        <v>633</v>
      </c>
      <c r="O315" s="90">
        <v>129</v>
      </c>
      <c r="P315" s="90">
        <v>210</v>
      </c>
      <c r="Q315" s="90">
        <v>101</v>
      </c>
      <c r="R315" s="90">
        <v>165</v>
      </c>
      <c r="S315" s="90">
        <v>106</v>
      </c>
      <c r="T315" s="90">
        <v>570</v>
      </c>
      <c r="U315" s="90">
        <v>23.034657605383455</v>
      </c>
      <c r="V315" s="90">
        <v>43.54230635954341</v>
      </c>
    </row>
    <row r="316" spans="1:22" ht="15" customHeight="1">
      <c r="A316" s="48" t="s">
        <v>63</v>
      </c>
      <c r="B316" s="50"/>
      <c r="C316" s="104"/>
      <c r="D316" s="104"/>
      <c r="E316" s="104"/>
      <c r="F316" s="104"/>
      <c r="G316" s="104"/>
      <c r="H316" s="104"/>
      <c r="I316" s="104"/>
      <c r="J316" s="104"/>
      <c r="K316" s="104"/>
      <c r="L316" s="104"/>
      <c r="M316" s="90"/>
      <c r="N316" s="90"/>
      <c r="O316" s="90"/>
      <c r="P316" s="90"/>
      <c r="Q316" s="90"/>
      <c r="R316" s="90"/>
      <c r="S316" s="90"/>
      <c r="T316" s="90"/>
      <c r="U316" s="90"/>
      <c r="V316" s="90"/>
    </row>
    <row r="317" spans="1:22" ht="15" customHeight="1">
      <c r="A317" s="48"/>
      <c r="B317" s="53" t="s">
        <v>253</v>
      </c>
      <c r="C317" s="104">
        <v>15</v>
      </c>
      <c r="D317" s="104">
        <v>6</v>
      </c>
      <c r="E317" s="104">
        <v>2</v>
      </c>
      <c r="F317" s="104">
        <v>0</v>
      </c>
      <c r="G317" s="104">
        <v>0</v>
      </c>
      <c r="H317" s="104">
        <v>2</v>
      </c>
      <c r="I317" s="104">
        <v>0</v>
      </c>
      <c r="J317" s="104">
        <v>5</v>
      </c>
      <c r="K317" s="104">
        <v>14.080234186298876</v>
      </c>
      <c r="L317" s="104">
        <v>35.200585465747189</v>
      </c>
      <c r="M317" s="90">
        <v>15</v>
      </c>
      <c r="N317" s="90">
        <v>6</v>
      </c>
      <c r="O317" s="90">
        <v>2</v>
      </c>
      <c r="P317" s="90">
        <v>0</v>
      </c>
      <c r="Q317" s="90">
        <v>0</v>
      </c>
      <c r="R317" s="90">
        <v>2</v>
      </c>
      <c r="S317" s="90">
        <v>0</v>
      </c>
      <c r="T317" s="90">
        <v>5</v>
      </c>
      <c r="U317" s="90">
        <v>14.83416579577621</v>
      </c>
      <c r="V317" s="90">
        <v>37.085414489440524</v>
      </c>
    </row>
    <row r="318" spans="1:22" ht="15" customHeight="1">
      <c r="A318" s="48"/>
      <c r="B318" s="53" t="s">
        <v>254</v>
      </c>
      <c r="C318" s="104">
        <v>160</v>
      </c>
      <c r="D318" s="104">
        <v>50</v>
      </c>
      <c r="E318" s="104">
        <v>16</v>
      </c>
      <c r="F318" s="104">
        <v>12</v>
      </c>
      <c r="G318" s="104">
        <v>9</v>
      </c>
      <c r="H318" s="104">
        <v>12</v>
      </c>
      <c r="I318" s="104">
        <v>15</v>
      </c>
      <c r="J318" s="104">
        <v>46</v>
      </c>
      <c r="K318" s="104">
        <v>27.26183220560252</v>
      </c>
      <c r="L318" s="104">
        <v>48.560138616229487</v>
      </c>
      <c r="M318" s="90">
        <v>163</v>
      </c>
      <c r="N318" s="90">
        <v>50</v>
      </c>
      <c r="O318" s="90">
        <v>13</v>
      </c>
      <c r="P318" s="90">
        <v>15</v>
      </c>
      <c r="Q318" s="90">
        <v>8</v>
      </c>
      <c r="R318" s="90">
        <v>11</v>
      </c>
      <c r="S318" s="90">
        <v>17</v>
      </c>
      <c r="T318" s="90">
        <v>49</v>
      </c>
      <c r="U318" s="90">
        <v>27.38997384508275</v>
      </c>
      <c r="V318" s="90">
        <v>48.788390911553648</v>
      </c>
    </row>
    <row r="319" spans="1:22" ht="15" customHeight="1">
      <c r="A319" s="56"/>
      <c r="B319" s="53" t="s">
        <v>255</v>
      </c>
      <c r="C319" s="104">
        <v>345</v>
      </c>
      <c r="D319" s="104">
        <v>123</v>
      </c>
      <c r="E319" s="104">
        <v>22</v>
      </c>
      <c r="F319" s="104">
        <v>33</v>
      </c>
      <c r="G319" s="104">
        <v>14</v>
      </c>
      <c r="H319" s="104">
        <v>36</v>
      </c>
      <c r="I319" s="104">
        <v>23</v>
      </c>
      <c r="J319" s="104">
        <v>94</v>
      </c>
      <c r="K319" s="104">
        <v>24.701999304594633</v>
      </c>
      <c r="L319" s="104">
        <v>48.43907676135354</v>
      </c>
      <c r="M319" s="90">
        <v>375</v>
      </c>
      <c r="N319" s="90">
        <v>131</v>
      </c>
      <c r="O319" s="90">
        <v>21</v>
      </c>
      <c r="P319" s="90">
        <v>33</v>
      </c>
      <c r="Q319" s="90">
        <v>16</v>
      </c>
      <c r="R319" s="90">
        <v>32</v>
      </c>
      <c r="S319" s="90">
        <v>27</v>
      </c>
      <c r="T319" s="90">
        <v>115</v>
      </c>
      <c r="U319" s="90">
        <v>24.365003952648731</v>
      </c>
      <c r="V319" s="90">
        <v>49.107759904563338</v>
      </c>
    </row>
    <row r="320" spans="1:22" ht="15" customHeight="1">
      <c r="A320" s="56"/>
      <c r="B320" s="53" t="s">
        <v>256</v>
      </c>
      <c r="C320" s="104">
        <v>357</v>
      </c>
      <c r="D320" s="104">
        <v>111</v>
      </c>
      <c r="E320" s="104">
        <v>25</v>
      </c>
      <c r="F320" s="104">
        <v>36</v>
      </c>
      <c r="G320" s="104">
        <v>26</v>
      </c>
      <c r="H320" s="104">
        <v>40</v>
      </c>
      <c r="I320" s="104">
        <v>15</v>
      </c>
      <c r="J320" s="104">
        <v>104</v>
      </c>
      <c r="K320" s="104">
        <v>24.60243762503471</v>
      </c>
      <c r="L320" s="104">
        <v>43.833920557280152</v>
      </c>
      <c r="M320" s="90">
        <v>377</v>
      </c>
      <c r="N320" s="90">
        <v>116</v>
      </c>
      <c r="O320" s="90">
        <v>22</v>
      </c>
      <c r="P320" s="90">
        <v>40</v>
      </c>
      <c r="Q320" s="90">
        <v>26</v>
      </c>
      <c r="R320" s="90">
        <v>38</v>
      </c>
      <c r="S320" s="90">
        <v>19</v>
      </c>
      <c r="T320" s="90">
        <v>116</v>
      </c>
      <c r="U320" s="90">
        <v>25.031831015704334</v>
      </c>
      <c r="V320" s="90">
        <v>45.057295828267797</v>
      </c>
    </row>
    <row r="321" spans="1:22" ht="15" customHeight="1">
      <c r="A321" s="56"/>
      <c r="B321" s="53" t="s">
        <v>257</v>
      </c>
      <c r="C321" s="104">
        <v>336</v>
      </c>
      <c r="D321" s="104">
        <v>112</v>
      </c>
      <c r="E321" s="104">
        <v>22</v>
      </c>
      <c r="F321" s="104">
        <v>31</v>
      </c>
      <c r="G321" s="104">
        <v>23</v>
      </c>
      <c r="H321" s="104">
        <v>40</v>
      </c>
      <c r="I321" s="104">
        <v>25</v>
      </c>
      <c r="J321" s="104">
        <v>83</v>
      </c>
      <c r="K321" s="104">
        <v>27.119569441633434</v>
      </c>
      <c r="L321" s="104">
        <v>48.661355097398996</v>
      </c>
      <c r="M321" s="90">
        <v>353</v>
      </c>
      <c r="N321" s="90">
        <v>112</v>
      </c>
      <c r="O321" s="90">
        <v>19</v>
      </c>
      <c r="P321" s="90">
        <v>36</v>
      </c>
      <c r="Q321" s="90">
        <v>21</v>
      </c>
      <c r="R321" s="90">
        <v>42</v>
      </c>
      <c r="S321" s="90">
        <v>26</v>
      </c>
      <c r="T321" s="90">
        <v>97</v>
      </c>
      <c r="U321" s="90">
        <v>28.000588233762045</v>
      </c>
      <c r="V321" s="90">
        <v>49.778823526688079</v>
      </c>
    </row>
    <row r="322" spans="1:22" ht="15" customHeight="1">
      <c r="A322" s="56"/>
      <c r="B322" s="53" t="s">
        <v>258</v>
      </c>
      <c r="C322" s="104">
        <v>208</v>
      </c>
      <c r="D322" s="104">
        <v>78</v>
      </c>
      <c r="E322" s="104">
        <v>17</v>
      </c>
      <c r="F322" s="104">
        <v>22</v>
      </c>
      <c r="G322" s="104">
        <v>13</v>
      </c>
      <c r="H322" s="104">
        <v>14</v>
      </c>
      <c r="I322" s="104">
        <v>6</v>
      </c>
      <c r="J322" s="104">
        <v>58</v>
      </c>
      <c r="K322" s="104">
        <v>17.661412868077832</v>
      </c>
      <c r="L322" s="104">
        <v>36.794610141828819</v>
      </c>
      <c r="M322" s="90">
        <v>216</v>
      </c>
      <c r="N322" s="90">
        <v>80</v>
      </c>
      <c r="O322" s="90">
        <v>13</v>
      </c>
      <c r="P322" s="90">
        <v>28</v>
      </c>
      <c r="Q322" s="90">
        <v>10</v>
      </c>
      <c r="R322" s="90">
        <v>15</v>
      </c>
      <c r="S322" s="90">
        <v>7</v>
      </c>
      <c r="T322" s="90">
        <v>63</v>
      </c>
      <c r="U322" s="90">
        <v>17.753649443468611</v>
      </c>
      <c r="V322" s="90">
        <v>37.209703628091752</v>
      </c>
    </row>
    <row r="323" spans="1:22" ht="15" customHeight="1">
      <c r="A323" s="56"/>
      <c r="B323" s="53" t="s">
        <v>259</v>
      </c>
      <c r="C323" s="104">
        <v>111</v>
      </c>
      <c r="D323" s="104">
        <v>33</v>
      </c>
      <c r="E323" s="104">
        <v>16</v>
      </c>
      <c r="F323" s="104">
        <v>24</v>
      </c>
      <c r="G323" s="104">
        <v>5</v>
      </c>
      <c r="H323" s="104">
        <v>8</v>
      </c>
      <c r="I323" s="104">
        <v>1</v>
      </c>
      <c r="J323" s="104">
        <v>24</v>
      </c>
      <c r="K323" s="104">
        <v>17.129183224041601</v>
      </c>
      <c r="L323" s="104">
        <v>27.59701741651147</v>
      </c>
      <c r="M323" s="90">
        <v>120</v>
      </c>
      <c r="N323" s="90">
        <v>33</v>
      </c>
      <c r="O323" s="90">
        <v>14</v>
      </c>
      <c r="P323" s="90">
        <v>25</v>
      </c>
      <c r="Q323" s="90">
        <v>7</v>
      </c>
      <c r="R323" s="90">
        <v>8</v>
      </c>
      <c r="S323" s="90">
        <v>2</v>
      </c>
      <c r="T323" s="90">
        <v>31</v>
      </c>
      <c r="U323" s="90">
        <v>18.247281761012058</v>
      </c>
      <c r="V323" s="90">
        <v>29.000144227322739</v>
      </c>
    </row>
    <row r="324" spans="1:22" ht="15" customHeight="1">
      <c r="A324" s="56"/>
      <c r="B324" s="53" t="s">
        <v>260</v>
      </c>
      <c r="C324" s="104">
        <v>92</v>
      </c>
      <c r="D324" s="104">
        <v>30</v>
      </c>
      <c r="E324" s="104">
        <v>7</v>
      </c>
      <c r="F324" s="104">
        <v>15</v>
      </c>
      <c r="G324" s="104">
        <v>7</v>
      </c>
      <c r="H324" s="104">
        <v>8</v>
      </c>
      <c r="I324" s="104">
        <v>0</v>
      </c>
      <c r="J324" s="104">
        <v>25</v>
      </c>
      <c r="K324" s="104">
        <v>16.530386503235903</v>
      </c>
      <c r="L324" s="104">
        <v>29.933402586940691</v>
      </c>
      <c r="M324" s="90">
        <v>99</v>
      </c>
      <c r="N324" s="90">
        <v>34</v>
      </c>
      <c r="O324" s="90">
        <v>6</v>
      </c>
      <c r="P324" s="90">
        <v>16</v>
      </c>
      <c r="Q324" s="90">
        <v>8</v>
      </c>
      <c r="R324" s="90">
        <v>7</v>
      </c>
      <c r="S324" s="90">
        <v>1</v>
      </c>
      <c r="T324" s="90">
        <v>27</v>
      </c>
      <c r="U324" s="90">
        <v>16.879744203081295</v>
      </c>
      <c r="V324" s="90">
        <v>31.982673226890871</v>
      </c>
    </row>
    <row r="325" spans="1:22" ht="15" customHeight="1">
      <c r="A325" s="56"/>
      <c r="B325" s="53" t="s">
        <v>261</v>
      </c>
      <c r="C325" s="104">
        <v>64</v>
      </c>
      <c r="D325" s="104">
        <v>34</v>
      </c>
      <c r="E325" s="104">
        <v>16</v>
      </c>
      <c r="F325" s="104">
        <v>7</v>
      </c>
      <c r="G325" s="104">
        <v>0</v>
      </c>
      <c r="H325" s="104">
        <v>0</v>
      </c>
      <c r="I325" s="104">
        <v>1</v>
      </c>
      <c r="J325" s="104">
        <v>6</v>
      </c>
      <c r="K325" s="104">
        <v>5.119619234000953</v>
      </c>
      <c r="L325" s="104">
        <v>12.372413148835635</v>
      </c>
      <c r="M325" s="90">
        <v>68</v>
      </c>
      <c r="N325" s="90">
        <v>32</v>
      </c>
      <c r="O325" s="90">
        <v>15</v>
      </c>
      <c r="P325" s="90">
        <v>7</v>
      </c>
      <c r="Q325" s="90">
        <v>0</v>
      </c>
      <c r="R325" s="90">
        <v>0</v>
      </c>
      <c r="S325" s="90">
        <v>1</v>
      </c>
      <c r="T325" s="90">
        <v>13</v>
      </c>
      <c r="U325" s="90">
        <v>5.4655118823040594</v>
      </c>
      <c r="V325" s="90">
        <v>13.069702327248837</v>
      </c>
    </row>
    <row r="326" spans="1:22" ht="15" customHeight="1">
      <c r="A326" s="56"/>
      <c r="B326" s="53" t="s">
        <v>262</v>
      </c>
      <c r="C326" s="104">
        <v>19</v>
      </c>
      <c r="D326" s="104">
        <v>8</v>
      </c>
      <c r="E326" s="104">
        <v>1</v>
      </c>
      <c r="F326" s="104">
        <v>3</v>
      </c>
      <c r="G326" s="104">
        <v>0</v>
      </c>
      <c r="H326" s="104">
        <v>3</v>
      </c>
      <c r="I326" s="104">
        <v>0</v>
      </c>
      <c r="J326" s="104">
        <v>4</v>
      </c>
      <c r="K326" s="104">
        <v>19.396460420153371</v>
      </c>
      <c r="L326" s="104">
        <v>41.56384375747151</v>
      </c>
      <c r="M326" s="90">
        <v>24</v>
      </c>
      <c r="N326" s="90">
        <v>9</v>
      </c>
      <c r="O326" s="90">
        <v>2</v>
      </c>
      <c r="P326" s="90">
        <v>2</v>
      </c>
      <c r="Q326" s="90">
        <v>0</v>
      </c>
      <c r="R326" s="90">
        <v>3</v>
      </c>
      <c r="S326" s="90">
        <v>0</v>
      </c>
      <c r="T326" s="90">
        <v>8</v>
      </c>
      <c r="U326" s="90">
        <v>19.190723896569075</v>
      </c>
      <c r="V326" s="90">
        <v>43.864511763586457</v>
      </c>
    </row>
    <row r="327" spans="1:22" ht="15" customHeight="1">
      <c r="A327" s="35"/>
      <c r="B327" s="59" t="s">
        <v>306</v>
      </c>
      <c r="C327" s="104">
        <v>99</v>
      </c>
      <c r="D327" s="104">
        <v>29</v>
      </c>
      <c r="E327" s="104">
        <v>3</v>
      </c>
      <c r="F327" s="104">
        <v>10</v>
      </c>
      <c r="G327" s="104">
        <v>5</v>
      </c>
      <c r="H327" s="104">
        <v>7</v>
      </c>
      <c r="I327" s="104">
        <v>4</v>
      </c>
      <c r="J327" s="104">
        <v>41</v>
      </c>
      <c r="K327" s="104">
        <v>23.493996812487765</v>
      </c>
      <c r="L327" s="104">
        <v>46.98799362497553</v>
      </c>
      <c r="M327" s="90">
        <v>104</v>
      </c>
      <c r="N327" s="90">
        <v>30</v>
      </c>
      <c r="O327" s="90">
        <v>2</v>
      </c>
      <c r="P327" s="90">
        <v>8</v>
      </c>
      <c r="Q327" s="90">
        <v>5</v>
      </c>
      <c r="R327" s="90">
        <v>7</v>
      </c>
      <c r="S327" s="90">
        <v>6</v>
      </c>
      <c r="T327" s="90">
        <v>46</v>
      </c>
      <c r="U327" s="90">
        <v>25.657049562640207</v>
      </c>
      <c r="V327" s="90">
        <v>53.146745522611859</v>
      </c>
    </row>
    <row r="328" spans="1:22" ht="15" customHeight="1">
      <c r="A328" s="32" t="s">
        <v>434</v>
      </c>
      <c r="B328" s="45" t="s">
        <v>176</v>
      </c>
      <c r="C328" s="104">
        <v>1806</v>
      </c>
      <c r="D328" s="104">
        <v>614</v>
      </c>
      <c r="E328" s="104">
        <v>147</v>
      </c>
      <c r="F328" s="104">
        <v>193</v>
      </c>
      <c r="G328" s="104">
        <v>102</v>
      </c>
      <c r="H328" s="104">
        <v>170</v>
      </c>
      <c r="I328" s="104">
        <v>90</v>
      </c>
      <c r="J328" s="104">
        <v>490</v>
      </c>
      <c r="K328" s="104">
        <v>22.592738776626696</v>
      </c>
      <c r="L328" s="104">
        <v>42.353339359032383</v>
      </c>
      <c r="M328" s="90">
        <v>1914</v>
      </c>
      <c r="N328" s="90">
        <v>633</v>
      </c>
      <c r="O328" s="90">
        <v>129</v>
      </c>
      <c r="P328" s="90">
        <v>210</v>
      </c>
      <c r="Q328" s="90">
        <v>101</v>
      </c>
      <c r="R328" s="90">
        <v>165</v>
      </c>
      <c r="S328" s="90">
        <v>106</v>
      </c>
      <c r="T328" s="90">
        <v>570</v>
      </c>
      <c r="U328" s="90">
        <v>23.034657605383462</v>
      </c>
      <c r="V328" s="90">
        <v>43.542306359543424</v>
      </c>
    </row>
    <row r="329" spans="1:22" ht="15" customHeight="1">
      <c r="A329" s="48" t="s">
        <v>435</v>
      </c>
      <c r="B329" s="50"/>
      <c r="C329" s="104"/>
      <c r="D329" s="104"/>
      <c r="E329" s="104"/>
      <c r="F329" s="104"/>
      <c r="G329" s="104"/>
      <c r="H329" s="104"/>
      <c r="I329" s="104"/>
      <c r="J329" s="104"/>
      <c r="K329" s="104"/>
      <c r="L329" s="104"/>
      <c r="M329" s="90"/>
      <c r="N329" s="90"/>
      <c r="O329" s="90"/>
      <c r="P329" s="90"/>
      <c r="Q329" s="90"/>
      <c r="R329" s="90"/>
      <c r="S329" s="90"/>
      <c r="T329" s="90"/>
      <c r="U329" s="90"/>
      <c r="V329" s="90"/>
    </row>
    <row r="330" spans="1:22" ht="15" customHeight="1">
      <c r="A330" s="66"/>
      <c r="B330" s="75" t="s">
        <v>436</v>
      </c>
      <c r="C330" s="104">
        <v>798</v>
      </c>
      <c r="D330" s="104">
        <v>284</v>
      </c>
      <c r="E330" s="104">
        <v>78</v>
      </c>
      <c r="F330" s="104">
        <v>100</v>
      </c>
      <c r="G330" s="104">
        <v>47</v>
      </c>
      <c r="H330" s="104">
        <v>67</v>
      </c>
      <c r="I330" s="104">
        <v>30</v>
      </c>
      <c r="J330" s="104">
        <v>192</v>
      </c>
      <c r="K330" s="104">
        <v>19.647502414990154</v>
      </c>
      <c r="L330" s="104">
        <v>36.97635547665849</v>
      </c>
      <c r="M330" s="90">
        <v>846</v>
      </c>
      <c r="N330" s="90">
        <v>292</v>
      </c>
      <c r="O330" s="90">
        <v>69</v>
      </c>
      <c r="P330" s="90">
        <v>107</v>
      </c>
      <c r="Q330" s="90">
        <v>49</v>
      </c>
      <c r="R330" s="90">
        <v>68</v>
      </c>
      <c r="S330" s="90">
        <v>34</v>
      </c>
      <c r="T330" s="90">
        <v>227</v>
      </c>
      <c r="U330" s="90">
        <v>20.215914507874327</v>
      </c>
      <c r="V330" s="90">
        <v>38.26804611735232</v>
      </c>
    </row>
    <row r="331" spans="1:22" ht="15" customHeight="1">
      <c r="A331" s="66"/>
      <c r="B331" s="78" t="s">
        <v>437</v>
      </c>
      <c r="C331" s="104">
        <v>592</v>
      </c>
      <c r="D331" s="104">
        <v>212</v>
      </c>
      <c r="E331" s="104">
        <v>44</v>
      </c>
      <c r="F331" s="104">
        <v>51</v>
      </c>
      <c r="G331" s="104">
        <v>31</v>
      </c>
      <c r="H331" s="104">
        <v>67</v>
      </c>
      <c r="I331" s="104">
        <v>33</v>
      </c>
      <c r="J331" s="104">
        <v>154</v>
      </c>
      <c r="K331" s="104">
        <v>24.272132221200689</v>
      </c>
      <c r="L331" s="104">
        <v>47.040681030468591</v>
      </c>
      <c r="M331" s="90">
        <v>630</v>
      </c>
      <c r="N331" s="90">
        <v>216</v>
      </c>
      <c r="O331" s="90">
        <v>36</v>
      </c>
      <c r="P331" s="90">
        <v>60</v>
      </c>
      <c r="Q331" s="90">
        <v>31</v>
      </c>
      <c r="R331" s="90">
        <v>64</v>
      </c>
      <c r="S331" s="90">
        <v>42</v>
      </c>
      <c r="T331" s="90">
        <v>181</v>
      </c>
      <c r="U331" s="90">
        <v>25.184924829924782</v>
      </c>
      <c r="V331" s="90">
        <v>48.532322955520286</v>
      </c>
    </row>
    <row r="332" spans="1:22" ht="15" customHeight="1">
      <c r="A332" s="56"/>
      <c r="B332" s="81" t="s">
        <v>438</v>
      </c>
      <c r="C332" s="104">
        <v>126</v>
      </c>
      <c r="D332" s="104">
        <v>38</v>
      </c>
      <c r="E332" s="104">
        <v>5</v>
      </c>
      <c r="F332" s="104">
        <v>14</v>
      </c>
      <c r="G332" s="104">
        <v>10</v>
      </c>
      <c r="H332" s="104">
        <v>10</v>
      </c>
      <c r="I332" s="104">
        <v>8</v>
      </c>
      <c r="J332" s="104">
        <v>41</v>
      </c>
      <c r="K332" s="104">
        <v>25.626127891602536</v>
      </c>
      <c r="L332" s="104">
        <v>46.345124910345014</v>
      </c>
      <c r="M332" s="90">
        <v>143</v>
      </c>
      <c r="N332" s="90">
        <v>42</v>
      </c>
      <c r="O332" s="90">
        <v>6</v>
      </c>
      <c r="P332" s="90">
        <v>14</v>
      </c>
      <c r="Q332" s="90">
        <v>10</v>
      </c>
      <c r="R332" s="90">
        <v>11</v>
      </c>
      <c r="S332" s="90">
        <v>8</v>
      </c>
      <c r="T332" s="90">
        <v>52</v>
      </c>
      <c r="U332" s="90">
        <v>25.659347070356688</v>
      </c>
      <c r="V332" s="90">
        <v>47.65307313066242</v>
      </c>
    </row>
    <row r="333" spans="1:22" ht="15" customHeight="1">
      <c r="A333" s="35"/>
      <c r="B333" s="77" t="s">
        <v>174</v>
      </c>
      <c r="C333" s="104">
        <v>290</v>
      </c>
      <c r="D333" s="104">
        <v>80</v>
      </c>
      <c r="E333" s="104">
        <v>20</v>
      </c>
      <c r="F333" s="104">
        <v>28</v>
      </c>
      <c r="G333" s="104">
        <v>14</v>
      </c>
      <c r="H333" s="104">
        <v>26</v>
      </c>
      <c r="I333" s="104">
        <v>19</v>
      </c>
      <c r="J333" s="104">
        <v>103</v>
      </c>
      <c r="K333" s="104">
        <v>26.824828785479028</v>
      </c>
      <c r="L333" s="104">
        <v>46.880775540977361</v>
      </c>
      <c r="M333" s="90">
        <v>295</v>
      </c>
      <c r="N333" s="90">
        <v>83</v>
      </c>
      <c r="O333" s="90">
        <v>18</v>
      </c>
      <c r="P333" s="90">
        <v>29</v>
      </c>
      <c r="Q333" s="90">
        <v>11</v>
      </c>
      <c r="R333" s="90">
        <v>22</v>
      </c>
      <c r="S333" s="90">
        <v>22</v>
      </c>
      <c r="T333" s="90">
        <v>110</v>
      </c>
      <c r="U333" s="90">
        <v>25.956199509310675</v>
      </c>
      <c r="V333" s="90">
        <v>47.07742067865172</v>
      </c>
    </row>
    <row r="334" spans="1:22" ht="15" customHeight="1">
      <c r="A334" s="32" t="s">
        <v>263</v>
      </c>
      <c r="B334" s="45" t="s">
        <v>176</v>
      </c>
      <c r="C334" s="104">
        <v>1806</v>
      </c>
      <c r="D334" s="104">
        <v>614</v>
      </c>
      <c r="E334" s="104">
        <v>147</v>
      </c>
      <c r="F334" s="104">
        <v>193</v>
      </c>
      <c r="G334" s="104">
        <v>102</v>
      </c>
      <c r="H334" s="104">
        <v>170</v>
      </c>
      <c r="I334" s="104">
        <v>90</v>
      </c>
      <c r="J334" s="104">
        <v>490</v>
      </c>
      <c r="K334" s="104">
        <v>22.592738776626689</v>
      </c>
      <c r="L334" s="104">
        <v>42.353339359032368</v>
      </c>
      <c r="M334" s="90">
        <v>1914</v>
      </c>
      <c r="N334" s="90">
        <v>633</v>
      </c>
      <c r="O334" s="90">
        <v>129</v>
      </c>
      <c r="P334" s="90">
        <v>210</v>
      </c>
      <c r="Q334" s="90">
        <v>101</v>
      </c>
      <c r="R334" s="90">
        <v>165</v>
      </c>
      <c r="S334" s="90">
        <v>106</v>
      </c>
      <c r="T334" s="90">
        <v>570</v>
      </c>
      <c r="U334" s="90">
        <v>23.034657605383462</v>
      </c>
      <c r="V334" s="90">
        <v>43.542306359543424</v>
      </c>
    </row>
    <row r="335" spans="1:22" ht="15" customHeight="1">
      <c r="A335" s="53" t="s">
        <v>264</v>
      </c>
      <c r="B335" s="50"/>
      <c r="C335" s="104"/>
      <c r="D335" s="104"/>
      <c r="E335" s="104"/>
      <c r="F335" s="104"/>
      <c r="G335" s="104"/>
      <c r="H335" s="104"/>
      <c r="I335" s="104"/>
      <c r="J335" s="104"/>
      <c r="K335" s="104"/>
      <c r="L335" s="104"/>
      <c r="M335" s="90"/>
      <c r="N335" s="90"/>
      <c r="O335" s="90"/>
      <c r="P335" s="90"/>
      <c r="Q335" s="90"/>
      <c r="R335" s="90"/>
      <c r="S335" s="90"/>
      <c r="T335" s="90"/>
      <c r="U335" s="90"/>
      <c r="V335" s="90"/>
    </row>
    <row r="336" spans="1:22" ht="15" customHeight="1">
      <c r="A336" s="48"/>
      <c r="B336" s="78" t="s">
        <v>265</v>
      </c>
      <c r="C336" s="104">
        <v>1011</v>
      </c>
      <c r="D336" s="104">
        <v>375</v>
      </c>
      <c r="E336" s="104">
        <v>76</v>
      </c>
      <c r="F336" s="104">
        <v>113</v>
      </c>
      <c r="G336" s="104">
        <v>58</v>
      </c>
      <c r="H336" s="104">
        <v>88</v>
      </c>
      <c r="I336" s="104">
        <v>50</v>
      </c>
      <c r="J336" s="104">
        <v>251</v>
      </c>
      <c r="K336" s="104">
        <v>21.393148580233188</v>
      </c>
      <c r="L336" s="104">
        <v>42.230630963577205</v>
      </c>
      <c r="M336" s="90">
        <v>1070</v>
      </c>
      <c r="N336" s="90">
        <v>393</v>
      </c>
      <c r="O336" s="90">
        <v>67</v>
      </c>
      <c r="P336" s="90">
        <v>118</v>
      </c>
      <c r="Q336" s="90">
        <v>61</v>
      </c>
      <c r="R336" s="90">
        <v>89</v>
      </c>
      <c r="S336" s="90">
        <v>55</v>
      </c>
      <c r="T336" s="90">
        <v>287</v>
      </c>
      <c r="U336" s="90">
        <v>21.660192257641256</v>
      </c>
      <c r="V336" s="90">
        <v>43.48700137880283</v>
      </c>
    </row>
    <row r="337" spans="1:22" ht="15" customHeight="1">
      <c r="A337" s="66"/>
      <c r="B337" s="78" t="s">
        <v>266</v>
      </c>
      <c r="C337" s="104">
        <v>423</v>
      </c>
      <c r="D337" s="104">
        <v>125</v>
      </c>
      <c r="E337" s="104">
        <v>49</v>
      </c>
      <c r="F337" s="104">
        <v>45</v>
      </c>
      <c r="G337" s="104">
        <v>28</v>
      </c>
      <c r="H337" s="104">
        <v>43</v>
      </c>
      <c r="I337" s="104">
        <v>22</v>
      </c>
      <c r="J337" s="104">
        <v>111</v>
      </c>
      <c r="K337" s="104">
        <v>24.093796471616258</v>
      </c>
      <c r="L337" s="104">
        <v>40.199275396493434</v>
      </c>
      <c r="M337" s="90">
        <v>440</v>
      </c>
      <c r="N337" s="90">
        <v>125</v>
      </c>
      <c r="O337" s="90">
        <v>43</v>
      </c>
      <c r="P337" s="90">
        <v>53</v>
      </c>
      <c r="Q337" s="90">
        <v>26</v>
      </c>
      <c r="R337" s="90">
        <v>39</v>
      </c>
      <c r="S337" s="90">
        <v>26</v>
      </c>
      <c r="T337" s="90">
        <v>128</v>
      </c>
      <c r="U337" s="90">
        <v>24.453605952922082</v>
      </c>
      <c r="V337" s="90">
        <v>40.799599236960901</v>
      </c>
    </row>
    <row r="338" spans="1:22" ht="15" customHeight="1">
      <c r="A338" s="56"/>
      <c r="B338" s="78" t="s">
        <v>267</v>
      </c>
      <c r="C338" s="104">
        <v>246</v>
      </c>
      <c r="D338" s="104">
        <v>80</v>
      </c>
      <c r="E338" s="104">
        <v>16</v>
      </c>
      <c r="F338" s="104">
        <v>27</v>
      </c>
      <c r="G338" s="104">
        <v>11</v>
      </c>
      <c r="H338" s="104">
        <v>24</v>
      </c>
      <c r="I338" s="104">
        <v>14</v>
      </c>
      <c r="J338" s="104">
        <v>74</v>
      </c>
      <c r="K338" s="104">
        <v>23.422189136357449</v>
      </c>
      <c r="L338" s="104">
        <v>43.789310124494364</v>
      </c>
      <c r="M338" s="90">
        <v>264</v>
      </c>
      <c r="N338" s="90">
        <v>84</v>
      </c>
      <c r="O338" s="90">
        <v>14</v>
      </c>
      <c r="P338" s="90">
        <v>32</v>
      </c>
      <c r="Q338" s="90">
        <v>11</v>
      </c>
      <c r="R338" s="90">
        <v>24</v>
      </c>
      <c r="S338" s="90">
        <v>19</v>
      </c>
      <c r="T338" s="90">
        <v>80</v>
      </c>
      <c r="U338" s="90">
        <v>24.902913907781869</v>
      </c>
      <c r="V338" s="90">
        <v>45.821361590318638</v>
      </c>
    </row>
    <row r="339" spans="1:22" ht="15" customHeight="1">
      <c r="A339" s="56"/>
      <c r="B339" s="145" t="s">
        <v>268</v>
      </c>
      <c r="C339" s="104">
        <v>7</v>
      </c>
      <c r="D339" s="104">
        <v>0</v>
      </c>
      <c r="E339" s="104">
        <v>1</v>
      </c>
      <c r="F339" s="104">
        <v>0</v>
      </c>
      <c r="G339" s="104">
        <v>1</v>
      </c>
      <c r="H339" s="104">
        <v>0</v>
      </c>
      <c r="I339" s="104">
        <v>0</v>
      </c>
      <c r="J339" s="104">
        <v>5</v>
      </c>
      <c r="K339" s="104">
        <v>22.303921568627452</v>
      </c>
      <c r="L339" s="104">
        <v>22.303921568627452</v>
      </c>
      <c r="M339" s="90">
        <v>9</v>
      </c>
      <c r="N339" s="90">
        <v>0</v>
      </c>
      <c r="O339" s="90">
        <v>1</v>
      </c>
      <c r="P339" s="90">
        <v>0</v>
      </c>
      <c r="Q339" s="90">
        <v>1</v>
      </c>
      <c r="R339" s="90">
        <v>0</v>
      </c>
      <c r="S339" s="90">
        <v>0</v>
      </c>
      <c r="T339" s="90">
        <v>7</v>
      </c>
      <c r="U339" s="90">
        <v>23.007246376811597</v>
      </c>
      <c r="V339" s="90">
        <v>23.007246376811597</v>
      </c>
    </row>
    <row r="340" spans="1:22" ht="15" customHeight="1">
      <c r="A340" s="56"/>
      <c r="B340" s="78" t="s">
        <v>269</v>
      </c>
      <c r="C340" s="104">
        <v>0</v>
      </c>
      <c r="D340" s="104">
        <v>0</v>
      </c>
      <c r="E340" s="104">
        <v>0</v>
      </c>
      <c r="F340" s="104">
        <v>0</v>
      </c>
      <c r="G340" s="104">
        <v>0</v>
      </c>
      <c r="H340" s="104">
        <v>0</v>
      </c>
      <c r="I340" s="104">
        <v>0</v>
      </c>
      <c r="J340" s="104">
        <v>0</v>
      </c>
      <c r="K340" s="104" t="s">
        <v>294</v>
      </c>
      <c r="L340" s="104" t="s">
        <v>294</v>
      </c>
      <c r="M340" s="90">
        <v>0</v>
      </c>
      <c r="N340" s="90">
        <v>0</v>
      </c>
      <c r="O340" s="90">
        <v>0</v>
      </c>
      <c r="P340" s="90">
        <v>0</v>
      </c>
      <c r="Q340" s="90">
        <v>0</v>
      </c>
      <c r="R340" s="90">
        <v>0</v>
      </c>
      <c r="S340" s="90">
        <v>0</v>
      </c>
      <c r="T340" s="90">
        <v>0</v>
      </c>
      <c r="U340" s="90" t="s">
        <v>294</v>
      </c>
      <c r="V340" s="90" t="s">
        <v>294</v>
      </c>
    </row>
    <row r="341" spans="1:22" ht="15" customHeight="1">
      <c r="A341" s="56"/>
      <c r="B341" s="81" t="s">
        <v>173</v>
      </c>
      <c r="C341" s="104">
        <v>5</v>
      </c>
      <c r="D341" s="104">
        <v>3</v>
      </c>
      <c r="E341" s="104">
        <v>0</v>
      </c>
      <c r="F341" s="104">
        <v>0</v>
      </c>
      <c r="G341" s="104">
        <v>0</v>
      </c>
      <c r="H341" s="104">
        <v>0</v>
      </c>
      <c r="I341" s="104">
        <v>0</v>
      </c>
      <c r="J341" s="104">
        <v>2</v>
      </c>
      <c r="K341" s="104">
        <v>0</v>
      </c>
      <c r="L341" s="104" t="s">
        <v>294</v>
      </c>
      <c r="M341" s="90">
        <v>5</v>
      </c>
      <c r="N341" s="90">
        <v>3</v>
      </c>
      <c r="O341" s="90">
        <v>0</v>
      </c>
      <c r="P341" s="90">
        <v>0</v>
      </c>
      <c r="Q341" s="90">
        <v>0</v>
      </c>
      <c r="R341" s="90">
        <v>0</v>
      </c>
      <c r="S341" s="90">
        <v>0</v>
      </c>
      <c r="T341" s="90">
        <v>2</v>
      </c>
      <c r="U341" s="90">
        <v>0</v>
      </c>
      <c r="V341" s="90" t="s">
        <v>294</v>
      </c>
    </row>
    <row r="342" spans="1:22" ht="15" customHeight="1">
      <c r="A342" s="35"/>
      <c r="B342" s="77" t="s">
        <v>174</v>
      </c>
      <c r="C342" s="104">
        <v>114</v>
      </c>
      <c r="D342" s="104">
        <v>31</v>
      </c>
      <c r="E342" s="104">
        <v>5</v>
      </c>
      <c r="F342" s="104">
        <v>8</v>
      </c>
      <c r="G342" s="104">
        <v>4</v>
      </c>
      <c r="H342" s="104">
        <v>15</v>
      </c>
      <c r="I342" s="104">
        <v>4</v>
      </c>
      <c r="J342" s="104">
        <v>47</v>
      </c>
      <c r="K342" s="104">
        <v>28.100931870574499</v>
      </c>
      <c r="L342" s="104">
        <v>52.298956536902537</v>
      </c>
      <c r="M342" s="90">
        <v>126</v>
      </c>
      <c r="N342" s="90">
        <v>28</v>
      </c>
      <c r="O342" s="90">
        <v>4</v>
      </c>
      <c r="P342" s="90">
        <v>7</v>
      </c>
      <c r="Q342" s="90">
        <v>2</v>
      </c>
      <c r="R342" s="90">
        <v>13</v>
      </c>
      <c r="S342" s="90">
        <v>6</v>
      </c>
      <c r="T342" s="90">
        <v>66</v>
      </c>
      <c r="U342" s="90">
        <v>29.016226246751536</v>
      </c>
      <c r="V342" s="90">
        <v>54.405424212659128</v>
      </c>
    </row>
    <row r="343" spans="1:22" ht="15" customHeight="1">
      <c r="A343" s="32" t="s">
        <v>310</v>
      </c>
      <c r="B343" s="45" t="s">
        <v>176</v>
      </c>
      <c r="C343" s="104">
        <v>1806</v>
      </c>
      <c r="D343" s="104">
        <v>614</v>
      </c>
      <c r="E343" s="104">
        <v>147</v>
      </c>
      <c r="F343" s="104">
        <v>193</v>
      </c>
      <c r="G343" s="104">
        <v>102</v>
      </c>
      <c r="H343" s="104">
        <v>170</v>
      </c>
      <c r="I343" s="104">
        <v>90</v>
      </c>
      <c r="J343" s="104">
        <v>490</v>
      </c>
      <c r="K343" s="104">
        <v>22.592738776626689</v>
      </c>
      <c r="L343" s="104">
        <v>42.353339359032368</v>
      </c>
      <c r="M343" s="90">
        <v>1914</v>
      </c>
      <c r="N343" s="90">
        <v>633</v>
      </c>
      <c r="O343" s="90">
        <v>129</v>
      </c>
      <c r="P343" s="90">
        <v>210</v>
      </c>
      <c r="Q343" s="90">
        <v>101</v>
      </c>
      <c r="R343" s="90">
        <v>165</v>
      </c>
      <c r="S343" s="90">
        <v>106</v>
      </c>
      <c r="T343" s="90">
        <v>570</v>
      </c>
      <c r="U343" s="90">
        <v>23.034657605383455</v>
      </c>
      <c r="V343" s="90">
        <v>43.54230635954341</v>
      </c>
    </row>
    <row r="344" spans="1:22" ht="15" customHeight="1">
      <c r="A344" s="53" t="s">
        <v>311</v>
      </c>
      <c r="B344" s="50"/>
      <c r="C344" s="104"/>
      <c r="D344" s="104"/>
      <c r="E344" s="104"/>
      <c r="F344" s="104"/>
      <c r="G344" s="104"/>
      <c r="H344" s="104"/>
      <c r="I344" s="104"/>
      <c r="J344" s="104"/>
      <c r="K344" s="104"/>
      <c r="L344" s="104"/>
      <c r="M344" s="90"/>
      <c r="N344" s="90"/>
      <c r="O344" s="90"/>
      <c r="P344" s="90"/>
      <c r="Q344" s="90"/>
      <c r="R344" s="90"/>
      <c r="S344" s="90"/>
      <c r="T344" s="90"/>
      <c r="U344" s="90"/>
      <c r="V344" s="90"/>
    </row>
    <row r="345" spans="1:22" ht="15" customHeight="1">
      <c r="A345" s="53"/>
      <c r="B345" s="53" t="s">
        <v>312</v>
      </c>
      <c r="C345" s="104">
        <v>404</v>
      </c>
      <c r="D345" s="104">
        <v>150</v>
      </c>
      <c r="E345" s="104">
        <v>62</v>
      </c>
      <c r="F345" s="104">
        <v>54</v>
      </c>
      <c r="G345" s="104">
        <v>24</v>
      </c>
      <c r="H345" s="104">
        <v>26</v>
      </c>
      <c r="I345" s="104">
        <v>6</v>
      </c>
      <c r="J345" s="104">
        <v>82</v>
      </c>
      <c r="K345" s="104">
        <v>14.316655192036892</v>
      </c>
      <c r="L345" s="104">
        <v>26.802110301371389</v>
      </c>
      <c r="M345" s="90">
        <v>430</v>
      </c>
      <c r="N345" s="90">
        <v>153</v>
      </c>
      <c r="O345" s="90">
        <v>56</v>
      </c>
      <c r="P345" s="90">
        <v>61</v>
      </c>
      <c r="Q345" s="90">
        <v>23</v>
      </c>
      <c r="R345" s="90">
        <v>29</v>
      </c>
      <c r="S345" s="90">
        <v>7</v>
      </c>
      <c r="T345" s="90">
        <v>101</v>
      </c>
      <c r="U345" s="90">
        <v>15.028416445788036</v>
      </c>
      <c r="V345" s="90">
        <v>28.092892106046953</v>
      </c>
    </row>
    <row r="346" spans="1:22" ht="15" customHeight="1">
      <c r="A346" s="66"/>
      <c r="B346" s="53" t="s">
        <v>313</v>
      </c>
      <c r="C346" s="104">
        <v>864</v>
      </c>
      <c r="D346" s="104">
        <v>311</v>
      </c>
      <c r="E346" s="104">
        <v>49</v>
      </c>
      <c r="F346" s="104">
        <v>94</v>
      </c>
      <c r="G346" s="104">
        <v>50</v>
      </c>
      <c r="H346" s="104">
        <v>89</v>
      </c>
      <c r="I346" s="104">
        <v>47</v>
      </c>
      <c r="J346" s="104">
        <v>224</v>
      </c>
      <c r="K346" s="104">
        <v>23.790773812133956</v>
      </c>
      <c r="L346" s="104">
        <v>46.279924740929275</v>
      </c>
      <c r="M346" s="90">
        <v>913</v>
      </c>
      <c r="N346" s="90">
        <v>320</v>
      </c>
      <c r="O346" s="90">
        <v>44</v>
      </c>
      <c r="P346" s="90">
        <v>95</v>
      </c>
      <c r="Q346" s="90">
        <v>52</v>
      </c>
      <c r="R346" s="90">
        <v>85</v>
      </c>
      <c r="S346" s="90">
        <v>57</v>
      </c>
      <c r="T346" s="90">
        <v>260</v>
      </c>
      <c r="U346" s="90">
        <v>24.367797195500806</v>
      </c>
      <c r="V346" s="90">
        <v>47.78429900499107</v>
      </c>
    </row>
    <row r="347" spans="1:22" ht="15" customHeight="1">
      <c r="A347" s="56"/>
      <c r="B347" s="53" t="s">
        <v>315</v>
      </c>
      <c r="C347" s="104">
        <v>477</v>
      </c>
      <c r="D347" s="104">
        <v>133</v>
      </c>
      <c r="E347" s="104">
        <v>33</v>
      </c>
      <c r="F347" s="104">
        <v>40</v>
      </c>
      <c r="G347" s="104">
        <v>24</v>
      </c>
      <c r="H347" s="104">
        <v>52</v>
      </c>
      <c r="I347" s="104">
        <v>33</v>
      </c>
      <c r="J347" s="104">
        <v>162</v>
      </c>
      <c r="K347" s="104">
        <v>28.620548679967932</v>
      </c>
      <c r="L347" s="104">
        <v>49.535565023021427</v>
      </c>
      <c r="M347" s="90">
        <v>512</v>
      </c>
      <c r="N347" s="90">
        <v>142</v>
      </c>
      <c r="O347" s="90">
        <v>26</v>
      </c>
      <c r="P347" s="90">
        <v>47</v>
      </c>
      <c r="Q347" s="90">
        <v>23</v>
      </c>
      <c r="R347" s="90">
        <v>49</v>
      </c>
      <c r="S347" s="90">
        <v>38</v>
      </c>
      <c r="T347" s="90">
        <v>187</v>
      </c>
      <c r="U347" s="90">
        <v>28.566998051948108</v>
      </c>
      <c r="V347" s="90">
        <v>50.733739709743908</v>
      </c>
    </row>
    <row r="348" spans="1:22" ht="15" customHeight="1">
      <c r="A348" s="35"/>
      <c r="B348" s="59" t="s">
        <v>174</v>
      </c>
      <c r="C348" s="104">
        <v>61</v>
      </c>
      <c r="D348" s="104">
        <v>20</v>
      </c>
      <c r="E348" s="104">
        <v>3</v>
      </c>
      <c r="F348" s="104">
        <v>5</v>
      </c>
      <c r="G348" s="104">
        <v>4</v>
      </c>
      <c r="H348" s="104">
        <v>3</v>
      </c>
      <c r="I348" s="104">
        <v>4</v>
      </c>
      <c r="J348" s="104">
        <v>22</v>
      </c>
      <c r="K348" s="104">
        <v>22.577261134595251</v>
      </c>
      <c r="L348" s="104">
        <v>46.342799171011301</v>
      </c>
      <c r="M348" s="90">
        <v>59</v>
      </c>
      <c r="N348" s="90">
        <v>18</v>
      </c>
      <c r="O348" s="90">
        <v>3</v>
      </c>
      <c r="P348" s="90">
        <v>7</v>
      </c>
      <c r="Q348" s="90">
        <v>3</v>
      </c>
      <c r="R348" s="90">
        <v>2</v>
      </c>
      <c r="S348" s="90">
        <v>4</v>
      </c>
      <c r="T348" s="90">
        <v>22</v>
      </c>
      <c r="U348" s="90">
        <v>22.102293930430815</v>
      </c>
      <c r="V348" s="90">
        <v>43.041309232944222</v>
      </c>
    </row>
    <row r="349" spans="1:22" ht="15" customHeight="1">
      <c r="A349" s="32" t="s">
        <v>281</v>
      </c>
      <c r="B349" s="45" t="s">
        <v>176</v>
      </c>
      <c r="C349" s="104">
        <v>1806</v>
      </c>
      <c r="D349" s="104">
        <v>614</v>
      </c>
      <c r="E349" s="104">
        <v>147</v>
      </c>
      <c r="F349" s="104">
        <v>193</v>
      </c>
      <c r="G349" s="104">
        <v>102</v>
      </c>
      <c r="H349" s="104">
        <v>170</v>
      </c>
      <c r="I349" s="104">
        <v>90</v>
      </c>
      <c r="J349" s="104">
        <v>490</v>
      </c>
      <c r="K349" s="104">
        <v>22.592738776626685</v>
      </c>
      <c r="L349" s="104">
        <v>42.353339359032361</v>
      </c>
      <c r="M349" s="90">
        <v>1914</v>
      </c>
      <c r="N349" s="90">
        <v>633</v>
      </c>
      <c r="O349" s="90">
        <v>129</v>
      </c>
      <c r="P349" s="90">
        <v>210</v>
      </c>
      <c r="Q349" s="90">
        <v>101</v>
      </c>
      <c r="R349" s="90">
        <v>165</v>
      </c>
      <c r="S349" s="90">
        <v>106</v>
      </c>
      <c r="T349" s="90">
        <v>570</v>
      </c>
      <c r="U349" s="90">
        <v>23.034657605383455</v>
      </c>
      <c r="V349" s="90">
        <v>43.54230635954341</v>
      </c>
    </row>
    <row r="350" spans="1:22" ht="15" customHeight="1">
      <c r="A350" s="53" t="s">
        <v>282</v>
      </c>
      <c r="B350" s="50"/>
      <c r="C350" s="104"/>
      <c r="D350" s="104"/>
      <c r="E350" s="104"/>
      <c r="F350" s="104"/>
      <c r="G350" s="104"/>
      <c r="H350" s="104"/>
      <c r="I350" s="104"/>
      <c r="J350" s="104"/>
      <c r="K350" s="104"/>
      <c r="L350" s="104"/>
      <c r="M350" s="90"/>
      <c r="N350" s="90"/>
      <c r="O350" s="90"/>
      <c r="P350" s="90"/>
      <c r="Q350" s="90"/>
      <c r="R350" s="90"/>
      <c r="S350" s="90"/>
      <c r="T350" s="90"/>
      <c r="U350" s="90"/>
      <c r="V350" s="90"/>
    </row>
    <row r="351" spans="1:22" ht="15" customHeight="1">
      <c r="A351" s="53"/>
      <c r="B351" s="53" t="s">
        <v>283</v>
      </c>
      <c r="C351" s="104">
        <v>90</v>
      </c>
      <c r="D351" s="104">
        <v>57</v>
      </c>
      <c r="E351" s="104">
        <v>0</v>
      </c>
      <c r="F351" s="104">
        <v>2</v>
      </c>
      <c r="G351" s="104">
        <v>0</v>
      </c>
      <c r="H351" s="104">
        <v>0</v>
      </c>
      <c r="I351" s="104">
        <v>0</v>
      </c>
      <c r="J351" s="104">
        <v>31</v>
      </c>
      <c r="K351" s="104">
        <v>0.53672316384180785</v>
      </c>
      <c r="L351" s="104">
        <v>15.833333333333332</v>
      </c>
      <c r="M351" s="90">
        <v>99</v>
      </c>
      <c r="N351" s="90">
        <v>61</v>
      </c>
      <c r="O351" s="90">
        <v>0</v>
      </c>
      <c r="P351" s="90">
        <v>2</v>
      </c>
      <c r="Q351" s="90">
        <v>0</v>
      </c>
      <c r="R351" s="90">
        <v>0</v>
      </c>
      <c r="S351" s="90">
        <v>0</v>
      </c>
      <c r="T351" s="90">
        <v>36</v>
      </c>
      <c r="U351" s="90">
        <v>0.82972582972582964</v>
      </c>
      <c r="V351" s="90">
        <v>26.136363636363633</v>
      </c>
    </row>
    <row r="352" spans="1:22" ht="15" customHeight="1">
      <c r="A352" s="66"/>
      <c r="B352" s="53" t="s">
        <v>284</v>
      </c>
      <c r="C352" s="104">
        <v>220</v>
      </c>
      <c r="D352" s="104">
        <v>115</v>
      </c>
      <c r="E352" s="104">
        <v>31</v>
      </c>
      <c r="F352" s="104">
        <v>18</v>
      </c>
      <c r="G352" s="104">
        <v>1</v>
      </c>
      <c r="H352" s="104">
        <v>2</v>
      </c>
      <c r="I352" s="104">
        <v>1</v>
      </c>
      <c r="J352" s="104">
        <v>52</v>
      </c>
      <c r="K352" s="104">
        <v>4.5843527493997334</v>
      </c>
      <c r="L352" s="104">
        <v>14.531533243380286</v>
      </c>
      <c r="M352" s="90">
        <v>242</v>
      </c>
      <c r="N352" s="90">
        <v>119</v>
      </c>
      <c r="O352" s="90">
        <v>27</v>
      </c>
      <c r="P352" s="90">
        <v>22</v>
      </c>
      <c r="Q352" s="90">
        <v>2</v>
      </c>
      <c r="R352" s="90">
        <v>2</v>
      </c>
      <c r="S352" s="90">
        <v>2</v>
      </c>
      <c r="T352" s="90">
        <v>68</v>
      </c>
      <c r="U352" s="90">
        <v>5.6816954319755908</v>
      </c>
      <c r="V352" s="90">
        <v>17.974818275704596</v>
      </c>
    </row>
    <row r="353" spans="1:22" ht="15" customHeight="1">
      <c r="A353" s="70"/>
      <c r="B353" s="53" t="s">
        <v>285</v>
      </c>
      <c r="C353" s="104">
        <v>402</v>
      </c>
      <c r="D353" s="104">
        <v>140</v>
      </c>
      <c r="E353" s="104">
        <v>54</v>
      </c>
      <c r="F353" s="104">
        <v>66</v>
      </c>
      <c r="G353" s="104">
        <v>24</v>
      </c>
      <c r="H353" s="104">
        <v>17</v>
      </c>
      <c r="I353" s="104">
        <v>4</v>
      </c>
      <c r="J353" s="104">
        <v>97</v>
      </c>
      <c r="K353" s="104">
        <v>13.287647671136462</v>
      </c>
      <c r="L353" s="104">
        <v>24.562015392100733</v>
      </c>
      <c r="M353" s="90">
        <v>442</v>
      </c>
      <c r="N353" s="90">
        <v>153</v>
      </c>
      <c r="O353" s="90">
        <v>45</v>
      </c>
      <c r="P353" s="90">
        <v>75</v>
      </c>
      <c r="Q353" s="90">
        <v>27</v>
      </c>
      <c r="R353" s="90">
        <v>16</v>
      </c>
      <c r="S353" s="90">
        <v>9</v>
      </c>
      <c r="T353" s="90">
        <v>117</v>
      </c>
      <c r="U353" s="90">
        <v>14.325921887602531</v>
      </c>
      <c r="V353" s="90">
        <v>27.06932914808618</v>
      </c>
    </row>
    <row r="354" spans="1:22" ht="15" customHeight="1">
      <c r="A354" s="70"/>
      <c r="B354" s="53" t="s">
        <v>286</v>
      </c>
      <c r="C354" s="104">
        <v>404</v>
      </c>
      <c r="D354" s="104">
        <v>114</v>
      </c>
      <c r="E354" s="104">
        <v>35</v>
      </c>
      <c r="F354" s="104">
        <v>52</v>
      </c>
      <c r="G354" s="104">
        <v>34</v>
      </c>
      <c r="H354" s="104">
        <v>45</v>
      </c>
      <c r="I354" s="104">
        <v>18</v>
      </c>
      <c r="J354" s="104">
        <v>106</v>
      </c>
      <c r="K354" s="104">
        <v>25.056601817459985</v>
      </c>
      <c r="L354" s="104">
        <v>40.580800769581927</v>
      </c>
      <c r="M354" s="90">
        <v>437</v>
      </c>
      <c r="N354" s="90">
        <v>120</v>
      </c>
      <c r="O354" s="90">
        <v>33</v>
      </c>
      <c r="P354" s="90">
        <v>59</v>
      </c>
      <c r="Q354" s="90">
        <v>29</v>
      </c>
      <c r="R354" s="90">
        <v>45</v>
      </c>
      <c r="S354" s="90">
        <v>24</v>
      </c>
      <c r="T354" s="90">
        <v>127</v>
      </c>
      <c r="U354" s="90">
        <v>25.682245510573647</v>
      </c>
      <c r="V354" s="90">
        <v>41.902611096199109</v>
      </c>
    </row>
    <row r="355" spans="1:22" ht="15" customHeight="1">
      <c r="A355" s="56"/>
      <c r="B355" s="53" t="s">
        <v>287</v>
      </c>
      <c r="C355" s="104">
        <v>391</v>
      </c>
      <c r="D355" s="104">
        <v>105</v>
      </c>
      <c r="E355" s="104">
        <v>17</v>
      </c>
      <c r="F355" s="104">
        <v>34</v>
      </c>
      <c r="G355" s="104">
        <v>32</v>
      </c>
      <c r="H355" s="104">
        <v>62</v>
      </c>
      <c r="I355" s="104">
        <v>28</v>
      </c>
      <c r="J355" s="104">
        <v>113</v>
      </c>
      <c r="K355" s="104">
        <v>33.162971381502402</v>
      </c>
      <c r="L355" s="104">
        <v>53.290786381836234</v>
      </c>
      <c r="M355" s="90">
        <v>423</v>
      </c>
      <c r="N355" s="90">
        <v>110</v>
      </c>
      <c r="O355" s="90">
        <v>17</v>
      </c>
      <c r="P355" s="90">
        <v>35</v>
      </c>
      <c r="Q355" s="90">
        <v>33</v>
      </c>
      <c r="R355" s="90">
        <v>65</v>
      </c>
      <c r="S355" s="90">
        <v>32</v>
      </c>
      <c r="T355" s="90">
        <v>131</v>
      </c>
      <c r="U355" s="90">
        <v>33.606000625394984</v>
      </c>
      <c r="V355" s="90">
        <v>53.917319684699649</v>
      </c>
    </row>
    <row r="356" spans="1:22" ht="15" customHeight="1">
      <c r="A356" s="56"/>
      <c r="B356" s="53" t="s">
        <v>288</v>
      </c>
      <c r="C356" s="104">
        <v>193</v>
      </c>
      <c r="D356" s="104">
        <v>59</v>
      </c>
      <c r="E356" s="104">
        <v>7</v>
      </c>
      <c r="F356" s="104">
        <v>12</v>
      </c>
      <c r="G356" s="104">
        <v>7</v>
      </c>
      <c r="H356" s="104">
        <v>34</v>
      </c>
      <c r="I356" s="104">
        <v>24</v>
      </c>
      <c r="J356" s="104">
        <v>50</v>
      </c>
      <c r="K356" s="104">
        <v>39.180392625431075</v>
      </c>
      <c r="L356" s="104">
        <v>66.699954112341004</v>
      </c>
      <c r="M356" s="90">
        <v>223</v>
      </c>
      <c r="N356" s="90">
        <v>63</v>
      </c>
      <c r="O356" s="90">
        <v>7</v>
      </c>
      <c r="P356" s="90">
        <v>13</v>
      </c>
      <c r="Q356" s="90">
        <v>9</v>
      </c>
      <c r="R356" s="90">
        <v>33</v>
      </c>
      <c r="S356" s="90">
        <v>26</v>
      </c>
      <c r="T356" s="90">
        <v>72</v>
      </c>
      <c r="U356" s="90">
        <v>38.124656642972603</v>
      </c>
      <c r="V356" s="90">
        <v>65.418444921464356</v>
      </c>
    </row>
    <row r="357" spans="1:22" ht="15" customHeight="1">
      <c r="A357" s="56"/>
      <c r="B357" s="53" t="s">
        <v>289</v>
      </c>
      <c r="C357" s="104">
        <v>42</v>
      </c>
      <c r="D357" s="104">
        <v>6</v>
      </c>
      <c r="E357" s="104">
        <v>0</v>
      </c>
      <c r="F357" s="104">
        <v>4</v>
      </c>
      <c r="G357" s="104">
        <v>1</v>
      </c>
      <c r="H357" s="104">
        <v>4</v>
      </c>
      <c r="I357" s="104">
        <v>11</v>
      </c>
      <c r="J357" s="104">
        <v>16</v>
      </c>
      <c r="K357" s="104">
        <v>58.865231990231983</v>
      </c>
      <c r="L357" s="104">
        <v>76.524801587301582</v>
      </c>
      <c r="M357" s="90">
        <v>48</v>
      </c>
      <c r="N357" s="90">
        <v>7</v>
      </c>
      <c r="O357" s="90">
        <v>0</v>
      </c>
      <c r="P357" s="90">
        <v>4</v>
      </c>
      <c r="Q357" s="90">
        <v>1</v>
      </c>
      <c r="R357" s="90">
        <v>4</v>
      </c>
      <c r="S357" s="90">
        <v>13</v>
      </c>
      <c r="T357" s="90">
        <v>19</v>
      </c>
      <c r="U357" s="90">
        <v>59.67227695675971</v>
      </c>
      <c r="V357" s="90">
        <v>78.658910533910529</v>
      </c>
    </row>
    <row r="358" spans="1:22" ht="15" customHeight="1">
      <c r="A358" s="35"/>
      <c r="B358" s="59" t="s">
        <v>230</v>
      </c>
      <c r="C358" s="104">
        <v>64</v>
      </c>
      <c r="D358" s="104">
        <v>18</v>
      </c>
      <c r="E358" s="104">
        <v>3</v>
      </c>
      <c r="F358" s="104">
        <v>5</v>
      </c>
      <c r="G358" s="104">
        <v>3</v>
      </c>
      <c r="H358" s="104">
        <v>6</v>
      </c>
      <c r="I358" s="104">
        <v>4</v>
      </c>
      <c r="J358" s="104">
        <v>25</v>
      </c>
      <c r="K358" s="104">
        <v>27.128415357304004</v>
      </c>
      <c r="L358" s="104">
        <v>50.381342806421721</v>
      </c>
      <c r="M358" s="90">
        <v>0</v>
      </c>
      <c r="N358" s="90">
        <v>0</v>
      </c>
      <c r="O358" s="90">
        <v>0</v>
      </c>
      <c r="P358" s="90">
        <v>0</v>
      </c>
      <c r="Q358" s="90">
        <v>0</v>
      </c>
      <c r="R358" s="90">
        <v>0</v>
      </c>
      <c r="S358" s="90">
        <v>0</v>
      </c>
      <c r="T358" s="90">
        <v>0</v>
      </c>
      <c r="U358" s="90" t="s">
        <v>294</v>
      </c>
      <c r="V358" s="90" t="s">
        <v>294</v>
      </c>
    </row>
    <row r="359" spans="1:22" ht="15" customHeight="1">
      <c r="A359" s="32" t="s">
        <v>439</v>
      </c>
      <c r="B359" s="45" t="s">
        <v>176</v>
      </c>
      <c r="C359" s="104">
        <v>1806</v>
      </c>
      <c r="D359" s="104">
        <v>614</v>
      </c>
      <c r="E359" s="104">
        <v>147</v>
      </c>
      <c r="F359" s="104">
        <v>193</v>
      </c>
      <c r="G359" s="104">
        <v>102</v>
      </c>
      <c r="H359" s="104">
        <v>170</v>
      </c>
      <c r="I359" s="104">
        <v>90</v>
      </c>
      <c r="J359" s="104">
        <v>490</v>
      </c>
      <c r="K359" s="104">
        <v>22.592738776626689</v>
      </c>
      <c r="L359" s="104">
        <v>42.353339359032368</v>
      </c>
      <c r="M359" s="90">
        <v>1914</v>
      </c>
      <c r="N359" s="90">
        <v>633</v>
      </c>
      <c r="O359" s="90">
        <v>129</v>
      </c>
      <c r="P359" s="90">
        <v>210</v>
      </c>
      <c r="Q359" s="90">
        <v>101</v>
      </c>
      <c r="R359" s="90">
        <v>165</v>
      </c>
      <c r="S359" s="90">
        <v>106</v>
      </c>
      <c r="T359" s="90">
        <v>570</v>
      </c>
      <c r="U359" s="90">
        <v>23.034657605383458</v>
      </c>
      <c r="V359" s="90">
        <v>43.542306359543417</v>
      </c>
    </row>
    <row r="360" spans="1:22" ht="15" customHeight="1">
      <c r="A360" s="394" t="s">
        <v>440</v>
      </c>
      <c r="B360" s="50"/>
      <c r="C360" s="104"/>
      <c r="D360" s="104"/>
      <c r="E360" s="104"/>
      <c r="F360" s="104"/>
      <c r="G360" s="104"/>
      <c r="H360" s="104"/>
      <c r="I360" s="104"/>
      <c r="J360" s="104"/>
      <c r="K360" s="104"/>
      <c r="L360" s="104"/>
      <c r="M360" s="90"/>
      <c r="N360" s="90"/>
      <c r="O360" s="90"/>
      <c r="P360" s="90"/>
      <c r="Q360" s="90"/>
      <c r="R360" s="90"/>
      <c r="S360" s="90"/>
      <c r="T360" s="90"/>
      <c r="U360" s="90"/>
      <c r="V360" s="90"/>
    </row>
    <row r="361" spans="1:22" ht="15" customHeight="1">
      <c r="A361" s="394"/>
      <c r="B361" s="53" t="s">
        <v>283</v>
      </c>
      <c r="C361" s="104">
        <v>364</v>
      </c>
      <c r="D361" s="104">
        <v>131</v>
      </c>
      <c r="E361" s="104">
        <v>27</v>
      </c>
      <c r="F361" s="104">
        <v>36</v>
      </c>
      <c r="G361" s="104">
        <v>19</v>
      </c>
      <c r="H361" s="104">
        <v>28</v>
      </c>
      <c r="I361" s="104">
        <v>11</v>
      </c>
      <c r="J361" s="104">
        <v>112</v>
      </c>
      <c r="K361" s="104">
        <v>18.954493002202486</v>
      </c>
      <c r="L361" s="104">
        <v>39.475473029380382</v>
      </c>
      <c r="M361" s="90">
        <v>401</v>
      </c>
      <c r="N361" s="90">
        <v>135</v>
      </c>
      <c r="O361" s="90">
        <v>20</v>
      </c>
      <c r="P361" s="90">
        <v>41</v>
      </c>
      <c r="Q361" s="90">
        <v>15</v>
      </c>
      <c r="R361" s="90">
        <v>29</v>
      </c>
      <c r="S361" s="90">
        <v>16</v>
      </c>
      <c r="T361" s="90">
        <v>145</v>
      </c>
      <c r="U361" s="90">
        <v>19.718970864735109</v>
      </c>
      <c r="V361" s="90">
        <v>41.719475548530475</v>
      </c>
    </row>
    <row r="362" spans="1:22" ht="15" customHeight="1">
      <c r="A362" s="66"/>
      <c r="B362" s="53" t="s">
        <v>441</v>
      </c>
      <c r="C362" s="104">
        <v>140</v>
      </c>
      <c r="D362" s="104">
        <v>68</v>
      </c>
      <c r="E362" s="104">
        <v>17</v>
      </c>
      <c r="F362" s="104">
        <v>18</v>
      </c>
      <c r="G362" s="104">
        <v>3</v>
      </c>
      <c r="H362" s="104">
        <v>6</v>
      </c>
      <c r="I362" s="104">
        <v>2</v>
      </c>
      <c r="J362" s="104">
        <v>26</v>
      </c>
      <c r="K362" s="104">
        <v>10.408324690259425</v>
      </c>
      <c r="L362" s="104">
        <v>25.794543797599445</v>
      </c>
      <c r="M362" s="90">
        <v>157</v>
      </c>
      <c r="N362" s="90">
        <v>70</v>
      </c>
      <c r="O362" s="90">
        <v>16</v>
      </c>
      <c r="P362" s="90">
        <v>21</v>
      </c>
      <c r="Q362" s="90">
        <v>5</v>
      </c>
      <c r="R362" s="90">
        <v>6</v>
      </c>
      <c r="S362" s="90">
        <v>2</v>
      </c>
      <c r="T362" s="90">
        <v>37</v>
      </c>
      <c r="U362" s="90">
        <v>11.163709056942682</v>
      </c>
      <c r="V362" s="90">
        <v>26.79290173666244</v>
      </c>
    </row>
    <row r="363" spans="1:22" ht="15" customHeight="1">
      <c r="A363" s="70"/>
      <c r="B363" s="53" t="s">
        <v>442</v>
      </c>
      <c r="C363" s="104">
        <v>212</v>
      </c>
      <c r="D363" s="104">
        <v>88</v>
      </c>
      <c r="E363" s="104">
        <v>21</v>
      </c>
      <c r="F363" s="104">
        <v>29</v>
      </c>
      <c r="G363" s="104">
        <v>9</v>
      </c>
      <c r="H363" s="104">
        <v>11</v>
      </c>
      <c r="I363" s="104">
        <v>6</v>
      </c>
      <c r="J363" s="104">
        <v>48</v>
      </c>
      <c r="K363" s="104">
        <v>14.326830150752757</v>
      </c>
      <c r="L363" s="104">
        <v>30.91579137794016</v>
      </c>
      <c r="M363" s="90">
        <v>216</v>
      </c>
      <c r="N363" s="90">
        <v>89</v>
      </c>
      <c r="O363" s="90">
        <v>19</v>
      </c>
      <c r="P363" s="90">
        <v>33</v>
      </c>
      <c r="Q363" s="90">
        <v>6</v>
      </c>
      <c r="R363" s="90">
        <v>13</v>
      </c>
      <c r="S363" s="90">
        <v>7</v>
      </c>
      <c r="T363" s="90">
        <v>49</v>
      </c>
      <c r="U363" s="90">
        <v>15.630024593822741</v>
      </c>
      <c r="V363" s="90">
        <v>33.46428342523587</v>
      </c>
    </row>
    <row r="364" spans="1:22" ht="15" customHeight="1">
      <c r="A364" s="70"/>
      <c r="B364" s="53" t="s">
        <v>443</v>
      </c>
      <c r="C364" s="104">
        <v>331</v>
      </c>
      <c r="D364" s="104">
        <v>124</v>
      </c>
      <c r="E364" s="104">
        <v>39</v>
      </c>
      <c r="F364" s="104">
        <v>36</v>
      </c>
      <c r="G364" s="104">
        <v>24</v>
      </c>
      <c r="H364" s="104">
        <v>34</v>
      </c>
      <c r="I364" s="104">
        <v>14</v>
      </c>
      <c r="J364" s="104">
        <v>60</v>
      </c>
      <c r="K364" s="104">
        <v>20.753797240864937</v>
      </c>
      <c r="L364" s="104">
        <v>38.260401716152366</v>
      </c>
      <c r="M364" s="90">
        <v>355</v>
      </c>
      <c r="N364" s="90">
        <v>130</v>
      </c>
      <c r="O364" s="90">
        <v>35</v>
      </c>
      <c r="P364" s="90">
        <v>38</v>
      </c>
      <c r="Q364" s="90">
        <v>27</v>
      </c>
      <c r="R364" s="90">
        <v>34</v>
      </c>
      <c r="S364" s="90">
        <v>18</v>
      </c>
      <c r="T364" s="90">
        <v>73</v>
      </c>
      <c r="U364" s="90">
        <v>22.008069769592559</v>
      </c>
      <c r="V364" s="90">
        <v>40.830761019901985</v>
      </c>
    </row>
    <row r="365" spans="1:22" ht="15" customHeight="1">
      <c r="A365" s="56"/>
      <c r="B365" s="53" t="s">
        <v>444</v>
      </c>
      <c r="C365" s="104">
        <v>361</v>
      </c>
      <c r="D365" s="104">
        <v>114</v>
      </c>
      <c r="E365" s="104">
        <v>18</v>
      </c>
      <c r="F365" s="104">
        <v>49</v>
      </c>
      <c r="G365" s="104">
        <v>23</v>
      </c>
      <c r="H365" s="104">
        <v>52</v>
      </c>
      <c r="I365" s="104">
        <v>21</v>
      </c>
      <c r="J365" s="104">
        <v>84</v>
      </c>
      <c r="K365" s="104">
        <v>28.097215616479396</v>
      </c>
      <c r="L365" s="104">
        <v>47.748028992422043</v>
      </c>
      <c r="M365" s="90">
        <v>380</v>
      </c>
      <c r="N365" s="90">
        <v>118</v>
      </c>
      <c r="O365" s="90">
        <v>17</v>
      </c>
      <c r="P365" s="90">
        <v>51</v>
      </c>
      <c r="Q365" s="90">
        <v>25</v>
      </c>
      <c r="R365" s="90">
        <v>49</v>
      </c>
      <c r="S365" s="90">
        <v>24</v>
      </c>
      <c r="T365" s="90">
        <v>96</v>
      </c>
      <c r="U365" s="90">
        <v>27.797836694910803</v>
      </c>
      <c r="V365" s="90">
        <v>47.55774470695583</v>
      </c>
    </row>
    <row r="366" spans="1:22" ht="15" customHeight="1">
      <c r="A366" s="56"/>
      <c r="B366" s="53" t="s">
        <v>289</v>
      </c>
      <c r="C366" s="104">
        <v>117</v>
      </c>
      <c r="D366" s="104">
        <v>28</v>
      </c>
      <c r="E366" s="104">
        <v>6</v>
      </c>
      <c r="F366" s="104">
        <v>11</v>
      </c>
      <c r="G366" s="104">
        <v>8</v>
      </c>
      <c r="H366" s="104">
        <v>15</v>
      </c>
      <c r="I366" s="104">
        <v>17</v>
      </c>
      <c r="J366" s="104">
        <v>32</v>
      </c>
      <c r="K366" s="104">
        <v>40.444457714133108</v>
      </c>
      <c r="L366" s="104">
        <v>60.311910626338843</v>
      </c>
      <c r="M366" s="90">
        <v>125</v>
      </c>
      <c r="N366" s="90">
        <v>32</v>
      </c>
      <c r="O366" s="90">
        <v>6</v>
      </c>
      <c r="P366" s="90">
        <v>11</v>
      </c>
      <c r="Q366" s="90">
        <v>8</v>
      </c>
      <c r="R366" s="90">
        <v>12</v>
      </c>
      <c r="S366" s="90">
        <v>21</v>
      </c>
      <c r="T366" s="90">
        <v>35</v>
      </c>
      <c r="U366" s="90">
        <v>39.614953605259146</v>
      </c>
      <c r="V366" s="90">
        <v>61.471479732298668</v>
      </c>
    </row>
    <row r="367" spans="1:22" ht="15" customHeight="1">
      <c r="A367" s="35"/>
      <c r="B367" s="59" t="s">
        <v>445</v>
      </c>
      <c r="C367" s="104">
        <v>281</v>
      </c>
      <c r="D367" s="104">
        <v>61</v>
      </c>
      <c r="E367" s="104">
        <v>19</v>
      </c>
      <c r="F367" s="104">
        <v>14</v>
      </c>
      <c r="G367" s="104">
        <v>16</v>
      </c>
      <c r="H367" s="104">
        <v>24</v>
      </c>
      <c r="I367" s="104">
        <v>19</v>
      </c>
      <c r="J367" s="104">
        <v>128</v>
      </c>
      <c r="K367" s="104">
        <v>29.897883335504339</v>
      </c>
      <c r="L367" s="104">
        <v>49.721479894914822</v>
      </c>
      <c r="M367" s="90">
        <v>280</v>
      </c>
      <c r="N367" s="90">
        <v>59</v>
      </c>
      <c r="O367" s="90">
        <v>16</v>
      </c>
      <c r="P367" s="90">
        <v>15</v>
      </c>
      <c r="Q367" s="90">
        <v>15</v>
      </c>
      <c r="R367" s="90">
        <v>22</v>
      </c>
      <c r="S367" s="90">
        <v>18</v>
      </c>
      <c r="T367" s="90">
        <v>135</v>
      </c>
      <c r="U367" s="90">
        <v>29.616944589024612</v>
      </c>
      <c r="V367" s="90">
        <v>49.935546109401962</v>
      </c>
    </row>
    <row r="368" spans="1:22" ht="15" customHeight="1">
      <c r="A368" s="32" t="s">
        <v>446</v>
      </c>
      <c r="B368" s="45" t="s">
        <v>176</v>
      </c>
      <c r="C368" s="104">
        <v>1806</v>
      </c>
      <c r="D368" s="104">
        <v>614</v>
      </c>
      <c r="E368" s="104">
        <v>147</v>
      </c>
      <c r="F368" s="104">
        <v>193</v>
      </c>
      <c r="G368" s="104">
        <v>102</v>
      </c>
      <c r="H368" s="104">
        <v>170</v>
      </c>
      <c r="I368" s="104">
        <v>90</v>
      </c>
      <c r="J368" s="104">
        <v>490</v>
      </c>
      <c r="K368" s="104">
        <v>22.592738776626685</v>
      </c>
      <c r="L368" s="104">
        <v>42.353339359032361</v>
      </c>
      <c r="M368" s="90">
        <v>1914</v>
      </c>
      <c r="N368" s="90">
        <v>633</v>
      </c>
      <c r="O368" s="90">
        <v>129</v>
      </c>
      <c r="P368" s="90">
        <v>210</v>
      </c>
      <c r="Q368" s="90">
        <v>101</v>
      </c>
      <c r="R368" s="90">
        <v>165</v>
      </c>
      <c r="S368" s="90">
        <v>106</v>
      </c>
      <c r="T368" s="90">
        <v>570</v>
      </c>
      <c r="U368" s="90">
        <v>23.034657605383455</v>
      </c>
      <c r="V368" s="90">
        <v>43.54230635954341</v>
      </c>
    </row>
    <row r="369" spans="1:22" ht="15" customHeight="1">
      <c r="A369" s="394" t="s">
        <v>447</v>
      </c>
      <c r="B369" s="50"/>
      <c r="C369" s="104"/>
      <c r="D369" s="104"/>
      <c r="E369" s="104"/>
      <c r="F369" s="104"/>
      <c r="G369" s="104"/>
      <c r="H369" s="104"/>
      <c r="I369" s="104"/>
      <c r="J369" s="104"/>
      <c r="K369" s="104"/>
      <c r="L369" s="104"/>
      <c r="M369" s="90"/>
      <c r="N369" s="90"/>
      <c r="O369" s="90"/>
      <c r="P369" s="90"/>
      <c r="Q369" s="90"/>
      <c r="R369" s="90"/>
      <c r="S369" s="90"/>
      <c r="T369" s="90"/>
      <c r="U369" s="90"/>
      <c r="V369" s="90"/>
    </row>
    <row r="370" spans="1:22" ht="15" customHeight="1">
      <c r="A370" s="394"/>
      <c r="B370" s="53" t="s">
        <v>283</v>
      </c>
      <c r="C370" s="104">
        <v>498</v>
      </c>
      <c r="D370" s="104">
        <v>228</v>
      </c>
      <c r="E370" s="104">
        <v>26</v>
      </c>
      <c r="F370" s="104">
        <v>43</v>
      </c>
      <c r="G370" s="104">
        <v>27</v>
      </c>
      <c r="H370" s="104">
        <v>32</v>
      </c>
      <c r="I370" s="104">
        <v>21</v>
      </c>
      <c r="J370" s="104">
        <v>121</v>
      </c>
      <c r="K370" s="104">
        <v>16.818153158963241</v>
      </c>
      <c r="L370" s="104">
        <v>42.553313697511022</v>
      </c>
      <c r="M370" s="90">
        <v>528</v>
      </c>
      <c r="N370" s="90">
        <v>235</v>
      </c>
      <c r="O370" s="90">
        <v>21</v>
      </c>
      <c r="P370" s="90">
        <v>46</v>
      </c>
      <c r="Q370" s="90">
        <v>26</v>
      </c>
      <c r="R370" s="90">
        <v>30</v>
      </c>
      <c r="S370" s="90">
        <v>28</v>
      </c>
      <c r="T370" s="90">
        <v>142</v>
      </c>
      <c r="U370" s="90">
        <v>17.808465897172745</v>
      </c>
      <c r="V370" s="90">
        <v>45.523628055024368</v>
      </c>
    </row>
    <row r="371" spans="1:22" ht="15" customHeight="1">
      <c r="A371" s="66"/>
      <c r="B371" s="53" t="s">
        <v>448</v>
      </c>
      <c r="C371" s="104">
        <v>171</v>
      </c>
      <c r="D371" s="104">
        <v>62</v>
      </c>
      <c r="E371" s="104">
        <v>28</v>
      </c>
      <c r="F371" s="104">
        <v>21</v>
      </c>
      <c r="G371" s="104">
        <v>9</v>
      </c>
      <c r="H371" s="104">
        <v>9</v>
      </c>
      <c r="I371" s="104">
        <v>2</v>
      </c>
      <c r="J371" s="104">
        <v>40</v>
      </c>
      <c r="K371" s="104">
        <v>13.393080613814972</v>
      </c>
      <c r="L371" s="104">
        <v>25.427442904489293</v>
      </c>
      <c r="M371" s="90">
        <v>179</v>
      </c>
      <c r="N371" s="90">
        <v>62</v>
      </c>
      <c r="O371" s="90">
        <v>24</v>
      </c>
      <c r="P371" s="90">
        <v>27</v>
      </c>
      <c r="Q371" s="90">
        <v>10</v>
      </c>
      <c r="R371" s="90">
        <v>6</v>
      </c>
      <c r="S371" s="90">
        <v>5</v>
      </c>
      <c r="T371" s="90">
        <v>45</v>
      </c>
      <c r="U371" s="90">
        <v>14.23373521254268</v>
      </c>
      <c r="V371" s="90">
        <v>26.490562756676653</v>
      </c>
    </row>
    <row r="372" spans="1:22" ht="15" customHeight="1">
      <c r="A372" s="70"/>
      <c r="B372" s="53" t="s">
        <v>449</v>
      </c>
      <c r="C372" s="104">
        <v>192</v>
      </c>
      <c r="D372" s="104">
        <v>65</v>
      </c>
      <c r="E372" s="104">
        <v>19</v>
      </c>
      <c r="F372" s="104">
        <v>30</v>
      </c>
      <c r="G372" s="104">
        <v>10</v>
      </c>
      <c r="H372" s="104">
        <v>22</v>
      </c>
      <c r="I372" s="104">
        <v>5</v>
      </c>
      <c r="J372" s="104">
        <v>41</v>
      </c>
      <c r="K372" s="104">
        <v>20.437259555370911</v>
      </c>
      <c r="L372" s="104">
        <v>35.884025498383807</v>
      </c>
      <c r="M372" s="90">
        <v>200</v>
      </c>
      <c r="N372" s="90">
        <v>64</v>
      </c>
      <c r="O372" s="90">
        <v>17</v>
      </c>
      <c r="P372" s="90">
        <v>32</v>
      </c>
      <c r="Q372" s="90">
        <v>13</v>
      </c>
      <c r="R372" s="90">
        <v>21</v>
      </c>
      <c r="S372" s="90">
        <v>6</v>
      </c>
      <c r="T372" s="90">
        <v>47</v>
      </c>
      <c r="U372" s="90">
        <v>21.362600192244496</v>
      </c>
      <c r="V372" s="90">
        <v>36.72446999340908</v>
      </c>
    </row>
    <row r="373" spans="1:22" ht="15" customHeight="1">
      <c r="A373" s="70"/>
      <c r="B373" s="53" t="s">
        <v>450</v>
      </c>
      <c r="C373" s="104">
        <v>184</v>
      </c>
      <c r="D373" s="104">
        <v>59</v>
      </c>
      <c r="E373" s="104">
        <v>18</v>
      </c>
      <c r="F373" s="104">
        <v>21</v>
      </c>
      <c r="G373" s="104">
        <v>15</v>
      </c>
      <c r="H373" s="104">
        <v>18</v>
      </c>
      <c r="I373" s="104">
        <v>9</v>
      </c>
      <c r="J373" s="104">
        <v>44</v>
      </c>
      <c r="K373" s="104">
        <v>22.939044749768129</v>
      </c>
      <c r="L373" s="104">
        <v>39.647731666265905</v>
      </c>
      <c r="M373" s="90">
        <v>195</v>
      </c>
      <c r="N373" s="90">
        <v>66</v>
      </c>
      <c r="O373" s="90">
        <v>17</v>
      </c>
      <c r="P373" s="90">
        <v>22</v>
      </c>
      <c r="Q373" s="90">
        <v>16</v>
      </c>
      <c r="R373" s="90">
        <v>17</v>
      </c>
      <c r="S373" s="90">
        <v>10</v>
      </c>
      <c r="T373" s="90">
        <v>47</v>
      </c>
      <c r="U373" s="90">
        <v>22.502312843682908</v>
      </c>
      <c r="V373" s="90">
        <v>40.613930498354513</v>
      </c>
    </row>
    <row r="374" spans="1:22" ht="15" customHeight="1">
      <c r="A374" s="56"/>
      <c r="B374" s="53" t="s">
        <v>451</v>
      </c>
      <c r="C374" s="104">
        <v>243</v>
      </c>
      <c r="D374" s="104">
        <v>74</v>
      </c>
      <c r="E374" s="104">
        <v>12</v>
      </c>
      <c r="F374" s="104">
        <v>31</v>
      </c>
      <c r="G374" s="104">
        <v>12</v>
      </c>
      <c r="H374" s="104">
        <v>40</v>
      </c>
      <c r="I374" s="104">
        <v>20</v>
      </c>
      <c r="J374" s="104">
        <v>54</v>
      </c>
      <c r="K374" s="104">
        <v>32.433089287198207</v>
      </c>
      <c r="L374" s="104">
        <v>53.303077176351835</v>
      </c>
      <c r="M374" s="90">
        <v>261</v>
      </c>
      <c r="N374" s="90">
        <v>77</v>
      </c>
      <c r="O374" s="90">
        <v>11</v>
      </c>
      <c r="P374" s="90">
        <v>34</v>
      </c>
      <c r="Q374" s="90">
        <v>9</v>
      </c>
      <c r="R374" s="90">
        <v>42</v>
      </c>
      <c r="S374" s="90">
        <v>19</v>
      </c>
      <c r="T374" s="90">
        <v>69</v>
      </c>
      <c r="U374" s="90">
        <v>31.639696227347546</v>
      </c>
      <c r="V374" s="90">
        <v>52.824536310006337</v>
      </c>
    </row>
    <row r="375" spans="1:22" ht="15" customHeight="1">
      <c r="A375" s="35"/>
      <c r="B375" s="59" t="s">
        <v>353</v>
      </c>
      <c r="C375" s="104">
        <v>518</v>
      </c>
      <c r="D375" s="104">
        <v>126</v>
      </c>
      <c r="E375" s="104">
        <v>44</v>
      </c>
      <c r="F375" s="104">
        <v>47</v>
      </c>
      <c r="G375" s="104">
        <v>29</v>
      </c>
      <c r="H375" s="104">
        <v>49</v>
      </c>
      <c r="I375" s="104">
        <v>33</v>
      </c>
      <c r="J375" s="104">
        <v>190</v>
      </c>
      <c r="K375" s="104">
        <v>28.078538401197598</v>
      </c>
      <c r="L375" s="104">
        <v>45.592874235607979</v>
      </c>
      <c r="M375" s="90">
        <v>551</v>
      </c>
      <c r="N375" s="90">
        <v>129</v>
      </c>
      <c r="O375" s="90">
        <v>39</v>
      </c>
      <c r="P375" s="90">
        <v>49</v>
      </c>
      <c r="Q375" s="90">
        <v>27</v>
      </c>
      <c r="R375" s="90">
        <v>49</v>
      </c>
      <c r="S375" s="90">
        <v>38</v>
      </c>
      <c r="T375" s="90">
        <v>220</v>
      </c>
      <c r="U375" s="90">
        <v>28.71163039551892</v>
      </c>
      <c r="V375" s="90">
        <v>47.04727554909288</v>
      </c>
    </row>
    <row r="376" spans="1:22" ht="15" customHeight="1">
      <c r="A376" s="32" t="s">
        <v>452</v>
      </c>
      <c r="B376" s="45" t="s">
        <v>176</v>
      </c>
      <c r="C376" s="104">
        <v>1806</v>
      </c>
      <c r="D376" s="104">
        <v>614</v>
      </c>
      <c r="E376" s="104">
        <v>147</v>
      </c>
      <c r="F376" s="104">
        <v>193</v>
      </c>
      <c r="G376" s="104">
        <v>102</v>
      </c>
      <c r="H376" s="104">
        <v>170</v>
      </c>
      <c r="I376" s="104">
        <v>90</v>
      </c>
      <c r="J376" s="104">
        <v>490</v>
      </c>
      <c r="K376" s="104">
        <v>22.592738776626682</v>
      </c>
      <c r="L376" s="104">
        <v>42.353339359032354</v>
      </c>
      <c r="M376" s="90">
        <v>1914</v>
      </c>
      <c r="N376" s="90">
        <v>633</v>
      </c>
      <c r="O376" s="90">
        <v>129</v>
      </c>
      <c r="P376" s="90">
        <v>210</v>
      </c>
      <c r="Q376" s="90">
        <v>101</v>
      </c>
      <c r="R376" s="90">
        <v>165</v>
      </c>
      <c r="S376" s="90">
        <v>106</v>
      </c>
      <c r="T376" s="90">
        <v>570</v>
      </c>
      <c r="U376" s="90">
        <v>23.034657605383455</v>
      </c>
      <c r="V376" s="90">
        <v>43.54230635954341</v>
      </c>
    </row>
    <row r="377" spans="1:22" ht="15" customHeight="1">
      <c r="A377" s="394" t="s">
        <v>453</v>
      </c>
      <c r="B377" s="50"/>
      <c r="C377" s="104"/>
      <c r="D377" s="104"/>
      <c r="E377" s="104"/>
      <c r="F377" s="104"/>
      <c r="G377" s="104"/>
      <c r="H377" s="104"/>
      <c r="I377" s="104"/>
      <c r="J377" s="104"/>
      <c r="K377" s="104"/>
      <c r="L377" s="104"/>
      <c r="M377" s="90"/>
      <c r="N377" s="90"/>
      <c r="O377" s="90"/>
      <c r="P377" s="90"/>
      <c r="Q377" s="90"/>
      <c r="R377" s="90"/>
      <c r="S377" s="90"/>
      <c r="T377" s="90"/>
      <c r="U377" s="90"/>
      <c r="V377" s="90"/>
    </row>
    <row r="378" spans="1:22" ht="15" customHeight="1">
      <c r="A378" s="394"/>
      <c r="B378" s="53" t="s">
        <v>283</v>
      </c>
      <c r="C378" s="104">
        <v>1311</v>
      </c>
      <c r="D378" s="104">
        <v>502</v>
      </c>
      <c r="E378" s="104">
        <v>96</v>
      </c>
      <c r="F378" s="104">
        <v>138</v>
      </c>
      <c r="G378" s="104">
        <v>75</v>
      </c>
      <c r="H378" s="104">
        <v>118</v>
      </c>
      <c r="I378" s="104">
        <v>61</v>
      </c>
      <c r="J378" s="104">
        <v>321</v>
      </c>
      <c r="K378" s="104">
        <v>20.785522742389233</v>
      </c>
      <c r="L378" s="104">
        <v>42.167351465092914</v>
      </c>
      <c r="M378" s="90">
        <v>1387</v>
      </c>
      <c r="N378" s="90">
        <v>520</v>
      </c>
      <c r="O378" s="90">
        <v>82</v>
      </c>
      <c r="P378" s="90">
        <v>152</v>
      </c>
      <c r="Q378" s="90">
        <v>74</v>
      </c>
      <c r="R378" s="90">
        <v>118</v>
      </c>
      <c r="S378" s="90">
        <v>72</v>
      </c>
      <c r="T378" s="90">
        <v>369</v>
      </c>
      <c r="U378" s="90">
        <v>21.306612272215272</v>
      </c>
      <c r="V378" s="90">
        <v>43.554480508263346</v>
      </c>
    </row>
    <row r="379" spans="1:22" ht="15" customHeight="1">
      <c r="A379" s="66"/>
      <c r="B379" s="53" t="s">
        <v>454</v>
      </c>
      <c r="C379" s="104">
        <v>217</v>
      </c>
      <c r="D379" s="104">
        <v>59</v>
      </c>
      <c r="E379" s="104">
        <v>35</v>
      </c>
      <c r="F379" s="104">
        <v>24</v>
      </c>
      <c r="G379" s="104">
        <v>12</v>
      </c>
      <c r="H379" s="104">
        <v>20</v>
      </c>
      <c r="I379" s="104">
        <v>10</v>
      </c>
      <c r="J379" s="104">
        <v>57</v>
      </c>
      <c r="K379" s="104">
        <v>22.736407239166105</v>
      </c>
      <c r="L379" s="104">
        <v>36.018070873926504</v>
      </c>
      <c r="M379" s="90">
        <v>223</v>
      </c>
      <c r="N379" s="90">
        <v>59</v>
      </c>
      <c r="O379" s="90">
        <v>34</v>
      </c>
      <c r="P379" s="90">
        <v>24</v>
      </c>
      <c r="Q379" s="90">
        <v>13</v>
      </c>
      <c r="R379" s="90">
        <v>20</v>
      </c>
      <c r="S379" s="90">
        <v>11</v>
      </c>
      <c r="T379" s="90">
        <v>62</v>
      </c>
      <c r="U379" s="90">
        <v>23.081749445398771</v>
      </c>
      <c r="V379" s="90">
        <v>36.432957457933355</v>
      </c>
    </row>
    <row r="380" spans="1:22" ht="15" customHeight="1">
      <c r="A380" s="70"/>
      <c r="B380" s="53" t="s">
        <v>455</v>
      </c>
      <c r="C380" s="104">
        <v>104</v>
      </c>
      <c r="D380" s="104">
        <v>28</v>
      </c>
      <c r="E380" s="104">
        <v>6</v>
      </c>
      <c r="F380" s="104">
        <v>13</v>
      </c>
      <c r="G380" s="104">
        <v>7</v>
      </c>
      <c r="H380" s="104">
        <v>17</v>
      </c>
      <c r="I380" s="104">
        <v>6</v>
      </c>
      <c r="J380" s="104">
        <v>27</v>
      </c>
      <c r="K380" s="104">
        <v>30.817824476826122</v>
      </c>
      <c r="L380" s="104">
        <v>48.42800989215533</v>
      </c>
      <c r="M380" s="90">
        <v>111</v>
      </c>
      <c r="N380" s="90">
        <v>30</v>
      </c>
      <c r="O380" s="90">
        <v>5</v>
      </c>
      <c r="P380" s="90">
        <v>16</v>
      </c>
      <c r="Q380" s="90">
        <v>7</v>
      </c>
      <c r="R380" s="90">
        <v>15</v>
      </c>
      <c r="S380" s="90">
        <v>6</v>
      </c>
      <c r="T380" s="90">
        <v>32</v>
      </c>
      <c r="U380" s="90">
        <v>29.850927418062764</v>
      </c>
      <c r="V380" s="90">
        <v>48.127005429121596</v>
      </c>
    </row>
    <row r="381" spans="1:22" ht="15" customHeight="1">
      <c r="A381" s="70"/>
      <c r="B381" s="53" t="s">
        <v>456</v>
      </c>
      <c r="C381" s="104">
        <v>36</v>
      </c>
      <c r="D381" s="104">
        <v>10</v>
      </c>
      <c r="E381" s="104">
        <v>1</v>
      </c>
      <c r="F381" s="104">
        <v>6</v>
      </c>
      <c r="G381" s="104">
        <v>1</v>
      </c>
      <c r="H381" s="104">
        <v>2</v>
      </c>
      <c r="I381" s="104">
        <v>3</v>
      </c>
      <c r="J381" s="104">
        <v>13</v>
      </c>
      <c r="K381" s="104">
        <v>27.141082919114954</v>
      </c>
      <c r="L381" s="104">
        <v>48.018839010741843</v>
      </c>
      <c r="M381" s="90">
        <v>34</v>
      </c>
      <c r="N381" s="90">
        <v>9</v>
      </c>
      <c r="O381" s="90">
        <v>1</v>
      </c>
      <c r="P381" s="90">
        <v>6</v>
      </c>
      <c r="Q381" s="90">
        <v>1</v>
      </c>
      <c r="R381" s="90">
        <v>1</v>
      </c>
      <c r="S381" s="90">
        <v>4</v>
      </c>
      <c r="T381" s="90">
        <v>12</v>
      </c>
      <c r="U381" s="90">
        <v>28.571119003041201</v>
      </c>
      <c r="V381" s="90">
        <v>48.351124466685107</v>
      </c>
    </row>
    <row r="382" spans="1:22" ht="15" customHeight="1">
      <c r="A382" s="56"/>
      <c r="B382" s="53" t="s">
        <v>457</v>
      </c>
      <c r="C382" s="104">
        <v>13</v>
      </c>
      <c r="D382" s="104">
        <v>2</v>
      </c>
      <c r="E382" s="104">
        <v>1</v>
      </c>
      <c r="F382" s="104">
        <v>2</v>
      </c>
      <c r="G382" s="104">
        <v>1</v>
      </c>
      <c r="H382" s="104">
        <v>2</v>
      </c>
      <c r="I382" s="104">
        <v>2</v>
      </c>
      <c r="J382" s="104">
        <v>3</v>
      </c>
      <c r="K382" s="104">
        <v>41.58165020394123</v>
      </c>
      <c r="L382" s="104">
        <v>51.977062754926536</v>
      </c>
      <c r="M382" s="90">
        <v>24</v>
      </c>
      <c r="N382" s="90">
        <v>2</v>
      </c>
      <c r="O382" s="90">
        <v>1</v>
      </c>
      <c r="P382" s="90">
        <v>2</v>
      </c>
      <c r="Q382" s="90">
        <v>1</v>
      </c>
      <c r="R382" s="90">
        <v>2</v>
      </c>
      <c r="S382" s="90">
        <v>2</v>
      </c>
      <c r="T382" s="90">
        <v>14</v>
      </c>
      <c r="U382" s="90">
        <v>41.724624060150376</v>
      </c>
      <c r="V382" s="90">
        <v>52.15578007518797</v>
      </c>
    </row>
    <row r="383" spans="1:22" ht="15" customHeight="1">
      <c r="A383" s="35"/>
      <c r="B383" s="59" t="s">
        <v>353</v>
      </c>
      <c r="C383" s="104">
        <v>125</v>
      </c>
      <c r="D383" s="104">
        <v>13</v>
      </c>
      <c r="E383" s="104">
        <v>8</v>
      </c>
      <c r="F383" s="104">
        <v>10</v>
      </c>
      <c r="G383" s="104">
        <v>6</v>
      </c>
      <c r="H383" s="104">
        <v>11</v>
      </c>
      <c r="I383" s="104">
        <v>8</v>
      </c>
      <c r="J383" s="104">
        <v>69</v>
      </c>
      <c r="K383" s="104">
        <v>37.562815409180828</v>
      </c>
      <c r="L383" s="104">
        <v>48.919015416607593</v>
      </c>
      <c r="M383" s="90">
        <v>135</v>
      </c>
      <c r="N383" s="90">
        <v>13</v>
      </c>
      <c r="O383" s="90">
        <v>6</v>
      </c>
      <c r="P383" s="90">
        <v>10</v>
      </c>
      <c r="Q383" s="90">
        <v>5</v>
      </c>
      <c r="R383" s="90">
        <v>9</v>
      </c>
      <c r="S383" s="90">
        <v>11</v>
      </c>
      <c r="T383" s="90">
        <v>81</v>
      </c>
      <c r="U383" s="90">
        <v>39.782458205845309</v>
      </c>
      <c r="V383" s="90">
        <v>52.396408368674315</v>
      </c>
    </row>
    <row r="384" spans="1:22" ht="15" customHeight="1">
      <c r="A384" s="32" t="s">
        <v>458</v>
      </c>
      <c r="B384" s="45" t="s">
        <v>176</v>
      </c>
      <c r="C384" s="104">
        <v>1806</v>
      </c>
      <c r="D384" s="104">
        <v>614</v>
      </c>
      <c r="E384" s="104">
        <v>147</v>
      </c>
      <c r="F384" s="104">
        <v>193</v>
      </c>
      <c r="G384" s="104">
        <v>102</v>
      </c>
      <c r="H384" s="104">
        <v>170</v>
      </c>
      <c r="I384" s="104">
        <v>90</v>
      </c>
      <c r="J384" s="104">
        <v>490</v>
      </c>
      <c r="K384" s="104">
        <v>22.592738776626689</v>
      </c>
      <c r="L384" s="104">
        <v>42.353339359032368</v>
      </c>
      <c r="M384" s="90">
        <v>1914</v>
      </c>
      <c r="N384" s="90">
        <v>633</v>
      </c>
      <c r="O384" s="90">
        <v>129</v>
      </c>
      <c r="P384" s="90">
        <v>210</v>
      </c>
      <c r="Q384" s="90">
        <v>101</v>
      </c>
      <c r="R384" s="90">
        <v>165</v>
      </c>
      <c r="S384" s="90">
        <v>106</v>
      </c>
      <c r="T384" s="90">
        <v>570</v>
      </c>
      <c r="U384" s="90">
        <v>23.034657605383462</v>
      </c>
      <c r="V384" s="90">
        <v>43.542306359543424</v>
      </c>
    </row>
    <row r="385" spans="1:22" ht="15" customHeight="1">
      <c r="A385" s="394" t="s">
        <v>459</v>
      </c>
      <c r="B385" s="50"/>
      <c r="C385" s="104"/>
      <c r="D385" s="104"/>
      <c r="E385" s="104"/>
      <c r="F385" s="104"/>
      <c r="G385" s="104"/>
      <c r="H385" s="104"/>
      <c r="I385" s="104"/>
      <c r="J385" s="104"/>
      <c r="K385" s="104"/>
      <c r="L385" s="104"/>
      <c r="M385" s="90"/>
      <c r="N385" s="90"/>
      <c r="O385" s="90"/>
      <c r="P385" s="90"/>
      <c r="Q385" s="90"/>
      <c r="R385" s="90"/>
      <c r="S385" s="90"/>
      <c r="T385" s="90"/>
      <c r="U385" s="90"/>
      <c r="V385" s="90"/>
    </row>
    <row r="386" spans="1:22" ht="15" customHeight="1">
      <c r="A386" s="394"/>
      <c r="B386" s="53" t="s">
        <v>460</v>
      </c>
      <c r="C386" s="104">
        <v>301</v>
      </c>
      <c r="D386" s="104">
        <v>102</v>
      </c>
      <c r="E386" s="104">
        <v>27</v>
      </c>
      <c r="F386" s="104">
        <v>45</v>
      </c>
      <c r="G386" s="104">
        <v>13</v>
      </c>
      <c r="H386" s="104">
        <v>31</v>
      </c>
      <c r="I386" s="104">
        <v>16</v>
      </c>
      <c r="J386" s="104">
        <v>67</v>
      </c>
      <c r="K386" s="104">
        <v>23.424889430532005</v>
      </c>
      <c r="L386" s="104">
        <v>41.52594035412492</v>
      </c>
      <c r="M386" s="90">
        <v>321</v>
      </c>
      <c r="N386" s="90">
        <v>106</v>
      </c>
      <c r="O386" s="90">
        <v>24</v>
      </c>
      <c r="P386" s="90">
        <v>46</v>
      </c>
      <c r="Q386" s="90">
        <v>13</v>
      </c>
      <c r="R386" s="90">
        <v>29</v>
      </c>
      <c r="S386" s="90">
        <v>19</v>
      </c>
      <c r="T386" s="90">
        <v>84</v>
      </c>
      <c r="U386" s="90">
        <v>23.499394838209131</v>
      </c>
      <c r="V386" s="90">
        <v>42.514172340882169</v>
      </c>
    </row>
    <row r="387" spans="1:22" ht="15" customHeight="1">
      <c r="A387" s="66"/>
      <c r="B387" s="53" t="s">
        <v>461</v>
      </c>
      <c r="C387" s="104">
        <v>173</v>
      </c>
      <c r="D387" s="104">
        <v>76</v>
      </c>
      <c r="E387" s="104">
        <v>12</v>
      </c>
      <c r="F387" s="104">
        <v>9</v>
      </c>
      <c r="G387" s="104">
        <v>8</v>
      </c>
      <c r="H387" s="104">
        <v>16</v>
      </c>
      <c r="I387" s="104">
        <v>6</v>
      </c>
      <c r="J387" s="104">
        <v>46</v>
      </c>
      <c r="K387" s="104">
        <v>18.085735962130844</v>
      </c>
      <c r="L387" s="104">
        <v>45.03702876844347</v>
      </c>
      <c r="M387" s="90">
        <v>180</v>
      </c>
      <c r="N387" s="90">
        <v>77</v>
      </c>
      <c r="O387" s="90">
        <v>9</v>
      </c>
      <c r="P387" s="90">
        <v>14</v>
      </c>
      <c r="Q387" s="90">
        <v>9</v>
      </c>
      <c r="R387" s="90">
        <v>14</v>
      </c>
      <c r="S387" s="90">
        <v>8</v>
      </c>
      <c r="T387" s="90">
        <v>49</v>
      </c>
      <c r="U387" s="90">
        <v>18.919877678206451</v>
      </c>
      <c r="V387" s="90">
        <v>45.898221774908237</v>
      </c>
    </row>
    <row r="388" spans="1:22" ht="15" customHeight="1">
      <c r="A388" s="70"/>
      <c r="B388" s="53" t="s">
        <v>462</v>
      </c>
      <c r="C388" s="104">
        <v>903</v>
      </c>
      <c r="D388" s="104">
        <v>315</v>
      </c>
      <c r="E388" s="104">
        <v>82</v>
      </c>
      <c r="F388" s="104">
        <v>107</v>
      </c>
      <c r="G388" s="104">
        <v>56</v>
      </c>
      <c r="H388" s="104">
        <v>89</v>
      </c>
      <c r="I388" s="104">
        <v>50</v>
      </c>
      <c r="J388" s="104">
        <v>204</v>
      </c>
      <c r="K388" s="104">
        <v>22.947833412033752</v>
      </c>
      <c r="L388" s="104">
        <v>41.772228007842692</v>
      </c>
      <c r="M388" s="90">
        <v>969</v>
      </c>
      <c r="N388" s="90">
        <v>324</v>
      </c>
      <c r="O388" s="90">
        <v>73</v>
      </c>
      <c r="P388" s="90">
        <v>116</v>
      </c>
      <c r="Q388" s="90">
        <v>57</v>
      </c>
      <c r="R388" s="90">
        <v>87</v>
      </c>
      <c r="S388" s="90">
        <v>57</v>
      </c>
      <c r="T388" s="90">
        <v>255</v>
      </c>
      <c r="U388" s="90">
        <v>23.31337093590713</v>
      </c>
      <c r="V388" s="90">
        <v>42.681402174968433</v>
      </c>
    </row>
    <row r="389" spans="1:22" ht="15" customHeight="1">
      <c r="A389" s="35"/>
      <c r="B389" s="59" t="s">
        <v>174</v>
      </c>
      <c r="C389" s="104">
        <v>429</v>
      </c>
      <c r="D389" s="104">
        <v>121</v>
      </c>
      <c r="E389" s="104">
        <v>26</v>
      </c>
      <c r="F389" s="104">
        <v>32</v>
      </c>
      <c r="G389" s="104">
        <v>25</v>
      </c>
      <c r="H389" s="104">
        <v>34</v>
      </c>
      <c r="I389" s="104">
        <v>18</v>
      </c>
      <c r="J389" s="104">
        <v>173</v>
      </c>
      <c r="K389" s="104">
        <v>23.098422191773516</v>
      </c>
      <c r="L389" s="104">
        <v>43.801452452548297</v>
      </c>
      <c r="M389" s="90">
        <v>444</v>
      </c>
      <c r="N389" s="90">
        <v>126</v>
      </c>
      <c r="O389" s="90">
        <v>23</v>
      </c>
      <c r="P389" s="90">
        <v>34</v>
      </c>
      <c r="Q389" s="90">
        <v>22</v>
      </c>
      <c r="R389" s="90">
        <v>35</v>
      </c>
      <c r="S389" s="90">
        <v>22</v>
      </c>
      <c r="T389" s="90">
        <v>182</v>
      </c>
      <c r="U389" s="90">
        <v>23.912108476706383</v>
      </c>
      <c r="V389" s="90">
        <v>46.065973683066709</v>
      </c>
    </row>
    <row r="390" spans="1:22" ht="15" customHeight="1">
      <c r="A390" s="32" t="s">
        <v>463</v>
      </c>
      <c r="B390" s="45" t="s">
        <v>176</v>
      </c>
      <c r="C390" s="104">
        <v>1806</v>
      </c>
      <c r="D390" s="104">
        <v>614</v>
      </c>
      <c r="E390" s="104">
        <v>147</v>
      </c>
      <c r="F390" s="104">
        <v>193</v>
      </c>
      <c r="G390" s="104">
        <v>102</v>
      </c>
      <c r="H390" s="104">
        <v>170</v>
      </c>
      <c r="I390" s="104">
        <v>90</v>
      </c>
      <c r="J390" s="104">
        <v>490</v>
      </c>
      <c r="K390" s="104">
        <v>22.592738776626685</v>
      </c>
      <c r="L390" s="104">
        <v>42.353339359032361</v>
      </c>
      <c r="M390" s="90">
        <v>1914</v>
      </c>
      <c r="N390" s="90">
        <v>633</v>
      </c>
      <c r="O390" s="90">
        <v>129</v>
      </c>
      <c r="P390" s="90">
        <v>210</v>
      </c>
      <c r="Q390" s="90">
        <v>101</v>
      </c>
      <c r="R390" s="90">
        <v>165</v>
      </c>
      <c r="S390" s="90">
        <v>106</v>
      </c>
      <c r="T390" s="90">
        <v>570</v>
      </c>
      <c r="U390" s="90">
        <v>23.034657605383455</v>
      </c>
      <c r="V390" s="90">
        <v>43.54230635954341</v>
      </c>
    </row>
    <row r="391" spans="1:22" ht="15" customHeight="1">
      <c r="A391" s="394" t="s">
        <v>464</v>
      </c>
      <c r="B391" s="50"/>
      <c r="C391" s="104"/>
      <c r="D391" s="104"/>
      <c r="E391" s="104"/>
      <c r="F391" s="104"/>
      <c r="G391" s="104"/>
      <c r="H391" s="104"/>
      <c r="I391" s="104"/>
      <c r="J391" s="104"/>
      <c r="K391" s="104"/>
      <c r="L391" s="104"/>
      <c r="M391" s="90"/>
      <c r="N391" s="90"/>
      <c r="O391" s="90"/>
      <c r="P391" s="90"/>
      <c r="Q391" s="90"/>
      <c r="R391" s="90"/>
      <c r="S391" s="90"/>
      <c r="T391" s="90"/>
      <c r="U391" s="90"/>
      <c r="V391" s="90"/>
    </row>
    <row r="392" spans="1:22" ht="15" customHeight="1">
      <c r="A392" s="394"/>
      <c r="B392" s="53" t="s">
        <v>460</v>
      </c>
      <c r="C392" s="104">
        <v>768</v>
      </c>
      <c r="D392" s="104">
        <v>193</v>
      </c>
      <c r="E392" s="104">
        <v>99</v>
      </c>
      <c r="F392" s="104">
        <v>119</v>
      </c>
      <c r="G392" s="104">
        <v>55</v>
      </c>
      <c r="H392" s="104">
        <v>88</v>
      </c>
      <c r="I392" s="104">
        <v>36</v>
      </c>
      <c r="J392" s="104">
        <v>178</v>
      </c>
      <c r="K392" s="104">
        <v>25.521997660811273</v>
      </c>
      <c r="L392" s="104">
        <v>37.929417178535644</v>
      </c>
      <c r="M392" s="90">
        <v>812</v>
      </c>
      <c r="N392" s="90">
        <v>202</v>
      </c>
      <c r="O392" s="90">
        <v>90</v>
      </c>
      <c r="P392" s="90">
        <v>122</v>
      </c>
      <c r="Q392" s="90">
        <v>56</v>
      </c>
      <c r="R392" s="90">
        <v>83</v>
      </c>
      <c r="S392" s="90">
        <v>46</v>
      </c>
      <c r="T392" s="90">
        <v>213</v>
      </c>
      <c r="U392" s="90">
        <v>26.059945265315193</v>
      </c>
      <c r="V392" s="90">
        <v>39.319665526256422</v>
      </c>
    </row>
    <row r="393" spans="1:22" ht="15" customHeight="1">
      <c r="A393" s="66"/>
      <c r="B393" s="53" t="s">
        <v>461</v>
      </c>
      <c r="C393" s="104">
        <v>181</v>
      </c>
      <c r="D393" s="104">
        <v>60</v>
      </c>
      <c r="E393" s="104">
        <v>15</v>
      </c>
      <c r="F393" s="104">
        <v>15</v>
      </c>
      <c r="G393" s="104">
        <v>15</v>
      </c>
      <c r="H393" s="104">
        <v>21</v>
      </c>
      <c r="I393" s="104">
        <v>9</v>
      </c>
      <c r="J393" s="104">
        <v>46</v>
      </c>
      <c r="K393" s="104">
        <v>24.070491259189744</v>
      </c>
      <c r="L393" s="104">
        <v>43.326884266541541</v>
      </c>
      <c r="M393" s="90">
        <v>191</v>
      </c>
      <c r="N393" s="90">
        <v>59</v>
      </c>
      <c r="O393" s="90">
        <v>13</v>
      </c>
      <c r="P393" s="90">
        <v>19</v>
      </c>
      <c r="Q393" s="90">
        <v>16</v>
      </c>
      <c r="R393" s="90">
        <v>20</v>
      </c>
      <c r="S393" s="90">
        <v>9</v>
      </c>
      <c r="T393" s="90">
        <v>55</v>
      </c>
      <c r="U393" s="90">
        <v>24.212131608695064</v>
      </c>
      <c r="V393" s="90">
        <v>42.764284399773103</v>
      </c>
    </row>
    <row r="394" spans="1:22" ht="15" customHeight="1">
      <c r="A394" s="70"/>
      <c r="B394" s="53" t="s">
        <v>462</v>
      </c>
      <c r="C394" s="104">
        <v>578</v>
      </c>
      <c r="D394" s="104">
        <v>257</v>
      </c>
      <c r="E394" s="104">
        <v>25</v>
      </c>
      <c r="F394" s="104">
        <v>49</v>
      </c>
      <c r="G394" s="104">
        <v>28</v>
      </c>
      <c r="H394" s="104">
        <v>47</v>
      </c>
      <c r="I394" s="104">
        <v>35</v>
      </c>
      <c r="J394" s="104">
        <v>137</v>
      </c>
      <c r="K394" s="104">
        <v>20.446706219054949</v>
      </c>
      <c r="L394" s="104">
        <v>49.005420883713221</v>
      </c>
      <c r="M394" s="90">
        <v>626</v>
      </c>
      <c r="N394" s="90">
        <v>268</v>
      </c>
      <c r="O394" s="90">
        <v>19</v>
      </c>
      <c r="P394" s="90">
        <v>58</v>
      </c>
      <c r="Q394" s="90">
        <v>26</v>
      </c>
      <c r="R394" s="90">
        <v>48</v>
      </c>
      <c r="S394" s="90">
        <v>39</v>
      </c>
      <c r="T394" s="90">
        <v>168</v>
      </c>
      <c r="U394" s="90">
        <v>20.794695768191026</v>
      </c>
      <c r="V394" s="90">
        <v>50.126161378060473</v>
      </c>
    </row>
    <row r="395" spans="1:22" ht="15" customHeight="1">
      <c r="A395" s="35"/>
      <c r="B395" s="59" t="s">
        <v>174</v>
      </c>
      <c r="C395" s="104">
        <v>279</v>
      </c>
      <c r="D395" s="104">
        <v>104</v>
      </c>
      <c r="E395" s="104">
        <v>8</v>
      </c>
      <c r="F395" s="104">
        <v>10</v>
      </c>
      <c r="G395" s="104">
        <v>4</v>
      </c>
      <c r="H395" s="104">
        <v>14</v>
      </c>
      <c r="I395" s="104">
        <v>10</v>
      </c>
      <c r="J395" s="104">
        <v>129</v>
      </c>
      <c r="K395" s="104">
        <v>16.050345650454805</v>
      </c>
      <c r="L395" s="104">
        <v>52.338083642787403</v>
      </c>
      <c r="M395" s="90">
        <v>285</v>
      </c>
      <c r="N395" s="90">
        <v>104</v>
      </c>
      <c r="O395" s="90">
        <v>7</v>
      </c>
      <c r="P395" s="90">
        <v>11</v>
      </c>
      <c r="Q395" s="90">
        <v>3</v>
      </c>
      <c r="R395" s="90">
        <v>14</v>
      </c>
      <c r="S395" s="90">
        <v>12</v>
      </c>
      <c r="T395" s="90">
        <v>134</v>
      </c>
      <c r="U395" s="90">
        <v>16.767232099983769</v>
      </c>
      <c r="V395" s="90">
        <v>53.869192491437211</v>
      </c>
    </row>
    <row r="396" spans="1:22" ht="15" customHeight="1">
      <c r="A396" s="32" t="s">
        <v>465</v>
      </c>
      <c r="B396" s="45" t="s">
        <v>176</v>
      </c>
      <c r="C396" s="104">
        <v>1806</v>
      </c>
      <c r="D396" s="104">
        <v>614</v>
      </c>
      <c r="E396" s="104">
        <v>147</v>
      </c>
      <c r="F396" s="104">
        <v>193</v>
      </c>
      <c r="G396" s="104">
        <v>102</v>
      </c>
      <c r="H396" s="104">
        <v>170</v>
      </c>
      <c r="I396" s="104">
        <v>90</v>
      </c>
      <c r="J396" s="104">
        <v>490</v>
      </c>
      <c r="K396" s="104">
        <v>22.592738776626682</v>
      </c>
      <c r="L396" s="104">
        <v>42.353339359032354</v>
      </c>
      <c r="M396" s="90">
        <v>1914</v>
      </c>
      <c r="N396" s="90">
        <v>633</v>
      </c>
      <c r="O396" s="90">
        <v>129</v>
      </c>
      <c r="P396" s="90">
        <v>210</v>
      </c>
      <c r="Q396" s="90">
        <v>101</v>
      </c>
      <c r="R396" s="90">
        <v>165</v>
      </c>
      <c r="S396" s="90">
        <v>106</v>
      </c>
      <c r="T396" s="90">
        <v>570</v>
      </c>
      <c r="U396" s="90">
        <v>23.034657605383469</v>
      </c>
      <c r="V396" s="90">
        <v>43.542306359543439</v>
      </c>
    </row>
    <row r="397" spans="1:22" ht="15" customHeight="1">
      <c r="A397" s="394" t="s">
        <v>466</v>
      </c>
      <c r="B397" s="50"/>
      <c r="C397" s="104"/>
      <c r="D397" s="104"/>
      <c r="E397" s="104"/>
      <c r="F397" s="104"/>
      <c r="G397" s="104"/>
      <c r="H397" s="104"/>
      <c r="I397" s="104"/>
      <c r="J397" s="104"/>
      <c r="K397" s="104"/>
      <c r="L397" s="104"/>
      <c r="M397" s="90"/>
      <c r="N397" s="90"/>
      <c r="O397" s="90"/>
      <c r="P397" s="90"/>
      <c r="Q397" s="90"/>
      <c r="R397" s="90"/>
      <c r="S397" s="90"/>
      <c r="T397" s="90"/>
      <c r="U397" s="90"/>
      <c r="V397" s="90"/>
    </row>
    <row r="398" spans="1:22" ht="15" customHeight="1">
      <c r="A398" s="394"/>
      <c r="B398" s="53" t="s">
        <v>460</v>
      </c>
      <c r="C398" s="104">
        <v>194</v>
      </c>
      <c r="D398" s="104">
        <v>57</v>
      </c>
      <c r="E398" s="104">
        <v>18</v>
      </c>
      <c r="F398" s="104">
        <v>24</v>
      </c>
      <c r="G398" s="104">
        <v>12</v>
      </c>
      <c r="H398" s="104">
        <v>24</v>
      </c>
      <c r="I398" s="104">
        <v>14</v>
      </c>
      <c r="J398" s="104">
        <v>45</v>
      </c>
      <c r="K398" s="104">
        <v>28.747550122265245</v>
      </c>
      <c r="L398" s="104">
        <v>46.558532263233928</v>
      </c>
      <c r="M398" s="90">
        <v>222</v>
      </c>
      <c r="N398" s="90">
        <v>64</v>
      </c>
      <c r="O398" s="90">
        <v>11</v>
      </c>
      <c r="P398" s="90">
        <v>30</v>
      </c>
      <c r="Q398" s="90">
        <v>13</v>
      </c>
      <c r="R398" s="90">
        <v>23</v>
      </c>
      <c r="S398" s="90">
        <v>15</v>
      </c>
      <c r="T398" s="90">
        <v>66</v>
      </c>
      <c r="U398" s="90">
        <v>28.114079506072859</v>
      </c>
      <c r="V398" s="90">
        <v>47.67170003203659</v>
      </c>
    </row>
    <row r="399" spans="1:22" ht="15" customHeight="1">
      <c r="A399" s="66"/>
      <c r="B399" s="53" t="s">
        <v>461</v>
      </c>
      <c r="C399" s="104">
        <v>107</v>
      </c>
      <c r="D399" s="104">
        <v>29</v>
      </c>
      <c r="E399" s="104">
        <v>7</v>
      </c>
      <c r="F399" s="104">
        <v>17</v>
      </c>
      <c r="G399" s="104">
        <v>8</v>
      </c>
      <c r="H399" s="104">
        <v>15</v>
      </c>
      <c r="I399" s="104">
        <v>4</v>
      </c>
      <c r="J399" s="104">
        <v>27</v>
      </c>
      <c r="K399" s="104">
        <v>26.288944218981346</v>
      </c>
      <c r="L399" s="104">
        <v>41.237559559186423</v>
      </c>
      <c r="M399" s="90">
        <v>108</v>
      </c>
      <c r="N399" s="90">
        <v>29</v>
      </c>
      <c r="O399" s="90">
        <v>6</v>
      </c>
      <c r="P399" s="90">
        <v>17</v>
      </c>
      <c r="Q399" s="90">
        <v>10</v>
      </c>
      <c r="R399" s="90">
        <v>13</v>
      </c>
      <c r="S399" s="90">
        <v>4</v>
      </c>
      <c r="T399" s="90">
        <v>29</v>
      </c>
      <c r="U399" s="90">
        <v>26.085149783949017</v>
      </c>
      <c r="V399" s="90">
        <v>41.214536658639446</v>
      </c>
    </row>
    <row r="400" spans="1:22" ht="15" customHeight="1">
      <c r="A400" s="70"/>
      <c r="B400" s="53" t="s">
        <v>462</v>
      </c>
      <c r="C400" s="104">
        <v>1024</v>
      </c>
      <c r="D400" s="104">
        <v>382</v>
      </c>
      <c r="E400" s="104">
        <v>91</v>
      </c>
      <c r="F400" s="104">
        <v>121</v>
      </c>
      <c r="G400" s="104">
        <v>60</v>
      </c>
      <c r="H400" s="104">
        <v>94</v>
      </c>
      <c r="I400" s="104">
        <v>53</v>
      </c>
      <c r="J400" s="104">
        <v>223</v>
      </c>
      <c r="K400" s="104">
        <v>21.481547341646724</v>
      </c>
      <c r="L400" s="104">
        <v>41.066156135224404</v>
      </c>
      <c r="M400" s="90">
        <v>1093</v>
      </c>
      <c r="N400" s="90">
        <v>394</v>
      </c>
      <c r="O400" s="90">
        <v>84</v>
      </c>
      <c r="P400" s="90">
        <v>131</v>
      </c>
      <c r="Q400" s="90">
        <v>57</v>
      </c>
      <c r="R400" s="90">
        <v>92</v>
      </c>
      <c r="S400" s="90">
        <v>63</v>
      </c>
      <c r="T400" s="90">
        <v>272</v>
      </c>
      <c r="U400" s="90">
        <v>21.864216666328876</v>
      </c>
      <c r="V400" s="90">
        <v>42.038692934557396</v>
      </c>
    </row>
    <row r="401" spans="1:22" ht="15" customHeight="1">
      <c r="A401" s="35"/>
      <c r="B401" s="59" t="s">
        <v>174</v>
      </c>
      <c r="C401" s="104">
        <v>481</v>
      </c>
      <c r="D401" s="104">
        <v>146</v>
      </c>
      <c r="E401" s="104">
        <v>31</v>
      </c>
      <c r="F401" s="104">
        <v>31</v>
      </c>
      <c r="G401" s="104">
        <v>22</v>
      </c>
      <c r="H401" s="104">
        <v>37</v>
      </c>
      <c r="I401" s="104">
        <v>19</v>
      </c>
      <c r="J401" s="104">
        <v>195</v>
      </c>
      <c r="K401" s="104">
        <v>21.464420642117691</v>
      </c>
      <c r="L401" s="104">
        <v>43.848745026040426</v>
      </c>
      <c r="M401" s="90">
        <v>491</v>
      </c>
      <c r="N401" s="90">
        <v>146</v>
      </c>
      <c r="O401" s="90">
        <v>28</v>
      </c>
      <c r="P401" s="90">
        <v>32</v>
      </c>
      <c r="Q401" s="90">
        <v>21</v>
      </c>
      <c r="R401" s="90">
        <v>37</v>
      </c>
      <c r="S401" s="90">
        <v>24</v>
      </c>
      <c r="T401" s="90">
        <v>203</v>
      </c>
      <c r="U401" s="90">
        <v>22.783106606597343</v>
      </c>
      <c r="V401" s="90">
        <v>46.207990864084749</v>
      </c>
    </row>
    <row r="402" spans="1:22" ht="15" customHeight="1">
      <c r="A402" s="32" t="s">
        <v>467</v>
      </c>
      <c r="B402" s="45" t="s">
        <v>176</v>
      </c>
      <c r="C402" s="104">
        <v>1806</v>
      </c>
      <c r="D402" s="104">
        <v>614</v>
      </c>
      <c r="E402" s="104">
        <v>147</v>
      </c>
      <c r="F402" s="104">
        <v>193</v>
      </c>
      <c r="G402" s="104">
        <v>102</v>
      </c>
      <c r="H402" s="104">
        <v>170</v>
      </c>
      <c r="I402" s="104">
        <v>90</v>
      </c>
      <c r="J402" s="104">
        <v>490</v>
      </c>
      <c r="K402" s="104">
        <v>22.592738776626685</v>
      </c>
      <c r="L402" s="104">
        <v>42.353339359032361</v>
      </c>
      <c r="M402" s="90">
        <v>1914</v>
      </c>
      <c r="N402" s="90">
        <v>633</v>
      </c>
      <c r="O402" s="90">
        <v>129</v>
      </c>
      <c r="P402" s="90">
        <v>210</v>
      </c>
      <c r="Q402" s="90">
        <v>101</v>
      </c>
      <c r="R402" s="90">
        <v>165</v>
      </c>
      <c r="S402" s="90">
        <v>106</v>
      </c>
      <c r="T402" s="90">
        <v>570</v>
      </c>
      <c r="U402" s="90">
        <v>23.034657605383462</v>
      </c>
      <c r="V402" s="90">
        <v>43.542306359543424</v>
      </c>
    </row>
    <row r="403" spans="1:22" ht="15" customHeight="1">
      <c r="A403" s="394" t="s">
        <v>468</v>
      </c>
      <c r="B403" s="50"/>
      <c r="C403" s="104"/>
      <c r="D403" s="104"/>
      <c r="E403" s="104"/>
      <c r="F403" s="104"/>
      <c r="G403" s="104"/>
      <c r="H403" s="104"/>
      <c r="I403" s="104"/>
      <c r="J403" s="104"/>
      <c r="K403" s="104"/>
      <c r="L403" s="104"/>
      <c r="M403" s="90"/>
      <c r="N403" s="90"/>
      <c r="O403" s="90"/>
      <c r="P403" s="90"/>
      <c r="Q403" s="90"/>
      <c r="R403" s="90"/>
      <c r="S403" s="90"/>
      <c r="T403" s="90"/>
      <c r="U403" s="90"/>
      <c r="V403" s="90"/>
    </row>
    <row r="404" spans="1:22" ht="15" customHeight="1">
      <c r="A404" s="394"/>
      <c r="B404" s="53" t="s">
        <v>460</v>
      </c>
      <c r="C404" s="104">
        <v>600</v>
      </c>
      <c r="D404" s="104">
        <v>246</v>
      </c>
      <c r="E404" s="104">
        <v>54</v>
      </c>
      <c r="F404" s="104">
        <v>56</v>
      </c>
      <c r="G404" s="104">
        <v>29</v>
      </c>
      <c r="H404" s="104">
        <v>36</v>
      </c>
      <c r="I404" s="104">
        <v>17</v>
      </c>
      <c r="J404" s="104">
        <v>162</v>
      </c>
      <c r="K404" s="104">
        <v>15.200347425363953</v>
      </c>
      <c r="L404" s="104">
        <v>34.675792564111518</v>
      </c>
      <c r="M404" s="90">
        <v>623</v>
      </c>
      <c r="N404" s="90">
        <v>256</v>
      </c>
      <c r="O404" s="90">
        <v>50</v>
      </c>
      <c r="P404" s="90">
        <v>62</v>
      </c>
      <c r="Q404" s="90">
        <v>28</v>
      </c>
      <c r="R404" s="90">
        <v>33</v>
      </c>
      <c r="S404" s="90">
        <v>21</v>
      </c>
      <c r="T404" s="90">
        <v>173</v>
      </c>
      <c r="U404" s="90">
        <v>15.389652446282804</v>
      </c>
      <c r="V404" s="90">
        <v>35.697647426944648</v>
      </c>
    </row>
    <row r="405" spans="1:22" ht="15" customHeight="1">
      <c r="A405" s="66"/>
      <c r="B405" s="53" t="s">
        <v>461</v>
      </c>
      <c r="C405" s="104">
        <v>211</v>
      </c>
      <c r="D405" s="104">
        <v>89</v>
      </c>
      <c r="E405" s="104">
        <v>18</v>
      </c>
      <c r="F405" s="104">
        <v>15</v>
      </c>
      <c r="G405" s="104">
        <v>11</v>
      </c>
      <c r="H405" s="104">
        <v>9</v>
      </c>
      <c r="I405" s="104">
        <v>8</v>
      </c>
      <c r="J405" s="104">
        <v>61</v>
      </c>
      <c r="K405" s="104">
        <v>15.238899833079426</v>
      </c>
      <c r="L405" s="104">
        <v>37.472704507572359</v>
      </c>
      <c r="M405" s="90">
        <v>226</v>
      </c>
      <c r="N405" s="90">
        <v>89</v>
      </c>
      <c r="O405" s="90">
        <v>16</v>
      </c>
      <c r="P405" s="90">
        <v>18</v>
      </c>
      <c r="Q405" s="90">
        <v>11</v>
      </c>
      <c r="R405" s="90">
        <v>9</v>
      </c>
      <c r="S405" s="90">
        <v>9</v>
      </c>
      <c r="T405" s="90">
        <v>74</v>
      </c>
      <c r="U405" s="90">
        <v>15.744015318301251</v>
      </c>
      <c r="V405" s="90">
        <v>37.985560767964927</v>
      </c>
    </row>
    <row r="406" spans="1:22" ht="15" customHeight="1">
      <c r="A406" s="70"/>
      <c r="B406" s="53" t="s">
        <v>462</v>
      </c>
      <c r="C406" s="104">
        <v>715</v>
      </c>
      <c r="D406" s="104">
        <v>204</v>
      </c>
      <c r="E406" s="104">
        <v>63</v>
      </c>
      <c r="F406" s="104">
        <v>97</v>
      </c>
      <c r="G406" s="104">
        <v>48</v>
      </c>
      <c r="H406" s="104">
        <v>90</v>
      </c>
      <c r="I406" s="104">
        <v>49</v>
      </c>
      <c r="J406" s="104">
        <v>164</v>
      </c>
      <c r="K406" s="104">
        <v>28.300316344898331</v>
      </c>
      <c r="L406" s="104">
        <v>44.937966299824154</v>
      </c>
      <c r="M406" s="90">
        <v>773</v>
      </c>
      <c r="N406" s="90">
        <v>210</v>
      </c>
      <c r="O406" s="90">
        <v>51</v>
      </c>
      <c r="P406" s="90">
        <v>106</v>
      </c>
      <c r="Q406" s="90">
        <v>47</v>
      </c>
      <c r="R406" s="90">
        <v>91</v>
      </c>
      <c r="S406" s="90">
        <v>55</v>
      </c>
      <c r="T406" s="90">
        <v>213</v>
      </c>
      <c r="U406" s="90">
        <v>28.713275769981994</v>
      </c>
      <c r="V406" s="90">
        <v>45.94124123197119</v>
      </c>
    </row>
    <row r="407" spans="1:22" ht="15" customHeight="1">
      <c r="A407" s="35"/>
      <c r="B407" s="59" t="s">
        <v>174</v>
      </c>
      <c r="C407" s="104">
        <v>280</v>
      </c>
      <c r="D407" s="104">
        <v>75</v>
      </c>
      <c r="E407" s="104">
        <v>12</v>
      </c>
      <c r="F407" s="104">
        <v>25</v>
      </c>
      <c r="G407" s="104">
        <v>14</v>
      </c>
      <c r="H407" s="104">
        <v>35</v>
      </c>
      <c r="I407" s="104">
        <v>16</v>
      </c>
      <c r="J407" s="104">
        <v>103</v>
      </c>
      <c r="K407" s="104">
        <v>29.35018517926785</v>
      </c>
      <c r="L407" s="104">
        <v>50.931203693435386</v>
      </c>
      <c r="M407" s="90">
        <v>292</v>
      </c>
      <c r="N407" s="90">
        <v>78</v>
      </c>
      <c r="O407" s="90">
        <v>12</v>
      </c>
      <c r="P407" s="90">
        <v>24</v>
      </c>
      <c r="Q407" s="90">
        <v>15</v>
      </c>
      <c r="R407" s="90">
        <v>32</v>
      </c>
      <c r="S407" s="90">
        <v>21</v>
      </c>
      <c r="T407" s="90">
        <v>110</v>
      </c>
      <c r="U407" s="90">
        <v>30.553359677123094</v>
      </c>
      <c r="V407" s="90">
        <v>53.468379434965414</v>
      </c>
    </row>
    <row r="408" spans="1:22" ht="15" customHeight="1">
      <c r="A408" s="32" t="s">
        <v>358</v>
      </c>
      <c r="B408" s="45" t="s">
        <v>176</v>
      </c>
      <c r="C408" s="104">
        <v>474</v>
      </c>
      <c r="D408" s="104">
        <v>178</v>
      </c>
      <c r="E408" s="104">
        <v>39</v>
      </c>
      <c r="F408" s="104">
        <v>54</v>
      </c>
      <c r="G408" s="104">
        <v>21</v>
      </c>
      <c r="H408" s="104">
        <v>47</v>
      </c>
      <c r="I408" s="104">
        <v>22</v>
      </c>
      <c r="J408" s="104">
        <v>113</v>
      </c>
      <c r="K408" s="104">
        <v>21.546572282368718</v>
      </c>
      <c r="L408" s="104">
        <v>42.504440404016982</v>
      </c>
      <c r="M408" s="90">
        <v>501</v>
      </c>
      <c r="N408" s="90">
        <v>183</v>
      </c>
      <c r="O408" s="90">
        <v>33</v>
      </c>
      <c r="P408" s="90">
        <v>60</v>
      </c>
      <c r="Q408" s="90">
        <v>22</v>
      </c>
      <c r="R408" s="90">
        <v>43</v>
      </c>
      <c r="S408" s="90">
        <v>27</v>
      </c>
      <c r="T408" s="90">
        <v>133</v>
      </c>
      <c r="U408" s="90">
        <v>21.869186283969039</v>
      </c>
      <c r="V408" s="90">
        <v>43.50194893243571</v>
      </c>
    </row>
    <row r="409" spans="1:22" ht="15" customHeight="1">
      <c r="A409" s="408" t="s">
        <v>469</v>
      </c>
      <c r="B409" s="50"/>
      <c r="C409" s="104"/>
      <c r="D409" s="104"/>
      <c r="E409" s="104"/>
      <c r="F409" s="104"/>
      <c r="G409" s="104"/>
      <c r="H409" s="104"/>
      <c r="I409" s="104"/>
      <c r="J409" s="104"/>
      <c r="K409" s="104"/>
      <c r="L409" s="104"/>
      <c r="M409" s="90"/>
      <c r="N409" s="90"/>
      <c r="O409" s="90"/>
      <c r="P409" s="90"/>
      <c r="Q409" s="90"/>
      <c r="R409" s="90"/>
      <c r="S409" s="90"/>
      <c r="T409" s="90"/>
      <c r="U409" s="90"/>
      <c r="V409" s="90"/>
    </row>
    <row r="410" spans="1:22" ht="15" customHeight="1">
      <c r="A410" s="408"/>
      <c r="B410" s="53" t="s">
        <v>349</v>
      </c>
      <c r="C410" s="104">
        <v>61</v>
      </c>
      <c r="D410" s="104">
        <v>28</v>
      </c>
      <c r="E410" s="104">
        <v>2</v>
      </c>
      <c r="F410" s="104">
        <v>1</v>
      </c>
      <c r="G410" s="104">
        <v>0</v>
      </c>
      <c r="H410" s="104">
        <v>7</v>
      </c>
      <c r="I410" s="104">
        <v>5</v>
      </c>
      <c r="J410" s="104">
        <v>18</v>
      </c>
      <c r="K410" s="104">
        <v>25.046009530834439</v>
      </c>
      <c r="L410" s="104">
        <v>71.798560655058722</v>
      </c>
      <c r="M410" s="90">
        <v>68</v>
      </c>
      <c r="N410" s="90">
        <v>30</v>
      </c>
      <c r="O410" s="90">
        <v>1</v>
      </c>
      <c r="P410" s="90">
        <v>3</v>
      </c>
      <c r="Q410" s="90">
        <v>0</v>
      </c>
      <c r="R410" s="90">
        <v>6</v>
      </c>
      <c r="S410" s="90">
        <v>6</v>
      </c>
      <c r="T410" s="90">
        <v>22</v>
      </c>
      <c r="U410" s="90">
        <v>25.542362342478111</v>
      </c>
      <c r="V410" s="90">
        <v>73.434291734624566</v>
      </c>
    </row>
    <row r="411" spans="1:22" ht="15" customHeight="1">
      <c r="A411" s="408"/>
      <c r="B411" s="53" t="s">
        <v>350</v>
      </c>
      <c r="C411" s="104">
        <v>184</v>
      </c>
      <c r="D411" s="104">
        <v>77</v>
      </c>
      <c r="E411" s="104">
        <v>17</v>
      </c>
      <c r="F411" s="104">
        <v>27</v>
      </c>
      <c r="G411" s="104">
        <v>11</v>
      </c>
      <c r="H411" s="104">
        <v>11</v>
      </c>
      <c r="I411" s="104">
        <v>5</v>
      </c>
      <c r="J411" s="104">
        <v>36</v>
      </c>
      <c r="K411" s="104">
        <v>15.369894790569361</v>
      </c>
      <c r="L411" s="104">
        <v>32.03865392963754</v>
      </c>
      <c r="M411" s="90">
        <v>190</v>
      </c>
      <c r="N411" s="90">
        <v>76</v>
      </c>
      <c r="O411" s="90">
        <v>14</v>
      </c>
      <c r="P411" s="90">
        <v>29</v>
      </c>
      <c r="Q411" s="90">
        <v>12</v>
      </c>
      <c r="R411" s="90">
        <v>13</v>
      </c>
      <c r="S411" s="90">
        <v>5</v>
      </c>
      <c r="T411" s="90">
        <v>41</v>
      </c>
      <c r="U411" s="90">
        <v>16.911748760608969</v>
      </c>
      <c r="V411" s="90">
        <v>34.518500894941589</v>
      </c>
    </row>
    <row r="412" spans="1:22" ht="15" customHeight="1">
      <c r="A412" s="70"/>
      <c r="B412" s="53" t="s">
        <v>351</v>
      </c>
      <c r="C412" s="104">
        <v>187</v>
      </c>
      <c r="D412" s="104">
        <v>55</v>
      </c>
      <c r="E412" s="104">
        <v>19</v>
      </c>
      <c r="F412" s="104">
        <v>23</v>
      </c>
      <c r="G412" s="104">
        <v>8</v>
      </c>
      <c r="H412" s="104">
        <v>25</v>
      </c>
      <c r="I412" s="104">
        <v>10</v>
      </c>
      <c r="J412" s="104">
        <v>47</v>
      </c>
      <c r="K412" s="104">
        <v>27.073936195158257</v>
      </c>
      <c r="L412" s="104">
        <v>44.592365497907714</v>
      </c>
      <c r="M412" s="90">
        <v>193</v>
      </c>
      <c r="N412" s="90">
        <v>58</v>
      </c>
      <c r="O412" s="90">
        <v>17</v>
      </c>
      <c r="P412" s="90">
        <v>24</v>
      </c>
      <c r="Q412" s="90">
        <v>8</v>
      </c>
      <c r="R412" s="90">
        <v>21</v>
      </c>
      <c r="S412" s="90">
        <v>13</v>
      </c>
      <c r="T412" s="90">
        <v>52</v>
      </c>
      <c r="U412" s="90">
        <v>26.104717097323476</v>
      </c>
      <c r="V412" s="90">
        <v>44.34656759906759</v>
      </c>
    </row>
    <row r="413" spans="1:22" ht="15" customHeight="1">
      <c r="A413" s="35"/>
      <c r="B413" s="59" t="s">
        <v>174</v>
      </c>
      <c r="C413" s="104">
        <v>42</v>
      </c>
      <c r="D413" s="104">
        <v>18</v>
      </c>
      <c r="E413" s="104">
        <v>1</v>
      </c>
      <c r="F413" s="104">
        <v>3</v>
      </c>
      <c r="G413" s="104">
        <v>2</v>
      </c>
      <c r="H413" s="104">
        <v>4</v>
      </c>
      <c r="I413" s="104">
        <v>2</v>
      </c>
      <c r="J413" s="104">
        <v>12</v>
      </c>
      <c r="K413" s="104">
        <v>21.207956259426851</v>
      </c>
      <c r="L413" s="104">
        <v>53.019890648567127</v>
      </c>
      <c r="M413" s="90">
        <v>50</v>
      </c>
      <c r="N413" s="90">
        <v>19</v>
      </c>
      <c r="O413" s="90">
        <v>1</v>
      </c>
      <c r="P413" s="90">
        <v>4</v>
      </c>
      <c r="Q413" s="90">
        <v>2</v>
      </c>
      <c r="R413" s="90">
        <v>3</v>
      </c>
      <c r="S413" s="90">
        <v>3</v>
      </c>
      <c r="T413" s="90">
        <v>18</v>
      </c>
      <c r="U413" s="90">
        <v>21.009256521664607</v>
      </c>
      <c r="V413" s="90">
        <v>51.715092976405188</v>
      </c>
    </row>
    <row r="414" spans="1:22" ht="15" customHeight="1">
      <c r="A414" s="32" t="s">
        <v>470</v>
      </c>
      <c r="B414" s="45" t="s">
        <v>176</v>
      </c>
      <c r="C414" s="104">
        <v>949</v>
      </c>
      <c r="D414" s="104">
        <v>253</v>
      </c>
      <c r="E414" s="104">
        <v>114</v>
      </c>
      <c r="F414" s="104">
        <v>134</v>
      </c>
      <c r="G414" s="104">
        <v>70</v>
      </c>
      <c r="H414" s="104">
        <v>109</v>
      </c>
      <c r="I414" s="104">
        <v>45</v>
      </c>
      <c r="J414" s="104">
        <v>224</v>
      </c>
      <c r="K414" s="104">
        <v>25.251717158440368</v>
      </c>
      <c r="L414" s="104">
        <v>38.787065550570482</v>
      </c>
      <c r="M414" s="90">
        <v>1003</v>
      </c>
      <c r="N414" s="90">
        <v>261</v>
      </c>
      <c r="O414" s="90">
        <v>103</v>
      </c>
      <c r="P414" s="90">
        <v>141</v>
      </c>
      <c r="Q414" s="90">
        <v>72</v>
      </c>
      <c r="R414" s="90">
        <v>103</v>
      </c>
      <c r="S414" s="90">
        <v>55</v>
      </c>
      <c r="T414" s="90">
        <v>268</v>
      </c>
      <c r="U414" s="90">
        <v>25.718036888035819</v>
      </c>
      <c r="V414" s="90">
        <v>39.879234414992254</v>
      </c>
    </row>
    <row r="415" spans="1:22" ht="15" customHeight="1">
      <c r="A415" s="408" t="s">
        <v>471</v>
      </c>
      <c r="B415" s="50"/>
      <c r="C415" s="104"/>
      <c r="D415" s="104"/>
      <c r="E415" s="104"/>
      <c r="F415" s="104"/>
      <c r="G415" s="104"/>
      <c r="H415" s="104"/>
      <c r="I415" s="104"/>
      <c r="J415" s="104"/>
      <c r="K415" s="104"/>
      <c r="L415" s="104"/>
      <c r="M415" s="90"/>
      <c r="N415" s="90"/>
      <c r="O415" s="90"/>
      <c r="P415" s="90"/>
      <c r="Q415" s="90"/>
      <c r="R415" s="90"/>
      <c r="S415" s="90"/>
      <c r="T415" s="90"/>
      <c r="U415" s="90"/>
      <c r="V415" s="90"/>
    </row>
    <row r="416" spans="1:22" ht="15" customHeight="1">
      <c r="A416" s="408"/>
      <c r="B416" s="53" t="s">
        <v>349</v>
      </c>
      <c r="C416" s="104">
        <v>58</v>
      </c>
      <c r="D416" s="104">
        <v>31</v>
      </c>
      <c r="E416" s="104">
        <v>6</v>
      </c>
      <c r="F416" s="104">
        <v>1</v>
      </c>
      <c r="G416" s="104">
        <v>1</v>
      </c>
      <c r="H416" s="104">
        <v>6</v>
      </c>
      <c r="I416" s="104">
        <v>2</v>
      </c>
      <c r="J416" s="104">
        <v>11</v>
      </c>
      <c r="K416" s="104">
        <v>14.697216743689305</v>
      </c>
      <c r="L416" s="104">
        <v>43.173074184587335</v>
      </c>
      <c r="M416" s="90">
        <v>64</v>
      </c>
      <c r="N416" s="90">
        <v>32</v>
      </c>
      <c r="O416" s="90">
        <v>7</v>
      </c>
      <c r="P416" s="90">
        <v>1</v>
      </c>
      <c r="Q416" s="90">
        <v>0</v>
      </c>
      <c r="R416" s="90">
        <v>6</v>
      </c>
      <c r="S416" s="90">
        <v>3</v>
      </c>
      <c r="T416" s="90">
        <v>15</v>
      </c>
      <c r="U416" s="90">
        <v>15.689714447217449</v>
      </c>
      <c r="V416" s="90">
        <v>45.223294583156175</v>
      </c>
    </row>
    <row r="417" spans="1:22" ht="15" customHeight="1">
      <c r="A417" s="408"/>
      <c r="B417" s="53" t="s">
        <v>350</v>
      </c>
      <c r="C417" s="104">
        <v>209</v>
      </c>
      <c r="D417" s="104">
        <v>75</v>
      </c>
      <c r="E417" s="104">
        <v>38</v>
      </c>
      <c r="F417" s="104">
        <v>40</v>
      </c>
      <c r="G417" s="104">
        <v>7</v>
      </c>
      <c r="H417" s="104">
        <v>10</v>
      </c>
      <c r="I417" s="104">
        <v>2</v>
      </c>
      <c r="J417" s="104">
        <v>37</v>
      </c>
      <c r="K417" s="104">
        <v>11.6173476087433</v>
      </c>
      <c r="L417" s="104">
        <v>20.599832873235542</v>
      </c>
      <c r="M417" s="90">
        <v>226</v>
      </c>
      <c r="N417" s="90">
        <v>78</v>
      </c>
      <c r="O417" s="90">
        <v>36</v>
      </c>
      <c r="P417" s="90">
        <v>42</v>
      </c>
      <c r="Q417" s="90">
        <v>8</v>
      </c>
      <c r="R417" s="90">
        <v>10</v>
      </c>
      <c r="S417" s="90">
        <v>2</v>
      </c>
      <c r="T417" s="90">
        <v>50</v>
      </c>
      <c r="U417" s="90">
        <v>12.01968947572983</v>
      </c>
      <c r="V417" s="90">
        <v>21.5863810992699</v>
      </c>
    </row>
    <row r="418" spans="1:22" ht="15" customHeight="1">
      <c r="A418" s="70"/>
      <c r="B418" s="53" t="s">
        <v>351</v>
      </c>
      <c r="C418" s="104">
        <v>607</v>
      </c>
      <c r="D418" s="104">
        <v>124</v>
      </c>
      <c r="E418" s="104">
        <v>68</v>
      </c>
      <c r="F418" s="104">
        <v>82</v>
      </c>
      <c r="G418" s="104">
        <v>59</v>
      </c>
      <c r="H418" s="104">
        <v>88</v>
      </c>
      <c r="I418" s="104">
        <v>39</v>
      </c>
      <c r="J418" s="104">
        <v>147</v>
      </c>
      <c r="K418" s="104">
        <v>31.987048317451084</v>
      </c>
      <c r="L418" s="104">
        <v>43.791792339367554</v>
      </c>
      <c r="M418" s="90">
        <v>630</v>
      </c>
      <c r="N418" s="90">
        <v>124</v>
      </c>
      <c r="O418" s="90">
        <v>58</v>
      </c>
      <c r="P418" s="90">
        <v>88</v>
      </c>
      <c r="Q418" s="90">
        <v>61</v>
      </c>
      <c r="R418" s="90">
        <v>83</v>
      </c>
      <c r="S418" s="90">
        <v>47</v>
      </c>
      <c r="T418" s="90">
        <v>169</v>
      </c>
      <c r="U418" s="90">
        <v>32.746377359619558</v>
      </c>
      <c r="V418" s="90">
        <v>44.795489503811922</v>
      </c>
    </row>
    <row r="419" spans="1:22" ht="15" customHeight="1">
      <c r="A419" s="35"/>
      <c r="B419" s="59" t="s">
        <v>174</v>
      </c>
      <c r="C419" s="104">
        <v>75</v>
      </c>
      <c r="D419" s="104">
        <v>23</v>
      </c>
      <c r="E419" s="104">
        <v>2</v>
      </c>
      <c r="F419" s="104">
        <v>11</v>
      </c>
      <c r="G419" s="104">
        <v>3</v>
      </c>
      <c r="H419" s="104">
        <v>5</v>
      </c>
      <c r="I419" s="104">
        <v>2</v>
      </c>
      <c r="J419" s="104">
        <v>29</v>
      </c>
      <c r="K419" s="104">
        <v>19.663037786620013</v>
      </c>
      <c r="L419" s="104">
        <v>39.326075573240026</v>
      </c>
      <c r="M419" s="90">
        <v>83</v>
      </c>
      <c r="N419" s="90">
        <v>27</v>
      </c>
      <c r="O419" s="90">
        <v>2</v>
      </c>
      <c r="P419" s="90">
        <v>10</v>
      </c>
      <c r="Q419" s="90">
        <v>3</v>
      </c>
      <c r="R419" s="90">
        <v>4</v>
      </c>
      <c r="S419" s="90">
        <v>3</v>
      </c>
      <c r="T419" s="90">
        <v>34</v>
      </c>
      <c r="U419" s="90">
        <v>18.824812128155205</v>
      </c>
      <c r="V419" s="90">
        <v>41.92799064907296</v>
      </c>
    </row>
    <row r="420" spans="1:22" ht="15" customHeight="1">
      <c r="A420" s="32" t="s">
        <v>472</v>
      </c>
      <c r="B420" s="45" t="s">
        <v>176</v>
      </c>
      <c r="C420" s="104">
        <v>301</v>
      </c>
      <c r="D420" s="104">
        <v>86</v>
      </c>
      <c r="E420" s="104">
        <v>25</v>
      </c>
      <c r="F420" s="104">
        <v>41</v>
      </c>
      <c r="G420" s="104">
        <v>20</v>
      </c>
      <c r="H420" s="104">
        <v>39</v>
      </c>
      <c r="I420" s="104">
        <v>18</v>
      </c>
      <c r="J420" s="104">
        <v>72</v>
      </c>
      <c r="K420" s="104">
        <v>27.888648496663876</v>
      </c>
      <c r="L420" s="104">
        <v>44.66084269745474</v>
      </c>
      <c r="M420" s="90">
        <v>330</v>
      </c>
      <c r="N420" s="90">
        <v>93</v>
      </c>
      <c r="O420" s="90">
        <v>17</v>
      </c>
      <c r="P420" s="90">
        <v>47</v>
      </c>
      <c r="Q420" s="90">
        <v>23</v>
      </c>
      <c r="R420" s="90">
        <v>36</v>
      </c>
      <c r="S420" s="90">
        <v>19</v>
      </c>
      <c r="T420" s="90">
        <v>95</v>
      </c>
      <c r="U420" s="90">
        <v>27.432013769699299</v>
      </c>
      <c r="V420" s="90">
        <v>45.398050956896732</v>
      </c>
    </row>
    <row r="421" spans="1:22" ht="15" customHeight="1">
      <c r="A421" s="408" t="s">
        <v>473</v>
      </c>
      <c r="B421" s="50"/>
      <c r="C421" s="104"/>
      <c r="D421" s="104"/>
      <c r="E421" s="104"/>
      <c r="F421" s="104"/>
      <c r="G421" s="104"/>
      <c r="H421" s="104"/>
      <c r="I421" s="104"/>
      <c r="J421" s="104"/>
      <c r="K421" s="104"/>
      <c r="L421" s="104"/>
      <c r="M421" s="90"/>
      <c r="N421" s="90"/>
      <c r="O421" s="90"/>
      <c r="P421" s="90"/>
      <c r="Q421" s="90"/>
      <c r="R421" s="90"/>
      <c r="S421" s="90"/>
      <c r="T421" s="90"/>
      <c r="U421" s="90"/>
      <c r="V421" s="90"/>
    </row>
    <row r="422" spans="1:22" ht="15" customHeight="1">
      <c r="A422" s="408"/>
      <c r="B422" s="53" t="s">
        <v>349</v>
      </c>
      <c r="C422" s="104">
        <v>60</v>
      </c>
      <c r="D422" s="104">
        <v>23</v>
      </c>
      <c r="E422" s="104">
        <v>6</v>
      </c>
      <c r="F422" s="104">
        <v>7</v>
      </c>
      <c r="G422" s="104">
        <v>5</v>
      </c>
      <c r="H422" s="104">
        <v>6</v>
      </c>
      <c r="I422" s="104">
        <v>1</v>
      </c>
      <c r="J422" s="104">
        <v>12</v>
      </c>
      <c r="K422" s="104">
        <v>18.276371611644183</v>
      </c>
      <c r="L422" s="104">
        <v>35.09063349435683</v>
      </c>
      <c r="M422" s="90">
        <v>63</v>
      </c>
      <c r="N422" s="90">
        <v>25</v>
      </c>
      <c r="O422" s="90">
        <v>4</v>
      </c>
      <c r="P422" s="90">
        <v>8</v>
      </c>
      <c r="Q422" s="90">
        <v>5</v>
      </c>
      <c r="R422" s="90">
        <v>6</v>
      </c>
      <c r="S422" s="90">
        <v>2</v>
      </c>
      <c r="T422" s="90">
        <v>13</v>
      </c>
      <c r="U422" s="90">
        <v>20.265038507454484</v>
      </c>
      <c r="V422" s="90">
        <v>40.530077014908969</v>
      </c>
    </row>
    <row r="423" spans="1:22" ht="15" customHeight="1">
      <c r="A423" s="408"/>
      <c r="B423" s="53" t="s">
        <v>350</v>
      </c>
      <c r="C423" s="104">
        <v>79</v>
      </c>
      <c r="D423" s="104">
        <v>22</v>
      </c>
      <c r="E423" s="104">
        <v>8</v>
      </c>
      <c r="F423" s="104">
        <v>12</v>
      </c>
      <c r="G423" s="104">
        <v>3</v>
      </c>
      <c r="H423" s="104">
        <v>8</v>
      </c>
      <c r="I423" s="104">
        <v>5</v>
      </c>
      <c r="J423" s="104">
        <v>21</v>
      </c>
      <c r="K423" s="104">
        <v>23.913115780759174</v>
      </c>
      <c r="L423" s="104">
        <v>38.526686535667558</v>
      </c>
      <c r="M423" s="90">
        <v>87</v>
      </c>
      <c r="N423" s="90">
        <v>25</v>
      </c>
      <c r="O423" s="90">
        <v>6</v>
      </c>
      <c r="P423" s="90">
        <v>14</v>
      </c>
      <c r="Q423" s="90">
        <v>3</v>
      </c>
      <c r="R423" s="90">
        <v>8</v>
      </c>
      <c r="S423" s="90">
        <v>4</v>
      </c>
      <c r="T423" s="90">
        <v>27</v>
      </c>
      <c r="U423" s="90">
        <v>22.091194120316018</v>
      </c>
      <c r="V423" s="90">
        <v>37.870618491970319</v>
      </c>
    </row>
    <row r="424" spans="1:22" ht="15" customHeight="1">
      <c r="A424" s="70"/>
      <c r="B424" s="53" t="s">
        <v>351</v>
      </c>
      <c r="C424" s="104">
        <v>138</v>
      </c>
      <c r="D424" s="104">
        <v>33</v>
      </c>
      <c r="E424" s="104">
        <v>11</v>
      </c>
      <c r="F424" s="104">
        <v>18</v>
      </c>
      <c r="G424" s="104">
        <v>11</v>
      </c>
      <c r="H424" s="104">
        <v>21</v>
      </c>
      <c r="I424" s="104">
        <v>12</v>
      </c>
      <c r="J424" s="104">
        <v>32</v>
      </c>
      <c r="K424" s="104">
        <v>35.191732840969834</v>
      </c>
      <c r="L424" s="104">
        <v>51.100324399216476</v>
      </c>
      <c r="M424" s="90">
        <v>151</v>
      </c>
      <c r="N424" s="90">
        <v>35</v>
      </c>
      <c r="O424" s="90">
        <v>7</v>
      </c>
      <c r="P424" s="90">
        <v>21</v>
      </c>
      <c r="Q424" s="90">
        <v>14</v>
      </c>
      <c r="R424" s="90">
        <v>19</v>
      </c>
      <c r="S424" s="90">
        <v>12</v>
      </c>
      <c r="T424" s="90">
        <v>43</v>
      </c>
      <c r="U424" s="90">
        <v>34.146125908245899</v>
      </c>
      <c r="V424" s="90">
        <v>50.517556138226809</v>
      </c>
    </row>
    <row r="425" spans="1:22" ht="15" customHeight="1">
      <c r="A425" s="35"/>
      <c r="B425" s="59" t="s">
        <v>174</v>
      </c>
      <c r="C425" s="104">
        <v>24</v>
      </c>
      <c r="D425" s="104">
        <v>8</v>
      </c>
      <c r="E425" s="104">
        <v>0</v>
      </c>
      <c r="F425" s="104">
        <v>4</v>
      </c>
      <c r="G425" s="104">
        <v>1</v>
      </c>
      <c r="H425" s="104">
        <v>4</v>
      </c>
      <c r="I425" s="104">
        <v>0</v>
      </c>
      <c r="J425" s="104">
        <v>7</v>
      </c>
      <c r="K425" s="104">
        <v>23.055898350015998</v>
      </c>
      <c r="L425" s="104">
        <v>43.550030216696882</v>
      </c>
      <c r="M425" s="90">
        <v>29</v>
      </c>
      <c r="N425" s="90">
        <v>8</v>
      </c>
      <c r="O425" s="90">
        <v>0</v>
      </c>
      <c r="P425" s="90">
        <v>4</v>
      </c>
      <c r="Q425" s="90">
        <v>1</v>
      </c>
      <c r="R425" s="90">
        <v>3</v>
      </c>
      <c r="S425" s="90">
        <v>1</v>
      </c>
      <c r="T425" s="90">
        <v>12</v>
      </c>
      <c r="U425" s="90">
        <v>24.706945011593728</v>
      </c>
      <c r="V425" s="90">
        <v>46.668673910788158</v>
      </c>
    </row>
    <row r="426" spans="1:22" ht="15" customHeight="1">
      <c r="A426" s="32" t="s">
        <v>474</v>
      </c>
      <c r="B426" s="45" t="s">
        <v>176</v>
      </c>
      <c r="C426" s="104">
        <v>811</v>
      </c>
      <c r="D426" s="104">
        <v>335</v>
      </c>
      <c r="E426" s="104">
        <v>72</v>
      </c>
      <c r="F426" s="104">
        <v>71</v>
      </c>
      <c r="G426" s="104">
        <v>40</v>
      </c>
      <c r="H426" s="104">
        <v>45</v>
      </c>
      <c r="I426" s="104">
        <v>25</v>
      </c>
      <c r="J426" s="104">
        <v>223</v>
      </c>
      <c r="K426" s="104">
        <v>15.210182223250552</v>
      </c>
      <c r="L426" s="104">
        <v>35.350146827159385</v>
      </c>
      <c r="M426" s="90">
        <v>849</v>
      </c>
      <c r="N426" s="90">
        <v>345</v>
      </c>
      <c r="O426" s="90">
        <v>66</v>
      </c>
      <c r="P426" s="90">
        <v>80</v>
      </c>
      <c r="Q426" s="90">
        <v>39</v>
      </c>
      <c r="R426" s="90">
        <v>42</v>
      </c>
      <c r="S426" s="90">
        <v>30</v>
      </c>
      <c r="T426" s="90">
        <v>247</v>
      </c>
      <c r="U426" s="90">
        <v>15.479126128254233</v>
      </c>
      <c r="V426" s="90">
        <v>36.258497779023536</v>
      </c>
    </row>
    <row r="427" spans="1:22" ht="15" customHeight="1">
      <c r="A427" s="408" t="s">
        <v>475</v>
      </c>
      <c r="B427" s="50"/>
      <c r="C427" s="104"/>
      <c r="D427" s="104"/>
      <c r="E427" s="104"/>
      <c r="F427" s="104"/>
      <c r="G427" s="104"/>
      <c r="H427" s="104"/>
      <c r="I427" s="104"/>
      <c r="J427" s="104"/>
      <c r="K427" s="104"/>
      <c r="L427" s="104"/>
      <c r="M427" s="90"/>
      <c r="N427" s="90"/>
      <c r="O427" s="90"/>
      <c r="P427" s="90"/>
      <c r="Q427" s="90"/>
      <c r="R427" s="90"/>
      <c r="S427" s="90"/>
      <c r="T427" s="90"/>
      <c r="U427" s="90"/>
      <c r="V427" s="90"/>
    </row>
    <row r="428" spans="1:22" ht="15" customHeight="1">
      <c r="A428" s="408"/>
      <c r="B428" s="53" t="s">
        <v>349</v>
      </c>
      <c r="C428" s="104">
        <v>80</v>
      </c>
      <c r="D428" s="104">
        <v>31</v>
      </c>
      <c r="E428" s="104">
        <v>6</v>
      </c>
      <c r="F428" s="104">
        <v>5</v>
      </c>
      <c r="G428" s="104">
        <v>3</v>
      </c>
      <c r="H428" s="104">
        <v>5</v>
      </c>
      <c r="I428" s="104">
        <v>3</v>
      </c>
      <c r="J428" s="104">
        <v>27</v>
      </c>
      <c r="K428" s="104">
        <v>17.952608865232918</v>
      </c>
      <c r="L428" s="104">
        <v>43.249466811697481</v>
      </c>
      <c r="M428" s="90">
        <v>87</v>
      </c>
      <c r="N428" s="90">
        <v>36</v>
      </c>
      <c r="O428" s="90">
        <v>5</v>
      </c>
      <c r="P428" s="90">
        <v>5</v>
      </c>
      <c r="Q428" s="90">
        <v>4</v>
      </c>
      <c r="R428" s="90">
        <v>3</v>
      </c>
      <c r="S428" s="90">
        <v>5</v>
      </c>
      <c r="T428" s="90">
        <v>29</v>
      </c>
      <c r="U428" s="90">
        <v>17.856081797839579</v>
      </c>
      <c r="V428" s="90">
        <v>47.075124739758891</v>
      </c>
    </row>
    <row r="429" spans="1:22" ht="15" customHeight="1">
      <c r="A429" s="408"/>
      <c r="B429" s="53" t="s">
        <v>350</v>
      </c>
      <c r="C429" s="104">
        <v>222</v>
      </c>
      <c r="D429" s="104">
        <v>93</v>
      </c>
      <c r="E429" s="104">
        <v>24</v>
      </c>
      <c r="F429" s="104">
        <v>29</v>
      </c>
      <c r="G429" s="104">
        <v>11</v>
      </c>
      <c r="H429" s="104">
        <v>9</v>
      </c>
      <c r="I429" s="104">
        <v>6</v>
      </c>
      <c r="J429" s="104">
        <v>50</v>
      </c>
      <c r="K429" s="104">
        <v>13.793854583189869</v>
      </c>
      <c r="L429" s="104">
        <v>30.032189725426047</v>
      </c>
      <c r="M429" s="90">
        <v>243</v>
      </c>
      <c r="N429" s="90">
        <v>94</v>
      </c>
      <c r="O429" s="90">
        <v>23</v>
      </c>
      <c r="P429" s="90">
        <v>35</v>
      </c>
      <c r="Q429" s="90">
        <v>13</v>
      </c>
      <c r="R429" s="90">
        <v>9</v>
      </c>
      <c r="S429" s="90">
        <v>8</v>
      </c>
      <c r="T429" s="90">
        <v>61</v>
      </c>
      <c r="U429" s="90">
        <v>15.280882963079103</v>
      </c>
      <c r="V429" s="90">
        <v>31.603644310004508</v>
      </c>
    </row>
    <row r="430" spans="1:22" ht="15" customHeight="1">
      <c r="A430" s="408"/>
      <c r="B430" s="53" t="s">
        <v>351</v>
      </c>
      <c r="C430" s="104">
        <v>447</v>
      </c>
      <c r="D430" s="104">
        <v>185</v>
      </c>
      <c r="E430" s="104">
        <v>42</v>
      </c>
      <c r="F430" s="104">
        <v>34</v>
      </c>
      <c r="G430" s="104">
        <v>23</v>
      </c>
      <c r="H430" s="104">
        <v>26</v>
      </c>
      <c r="I430" s="104">
        <v>14</v>
      </c>
      <c r="J430" s="104">
        <v>123</v>
      </c>
      <c r="K430" s="104">
        <v>15.025142175338999</v>
      </c>
      <c r="L430" s="104">
        <v>35.022633559782989</v>
      </c>
      <c r="M430" s="90">
        <v>457</v>
      </c>
      <c r="N430" s="90">
        <v>189</v>
      </c>
      <c r="O430" s="90">
        <v>38</v>
      </c>
      <c r="P430" s="90">
        <v>37</v>
      </c>
      <c r="Q430" s="90">
        <v>20</v>
      </c>
      <c r="R430" s="90">
        <v>27</v>
      </c>
      <c r="S430" s="90">
        <v>14</v>
      </c>
      <c r="T430" s="90">
        <v>132</v>
      </c>
      <c r="U430" s="90">
        <v>14.915458247870687</v>
      </c>
      <c r="V430" s="90">
        <v>35.643558312926274</v>
      </c>
    </row>
    <row r="431" spans="1:22" ht="15" customHeight="1">
      <c r="A431" s="35"/>
      <c r="B431" s="59" t="s">
        <v>174</v>
      </c>
      <c r="C431" s="104">
        <v>62</v>
      </c>
      <c r="D431" s="104">
        <v>26</v>
      </c>
      <c r="E431" s="104">
        <v>0</v>
      </c>
      <c r="F431" s="104">
        <v>3</v>
      </c>
      <c r="G431" s="104">
        <v>3</v>
      </c>
      <c r="H431" s="104">
        <v>5</v>
      </c>
      <c r="I431" s="104">
        <v>2</v>
      </c>
      <c r="J431" s="104">
        <v>23</v>
      </c>
      <c r="K431" s="104">
        <v>19.266918571679149</v>
      </c>
      <c r="L431" s="104">
        <v>57.800755715037447</v>
      </c>
      <c r="M431" s="90">
        <v>62</v>
      </c>
      <c r="N431" s="90">
        <v>26</v>
      </c>
      <c r="O431" s="90">
        <v>0</v>
      </c>
      <c r="P431" s="90">
        <v>3</v>
      </c>
      <c r="Q431" s="90">
        <v>2</v>
      </c>
      <c r="R431" s="90">
        <v>3</v>
      </c>
      <c r="S431" s="90">
        <v>3</v>
      </c>
      <c r="T431" s="90">
        <v>25</v>
      </c>
      <c r="U431" s="90">
        <v>17.679366353945476</v>
      </c>
      <c r="V431" s="90">
        <v>59.466959554180228</v>
      </c>
    </row>
    <row r="432" spans="1:22" ht="15" customHeight="1">
      <c r="A432" s="48" t="s">
        <v>331</v>
      </c>
      <c r="B432" s="53" t="s">
        <v>380</v>
      </c>
      <c r="C432" s="104">
        <v>154</v>
      </c>
      <c r="D432" s="104">
        <v>36</v>
      </c>
      <c r="E432" s="104">
        <v>9</v>
      </c>
      <c r="F432" s="104">
        <v>11</v>
      </c>
      <c r="G432" s="104">
        <v>18</v>
      </c>
      <c r="H432" s="104">
        <v>29</v>
      </c>
      <c r="I432" s="104">
        <v>12</v>
      </c>
      <c r="J432" s="104">
        <v>39</v>
      </c>
      <c r="K432" s="104">
        <v>36.819801572928597</v>
      </c>
      <c r="L432" s="104">
        <v>53.598445327680864</v>
      </c>
      <c r="M432" s="90">
        <v>167</v>
      </c>
      <c r="N432" s="90">
        <v>38</v>
      </c>
      <c r="O432" s="90">
        <v>8</v>
      </c>
      <c r="P432" s="90">
        <v>15</v>
      </c>
      <c r="Q432" s="90">
        <v>16</v>
      </c>
      <c r="R432" s="90">
        <v>28</v>
      </c>
      <c r="S432" s="90">
        <v>13</v>
      </c>
      <c r="T432" s="90">
        <v>49</v>
      </c>
      <c r="U432" s="90">
        <v>35.762919912810283</v>
      </c>
      <c r="V432" s="90">
        <v>52.750306871395161</v>
      </c>
    </row>
    <row r="433" spans="1:22" ht="15" customHeight="1">
      <c r="A433" s="157" t="s">
        <v>1069</v>
      </c>
      <c r="B433" s="59" t="s">
        <v>382</v>
      </c>
      <c r="C433" s="104">
        <v>1652</v>
      </c>
      <c r="D433" s="104">
        <v>578</v>
      </c>
      <c r="E433" s="104">
        <v>138</v>
      </c>
      <c r="F433" s="104">
        <v>182</v>
      </c>
      <c r="G433" s="104">
        <v>84</v>
      </c>
      <c r="H433" s="104">
        <v>141</v>
      </c>
      <c r="I433" s="104">
        <v>78</v>
      </c>
      <c r="J433" s="104">
        <v>451</v>
      </c>
      <c r="K433" s="104">
        <v>21.230447168321319</v>
      </c>
      <c r="L433" s="104">
        <v>40.927394942462129</v>
      </c>
      <c r="M433" s="90">
        <v>1747</v>
      </c>
      <c r="N433" s="90">
        <v>595</v>
      </c>
      <c r="O433" s="90">
        <v>121</v>
      </c>
      <c r="P433" s="90">
        <v>195</v>
      </c>
      <c r="Q433" s="90">
        <v>85</v>
      </c>
      <c r="R433" s="90">
        <v>137</v>
      </c>
      <c r="S433" s="90">
        <v>93</v>
      </c>
      <c r="T433" s="90">
        <v>521</v>
      </c>
      <c r="U433" s="90">
        <v>21.809588313151504</v>
      </c>
      <c r="V433" s="90">
        <v>42.374889495917188</v>
      </c>
    </row>
    <row r="434" spans="1:22" ht="15" customHeight="1">
      <c r="A434" s="48" t="s">
        <v>383</v>
      </c>
      <c r="B434" s="147" t="s">
        <v>384</v>
      </c>
      <c r="C434" s="104">
        <v>200</v>
      </c>
      <c r="D434" s="104">
        <v>79</v>
      </c>
      <c r="E434" s="104">
        <v>11</v>
      </c>
      <c r="F434" s="104">
        <v>14</v>
      </c>
      <c r="G434" s="104">
        <v>15</v>
      </c>
      <c r="H434" s="104">
        <v>23</v>
      </c>
      <c r="I434" s="104">
        <v>5</v>
      </c>
      <c r="J434" s="104">
        <v>53</v>
      </c>
      <c r="K434" s="104">
        <v>20.860924935837389</v>
      </c>
      <c r="L434" s="104">
        <v>45.096411258354358</v>
      </c>
      <c r="M434" s="90">
        <v>202</v>
      </c>
      <c r="N434" s="90">
        <v>77</v>
      </c>
      <c r="O434" s="90">
        <v>10</v>
      </c>
      <c r="P434" s="90">
        <v>13</v>
      </c>
      <c r="Q434" s="90">
        <v>16</v>
      </c>
      <c r="R434" s="90">
        <v>25</v>
      </c>
      <c r="S434" s="90">
        <v>4</v>
      </c>
      <c r="T434" s="90">
        <v>57</v>
      </c>
      <c r="U434" s="90">
        <v>21.501931908484035</v>
      </c>
      <c r="V434" s="90">
        <v>45.849707746032138</v>
      </c>
    </row>
    <row r="435" spans="1:22" ht="15" customHeight="1">
      <c r="A435" s="157" t="s">
        <v>1070</v>
      </c>
      <c r="B435" s="111" t="s">
        <v>385</v>
      </c>
      <c r="C435" s="104">
        <v>1606</v>
      </c>
      <c r="D435" s="104">
        <v>535</v>
      </c>
      <c r="E435" s="104">
        <v>136</v>
      </c>
      <c r="F435" s="104">
        <v>179</v>
      </c>
      <c r="G435" s="104">
        <v>87</v>
      </c>
      <c r="H435" s="104">
        <v>147</v>
      </c>
      <c r="I435" s="104">
        <v>85</v>
      </c>
      <c r="J435" s="104">
        <v>437</v>
      </c>
      <c r="K435" s="104">
        <v>22.810511774570237</v>
      </c>
      <c r="L435" s="104">
        <v>42.059129754688655</v>
      </c>
      <c r="M435" s="90">
        <v>1712</v>
      </c>
      <c r="N435" s="90">
        <v>556</v>
      </c>
      <c r="O435" s="90">
        <v>119</v>
      </c>
      <c r="P435" s="90">
        <v>197</v>
      </c>
      <c r="Q435" s="90">
        <v>85</v>
      </c>
      <c r="R435" s="90">
        <v>140</v>
      </c>
      <c r="S435" s="90">
        <v>102</v>
      </c>
      <c r="T435" s="90">
        <v>513</v>
      </c>
      <c r="U435" s="90">
        <v>23.220016426109407</v>
      </c>
      <c r="V435" s="90">
        <v>43.298288794564819</v>
      </c>
    </row>
    <row r="436" spans="1:22" ht="15" customHeight="1">
      <c r="A436" s="48" t="s">
        <v>383</v>
      </c>
      <c r="B436" s="147" t="s">
        <v>384</v>
      </c>
      <c r="C436" s="104">
        <v>54</v>
      </c>
      <c r="D436" s="104">
        <v>18</v>
      </c>
      <c r="E436" s="104">
        <v>3</v>
      </c>
      <c r="F436" s="104">
        <v>2</v>
      </c>
      <c r="G436" s="104">
        <v>5</v>
      </c>
      <c r="H436" s="104">
        <v>7</v>
      </c>
      <c r="I436" s="104">
        <v>3</v>
      </c>
      <c r="J436" s="104">
        <v>16</v>
      </c>
      <c r="K436" s="104">
        <v>26.754292006919485</v>
      </c>
      <c r="L436" s="104">
        <v>50.833154813147026</v>
      </c>
      <c r="M436" s="90">
        <v>54</v>
      </c>
      <c r="N436" s="90">
        <v>19</v>
      </c>
      <c r="O436" s="90">
        <v>2</v>
      </c>
      <c r="P436" s="90">
        <v>4</v>
      </c>
      <c r="Q436" s="90">
        <v>5</v>
      </c>
      <c r="R436" s="90">
        <v>8</v>
      </c>
      <c r="S436" s="90">
        <v>2</v>
      </c>
      <c r="T436" s="90">
        <v>14</v>
      </c>
      <c r="U436" s="90">
        <v>25.598249943779496</v>
      </c>
      <c r="V436" s="90">
        <v>48.758571321484752</v>
      </c>
    </row>
    <row r="437" spans="1:22" ht="15" customHeight="1">
      <c r="A437" s="158" t="s">
        <v>1071</v>
      </c>
      <c r="B437" s="111" t="s">
        <v>385</v>
      </c>
      <c r="C437" s="104">
        <v>1752</v>
      </c>
      <c r="D437" s="104">
        <v>596</v>
      </c>
      <c r="E437" s="104">
        <v>144</v>
      </c>
      <c r="F437" s="104">
        <v>191</v>
      </c>
      <c r="G437" s="104">
        <v>97</v>
      </c>
      <c r="H437" s="104">
        <v>163</v>
      </c>
      <c r="I437" s="104">
        <v>87</v>
      </c>
      <c r="J437" s="104">
        <v>474</v>
      </c>
      <c r="K437" s="104">
        <v>22.468999322204812</v>
      </c>
      <c r="L437" s="104">
        <v>42.104664419028964</v>
      </c>
      <c r="M437" s="90">
        <v>1860</v>
      </c>
      <c r="N437" s="90">
        <v>614</v>
      </c>
      <c r="O437" s="90">
        <v>127</v>
      </c>
      <c r="P437" s="90">
        <v>206</v>
      </c>
      <c r="Q437" s="90">
        <v>96</v>
      </c>
      <c r="R437" s="90">
        <v>157</v>
      </c>
      <c r="S437" s="90">
        <v>104</v>
      </c>
      <c r="T437" s="90">
        <v>556</v>
      </c>
      <c r="U437" s="90">
        <v>22.956019803592174</v>
      </c>
      <c r="V437" s="90">
        <v>43.383550469397377</v>
      </c>
    </row>
    <row r="438" spans="1:22" ht="15" customHeight="1">
      <c r="A438" s="48" t="s">
        <v>383</v>
      </c>
      <c r="B438" s="147" t="s">
        <v>384</v>
      </c>
      <c r="C438" s="104">
        <v>376</v>
      </c>
      <c r="D438" s="104">
        <v>122</v>
      </c>
      <c r="E438" s="104">
        <v>18</v>
      </c>
      <c r="F438" s="104">
        <v>36</v>
      </c>
      <c r="G438" s="104">
        <v>33</v>
      </c>
      <c r="H438" s="104">
        <v>40</v>
      </c>
      <c r="I438" s="104">
        <v>23</v>
      </c>
      <c r="J438" s="104">
        <v>104</v>
      </c>
      <c r="K438" s="104">
        <v>26.228292215858335</v>
      </c>
      <c r="L438" s="104">
        <v>47.560636551423116</v>
      </c>
      <c r="M438" s="90">
        <v>389</v>
      </c>
      <c r="N438" s="90">
        <v>128</v>
      </c>
      <c r="O438" s="90">
        <v>17</v>
      </c>
      <c r="P438" s="90">
        <v>37</v>
      </c>
      <c r="Q438" s="90">
        <v>32</v>
      </c>
      <c r="R438" s="90">
        <v>41</v>
      </c>
      <c r="S438" s="90">
        <v>23</v>
      </c>
      <c r="T438" s="90">
        <v>111</v>
      </c>
      <c r="U438" s="90">
        <v>25.723316085529198</v>
      </c>
      <c r="V438" s="90">
        <v>47.673879145180784</v>
      </c>
    </row>
    <row r="439" spans="1:22" ht="15" customHeight="1">
      <c r="A439" s="157" t="s">
        <v>1072</v>
      </c>
      <c r="B439" s="111" t="s">
        <v>385</v>
      </c>
      <c r="C439" s="104">
        <v>1430</v>
      </c>
      <c r="D439" s="104">
        <v>492</v>
      </c>
      <c r="E439" s="104">
        <v>129</v>
      </c>
      <c r="F439" s="104">
        <v>157</v>
      </c>
      <c r="G439" s="104">
        <v>69</v>
      </c>
      <c r="H439" s="104">
        <v>130</v>
      </c>
      <c r="I439" s="104">
        <v>67</v>
      </c>
      <c r="J439" s="104">
        <v>386</v>
      </c>
      <c r="K439" s="104">
        <v>21.645544777133363</v>
      </c>
      <c r="L439" s="104">
        <v>40.938312948056577</v>
      </c>
      <c r="M439" s="90">
        <v>1525</v>
      </c>
      <c r="N439" s="90">
        <v>505</v>
      </c>
      <c r="O439" s="90">
        <v>112</v>
      </c>
      <c r="P439" s="90">
        <v>173</v>
      </c>
      <c r="Q439" s="90">
        <v>69</v>
      </c>
      <c r="R439" s="90">
        <v>124</v>
      </c>
      <c r="S439" s="90">
        <v>83</v>
      </c>
      <c r="T439" s="90">
        <v>459</v>
      </c>
      <c r="U439" s="90">
        <v>22.333487757840771</v>
      </c>
      <c r="V439" s="90">
        <v>42.437607753758044</v>
      </c>
    </row>
    <row r="440" spans="1:22" ht="15" customHeight="1">
      <c r="A440" s="48" t="s">
        <v>386</v>
      </c>
      <c r="B440" s="53" t="s">
        <v>343</v>
      </c>
      <c r="C440" s="104">
        <v>1277</v>
      </c>
      <c r="D440" s="104">
        <v>455</v>
      </c>
      <c r="E440" s="104">
        <v>116</v>
      </c>
      <c r="F440" s="104">
        <v>153</v>
      </c>
      <c r="G440" s="104">
        <v>71</v>
      </c>
      <c r="H440" s="104">
        <v>119</v>
      </c>
      <c r="I440" s="104">
        <v>56</v>
      </c>
      <c r="J440" s="104">
        <v>307</v>
      </c>
      <c r="K440" s="104">
        <v>20.91462409009679</v>
      </c>
      <c r="L440" s="104">
        <v>39.392592946395894</v>
      </c>
      <c r="M440" s="90">
        <v>1338</v>
      </c>
      <c r="N440" s="90">
        <v>468</v>
      </c>
      <c r="O440" s="90">
        <v>104</v>
      </c>
      <c r="P440" s="90">
        <v>165</v>
      </c>
      <c r="Q440" s="90">
        <v>73</v>
      </c>
      <c r="R440" s="90">
        <v>119</v>
      </c>
      <c r="S440" s="90">
        <v>68</v>
      </c>
      <c r="T440" s="90">
        <v>341</v>
      </c>
      <c r="U440" s="90">
        <v>21.67888976133435</v>
      </c>
      <c r="V440" s="90">
        <v>40.857945353592342</v>
      </c>
    </row>
    <row r="441" spans="1:22" ht="15" customHeight="1">
      <c r="A441" s="157" t="s">
        <v>1073</v>
      </c>
      <c r="B441" s="59" t="s">
        <v>344</v>
      </c>
      <c r="C441" s="104">
        <v>529</v>
      </c>
      <c r="D441" s="104">
        <v>159</v>
      </c>
      <c r="E441" s="104">
        <v>31</v>
      </c>
      <c r="F441" s="104">
        <v>40</v>
      </c>
      <c r="G441" s="104">
        <v>31</v>
      </c>
      <c r="H441" s="104">
        <v>51</v>
      </c>
      <c r="I441" s="104">
        <v>34</v>
      </c>
      <c r="J441" s="104">
        <v>183</v>
      </c>
      <c r="K441" s="104">
        <v>27.297279949846359</v>
      </c>
      <c r="L441" s="104">
        <v>50.507266645170269</v>
      </c>
      <c r="M441" s="90">
        <v>576</v>
      </c>
      <c r="N441" s="90">
        <v>165</v>
      </c>
      <c r="O441" s="90">
        <v>25</v>
      </c>
      <c r="P441" s="90">
        <v>45</v>
      </c>
      <c r="Q441" s="90">
        <v>28</v>
      </c>
      <c r="R441" s="90">
        <v>46</v>
      </c>
      <c r="S441" s="90">
        <v>38</v>
      </c>
      <c r="T441" s="90">
        <v>229</v>
      </c>
      <c r="U441" s="90">
        <v>26.930048212060644</v>
      </c>
      <c r="V441" s="90">
        <v>51.344652360357379</v>
      </c>
    </row>
    <row r="442" spans="1:22" ht="15" customHeight="1">
      <c r="A442" s="48" t="s">
        <v>387</v>
      </c>
      <c r="B442" s="53" t="s">
        <v>388</v>
      </c>
      <c r="C442" s="104">
        <v>293</v>
      </c>
      <c r="D442" s="104">
        <v>95</v>
      </c>
      <c r="E442" s="104">
        <v>30</v>
      </c>
      <c r="F442" s="104">
        <v>33</v>
      </c>
      <c r="G442" s="104">
        <v>19</v>
      </c>
      <c r="H442" s="104">
        <v>29</v>
      </c>
      <c r="I442" s="104">
        <v>14</v>
      </c>
      <c r="J442" s="104">
        <v>73</v>
      </c>
      <c r="K442" s="104">
        <v>22.847475263061909</v>
      </c>
      <c r="L442" s="104">
        <v>40.211556462988966</v>
      </c>
      <c r="M442" s="90">
        <v>303</v>
      </c>
      <c r="N442" s="90">
        <v>97</v>
      </c>
      <c r="O442" s="90">
        <v>29</v>
      </c>
      <c r="P442" s="90">
        <v>34</v>
      </c>
      <c r="Q442" s="90">
        <v>20</v>
      </c>
      <c r="R442" s="90">
        <v>27</v>
      </c>
      <c r="S442" s="90">
        <v>16</v>
      </c>
      <c r="T442" s="90">
        <v>80</v>
      </c>
      <c r="U442" s="90">
        <v>23.370853142314786</v>
      </c>
      <c r="V442" s="90">
        <v>41.362700402668239</v>
      </c>
    </row>
    <row r="443" spans="1:22" ht="15" customHeight="1">
      <c r="A443" s="159" t="s">
        <v>1061</v>
      </c>
      <c r="B443" s="59" t="s">
        <v>389</v>
      </c>
      <c r="C443" s="104">
        <v>1513</v>
      </c>
      <c r="D443" s="104">
        <v>519</v>
      </c>
      <c r="E443" s="104">
        <v>117</v>
      </c>
      <c r="F443" s="104">
        <v>160</v>
      </c>
      <c r="G443" s="104">
        <v>83</v>
      </c>
      <c r="H443" s="104">
        <v>141</v>
      </c>
      <c r="I443" s="104">
        <v>76</v>
      </c>
      <c r="J443" s="104">
        <v>417</v>
      </c>
      <c r="K443" s="104">
        <v>22.541605540298438</v>
      </c>
      <c r="L443" s="104">
        <v>42.81733045436237</v>
      </c>
      <c r="M443" s="90">
        <v>1611</v>
      </c>
      <c r="N443" s="90">
        <v>536</v>
      </c>
      <c r="O443" s="90">
        <v>100</v>
      </c>
      <c r="P443" s="90">
        <v>176</v>
      </c>
      <c r="Q443" s="90">
        <v>81</v>
      </c>
      <c r="R443" s="90">
        <v>138</v>
      </c>
      <c r="S443" s="90">
        <v>90</v>
      </c>
      <c r="T443" s="90">
        <v>490</v>
      </c>
      <c r="U443" s="90">
        <v>22.967778386172309</v>
      </c>
      <c r="V443" s="90">
        <v>44.011759950254977</v>
      </c>
    </row>
    <row r="444" spans="1:22" ht="15" customHeight="1">
      <c r="A444" s="32" t="s">
        <v>360</v>
      </c>
      <c r="B444" s="45" t="s">
        <v>176</v>
      </c>
      <c r="C444" s="104">
        <v>1806</v>
      </c>
      <c r="D444" s="104">
        <v>614</v>
      </c>
      <c r="E444" s="104">
        <v>147</v>
      </c>
      <c r="F444" s="104">
        <v>193</v>
      </c>
      <c r="G444" s="104">
        <v>102</v>
      </c>
      <c r="H444" s="104">
        <v>170</v>
      </c>
      <c r="I444" s="104">
        <v>90</v>
      </c>
      <c r="J444" s="104">
        <v>490</v>
      </c>
      <c r="K444" s="104">
        <v>22.592738776626689</v>
      </c>
      <c r="L444" s="104">
        <v>42.353339359032368</v>
      </c>
      <c r="M444" s="90">
        <v>1731</v>
      </c>
      <c r="N444" s="90">
        <v>592</v>
      </c>
      <c r="O444" s="90">
        <v>127</v>
      </c>
      <c r="P444" s="90">
        <v>197</v>
      </c>
      <c r="Q444" s="90">
        <v>96</v>
      </c>
      <c r="R444" s="90">
        <v>160</v>
      </c>
      <c r="S444" s="90">
        <v>101</v>
      </c>
      <c r="T444" s="90">
        <v>458</v>
      </c>
      <c r="U444" s="90">
        <v>23.363305306459296</v>
      </c>
      <c r="V444" s="90">
        <v>43.673256468608933</v>
      </c>
    </row>
    <row r="445" spans="1:22" ht="15" customHeight="1">
      <c r="A445" s="408" t="s">
        <v>476</v>
      </c>
      <c r="B445" s="50"/>
      <c r="C445" s="104"/>
      <c r="D445" s="104"/>
      <c r="E445" s="104"/>
      <c r="F445" s="104"/>
      <c r="G445" s="104"/>
      <c r="H445" s="104"/>
      <c r="I445" s="104"/>
      <c r="J445" s="104"/>
      <c r="K445" s="104"/>
      <c r="L445" s="104"/>
      <c r="M445" s="90"/>
      <c r="N445" s="90"/>
      <c r="O445" s="90"/>
      <c r="P445" s="90"/>
      <c r="Q445" s="90"/>
      <c r="R445" s="90"/>
      <c r="S445" s="90"/>
      <c r="T445" s="90"/>
      <c r="U445" s="90"/>
      <c r="V445" s="90"/>
    </row>
    <row r="446" spans="1:22" ht="15" customHeight="1">
      <c r="A446" s="408"/>
      <c r="B446" s="53" t="s">
        <v>284</v>
      </c>
      <c r="C446" s="104">
        <v>545</v>
      </c>
      <c r="D446" s="104">
        <v>183</v>
      </c>
      <c r="E446" s="104">
        <v>41</v>
      </c>
      <c r="F446" s="104">
        <v>56</v>
      </c>
      <c r="G446" s="104">
        <v>34</v>
      </c>
      <c r="H446" s="104">
        <v>57</v>
      </c>
      <c r="I446" s="104">
        <v>30</v>
      </c>
      <c r="J446" s="104">
        <v>144</v>
      </c>
      <c r="K446" s="104">
        <v>23.96381076312964</v>
      </c>
      <c r="L446" s="104">
        <v>44.080220715665071</v>
      </c>
      <c r="M446" s="90">
        <v>528</v>
      </c>
      <c r="N446" s="90">
        <v>177</v>
      </c>
      <c r="O446" s="90">
        <v>39</v>
      </c>
      <c r="P446" s="90">
        <v>55</v>
      </c>
      <c r="Q446" s="90">
        <v>31</v>
      </c>
      <c r="R446" s="90">
        <v>57</v>
      </c>
      <c r="S446" s="90">
        <v>31</v>
      </c>
      <c r="T446" s="90">
        <v>138</v>
      </c>
      <c r="U446" s="90">
        <v>24.466866116270406</v>
      </c>
      <c r="V446" s="90">
        <v>44.798487255142994</v>
      </c>
    </row>
    <row r="447" spans="1:22" ht="15" customHeight="1">
      <c r="A447" s="408"/>
      <c r="B447" s="53" t="s">
        <v>285</v>
      </c>
      <c r="C447" s="104">
        <v>85</v>
      </c>
      <c r="D447" s="104">
        <v>30</v>
      </c>
      <c r="E447" s="104">
        <v>8</v>
      </c>
      <c r="F447" s="104">
        <v>13</v>
      </c>
      <c r="G447" s="104">
        <v>7</v>
      </c>
      <c r="H447" s="104">
        <v>8</v>
      </c>
      <c r="I447" s="104">
        <v>3</v>
      </c>
      <c r="J447" s="104">
        <v>16</v>
      </c>
      <c r="K447" s="104">
        <v>21.28638114910185</v>
      </c>
      <c r="L447" s="104">
        <v>37.660520494564814</v>
      </c>
      <c r="M447" s="90">
        <v>84</v>
      </c>
      <c r="N447" s="90">
        <v>30</v>
      </c>
      <c r="O447" s="90">
        <v>6</v>
      </c>
      <c r="P447" s="90">
        <v>14</v>
      </c>
      <c r="Q447" s="90">
        <v>7</v>
      </c>
      <c r="R447" s="90">
        <v>8</v>
      </c>
      <c r="S447" s="90">
        <v>3</v>
      </c>
      <c r="T447" s="90">
        <v>16</v>
      </c>
      <c r="U447" s="90">
        <v>22.363956378506675</v>
      </c>
      <c r="V447" s="90">
        <v>40.019711414169841</v>
      </c>
    </row>
    <row r="448" spans="1:22" ht="15" customHeight="1">
      <c r="A448" s="156"/>
      <c r="B448" s="53" t="s">
        <v>286</v>
      </c>
      <c r="C448" s="104">
        <v>77</v>
      </c>
      <c r="D448" s="104">
        <v>36</v>
      </c>
      <c r="E448" s="104">
        <v>8</v>
      </c>
      <c r="F448" s="104">
        <v>11</v>
      </c>
      <c r="G448" s="104">
        <v>2</v>
      </c>
      <c r="H448" s="104">
        <v>7</v>
      </c>
      <c r="I448" s="104">
        <v>3</v>
      </c>
      <c r="J448" s="104">
        <v>10</v>
      </c>
      <c r="K448" s="104">
        <v>16.63437586166987</v>
      </c>
      <c r="L448" s="104">
        <v>35.951715571996168</v>
      </c>
      <c r="M448" s="90">
        <v>74</v>
      </c>
      <c r="N448" s="90">
        <v>35</v>
      </c>
      <c r="O448" s="90">
        <v>7</v>
      </c>
      <c r="P448" s="90">
        <v>11</v>
      </c>
      <c r="Q448" s="90">
        <v>2</v>
      </c>
      <c r="R448" s="90">
        <v>6</v>
      </c>
      <c r="S448" s="90">
        <v>3</v>
      </c>
      <c r="T448" s="90">
        <v>10</v>
      </c>
      <c r="U448" s="90">
        <v>16.61009664487306</v>
      </c>
      <c r="V448" s="90">
        <v>36.656765009375029</v>
      </c>
    </row>
    <row r="449" spans="1:22" ht="15" customHeight="1">
      <c r="A449" s="156"/>
      <c r="B449" s="53" t="s">
        <v>287</v>
      </c>
      <c r="C449" s="104">
        <v>114</v>
      </c>
      <c r="D449" s="104">
        <v>49</v>
      </c>
      <c r="E449" s="104">
        <v>6</v>
      </c>
      <c r="F449" s="104">
        <v>13</v>
      </c>
      <c r="G449" s="104">
        <v>8</v>
      </c>
      <c r="H449" s="104">
        <v>10</v>
      </c>
      <c r="I449" s="104">
        <v>4</v>
      </c>
      <c r="J449" s="104">
        <v>24</v>
      </c>
      <c r="K449" s="104">
        <v>18.305632375790015</v>
      </c>
      <c r="L449" s="104">
        <v>40.183095459051252</v>
      </c>
      <c r="M449" s="90">
        <v>109</v>
      </c>
      <c r="N449" s="90">
        <v>47</v>
      </c>
      <c r="O449" s="90">
        <v>4</v>
      </c>
      <c r="P449" s="90">
        <v>15</v>
      </c>
      <c r="Q449" s="90">
        <v>8</v>
      </c>
      <c r="R449" s="90">
        <v>10</v>
      </c>
      <c r="S449" s="90">
        <v>3</v>
      </c>
      <c r="T449" s="90">
        <v>22</v>
      </c>
      <c r="U449" s="90">
        <v>18.502224907975634</v>
      </c>
      <c r="V449" s="90">
        <v>40.242339174847004</v>
      </c>
    </row>
    <row r="450" spans="1:22" ht="15" customHeight="1">
      <c r="A450" s="56"/>
      <c r="B450" s="53" t="s">
        <v>288</v>
      </c>
      <c r="C450" s="104">
        <v>121</v>
      </c>
      <c r="D450" s="104">
        <v>43</v>
      </c>
      <c r="E450" s="104">
        <v>14</v>
      </c>
      <c r="F450" s="104">
        <v>12</v>
      </c>
      <c r="G450" s="104">
        <v>9</v>
      </c>
      <c r="H450" s="104">
        <v>11</v>
      </c>
      <c r="I450" s="104">
        <v>2</v>
      </c>
      <c r="J450" s="104">
        <v>30</v>
      </c>
      <c r="K450" s="104">
        <v>18.05129239438071</v>
      </c>
      <c r="L450" s="104">
        <v>34.222241831013427</v>
      </c>
      <c r="M450" s="90">
        <v>115</v>
      </c>
      <c r="N450" s="90">
        <v>39</v>
      </c>
      <c r="O450" s="90">
        <v>12</v>
      </c>
      <c r="P450" s="90">
        <v>11</v>
      </c>
      <c r="Q450" s="90">
        <v>8</v>
      </c>
      <c r="R450" s="90">
        <v>12</v>
      </c>
      <c r="S450" s="90">
        <v>3</v>
      </c>
      <c r="T450" s="90">
        <v>30</v>
      </c>
      <c r="U450" s="90">
        <v>20.223218199752026</v>
      </c>
      <c r="V450" s="90">
        <v>37.3689901517157</v>
      </c>
    </row>
    <row r="451" spans="1:22" ht="15" customHeight="1">
      <c r="A451" s="56"/>
      <c r="B451" s="53" t="s">
        <v>289</v>
      </c>
      <c r="C451" s="104">
        <v>659</v>
      </c>
      <c r="D451" s="104">
        <v>229</v>
      </c>
      <c r="E451" s="104">
        <v>58</v>
      </c>
      <c r="F451" s="104">
        <v>74</v>
      </c>
      <c r="G451" s="104">
        <v>40</v>
      </c>
      <c r="H451" s="104">
        <v>62</v>
      </c>
      <c r="I451" s="104">
        <v>35</v>
      </c>
      <c r="J451" s="104">
        <v>161</v>
      </c>
      <c r="K451" s="104">
        <v>22.999044557767441</v>
      </c>
      <c r="L451" s="104">
        <v>42.57815683928694</v>
      </c>
      <c r="M451" s="90">
        <v>632</v>
      </c>
      <c r="N451" s="90">
        <v>221</v>
      </c>
      <c r="O451" s="90">
        <v>50</v>
      </c>
      <c r="P451" s="90">
        <v>76</v>
      </c>
      <c r="Q451" s="90">
        <v>38</v>
      </c>
      <c r="R451" s="90">
        <v>55</v>
      </c>
      <c r="S451" s="90">
        <v>42</v>
      </c>
      <c r="T451" s="90">
        <v>150</v>
      </c>
      <c r="U451" s="90">
        <v>23.710367265662093</v>
      </c>
      <c r="V451" s="90">
        <v>43.786961770303172</v>
      </c>
    </row>
    <row r="452" spans="1:22" ht="15" customHeight="1">
      <c r="A452" s="35"/>
      <c r="B452" s="59" t="s">
        <v>230</v>
      </c>
      <c r="C452" s="104">
        <v>205</v>
      </c>
      <c r="D452" s="104">
        <v>44</v>
      </c>
      <c r="E452" s="104">
        <v>12</v>
      </c>
      <c r="F452" s="104">
        <v>14</v>
      </c>
      <c r="G452" s="104">
        <v>2</v>
      </c>
      <c r="H452" s="104">
        <v>15</v>
      </c>
      <c r="I452" s="104">
        <v>13</v>
      </c>
      <c r="J452" s="104">
        <v>105</v>
      </c>
      <c r="K452" s="104">
        <v>27.955939205278973</v>
      </c>
      <c r="L452" s="104">
        <v>49.921320009426736</v>
      </c>
      <c r="M452" s="90">
        <v>189</v>
      </c>
      <c r="N452" s="90">
        <v>43</v>
      </c>
      <c r="O452" s="90">
        <v>9</v>
      </c>
      <c r="P452" s="90">
        <v>15</v>
      </c>
      <c r="Q452" s="90">
        <v>2</v>
      </c>
      <c r="R452" s="90">
        <v>12</v>
      </c>
      <c r="S452" s="90">
        <v>16</v>
      </c>
      <c r="T452" s="90">
        <v>92</v>
      </c>
      <c r="U452" s="90">
        <v>29.469592935515124</v>
      </c>
      <c r="V452" s="90">
        <v>52.936120643425319</v>
      </c>
    </row>
    <row r="453" spans="1:22" ht="15" customHeight="1">
      <c r="A453" s="32" t="s">
        <v>362</v>
      </c>
      <c r="B453" s="45" t="s">
        <v>176</v>
      </c>
      <c r="C453" s="104">
        <v>789</v>
      </c>
      <c r="D453" s="104">
        <v>269</v>
      </c>
      <c r="E453" s="104">
        <v>82</v>
      </c>
      <c r="F453" s="104">
        <v>104</v>
      </c>
      <c r="G453" s="104">
        <v>50</v>
      </c>
      <c r="H453" s="104">
        <v>82</v>
      </c>
      <c r="I453" s="104">
        <v>35</v>
      </c>
      <c r="J453" s="104">
        <v>167</v>
      </c>
      <c r="K453" s="104">
        <v>22.275021393279665</v>
      </c>
      <c r="L453" s="104">
        <v>39.249471123569265</v>
      </c>
      <c r="M453" s="90">
        <v>825</v>
      </c>
      <c r="N453" s="90">
        <v>278</v>
      </c>
      <c r="O453" s="90">
        <v>73</v>
      </c>
      <c r="P453" s="90">
        <v>114</v>
      </c>
      <c r="Q453" s="90">
        <v>51</v>
      </c>
      <c r="R453" s="90">
        <v>81</v>
      </c>
      <c r="S453" s="90">
        <v>42</v>
      </c>
      <c r="T453" s="90">
        <v>186</v>
      </c>
      <c r="U453" s="90">
        <v>22.761323724084061</v>
      </c>
      <c r="V453" s="90">
        <v>40.289434514375941</v>
      </c>
    </row>
    <row r="454" spans="1:22" ht="15" customHeight="1">
      <c r="A454" s="408" t="s">
        <v>477</v>
      </c>
      <c r="B454" s="50"/>
      <c r="C454" s="104"/>
      <c r="D454" s="104"/>
      <c r="E454" s="104"/>
      <c r="F454" s="104"/>
      <c r="G454" s="104"/>
      <c r="H454" s="104"/>
      <c r="I454" s="104"/>
      <c r="J454" s="104"/>
      <c r="K454" s="104"/>
      <c r="L454" s="104"/>
      <c r="M454" s="90"/>
      <c r="N454" s="90"/>
      <c r="O454" s="90"/>
      <c r="P454" s="90"/>
      <c r="Q454" s="90"/>
      <c r="R454" s="90"/>
      <c r="S454" s="90"/>
      <c r="T454" s="90"/>
      <c r="U454" s="90"/>
      <c r="V454" s="90"/>
    </row>
    <row r="455" spans="1:22" ht="15" customHeight="1">
      <c r="A455" s="408"/>
      <c r="B455" s="53" t="s">
        <v>283</v>
      </c>
      <c r="C455" s="104">
        <v>468</v>
      </c>
      <c r="D455" s="104">
        <v>163</v>
      </c>
      <c r="E455" s="104">
        <v>52</v>
      </c>
      <c r="F455" s="104">
        <v>63</v>
      </c>
      <c r="G455" s="104">
        <v>29</v>
      </c>
      <c r="H455" s="104">
        <v>42</v>
      </c>
      <c r="I455" s="104">
        <v>21</v>
      </c>
      <c r="J455" s="104">
        <v>98</v>
      </c>
      <c r="K455" s="104">
        <v>21.159003630879667</v>
      </c>
      <c r="L455" s="104">
        <v>37.820441272586848</v>
      </c>
      <c r="M455" s="90">
        <v>495</v>
      </c>
      <c r="N455" s="90">
        <v>165</v>
      </c>
      <c r="O455" s="90">
        <v>45</v>
      </c>
      <c r="P455" s="90">
        <v>75</v>
      </c>
      <c r="Q455" s="90">
        <v>30</v>
      </c>
      <c r="R455" s="90">
        <v>45</v>
      </c>
      <c r="S455" s="90">
        <v>22</v>
      </c>
      <c r="T455" s="90">
        <v>113</v>
      </c>
      <c r="U455" s="90">
        <v>21.571489562686519</v>
      </c>
      <c r="V455" s="90">
        <v>37.973774253208532</v>
      </c>
    </row>
    <row r="456" spans="1:22" ht="15" customHeight="1">
      <c r="A456" s="408"/>
      <c r="B456" s="53" t="s">
        <v>284</v>
      </c>
      <c r="C456" s="104">
        <v>8</v>
      </c>
      <c r="D456" s="104">
        <v>2</v>
      </c>
      <c r="E456" s="104">
        <v>1</v>
      </c>
      <c r="F456" s="104">
        <v>1</v>
      </c>
      <c r="G456" s="104">
        <v>1</v>
      </c>
      <c r="H456" s="104">
        <v>1</v>
      </c>
      <c r="I456" s="104">
        <v>0</v>
      </c>
      <c r="J456" s="104">
        <v>2</v>
      </c>
      <c r="K456" s="104">
        <v>20.052706552706553</v>
      </c>
      <c r="L456" s="104">
        <v>30.07905982905983</v>
      </c>
      <c r="M456" s="90">
        <v>10</v>
      </c>
      <c r="N456" s="90">
        <v>2</v>
      </c>
      <c r="O456" s="90">
        <v>1</v>
      </c>
      <c r="P456" s="90">
        <v>1</v>
      </c>
      <c r="Q456" s="90">
        <v>1</v>
      </c>
      <c r="R456" s="90">
        <v>1</v>
      </c>
      <c r="S456" s="90">
        <v>0</v>
      </c>
      <c r="T456" s="90">
        <v>4</v>
      </c>
      <c r="U456" s="90">
        <v>23.414529914529911</v>
      </c>
      <c r="V456" s="90">
        <v>35.121794871794869</v>
      </c>
    </row>
    <row r="457" spans="1:22" ht="15" customHeight="1">
      <c r="A457" s="156"/>
      <c r="B457" s="53" t="s">
        <v>285</v>
      </c>
      <c r="C457" s="104">
        <v>43</v>
      </c>
      <c r="D457" s="104">
        <v>16</v>
      </c>
      <c r="E457" s="104">
        <v>4</v>
      </c>
      <c r="F457" s="104">
        <v>8</v>
      </c>
      <c r="G457" s="104">
        <v>1</v>
      </c>
      <c r="H457" s="104">
        <v>6</v>
      </c>
      <c r="I457" s="104">
        <v>1</v>
      </c>
      <c r="J457" s="104">
        <v>7</v>
      </c>
      <c r="K457" s="104">
        <v>18.793277591824523</v>
      </c>
      <c r="L457" s="104">
        <v>33.827899665284143</v>
      </c>
      <c r="M457" s="90">
        <v>45</v>
      </c>
      <c r="N457" s="90">
        <v>17</v>
      </c>
      <c r="O457" s="90">
        <v>4</v>
      </c>
      <c r="P457" s="90">
        <v>7</v>
      </c>
      <c r="Q457" s="90">
        <v>2</v>
      </c>
      <c r="R457" s="90">
        <v>6</v>
      </c>
      <c r="S457" s="90">
        <v>1</v>
      </c>
      <c r="T457" s="90">
        <v>8</v>
      </c>
      <c r="U457" s="90">
        <v>19.841319656354361</v>
      </c>
      <c r="V457" s="90">
        <v>36.706441364255568</v>
      </c>
    </row>
    <row r="458" spans="1:22" ht="15" customHeight="1">
      <c r="A458" s="156"/>
      <c r="B458" s="53" t="s">
        <v>286</v>
      </c>
      <c r="C458" s="104">
        <v>42</v>
      </c>
      <c r="D458" s="104">
        <v>17</v>
      </c>
      <c r="E458" s="104">
        <v>7</v>
      </c>
      <c r="F458" s="104">
        <v>3</v>
      </c>
      <c r="G458" s="104">
        <v>3</v>
      </c>
      <c r="H458" s="104">
        <v>1</v>
      </c>
      <c r="I458" s="104">
        <v>1</v>
      </c>
      <c r="J458" s="104">
        <v>10</v>
      </c>
      <c r="K458" s="104">
        <v>10.845113322384785</v>
      </c>
      <c r="L458" s="104">
        <v>23.136241754420876</v>
      </c>
      <c r="M458" s="90">
        <v>44</v>
      </c>
      <c r="N458" s="90">
        <v>19</v>
      </c>
      <c r="O458" s="90">
        <v>6</v>
      </c>
      <c r="P458" s="90">
        <v>4</v>
      </c>
      <c r="Q458" s="90">
        <v>2</v>
      </c>
      <c r="R458" s="90">
        <v>2</v>
      </c>
      <c r="S458" s="90">
        <v>1</v>
      </c>
      <c r="T458" s="90">
        <v>10</v>
      </c>
      <c r="U458" s="90">
        <v>11.897623237030954</v>
      </c>
      <c r="V458" s="90">
        <v>26.967946003936831</v>
      </c>
    </row>
    <row r="459" spans="1:22" ht="15" customHeight="1">
      <c r="A459" s="56"/>
      <c r="B459" s="53" t="s">
        <v>287</v>
      </c>
      <c r="C459" s="104">
        <v>26</v>
      </c>
      <c r="D459" s="104">
        <v>11</v>
      </c>
      <c r="E459" s="104">
        <v>1</v>
      </c>
      <c r="F459" s="104">
        <v>3</v>
      </c>
      <c r="G459" s="104">
        <v>2</v>
      </c>
      <c r="H459" s="104">
        <v>2</v>
      </c>
      <c r="I459" s="104">
        <v>1</v>
      </c>
      <c r="J459" s="104">
        <v>6</v>
      </c>
      <c r="K459" s="104">
        <v>19.031285890798522</v>
      </c>
      <c r="L459" s="104">
        <v>42.29174642399672</v>
      </c>
      <c r="M459" s="90">
        <v>27</v>
      </c>
      <c r="N459" s="90">
        <v>11</v>
      </c>
      <c r="O459" s="90">
        <v>1</v>
      </c>
      <c r="P459" s="90">
        <v>3</v>
      </c>
      <c r="Q459" s="90">
        <v>3</v>
      </c>
      <c r="R459" s="90">
        <v>2</v>
      </c>
      <c r="S459" s="90">
        <v>1</v>
      </c>
      <c r="T459" s="90">
        <v>6</v>
      </c>
      <c r="U459" s="90">
        <v>20.564826848636944</v>
      </c>
      <c r="V459" s="90">
        <v>43.186136382137576</v>
      </c>
    </row>
    <row r="460" spans="1:22" ht="15" customHeight="1">
      <c r="A460" s="56"/>
      <c r="B460" s="53" t="s">
        <v>288</v>
      </c>
      <c r="C460" s="104">
        <v>12</v>
      </c>
      <c r="D460" s="104">
        <v>3</v>
      </c>
      <c r="E460" s="104">
        <v>0</v>
      </c>
      <c r="F460" s="104">
        <v>1</v>
      </c>
      <c r="G460" s="104">
        <v>2</v>
      </c>
      <c r="H460" s="104">
        <v>3</v>
      </c>
      <c r="I460" s="104">
        <v>0</v>
      </c>
      <c r="J460" s="104">
        <v>3</v>
      </c>
      <c r="K460" s="104">
        <v>33.824113431956569</v>
      </c>
      <c r="L460" s="104">
        <v>50.73617014793485</v>
      </c>
      <c r="M460" s="90">
        <v>11</v>
      </c>
      <c r="N460" s="90">
        <v>3</v>
      </c>
      <c r="O460" s="90">
        <v>0</v>
      </c>
      <c r="P460" s="90">
        <v>1</v>
      </c>
      <c r="Q460" s="90">
        <v>1</v>
      </c>
      <c r="R460" s="90">
        <v>3</v>
      </c>
      <c r="S460" s="90">
        <v>0</v>
      </c>
      <c r="T460" s="90">
        <v>3</v>
      </c>
      <c r="U460" s="90">
        <v>33.863196739645474</v>
      </c>
      <c r="V460" s="90">
        <v>54.181114783432761</v>
      </c>
    </row>
    <row r="461" spans="1:22" ht="15" customHeight="1">
      <c r="A461" s="56"/>
      <c r="B461" s="53" t="s">
        <v>289</v>
      </c>
      <c r="C461" s="104">
        <v>173</v>
      </c>
      <c r="D461" s="104">
        <v>55</v>
      </c>
      <c r="E461" s="104">
        <v>16</v>
      </c>
      <c r="F461" s="104">
        <v>24</v>
      </c>
      <c r="G461" s="104">
        <v>10</v>
      </c>
      <c r="H461" s="104">
        <v>25</v>
      </c>
      <c r="I461" s="104">
        <v>9</v>
      </c>
      <c r="J461" s="104">
        <v>34</v>
      </c>
      <c r="K461" s="104">
        <v>27.072025095847589</v>
      </c>
      <c r="L461" s="104">
        <v>44.797755813366841</v>
      </c>
      <c r="M461" s="90">
        <v>172</v>
      </c>
      <c r="N461" s="90">
        <v>58</v>
      </c>
      <c r="O461" s="90">
        <v>15</v>
      </c>
      <c r="P461" s="90">
        <v>22</v>
      </c>
      <c r="Q461" s="90">
        <v>10</v>
      </c>
      <c r="R461" s="90">
        <v>20</v>
      </c>
      <c r="S461" s="90">
        <v>15</v>
      </c>
      <c r="T461" s="90">
        <v>32</v>
      </c>
      <c r="U461" s="90">
        <v>27.694976104506221</v>
      </c>
      <c r="V461" s="90">
        <v>47.284105544278908</v>
      </c>
    </row>
    <row r="462" spans="1:22" ht="15" customHeight="1">
      <c r="A462" s="35"/>
      <c r="B462" s="59" t="s">
        <v>230</v>
      </c>
      <c r="C462" s="104">
        <v>17</v>
      </c>
      <c r="D462" s="104">
        <v>2</v>
      </c>
      <c r="E462" s="104">
        <v>1</v>
      </c>
      <c r="F462" s="104">
        <v>1</v>
      </c>
      <c r="G462" s="104">
        <v>2</v>
      </c>
      <c r="H462" s="104">
        <v>2</v>
      </c>
      <c r="I462" s="104">
        <v>2</v>
      </c>
      <c r="J462" s="104">
        <v>7</v>
      </c>
      <c r="K462" s="104">
        <v>43.425987722984381</v>
      </c>
      <c r="L462" s="104">
        <v>54.282484653730478</v>
      </c>
      <c r="M462" s="90">
        <v>21</v>
      </c>
      <c r="N462" s="90">
        <v>3</v>
      </c>
      <c r="O462" s="90">
        <v>1</v>
      </c>
      <c r="P462" s="90">
        <v>1</v>
      </c>
      <c r="Q462" s="90">
        <v>2</v>
      </c>
      <c r="R462" s="90">
        <v>2</v>
      </c>
      <c r="S462" s="90">
        <v>2</v>
      </c>
      <c r="T462" s="90">
        <v>10</v>
      </c>
      <c r="U462" s="90">
        <v>40.452550685701155</v>
      </c>
      <c r="V462" s="90">
        <v>55.622257192839086</v>
      </c>
    </row>
    <row r="463" spans="1:22" ht="15" customHeight="1">
      <c r="A463" s="32" t="s">
        <v>478</v>
      </c>
      <c r="B463" s="45" t="s">
        <v>176</v>
      </c>
      <c r="C463" s="104">
        <v>1806</v>
      </c>
      <c r="D463" s="104">
        <v>614</v>
      </c>
      <c r="E463" s="104">
        <v>147</v>
      </c>
      <c r="F463" s="104">
        <v>193</v>
      </c>
      <c r="G463" s="104">
        <v>102</v>
      </c>
      <c r="H463" s="104">
        <v>170</v>
      </c>
      <c r="I463" s="104">
        <v>90</v>
      </c>
      <c r="J463" s="104">
        <v>490</v>
      </c>
      <c r="K463" s="104">
        <v>22.592738776626696</v>
      </c>
      <c r="L463" s="104">
        <v>42.353339359032383</v>
      </c>
      <c r="M463" s="90">
        <v>1731</v>
      </c>
      <c r="N463" s="90">
        <v>592</v>
      </c>
      <c r="O463" s="90">
        <v>127</v>
      </c>
      <c r="P463" s="90">
        <v>197</v>
      </c>
      <c r="Q463" s="90">
        <v>96</v>
      </c>
      <c r="R463" s="90">
        <v>160</v>
      </c>
      <c r="S463" s="90">
        <v>101</v>
      </c>
      <c r="T463" s="90">
        <v>458</v>
      </c>
      <c r="U463" s="90">
        <v>23.363305306459296</v>
      </c>
      <c r="V463" s="90">
        <v>43.673256468608933</v>
      </c>
    </row>
    <row r="464" spans="1:22" ht="15" customHeight="1">
      <c r="A464" s="408" t="s">
        <v>479</v>
      </c>
      <c r="B464" s="50"/>
      <c r="C464" s="104"/>
      <c r="D464" s="104"/>
      <c r="E464" s="104"/>
      <c r="F464" s="104"/>
      <c r="G464" s="104"/>
      <c r="H464" s="104"/>
      <c r="I464" s="104"/>
      <c r="J464" s="104"/>
      <c r="K464" s="104"/>
      <c r="L464" s="104"/>
      <c r="M464" s="90"/>
      <c r="N464" s="90"/>
      <c r="O464" s="90"/>
      <c r="P464" s="90"/>
      <c r="Q464" s="90"/>
      <c r="R464" s="90"/>
      <c r="S464" s="90"/>
      <c r="T464" s="90"/>
      <c r="U464" s="90"/>
      <c r="V464" s="90"/>
    </row>
    <row r="465" spans="1:22" ht="15" customHeight="1">
      <c r="A465" s="408"/>
      <c r="B465" s="53" t="s">
        <v>283</v>
      </c>
      <c r="C465" s="104">
        <v>266</v>
      </c>
      <c r="D465" s="104">
        <v>182</v>
      </c>
      <c r="E465" s="104">
        <v>5</v>
      </c>
      <c r="F465" s="104">
        <v>15</v>
      </c>
      <c r="G465" s="104">
        <v>6</v>
      </c>
      <c r="H465" s="104">
        <v>9</v>
      </c>
      <c r="I465" s="104">
        <v>13</v>
      </c>
      <c r="J465" s="104">
        <v>36</v>
      </c>
      <c r="K465" s="104">
        <v>11.12072247408007</v>
      </c>
      <c r="L465" s="104">
        <v>53.286795188300339</v>
      </c>
      <c r="M465" s="90">
        <v>252</v>
      </c>
      <c r="N465" s="90">
        <v>175</v>
      </c>
      <c r="O465" s="90">
        <v>5</v>
      </c>
      <c r="P465" s="90">
        <v>13</v>
      </c>
      <c r="Q465" s="90">
        <v>6</v>
      </c>
      <c r="R465" s="90">
        <v>7</v>
      </c>
      <c r="S465" s="90">
        <v>13</v>
      </c>
      <c r="T465" s="90">
        <v>33</v>
      </c>
      <c r="U465" s="90">
        <v>10.701438913635897</v>
      </c>
      <c r="V465" s="90">
        <v>53.263980047415039</v>
      </c>
    </row>
    <row r="466" spans="1:22" ht="15" customHeight="1">
      <c r="A466" s="408"/>
      <c r="B466" s="53" t="s">
        <v>394</v>
      </c>
      <c r="C466" s="104">
        <v>18</v>
      </c>
      <c r="D466" s="104">
        <v>10</v>
      </c>
      <c r="E466" s="104">
        <v>1</v>
      </c>
      <c r="F466" s="104">
        <v>1</v>
      </c>
      <c r="G466" s="104">
        <v>1</v>
      </c>
      <c r="H466" s="104">
        <v>1</v>
      </c>
      <c r="I466" s="104">
        <v>0</v>
      </c>
      <c r="J466" s="104">
        <v>4</v>
      </c>
      <c r="K466" s="104">
        <v>9.0352194389461449</v>
      </c>
      <c r="L466" s="104">
        <v>31.623268036311508</v>
      </c>
      <c r="M466" s="90">
        <v>18</v>
      </c>
      <c r="N466" s="90">
        <v>10</v>
      </c>
      <c r="O466" s="90">
        <v>1</v>
      </c>
      <c r="P466" s="90">
        <v>1</v>
      </c>
      <c r="Q466" s="90">
        <v>1</v>
      </c>
      <c r="R466" s="90">
        <v>0</v>
      </c>
      <c r="S466" s="90">
        <v>1</v>
      </c>
      <c r="T466" s="90">
        <v>4</v>
      </c>
      <c r="U466" s="90">
        <v>11.813975121005251</v>
      </c>
      <c r="V466" s="90">
        <v>41.348912923518377</v>
      </c>
    </row>
    <row r="467" spans="1:22" ht="15" customHeight="1">
      <c r="A467" s="156"/>
      <c r="B467" s="53" t="s">
        <v>395</v>
      </c>
      <c r="C467" s="104">
        <v>32</v>
      </c>
      <c r="D467" s="104">
        <v>18</v>
      </c>
      <c r="E467" s="104">
        <v>5</v>
      </c>
      <c r="F467" s="104">
        <v>2</v>
      </c>
      <c r="G467" s="104">
        <v>0</v>
      </c>
      <c r="H467" s="104">
        <v>1</v>
      </c>
      <c r="I467" s="104">
        <v>0</v>
      </c>
      <c r="J467" s="104">
        <v>6</v>
      </c>
      <c r="K467" s="104">
        <v>6.101137644406875</v>
      </c>
      <c r="L467" s="104">
        <v>19.828697344322343</v>
      </c>
      <c r="M467" s="90">
        <v>32</v>
      </c>
      <c r="N467" s="90">
        <v>18</v>
      </c>
      <c r="O467" s="90">
        <v>4</v>
      </c>
      <c r="P467" s="90">
        <v>3</v>
      </c>
      <c r="Q467" s="90">
        <v>0</v>
      </c>
      <c r="R467" s="90">
        <v>1</v>
      </c>
      <c r="S467" s="90">
        <v>0</v>
      </c>
      <c r="T467" s="90">
        <v>6</v>
      </c>
      <c r="U467" s="90">
        <v>6.4032054200520809</v>
      </c>
      <c r="V467" s="90">
        <v>20.810417615169264</v>
      </c>
    </row>
    <row r="468" spans="1:22" ht="15" customHeight="1">
      <c r="A468" s="156"/>
      <c r="B468" s="53" t="s">
        <v>396</v>
      </c>
      <c r="C468" s="104">
        <v>42</v>
      </c>
      <c r="D468" s="104">
        <v>34</v>
      </c>
      <c r="E468" s="104">
        <v>2</v>
      </c>
      <c r="F468" s="104">
        <v>1</v>
      </c>
      <c r="G468" s="104">
        <v>1</v>
      </c>
      <c r="H468" s="104">
        <v>0</v>
      </c>
      <c r="I468" s="104">
        <v>0</v>
      </c>
      <c r="J468" s="104">
        <v>4</v>
      </c>
      <c r="K468" s="104">
        <v>1.7205879272631519</v>
      </c>
      <c r="L468" s="104">
        <v>16.345585308999944</v>
      </c>
      <c r="M468" s="90">
        <v>39</v>
      </c>
      <c r="N468" s="90">
        <v>31</v>
      </c>
      <c r="O468" s="90">
        <v>1</v>
      </c>
      <c r="P468" s="90">
        <v>2</v>
      </c>
      <c r="Q468" s="90">
        <v>1</v>
      </c>
      <c r="R468" s="90">
        <v>0</v>
      </c>
      <c r="S468" s="90">
        <v>0</v>
      </c>
      <c r="T468" s="90">
        <v>4</v>
      </c>
      <c r="U468" s="90">
        <v>1.7832229881919324</v>
      </c>
      <c r="V468" s="90">
        <v>15.603201146679408</v>
      </c>
    </row>
    <row r="469" spans="1:22" ht="15" customHeight="1">
      <c r="A469" s="56"/>
      <c r="B469" s="53" t="s">
        <v>397</v>
      </c>
      <c r="C469" s="104">
        <v>30</v>
      </c>
      <c r="D469" s="104">
        <v>19</v>
      </c>
      <c r="E469" s="104">
        <v>3</v>
      </c>
      <c r="F469" s="104">
        <v>3</v>
      </c>
      <c r="G469" s="104">
        <v>1</v>
      </c>
      <c r="H469" s="104">
        <v>0</v>
      </c>
      <c r="I469" s="104">
        <v>0</v>
      </c>
      <c r="J469" s="104">
        <v>4</v>
      </c>
      <c r="K469" s="104">
        <v>4.268988899130429</v>
      </c>
      <c r="L469" s="104">
        <v>15.856244482484451</v>
      </c>
      <c r="M469" s="90">
        <v>29</v>
      </c>
      <c r="N469" s="90">
        <v>18</v>
      </c>
      <c r="O469" s="90">
        <v>2</v>
      </c>
      <c r="P469" s="90">
        <v>4</v>
      </c>
      <c r="Q469" s="90">
        <v>1</v>
      </c>
      <c r="R469" s="90">
        <v>0</v>
      </c>
      <c r="S469" s="90">
        <v>0</v>
      </c>
      <c r="T469" s="90">
        <v>4</v>
      </c>
      <c r="U469" s="90">
        <v>5.116630226970015</v>
      </c>
      <c r="V469" s="90">
        <v>18.27367938203577</v>
      </c>
    </row>
    <row r="470" spans="1:22" ht="15" customHeight="1">
      <c r="A470" s="56"/>
      <c r="B470" s="53" t="s">
        <v>398</v>
      </c>
      <c r="C470" s="104">
        <v>32</v>
      </c>
      <c r="D470" s="104">
        <v>20</v>
      </c>
      <c r="E470" s="104">
        <v>5</v>
      </c>
      <c r="F470" s="104">
        <v>6</v>
      </c>
      <c r="G470" s="104">
        <v>0</v>
      </c>
      <c r="H470" s="104">
        <v>0</v>
      </c>
      <c r="I470" s="104">
        <v>0</v>
      </c>
      <c r="J470" s="104">
        <v>1</v>
      </c>
      <c r="K470" s="104">
        <v>4.2975803451825803</v>
      </c>
      <c r="L470" s="104">
        <v>12.111362790969089</v>
      </c>
      <c r="M470" s="90">
        <v>32</v>
      </c>
      <c r="N470" s="90">
        <v>20</v>
      </c>
      <c r="O470" s="90">
        <v>4</v>
      </c>
      <c r="P470" s="90">
        <v>7</v>
      </c>
      <c r="Q470" s="90">
        <v>0</v>
      </c>
      <c r="R470" s="90">
        <v>0</v>
      </c>
      <c r="S470" s="90">
        <v>0</v>
      </c>
      <c r="T470" s="90">
        <v>1</v>
      </c>
      <c r="U470" s="90">
        <v>4.4056767465307214</v>
      </c>
      <c r="V470" s="90">
        <v>12.415998103859305</v>
      </c>
    </row>
    <row r="471" spans="1:22" ht="15" customHeight="1">
      <c r="A471" s="56"/>
      <c r="B471" s="53" t="s">
        <v>399</v>
      </c>
      <c r="C471" s="104">
        <v>27</v>
      </c>
      <c r="D471" s="104">
        <v>14</v>
      </c>
      <c r="E471" s="104">
        <v>4</v>
      </c>
      <c r="F471" s="104">
        <v>3</v>
      </c>
      <c r="G471" s="104">
        <v>3</v>
      </c>
      <c r="H471" s="104">
        <v>1</v>
      </c>
      <c r="I471" s="104">
        <v>0</v>
      </c>
      <c r="J471" s="104">
        <v>2</v>
      </c>
      <c r="K471" s="104">
        <v>10.344766900511759</v>
      </c>
      <c r="L471" s="104">
        <v>23.510833864799451</v>
      </c>
      <c r="M471" s="90">
        <v>24</v>
      </c>
      <c r="N471" s="90">
        <v>12</v>
      </c>
      <c r="O471" s="90">
        <v>4</v>
      </c>
      <c r="P471" s="90">
        <v>2</v>
      </c>
      <c r="Q471" s="90">
        <v>1</v>
      </c>
      <c r="R471" s="90">
        <v>3</v>
      </c>
      <c r="S471" s="90">
        <v>0</v>
      </c>
      <c r="T471" s="90">
        <v>2</v>
      </c>
      <c r="U471" s="90">
        <v>12.573752610261517</v>
      </c>
      <c r="V471" s="90">
        <v>27.662255742575336</v>
      </c>
    </row>
    <row r="472" spans="1:22" ht="15" customHeight="1">
      <c r="A472" s="56"/>
      <c r="B472" s="53" t="s">
        <v>400</v>
      </c>
      <c r="C472" s="104">
        <v>38</v>
      </c>
      <c r="D472" s="104">
        <v>18</v>
      </c>
      <c r="E472" s="104">
        <v>4</v>
      </c>
      <c r="F472" s="104">
        <v>6</v>
      </c>
      <c r="G472" s="104">
        <v>3</v>
      </c>
      <c r="H472" s="104">
        <v>2</v>
      </c>
      <c r="I472" s="104">
        <v>1</v>
      </c>
      <c r="J472" s="104">
        <v>4</v>
      </c>
      <c r="K472" s="104">
        <v>13.63129364103338</v>
      </c>
      <c r="L472" s="104">
        <v>28.966498987195934</v>
      </c>
      <c r="M472" s="90">
        <v>36</v>
      </c>
      <c r="N472" s="90">
        <v>17</v>
      </c>
      <c r="O472" s="90">
        <v>3</v>
      </c>
      <c r="P472" s="90">
        <v>7</v>
      </c>
      <c r="Q472" s="90">
        <v>3</v>
      </c>
      <c r="R472" s="90">
        <v>1</v>
      </c>
      <c r="S472" s="90">
        <v>1</v>
      </c>
      <c r="T472" s="90">
        <v>4</v>
      </c>
      <c r="U472" s="90">
        <v>13.303799850828792</v>
      </c>
      <c r="V472" s="90">
        <v>28.381439681768089</v>
      </c>
    </row>
    <row r="473" spans="1:22" ht="15" customHeight="1">
      <c r="A473" s="56"/>
      <c r="B473" s="53" t="s">
        <v>401</v>
      </c>
      <c r="C473" s="104">
        <v>35</v>
      </c>
      <c r="D473" s="104">
        <v>21</v>
      </c>
      <c r="E473" s="104">
        <v>4</v>
      </c>
      <c r="F473" s="104">
        <v>4</v>
      </c>
      <c r="G473" s="104">
        <v>1</v>
      </c>
      <c r="H473" s="104">
        <v>1</v>
      </c>
      <c r="I473" s="104">
        <v>0</v>
      </c>
      <c r="J473" s="104">
        <v>4</v>
      </c>
      <c r="K473" s="104">
        <v>5.807629392135051</v>
      </c>
      <c r="L473" s="104">
        <v>18.003651115618659</v>
      </c>
      <c r="M473" s="90">
        <v>34</v>
      </c>
      <c r="N473" s="90">
        <v>20</v>
      </c>
      <c r="O473" s="90">
        <v>4</v>
      </c>
      <c r="P473" s="90">
        <v>4</v>
      </c>
      <c r="Q473" s="90">
        <v>1</v>
      </c>
      <c r="R473" s="90">
        <v>1</v>
      </c>
      <c r="S473" s="90">
        <v>0</v>
      </c>
      <c r="T473" s="90">
        <v>4</v>
      </c>
      <c r="U473" s="90">
        <v>6.4789711502176699</v>
      </c>
      <c r="V473" s="90">
        <v>19.436913450653009</v>
      </c>
    </row>
    <row r="474" spans="1:22" ht="15" customHeight="1">
      <c r="A474" s="56"/>
      <c r="B474" s="53" t="s">
        <v>402</v>
      </c>
      <c r="C474" s="104">
        <v>53</v>
      </c>
      <c r="D474" s="104">
        <v>17</v>
      </c>
      <c r="E474" s="104">
        <v>15</v>
      </c>
      <c r="F474" s="104">
        <v>9</v>
      </c>
      <c r="G474" s="104">
        <v>4</v>
      </c>
      <c r="H474" s="104">
        <v>3</v>
      </c>
      <c r="I474" s="104">
        <v>0</v>
      </c>
      <c r="J474" s="104">
        <v>5</v>
      </c>
      <c r="K474" s="104">
        <v>13.180265747465848</v>
      </c>
      <c r="L474" s="104">
        <v>20.408153415430991</v>
      </c>
      <c r="M474" s="90">
        <v>52</v>
      </c>
      <c r="N474" s="90">
        <v>16</v>
      </c>
      <c r="O474" s="90">
        <v>13</v>
      </c>
      <c r="P474" s="90">
        <v>11</v>
      </c>
      <c r="Q474" s="90">
        <v>4</v>
      </c>
      <c r="R474" s="90">
        <v>2</v>
      </c>
      <c r="S474" s="90">
        <v>1</v>
      </c>
      <c r="T474" s="90">
        <v>5</v>
      </c>
      <c r="U474" s="90">
        <v>14.9961883086252</v>
      </c>
      <c r="V474" s="90">
        <v>22.736156467915627</v>
      </c>
    </row>
    <row r="475" spans="1:22" ht="15" customHeight="1">
      <c r="A475" s="56"/>
      <c r="B475" s="53" t="s">
        <v>427</v>
      </c>
      <c r="C475" s="104">
        <v>74</v>
      </c>
      <c r="D475" s="104">
        <v>25</v>
      </c>
      <c r="E475" s="104">
        <v>10</v>
      </c>
      <c r="F475" s="104">
        <v>15</v>
      </c>
      <c r="G475" s="104">
        <v>6</v>
      </c>
      <c r="H475" s="104">
        <v>13</v>
      </c>
      <c r="I475" s="104">
        <v>1</v>
      </c>
      <c r="J475" s="104">
        <v>4</v>
      </c>
      <c r="K475" s="104">
        <v>24.07490722931734</v>
      </c>
      <c r="L475" s="104">
        <v>37.449855690049198</v>
      </c>
      <c r="M475" s="90">
        <v>72</v>
      </c>
      <c r="N475" s="90">
        <v>24</v>
      </c>
      <c r="O475" s="90">
        <v>10</v>
      </c>
      <c r="P475" s="90">
        <v>13</v>
      </c>
      <c r="Q475" s="90">
        <v>7</v>
      </c>
      <c r="R475" s="90">
        <v>12</v>
      </c>
      <c r="S475" s="90">
        <v>2</v>
      </c>
      <c r="T475" s="90">
        <v>4</v>
      </c>
      <c r="U475" s="90">
        <v>25.292829184867177</v>
      </c>
      <c r="V475" s="90">
        <v>39.088917831158362</v>
      </c>
    </row>
    <row r="476" spans="1:22" ht="15" customHeight="1">
      <c r="A476" s="56"/>
      <c r="B476" s="53" t="s">
        <v>289</v>
      </c>
      <c r="C476" s="104">
        <v>440</v>
      </c>
      <c r="D476" s="104">
        <v>97</v>
      </c>
      <c r="E476" s="104">
        <v>42</v>
      </c>
      <c r="F476" s="104">
        <v>67</v>
      </c>
      <c r="G476" s="104">
        <v>49</v>
      </c>
      <c r="H476" s="104">
        <v>76</v>
      </c>
      <c r="I476" s="104">
        <v>30</v>
      </c>
      <c r="J476" s="104">
        <v>79</v>
      </c>
      <c r="K476" s="104">
        <v>32.68927450761128</v>
      </c>
      <c r="L476" s="104">
        <v>44.700106428968454</v>
      </c>
      <c r="M476" s="90">
        <v>433</v>
      </c>
      <c r="N476" s="90">
        <v>96</v>
      </c>
      <c r="O476" s="90">
        <v>36</v>
      </c>
      <c r="P476" s="90">
        <v>69</v>
      </c>
      <c r="Q476" s="90">
        <v>45</v>
      </c>
      <c r="R476" s="90">
        <v>73</v>
      </c>
      <c r="S476" s="90">
        <v>36</v>
      </c>
      <c r="T476" s="90">
        <v>78</v>
      </c>
      <c r="U476" s="90">
        <v>33.853151468996671</v>
      </c>
      <c r="V476" s="90">
        <v>46.401037727775361</v>
      </c>
    </row>
    <row r="477" spans="1:22" ht="15" customHeight="1">
      <c r="A477" s="35"/>
      <c r="B477" s="59" t="s">
        <v>230</v>
      </c>
      <c r="C477" s="104">
        <v>719</v>
      </c>
      <c r="D477" s="104">
        <v>139</v>
      </c>
      <c r="E477" s="104">
        <v>47</v>
      </c>
      <c r="F477" s="104">
        <v>61</v>
      </c>
      <c r="G477" s="104">
        <v>27</v>
      </c>
      <c r="H477" s="104">
        <v>63</v>
      </c>
      <c r="I477" s="104">
        <v>45</v>
      </c>
      <c r="J477" s="104">
        <v>337</v>
      </c>
      <c r="K477" s="104">
        <v>30.258404031796008</v>
      </c>
      <c r="L477" s="104">
        <v>47.566709218708127</v>
      </c>
      <c r="M477" s="90">
        <v>678</v>
      </c>
      <c r="N477" s="90">
        <v>135</v>
      </c>
      <c r="O477" s="90">
        <v>40</v>
      </c>
      <c r="P477" s="90">
        <v>61</v>
      </c>
      <c r="Q477" s="90">
        <v>26</v>
      </c>
      <c r="R477" s="90">
        <v>60</v>
      </c>
      <c r="S477" s="90">
        <v>47</v>
      </c>
      <c r="T477" s="90">
        <v>309</v>
      </c>
      <c r="U477" s="90">
        <v>30.89369568370893</v>
      </c>
      <c r="V477" s="90">
        <v>48.716981655079472</v>
      </c>
    </row>
    <row r="478" spans="1:22" ht="15" customHeight="1">
      <c r="A478" s="32" t="s">
        <v>480</v>
      </c>
      <c r="B478" s="45" t="s">
        <v>176</v>
      </c>
      <c r="C478" s="104">
        <v>1806</v>
      </c>
      <c r="D478" s="104">
        <v>614</v>
      </c>
      <c r="E478" s="104">
        <v>147</v>
      </c>
      <c r="F478" s="104">
        <v>193</v>
      </c>
      <c r="G478" s="104">
        <v>102</v>
      </c>
      <c r="H478" s="104">
        <v>170</v>
      </c>
      <c r="I478" s="104">
        <v>90</v>
      </c>
      <c r="J478" s="104">
        <v>490</v>
      </c>
      <c r="K478" s="104">
        <v>22.592738776626685</v>
      </c>
      <c r="L478" s="104">
        <v>42.353339359032361</v>
      </c>
      <c r="M478" s="90">
        <v>1731</v>
      </c>
      <c r="N478" s="90">
        <v>592</v>
      </c>
      <c r="O478" s="90">
        <v>127</v>
      </c>
      <c r="P478" s="90">
        <v>197</v>
      </c>
      <c r="Q478" s="90">
        <v>96</v>
      </c>
      <c r="R478" s="90">
        <v>160</v>
      </c>
      <c r="S478" s="90">
        <v>101</v>
      </c>
      <c r="T478" s="90">
        <v>458</v>
      </c>
      <c r="U478" s="90">
        <v>23.363305306459292</v>
      </c>
      <c r="V478" s="90">
        <v>43.673256468608926</v>
      </c>
    </row>
    <row r="479" spans="1:22" ht="15" customHeight="1">
      <c r="A479" s="408" t="s">
        <v>481</v>
      </c>
      <c r="B479" s="50"/>
      <c r="C479" s="104"/>
      <c r="D479" s="104"/>
      <c r="E479" s="104"/>
      <c r="F479" s="104"/>
      <c r="G479" s="104"/>
      <c r="H479" s="104"/>
      <c r="I479" s="104"/>
      <c r="J479" s="104"/>
      <c r="K479" s="104"/>
      <c r="L479" s="104"/>
      <c r="M479" s="90"/>
      <c r="N479" s="90"/>
      <c r="O479" s="90"/>
      <c r="P479" s="90"/>
      <c r="Q479" s="90"/>
      <c r="R479" s="90"/>
      <c r="S479" s="90"/>
      <c r="T479" s="90"/>
      <c r="U479" s="90"/>
      <c r="V479" s="90"/>
    </row>
    <row r="480" spans="1:22" ht="15" customHeight="1">
      <c r="A480" s="408"/>
      <c r="B480" s="53" t="s">
        <v>283</v>
      </c>
      <c r="C480" s="104">
        <v>430</v>
      </c>
      <c r="D480" s="104">
        <v>153</v>
      </c>
      <c r="E480" s="104">
        <v>43</v>
      </c>
      <c r="F480" s="104">
        <v>54</v>
      </c>
      <c r="G480" s="104">
        <v>31</v>
      </c>
      <c r="H480" s="104">
        <v>53</v>
      </c>
      <c r="I480" s="104">
        <v>24</v>
      </c>
      <c r="J480" s="104">
        <v>72</v>
      </c>
      <c r="K480" s="104">
        <v>24.037370562655443</v>
      </c>
      <c r="L480" s="104">
        <v>41.97745688502755</v>
      </c>
      <c r="M480" s="90">
        <v>421</v>
      </c>
      <c r="N480" s="90">
        <v>149</v>
      </c>
      <c r="O480" s="90">
        <v>39</v>
      </c>
      <c r="P480" s="90">
        <v>55</v>
      </c>
      <c r="Q480" s="90">
        <v>28</v>
      </c>
      <c r="R480" s="90">
        <v>56</v>
      </c>
      <c r="S480" s="90">
        <v>24</v>
      </c>
      <c r="T480" s="90">
        <v>70</v>
      </c>
      <c r="U480" s="90">
        <v>24.979775665864015</v>
      </c>
      <c r="V480" s="90">
        <v>43.405451775833015</v>
      </c>
    </row>
    <row r="481" spans="1:22" ht="15" customHeight="1">
      <c r="A481" s="408"/>
      <c r="B481" s="53" t="s">
        <v>394</v>
      </c>
      <c r="C481" s="104">
        <v>33</v>
      </c>
      <c r="D481" s="104">
        <v>11</v>
      </c>
      <c r="E481" s="104">
        <v>1</v>
      </c>
      <c r="F481" s="104">
        <v>6</v>
      </c>
      <c r="G481" s="104">
        <v>4</v>
      </c>
      <c r="H481" s="104">
        <v>2</v>
      </c>
      <c r="I481" s="104">
        <v>5</v>
      </c>
      <c r="J481" s="104">
        <v>4</v>
      </c>
      <c r="K481" s="104">
        <v>31.920333176812708</v>
      </c>
      <c r="L481" s="104">
        <v>51.427203451531589</v>
      </c>
      <c r="M481" s="90">
        <v>32</v>
      </c>
      <c r="N481" s="90">
        <v>11</v>
      </c>
      <c r="O481" s="90">
        <v>1</v>
      </c>
      <c r="P481" s="90">
        <v>6</v>
      </c>
      <c r="Q481" s="90">
        <v>2</v>
      </c>
      <c r="R481" s="90">
        <v>2</v>
      </c>
      <c r="S481" s="90">
        <v>6</v>
      </c>
      <c r="T481" s="90">
        <v>4</v>
      </c>
      <c r="U481" s="90">
        <v>32.543008176170567</v>
      </c>
      <c r="V481" s="90">
        <v>53.600248760751526</v>
      </c>
    </row>
    <row r="482" spans="1:22" ht="15" customHeight="1">
      <c r="A482" s="156"/>
      <c r="B482" s="53" t="s">
        <v>395</v>
      </c>
      <c r="C482" s="104">
        <v>51</v>
      </c>
      <c r="D482" s="104">
        <v>15</v>
      </c>
      <c r="E482" s="104">
        <v>7</v>
      </c>
      <c r="F482" s="104">
        <v>7</v>
      </c>
      <c r="G482" s="104">
        <v>5</v>
      </c>
      <c r="H482" s="104">
        <v>9</v>
      </c>
      <c r="I482" s="104">
        <v>3</v>
      </c>
      <c r="J482" s="104">
        <v>5</v>
      </c>
      <c r="K482" s="104">
        <v>29.207369059639628</v>
      </c>
      <c r="L482" s="104">
        <v>43.339966991723315</v>
      </c>
      <c r="M482" s="90">
        <v>50</v>
      </c>
      <c r="N482" s="90">
        <v>14</v>
      </c>
      <c r="O482" s="90">
        <v>5</v>
      </c>
      <c r="P482" s="90">
        <v>8</v>
      </c>
      <c r="Q482" s="90">
        <v>5</v>
      </c>
      <c r="R482" s="90">
        <v>9</v>
      </c>
      <c r="S482" s="90">
        <v>4</v>
      </c>
      <c r="T482" s="90">
        <v>5</v>
      </c>
      <c r="U482" s="90">
        <v>30.976739108123986</v>
      </c>
      <c r="V482" s="90">
        <v>44.966234189212237</v>
      </c>
    </row>
    <row r="483" spans="1:22" ht="15" customHeight="1">
      <c r="A483" s="156"/>
      <c r="B483" s="53" t="s">
        <v>396</v>
      </c>
      <c r="C483" s="104">
        <v>47</v>
      </c>
      <c r="D483" s="104">
        <v>14</v>
      </c>
      <c r="E483" s="104">
        <v>6</v>
      </c>
      <c r="F483" s="104">
        <v>8</v>
      </c>
      <c r="G483" s="104">
        <v>4</v>
      </c>
      <c r="H483" s="104">
        <v>7</v>
      </c>
      <c r="I483" s="104">
        <v>3</v>
      </c>
      <c r="J483" s="104">
        <v>5</v>
      </c>
      <c r="K483" s="104">
        <v>28.502734959792612</v>
      </c>
      <c r="L483" s="104">
        <v>42.754102439688914</v>
      </c>
      <c r="M483" s="90">
        <v>46</v>
      </c>
      <c r="N483" s="90">
        <v>14</v>
      </c>
      <c r="O483" s="90">
        <v>6</v>
      </c>
      <c r="P483" s="90">
        <v>8</v>
      </c>
      <c r="Q483" s="90">
        <v>4</v>
      </c>
      <c r="R483" s="90">
        <v>4</v>
      </c>
      <c r="S483" s="90">
        <v>5</v>
      </c>
      <c r="T483" s="90">
        <v>5</v>
      </c>
      <c r="U483" s="90">
        <v>28.095419887216561</v>
      </c>
      <c r="V483" s="90">
        <v>42.663415384291817</v>
      </c>
    </row>
    <row r="484" spans="1:22" ht="15" customHeight="1">
      <c r="A484" s="56"/>
      <c r="B484" s="53" t="s">
        <v>397</v>
      </c>
      <c r="C484" s="104">
        <v>42</v>
      </c>
      <c r="D484" s="104">
        <v>24</v>
      </c>
      <c r="E484" s="104">
        <v>2</v>
      </c>
      <c r="F484" s="104">
        <v>6</v>
      </c>
      <c r="G484" s="104">
        <v>1</v>
      </c>
      <c r="H484" s="104">
        <v>3</v>
      </c>
      <c r="I484" s="104">
        <v>2</v>
      </c>
      <c r="J484" s="104">
        <v>4</v>
      </c>
      <c r="K484" s="104">
        <v>15.392032931200141</v>
      </c>
      <c r="L484" s="104">
        <v>41.778375098971814</v>
      </c>
      <c r="M484" s="90">
        <v>41</v>
      </c>
      <c r="N484" s="90">
        <v>23</v>
      </c>
      <c r="O484" s="90">
        <v>1</v>
      </c>
      <c r="P484" s="90">
        <v>7</v>
      </c>
      <c r="Q484" s="90">
        <v>1</v>
      </c>
      <c r="R484" s="90">
        <v>2</v>
      </c>
      <c r="S484" s="90">
        <v>3</v>
      </c>
      <c r="T484" s="90">
        <v>4</v>
      </c>
      <c r="U484" s="90">
        <v>16.09487085118695</v>
      </c>
      <c r="V484" s="90">
        <v>42.536444392422652</v>
      </c>
    </row>
    <row r="485" spans="1:22" ht="15" customHeight="1">
      <c r="A485" s="56"/>
      <c r="B485" s="53" t="s">
        <v>398</v>
      </c>
      <c r="C485" s="104">
        <v>37</v>
      </c>
      <c r="D485" s="104">
        <v>15</v>
      </c>
      <c r="E485" s="104">
        <v>0</v>
      </c>
      <c r="F485" s="104">
        <v>5</v>
      </c>
      <c r="G485" s="104">
        <v>3</v>
      </c>
      <c r="H485" s="104">
        <v>3</v>
      </c>
      <c r="I485" s="104">
        <v>2</v>
      </c>
      <c r="J485" s="104">
        <v>9</v>
      </c>
      <c r="K485" s="104">
        <v>21.935601507548608</v>
      </c>
      <c r="L485" s="104">
        <v>47.245910939335467</v>
      </c>
      <c r="M485" s="90">
        <v>36</v>
      </c>
      <c r="N485" s="90">
        <v>15</v>
      </c>
      <c r="O485" s="90">
        <v>0</v>
      </c>
      <c r="P485" s="90">
        <v>5</v>
      </c>
      <c r="Q485" s="90">
        <v>3</v>
      </c>
      <c r="R485" s="90">
        <v>3</v>
      </c>
      <c r="S485" s="90">
        <v>1</v>
      </c>
      <c r="T485" s="90">
        <v>9</v>
      </c>
      <c r="U485" s="90">
        <v>20.090293773106144</v>
      </c>
      <c r="V485" s="90">
        <v>45.203160989488822</v>
      </c>
    </row>
    <row r="486" spans="1:22" ht="15" customHeight="1">
      <c r="A486" s="56"/>
      <c r="B486" s="53" t="s">
        <v>399</v>
      </c>
      <c r="C486" s="104">
        <v>51</v>
      </c>
      <c r="D486" s="104">
        <v>22</v>
      </c>
      <c r="E486" s="104">
        <v>3</v>
      </c>
      <c r="F486" s="104">
        <v>10</v>
      </c>
      <c r="G486" s="104">
        <v>4</v>
      </c>
      <c r="H486" s="104">
        <v>4</v>
      </c>
      <c r="I486" s="104">
        <v>0</v>
      </c>
      <c r="J486" s="104">
        <v>8</v>
      </c>
      <c r="K486" s="104">
        <v>15.612149849989493</v>
      </c>
      <c r="L486" s="104">
        <v>31.967735407121342</v>
      </c>
      <c r="M486" s="90">
        <v>50</v>
      </c>
      <c r="N486" s="90">
        <v>21</v>
      </c>
      <c r="O486" s="90">
        <v>2</v>
      </c>
      <c r="P486" s="90">
        <v>10</v>
      </c>
      <c r="Q486" s="90">
        <v>5</v>
      </c>
      <c r="R486" s="90">
        <v>3</v>
      </c>
      <c r="S486" s="90">
        <v>1</v>
      </c>
      <c r="T486" s="90">
        <v>8</v>
      </c>
      <c r="U486" s="90">
        <v>17.733477875011737</v>
      </c>
      <c r="V486" s="90">
        <v>35.466955750023473</v>
      </c>
    </row>
    <row r="487" spans="1:22" ht="15" customHeight="1">
      <c r="A487" s="56"/>
      <c r="B487" s="53" t="s">
        <v>400</v>
      </c>
      <c r="C487" s="104">
        <v>37</v>
      </c>
      <c r="D487" s="104">
        <v>10</v>
      </c>
      <c r="E487" s="104">
        <v>7</v>
      </c>
      <c r="F487" s="104">
        <v>8</v>
      </c>
      <c r="G487" s="104">
        <v>4</v>
      </c>
      <c r="H487" s="104">
        <v>2</v>
      </c>
      <c r="I487" s="104">
        <v>0</v>
      </c>
      <c r="J487" s="104">
        <v>6</v>
      </c>
      <c r="K487" s="104">
        <v>14.655967772631145</v>
      </c>
      <c r="L487" s="104">
        <v>21.635000045312644</v>
      </c>
      <c r="M487" s="90">
        <v>35</v>
      </c>
      <c r="N487" s="90">
        <v>10</v>
      </c>
      <c r="O487" s="90">
        <v>5</v>
      </c>
      <c r="P487" s="90">
        <v>7</v>
      </c>
      <c r="Q487" s="90">
        <v>4</v>
      </c>
      <c r="R487" s="90">
        <v>3</v>
      </c>
      <c r="S487" s="90">
        <v>0</v>
      </c>
      <c r="T487" s="90">
        <v>6</v>
      </c>
      <c r="U487" s="90">
        <v>16.121344296102357</v>
      </c>
      <c r="V487" s="90">
        <v>24.606262346682541</v>
      </c>
    </row>
    <row r="488" spans="1:22" ht="15" customHeight="1">
      <c r="A488" s="56"/>
      <c r="B488" s="53" t="s">
        <v>401</v>
      </c>
      <c r="C488" s="104">
        <v>48</v>
      </c>
      <c r="D488" s="104">
        <v>20</v>
      </c>
      <c r="E488" s="104">
        <v>5</v>
      </c>
      <c r="F488" s="104">
        <v>4</v>
      </c>
      <c r="G488" s="104">
        <v>4</v>
      </c>
      <c r="H488" s="104">
        <v>3</v>
      </c>
      <c r="I488" s="104">
        <v>1</v>
      </c>
      <c r="J488" s="104">
        <v>11</v>
      </c>
      <c r="K488" s="104">
        <v>16.059418993138888</v>
      </c>
      <c r="L488" s="104">
        <v>34.952853102714052</v>
      </c>
      <c r="M488" s="90">
        <v>46</v>
      </c>
      <c r="N488" s="90">
        <v>18</v>
      </c>
      <c r="O488" s="90">
        <v>5</v>
      </c>
      <c r="P488" s="90">
        <v>4</v>
      </c>
      <c r="Q488" s="90">
        <v>3</v>
      </c>
      <c r="R488" s="90">
        <v>4</v>
      </c>
      <c r="S488" s="90">
        <v>1</v>
      </c>
      <c r="T488" s="90">
        <v>11</v>
      </c>
      <c r="U488" s="90">
        <v>18.012745416471823</v>
      </c>
      <c r="V488" s="90">
        <v>37.085064092736104</v>
      </c>
    </row>
    <row r="489" spans="1:22" ht="15" customHeight="1">
      <c r="A489" s="56"/>
      <c r="B489" s="53" t="s">
        <v>402</v>
      </c>
      <c r="C489" s="104">
        <v>59</v>
      </c>
      <c r="D489" s="104">
        <v>25</v>
      </c>
      <c r="E489" s="104">
        <v>11</v>
      </c>
      <c r="F489" s="104">
        <v>8</v>
      </c>
      <c r="G489" s="104">
        <v>4</v>
      </c>
      <c r="H489" s="104">
        <v>3</v>
      </c>
      <c r="I489" s="104">
        <v>1</v>
      </c>
      <c r="J489" s="104">
        <v>7</v>
      </c>
      <c r="K489" s="104">
        <v>13.337631161362042</v>
      </c>
      <c r="L489" s="104">
        <v>25.687289644104673</v>
      </c>
      <c r="M489" s="90">
        <v>58</v>
      </c>
      <c r="N489" s="90">
        <v>24</v>
      </c>
      <c r="O489" s="90">
        <v>7</v>
      </c>
      <c r="P489" s="90">
        <v>11</v>
      </c>
      <c r="Q489" s="90">
        <v>5</v>
      </c>
      <c r="R489" s="90">
        <v>3</v>
      </c>
      <c r="S489" s="90">
        <v>1</v>
      </c>
      <c r="T489" s="90">
        <v>7</v>
      </c>
      <c r="U489" s="90">
        <v>14.502940194497464</v>
      </c>
      <c r="V489" s="90">
        <v>27.394442589606321</v>
      </c>
    </row>
    <row r="490" spans="1:22" ht="15" customHeight="1">
      <c r="A490" s="56"/>
      <c r="B490" s="53" t="s">
        <v>427</v>
      </c>
      <c r="C490" s="104">
        <v>55</v>
      </c>
      <c r="D490" s="104">
        <v>21</v>
      </c>
      <c r="E490" s="104">
        <v>8</v>
      </c>
      <c r="F490" s="104">
        <v>9</v>
      </c>
      <c r="G490" s="104">
        <v>5</v>
      </c>
      <c r="H490" s="104">
        <v>5</v>
      </c>
      <c r="I490" s="104">
        <v>2</v>
      </c>
      <c r="J490" s="104">
        <v>5</v>
      </c>
      <c r="K490" s="104">
        <v>18.474655266068684</v>
      </c>
      <c r="L490" s="104">
        <v>31.852853907014971</v>
      </c>
      <c r="M490" s="90">
        <v>54</v>
      </c>
      <c r="N490" s="90">
        <v>20</v>
      </c>
      <c r="O490" s="90">
        <v>8</v>
      </c>
      <c r="P490" s="90">
        <v>9</v>
      </c>
      <c r="Q490" s="90">
        <v>5</v>
      </c>
      <c r="R490" s="90">
        <v>5</v>
      </c>
      <c r="S490" s="90">
        <v>2</v>
      </c>
      <c r="T490" s="90">
        <v>5</v>
      </c>
      <c r="U490" s="90">
        <v>19.658315018453393</v>
      </c>
      <c r="V490" s="90">
        <v>33.215773651869526</v>
      </c>
    </row>
    <row r="491" spans="1:22" ht="15" customHeight="1">
      <c r="A491" s="56"/>
      <c r="B491" s="53" t="s">
        <v>289</v>
      </c>
      <c r="C491" s="104">
        <v>179</v>
      </c>
      <c r="D491" s="104">
        <v>123</v>
      </c>
      <c r="E491" s="104">
        <v>6</v>
      </c>
      <c r="F491" s="104">
        <v>7</v>
      </c>
      <c r="G491" s="104">
        <v>4</v>
      </c>
      <c r="H491" s="104">
        <v>8</v>
      </c>
      <c r="I491" s="104">
        <v>6</v>
      </c>
      <c r="J491" s="104">
        <v>25</v>
      </c>
      <c r="K491" s="104">
        <v>9.2997703020043296</v>
      </c>
      <c r="L491" s="104">
        <v>46.198858919634411</v>
      </c>
      <c r="M491" s="90">
        <v>173</v>
      </c>
      <c r="N491" s="90">
        <v>119</v>
      </c>
      <c r="O491" s="90">
        <v>4</v>
      </c>
      <c r="P491" s="90">
        <v>8</v>
      </c>
      <c r="Q491" s="90">
        <v>3</v>
      </c>
      <c r="R491" s="90">
        <v>8</v>
      </c>
      <c r="S491" s="90">
        <v>6</v>
      </c>
      <c r="T491" s="90">
        <v>25</v>
      </c>
      <c r="U491" s="90">
        <v>9.4005559983249221</v>
      </c>
      <c r="V491" s="90">
        <v>47.975251301796156</v>
      </c>
    </row>
    <row r="492" spans="1:22" ht="15" customHeight="1">
      <c r="A492" s="35"/>
      <c r="B492" s="59" t="s">
        <v>230</v>
      </c>
      <c r="C492" s="104">
        <v>737</v>
      </c>
      <c r="D492" s="104">
        <v>161</v>
      </c>
      <c r="E492" s="104">
        <v>48</v>
      </c>
      <c r="F492" s="104">
        <v>61</v>
      </c>
      <c r="G492" s="104">
        <v>29</v>
      </c>
      <c r="H492" s="104">
        <v>68</v>
      </c>
      <c r="I492" s="104">
        <v>41</v>
      </c>
      <c r="J492" s="104">
        <v>329</v>
      </c>
      <c r="K492" s="104">
        <v>28.65666129995256</v>
      </c>
      <c r="L492" s="104">
        <v>47.335699637168602</v>
      </c>
      <c r="M492" s="90">
        <v>689</v>
      </c>
      <c r="N492" s="90">
        <v>154</v>
      </c>
      <c r="O492" s="90">
        <v>44</v>
      </c>
      <c r="P492" s="90">
        <v>59</v>
      </c>
      <c r="Q492" s="90">
        <v>28</v>
      </c>
      <c r="R492" s="90">
        <v>58</v>
      </c>
      <c r="S492" s="90">
        <v>47</v>
      </c>
      <c r="T492" s="90">
        <v>299</v>
      </c>
      <c r="U492" s="90">
        <v>29.337455693263433</v>
      </c>
      <c r="V492" s="90">
        <v>48.481388645647193</v>
      </c>
    </row>
  </sheetData>
  <mergeCells count="30">
    <mergeCell ref="A151:A152"/>
    <mergeCell ref="A114:A115"/>
    <mergeCell ref="A123:A124"/>
    <mergeCell ref="A131:A132"/>
    <mergeCell ref="A139:A140"/>
    <mergeCell ref="A145:A146"/>
    <mergeCell ref="A377:A378"/>
    <mergeCell ref="A157:A158"/>
    <mergeCell ref="A163:A165"/>
    <mergeCell ref="A181:A184"/>
    <mergeCell ref="A360:A361"/>
    <mergeCell ref="A369:A370"/>
    <mergeCell ref="A169:A172"/>
    <mergeCell ref="A175:A178"/>
    <mergeCell ref="A233:A236"/>
    <mergeCell ref="A218:A223"/>
    <mergeCell ref="A208:A213"/>
    <mergeCell ref="A199:A202"/>
    <mergeCell ref="A479:A481"/>
    <mergeCell ref="A385:A386"/>
    <mergeCell ref="A391:A392"/>
    <mergeCell ref="A397:A398"/>
    <mergeCell ref="A403:A404"/>
    <mergeCell ref="A409:A411"/>
    <mergeCell ref="A415:A417"/>
    <mergeCell ref="A421:A423"/>
    <mergeCell ref="A427:A430"/>
    <mergeCell ref="A445:A447"/>
    <mergeCell ref="A454:A456"/>
    <mergeCell ref="A464:A466"/>
  </mergeCells>
  <phoneticPr fontId="2"/>
  <pageMargins left="0.35433070866141736" right="0.35433070866141736" top="0.39370078740157483" bottom="0.19685039370078741" header="0.19685039370078741" footer="0.19685039370078741"/>
  <pageSetup paperSize="9" scale="60" pageOrder="overThenDown" orientation="portrait" horizontalDpi="200" verticalDpi="200" r:id="rId1"/>
  <headerFooter alignWithMargins="0">
    <oddHeader>&amp;R&amp;"Meiryo UI,標準"&amp;9&amp;F＿&amp;A</oddHeader>
  </headerFooter>
  <rowBreaks count="2" manualBreakCount="2">
    <brk id="87" max="16383" man="1"/>
    <brk id="167" max="11" man="1"/>
  </rowBreaks>
  <colBreaks count="1" manualBreakCount="1">
    <brk id="12"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B08BB-84AD-4919-BF0C-F607CD2BF87D}">
  <dimension ref="A1:S390"/>
  <sheetViews>
    <sheetView showGridLines="0" view="pageBreakPreview" zoomScaleNormal="100" zoomScaleSheetLayoutView="100" workbookViewId="0">
      <selection activeCell="C2" sqref="C2"/>
    </sheetView>
  </sheetViews>
  <sheetFormatPr defaultColWidth="7.25" defaultRowHeight="15" customHeight="1"/>
  <cols>
    <col min="1" max="1" width="12.125" style="103" customWidth="1"/>
    <col min="2" max="2" width="3.875" style="103" customWidth="1"/>
    <col min="3" max="3" width="24.875" style="103" bestFit="1" customWidth="1"/>
    <col min="4" max="13" width="8.75" style="103" customWidth="1"/>
    <col min="14" max="19" width="10.25" style="103" customWidth="1"/>
    <col min="20" max="16384" width="7.25" style="103"/>
  </cols>
  <sheetData>
    <row r="1" spans="1:19" ht="15" customHeight="1">
      <c r="D1" s="95" t="s">
        <v>974</v>
      </c>
      <c r="E1" s="96"/>
      <c r="F1" s="96"/>
      <c r="G1" s="96"/>
      <c r="H1" s="97"/>
      <c r="I1" s="95" t="s">
        <v>974</v>
      </c>
      <c r="J1" s="96"/>
      <c r="K1" s="96"/>
      <c r="L1" s="96"/>
      <c r="M1" s="97"/>
      <c r="N1" s="95" t="s">
        <v>974</v>
      </c>
      <c r="O1" s="96"/>
      <c r="P1" s="96"/>
      <c r="Q1" s="96"/>
      <c r="R1" s="96"/>
      <c r="S1" s="97"/>
    </row>
    <row r="2" spans="1:19" ht="15" customHeight="1">
      <c r="D2" s="98" t="s">
        <v>975</v>
      </c>
      <c r="E2" s="99"/>
      <c r="F2" s="99"/>
      <c r="G2" s="99"/>
      <c r="H2" s="100"/>
      <c r="I2" s="98" t="s">
        <v>976</v>
      </c>
      <c r="J2" s="99"/>
      <c r="K2" s="99"/>
      <c r="L2" s="99"/>
      <c r="M2" s="100"/>
      <c r="N2" s="98" t="s">
        <v>977</v>
      </c>
      <c r="O2" s="99"/>
      <c r="P2" s="99"/>
      <c r="Q2" s="99"/>
      <c r="R2" s="99"/>
      <c r="S2" s="100"/>
    </row>
    <row r="3" spans="1:19" s="255" customFormat="1" ht="33.75">
      <c r="A3" s="277"/>
      <c r="B3" s="254"/>
      <c r="C3" s="278"/>
      <c r="D3" s="101" t="s">
        <v>165</v>
      </c>
      <c r="E3" s="102" t="s">
        <v>757</v>
      </c>
      <c r="F3" s="102" t="s">
        <v>758</v>
      </c>
      <c r="G3" s="102" t="s">
        <v>759</v>
      </c>
      <c r="H3" s="101" t="s">
        <v>174</v>
      </c>
      <c r="I3" s="101" t="s">
        <v>165</v>
      </c>
      <c r="J3" s="102" t="s">
        <v>757</v>
      </c>
      <c r="K3" s="102" t="s">
        <v>758</v>
      </c>
      <c r="L3" s="102" t="s">
        <v>759</v>
      </c>
      <c r="M3" s="101" t="s">
        <v>174</v>
      </c>
      <c r="N3" s="101" t="s">
        <v>165</v>
      </c>
      <c r="O3" s="102" t="s">
        <v>978</v>
      </c>
      <c r="P3" s="102" t="s">
        <v>979</v>
      </c>
      <c r="Q3" s="102" t="s">
        <v>980</v>
      </c>
      <c r="R3" s="102" t="s">
        <v>981</v>
      </c>
      <c r="S3" s="101" t="s">
        <v>174</v>
      </c>
    </row>
    <row r="4" spans="1:19" ht="15" customHeight="1">
      <c r="A4" s="95" t="s">
        <v>175</v>
      </c>
      <c r="B4" s="279" t="s">
        <v>719</v>
      </c>
      <c r="C4" s="236" t="s">
        <v>176</v>
      </c>
      <c r="D4" s="46">
        <f t="shared" ref="D4:E4" si="0">D199</f>
        <v>1202</v>
      </c>
      <c r="E4" s="47">
        <f t="shared" si="0"/>
        <v>1103</v>
      </c>
      <c r="F4" s="47">
        <f>F199</f>
        <v>43</v>
      </c>
      <c r="G4" s="47">
        <f t="shared" ref="G4" si="1">G199</f>
        <v>12</v>
      </c>
      <c r="H4" s="47">
        <f>H199</f>
        <v>44</v>
      </c>
      <c r="I4" s="46">
        <f t="shared" ref="I4:J4" si="2">I199</f>
        <v>1202</v>
      </c>
      <c r="J4" s="47">
        <f t="shared" si="2"/>
        <v>1042</v>
      </c>
      <c r="K4" s="47">
        <f>K199</f>
        <v>52</v>
      </c>
      <c r="L4" s="47">
        <f t="shared" ref="L4" si="3">L199</f>
        <v>16</v>
      </c>
      <c r="M4" s="47">
        <f>M199</f>
        <v>92</v>
      </c>
      <c r="N4" s="46">
        <f t="shared" ref="N4:O4" si="4">N199</f>
        <v>1202</v>
      </c>
      <c r="O4" s="47">
        <f t="shared" si="4"/>
        <v>1034</v>
      </c>
      <c r="P4" s="47">
        <f>P199</f>
        <v>69</v>
      </c>
      <c r="Q4" s="47">
        <f t="shared" ref="Q4:R4" si="5">Q199</f>
        <v>8</v>
      </c>
      <c r="R4" s="47">
        <f t="shared" si="5"/>
        <v>51</v>
      </c>
      <c r="S4" s="47">
        <f>S199</f>
        <v>40</v>
      </c>
    </row>
    <row r="5" spans="1:19" ht="15" customHeight="1">
      <c r="A5" s="256"/>
      <c r="B5" s="280" t="s">
        <v>721</v>
      </c>
      <c r="C5" s="238"/>
      <c r="D5" s="51">
        <f>IF(SUM(E5:H5)&gt;100,"－",SUM(E5:H5))</f>
        <v>100.00000000000001</v>
      </c>
      <c r="E5" s="52">
        <f>E199/$D4*100</f>
        <v>91.763727121464228</v>
      </c>
      <c r="F5" s="52">
        <f>F199/$D4*100</f>
        <v>3.5773710482529122</v>
      </c>
      <c r="G5" s="52">
        <f>G199/$D4*100</f>
        <v>0.99833610648918469</v>
      </c>
      <c r="H5" s="52">
        <f>H199/$D4*100</f>
        <v>3.6605657237936775</v>
      </c>
      <c r="I5" s="51">
        <f>IF(SUM(J5:M5)&gt;100,"－",SUM(J5:M5))</f>
        <v>100</v>
      </c>
      <c r="J5" s="52">
        <f>J199/$I4*100</f>
        <v>86.688851913477535</v>
      </c>
      <c r="K5" s="52">
        <f>K199/$I4*100</f>
        <v>4.3261231281198009</v>
      </c>
      <c r="L5" s="52">
        <f>L199/$I4*100</f>
        <v>1.3311148086522462</v>
      </c>
      <c r="M5" s="52">
        <f>M199/$I4*100</f>
        <v>7.6539101497504163</v>
      </c>
      <c r="N5" s="51">
        <f>IF(SUM(O5:S5)&gt;100,"－",SUM(O5:S5))</f>
        <v>100</v>
      </c>
      <c r="O5" s="52">
        <f>O199/$N4*100</f>
        <v>86.023294509151413</v>
      </c>
      <c r="P5" s="52">
        <f>P199/$N4*100</f>
        <v>5.7404326123128113</v>
      </c>
      <c r="Q5" s="52">
        <f>Q199/$N4*100</f>
        <v>0.66555740432612309</v>
      </c>
      <c r="R5" s="52">
        <f>R199/$N4*100</f>
        <v>4.2429284525790347</v>
      </c>
      <c r="S5" s="52">
        <f>S199/$N4*100</f>
        <v>3.3277870216306153</v>
      </c>
    </row>
    <row r="6" spans="1:19" ht="15" customHeight="1">
      <c r="A6" s="256"/>
      <c r="B6" s="280" t="s">
        <v>722</v>
      </c>
      <c r="C6" s="239" t="s">
        <v>177</v>
      </c>
      <c r="D6" s="54">
        <f>D201</f>
        <v>173</v>
      </c>
      <c r="E6" s="55">
        <f t="shared" ref="E6:H13" si="6">IF($D6=0,0,E201/$D6*100)</f>
        <v>97.109826589595372</v>
      </c>
      <c r="F6" s="55">
        <f t="shared" si="6"/>
        <v>0.57803468208092479</v>
      </c>
      <c r="G6" s="55">
        <f t="shared" si="6"/>
        <v>0</v>
      </c>
      <c r="H6" s="55">
        <f t="shared" si="6"/>
        <v>2.3121387283236992</v>
      </c>
      <c r="I6" s="54">
        <f>I201</f>
        <v>173</v>
      </c>
      <c r="J6" s="55">
        <f t="shared" ref="J6:M13" si="7">IF($I6=0,0,J201/$I6*100)</f>
        <v>93.641618497109818</v>
      </c>
      <c r="K6" s="55">
        <f t="shared" si="7"/>
        <v>1.1560693641618496</v>
      </c>
      <c r="L6" s="55">
        <f t="shared" si="7"/>
        <v>0</v>
      </c>
      <c r="M6" s="55">
        <f t="shared" si="7"/>
        <v>5.202312138728324</v>
      </c>
      <c r="N6" s="54">
        <f>N201</f>
        <v>173</v>
      </c>
      <c r="O6" s="55">
        <f t="shared" ref="O6:S13" si="8">IF($N6=0,0,O201/$N6*100)</f>
        <v>93.641618497109818</v>
      </c>
      <c r="P6" s="55">
        <f t="shared" si="8"/>
        <v>3.4682080924855487</v>
      </c>
      <c r="Q6" s="55">
        <f t="shared" si="8"/>
        <v>0</v>
      </c>
      <c r="R6" s="55">
        <f t="shared" si="8"/>
        <v>0.57803468208092479</v>
      </c>
      <c r="S6" s="55">
        <f t="shared" si="8"/>
        <v>2.3121387283236992</v>
      </c>
    </row>
    <row r="7" spans="1:19" ht="15" customHeight="1">
      <c r="A7" s="256"/>
      <c r="B7" s="280" t="s">
        <v>723</v>
      </c>
      <c r="C7" s="239" t="s">
        <v>178</v>
      </c>
      <c r="D7" s="54">
        <f>D202</f>
        <v>149</v>
      </c>
      <c r="E7" s="55">
        <f t="shared" si="6"/>
        <v>93.959731543624159</v>
      </c>
      <c r="F7" s="55">
        <f t="shared" si="6"/>
        <v>2.0134228187919461</v>
      </c>
      <c r="G7" s="55">
        <f t="shared" si="6"/>
        <v>0</v>
      </c>
      <c r="H7" s="55">
        <f t="shared" si="6"/>
        <v>4.0268456375838921</v>
      </c>
      <c r="I7" s="54">
        <f>I202</f>
        <v>149</v>
      </c>
      <c r="J7" s="55">
        <f t="shared" si="7"/>
        <v>91.946308724832221</v>
      </c>
      <c r="K7" s="55">
        <f t="shared" si="7"/>
        <v>2.0134228187919461</v>
      </c>
      <c r="L7" s="55">
        <f t="shared" si="7"/>
        <v>0</v>
      </c>
      <c r="M7" s="55">
        <f t="shared" si="7"/>
        <v>6.0402684563758395</v>
      </c>
      <c r="N7" s="54">
        <f>N202</f>
        <v>149</v>
      </c>
      <c r="O7" s="55">
        <f t="shared" si="8"/>
        <v>91.275167785234899</v>
      </c>
      <c r="P7" s="55">
        <f t="shared" si="8"/>
        <v>2.6845637583892619</v>
      </c>
      <c r="Q7" s="55">
        <f t="shared" si="8"/>
        <v>0.67114093959731547</v>
      </c>
      <c r="R7" s="55">
        <f t="shared" si="8"/>
        <v>2.0134228187919461</v>
      </c>
      <c r="S7" s="55">
        <f t="shared" si="8"/>
        <v>3.3557046979865772</v>
      </c>
    </row>
    <row r="8" spans="1:19" ht="15" customHeight="1">
      <c r="A8" s="240"/>
      <c r="B8" s="280"/>
      <c r="C8" s="239" t="s">
        <v>179</v>
      </c>
      <c r="D8" s="54">
        <f t="shared" ref="D8:E14" si="9">D203</f>
        <v>164</v>
      </c>
      <c r="E8" s="55">
        <f t="shared" si="6"/>
        <v>97.560975609756099</v>
      </c>
      <c r="F8" s="55">
        <f t="shared" si="6"/>
        <v>1.2195121951219512</v>
      </c>
      <c r="G8" s="55">
        <f t="shared" si="6"/>
        <v>0</v>
      </c>
      <c r="H8" s="55">
        <f t="shared" si="6"/>
        <v>1.2195121951219512</v>
      </c>
      <c r="I8" s="54">
        <f t="shared" ref="I8:J14" si="10">I203</f>
        <v>164</v>
      </c>
      <c r="J8" s="55">
        <f t="shared" si="7"/>
        <v>96.341463414634148</v>
      </c>
      <c r="K8" s="55">
        <f t="shared" si="7"/>
        <v>0.6097560975609756</v>
      </c>
      <c r="L8" s="55">
        <f t="shared" si="7"/>
        <v>0</v>
      </c>
      <c r="M8" s="55">
        <f t="shared" si="7"/>
        <v>3.0487804878048781</v>
      </c>
      <c r="N8" s="54">
        <f t="shared" ref="N8:O14" si="11">N203</f>
        <v>164</v>
      </c>
      <c r="O8" s="55">
        <f t="shared" si="8"/>
        <v>95.731707317073173</v>
      </c>
      <c r="P8" s="55">
        <f t="shared" si="8"/>
        <v>1.8292682926829267</v>
      </c>
      <c r="Q8" s="55">
        <f t="shared" si="8"/>
        <v>0.6097560975609756</v>
      </c>
      <c r="R8" s="55">
        <f t="shared" si="8"/>
        <v>1.2195121951219512</v>
      </c>
      <c r="S8" s="55">
        <f t="shared" si="8"/>
        <v>0.6097560975609756</v>
      </c>
    </row>
    <row r="9" spans="1:19" ht="15" customHeight="1">
      <c r="A9" s="240"/>
      <c r="B9" s="280"/>
      <c r="C9" s="239" t="s">
        <v>180</v>
      </c>
      <c r="D9" s="54">
        <f t="shared" si="9"/>
        <v>86</v>
      </c>
      <c r="E9" s="55">
        <f t="shared" si="6"/>
        <v>95.348837209302332</v>
      </c>
      <c r="F9" s="55">
        <f t="shared" si="6"/>
        <v>3.4883720930232558</v>
      </c>
      <c r="G9" s="55">
        <f t="shared" si="6"/>
        <v>0</v>
      </c>
      <c r="H9" s="55">
        <f t="shared" si="6"/>
        <v>1.1627906976744187</v>
      </c>
      <c r="I9" s="54">
        <f t="shared" si="10"/>
        <v>86</v>
      </c>
      <c r="J9" s="55">
        <f t="shared" si="7"/>
        <v>91.860465116279073</v>
      </c>
      <c r="K9" s="55">
        <f t="shared" si="7"/>
        <v>3.4883720930232558</v>
      </c>
      <c r="L9" s="55">
        <f t="shared" si="7"/>
        <v>0</v>
      </c>
      <c r="M9" s="55">
        <f t="shared" si="7"/>
        <v>4.6511627906976747</v>
      </c>
      <c r="N9" s="54">
        <f t="shared" si="11"/>
        <v>86</v>
      </c>
      <c r="O9" s="55">
        <f t="shared" si="8"/>
        <v>91.860465116279073</v>
      </c>
      <c r="P9" s="55">
        <f t="shared" si="8"/>
        <v>3.4883720930232558</v>
      </c>
      <c r="Q9" s="55">
        <f t="shared" si="8"/>
        <v>0</v>
      </c>
      <c r="R9" s="55">
        <f t="shared" si="8"/>
        <v>3.4883720930232558</v>
      </c>
      <c r="S9" s="55">
        <f t="shared" si="8"/>
        <v>1.1627906976744187</v>
      </c>
    </row>
    <row r="10" spans="1:19" ht="15" customHeight="1">
      <c r="A10" s="240"/>
      <c r="B10" s="280"/>
      <c r="C10" s="256" t="s">
        <v>181</v>
      </c>
      <c r="D10" s="54">
        <f t="shared" si="9"/>
        <v>144</v>
      </c>
      <c r="E10" s="55">
        <f t="shared" si="6"/>
        <v>90.277777777777786</v>
      </c>
      <c r="F10" s="55">
        <f t="shared" si="6"/>
        <v>4.1666666666666661</v>
      </c>
      <c r="G10" s="55">
        <f t="shared" si="6"/>
        <v>0.69444444444444442</v>
      </c>
      <c r="H10" s="55">
        <f t="shared" si="6"/>
        <v>4.8611111111111116</v>
      </c>
      <c r="I10" s="54">
        <f t="shared" si="10"/>
        <v>144</v>
      </c>
      <c r="J10" s="55">
        <f t="shared" si="7"/>
        <v>81.944444444444443</v>
      </c>
      <c r="K10" s="55">
        <f t="shared" si="7"/>
        <v>4.8611111111111116</v>
      </c>
      <c r="L10" s="55">
        <f t="shared" si="7"/>
        <v>0.69444444444444442</v>
      </c>
      <c r="M10" s="55">
        <f t="shared" si="7"/>
        <v>12.5</v>
      </c>
      <c r="N10" s="54">
        <f t="shared" si="11"/>
        <v>144</v>
      </c>
      <c r="O10" s="55">
        <f t="shared" si="8"/>
        <v>80.555555555555557</v>
      </c>
      <c r="P10" s="55">
        <f t="shared" si="8"/>
        <v>9.7222222222222232</v>
      </c>
      <c r="Q10" s="55">
        <f t="shared" si="8"/>
        <v>1.3888888888888888</v>
      </c>
      <c r="R10" s="55">
        <f t="shared" si="8"/>
        <v>3.4722222222222223</v>
      </c>
      <c r="S10" s="55">
        <f t="shared" si="8"/>
        <v>4.8611111111111116</v>
      </c>
    </row>
    <row r="11" spans="1:19" ht="15" customHeight="1">
      <c r="A11" s="240"/>
      <c r="B11" s="280"/>
      <c r="C11" s="256" t="s">
        <v>182</v>
      </c>
      <c r="D11" s="54">
        <f t="shared" si="9"/>
        <v>103</v>
      </c>
      <c r="E11" s="55">
        <f t="shared" si="6"/>
        <v>93.203883495145632</v>
      </c>
      <c r="F11" s="55">
        <f t="shared" si="6"/>
        <v>3.8834951456310676</v>
      </c>
      <c r="G11" s="55">
        <f t="shared" si="6"/>
        <v>0</v>
      </c>
      <c r="H11" s="55">
        <f t="shared" si="6"/>
        <v>2.912621359223301</v>
      </c>
      <c r="I11" s="54">
        <f t="shared" si="10"/>
        <v>103</v>
      </c>
      <c r="J11" s="55">
        <f t="shared" si="7"/>
        <v>89.320388349514573</v>
      </c>
      <c r="K11" s="55">
        <f t="shared" si="7"/>
        <v>4.8543689320388346</v>
      </c>
      <c r="L11" s="55">
        <f t="shared" si="7"/>
        <v>0</v>
      </c>
      <c r="M11" s="55">
        <f t="shared" si="7"/>
        <v>5.825242718446602</v>
      </c>
      <c r="N11" s="54">
        <f t="shared" si="11"/>
        <v>103</v>
      </c>
      <c r="O11" s="55">
        <f t="shared" si="8"/>
        <v>87.378640776699029</v>
      </c>
      <c r="P11" s="55">
        <f t="shared" si="8"/>
        <v>5.825242718446602</v>
      </c>
      <c r="Q11" s="55">
        <f t="shared" si="8"/>
        <v>1.9417475728155338</v>
      </c>
      <c r="R11" s="55">
        <f t="shared" si="8"/>
        <v>2.912621359223301</v>
      </c>
      <c r="S11" s="55">
        <f t="shared" si="8"/>
        <v>1.9417475728155338</v>
      </c>
    </row>
    <row r="12" spans="1:19" ht="15" customHeight="1">
      <c r="A12" s="240"/>
      <c r="B12" s="280"/>
      <c r="C12" s="256" t="s">
        <v>183</v>
      </c>
      <c r="D12" s="54">
        <f t="shared" si="9"/>
        <v>118</v>
      </c>
      <c r="E12" s="55">
        <f t="shared" si="6"/>
        <v>88.135593220338976</v>
      </c>
      <c r="F12" s="55">
        <f t="shared" si="6"/>
        <v>6.7796610169491522</v>
      </c>
      <c r="G12" s="55">
        <f t="shared" si="6"/>
        <v>0</v>
      </c>
      <c r="H12" s="55">
        <f t="shared" si="6"/>
        <v>5.0847457627118651</v>
      </c>
      <c r="I12" s="54">
        <f t="shared" si="10"/>
        <v>118</v>
      </c>
      <c r="J12" s="55">
        <f t="shared" si="7"/>
        <v>79.66101694915254</v>
      </c>
      <c r="K12" s="55">
        <f t="shared" si="7"/>
        <v>9.3220338983050848</v>
      </c>
      <c r="L12" s="55">
        <f t="shared" si="7"/>
        <v>0.84745762711864403</v>
      </c>
      <c r="M12" s="55">
        <f t="shared" si="7"/>
        <v>10.16949152542373</v>
      </c>
      <c r="N12" s="54">
        <f t="shared" si="11"/>
        <v>118</v>
      </c>
      <c r="O12" s="55">
        <f t="shared" si="8"/>
        <v>78.813559322033896</v>
      </c>
      <c r="P12" s="55">
        <f t="shared" si="8"/>
        <v>9.3220338983050848</v>
      </c>
      <c r="Q12" s="55">
        <f t="shared" si="8"/>
        <v>0.84745762711864403</v>
      </c>
      <c r="R12" s="55">
        <f t="shared" si="8"/>
        <v>5.9322033898305087</v>
      </c>
      <c r="S12" s="55">
        <f t="shared" si="8"/>
        <v>5.0847457627118651</v>
      </c>
    </row>
    <row r="13" spans="1:19" ht="15" customHeight="1">
      <c r="A13" s="240"/>
      <c r="B13" s="281"/>
      <c r="C13" s="241" t="s">
        <v>184</v>
      </c>
      <c r="D13" s="60">
        <f t="shared" si="9"/>
        <v>265</v>
      </c>
      <c r="E13" s="61">
        <f t="shared" si="6"/>
        <v>84.150943396226424</v>
      </c>
      <c r="F13" s="61">
        <f t="shared" si="6"/>
        <v>6.0377358490566042</v>
      </c>
      <c r="G13" s="61">
        <f t="shared" si="6"/>
        <v>4.1509433962264151</v>
      </c>
      <c r="H13" s="61">
        <f t="shared" si="6"/>
        <v>5.6603773584905666</v>
      </c>
      <c r="I13" s="60">
        <f t="shared" si="10"/>
        <v>265</v>
      </c>
      <c r="J13" s="61">
        <f t="shared" si="7"/>
        <v>76.226415094339629</v>
      </c>
      <c r="K13" s="61">
        <f t="shared" si="7"/>
        <v>7.5471698113207548</v>
      </c>
      <c r="L13" s="61">
        <f t="shared" si="7"/>
        <v>5.2830188679245289</v>
      </c>
      <c r="M13" s="61">
        <f t="shared" si="7"/>
        <v>10.943396226415095</v>
      </c>
      <c r="N13" s="60">
        <f t="shared" si="11"/>
        <v>265</v>
      </c>
      <c r="O13" s="61">
        <f t="shared" si="8"/>
        <v>75.84905660377359</v>
      </c>
      <c r="P13" s="61">
        <f t="shared" si="8"/>
        <v>8.3018867924528301</v>
      </c>
      <c r="Q13" s="61">
        <f t="shared" si="8"/>
        <v>0.37735849056603776</v>
      </c>
      <c r="R13" s="61">
        <f t="shared" si="8"/>
        <v>10.188679245283019</v>
      </c>
      <c r="S13" s="61">
        <f t="shared" si="8"/>
        <v>5.2830188679245289</v>
      </c>
    </row>
    <row r="14" spans="1:19" ht="15" customHeight="1">
      <c r="A14" s="240"/>
      <c r="B14" s="279" t="s">
        <v>185</v>
      </c>
      <c r="C14" s="236" t="s">
        <v>176</v>
      </c>
      <c r="D14" s="54">
        <f t="shared" si="9"/>
        <v>963</v>
      </c>
      <c r="E14" s="55">
        <f t="shared" si="9"/>
        <v>801</v>
      </c>
      <c r="F14" s="55">
        <f>F209</f>
        <v>70</v>
      </c>
      <c r="G14" s="55">
        <f t="shared" ref="G14" si="12">G209</f>
        <v>37</v>
      </c>
      <c r="H14" s="55">
        <f>H209</f>
        <v>55</v>
      </c>
      <c r="I14" s="54">
        <f t="shared" si="10"/>
        <v>963</v>
      </c>
      <c r="J14" s="55">
        <f t="shared" si="10"/>
        <v>728</v>
      </c>
      <c r="K14" s="55">
        <f>K209</f>
        <v>72</v>
      </c>
      <c r="L14" s="55">
        <f t="shared" ref="L14" si="13">L209</f>
        <v>43</v>
      </c>
      <c r="M14" s="55">
        <f>M209</f>
        <v>120</v>
      </c>
      <c r="N14" s="54">
        <f t="shared" si="11"/>
        <v>963</v>
      </c>
      <c r="O14" s="55">
        <f t="shared" si="11"/>
        <v>712</v>
      </c>
      <c r="P14" s="55">
        <f>P209</f>
        <v>89</v>
      </c>
      <c r="Q14" s="55">
        <f t="shared" ref="Q14:R14" si="14">Q209</f>
        <v>16</v>
      </c>
      <c r="R14" s="55">
        <f t="shared" si="14"/>
        <v>98</v>
      </c>
      <c r="S14" s="55">
        <f>S209</f>
        <v>48</v>
      </c>
    </row>
    <row r="15" spans="1:19" ht="15" customHeight="1">
      <c r="A15" s="240"/>
      <c r="B15" s="280" t="s">
        <v>186</v>
      </c>
      <c r="C15" s="238"/>
      <c r="D15" s="227">
        <f>IF(SUM(E15:H15)&gt;100,"－",SUM(E15:H15))</f>
        <v>100</v>
      </c>
      <c r="E15" s="52">
        <f>E209/$D14*100</f>
        <v>83.177570093457945</v>
      </c>
      <c r="F15" s="52">
        <f>F209/$D14*100</f>
        <v>7.2689511941848393</v>
      </c>
      <c r="G15" s="52">
        <f>G209/$D14*100</f>
        <v>3.8421599169262723</v>
      </c>
      <c r="H15" s="52">
        <f>H209/$D14*100</f>
        <v>5.7113187954309446</v>
      </c>
      <c r="I15" s="227">
        <f>IF(SUM(J15:M15)&gt;100,"－",SUM(J15:M15))</f>
        <v>100</v>
      </c>
      <c r="J15" s="52">
        <f>J209/$I14*100</f>
        <v>75.597092419522326</v>
      </c>
      <c r="K15" s="52">
        <f>K209/$I14*100</f>
        <v>7.4766355140186906</v>
      </c>
      <c r="L15" s="52">
        <f>L209/$I14*100</f>
        <v>4.46521287642783</v>
      </c>
      <c r="M15" s="52">
        <f>M209/$I14*100</f>
        <v>12.461059190031152</v>
      </c>
      <c r="N15" s="227">
        <f>IF(SUM(O15:S15)&gt;100,"－",SUM(O15:S15))</f>
        <v>100</v>
      </c>
      <c r="O15" s="52">
        <f>O209/$N14*100</f>
        <v>73.935617860851508</v>
      </c>
      <c r="P15" s="52">
        <f>P209/$N14*100</f>
        <v>9.2419522326064385</v>
      </c>
      <c r="Q15" s="52">
        <f>Q209/$N14*100</f>
        <v>1.6614745586708204</v>
      </c>
      <c r="R15" s="52">
        <f>R209/$N14*100</f>
        <v>10.176531671858775</v>
      </c>
      <c r="S15" s="52">
        <f>S209/$N14*100</f>
        <v>4.9844236760124607</v>
      </c>
    </row>
    <row r="16" spans="1:19" ht="15" customHeight="1">
      <c r="A16" s="240"/>
      <c r="B16" s="280" t="s">
        <v>187</v>
      </c>
      <c r="C16" s="239" t="s">
        <v>177</v>
      </c>
      <c r="D16" s="54">
        <f>D211</f>
        <v>7</v>
      </c>
      <c r="E16" s="55">
        <f t="shared" ref="E16:H23" si="15">IF($D16=0,0,E211/$D16*100)</f>
        <v>85.714285714285708</v>
      </c>
      <c r="F16" s="55">
        <f t="shared" si="15"/>
        <v>14.285714285714285</v>
      </c>
      <c r="G16" s="55">
        <f t="shared" si="15"/>
        <v>0</v>
      </c>
      <c r="H16" s="55">
        <f t="shared" si="15"/>
        <v>0</v>
      </c>
      <c r="I16" s="54">
        <f>I211</f>
        <v>7</v>
      </c>
      <c r="J16" s="55">
        <f t="shared" ref="J16:M23" si="16">IF($I16=0,0,J211/$I16*100)</f>
        <v>85.714285714285708</v>
      </c>
      <c r="K16" s="55">
        <f t="shared" si="16"/>
        <v>14.285714285714285</v>
      </c>
      <c r="L16" s="55">
        <f t="shared" si="16"/>
        <v>0</v>
      </c>
      <c r="M16" s="55">
        <f t="shared" si="16"/>
        <v>0</v>
      </c>
      <c r="N16" s="54">
        <f>N211</f>
        <v>7</v>
      </c>
      <c r="O16" s="55">
        <f t="shared" ref="O16:S23" si="17">IF($N16=0,0,O211/$N16*100)</f>
        <v>85.714285714285708</v>
      </c>
      <c r="P16" s="55">
        <f t="shared" si="17"/>
        <v>0</v>
      </c>
      <c r="Q16" s="55">
        <f t="shared" si="17"/>
        <v>0</v>
      </c>
      <c r="R16" s="55">
        <f t="shared" si="17"/>
        <v>14.285714285714285</v>
      </c>
      <c r="S16" s="55">
        <f t="shared" si="17"/>
        <v>0</v>
      </c>
    </row>
    <row r="17" spans="1:19" ht="15" customHeight="1">
      <c r="A17" s="240"/>
      <c r="B17" s="280"/>
      <c r="C17" s="239" t="s">
        <v>178</v>
      </c>
      <c r="D17" s="54">
        <f t="shared" ref="D17:E24" si="18">D212</f>
        <v>46</v>
      </c>
      <c r="E17" s="55">
        <f t="shared" si="15"/>
        <v>95.652173913043484</v>
      </c>
      <c r="F17" s="55">
        <f t="shared" si="15"/>
        <v>2.1739130434782608</v>
      </c>
      <c r="G17" s="55">
        <f t="shared" si="15"/>
        <v>0</v>
      </c>
      <c r="H17" s="55">
        <f t="shared" si="15"/>
        <v>2.1739130434782608</v>
      </c>
      <c r="I17" s="54">
        <f t="shared" ref="I17:J24" si="19">I212</f>
        <v>46</v>
      </c>
      <c r="J17" s="55">
        <f t="shared" si="16"/>
        <v>86.956521739130437</v>
      </c>
      <c r="K17" s="55">
        <f t="shared" si="16"/>
        <v>4.3478260869565215</v>
      </c>
      <c r="L17" s="55">
        <f t="shared" si="16"/>
        <v>0</v>
      </c>
      <c r="M17" s="55">
        <f t="shared" si="16"/>
        <v>8.695652173913043</v>
      </c>
      <c r="N17" s="54">
        <f t="shared" ref="N17:O24" si="20">N212</f>
        <v>46</v>
      </c>
      <c r="O17" s="55">
        <f t="shared" si="17"/>
        <v>86.956521739130437</v>
      </c>
      <c r="P17" s="55">
        <f t="shared" si="17"/>
        <v>8.695652173913043</v>
      </c>
      <c r="Q17" s="55">
        <f t="shared" si="17"/>
        <v>0</v>
      </c>
      <c r="R17" s="55">
        <f t="shared" si="17"/>
        <v>2.1739130434782608</v>
      </c>
      <c r="S17" s="55">
        <f t="shared" si="17"/>
        <v>2.1739130434782608</v>
      </c>
    </row>
    <row r="18" spans="1:19" ht="15" customHeight="1">
      <c r="A18" s="240"/>
      <c r="B18" s="280"/>
      <c r="C18" s="239" t="s">
        <v>179</v>
      </c>
      <c r="D18" s="54">
        <f t="shared" si="18"/>
        <v>56</v>
      </c>
      <c r="E18" s="55">
        <f t="shared" si="15"/>
        <v>96.428571428571431</v>
      </c>
      <c r="F18" s="55">
        <f t="shared" si="15"/>
        <v>1.7857142857142856</v>
      </c>
      <c r="G18" s="55">
        <f t="shared" si="15"/>
        <v>0</v>
      </c>
      <c r="H18" s="55">
        <f t="shared" si="15"/>
        <v>1.7857142857142856</v>
      </c>
      <c r="I18" s="54">
        <f t="shared" si="19"/>
        <v>56</v>
      </c>
      <c r="J18" s="55">
        <f t="shared" si="16"/>
        <v>92.857142857142861</v>
      </c>
      <c r="K18" s="55">
        <f t="shared" si="16"/>
        <v>3.5714285714285712</v>
      </c>
      <c r="L18" s="55">
        <f t="shared" si="16"/>
        <v>0</v>
      </c>
      <c r="M18" s="55">
        <f t="shared" si="16"/>
        <v>3.5714285714285712</v>
      </c>
      <c r="N18" s="54">
        <f t="shared" si="20"/>
        <v>56</v>
      </c>
      <c r="O18" s="55">
        <f t="shared" si="17"/>
        <v>92.857142857142861</v>
      </c>
      <c r="P18" s="55">
        <f t="shared" si="17"/>
        <v>3.5714285714285712</v>
      </c>
      <c r="Q18" s="55">
        <f t="shared" si="17"/>
        <v>0</v>
      </c>
      <c r="R18" s="55">
        <f t="shared" si="17"/>
        <v>1.7857142857142856</v>
      </c>
      <c r="S18" s="55">
        <f t="shared" si="17"/>
        <v>1.7857142857142856</v>
      </c>
    </row>
    <row r="19" spans="1:19" ht="15" customHeight="1">
      <c r="A19" s="240"/>
      <c r="B19" s="280"/>
      <c r="C19" s="239" t="s">
        <v>180</v>
      </c>
      <c r="D19" s="54">
        <f t="shared" si="18"/>
        <v>30</v>
      </c>
      <c r="E19" s="55">
        <f t="shared" si="15"/>
        <v>83.333333333333343</v>
      </c>
      <c r="F19" s="55">
        <f t="shared" si="15"/>
        <v>10</v>
      </c>
      <c r="G19" s="55">
        <f t="shared" si="15"/>
        <v>0</v>
      </c>
      <c r="H19" s="55">
        <f t="shared" si="15"/>
        <v>6.666666666666667</v>
      </c>
      <c r="I19" s="54">
        <f t="shared" si="19"/>
        <v>30</v>
      </c>
      <c r="J19" s="55">
        <f t="shared" si="16"/>
        <v>70</v>
      </c>
      <c r="K19" s="55">
        <f t="shared" si="16"/>
        <v>13.333333333333334</v>
      </c>
      <c r="L19" s="55">
        <f t="shared" si="16"/>
        <v>0</v>
      </c>
      <c r="M19" s="55">
        <f t="shared" si="16"/>
        <v>16.666666666666664</v>
      </c>
      <c r="N19" s="54">
        <f t="shared" si="20"/>
        <v>30</v>
      </c>
      <c r="O19" s="55">
        <f t="shared" si="17"/>
        <v>70</v>
      </c>
      <c r="P19" s="55">
        <f t="shared" si="17"/>
        <v>13.333333333333334</v>
      </c>
      <c r="Q19" s="55">
        <f t="shared" si="17"/>
        <v>0</v>
      </c>
      <c r="R19" s="55">
        <f t="shared" si="17"/>
        <v>10</v>
      </c>
      <c r="S19" s="55">
        <f t="shared" si="17"/>
        <v>6.666666666666667</v>
      </c>
    </row>
    <row r="20" spans="1:19" ht="15" customHeight="1">
      <c r="A20" s="240"/>
      <c r="B20" s="280"/>
      <c r="C20" s="256" t="s">
        <v>181</v>
      </c>
      <c r="D20" s="54">
        <f t="shared" si="18"/>
        <v>78</v>
      </c>
      <c r="E20" s="55">
        <f t="shared" si="15"/>
        <v>85.897435897435898</v>
      </c>
      <c r="F20" s="55">
        <f t="shared" si="15"/>
        <v>6.4102564102564097</v>
      </c>
      <c r="G20" s="55">
        <f t="shared" si="15"/>
        <v>2.5641025641025639</v>
      </c>
      <c r="H20" s="55">
        <f t="shared" si="15"/>
        <v>5.1282051282051277</v>
      </c>
      <c r="I20" s="54">
        <f t="shared" si="19"/>
        <v>78</v>
      </c>
      <c r="J20" s="55">
        <f t="shared" si="16"/>
        <v>76.923076923076934</v>
      </c>
      <c r="K20" s="55">
        <f t="shared" si="16"/>
        <v>6.4102564102564097</v>
      </c>
      <c r="L20" s="55">
        <f t="shared" si="16"/>
        <v>1.2820512820512819</v>
      </c>
      <c r="M20" s="55">
        <f t="shared" si="16"/>
        <v>15.384615384615385</v>
      </c>
      <c r="N20" s="54">
        <f t="shared" si="20"/>
        <v>78</v>
      </c>
      <c r="O20" s="55">
        <f t="shared" si="17"/>
        <v>75.641025641025635</v>
      </c>
      <c r="P20" s="55">
        <f t="shared" si="17"/>
        <v>10.256410256410255</v>
      </c>
      <c r="Q20" s="55">
        <f t="shared" si="17"/>
        <v>1.2820512820512819</v>
      </c>
      <c r="R20" s="55">
        <f t="shared" si="17"/>
        <v>7.6923076923076925</v>
      </c>
      <c r="S20" s="55">
        <f t="shared" si="17"/>
        <v>5.1282051282051277</v>
      </c>
    </row>
    <row r="21" spans="1:19" ht="15" customHeight="1">
      <c r="A21" s="240"/>
      <c r="B21" s="280"/>
      <c r="C21" s="256" t="s">
        <v>182</v>
      </c>
      <c r="D21" s="54">
        <f t="shared" si="18"/>
        <v>100</v>
      </c>
      <c r="E21" s="55">
        <f t="shared" si="15"/>
        <v>87</v>
      </c>
      <c r="F21" s="55">
        <f t="shared" si="15"/>
        <v>8</v>
      </c>
      <c r="G21" s="55">
        <f t="shared" si="15"/>
        <v>3</v>
      </c>
      <c r="H21" s="55">
        <f t="shared" si="15"/>
        <v>2</v>
      </c>
      <c r="I21" s="54">
        <f t="shared" si="19"/>
        <v>100</v>
      </c>
      <c r="J21" s="55">
        <f t="shared" si="16"/>
        <v>81</v>
      </c>
      <c r="K21" s="55">
        <f t="shared" si="16"/>
        <v>8</v>
      </c>
      <c r="L21" s="55">
        <f t="shared" si="16"/>
        <v>4</v>
      </c>
      <c r="M21" s="55">
        <f t="shared" si="16"/>
        <v>7.0000000000000009</v>
      </c>
      <c r="N21" s="54">
        <f t="shared" si="20"/>
        <v>100</v>
      </c>
      <c r="O21" s="55">
        <f t="shared" si="17"/>
        <v>80</v>
      </c>
      <c r="P21" s="55">
        <f t="shared" si="17"/>
        <v>7.0000000000000009</v>
      </c>
      <c r="Q21" s="55">
        <f t="shared" si="17"/>
        <v>1</v>
      </c>
      <c r="R21" s="55">
        <f t="shared" si="17"/>
        <v>10</v>
      </c>
      <c r="S21" s="55">
        <f t="shared" si="17"/>
        <v>2</v>
      </c>
    </row>
    <row r="22" spans="1:19" ht="15" customHeight="1">
      <c r="A22" s="240"/>
      <c r="B22" s="280"/>
      <c r="C22" s="256" t="s">
        <v>183</v>
      </c>
      <c r="D22" s="54">
        <f t="shared" si="18"/>
        <v>133</v>
      </c>
      <c r="E22" s="55">
        <f t="shared" si="15"/>
        <v>78.94736842105263</v>
      </c>
      <c r="F22" s="55">
        <f t="shared" si="15"/>
        <v>9.0225563909774422</v>
      </c>
      <c r="G22" s="55">
        <f t="shared" si="15"/>
        <v>3.007518796992481</v>
      </c>
      <c r="H22" s="55">
        <f t="shared" si="15"/>
        <v>9.0225563909774422</v>
      </c>
      <c r="I22" s="54">
        <f t="shared" si="19"/>
        <v>133</v>
      </c>
      <c r="J22" s="55">
        <f t="shared" si="16"/>
        <v>69.924812030075188</v>
      </c>
      <c r="K22" s="55">
        <f t="shared" si="16"/>
        <v>8.2706766917293226</v>
      </c>
      <c r="L22" s="55">
        <f t="shared" si="16"/>
        <v>3.7593984962406015</v>
      </c>
      <c r="M22" s="55">
        <f t="shared" si="16"/>
        <v>18.045112781954884</v>
      </c>
      <c r="N22" s="54">
        <f t="shared" si="20"/>
        <v>133</v>
      </c>
      <c r="O22" s="55">
        <f t="shared" si="17"/>
        <v>66.165413533834581</v>
      </c>
      <c r="P22" s="55">
        <f t="shared" si="17"/>
        <v>12.781954887218044</v>
      </c>
      <c r="Q22" s="55">
        <f t="shared" si="17"/>
        <v>3.7593984962406015</v>
      </c>
      <c r="R22" s="55">
        <f t="shared" si="17"/>
        <v>11.278195488721805</v>
      </c>
      <c r="S22" s="55">
        <f t="shared" si="17"/>
        <v>6.0150375939849621</v>
      </c>
    </row>
    <row r="23" spans="1:19" ht="15" customHeight="1">
      <c r="A23" s="240"/>
      <c r="B23" s="281"/>
      <c r="C23" s="241" t="s">
        <v>184</v>
      </c>
      <c r="D23" s="60">
        <f t="shared" si="18"/>
        <v>513</v>
      </c>
      <c r="E23" s="61">
        <f t="shared" si="15"/>
        <v>80.50682261208577</v>
      </c>
      <c r="F23" s="61">
        <f t="shared" si="15"/>
        <v>7.6023391812865491</v>
      </c>
      <c r="G23" s="61">
        <f t="shared" si="15"/>
        <v>5.4580896686159841</v>
      </c>
      <c r="H23" s="61">
        <f t="shared" si="15"/>
        <v>6.4327485380116958</v>
      </c>
      <c r="I23" s="60">
        <f t="shared" si="19"/>
        <v>513</v>
      </c>
      <c r="J23" s="61">
        <f t="shared" si="16"/>
        <v>73.099415204678365</v>
      </c>
      <c r="K23" s="61">
        <f t="shared" si="16"/>
        <v>7.6023391812865491</v>
      </c>
      <c r="L23" s="61">
        <f t="shared" si="16"/>
        <v>6.4327485380116958</v>
      </c>
      <c r="M23" s="61">
        <f t="shared" si="16"/>
        <v>12.865497076023392</v>
      </c>
      <c r="N23" s="60">
        <f t="shared" si="20"/>
        <v>513</v>
      </c>
      <c r="O23" s="61">
        <f t="shared" si="17"/>
        <v>71.345029239766077</v>
      </c>
      <c r="P23" s="61">
        <f t="shared" si="17"/>
        <v>9.1617933723196874</v>
      </c>
      <c r="Q23" s="61">
        <f t="shared" si="17"/>
        <v>1.7543859649122806</v>
      </c>
      <c r="R23" s="61">
        <f t="shared" si="17"/>
        <v>11.890838206627679</v>
      </c>
      <c r="S23" s="61">
        <f t="shared" si="17"/>
        <v>5.8479532163742682</v>
      </c>
    </row>
    <row r="24" spans="1:19" ht="15" customHeight="1">
      <c r="A24" s="240"/>
      <c r="B24" s="412" t="s">
        <v>188</v>
      </c>
      <c r="C24" s="236" t="s">
        <v>176</v>
      </c>
      <c r="D24" s="54">
        <f t="shared" si="18"/>
        <v>1053</v>
      </c>
      <c r="E24" s="63">
        <f t="shared" si="18"/>
        <v>826</v>
      </c>
      <c r="F24" s="63">
        <f>F219</f>
        <v>61</v>
      </c>
      <c r="G24" s="63">
        <f t="shared" ref="G24" si="21">G219</f>
        <v>47</v>
      </c>
      <c r="H24" s="63">
        <f>H219</f>
        <v>119</v>
      </c>
      <c r="I24" s="54">
        <f t="shared" si="19"/>
        <v>1053</v>
      </c>
      <c r="J24" s="63">
        <f t="shared" si="19"/>
        <v>756</v>
      </c>
      <c r="K24" s="63">
        <f>K219</f>
        <v>70</v>
      </c>
      <c r="L24" s="63">
        <f t="shared" ref="L24" si="22">L219</f>
        <v>68</v>
      </c>
      <c r="M24" s="63">
        <f>M219</f>
        <v>159</v>
      </c>
      <c r="N24" s="54">
        <f t="shared" si="20"/>
        <v>1053</v>
      </c>
      <c r="O24" s="63">
        <f t="shared" si="20"/>
        <v>744</v>
      </c>
      <c r="P24" s="63">
        <f>P219</f>
        <v>82</v>
      </c>
      <c r="Q24" s="63">
        <f t="shared" ref="Q24:R24" si="23">Q219</f>
        <v>12</v>
      </c>
      <c r="R24" s="63">
        <f t="shared" si="23"/>
        <v>106</v>
      </c>
      <c r="S24" s="63">
        <f>S219</f>
        <v>109</v>
      </c>
    </row>
    <row r="25" spans="1:19" ht="15" customHeight="1">
      <c r="A25" s="240"/>
      <c r="B25" s="413"/>
      <c r="C25" s="238"/>
      <c r="D25" s="51">
        <f>IF(SUM(E25:H25)&gt;100,"－",SUM(E25:H25))</f>
        <v>100.00000000000001</v>
      </c>
      <c r="E25" s="52">
        <f>E219/$D24*100</f>
        <v>78.442545109211778</v>
      </c>
      <c r="F25" s="52">
        <f>F219/$D24*100</f>
        <v>5.7929724596391265</v>
      </c>
      <c r="G25" s="52">
        <f>G219/$D24*100</f>
        <v>4.4634377967711298</v>
      </c>
      <c r="H25" s="52">
        <f>H219/$D24*100</f>
        <v>11.301044634377968</v>
      </c>
      <c r="I25" s="51">
        <f>IF(SUM(J25:M25)&gt;100,"－",SUM(J25:M25))</f>
        <v>100</v>
      </c>
      <c r="J25" s="52">
        <f>J219/$I24*100</f>
        <v>71.794871794871796</v>
      </c>
      <c r="K25" s="52">
        <f>K219/$I24*100</f>
        <v>6.6476733143399818</v>
      </c>
      <c r="L25" s="52">
        <f>L219/$I24*100</f>
        <v>6.4577397910731253</v>
      </c>
      <c r="M25" s="52">
        <f>M219/$I24*100</f>
        <v>15.0997150997151</v>
      </c>
      <c r="N25" s="51">
        <f>IF(SUM(O25:S25)&gt;100,"－",SUM(O25:S25))</f>
        <v>100</v>
      </c>
      <c r="O25" s="52">
        <f>O219/$N24*100</f>
        <v>70.655270655270655</v>
      </c>
      <c r="P25" s="52">
        <f>P219/$N24*100</f>
        <v>7.7872744539411203</v>
      </c>
      <c r="Q25" s="52">
        <f>Q219/$N24*100</f>
        <v>1.1396011396011396</v>
      </c>
      <c r="R25" s="52">
        <f>R219/$N24*100</f>
        <v>10.0664767331434</v>
      </c>
      <c r="S25" s="52">
        <f>S219/$N24*100</f>
        <v>10.351377018043685</v>
      </c>
    </row>
    <row r="26" spans="1:19" ht="15" customHeight="1">
      <c r="A26" s="240"/>
      <c r="B26" s="413"/>
      <c r="C26" s="239" t="s">
        <v>177</v>
      </c>
      <c r="D26" s="54">
        <f>D221</f>
        <v>35</v>
      </c>
      <c r="E26" s="55">
        <f t="shared" ref="E26:H33" si="24">IF($D26=0,0,E221/$D26*100)</f>
        <v>88.571428571428569</v>
      </c>
      <c r="F26" s="55">
        <f t="shared" si="24"/>
        <v>5.7142857142857144</v>
      </c>
      <c r="G26" s="55">
        <f t="shared" si="24"/>
        <v>2.8571428571428572</v>
      </c>
      <c r="H26" s="55">
        <f t="shared" si="24"/>
        <v>2.8571428571428572</v>
      </c>
      <c r="I26" s="54">
        <f>I221</f>
        <v>35</v>
      </c>
      <c r="J26" s="55">
        <f t="shared" ref="J26:M33" si="25">IF($I26=0,0,J221/$I26*100)</f>
        <v>85.714285714285708</v>
      </c>
      <c r="K26" s="55">
        <f t="shared" si="25"/>
        <v>5.7142857142857144</v>
      </c>
      <c r="L26" s="55">
        <f t="shared" si="25"/>
        <v>2.8571428571428572</v>
      </c>
      <c r="M26" s="55">
        <f t="shared" si="25"/>
        <v>5.7142857142857144</v>
      </c>
      <c r="N26" s="54">
        <f>N221</f>
        <v>35</v>
      </c>
      <c r="O26" s="55">
        <f t="shared" ref="O26:S33" si="26">IF($N26=0,0,O221/$N26*100)</f>
        <v>85.714285714285708</v>
      </c>
      <c r="P26" s="55">
        <f t="shared" si="26"/>
        <v>2.8571428571428572</v>
      </c>
      <c r="Q26" s="55">
        <f t="shared" si="26"/>
        <v>0</v>
      </c>
      <c r="R26" s="55">
        <f t="shared" si="26"/>
        <v>8.5714285714285712</v>
      </c>
      <c r="S26" s="55">
        <f t="shared" si="26"/>
        <v>2.8571428571428572</v>
      </c>
    </row>
    <row r="27" spans="1:19" ht="15" customHeight="1">
      <c r="A27" s="240"/>
      <c r="B27" s="413"/>
      <c r="C27" s="239" t="s">
        <v>178</v>
      </c>
      <c r="D27" s="54">
        <f t="shared" ref="D27:E34" si="27">D222</f>
        <v>68</v>
      </c>
      <c r="E27" s="55">
        <f t="shared" si="24"/>
        <v>82.35294117647058</v>
      </c>
      <c r="F27" s="55">
        <f t="shared" si="24"/>
        <v>1.4705882352941175</v>
      </c>
      <c r="G27" s="55">
        <f t="shared" si="24"/>
        <v>1.4705882352941175</v>
      </c>
      <c r="H27" s="55">
        <f t="shared" si="24"/>
        <v>14.705882352941178</v>
      </c>
      <c r="I27" s="54">
        <f t="shared" ref="I27:J34" si="28">I222</f>
        <v>68</v>
      </c>
      <c r="J27" s="55">
        <f t="shared" si="25"/>
        <v>77.941176470588232</v>
      </c>
      <c r="K27" s="55">
        <f t="shared" si="25"/>
        <v>1.4705882352941175</v>
      </c>
      <c r="L27" s="55">
        <f t="shared" si="25"/>
        <v>4.4117647058823533</v>
      </c>
      <c r="M27" s="55">
        <f t="shared" si="25"/>
        <v>16.176470588235293</v>
      </c>
      <c r="N27" s="54">
        <f t="shared" ref="N27:O34" si="29">N222</f>
        <v>68</v>
      </c>
      <c r="O27" s="55">
        <f t="shared" si="26"/>
        <v>76.470588235294116</v>
      </c>
      <c r="P27" s="55">
        <f t="shared" si="26"/>
        <v>5.8823529411764701</v>
      </c>
      <c r="Q27" s="55">
        <f t="shared" si="26"/>
        <v>1.4705882352941175</v>
      </c>
      <c r="R27" s="55">
        <f t="shared" si="26"/>
        <v>1.4705882352941175</v>
      </c>
      <c r="S27" s="55">
        <f t="shared" si="26"/>
        <v>14.705882352941178</v>
      </c>
    </row>
    <row r="28" spans="1:19" ht="15" customHeight="1">
      <c r="A28" s="240"/>
      <c r="B28" s="413"/>
      <c r="C28" s="239" t="s">
        <v>179</v>
      </c>
      <c r="D28" s="54">
        <f t="shared" si="27"/>
        <v>70</v>
      </c>
      <c r="E28" s="55">
        <f t="shared" si="24"/>
        <v>80</v>
      </c>
      <c r="F28" s="55">
        <f t="shared" si="24"/>
        <v>1.4285714285714286</v>
      </c>
      <c r="G28" s="55">
        <f t="shared" si="24"/>
        <v>4.2857142857142856</v>
      </c>
      <c r="H28" s="55">
        <f t="shared" si="24"/>
        <v>14.285714285714285</v>
      </c>
      <c r="I28" s="54">
        <f t="shared" si="28"/>
        <v>70</v>
      </c>
      <c r="J28" s="55">
        <f t="shared" si="25"/>
        <v>74.285714285714292</v>
      </c>
      <c r="K28" s="55">
        <f t="shared" si="25"/>
        <v>4.2857142857142856</v>
      </c>
      <c r="L28" s="55">
        <f t="shared" si="25"/>
        <v>4.2857142857142856</v>
      </c>
      <c r="M28" s="55">
        <f t="shared" si="25"/>
        <v>17.142857142857142</v>
      </c>
      <c r="N28" s="54">
        <f t="shared" si="29"/>
        <v>70</v>
      </c>
      <c r="O28" s="55">
        <f t="shared" si="26"/>
        <v>74.285714285714292</v>
      </c>
      <c r="P28" s="55">
        <f t="shared" si="26"/>
        <v>5.7142857142857144</v>
      </c>
      <c r="Q28" s="55">
        <f t="shared" si="26"/>
        <v>0</v>
      </c>
      <c r="R28" s="55">
        <f t="shared" si="26"/>
        <v>5.7142857142857144</v>
      </c>
      <c r="S28" s="55">
        <f t="shared" si="26"/>
        <v>14.285714285714285</v>
      </c>
    </row>
    <row r="29" spans="1:19" ht="15" customHeight="1">
      <c r="A29" s="240"/>
      <c r="B29" s="283"/>
      <c r="C29" s="239" t="s">
        <v>180</v>
      </c>
      <c r="D29" s="54">
        <f t="shared" si="27"/>
        <v>64</v>
      </c>
      <c r="E29" s="55">
        <f t="shared" si="24"/>
        <v>84.375</v>
      </c>
      <c r="F29" s="55">
        <f t="shared" si="24"/>
        <v>4.6875</v>
      </c>
      <c r="G29" s="55">
        <f t="shared" si="24"/>
        <v>1.5625</v>
      </c>
      <c r="H29" s="55">
        <f t="shared" si="24"/>
        <v>9.375</v>
      </c>
      <c r="I29" s="54">
        <f t="shared" si="28"/>
        <v>64</v>
      </c>
      <c r="J29" s="55">
        <f t="shared" si="25"/>
        <v>70.3125</v>
      </c>
      <c r="K29" s="55">
        <f t="shared" si="25"/>
        <v>7.8125</v>
      </c>
      <c r="L29" s="55">
        <f t="shared" si="25"/>
        <v>4.6875</v>
      </c>
      <c r="M29" s="55">
        <f t="shared" si="25"/>
        <v>17.1875</v>
      </c>
      <c r="N29" s="54">
        <f t="shared" si="29"/>
        <v>64</v>
      </c>
      <c r="O29" s="55">
        <f t="shared" si="26"/>
        <v>70.3125</v>
      </c>
      <c r="P29" s="55">
        <f t="shared" si="26"/>
        <v>14.0625</v>
      </c>
      <c r="Q29" s="55">
        <f t="shared" si="26"/>
        <v>0</v>
      </c>
      <c r="R29" s="55">
        <f t="shared" si="26"/>
        <v>6.25</v>
      </c>
      <c r="S29" s="55">
        <f t="shared" si="26"/>
        <v>9.375</v>
      </c>
    </row>
    <row r="30" spans="1:19" ht="15" customHeight="1">
      <c r="A30" s="240"/>
      <c r="B30" s="283"/>
      <c r="C30" s="256" t="s">
        <v>181</v>
      </c>
      <c r="D30" s="54">
        <f t="shared" si="27"/>
        <v>149</v>
      </c>
      <c r="E30" s="55">
        <f t="shared" si="24"/>
        <v>81.208053691275168</v>
      </c>
      <c r="F30" s="55">
        <f t="shared" si="24"/>
        <v>4.0268456375838921</v>
      </c>
      <c r="G30" s="55">
        <f t="shared" si="24"/>
        <v>2.6845637583892619</v>
      </c>
      <c r="H30" s="55">
        <f t="shared" si="24"/>
        <v>12.080536912751679</v>
      </c>
      <c r="I30" s="54">
        <f t="shared" si="28"/>
        <v>149</v>
      </c>
      <c r="J30" s="55">
        <f t="shared" si="25"/>
        <v>73.154362416107389</v>
      </c>
      <c r="K30" s="55">
        <f t="shared" si="25"/>
        <v>4.0268456375838921</v>
      </c>
      <c r="L30" s="55">
        <f t="shared" si="25"/>
        <v>2.6845637583892619</v>
      </c>
      <c r="M30" s="55">
        <f t="shared" si="25"/>
        <v>20.134228187919462</v>
      </c>
      <c r="N30" s="54">
        <f t="shared" si="29"/>
        <v>149</v>
      </c>
      <c r="O30" s="55">
        <f t="shared" si="26"/>
        <v>72.483221476510067</v>
      </c>
      <c r="P30" s="55">
        <f t="shared" si="26"/>
        <v>8.724832214765101</v>
      </c>
      <c r="Q30" s="55">
        <f t="shared" si="26"/>
        <v>0.67114093959731547</v>
      </c>
      <c r="R30" s="55">
        <f t="shared" si="26"/>
        <v>6.7114093959731544</v>
      </c>
      <c r="S30" s="55">
        <f t="shared" si="26"/>
        <v>11.409395973154362</v>
      </c>
    </row>
    <row r="31" spans="1:19" ht="15" customHeight="1">
      <c r="A31" s="240"/>
      <c r="B31" s="283"/>
      <c r="C31" s="256" t="s">
        <v>182</v>
      </c>
      <c r="D31" s="54">
        <f t="shared" si="27"/>
        <v>114</v>
      </c>
      <c r="E31" s="55">
        <f t="shared" si="24"/>
        <v>74.561403508771932</v>
      </c>
      <c r="F31" s="55">
        <f t="shared" si="24"/>
        <v>8.7719298245614024</v>
      </c>
      <c r="G31" s="55">
        <f t="shared" si="24"/>
        <v>4.3859649122807012</v>
      </c>
      <c r="H31" s="55">
        <f t="shared" si="24"/>
        <v>12.280701754385964</v>
      </c>
      <c r="I31" s="54">
        <f t="shared" si="28"/>
        <v>114</v>
      </c>
      <c r="J31" s="55">
        <f t="shared" si="25"/>
        <v>71.929824561403507</v>
      </c>
      <c r="K31" s="55">
        <f t="shared" si="25"/>
        <v>7.0175438596491224</v>
      </c>
      <c r="L31" s="55">
        <f t="shared" si="25"/>
        <v>5.2631578947368416</v>
      </c>
      <c r="M31" s="55">
        <f t="shared" si="25"/>
        <v>15.789473684210526</v>
      </c>
      <c r="N31" s="54">
        <f t="shared" si="29"/>
        <v>114</v>
      </c>
      <c r="O31" s="55">
        <f t="shared" si="26"/>
        <v>70.175438596491219</v>
      </c>
      <c r="P31" s="55">
        <f t="shared" si="26"/>
        <v>4.3859649122807012</v>
      </c>
      <c r="Q31" s="55">
        <f t="shared" si="26"/>
        <v>1.7543859649122806</v>
      </c>
      <c r="R31" s="55">
        <f t="shared" si="26"/>
        <v>12.280701754385964</v>
      </c>
      <c r="S31" s="55">
        <f t="shared" si="26"/>
        <v>11.403508771929824</v>
      </c>
    </row>
    <row r="32" spans="1:19" ht="15" customHeight="1">
      <c r="A32" s="240"/>
      <c r="B32" s="283"/>
      <c r="C32" s="256" t="s">
        <v>183</v>
      </c>
      <c r="D32" s="54">
        <f t="shared" si="27"/>
        <v>198</v>
      </c>
      <c r="E32" s="55">
        <f t="shared" si="24"/>
        <v>76.26262626262627</v>
      </c>
      <c r="F32" s="55">
        <f t="shared" si="24"/>
        <v>3.535353535353535</v>
      </c>
      <c r="G32" s="55">
        <f t="shared" si="24"/>
        <v>5.5555555555555554</v>
      </c>
      <c r="H32" s="55">
        <f t="shared" si="24"/>
        <v>14.646464646464647</v>
      </c>
      <c r="I32" s="54">
        <f t="shared" si="28"/>
        <v>198</v>
      </c>
      <c r="J32" s="55">
        <f t="shared" si="25"/>
        <v>68.181818181818173</v>
      </c>
      <c r="K32" s="55">
        <f t="shared" si="25"/>
        <v>6.0606060606060606</v>
      </c>
      <c r="L32" s="55">
        <f t="shared" si="25"/>
        <v>9.0909090909090917</v>
      </c>
      <c r="M32" s="55">
        <f t="shared" si="25"/>
        <v>16.666666666666664</v>
      </c>
      <c r="N32" s="54">
        <f t="shared" si="29"/>
        <v>198</v>
      </c>
      <c r="O32" s="55">
        <f t="shared" si="26"/>
        <v>66.666666666666657</v>
      </c>
      <c r="P32" s="55">
        <f t="shared" si="26"/>
        <v>9.5959595959595951</v>
      </c>
      <c r="Q32" s="55">
        <f t="shared" si="26"/>
        <v>1.5151515151515151</v>
      </c>
      <c r="R32" s="55">
        <f t="shared" si="26"/>
        <v>10.1010101010101</v>
      </c>
      <c r="S32" s="55">
        <f t="shared" si="26"/>
        <v>12.121212121212121</v>
      </c>
    </row>
    <row r="33" spans="1:19" ht="15" customHeight="1">
      <c r="A33" s="98"/>
      <c r="B33" s="284"/>
      <c r="C33" s="241" t="s">
        <v>184</v>
      </c>
      <c r="D33" s="60">
        <f t="shared" si="27"/>
        <v>355</v>
      </c>
      <c r="E33" s="61">
        <f t="shared" si="24"/>
        <v>76.619718309859152</v>
      </c>
      <c r="F33" s="61">
        <f t="shared" si="24"/>
        <v>8.7323943661971821</v>
      </c>
      <c r="G33" s="61">
        <f t="shared" si="24"/>
        <v>5.915492957746479</v>
      </c>
      <c r="H33" s="61">
        <f t="shared" si="24"/>
        <v>8.7323943661971821</v>
      </c>
      <c r="I33" s="60">
        <f t="shared" si="28"/>
        <v>355</v>
      </c>
      <c r="J33" s="61">
        <f t="shared" si="25"/>
        <v>70.422535211267601</v>
      </c>
      <c r="K33" s="61">
        <f t="shared" si="25"/>
        <v>9.295774647887324</v>
      </c>
      <c r="L33" s="61">
        <f t="shared" si="25"/>
        <v>8.4507042253521121</v>
      </c>
      <c r="M33" s="61">
        <f t="shared" si="25"/>
        <v>11.830985915492958</v>
      </c>
      <c r="N33" s="60">
        <f t="shared" si="29"/>
        <v>355</v>
      </c>
      <c r="O33" s="61">
        <f t="shared" si="26"/>
        <v>69.014084507042256</v>
      </c>
      <c r="P33" s="61">
        <f t="shared" si="26"/>
        <v>7.605633802816901</v>
      </c>
      <c r="Q33" s="61">
        <f t="shared" si="26"/>
        <v>1.4084507042253522</v>
      </c>
      <c r="R33" s="61">
        <f t="shared" si="26"/>
        <v>14.084507042253522</v>
      </c>
      <c r="S33" s="61">
        <f t="shared" si="26"/>
        <v>7.887323943661972</v>
      </c>
    </row>
    <row r="34" spans="1:19" ht="15" customHeight="1">
      <c r="A34" s="95" t="s">
        <v>189</v>
      </c>
      <c r="B34" s="285" t="s">
        <v>719</v>
      </c>
      <c r="C34" s="236" t="s">
        <v>176</v>
      </c>
      <c r="D34" s="46">
        <f t="shared" si="27"/>
        <v>1202</v>
      </c>
      <c r="E34" s="47">
        <f t="shared" si="27"/>
        <v>1103</v>
      </c>
      <c r="F34" s="47">
        <f>F229</f>
        <v>43</v>
      </c>
      <c r="G34" s="47">
        <f t="shared" ref="G34" si="30">G229</f>
        <v>12</v>
      </c>
      <c r="H34" s="47">
        <f>H229</f>
        <v>44</v>
      </c>
      <c r="I34" s="46">
        <f t="shared" si="28"/>
        <v>1202</v>
      </c>
      <c r="J34" s="47">
        <f t="shared" si="28"/>
        <v>1042</v>
      </c>
      <c r="K34" s="47">
        <f>K229</f>
        <v>52</v>
      </c>
      <c r="L34" s="47">
        <f t="shared" ref="L34" si="31">L229</f>
        <v>16</v>
      </c>
      <c r="M34" s="47">
        <f>M229</f>
        <v>92</v>
      </c>
      <c r="N34" s="46">
        <f t="shared" si="29"/>
        <v>1202</v>
      </c>
      <c r="O34" s="47">
        <f t="shared" si="29"/>
        <v>1034</v>
      </c>
      <c r="P34" s="47">
        <f>P229</f>
        <v>69</v>
      </c>
      <c r="Q34" s="47">
        <f t="shared" ref="Q34:R34" si="32">Q229</f>
        <v>8</v>
      </c>
      <c r="R34" s="47">
        <f t="shared" si="32"/>
        <v>51</v>
      </c>
      <c r="S34" s="47">
        <f>S229</f>
        <v>40</v>
      </c>
    </row>
    <row r="35" spans="1:19" ht="15" customHeight="1">
      <c r="A35" s="256"/>
      <c r="B35" s="285" t="s">
        <v>726</v>
      </c>
      <c r="C35" s="238"/>
      <c r="D35" s="51">
        <f>IF(SUM(E35:H35)&gt;100,"－",SUM(E35:H35))</f>
        <v>100.00000000000001</v>
      </c>
      <c r="E35" s="52">
        <f>E229/$D34*100</f>
        <v>91.763727121464228</v>
      </c>
      <c r="F35" s="52">
        <f>F229/$D34*100</f>
        <v>3.5773710482529122</v>
      </c>
      <c r="G35" s="52">
        <f>G229/$D34*100</f>
        <v>0.99833610648918469</v>
      </c>
      <c r="H35" s="52">
        <f>H229/$D34*100</f>
        <v>3.6605657237936775</v>
      </c>
      <c r="I35" s="51">
        <f>IF(SUM(J35:M35)&gt;100,"－",SUM(J35:M35))</f>
        <v>100</v>
      </c>
      <c r="J35" s="52">
        <f>J229/$I34*100</f>
        <v>86.688851913477535</v>
      </c>
      <c r="K35" s="52">
        <f>K229/$I34*100</f>
        <v>4.3261231281198009</v>
      </c>
      <c r="L35" s="52">
        <f>L229/$I34*100</f>
        <v>1.3311148086522462</v>
      </c>
      <c r="M35" s="52">
        <f>M229/$I34*100</f>
        <v>7.6539101497504163</v>
      </c>
      <c r="N35" s="51">
        <f>IF(SUM(O35:S35)&gt;100,"－",SUM(O35:S35))</f>
        <v>100</v>
      </c>
      <c r="O35" s="52">
        <f>O229/$N34*100</f>
        <v>86.023294509151413</v>
      </c>
      <c r="P35" s="52">
        <f>P229/$N34*100</f>
        <v>5.7404326123128113</v>
      </c>
      <c r="Q35" s="52">
        <f>Q229/$N34*100</f>
        <v>0.66555740432612309</v>
      </c>
      <c r="R35" s="52">
        <f>R229/$N34*100</f>
        <v>4.2429284525790347</v>
      </c>
      <c r="S35" s="52">
        <f>S229/$N34*100</f>
        <v>3.3277870216306153</v>
      </c>
    </row>
    <row r="36" spans="1:19" ht="15" customHeight="1">
      <c r="A36" s="256"/>
      <c r="B36" s="285" t="s">
        <v>722</v>
      </c>
      <c r="C36" s="239" t="s">
        <v>190</v>
      </c>
      <c r="D36" s="54">
        <f>D231</f>
        <v>538</v>
      </c>
      <c r="E36" s="55">
        <f t="shared" ref="E36:H39" si="33">IF($D36=0,0,E231/$D36*100)</f>
        <v>94.05204460966543</v>
      </c>
      <c r="F36" s="55">
        <f t="shared" si="33"/>
        <v>2.2304832713754648</v>
      </c>
      <c r="G36" s="55">
        <f t="shared" si="33"/>
        <v>0.18587360594795538</v>
      </c>
      <c r="H36" s="55">
        <f t="shared" si="33"/>
        <v>3.5315985130111525</v>
      </c>
      <c r="I36" s="54">
        <f>I231</f>
        <v>538</v>
      </c>
      <c r="J36" s="55">
        <f t="shared" ref="J36:M39" si="34">IF($I36=0,0,J231/$I36*100)</f>
        <v>90.706319702602229</v>
      </c>
      <c r="K36" s="55">
        <f t="shared" si="34"/>
        <v>2.7881040892193307</v>
      </c>
      <c r="L36" s="55">
        <f t="shared" si="34"/>
        <v>0.18587360594795538</v>
      </c>
      <c r="M36" s="55">
        <f t="shared" si="34"/>
        <v>6.3197026022304827</v>
      </c>
      <c r="N36" s="54">
        <f>N231</f>
        <v>538</v>
      </c>
      <c r="O36" s="55">
        <f t="shared" ref="O36:S39" si="35">IF($N36=0,0,O231/$N36*100)</f>
        <v>90.14869888475836</v>
      </c>
      <c r="P36" s="55">
        <f t="shared" si="35"/>
        <v>3.9033457249070631</v>
      </c>
      <c r="Q36" s="55">
        <f t="shared" si="35"/>
        <v>0.55762081784386619</v>
      </c>
      <c r="R36" s="55">
        <f t="shared" si="35"/>
        <v>2.2304832713754648</v>
      </c>
      <c r="S36" s="55">
        <f t="shared" si="35"/>
        <v>3.1598513011152414</v>
      </c>
    </row>
    <row r="37" spans="1:19" ht="15" customHeight="1">
      <c r="A37" s="256"/>
      <c r="B37" s="285" t="s">
        <v>728</v>
      </c>
      <c r="C37" s="239" t="s">
        <v>191</v>
      </c>
      <c r="D37" s="54">
        <f t="shared" ref="D37:E40" si="36">D232</f>
        <v>176</v>
      </c>
      <c r="E37" s="55">
        <f t="shared" si="33"/>
        <v>89.204545454545453</v>
      </c>
      <c r="F37" s="55">
        <f t="shared" si="33"/>
        <v>6.25</v>
      </c>
      <c r="G37" s="55">
        <f t="shared" si="33"/>
        <v>2.2727272727272729</v>
      </c>
      <c r="H37" s="55">
        <f t="shared" si="33"/>
        <v>2.2727272727272729</v>
      </c>
      <c r="I37" s="54">
        <f t="shared" ref="I37:J40" si="37">I232</f>
        <v>176</v>
      </c>
      <c r="J37" s="55">
        <f t="shared" si="34"/>
        <v>79.545454545454547</v>
      </c>
      <c r="K37" s="55">
        <f t="shared" si="34"/>
        <v>7.9545454545454541</v>
      </c>
      <c r="L37" s="55">
        <f t="shared" si="34"/>
        <v>3.4090909090909087</v>
      </c>
      <c r="M37" s="55">
        <f t="shared" si="34"/>
        <v>9.0909090909090917</v>
      </c>
      <c r="N37" s="54">
        <f t="shared" ref="N37:O40" si="38">N232</f>
        <v>176</v>
      </c>
      <c r="O37" s="55">
        <f t="shared" si="35"/>
        <v>78.977272727272734</v>
      </c>
      <c r="P37" s="55">
        <f t="shared" si="35"/>
        <v>10.227272727272728</v>
      </c>
      <c r="Q37" s="55">
        <f t="shared" si="35"/>
        <v>0.56818181818181823</v>
      </c>
      <c r="R37" s="55">
        <f t="shared" si="35"/>
        <v>7.9545454545454541</v>
      </c>
      <c r="S37" s="55">
        <f t="shared" si="35"/>
        <v>2.2727272727272729</v>
      </c>
    </row>
    <row r="38" spans="1:19" ht="15" customHeight="1">
      <c r="A38" s="240"/>
      <c r="B38" s="285"/>
      <c r="C38" s="239" t="s">
        <v>192</v>
      </c>
      <c r="D38" s="54">
        <f t="shared" si="36"/>
        <v>448</v>
      </c>
      <c r="E38" s="55">
        <f t="shared" si="33"/>
        <v>90.401785714285708</v>
      </c>
      <c r="F38" s="55">
        <f t="shared" si="33"/>
        <v>4.0178571428571432</v>
      </c>
      <c r="G38" s="55">
        <f t="shared" si="33"/>
        <v>1.3392857142857142</v>
      </c>
      <c r="H38" s="55">
        <f t="shared" si="33"/>
        <v>4.2410714285714288</v>
      </c>
      <c r="I38" s="54">
        <f t="shared" si="37"/>
        <v>448</v>
      </c>
      <c r="J38" s="55">
        <f t="shared" si="34"/>
        <v>84.598214285714292</v>
      </c>
      <c r="K38" s="55">
        <f t="shared" si="34"/>
        <v>4.9107142857142856</v>
      </c>
      <c r="L38" s="55">
        <f t="shared" si="34"/>
        <v>1.5625</v>
      </c>
      <c r="M38" s="55">
        <f t="shared" si="34"/>
        <v>8.9285714285714288</v>
      </c>
      <c r="N38" s="54">
        <f t="shared" si="38"/>
        <v>448</v>
      </c>
      <c r="O38" s="55">
        <f t="shared" si="35"/>
        <v>83.705357142857139</v>
      </c>
      <c r="P38" s="55">
        <f t="shared" si="35"/>
        <v>6.6964285714285712</v>
      </c>
      <c r="Q38" s="55">
        <f t="shared" si="35"/>
        <v>0.89285714285714279</v>
      </c>
      <c r="R38" s="55">
        <f t="shared" si="35"/>
        <v>4.9107142857142856</v>
      </c>
      <c r="S38" s="55">
        <f t="shared" si="35"/>
        <v>3.7946428571428568</v>
      </c>
    </row>
    <row r="39" spans="1:19" ht="15" customHeight="1">
      <c r="A39" s="240"/>
      <c r="B39" s="285"/>
      <c r="C39" s="241" t="s">
        <v>193</v>
      </c>
      <c r="D39" s="54">
        <f t="shared" si="36"/>
        <v>40</v>
      </c>
      <c r="E39" s="55">
        <f t="shared" si="33"/>
        <v>87.5</v>
      </c>
      <c r="F39" s="55">
        <f t="shared" si="33"/>
        <v>5</v>
      </c>
      <c r="G39" s="55">
        <f t="shared" si="33"/>
        <v>2.5</v>
      </c>
      <c r="H39" s="55">
        <f t="shared" si="33"/>
        <v>5</v>
      </c>
      <c r="I39" s="54">
        <f t="shared" si="37"/>
        <v>40</v>
      </c>
      <c r="J39" s="55">
        <f t="shared" si="34"/>
        <v>87.5</v>
      </c>
      <c r="K39" s="55">
        <f t="shared" si="34"/>
        <v>2.5</v>
      </c>
      <c r="L39" s="55">
        <f t="shared" si="34"/>
        <v>5</v>
      </c>
      <c r="M39" s="55">
        <f t="shared" si="34"/>
        <v>5</v>
      </c>
      <c r="N39" s="54">
        <f t="shared" si="38"/>
        <v>40</v>
      </c>
      <c r="O39" s="55">
        <f t="shared" si="35"/>
        <v>87.5</v>
      </c>
      <c r="P39" s="55">
        <f t="shared" si="35"/>
        <v>0</v>
      </c>
      <c r="Q39" s="55">
        <f t="shared" si="35"/>
        <v>0</v>
      </c>
      <c r="R39" s="55">
        <f t="shared" si="35"/>
        <v>7.5</v>
      </c>
      <c r="S39" s="55">
        <f t="shared" si="35"/>
        <v>5</v>
      </c>
    </row>
    <row r="40" spans="1:19" ht="15" customHeight="1">
      <c r="A40" s="240"/>
      <c r="B40" s="282" t="s">
        <v>185</v>
      </c>
      <c r="C40" s="236" t="s">
        <v>176</v>
      </c>
      <c r="D40" s="46">
        <f t="shared" si="36"/>
        <v>963</v>
      </c>
      <c r="E40" s="47">
        <f t="shared" si="36"/>
        <v>801</v>
      </c>
      <c r="F40" s="47">
        <f>F235</f>
        <v>70</v>
      </c>
      <c r="G40" s="47">
        <f t="shared" ref="G40" si="39">G235</f>
        <v>37</v>
      </c>
      <c r="H40" s="47">
        <f>H235</f>
        <v>55</v>
      </c>
      <c r="I40" s="46">
        <f t="shared" si="37"/>
        <v>963</v>
      </c>
      <c r="J40" s="47">
        <f t="shared" si="37"/>
        <v>728</v>
      </c>
      <c r="K40" s="47">
        <f>K235</f>
        <v>72</v>
      </c>
      <c r="L40" s="47">
        <f t="shared" ref="L40" si="40">L235</f>
        <v>43</v>
      </c>
      <c r="M40" s="47">
        <f>M235</f>
        <v>120</v>
      </c>
      <c r="N40" s="46">
        <f t="shared" si="38"/>
        <v>963</v>
      </c>
      <c r="O40" s="47">
        <f t="shared" si="38"/>
        <v>712</v>
      </c>
      <c r="P40" s="47">
        <f>P235</f>
        <v>89</v>
      </c>
      <c r="Q40" s="47">
        <f t="shared" ref="Q40:R40" si="41">Q235</f>
        <v>16</v>
      </c>
      <c r="R40" s="47">
        <f t="shared" si="41"/>
        <v>98</v>
      </c>
      <c r="S40" s="47">
        <f>S235</f>
        <v>48</v>
      </c>
    </row>
    <row r="41" spans="1:19" ht="15" customHeight="1">
      <c r="A41" s="240"/>
      <c r="B41" s="283" t="s">
        <v>186</v>
      </c>
      <c r="C41" s="238"/>
      <c r="D41" s="51">
        <f>IF(SUM(E41:H41)&gt;100,"－",SUM(E41:H41))</f>
        <v>100</v>
      </c>
      <c r="E41" s="52">
        <f>E235/$D40*100</f>
        <v>83.177570093457945</v>
      </c>
      <c r="F41" s="52">
        <f>F235/$D40*100</f>
        <v>7.2689511941848393</v>
      </c>
      <c r="G41" s="52">
        <f>G235/$D40*100</f>
        <v>3.8421599169262723</v>
      </c>
      <c r="H41" s="52">
        <f>H235/$D40*100</f>
        <v>5.7113187954309446</v>
      </c>
      <c r="I41" s="51">
        <f>IF(SUM(J41:M41)&gt;100,"－",SUM(J41:M41))</f>
        <v>100</v>
      </c>
      <c r="J41" s="52">
        <f>J235/$I40*100</f>
        <v>75.597092419522326</v>
      </c>
      <c r="K41" s="52">
        <f>K235/$I40*100</f>
        <v>7.4766355140186906</v>
      </c>
      <c r="L41" s="52">
        <f>L235/$I40*100</f>
        <v>4.46521287642783</v>
      </c>
      <c r="M41" s="52">
        <f>M235/$I40*100</f>
        <v>12.461059190031152</v>
      </c>
      <c r="N41" s="51">
        <f>IF(SUM(O41:S41)&gt;100,"－",SUM(O41:S41))</f>
        <v>100</v>
      </c>
      <c r="O41" s="52">
        <f>O235/$N40*100</f>
        <v>73.935617860851508</v>
      </c>
      <c r="P41" s="52">
        <f>P235/$N40*100</f>
        <v>9.2419522326064385</v>
      </c>
      <c r="Q41" s="52">
        <f>Q235/$N40*100</f>
        <v>1.6614745586708204</v>
      </c>
      <c r="R41" s="52">
        <f>R235/$N40*100</f>
        <v>10.176531671858775</v>
      </c>
      <c r="S41" s="52">
        <f>S235/$N40*100</f>
        <v>4.9844236760124607</v>
      </c>
    </row>
    <row r="42" spans="1:19" ht="15" customHeight="1">
      <c r="A42" s="240"/>
      <c r="B42" s="283" t="s">
        <v>187</v>
      </c>
      <c r="C42" s="239" t="s">
        <v>190</v>
      </c>
      <c r="D42" s="54">
        <f>D237</f>
        <v>190</v>
      </c>
      <c r="E42" s="55">
        <f t="shared" ref="E42:H45" si="42">IF($D42=0,0,E237/$D42*100)</f>
        <v>86.31578947368422</v>
      </c>
      <c r="F42" s="55">
        <f t="shared" si="42"/>
        <v>7.8947368421052628</v>
      </c>
      <c r="G42" s="55">
        <f t="shared" si="42"/>
        <v>1.0526315789473684</v>
      </c>
      <c r="H42" s="55">
        <f t="shared" si="42"/>
        <v>4.7368421052631584</v>
      </c>
      <c r="I42" s="54">
        <f>I237</f>
        <v>190</v>
      </c>
      <c r="J42" s="55">
        <f t="shared" ref="J42:M45" si="43">IF($I42=0,0,J237/$I42*100)</f>
        <v>78.94736842105263</v>
      </c>
      <c r="K42" s="55">
        <f t="shared" si="43"/>
        <v>8.9473684210526319</v>
      </c>
      <c r="L42" s="55">
        <f t="shared" si="43"/>
        <v>0.52631578947368418</v>
      </c>
      <c r="M42" s="55">
        <f t="shared" si="43"/>
        <v>11.578947368421053</v>
      </c>
      <c r="N42" s="54">
        <f>N237</f>
        <v>190</v>
      </c>
      <c r="O42" s="55">
        <f t="shared" ref="O42:S45" si="44">IF($N42=0,0,O237/$N42*100)</f>
        <v>78.421052631578945</v>
      </c>
      <c r="P42" s="55">
        <f t="shared" si="44"/>
        <v>7.8947368421052628</v>
      </c>
      <c r="Q42" s="55">
        <f t="shared" si="44"/>
        <v>0.52631578947368418</v>
      </c>
      <c r="R42" s="55">
        <f t="shared" si="44"/>
        <v>8.4210526315789469</v>
      </c>
      <c r="S42" s="55">
        <f t="shared" si="44"/>
        <v>4.7368421052631584</v>
      </c>
    </row>
    <row r="43" spans="1:19" ht="15" customHeight="1">
      <c r="A43" s="240"/>
      <c r="B43" s="283"/>
      <c r="C43" s="239" t="s">
        <v>191</v>
      </c>
      <c r="D43" s="54">
        <f t="shared" ref="D43:E46" si="45">D238</f>
        <v>239</v>
      </c>
      <c r="E43" s="55">
        <f t="shared" si="42"/>
        <v>86.192468619246867</v>
      </c>
      <c r="F43" s="55">
        <f t="shared" si="42"/>
        <v>7.1129707112970717</v>
      </c>
      <c r="G43" s="55">
        <f t="shared" si="42"/>
        <v>2.0920502092050208</v>
      </c>
      <c r="H43" s="55">
        <f t="shared" si="42"/>
        <v>4.6025104602510458</v>
      </c>
      <c r="I43" s="54">
        <f t="shared" ref="I43:J46" si="46">I238</f>
        <v>239</v>
      </c>
      <c r="J43" s="55">
        <f t="shared" si="43"/>
        <v>75.73221757322176</v>
      </c>
      <c r="K43" s="55">
        <f t="shared" si="43"/>
        <v>8.3682008368200833</v>
      </c>
      <c r="L43" s="55">
        <f t="shared" si="43"/>
        <v>2.9288702928870292</v>
      </c>
      <c r="M43" s="55">
        <f t="shared" si="43"/>
        <v>12.97071129707113</v>
      </c>
      <c r="N43" s="54">
        <f t="shared" ref="N43:O46" si="47">N238</f>
        <v>239</v>
      </c>
      <c r="O43" s="55">
        <f t="shared" si="44"/>
        <v>74.476987447698733</v>
      </c>
      <c r="P43" s="55">
        <f t="shared" si="44"/>
        <v>11.715481171548117</v>
      </c>
      <c r="Q43" s="55">
        <f t="shared" si="44"/>
        <v>1.2552301255230125</v>
      </c>
      <c r="R43" s="55">
        <f t="shared" si="44"/>
        <v>8.3682008368200833</v>
      </c>
      <c r="S43" s="55">
        <f t="shared" si="44"/>
        <v>4.1841004184100417</v>
      </c>
    </row>
    <row r="44" spans="1:19" ht="15" customHeight="1">
      <c r="A44" s="240"/>
      <c r="B44" s="283"/>
      <c r="C44" s="239" t="s">
        <v>192</v>
      </c>
      <c r="D44" s="54">
        <f t="shared" si="45"/>
        <v>437</v>
      </c>
      <c r="E44" s="55">
        <f t="shared" si="42"/>
        <v>81.006864988558348</v>
      </c>
      <c r="F44" s="55">
        <f t="shared" si="42"/>
        <v>6.6361556064073222</v>
      </c>
      <c r="G44" s="55">
        <f t="shared" si="42"/>
        <v>6.4073226544622424</v>
      </c>
      <c r="H44" s="55">
        <f t="shared" si="42"/>
        <v>5.9496567505720828</v>
      </c>
      <c r="I44" s="54">
        <f t="shared" si="46"/>
        <v>437</v>
      </c>
      <c r="J44" s="55">
        <f t="shared" si="43"/>
        <v>75.743707093821513</v>
      </c>
      <c r="K44" s="55">
        <f t="shared" si="43"/>
        <v>6.4073226544622424</v>
      </c>
      <c r="L44" s="55">
        <f t="shared" si="43"/>
        <v>6.6361556064073222</v>
      </c>
      <c r="M44" s="55">
        <f t="shared" si="43"/>
        <v>11.212814645308924</v>
      </c>
      <c r="N44" s="54">
        <f t="shared" si="47"/>
        <v>437</v>
      </c>
      <c r="O44" s="55">
        <f t="shared" si="44"/>
        <v>73.68421052631578</v>
      </c>
      <c r="P44" s="55">
        <f t="shared" si="44"/>
        <v>7.3226544622425633</v>
      </c>
      <c r="Q44" s="55">
        <f t="shared" si="44"/>
        <v>2.0594965675057209</v>
      </c>
      <c r="R44" s="55">
        <f t="shared" si="44"/>
        <v>12.356979405034325</v>
      </c>
      <c r="S44" s="55">
        <f t="shared" si="44"/>
        <v>4.5766590389016013</v>
      </c>
    </row>
    <row r="45" spans="1:19" ht="15" customHeight="1">
      <c r="A45" s="239"/>
      <c r="B45" s="284"/>
      <c r="C45" s="241" t="s">
        <v>193</v>
      </c>
      <c r="D45" s="60">
        <f t="shared" si="45"/>
        <v>97</v>
      </c>
      <c r="E45" s="61">
        <f t="shared" si="42"/>
        <v>79.381443298969074</v>
      </c>
      <c r="F45" s="61">
        <f t="shared" si="42"/>
        <v>9.2783505154639183</v>
      </c>
      <c r="G45" s="61">
        <f t="shared" si="42"/>
        <v>2.0618556701030926</v>
      </c>
      <c r="H45" s="61">
        <f t="shared" si="42"/>
        <v>9.2783505154639183</v>
      </c>
      <c r="I45" s="60">
        <f t="shared" si="46"/>
        <v>97</v>
      </c>
      <c r="J45" s="61">
        <f t="shared" si="43"/>
        <v>68.041237113402062</v>
      </c>
      <c r="K45" s="61">
        <f t="shared" si="43"/>
        <v>7.216494845360824</v>
      </c>
      <c r="L45" s="61">
        <f t="shared" si="43"/>
        <v>6.1855670103092786</v>
      </c>
      <c r="M45" s="61">
        <f t="shared" si="43"/>
        <v>18.556701030927837</v>
      </c>
      <c r="N45" s="60">
        <f t="shared" si="47"/>
        <v>97</v>
      </c>
      <c r="O45" s="61">
        <f t="shared" si="44"/>
        <v>64.948453608247419</v>
      </c>
      <c r="P45" s="61">
        <f t="shared" si="44"/>
        <v>14.432989690721648</v>
      </c>
      <c r="Q45" s="61">
        <f t="shared" si="44"/>
        <v>3.0927835051546393</v>
      </c>
      <c r="R45" s="61">
        <f t="shared" si="44"/>
        <v>8.2474226804123703</v>
      </c>
      <c r="S45" s="61">
        <f t="shared" si="44"/>
        <v>9.2783505154639183</v>
      </c>
    </row>
    <row r="46" spans="1:19" ht="15" customHeight="1">
      <c r="A46" s="240"/>
      <c r="B46" s="412" t="s">
        <v>188</v>
      </c>
      <c r="C46" s="236" t="s">
        <v>176</v>
      </c>
      <c r="D46" s="46">
        <f t="shared" si="45"/>
        <v>1053</v>
      </c>
      <c r="E46" s="47">
        <f t="shared" si="45"/>
        <v>826</v>
      </c>
      <c r="F46" s="47">
        <f>F241</f>
        <v>61</v>
      </c>
      <c r="G46" s="47">
        <f t="shared" ref="G46" si="48">G241</f>
        <v>47</v>
      </c>
      <c r="H46" s="47">
        <f>H241</f>
        <v>119</v>
      </c>
      <c r="I46" s="46">
        <f t="shared" si="46"/>
        <v>1053</v>
      </c>
      <c r="J46" s="47">
        <f t="shared" si="46"/>
        <v>756</v>
      </c>
      <c r="K46" s="47">
        <f>K241</f>
        <v>70</v>
      </c>
      <c r="L46" s="47">
        <f t="shared" ref="L46" si="49">L241</f>
        <v>68</v>
      </c>
      <c r="M46" s="47">
        <f>M241</f>
        <v>159</v>
      </c>
      <c r="N46" s="46">
        <f t="shared" si="47"/>
        <v>1053</v>
      </c>
      <c r="O46" s="47">
        <f t="shared" si="47"/>
        <v>744</v>
      </c>
      <c r="P46" s="47">
        <f>P241</f>
        <v>82</v>
      </c>
      <c r="Q46" s="47">
        <f t="shared" ref="Q46:R46" si="50">Q241</f>
        <v>12</v>
      </c>
      <c r="R46" s="47">
        <f t="shared" si="50"/>
        <v>106</v>
      </c>
      <c r="S46" s="47">
        <f>S241</f>
        <v>109</v>
      </c>
    </row>
    <row r="47" spans="1:19" ht="15" customHeight="1">
      <c r="A47" s="240"/>
      <c r="B47" s="413"/>
      <c r="C47" s="238"/>
      <c r="D47" s="51">
        <f>IF(SUM(E47:H47)&gt;100,"－",SUM(E47:H47))</f>
        <v>100.00000000000001</v>
      </c>
      <c r="E47" s="52">
        <f>E241/$D46*100</f>
        <v>78.442545109211778</v>
      </c>
      <c r="F47" s="52">
        <f>F241/$D46*100</f>
        <v>5.7929724596391265</v>
      </c>
      <c r="G47" s="52">
        <f>G241/$D46*100</f>
        <v>4.4634377967711298</v>
      </c>
      <c r="H47" s="52">
        <f>H241/$D46*100</f>
        <v>11.301044634377968</v>
      </c>
      <c r="I47" s="51">
        <f>IF(SUM(J47:M47)&gt;100,"－",SUM(J47:M47))</f>
        <v>100</v>
      </c>
      <c r="J47" s="52">
        <f>J241/$I46*100</f>
        <v>71.794871794871796</v>
      </c>
      <c r="K47" s="52">
        <f>K241/$I46*100</f>
        <v>6.6476733143399818</v>
      </c>
      <c r="L47" s="52">
        <f>L241/$I46*100</f>
        <v>6.4577397910731253</v>
      </c>
      <c r="M47" s="52">
        <f>M241/$I46*100</f>
        <v>15.0997150997151</v>
      </c>
      <c r="N47" s="51">
        <f>IF(SUM(O47:S47)&gt;100,"－",SUM(O47:S47))</f>
        <v>100</v>
      </c>
      <c r="O47" s="52">
        <f>O241/$N46*100</f>
        <v>70.655270655270655</v>
      </c>
      <c r="P47" s="52">
        <f>P241/$N46*100</f>
        <v>7.7872744539411203</v>
      </c>
      <c r="Q47" s="52">
        <f>Q241/$N46*100</f>
        <v>1.1396011396011396</v>
      </c>
      <c r="R47" s="52">
        <f>R241/$N46*100</f>
        <v>10.0664767331434</v>
      </c>
      <c r="S47" s="52">
        <f>S241/$N46*100</f>
        <v>10.351377018043685</v>
      </c>
    </row>
    <row r="48" spans="1:19" ht="15" customHeight="1">
      <c r="A48" s="240"/>
      <c r="B48" s="413"/>
      <c r="C48" s="239" t="s">
        <v>190</v>
      </c>
      <c r="D48" s="54">
        <f>D243</f>
        <v>323</v>
      </c>
      <c r="E48" s="55">
        <f t="shared" ref="E48:H51" si="51">IF($D48=0,0,E243/$D48*100)</f>
        <v>78.637770897832809</v>
      </c>
      <c r="F48" s="55">
        <f t="shared" si="51"/>
        <v>5.2631578947368416</v>
      </c>
      <c r="G48" s="55">
        <f t="shared" si="51"/>
        <v>3.7151702786377707</v>
      </c>
      <c r="H48" s="55">
        <f t="shared" si="51"/>
        <v>12.383900928792571</v>
      </c>
      <c r="I48" s="54">
        <f>I243</f>
        <v>323</v>
      </c>
      <c r="J48" s="55">
        <f t="shared" ref="J48:M51" si="52">IF($I48=0,0,J243/$I48*100)</f>
        <v>71.826625386996895</v>
      </c>
      <c r="K48" s="55">
        <f t="shared" si="52"/>
        <v>6.5015479876160995</v>
      </c>
      <c r="L48" s="55">
        <f t="shared" si="52"/>
        <v>5.8823529411764701</v>
      </c>
      <c r="M48" s="55">
        <f t="shared" si="52"/>
        <v>15.789473684210526</v>
      </c>
      <c r="N48" s="54">
        <f>N243</f>
        <v>323</v>
      </c>
      <c r="O48" s="55">
        <f t="shared" ref="O48:S51" si="53">IF($N48=0,0,O243/$N48*100)</f>
        <v>71.207430340557281</v>
      </c>
      <c r="P48" s="55">
        <f t="shared" si="53"/>
        <v>7.4303405572755414</v>
      </c>
      <c r="Q48" s="55">
        <f t="shared" si="53"/>
        <v>0.61919504643962853</v>
      </c>
      <c r="R48" s="55">
        <f t="shared" si="53"/>
        <v>9.2879256965944279</v>
      </c>
      <c r="S48" s="55">
        <f t="shared" si="53"/>
        <v>11.455108359133128</v>
      </c>
    </row>
    <row r="49" spans="1:19" ht="15" customHeight="1">
      <c r="A49" s="240"/>
      <c r="B49" s="413"/>
      <c r="C49" s="239" t="s">
        <v>191</v>
      </c>
      <c r="D49" s="54">
        <f t="shared" ref="D49:E52" si="54">D244</f>
        <v>249</v>
      </c>
      <c r="E49" s="55">
        <f t="shared" si="51"/>
        <v>80.722891566265062</v>
      </c>
      <c r="F49" s="55">
        <f t="shared" si="51"/>
        <v>4.8192771084337354</v>
      </c>
      <c r="G49" s="55">
        <f t="shared" si="51"/>
        <v>2.8112449799196786</v>
      </c>
      <c r="H49" s="55">
        <f t="shared" si="51"/>
        <v>11.646586345381527</v>
      </c>
      <c r="I49" s="54">
        <f t="shared" ref="I49:J52" si="55">I244</f>
        <v>249</v>
      </c>
      <c r="J49" s="55">
        <f t="shared" si="52"/>
        <v>75.100401606425706</v>
      </c>
      <c r="K49" s="55">
        <f t="shared" si="52"/>
        <v>6.8273092369477917</v>
      </c>
      <c r="L49" s="55">
        <f t="shared" si="52"/>
        <v>4.4176706827309236</v>
      </c>
      <c r="M49" s="55">
        <f t="shared" si="52"/>
        <v>13.654618473895583</v>
      </c>
      <c r="N49" s="54">
        <f t="shared" ref="N49:O52" si="56">N244</f>
        <v>249</v>
      </c>
      <c r="O49" s="55">
        <f t="shared" si="53"/>
        <v>73.895582329317264</v>
      </c>
      <c r="P49" s="55">
        <f t="shared" si="53"/>
        <v>6.8273092369477917</v>
      </c>
      <c r="Q49" s="55">
        <f t="shared" si="53"/>
        <v>1.2048192771084338</v>
      </c>
      <c r="R49" s="55">
        <f t="shared" si="53"/>
        <v>8.0321285140562253</v>
      </c>
      <c r="S49" s="55">
        <f t="shared" si="53"/>
        <v>10.040160642570282</v>
      </c>
    </row>
    <row r="50" spans="1:19" ht="15" customHeight="1">
      <c r="A50" s="240"/>
      <c r="B50" s="413"/>
      <c r="C50" s="239" t="s">
        <v>192</v>
      </c>
      <c r="D50" s="54">
        <f t="shared" si="54"/>
        <v>430</v>
      </c>
      <c r="E50" s="55">
        <f t="shared" si="51"/>
        <v>76.976744186046503</v>
      </c>
      <c r="F50" s="55">
        <f t="shared" si="51"/>
        <v>6.5116279069767442</v>
      </c>
      <c r="G50" s="55">
        <f t="shared" si="51"/>
        <v>6.0465116279069768</v>
      </c>
      <c r="H50" s="55">
        <f t="shared" si="51"/>
        <v>10.465116279069768</v>
      </c>
      <c r="I50" s="54">
        <f t="shared" si="55"/>
        <v>430</v>
      </c>
      <c r="J50" s="55">
        <f t="shared" si="52"/>
        <v>69.069767441860463</v>
      </c>
      <c r="K50" s="55">
        <f t="shared" si="52"/>
        <v>6.7441860465116283</v>
      </c>
      <c r="L50" s="55">
        <f t="shared" si="52"/>
        <v>8.1395348837209305</v>
      </c>
      <c r="M50" s="55">
        <f t="shared" si="52"/>
        <v>16.046511627906977</v>
      </c>
      <c r="N50" s="54">
        <f t="shared" si="56"/>
        <v>430</v>
      </c>
      <c r="O50" s="55">
        <f t="shared" si="53"/>
        <v>67.906976744186039</v>
      </c>
      <c r="P50" s="55">
        <f t="shared" si="53"/>
        <v>9.0697674418604652</v>
      </c>
      <c r="Q50" s="55">
        <f t="shared" si="53"/>
        <v>1.1627906976744187</v>
      </c>
      <c r="R50" s="55">
        <f>IF($N50=0,0,R245/$N50*100)</f>
        <v>11.86046511627907</v>
      </c>
      <c r="S50" s="55">
        <f t="shared" si="53"/>
        <v>10</v>
      </c>
    </row>
    <row r="51" spans="1:19" ht="15" customHeight="1">
      <c r="A51" s="98"/>
      <c r="B51" s="284"/>
      <c r="C51" s="241" t="s">
        <v>193</v>
      </c>
      <c r="D51" s="60">
        <f t="shared" si="54"/>
        <v>51</v>
      </c>
      <c r="E51" s="61">
        <f t="shared" si="51"/>
        <v>78.431372549019613</v>
      </c>
      <c r="F51" s="61">
        <f t="shared" si="51"/>
        <v>7.8431372549019605</v>
      </c>
      <c r="G51" s="61">
        <f t="shared" si="51"/>
        <v>3.9215686274509802</v>
      </c>
      <c r="H51" s="61">
        <f t="shared" si="51"/>
        <v>9.8039215686274517</v>
      </c>
      <c r="I51" s="60">
        <f t="shared" si="55"/>
        <v>51</v>
      </c>
      <c r="J51" s="61">
        <f t="shared" si="52"/>
        <v>78.431372549019613</v>
      </c>
      <c r="K51" s="61">
        <f t="shared" si="52"/>
        <v>5.8823529411764701</v>
      </c>
      <c r="L51" s="61">
        <f t="shared" si="52"/>
        <v>5.8823529411764701</v>
      </c>
      <c r="M51" s="61">
        <f t="shared" si="52"/>
        <v>9.8039215686274517</v>
      </c>
      <c r="N51" s="60">
        <f t="shared" si="56"/>
        <v>51</v>
      </c>
      <c r="O51" s="61">
        <f t="shared" si="53"/>
        <v>74.509803921568633</v>
      </c>
      <c r="P51" s="61">
        <f t="shared" si="53"/>
        <v>3.9215686274509802</v>
      </c>
      <c r="Q51" s="61">
        <f t="shared" si="53"/>
        <v>3.9215686274509802</v>
      </c>
      <c r="R51" s="61">
        <f t="shared" si="53"/>
        <v>9.8039215686274517</v>
      </c>
      <c r="S51" s="61">
        <f t="shared" si="53"/>
        <v>7.8431372549019605</v>
      </c>
    </row>
    <row r="52" spans="1:19" ht="15" customHeight="1">
      <c r="A52" s="95" t="s">
        <v>204</v>
      </c>
      <c r="B52" s="285" t="s">
        <v>719</v>
      </c>
      <c r="C52" s="236" t="s">
        <v>176</v>
      </c>
      <c r="D52" s="46">
        <f t="shared" si="54"/>
        <v>1202</v>
      </c>
      <c r="E52" s="47">
        <f t="shared" si="54"/>
        <v>1103</v>
      </c>
      <c r="F52" s="47">
        <f>F247</f>
        <v>43</v>
      </c>
      <c r="G52" s="47">
        <f t="shared" ref="G52" si="57">G247</f>
        <v>12</v>
      </c>
      <c r="H52" s="47">
        <f>H247</f>
        <v>44</v>
      </c>
      <c r="I52" s="46">
        <f t="shared" si="55"/>
        <v>1202</v>
      </c>
      <c r="J52" s="47">
        <f t="shared" si="55"/>
        <v>1042</v>
      </c>
      <c r="K52" s="47">
        <f>K247</f>
        <v>52</v>
      </c>
      <c r="L52" s="47">
        <f t="shared" ref="L52" si="58">L247</f>
        <v>16</v>
      </c>
      <c r="M52" s="47">
        <f>M247</f>
        <v>92</v>
      </c>
      <c r="N52" s="46">
        <f t="shared" si="56"/>
        <v>1202</v>
      </c>
      <c r="O52" s="47">
        <f t="shared" si="56"/>
        <v>1034</v>
      </c>
      <c r="P52" s="47">
        <f>P247</f>
        <v>69</v>
      </c>
      <c r="Q52" s="47">
        <f t="shared" ref="Q52:R52" si="59">Q247</f>
        <v>8</v>
      </c>
      <c r="R52" s="47">
        <f t="shared" si="59"/>
        <v>51</v>
      </c>
      <c r="S52" s="47">
        <f>S247</f>
        <v>40</v>
      </c>
    </row>
    <row r="53" spans="1:19" ht="15" customHeight="1">
      <c r="A53" s="411" t="s">
        <v>205</v>
      </c>
      <c r="B53" s="285" t="s">
        <v>726</v>
      </c>
      <c r="C53" s="238"/>
      <c r="D53" s="51">
        <f>IF(SUM(E53:H53)&gt;100,"－",SUM(E53:H53))</f>
        <v>100.00000000000001</v>
      </c>
      <c r="E53" s="52">
        <f>E247/$D52*100</f>
        <v>91.763727121464228</v>
      </c>
      <c r="F53" s="52">
        <f>F247/$D52*100</f>
        <v>3.5773710482529122</v>
      </c>
      <c r="G53" s="52">
        <f>G247/$D52*100</f>
        <v>0.99833610648918469</v>
      </c>
      <c r="H53" s="52">
        <f>H247/$D52*100</f>
        <v>3.6605657237936775</v>
      </c>
      <c r="I53" s="51">
        <f>IF(SUM(J53:M53)&gt;100,"－",SUM(J53:M53))</f>
        <v>100</v>
      </c>
      <c r="J53" s="52">
        <f>J247/$I52*100</f>
        <v>86.688851913477535</v>
      </c>
      <c r="K53" s="52">
        <f>K247/$I52*100</f>
        <v>4.3261231281198009</v>
      </c>
      <c r="L53" s="52">
        <f>L247/$I52*100</f>
        <v>1.3311148086522462</v>
      </c>
      <c r="M53" s="52">
        <f>M247/$I52*100</f>
        <v>7.6539101497504163</v>
      </c>
      <c r="N53" s="51">
        <f>IF(SUM(O53:S53)&gt;100,"－",SUM(O53:S53))</f>
        <v>100</v>
      </c>
      <c r="O53" s="52">
        <f>O247/$N52*100</f>
        <v>86.023294509151413</v>
      </c>
      <c r="P53" s="52">
        <f>P247/$N52*100</f>
        <v>5.7404326123128113</v>
      </c>
      <c r="Q53" s="52">
        <f>Q247/$N52*100</f>
        <v>0.66555740432612309</v>
      </c>
      <c r="R53" s="52">
        <f>R247/$N52*100</f>
        <v>4.2429284525790347</v>
      </c>
      <c r="S53" s="52">
        <f>S247/$N52*100</f>
        <v>3.3277870216306153</v>
      </c>
    </row>
    <row r="54" spans="1:19" ht="15" customHeight="1">
      <c r="A54" s="411"/>
      <c r="B54" s="285" t="s">
        <v>722</v>
      </c>
      <c r="C54" s="239" t="s">
        <v>206</v>
      </c>
      <c r="D54" s="54">
        <f>D249</f>
        <v>942</v>
      </c>
      <c r="E54" s="55">
        <f t="shared" ref="E54:H60" si="60">IF($D54=0,0,E249/$D54*100)</f>
        <v>93.205944798301488</v>
      </c>
      <c r="F54" s="55">
        <f t="shared" si="60"/>
        <v>3.1847133757961785</v>
      </c>
      <c r="G54" s="55">
        <f t="shared" si="60"/>
        <v>0.63694267515923575</v>
      </c>
      <c r="H54" s="55">
        <f t="shared" si="60"/>
        <v>2.9723991507431</v>
      </c>
      <c r="I54" s="54">
        <f>I249</f>
        <v>942</v>
      </c>
      <c r="J54" s="55">
        <f t="shared" ref="J54:M60" si="61">IF($I54=0,0,J249/$I54*100)</f>
        <v>89.384288747346076</v>
      </c>
      <c r="K54" s="55">
        <f t="shared" si="61"/>
        <v>3.6093418259023355</v>
      </c>
      <c r="L54" s="55">
        <f t="shared" si="61"/>
        <v>0.743099787685775</v>
      </c>
      <c r="M54" s="55">
        <f t="shared" si="61"/>
        <v>6.2632696390658174</v>
      </c>
      <c r="N54" s="54">
        <f>N249</f>
        <v>942</v>
      </c>
      <c r="O54" s="55">
        <f t="shared" ref="O54:S60" si="62">IF($N54=0,0,O249/$N54*100)</f>
        <v>88.641188959660298</v>
      </c>
      <c r="P54" s="55">
        <f t="shared" si="62"/>
        <v>4.5647558386411884</v>
      </c>
      <c r="Q54" s="55">
        <f t="shared" si="62"/>
        <v>0.743099787685775</v>
      </c>
      <c r="R54" s="55">
        <f t="shared" si="62"/>
        <v>3.397027600849257</v>
      </c>
      <c r="S54" s="55">
        <f t="shared" si="62"/>
        <v>2.6539278131634823</v>
      </c>
    </row>
    <row r="55" spans="1:19" ht="15" customHeight="1">
      <c r="A55" s="256"/>
      <c r="B55" s="285" t="s">
        <v>728</v>
      </c>
      <c r="C55" s="239" t="s">
        <v>207</v>
      </c>
      <c r="D55" s="54">
        <f t="shared" ref="D55:E61" si="63">D250</f>
        <v>76</v>
      </c>
      <c r="E55" s="55">
        <f t="shared" si="60"/>
        <v>85.526315789473685</v>
      </c>
      <c r="F55" s="55">
        <f t="shared" si="60"/>
        <v>6.5789473684210522</v>
      </c>
      <c r="G55" s="55">
        <f t="shared" si="60"/>
        <v>3.9473684210526314</v>
      </c>
      <c r="H55" s="55">
        <f t="shared" si="60"/>
        <v>3.9473684210526314</v>
      </c>
      <c r="I55" s="54">
        <f t="shared" ref="I55:J61" si="64">I250</f>
        <v>76</v>
      </c>
      <c r="J55" s="55">
        <f t="shared" si="61"/>
        <v>76.31578947368422</v>
      </c>
      <c r="K55" s="55">
        <f t="shared" si="61"/>
        <v>11.842105263157894</v>
      </c>
      <c r="L55" s="55">
        <f t="shared" si="61"/>
        <v>5.2631578947368416</v>
      </c>
      <c r="M55" s="55">
        <f t="shared" si="61"/>
        <v>6.5789473684210522</v>
      </c>
      <c r="N55" s="54">
        <f t="shared" ref="N55:O61" si="65">N250</f>
        <v>76</v>
      </c>
      <c r="O55" s="55">
        <f t="shared" si="62"/>
        <v>75</v>
      </c>
      <c r="P55" s="55">
        <f t="shared" si="62"/>
        <v>10.526315789473683</v>
      </c>
      <c r="Q55" s="55">
        <f t="shared" si="62"/>
        <v>1.3157894736842104</v>
      </c>
      <c r="R55" s="55">
        <f t="shared" si="62"/>
        <v>10.526315789473683</v>
      </c>
      <c r="S55" s="55">
        <f t="shared" si="62"/>
        <v>2.6315789473684208</v>
      </c>
    </row>
    <row r="56" spans="1:19" ht="15" customHeight="1">
      <c r="A56" s="240"/>
      <c r="B56" s="285"/>
      <c r="C56" s="239" t="s">
        <v>208</v>
      </c>
      <c r="D56" s="54">
        <f t="shared" si="63"/>
        <v>78</v>
      </c>
      <c r="E56" s="55">
        <f t="shared" si="60"/>
        <v>79.487179487179489</v>
      </c>
      <c r="F56" s="55">
        <f t="shared" si="60"/>
        <v>8.9743589743589745</v>
      </c>
      <c r="G56" s="55">
        <f t="shared" si="60"/>
        <v>3.8461538461538463</v>
      </c>
      <c r="H56" s="55">
        <f t="shared" si="60"/>
        <v>7.6923076923076925</v>
      </c>
      <c r="I56" s="54">
        <f t="shared" si="64"/>
        <v>78</v>
      </c>
      <c r="J56" s="55">
        <f t="shared" si="61"/>
        <v>65.384615384615387</v>
      </c>
      <c r="K56" s="55">
        <f t="shared" si="61"/>
        <v>7.6923076923076925</v>
      </c>
      <c r="L56" s="55">
        <f t="shared" si="61"/>
        <v>6.4102564102564097</v>
      </c>
      <c r="M56" s="55">
        <f t="shared" si="61"/>
        <v>20.512820512820511</v>
      </c>
      <c r="N56" s="54">
        <f t="shared" si="65"/>
        <v>78</v>
      </c>
      <c r="O56" s="55">
        <f t="shared" si="62"/>
        <v>65.384615384615387</v>
      </c>
      <c r="P56" s="55">
        <f t="shared" si="62"/>
        <v>14.102564102564102</v>
      </c>
      <c r="Q56" s="55">
        <f t="shared" si="62"/>
        <v>0</v>
      </c>
      <c r="R56" s="55">
        <f t="shared" si="62"/>
        <v>12.820512820512819</v>
      </c>
      <c r="S56" s="55">
        <f t="shared" si="62"/>
        <v>7.6923076923076925</v>
      </c>
    </row>
    <row r="57" spans="1:19" ht="15" customHeight="1">
      <c r="A57" s="240"/>
      <c r="B57" s="285"/>
      <c r="C57" s="239" t="s">
        <v>209</v>
      </c>
      <c r="D57" s="54">
        <f t="shared" si="63"/>
        <v>74</v>
      </c>
      <c r="E57" s="55">
        <f t="shared" si="60"/>
        <v>94.594594594594597</v>
      </c>
      <c r="F57" s="55">
        <f t="shared" si="60"/>
        <v>0</v>
      </c>
      <c r="G57" s="55">
        <f t="shared" si="60"/>
        <v>0</v>
      </c>
      <c r="H57" s="55">
        <f t="shared" si="60"/>
        <v>5.4054054054054053</v>
      </c>
      <c r="I57" s="54">
        <f t="shared" si="64"/>
        <v>74</v>
      </c>
      <c r="J57" s="55">
        <f t="shared" si="61"/>
        <v>87.837837837837839</v>
      </c>
      <c r="K57" s="55">
        <f t="shared" si="61"/>
        <v>1.3513513513513513</v>
      </c>
      <c r="L57" s="55">
        <f t="shared" si="61"/>
        <v>0</v>
      </c>
      <c r="M57" s="55">
        <f t="shared" si="61"/>
        <v>10.810810810810811</v>
      </c>
      <c r="N57" s="54">
        <f t="shared" si="65"/>
        <v>74</v>
      </c>
      <c r="O57" s="55">
        <f t="shared" si="62"/>
        <v>87.837837837837839</v>
      </c>
      <c r="P57" s="55">
        <f t="shared" si="62"/>
        <v>6.756756756756757</v>
      </c>
      <c r="Q57" s="55">
        <f t="shared" si="62"/>
        <v>0</v>
      </c>
      <c r="R57" s="55">
        <f t="shared" si="62"/>
        <v>0</v>
      </c>
      <c r="S57" s="55">
        <f t="shared" si="62"/>
        <v>5.4054054054054053</v>
      </c>
    </row>
    <row r="58" spans="1:19" ht="15" customHeight="1">
      <c r="A58" s="240"/>
      <c r="B58" s="285"/>
      <c r="C58" s="239" t="s">
        <v>210</v>
      </c>
      <c r="D58" s="54">
        <f t="shared" si="63"/>
        <v>9</v>
      </c>
      <c r="E58" s="55">
        <f t="shared" si="60"/>
        <v>77.777777777777786</v>
      </c>
      <c r="F58" s="55">
        <f t="shared" si="60"/>
        <v>0</v>
      </c>
      <c r="G58" s="55">
        <f t="shared" si="60"/>
        <v>0</v>
      </c>
      <c r="H58" s="55">
        <f t="shared" si="60"/>
        <v>22.222222222222221</v>
      </c>
      <c r="I58" s="54">
        <f t="shared" si="64"/>
        <v>9</v>
      </c>
      <c r="J58" s="55">
        <f t="shared" si="61"/>
        <v>66.666666666666657</v>
      </c>
      <c r="K58" s="55">
        <f t="shared" si="61"/>
        <v>0</v>
      </c>
      <c r="L58" s="55">
        <f t="shared" si="61"/>
        <v>0</v>
      </c>
      <c r="M58" s="55">
        <f t="shared" si="61"/>
        <v>33.333333333333329</v>
      </c>
      <c r="N58" s="54">
        <f t="shared" si="65"/>
        <v>9</v>
      </c>
      <c r="O58" s="55">
        <f t="shared" si="62"/>
        <v>66.666666666666657</v>
      </c>
      <c r="P58" s="55">
        <f t="shared" si="62"/>
        <v>11.111111111111111</v>
      </c>
      <c r="Q58" s="55">
        <f t="shared" si="62"/>
        <v>0</v>
      </c>
      <c r="R58" s="55">
        <f t="shared" si="62"/>
        <v>0</v>
      </c>
      <c r="S58" s="55">
        <f t="shared" si="62"/>
        <v>22.222222222222221</v>
      </c>
    </row>
    <row r="59" spans="1:19" ht="15" customHeight="1">
      <c r="A59" s="240"/>
      <c r="B59" s="285"/>
      <c r="C59" s="239" t="s">
        <v>211</v>
      </c>
      <c r="D59" s="54">
        <f t="shared" si="63"/>
        <v>8</v>
      </c>
      <c r="E59" s="55">
        <f t="shared" si="60"/>
        <v>100</v>
      </c>
      <c r="F59" s="55">
        <f t="shared" si="60"/>
        <v>0</v>
      </c>
      <c r="G59" s="55">
        <f t="shared" si="60"/>
        <v>0</v>
      </c>
      <c r="H59" s="55">
        <f t="shared" si="60"/>
        <v>0</v>
      </c>
      <c r="I59" s="54">
        <f t="shared" si="64"/>
        <v>8</v>
      </c>
      <c r="J59" s="55">
        <f t="shared" si="61"/>
        <v>87.5</v>
      </c>
      <c r="K59" s="55">
        <f t="shared" si="61"/>
        <v>12.5</v>
      </c>
      <c r="L59" s="55">
        <f t="shared" si="61"/>
        <v>0</v>
      </c>
      <c r="M59" s="55">
        <f t="shared" si="61"/>
        <v>0</v>
      </c>
      <c r="N59" s="54">
        <f t="shared" si="65"/>
        <v>8</v>
      </c>
      <c r="O59" s="55">
        <f t="shared" si="62"/>
        <v>87.5</v>
      </c>
      <c r="P59" s="55">
        <f t="shared" si="62"/>
        <v>12.5</v>
      </c>
      <c r="Q59" s="55">
        <f t="shared" si="62"/>
        <v>0</v>
      </c>
      <c r="R59" s="55">
        <f t="shared" si="62"/>
        <v>0</v>
      </c>
      <c r="S59" s="55">
        <f t="shared" si="62"/>
        <v>0</v>
      </c>
    </row>
    <row r="60" spans="1:19" ht="15" customHeight="1">
      <c r="A60" s="240"/>
      <c r="B60" s="285"/>
      <c r="C60" s="241" t="s">
        <v>184</v>
      </c>
      <c r="D60" s="54">
        <f t="shared" si="63"/>
        <v>15</v>
      </c>
      <c r="E60" s="55">
        <f t="shared" si="60"/>
        <v>86.666666666666671</v>
      </c>
      <c r="F60" s="55">
        <f t="shared" si="60"/>
        <v>6.666666666666667</v>
      </c>
      <c r="G60" s="55">
        <f t="shared" si="60"/>
        <v>0</v>
      </c>
      <c r="H60" s="55">
        <f t="shared" si="60"/>
        <v>6.666666666666667</v>
      </c>
      <c r="I60" s="54">
        <f t="shared" si="64"/>
        <v>15</v>
      </c>
      <c r="J60" s="55">
        <f t="shared" si="61"/>
        <v>86.666666666666671</v>
      </c>
      <c r="K60" s="55">
        <f t="shared" si="61"/>
        <v>6.666666666666667</v>
      </c>
      <c r="L60" s="55">
        <f t="shared" si="61"/>
        <v>0</v>
      </c>
      <c r="M60" s="55">
        <f t="shared" si="61"/>
        <v>6.666666666666667</v>
      </c>
      <c r="N60" s="54">
        <f t="shared" si="65"/>
        <v>15</v>
      </c>
      <c r="O60" s="55">
        <f t="shared" si="62"/>
        <v>86.666666666666671</v>
      </c>
      <c r="P60" s="55">
        <f t="shared" si="62"/>
        <v>0</v>
      </c>
      <c r="Q60" s="55">
        <f t="shared" si="62"/>
        <v>0</v>
      </c>
      <c r="R60" s="55">
        <f t="shared" si="62"/>
        <v>6.666666666666667</v>
      </c>
      <c r="S60" s="55">
        <f t="shared" si="62"/>
        <v>6.666666666666667</v>
      </c>
    </row>
    <row r="61" spans="1:19" ht="15" customHeight="1">
      <c r="A61" s="240"/>
      <c r="B61" s="282" t="s">
        <v>185</v>
      </c>
      <c r="C61" s="236" t="s">
        <v>176</v>
      </c>
      <c r="D61" s="46">
        <f t="shared" si="63"/>
        <v>963</v>
      </c>
      <c r="E61" s="47">
        <f t="shared" si="63"/>
        <v>801</v>
      </c>
      <c r="F61" s="47">
        <f>F256</f>
        <v>70</v>
      </c>
      <c r="G61" s="47">
        <f t="shared" ref="G61" si="66">G256</f>
        <v>37</v>
      </c>
      <c r="H61" s="47">
        <f>H256</f>
        <v>55</v>
      </c>
      <c r="I61" s="46">
        <f t="shared" si="64"/>
        <v>963</v>
      </c>
      <c r="J61" s="47">
        <f t="shared" si="64"/>
        <v>728</v>
      </c>
      <c r="K61" s="47">
        <f>K256</f>
        <v>72</v>
      </c>
      <c r="L61" s="47">
        <f t="shared" ref="L61" si="67">L256</f>
        <v>43</v>
      </c>
      <c r="M61" s="47">
        <f>M256</f>
        <v>120</v>
      </c>
      <c r="N61" s="46">
        <f t="shared" si="65"/>
        <v>963</v>
      </c>
      <c r="O61" s="47">
        <f t="shared" si="65"/>
        <v>712</v>
      </c>
      <c r="P61" s="47">
        <f>P256</f>
        <v>89</v>
      </c>
      <c r="Q61" s="47">
        <f t="shared" ref="Q61:R61" si="68">Q256</f>
        <v>16</v>
      </c>
      <c r="R61" s="47">
        <f t="shared" si="68"/>
        <v>98</v>
      </c>
      <c r="S61" s="47">
        <f>S256</f>
        <v>48</v>
      </c>
    </row>
    <row r="62" spans="1:19" ht="15" customHeight="1">
      <c r="A62" s="240"/>
      <c r="B62" s="283" t="s">
        <v>186</v>
      </c>
      <c r="C62" s="238"/>
      <c r="D62" s="51">
        <f>IF(SUM(E62:H62)&gt;100,"－",SUM(E62:H62))</f>
        <v>100</v>
      </c>
      <c r="E62" s="52">
        <f>E256/$D61*100</f>
        <v>83.177570093457945</v>
      </c>
      <c r="F62" s="52">
        <f>F256/$D61*100</f>
        <v>7.2689511941848393</v>
      </c>
      <c r="G62" s="52">
        <f>G256/$D61*100</f>
        <v>3.8421599169262723</v>
      </c>
      <c r="H62" s="52">
        <f>H256/$D61*100</f>
        <v>5.7113187954309446</v>
      </c>
      <c r="I62" s="51">
        <f>IF(SUM(J62:M62)&gt;100,"－",SUM(J62:M62))</f>
        <v>100</v>
      </c>
      <c r="J62" s="52">
        <f>J256/$I61*100</f>
        <v>75.597092419522326</v>
      </c>
      <c r="K62" s="52">
        <f>K256/$I61*100</f>
        <v>7.4766355140186906</v>
      </c>
      <c r="L62" s="52">
        <f>L256/$I61*100</f>
        <v>4.46521287642783</v>
      </c>
      <c r="M62" s="52">
        <f>M256/$I61*100</f>
        <v>12.461059190031152</v>
      </c>
      <c r="N62" s="51">
        <f>IF(SUM(O62:S62)&gt;100,"－",SUM(O62:S62))</f>
        <v>100</v>
      </c>
      <c r="O62" s="52">
        <f>O256/$N61*100</f>
        <v>73.935617860851508</v>
      </c>
      <c r="P62" s="52">
        <f>P256/$N61*100</f>
        <v>9.2419522326064385</v>
      </c>
      <c r="Q62" s="52">
        <f>Q256/$N61*100</f>
        <v>1.6614745586708204</v>
      </c>
      <c r="R62" s="52">
        <f>R256/$N61*100</f>
        <v>10.176531671858775</v>
      </c>
      <c r="S62" s="52">
        <f>S256/$N61*100</f>
        <v>4.9844236760124607</v>
      </c>
    </row>
    <row r="63" spans="1:19" ht="15" customHeight="1">
      <c r="A63" s="240"/>
      <c r="B63" s="283" t="s">
        <v>187</v>
      </c>
      <c r="C63" s="239" t="s">
        <v>206</v>
      </c>
      <c r="D63" s="54">
        <f>D258</f>
        <v>602</v>
      </c>
      <c r="E63" s="55">
        <f t="shared" ref="E63:H69" si="69">IF($D63=0,0,E258/$D63*100)</f>
        <v>87.20930232558139</v>
      </c>
      <c r="F63" s="55">
        <f t="shared" si="69"/>
        <v>5.8139534883720927</v>
      </c>
      <c r="G63" s="55">
        <f t="shared" si="69"/>
        <v>2.4916943521594686</v>
      </c>
      <c r="H63" s="55">
        <f t="shared" si="69"/>
        <v>4.485049833887043</v>
      </c>
      <c r="I63" s="54">
        <f>I258</f>
        <v>602</v>
      </c>
      <c r="J63" s="55">
        <f t="shared" ref="J63:M69" si="70">IF($I63=0,0,J258/$I63*100)</f>
        <v>79.069767441860463</v>
      </c>
      <c r="K63" s="55">
        <f t="shared" si="70"/>
        <v>5.8139534883720927</v>
      </c>
      <c r="L63" s="55">
        <f t="shared" si="70"/>
        <v>3.6544850498338874</v>
      </c>
      <c r="M63" s="55">
        <f t="shared" si="70"/>
        <v>11.461794019933555</v>
      </c>
      <c r="N63" s="54">
        <f>N258</f>
        <v>602</v>
      </c>
      <c r="O63" s="55">
        <f t="shared" ref="O63:S69" si="71">IF($N63=0,0,O258/$N63*100)</f>
        <v>78.073089700996675</v>
      </c>
      <c r="P63" s="55">
        <f t="shared" si="71"/>
        <v>9.1362126245847186</v>
      </c>
      <c r="Q63" s="55">
        <f t="shared" si="71"/>
        <v>0.99667774086378735</v>
      </c>
      <c r="R63" s="55">
        <f t="shared" si="71"/>
        <v>7.6411960132890364</v>
      </c>
      <c r="S63" s="55">
        <f t="shared" si="71"/>
        <v>4.1528239202657806</v>
      </c>
    </row>
    <row r="64" spans="1:19" ht="15" customHeight="1">
      <c r="A64" s="240"/>
      <c r="B64" s="283"/>
      <c r="C64" s="239" t="s">
        <v>207</v>
      </c>
      <c r="D64" s="54">
        <f t="shared" ref="D64:E70" si="72">D259</f>
        <v>210</v>
      </c>
      <c r="E64" s="55">
        <f t="shared" si="69"/>
        <v>75.714285714285708</v>
      </c>
      <c r="F64" s="55">
        <f t="shared" si="69"/>
        <v>10.952380952380953</v>
      </c>
      <c r="G64" s="55">
        <f t="shared" si="69"/>
        <v>4.7619047619047619</v>
      </c>
      <c r="H64" s="55">
        <f t="shared" si="69"/>
        <v>8.5714285714285712</v>
      </c>
      <c r="I64" s="54">
        <f t="shared" ref="I64:J70" si="73">I259</f>
        <v>210</v>
      </c>
      <c r="J64" s="55">
        <f t="shared" si="70"/>
        <v>70.952380952380949</v>
      </c>
      <c r="K64" s="55">
        <f t="shared" si="70"/>
        <v>10</v>
      </c>
      <c r="L64" s="55">
        <f t="shared" si="70"/>
        <v>4.2857142857142856</v>
      </c>
      <c r="M64" s="55">
        <f t="shared" si="70"/>
        <v>14.761904761904763</v>
      </c>
      <c r="N64" s="54">
        <f t="shared" ref="N64:O70" si="74">N259</f>
        <v>210</v>
      </c>
      <c r="O64" s="55">
        <f t="shared" si="71"/>
        <v>68.095238095238102</v>
      </c>
      <c r="P64" s="55">
        <f t="shared" si="71"/>
        <v>7.6190476190476195</v>
      </c>
      <c r="Q64" s="55">
        <f t="shared" si="71"/>
        <v>2.8571428571428572</v>
      </c>
      <c r="R64" s="55">
        <f t="shared" si="71"/>
        <v>14.285714285714285</v>
      </c>
      <c r="S64" s="55">
        <f t="shared" si="71"/>
        <v>7.1428571428571423</v>
      </c>
    </row>
    <row r="65" spans="1:19" ht="15" customHeight="1">
      <c r="A65" s="240"/>
      <c r="B65" s="283"/>
      <c r="C65" s="239" t="s">
        <v>208</v>
      </c>
      <c r="D65" s="54">
        <f t="shared" si="72"/>
        <v>46</v>
      </c>
      <c r="E65" s="55">
        <f t="shared" si="69"/>
        <v>60.869565217391312</v>
      </c>
      <c r="F65" s="55">
        <f t="shared" si="69"/>
        <v>15.217391304347828</v>
      </c>
      <c r="G65" s="55">
        <f t="shared" si="69"/>
        <v>15.217391304347828</v>
      </c>
      <c r="H65" s="55">
        <f t="shared" si="69"/>
        <v>8.695652173913043</v>
      </c>
      <c r="I65" s="54">
        <f t="shared" si="73"/>
        <v>46</v>
      </c>
      <c r="J65" s="55">
        <f t="shared" si="70"/>
        <v>54.347826086956516</v>
      </c>
      <c r="K65" s="55">
        <f t="shared" si="70"/>
        <v>19.565217391304348</v>
      </c>
      <c r="L65" s="55">
        <f t="shared" si="70"/>
        <v>15.217391304347828</v>
      </c>
      <c r="M65" s="55">
        <f t="shared" si="70"/>
        <v>10.869565217391305</v>
      </c>
      <c r="N65" s="54">
        <f t="shared" si="74"/>
        <v>46</v>
      </c>
      <c r="O65" s="55">
        <f t="shared" si="71"/>
        <v>50</v>
      </c>
      <c r="P65" s="55">
        <f t="shared" si="71"/>
        <v>10.869565217391305</v>
      </c>
      <c r="Q65" s="55">
        <f t="shared" si="71"/>
        <v>4.3478260869565215</v>
      </c>
      <c r="R65" s="55">
        <f t="shared" si="71"/>
        <v>28.260869565217391</v>
      </c>
      <c r="S65" s="55">
        <f t="shared" si="71"/>
        <v>6.5217391304347823</v>
      </c>
    </row>
    <row r="66" spans="1:19" ht="15" customHeight="1">
      <c r="A66" s="240"/>
      <c r="B66" s="283"/>
      <c r="C66" s="239" t="s">
        <v>209</v>
      </c>
      <c r="D66" s="54">
        <f t="shared" si="72"/>
        <v>50</v>
      </c>
      <c r="E66" s="55">
        <f t="shared" si="69"/>
        <v>90</v>
      </c>
      <c r="F66" s="55">
        <f t="shared" si="69"/>
        <v>4</v>
      </c>
      <c r="G66" s="55">
        <f t="shared" si="69"/>
        <v>2</v>
      </c>
      <c r="H66" s="55">
        <f t="shared" si="69"/>
        <v>4</v>
      </c>
      <c r="I66" s="54">
        <f t="shared" si="73"/>
        <v>50</v>
      </c>
      <c r="J66" s="55">
        <f t="shared" si="70"/>
        <v>78</v>
      </c>
      <c r="K66" s="55">
        <f t="shared" si="70"/>
        <v>8</v>
      </c>
      <c r="L66" s="55">
        <f t="shared" si="70"/>
        <v>2</v>
      </c>
      <c r="M66" s="55">
        <f t="shared" si="70"/>
        <v>12</v>
      </c>
      <c r="N66" s="54">
        <f t="shared" si="74"/>
        <v>50</v>
      </c>
      <c r="O66" s="55">
        <f t="shared" si="71"/>
        <v>78</v>
      </c>
      <c r="P66" s="55">
        <f t="shared" si="71"/>
        <v>12</v>
      </c>
      <c r="Q66" s="55">
        <f t="shared" si="71"/>
        <v>0</v>
      </c>
      <c r="R66" s="55">
        <f t="shared" si="71"/>
        <v>6</v>
      </c>
      <c r="S66" s="55">
        <f t="shared" si="71"/>
        <v>4</v>
      </c>
    </row>
    <row r="67" spans="1:19" ht="15" customHeight="1">
      <c r="A67" s="240"/>
      <c r="B67" s="283"/>
      <c r="C67" s="239" t="s">
        <v>210</v>
      </c>
      <c r="D67" s="54">
        <f t="shared" si="72"/>
        <v>9</v>
      </c>
      <c r="E67" s="55">
        <f t="shared" si="69"/>
        <v>66.666666666666657</v>
      </c>
      <c r="F67" s="55">
        <f t="shared" si="69"/>
        <v>11.111111111111111</v>
      </c>
      <c r="G67" s="55">
        <f t="shared" si="69"/>
        <v>0</v>
      </c>
      <c r="H67" s="55">
        <f t="shared" si="69"/>
        <v>22.222222222222221</v>
      </c>
      <c r="I67" s="54">
        <f t="shared" si="73"/>
        <v>9</v>
      </c>
      <c r="J67" s="55">
        <f t="shared" si="70"/>
        <v>66.666666666666657</v>
      </c>
      <c r="K67" s="55">
        <f t="shared" si="70"/>
        <v>11.111111111111111</v>
      </c>
      <c r="L67" s="55">
        <f t="shared" si="70"/>
        <v>0</v>
      </c>
      <c r="M67" s="55">
        <f t="shared" si="70"/>
        <v>22.222222222222221</v>
      </c>
      <c r="N67" s="54">
        <f t="shared" si="74"/>
        <v>9</v>
      </c>
      <c r="O67" s="55">
        <f t="shared" si="71"/>
        <v>66.666666666666657</v>
      </c>
      <c r="P67" s="55">
        <f t="shared" si="71"/>
        <v>0</v>
      </c>
      <c r="Q67" s="55">
        <f t="shared" si="71"/>
        <v>0</v>
      </c>
      <c r="R67" s="55">
        <f t="shared" si="71"/>
        <v>11.111111111111111</v>
      </c>
      <c r="S67" s="55">
        <f t="shared" si="71"/>
        <v>22.222222222222221</v>
      </c>
    </row>
    <row r="68" spans="1:19" ht="15" customHeight="1">
      <c r="A68" s="240"/>
      <c r="B68" s="283"/>
      <c r="C68" s="239" t="s">
        <v>211</v>
      </c>
      <c r="D68" s="54">
        <f t="shared" si="72"/>
        <v>36</v>
      </c>
      <c r="E68" s="55">
        <f t="shared" si="69"/>
        <v>83.333333333333343</v>
      </c>
      <c r="F68" s="55">
        <f t="shared" si="69"/>
        <v>2.7777777777777777</v>
      </c>
      <c r="G68" s="55">
        <f t="shared" si="69"/>
        <v>8.3333333333333321</v>
      </c>
      <c r="H68" s="55">
        <f t="shared" si="69"/>
        <v>5.5555555555555554</v>
      </c>
      <c r="I68" s="54">
        <f t="shared" si="73"/>
        <v>36</v>
      </c>
      <c r="J68" s="55">
        <f t="shared" si="70"/>
        <v>69.444444444444443</v>
      </c>
      <c r="K68" s="55">
        <f t="shared" si="70"/>
        <v>5.5555555555555554</v>
      </c>
      <c r="L68" s="55">
        <f t="shared" si="70"/>
        <v>11.111111111111111</v>
      </c>
      <c r="M68" s="55">
        <f t="shared" si="70"/>
        <v>13.888888888888889</v>
      </c>
      <c r="N68" s="54">
        <f t="shared" si="74"/>
        <v>36</v>
      </c>
      <c r="O68" s="55">
        <f t="shared" si="71"/>
        <v>66.666666666666657</v>
      </c>
      <c r="P68" s="55">
        <f t="shared" si="71"/>
        <v>16.666666666666664</v>
      </c>
      <c r="Q68" s="55">
        <f t="shared" si="71"/>
        <v>2.7777777777777777</v>
      </c>
      <c r="R68" s="55">
        <f t="shared" si="71"/>
        <v>11.111111111111111</v>
      </c>
      <c r="S68" s="55">
        <f t="shared" si="71"/>
        <v>2.7777777777777777</v>
      </c>
    </row>
    <row r="69" spans="1:19" ht="15" customHeight="1">
      <c r="A69" s="239"/>
      <c r="B69" s="284"/>
      <c r="C69" s="241" t="s">
        <v>184</v>
      </c>
      <c r="D69" s="60">
        <f t="shared" si="72"/>
        <v>10</v>
      </c>
      <c r="E69" s="61">
        <f t="shared" si="69"/>
        <v>80</v>
      </c>
      <c r="F69" s="61">
        <f t="shared" si="69"/>
        <v>10</v>
      </c>
      <c r="G69" s="61">
        <f t="shared" si="69"/>
        <v>10</v>
      </c>
      <c r="H69" s="61">
        <f t="shared" si="69"/>
        <v>0</v>
      </c>
      <c r="I69" s="60">
        <f t="shared" si="73"/>
        <v>10</v>
      </c>
      <c r="J69" s="61">
        <f t="shared" si="70"/>
        <v>80</v>
      </c>
      <c r="K69" s="61">
        <f t="shared" si="70"/>
        <v>0</v>
      </c>
      <c r="L69" s="61">
        <f t="shared" si="70"/>
        <v>0</v>
      </c>
      <c r="M69" s="61">
        <f t="shared" si="70"/>
        <v>20</v>
      </c>
      <c r="N69" s="60">
        <f t="shared" si="74"/>
        <v>10</v>
      </c>
      <c r="O69" s="61">
        <f t="shared" si="71"/>
        <v>70</v>
      </c>
      <c r="P69" s="61">
        <f t="shared" si="71"/>
        <v>10</v>
      </c>
      <c r="Q69" s="61">
        <f t="shared" si="71"/>
        <v>10</v>
      </c>
      <c r="R69" s="61">
        <f t="shared" si="71"/>
        <v>10</v>
      </c>
      <c r="S69" s="61">
        <f t="shared" si="71"/>
        <v>0</v>
      </c>
    </row>
    <row r="70" spans="1:19" ht="15" customHeight="1">
      <c r="A70" s="240"/>
      <c r="B70" s="412" t="s">
        <v>188</v>
      </c>
      <c r="C70" s="236" t="s">
        <v>176</v>
      </c>
      <c r="D70" s="46">
        <f t="shared" si="72"/>
        <v>1053</v>
      </c>
      <c r="E70" s="47">
        <f t="shared" si="72"/>
        <v>826</v>
      </c>
      <c r="F70" s="47">
        <f>F265</f>
        <v>61</v>
      </c>
      <c r="G70" s="47">
        <f t="shared" ref="G70" si="75">G265</f>
        <v>47</v>
      </c>
      <c r="H70" s="47">
        <f>H265</f>
        <v>119</v>
      </c>
      <c r="I70" s="46">
        <f t="shared" si="73"/>
        <v>1053</v>
      </c>
      <c r="J70" s="47">
        <f t="shared" si="73"/>
        <v>756</v>
      </c>
      <c r="K70" s="47">
        <f>K265</f>
        <v>70</v>
      </c>
      <c r="L70" s="47">
        <f t="shared" ref="L70" si="76">L265</f>
        <v>68</v>
      </c>
      <c r="M70" s="47">
        <f>M265</f>
        <v>159</v>
      </c>
      <c r="N70" s="46">
        <f t="shared" si="74"/>
        <v>1053</v>
      </c>
      <c r="O70" s="47">
        <f t="shared" si="74"/>
        <v>744</v>
      </c>
      <c r="P70" s="47">
        <f>P265</f>
        <v>82</v>
      </c>
      <c r="Q70" s="47">
        <f t="shared" ref="Q70:R70" si="77">Q265</f>
        <v>12</v>
      </c>
      <c r="R70" s="47">
        <f t="shared" si="77"/>
        <v>106</v>
      </c>
      <c r="S70" s="47">
        <f>S265</f>
        <v>109</v>
      </c>
    </row>
    <row r="71" spans="1:19" ht="15" customHeight="1">
      <c r="A71" s="240"/>
      <c r="B71" s="413"/>
      <c r="C71" s="238"/>
      <c r="D71" s="51">
        <f>IF(SUM(E71:H71)&gt;100,"－",SUM(E71:H71))</f>
        <v>100.00000000000001</v>
      </c>
      <c r="E71" s="52">
        <f>E265/$D70*100</f>
        <v>78.442545109211778</v>
      </c>
      <c r="F71" s="52">
        <f>F265/$D70*100</f>
        <v>5.7929724596391265</v>
      </c>
      <c r="G71" s="52">
        <f>G265/$D70*100</f>
        <v>4.4634377967711298</v>
      </c>
      <c r="H71" s="52">
        <f>H265/$D70*100</f>
        <v>11.301044634377968</v>
      </c>
      <c r="I71" s="51">
        <f>IF(SUM(J71:M71)&gt;100,"－",SUM(J71:M71))</f>
        <v>100</v>
      </c>
      <c r="J71" s="52">
        <f>J265/$I70*100</f>
        <v>71.794871794871796</v>
      </c>
      <c r="K71" s="52">
        <f>K265/$I70*100</f>
        <v>6.6476733143399818</v>
      </c>
      <c r="L71" s="52">
        <f>L265/$I70*100</f>
        <v>6.4577397910731253</v>
      </c>
      <c r="M71" s="52">
        <f>M265/$I70*100</f>
        <v>15.0997150997151</v>
      </c>
      <c r="N71" s="51">
        <f>IF(SUM(O71:S71)&gt;100,"－",SUM(O71:S71))</f>
        <v>100</v>
      </c>
      <c r="O71" s="52">
        <f>O265/$N70*100</f>
        <v>70.655270655270655</v>
      </c>
      <c r="P71" s="52">
        <f>P265/$N70*100</f>
        <v>7.7872744539411203</v>
      </c>
      <c r="Q71" s="52">
        <f>Q265/$N70*100</f>
        <v>1.1396011396011396</v>
      </c>
      <c r="R71" s="52">
        <f>R265/$N70*100</f>
        <v>10.0664767331434</v>
      </c>
      <c r="S71" s="52">
        <f>S265/$N70*100</f>
        <v>10.351377018043685</v>
      </c>
    </row>
    <row r="72" spans="1:19" ht="15" customHeight="1">
      <c r="A72" s="240"/>
      <c r="B72" s="413"/>
      <c r="C72" s="239" t="s">
        <v>206</v>
      </c>
      <c r="D72" s="54">
        <f>D267</f>
        <v>686</v>
      </c>
      <c r="E72" s="55">
        <f t="shared" ref="E72:H78" si="78">IF($D72=0,0,E267/$D72*100)</f>
        <v>80.903790087463562</v>
      </c>
      <c r="F72" s="55">
        <f t="shared" si="78"/>
        <v>4.518950437317784</v>
      </c>
      <c r="G72" s="55">
        <f t="shared" si="78"/>
        <v>3.7900874635568513</v>
      </c>
      <c r="H72" s="55">
        <f t="shared" si="78"/>
        <v>10.787172011661808</v>
      </c>
      <c r="I72" s="54">
        <f>I267</f>
        <v>686</v>
      </c>
      <c r="J72" s="55">
        <f t="shared" ref="J72:M78" si="79">IF($I72=0,0,J267/$I72*100)</f>
        <v>74.198250728862973</v>
      </c>
      <c r="K72" s="55">
        <f t="shared" si="79"/>
        <v>5.1020408163265305</v>
      </c>
      <c r="L72" s="55">
        <f t="shared" si="79"/>
        <v>5.8309037900874632</v>
      </c>
      <c r="M72" s="55">
        <f t="shared" si="79"/>
        <v>14.868804664723031</v>
      </c>
      <c r="N72" s="54">
        <f>N267</f>
        <v>686</v>
      </c>
      <c r="O72" s="55">
        <f t="shared" ref="O72:S78" si="80">IF($N72=0,0,O267/$N72*100)</f>
        <v>73.177842565597672</v>
      </c>
      <c r="P72" s="55">
        <f t="shared" si="80"/>
        <v>7.7259475218658888</v>
      </c>
      <c r="Q72" s="55">
        <f t="shared" si="80"/>
        <v>1.0204081632653061</v>
      </c>
      <c r="R72" s="55">
        <f t="shared" si="80"/>
        <v>8.017492711370263</v>
      </c>
      <c r="S72" s="55">
        <f t="shared" si="80"/>
        <v>10.058309037900875</v>
      </c>
    </row>
    <row r="73" spans="1:19" ht="15" customHeight="1">
      <c r="A73" s="240"/>
      <c r="B73" s="413"/>
      <c r="C73" s="239" t="s">
        <v>207</v>
      </c>
      <c r="D73" s="54">
        <f t="shared" ref="D73:E79" si="81">D268</f>
        <v>90</v>
      </c>
      <c r="E73" s="55">
        <f t="shared" si="78"/>
        <v>72.222222222222214</v>
      </c>
      <c r="F73" s="55">
        <f t="shared" si="78"/>
        <v>11.111111111111111</v>
      </c>
      <c r="G73" s="55">
        <f t="shared" si="78"/>
        <v>5.5555555555555554</v>
      </c>
      <c r="H73" s="55">
        <f t="shared" si="78"/>
        <v>11.111111111111111</v>
      </c>
      <c r="I73" s="54">
        <f t="shared" ref="I73:J79" si="82">I268</f>
        <v>90</v>
      </c>
      <c r="J73" s="55">
        <f t="shared" si="79"/>
        <v>65.555555555555557</v>
      </c>
      <c r="K73" s="55">
        <f t="shared" si="79"/>
        <v>12.222222222222221</v>
      </c>
      <c r="L73" s="55">
        <f t="shared" si="79"/>
        <v>4.4444444444444446</v>
      </c>
      <c r="M73" s="55">
        <f t="shared" si="79"/>
        <v>17.777777777777779</v>
      </c>
      <c r="N73" s="54">
        <f t="shared" ref="N73:O79" si="83">N268</f>
        <v>90</v>
      </c>
      <c r="O73" s="55">
        <f t="shared" si="80"/>
        <v>65.555555555555557</v>
      </c>
      <c r="P73" s="55">
        <f t="shared" si="80"/>
        <v>6.666666666666667</v>
      </c>
      <c r="Q73" s="55">
        <f t="shared" si="80"/>
        <v>0</v>
      </c>
      <c r="R73" s="55">
        <f t="shared" si="80"/>
        <v>17.777777777777779</v>
      </c>
      <c r="S73" s="55">
        <f t="shared" si="80"/>
        <v>10</v>
      </c>
    </row>
    <row r="74" spans="1:19" ht="15" customHeight="1">
      <c r="A74" s="240"/>
      <c r="B74" s="413"/>
      <c r="C74" s="239" t="s">
        <v>208</v>
      </c>
      <c r="D74" s="54">
        <f t="shared" si="81"/>
        <v>105</v>
      </c>
      <c r="E74" s="55">
        <f t="shared" si="78"/>
        <v>62.857142857142854</v>
      </c>
      <c r="F74" s="55">
        <f t="shared" si="78"/>
        <v>11.428571428571429</v>
      </c>
      <c r="G74" s="55">
        <f t="shared" si="78"/>
        <v>8.5714285714285712</v>
      </c>
      <c r="H74" s="55">
        <f t="shared" si="78"/>
        <v>17.142857142857142</v>
      </c>
      <c r="I74" s="54">
        <f t="shared" si="82"/>
        <v>105</v>
      </c>
      <c r="J74" s="55">
        <f t="shared" si="79"/>
        <v>55.238095238095241</v>
      </c>
      <c r="K74" s="55">
        <f t="shared" si="79"/>
        <v>15.238095238095239</v>
      </c>
      <c r="L74" s="55">
        <f t="shared" si="79"/>
        <v>13.333333333333334</v>
      </c>
      <c r="M74" s="55">
        <f t="shared" si="79"/>
        <v>16.19047619047619</v>
      </c>
      <c r="N74" s="54">
        <f t="shared" si="83"/>
        <v>105</v>
      </c>
      <c r="O74" s="55">
        <f t="shared" si="80"/>
        <v>53.333333333333336</v>
      </c>
      <c r="P74" s="55">
        <f t="shared" si="80"/>
        <v>9.5238095238095237</v>
      </c>
      <c r="Q74" s="55">
        <f t="shared" si="80"/>
        <v>1.9047619047619049</v>
      </c>
      <c r="R74" s="55">
        <f t="shared" si="80"/>
        <v>20.952380952380953</v>
      </c>
      <c r="S74" s="55">
        <f t="shared" si="80"/>
        <v>14.285714285714285</v>
      </c>
    </row>
    <row r="75" spans="1:19" ht="15" customHeight="1">
      <c r="A75" s="240"/>
      <c r="B75" s="283"/>
      <c r="C75" s="239" t="s">
        <v>209</v>
      </c>
      <c r="D75" s="54">
        <f t="shared" si="81"/>
        <v>124</v>
      </c>
      <c r="E75" s="55">
        <f t="shared" si="78"/>
        <v>81.451612903225808</v>
      </c>
      <c r="F75" s="55">
        <f t="shared" si="78"/>
        <v>6.4516129032258061</v>
      </c>
      <c r="G75" s="55">
        <f t="shared" si="78"/>
        <v>4.838709677419355</v>
      </c>
      <c r="H75" s="55">
        <f t="shared" si="78"/>
        <v>7.2580645161290329</v>
      </c>
      <c r="I75" s="54">
        <f t="shared" si="82"/>
        <v>124</v>
      </c>
      <c r="J75" s="55">
        <f t="shared" si="79"/>
        <v>75</v>
      </c>
      <c r="K75" s="55">
        <f t="shared" si="79"/>
        <v>5.6451612903225801</v>
      </c>
      <c r="L75" s="55">
        <f t="shared" si="79"/>
        <v>6.4516129032258061</v>
      </c>
      <c r="M75" s="55">
        <f t="shared" si="79"/>
        <v>12.903225806451612</v>
      </c>
      <c r="N75" s="54">
        <f t="shared" si="83"/>
        <v>124</v>
      </c>
      <c r="O75" s="55">
        <f t="shared" si="80"/>
        <v>72.58064516129032</v>
      </c>
      <c r="P75" s="55">
        <f t="shared" si="80"/>
        <v>8.870967741935484</v>
      </c>
      <c r="Q75" s="55">
        <f t="shared" si="80"/>
        <v>2.4193548387096775</v>
      </c>
      <c r="R75" s="55">
        <f t="shared" si="80"/>
        <v>9.67741935483871</v>
      </c>
      <c r="S75" s="55">
        <f t="shared" si="80"/>
        <v>6.4516129032258061</v>
      </c>
    </row>
    <row r="76" spans="1:19" ht="15" customHeight="1">
      <c r="A76" s="240"/>
      <c r="B76" s="283"/>
      <c r="C76" s="239" t="s">
        <v>210</v>
      </c>
      <c r="D76" s="54">
        <f t="shared" si="81"/>
        <v>7</v>
      </c>
      <c r="E76" s="55">
        <f t="shared" si="78"/>
        <v>85.714285714285708</v>
      </c>
      <c r="F76" s="55">
        <f t="shared" si="78"/>
        <v>0</v>
      </c>
      <c r="G76" s="55">
        <f t="shared" si="78"/>
        <v>0</v>
      </c>
      <c r="H76" s="55">
        <f t="shared" si="78"/>
        <v>14.285714285714285</v>
      </c>
      <c r="I76" s="54">
        <f t="shared" si="82"/>
        <v>7</v>
      </c>
      <c r="J76" s="55">
        <f t="shared" si="79"/>
        <v>71.428571428571431</v>
      </c>
      <c r="K76" s="55">
        <f t="shared" si="79"/>
        <v>0</v>
      </c>
      <c r="L76" s="55">
        <f t="shared" si="79"/>
        <v>14.285714285714285</v>
      </c>
      <c r="M76" s="55">
        <f t="shared" si="79"/>
        <v>14.285714285714285</v>
      </c>
      <c r="N76" s="54">
        <f t="shared" si="83"/>
        <v>7</v>
      </c>
      <c r="O76" s="55">
        <f t="shared" si="80"/>
        <v>71.428571428571431</v>
      </c>
      <c r="P76" s="55">
        <f t="shared" si="80"/>
        <v>14.285714285714285</v>
      </c>
      <c r="Q76" s="55">
        <f t="shared" si="80"/>
        <v>0</v>
      </c>
      <c r="R76" s="55">
        <f t="shared" si="80"/>
        <v>0</v>
      </c>
      <c r="S76" s="55">
        <f t="shared" si="80"/>
        <v>14.285714285714285</v>
      </c>
    </row>
    <row r="77" spans="1:19" ht="15" customHeight="1">
      <c r="A77" s="240"/>
      <c r="B77" s="283"/>
      <c r="C77" s="239" t="s">
        <v>211</v>
      </c>
      <c r="D77" s="54">
        <f t="shared" si="81"/>
        <v>29</v>
      </c>
      <c r="E77" s="55">
        <f t="shared" si="78"/>
        <v>86.206896551724128</v>
      </c>
      <c r="F77" s="55">
        <f t="shared" si="78"/>
        <v>0</v>
      </c>
      <c r="G77" s="55">
        <f t="shared" si="78"/>
        <v>3.4482758620689653</v>
      </c>
      <c r="H77" s="55">
        <f t="shared" si="78"/>
        <v>10.344827586206897</v>
      </c>
      <c r="I77" s="54">
        <f t="shared" si="82"/>
        <v>29</v>
      </c>
      <c r="J77" s="55">
        <f t="shared" si="79"/>
        <v>82.758620689655174</v>
      </c>
      <c r="K77" s="55">
        <f t="shared" si="79"/>
        <v>3.4482758620689653</v>
      </c>
      <c r="L77" s="55">
        <f t="shared" si="79"/>
        <v>3.4482758620689653</v>
      </c>
      <c r="M77" s="55">
        <f t="shared" si="79"/>
        <v>10.344827586206897</v>
      </c>
      <c r="N77" s="54">
        <f t="shared" si="83"/>
        <v>29</v>
      </c>
      <c r="O77" s="55">
        <f t="shared" si="80"/>
        <v>82.758620689655174</v>
      </c>
      <c r="P77" s="55">
        <f t="shared" si="80"/>
        <v>3.4482758620689653</v>
      </c>
      <c r="Q77" s="55">
        <f t="shared" si="80"/>
        <v>0</v>
      </c>
      <c r="R77" s="55">
        <f t="shared" si="80"/>
        <v>3.4482758620689653</v>
      </c>
      <c r="S77" s="55">
        <f t="shared" si="80"/>
        <v>10.344827586206897</v>
      </c>
    </row>
    <row r="78" spans="1:19" ht="15" customHeight="1">
      <c r="A78" s="98"/>
      <c r="B78" s="284"/>
      <c r="C78" s="241" t="s">
        <v>184</v>
      </c>
      <c r="D78" s="60">
        <f t="shared" si="81"/>
        <v>12</v>
      </c>
      <c r="E78" s="61">
        <f t="shared" si="78"/>
        <v>66.666666666666657</v>
      </c>
      <c r="F78" s="61">
        <f t="shared" si="78"/>
        <v>0</v>
      </c>
      <c r="G78" s="61">
        <f t="shared" si="78"/>
        <v>0</v>
      </c>
      <c r="H78" s="61">
        <f t="shared" si="78"/>
        <v>33.333333333333329</v>
      </c>
      <c r="I78" s="60">
        <f t="shared" si="82"/>
        <v>12</v>
      </c>
      <c r="J78" s="61">
        <f t="shared" si="79"/>
        <v>66.666666666666657</v>
      </c>
      <c r="K78" s="61">
        <f t="shared" si="79"/>
        <v>0</v>
      </c>
      <c r="L78" s="61">
        <f t="shared" si="79"/>
        <v>0</v>
      </c>
      <c r="M78" s="61">
        <f t="shared" si="79"/>
        <v>33.333333333333329</v>
      </c>
      <c r="N78" s="60">
        <f t="shared" si="83"/>
        <v>12</v>
      </c>
      <c r="O78" s="61">
        <f t="shared" si="80"/>
        <v>66.666666666666657</v>
      </c>
      <c r="P78" s="61">
        <f t="shared" si="80"/>
        <v>0</v>
      </c>
      <c r="Q78" s="61">
        <f t="shared" si="80"/>
        <v>0</v>
      </c>
      <c r="R78" s="61">
        <f t="shared" si="80"/>
        <v>0</v>
      </c>
      <c r="S78" s="61">
        <f t="shared" si="80"/>
        <v>33.333333333333329</v>
      </c>
    </row>
    <row r="79" spans="1:19" ht="15" customHeight="1">
      <c r="A79" s="95" t="s">
        <v>212</v>
      </c>
      <c r="B79" s="285" t="s">
        <v>719</v>
      </c>
      <c r="C79" s="236" t="s">
        <v>176</v>
      </c>
      <c r="D79" s="46">
        <f t="shared" si="81"/>
        <v>1202</v>
      </c>
      <c r="E79" s="47">
        <f t="shared" si="81"/>
        <v>1103</v>
      </c>
      <c r="F79" s="47">
        <f>F274</f>
        <v>43</v>
      </c>
      <c r="G79" s="47">
        <f t="shared" ref="G79" si="84">G274</f>
        <v>12</v>
      </c>
      <c r="H79" s="47">
        <f>H274</f>
        <v>44</v>
      </c>
      <c r="I79" s="46">
        <f t="shared" si="82"/>
        <v>1202</v>
      </c>
      <c r="J79" s="47">
        <f t="shared" si="82"/>
        <v>1042</v>
      </c>
      <c r="K79" s="47">
        <f>K274</f>
        <v>52</v>
      </c>
      <c r="L79" s="47">
        <f t="shared" ref="L79" si="85">L274</f>
        <v>16</v>
      </c>
      <c r="M79" s="47">
        <f>M274</f>
        <v>92</v>
      </c>
      <c r="N79" s="46">
        <f t="shared" si="83"/>
        <v>1202</v>
      </c>
      <c r="O79" s="47">
        <f t="shared" si="83"/>
        <v>1034</v>
      </c>
      <c r="P79" s="47">
        <f>P274</f>
        <v>69</v>
      </c>
      <c r="Q79" s="47">
        <f t="shared" ref="Q79:R79" si="86">Q274</f>
        <v>8</v>
      </c>
      <c r="R79" s="47">
        <f t="shared" si="86"/>
        <v>51</v>
      </c>
      <c r="S79" s="47">
        <f>S274</f>
        <v>40</v>
      </c>
    </row>
    <row r="80" spans="1:19" ht="15" customHeight="1">
      <c r="A80" s="411" t="s">
        <v>1096</v>
      </c>
      <c r="B80" s="285" t="s">
        <v>726</v>
      </c>
      <c r="C80" s="238"/>
      <c r="D80" s="51">
        <f>IF(SUM(E80:H80)&gt;100,"－",SUM(E80:H80))</f>
        <v>100.00000000000001</v>
      </c>
      <c r="E80" s="52">
        <f>E274/$D79*100</f>
        <v>91.763727121464228</v>
      </c>
      <c r="F80" s="52">
        <f>F274/$D79*100</f>
        <v>3.5773710482529122</v>
      </c>
      <c r="G80" s="52">
        <f>G274/$D79*100</f>
        <v>0.99833610648918469</v>
      </c>
      <c r="H80" s="52">
        <f>H274/$D79*100</f>
        <v>3.6605657237936775</v>
      </c>
      <c r="I80" s="51">
        <f>IF(SUM(J80:M80)&gt;100,"－",SUM(J80:M80))</f>
        <v>100</v>
      </c>
      <c r="J80" s="52">
        <f>J274/$I79*100</f>
        <v>86.688851913477535</v>
      </c>
      <c r="K80" s="52">
        <f>K274/$I79*100</f>
        <v>4.3261231281198009</v>
      </c>
      <c r="L80" s="52">
        <f>L274/$I79*100</f>
        <v>1.3311148086522462</v>
      </c>
      <c r="M80" s="52">
        <f>M274/$I79*100</f>
        <v>7.6539101497504163</v>
      </c>
      <c r="N80" s="51">
        <f>IF(SUM(O80:S80)&gt;100,"－",SUM(O80:S80))</f>
        <v>100</v>
      </c>
      <c r="O80" s="52">
        <f>O274/$N79*100</f>
        <v>86.023294509151413</v>
      </c>
      <c r="P80" s="52">
        <f>P274/$N79*100</f>
        <v>5.7404326123128113</v>
      </c>
      <c r="Q80" s="52">
        <f>Q274/$N79*100</f>
        <v>0.66555740432612309</v>
      </c>
      <c r="R80" s="52">
        <f>R274/$N79*100</f>
        <v>4.2429284525790347</v>
      </c>
      <c r="S80" s="52">
        <f>S274/$N79*100</f>
        <v>3.3277870216306153</v>
      </c>
    </row>
    <row r="81" spans="1:19" ht="15" customHeight="1">
      <c r="A81" s="411"/>
      <c r="B81" s="285" t="s">
        <v>722</v>
      </c>
      <c r="C81" s="239" t="s">
        <v>214</v>
      </c>
      <c r="D81" s="54">
        <f>D276</f>
        <v>226</v>
      </c>
      <c r="E81" s="55">
        <f t="shared" ref="E81:H86" si="87">IF($D81=0,0,E276/$D81*100)</f>
        <v>89.380530973451329</v>
      </c>
      <c r="F81" s="55">
        <f t="shared" si="87"/>
        <v>2.6548672566371683</v>
      </c>
      <c r="G81" s="55">
        <f t="shared" si="87"/>
        <v>3.0973451327433628</v>
      </c>
      <c r="H81" s="55">
        <f t="shared" si="87"/>
        <v>4.8672566371681416</v>
      </c>
      <c r="I81" s="54">
        <f>I276</f>
        <v>226</v>
      </c>
      <c r="J81" s="55">
        <f t="shared" ref="J81:M86" si="88">IF($I81=0,0,J276/$I81*100)</f>
        <v>78.318584070796462</v>
      </c>
      <c r="K81" s="55">
        <f t="shared" si="88"/>
        <v>5.3097345132743365</v>
      </c>
      <c r="L81" s="55">
        <f t="shared" si="88"/>
        <v>3.9823008849557522</v>
      </c>
      <c r="M81" s="55">
        <f t="shared" si="88"/>
        <v>12.389380530973451</v>
      </c>
      <c r="N81" s="54">
        <f>N276</f>
        <v>226</v>
      </c>
      <c r="O81" s="55">
        <f t="shared" ref="O81:S86" si="89">IF($N81=0,0,O276/$N81*100)</f>
        <v>77.43362831858407</v>
      </c>
      <c r="P81" s="55">
        <f t="shared" si="89"/>
        <v>11.946902654867257</v>
      </c>
      <c r="Q81" s="55">
        <f t="shared" si="89"/>
        <v>0.88495575221238942</v>
      </c>
      <c r="R81" s="55">
        <f t="shared" si="89"/>
        <v>5.3097345132743365</v>
      </c>
      <c r="S81" s="55">
        <f t="shared" si="89"/>
        <v>4.4247787610619467</v>
      </c>
    </row>
    <row r="82" spans="1:19" ht="15" customHeight="1">
      <c r="A82" s="411"/>
      <c r="B82" s="285" t="s">
        <v>728</v>
      </c>
      <c r="C82" s="239" t="s">
        <v>215</v>
      </c>
      <c r="D82" s="54">
        <f t="shared" ref="D82:E87" si="90">D277</f>
        <v>114</v>
      </c>
      <c r="E82" s="55">
        <f t="shared" si="87"/>
        <v>85.964912280701753</v>
      </c>
      <c r="F82" s="55">
        <f t="shared" si="87"/>
        <v>8.7719298245614024</v>
      </c>
      <c r="G82" s="55">
        <f t="shared" si="87"/>
        <v>1.7543859649122806</v>
      </c>
      <c r="H82" s="55">
        <f t="shared" si="87"/>
        <v>3.5087719298245612</v>
      </c>
      <c r="I82" s="54">
        <f t="shared" ref="I82:J87" si="91">I277</f>
        <v>114</v>
      </c>
      <c r="J82" s="55">
        <f t="shared" si="88"/>
        <v>81.578947368421055</v>
      </c>
      <c r="K82" s="55">
        <f t="shared" si="88"/>
        <v>7.0175438596491224</v>
      </c>
      <c r="L82" s="55">
        <f t="shared" si="88"/>
        <v>1.7543859649122806</v>
      </c>
      <c r="M82" s="55">
        <f t="shared" si="88"/>
        <v>9.6491228070175428</v>
      </c>
      <c r="N82" s="54">
        <f t="shared" ref="N82:O87" si="92">N277</f>
        <v>114</v>
      </c>
      <c r="O82" s="55">
        <f t="shared" si="89"/>
        <v>79.824561403508781</v>
      </c>
      <c r="P82" s="55">
        <f t="shared" si="89"/>
        <v>6.140350877192982</v>
      </c>
      <c r="Q82" s="55">
        <f t="shared" si="89"/>
        <v>1.7543859649122806</v>
      </c>
      <c r="R82" s="55">
        <f t="shared" si="89"/>
        <v>8.7719298245614024</v>
      </c>
      <c r="S82" s="55">
        <f t="shared" si="89"/>
        <v>3.5087719298245612</v>
      </c>
    </row>
    <row r="83" spans="1:19" ht="15" customHeight="1">
      <c r="A83" s="240"/>
      <c r="B83" s="285"/>
      <c r="C83" s="239" t="s">
        <v>216</v>
      </c>
      <c r="D83" s="54">
        <f t="shared" si="90"/>
        <v>160</v>
      </c>
      <c r="E83" s="55">
        <f t="shared" si="87"/>
        <v>85.625</v>
      </c>
      <c r="F83" s="55">
        <f t="shared" si="87"/>
        <v>6.8750000000000009</v>
      </c>
      <c r="G83" s="55">
        <f t="shared" si="87"/>
        <v>1.25</v>
      </c>
      <c r="H83" s="55">
        <f t="shared" si="87"/>
        <v>6.25</v>
      </c>
      <c r="I83" s="54">
        <f t="shared" si="91"/>
        <v>160</v>
      </c>
      <c r="J83" s="55">
        <f t="shared" si="88"/>
        <v>80</v>
      </c>
      <c r="K83" s="55">
        <f t="shared" si="88"/>
        <v>5.625</v>
      </c>
      <c r="L83" s="55">
        <f t="shared" si="88"/>
        <v>1.875</v>
      </c>
      <c r="M83" s="55">
        <f t="shared" si="88"/>
        <v>12.5</v>
      </c>
      <c r="N83" s="54">
        <f t="shared" si="92"/>
        <v>160</v>
      </c>
      <c r="O83" s="55">
        <f t="shared" si="89"/>
        <v>79.375</v>
      </c>
      <c r="P83" s="55">
        <f t="shared" si="89"/>
        <v>6.25</v>
      </c>
      <c r="Q83" s="55">
        <f t="shared" si="89"/>
        <v>0.625</v>
      </c>
      <c r="R83" s="55">
        <f t="shared" si="89"/>
        <v>7.5</v>
      </c>
      <c r="S83" s="55">
        <f t="shared" si="89"/>
        <v>6.25</v>
      </c>
    </row>
    <row r="84" spans="1:19" ht="15" customHeight="1">
      <c r="A84" s="240"/>
      <c r="B84" s="285"/>
      <c r="C84" s="239" t="s">
        <v>217</v>
      </c>
      <c r="D84" s="54">
        <f t="shared" si="90"/>
        <v>173</v>
      </c>
      <c r="E84" s="55">
        <f t="shared" si="87"/>
        <v>88.439306358381501</v>
      </c>
      <c r="F84" s="55">
        <f t="shared" si="87"/>
        <v>5.202312138728324</v>
      </c>
      <c r="G84" s="55">
        <f t="shared" si="87"/>
        <v>0.57803468208092479</v>
      </c>
      <c r="H84" s="55">
        <f t="shared" si="87"/>
        <v>5.7803468208092488</v>
      </c>
      <c r="I84" s="54">
        <f t="shared" si="91"/>
        <v>173</v>
      </c>
      <c r="J84" s="55">
        <f t="shared" si="88"/>
        <v>80.346820809248555</v>
      </c>
      <c r="K84" s="55">
        <f t="shared" si="88"/>
        <v>6.9364161849710975</v>
      </c>
      <c r="L84" s="55">
        <f t="shared" si="88"/>
        <v>1.1560693641618496</v>
      </c>
      <c r="M84" s="55">
        <f t="shared" si="88"/>
        <v>11.560693641618498</v>
      </c>
      <c r="N84" s="54">
        <f t="shared" si="92"/>
        <v>173</v>
      </c>
      <c r="O84" s="55">
        <f t="shared" si="89"/>
        <v>79.76878612716763</v>
      </c>
      <c r="P84" s="55">
        <f t="shared" si="89"/>
        <v>8.6705202312138727</v>
      </c>
      <c r="Q84" s="55">
        <f t="shared" si="89"/>
        <v>0.57803468208092479</v>
      </c>
      <c r="R84" s="55">
        <f t="shared" si="89"/>
        <v>5.202312138728324</v>
      </c>
      <c r="S84" s="55">
        <f t="shared" si="89"/>
        <v>5.7803468208092488</v>
      </c>
    </row>
    <row r="85" spans="1:19" ht="15" customHeight="1">
      <c r="A85" s="240"/>
      <c r="B85" s="285"/>
      <c r="C85" s="239" t="s">
        <v>218</v>
      </c>
      <c r="D85" s="54">
        <f t="shared" si="90"/>
        <v>511</v>
      </c>
      <c r="E85" s="55">
        <f t="shared" si="87"/>
        <v>97.847358121330714</v>
      </c>
      <c r="F85" s="55">
        <f t="shared" si="87"/>
        <v>1.3698630136986301</v>
      </c>
      <c r="G85" s="55">
        <f t="shared" si="87"/>
        <v>0</v>
      </c>
      <c r="H85" s="55">
        <f t="shared" si="87"/>
        <v>0.78277886497064575</v>
      </c>
      <c r="I85" s="54">
        <f t="shared" si="91"/>
        <v>511</v>
      </c>
      <c r="J85" s="55">
        <f t="shared" si="88"/>
        <v>96.477495107632095</v>
      </c>
      <c r="K85" s="55">
        <f t="shared" si="88"/>
        <v>2.152641878669276</v>
      </c>
      <c r="L85" s="55">
        <f t="shared" si="88"/>
        <v>0</v>
      </c>
      <c r="M85" s="55">
        <f t="shared" si="88"/>
        <v>1.3698630136986301</v>
      </c>
      <c r="N85" s="54">
        <f t="shared" si="92"/>
        <v>511</v>
      </c>
      <c r="O85" s="55">
        <f t="shared" si="89"/>
        <v>96.477495107632095</v>
      </c>
      <c r="P85" s="55">
        <f t="shared" si="89"/>
        <v>1.3698630136986301</v>
      </c>
      <c r="Q85" s="55">
        <f t="shared" si="89"/>
        <v>0</v>
      </c>
      <c r="R85" s="55">
        <f t="shared" si="89"/>
        <v>1.5655577299412915</v>
      </c>
      <c r="S85" s="55">
        <f t="shared" si="89"/>
        <v>0.58708414872798431</v>
      </c>
    </row>
    <row r="86" spans="1:19" ht="15" customHeight="1">
      <c r="A86" s="240"/>
      <c r="B86" s="285"/>
      <c r="C86" s="241" t="s">
        <v>174</v>
      </c>
      <c r="D86" s="54">
        <f t="shared" si="90"/>
        <v>18</v>
      </c>
      <c r="E86" s="55">
        <f t="shared" si="87"/>
        <v>72.222222222222214</v>
      </c>
      <c r="F86" s="55">
        <f t="shared" si="87"/>
        <v>0</v>
      </c>
      <c r="G86" s="55">
        <f t="shared" si="87"/>
        <v>0</v>
      </c>
      <c r="H86" s="55">
        <f t="shared" si="87"/>
        <v>27.777777777777779</v>
      </c>
      <c r="I86" s="54">
        <f t="shared" si="91"/>
        <v>18</v>
      </c>
      <c r="J86" s="55">
        <f t="shared" si="88"/>
        <v>66.666666666666657</v>
      </c>
      <c r="K86" s="55">
        <f t="shared" si="88"/>
        <v>0</v>
      </c>
      <c r="L86" s="55">
        <f t="shared" si="88"/>
        <v>0</v>
      </c>
      <c r="M86" s="55">
        <f t="shared" si="88"/>
        <v>33.333333333333329</v>
      </c>
      <c r="N86" s="54">
        <f t="shared" si="92"/>
        <v>18</v>
      </c>
      <c r="O86" s="55">
        <f t="shared" si="89"/>
        <v>55.555555555555557</v>
      </c>
      <c r="P86" s="55">
        <f t="shared" si="89"/>
        <v>16.666666666666664</v>
      </c>
      <c r="Q86" s="55">
        <f t="shared" si="89"/>
        <v>11.111111111111111</v>
      </c>
      <c r="R86" s="55">
        <f t="shared" si="89"/>
        <v>0</v>
      </c>
      <c r="S86" s="55">
        <f t="shared" si="89"/>
        <v>16.666666666666664</v>
      </c>
    </row>
    <row r="87" spans="1:19" ht="15" customHeight="1">
      <c r="A87" s="240"/>
      <c r="B87" s="282" t="s">
        <v>185</v>
      </c>
      <c r="C87" s="236" t="s">
        <v>176</v>
      </c>
      <c r="D87" s="46">
        <f t="shared" si="90"/>
        <v>963</v>
      </c>
      <c r="E87" s="47">
        <f t="shared" si="90"/>
        <v>801</v>
      </c>
      <c r="F87" s="47">
        <f>F282</f>
        <v>70</v>
      </c>
      <c r="G87" s="47">
        <f t="shared" ref="G87" si="93">G282</f>
        <v>37</v>
      </c>
      <c r="H87" s="47">
        <f>H282</f>
        <v>55</v>
      </c>
      <c r="I87" s="46">
        <f t="shared" si="91"/>
        <v>963</v>
      </c>
      <c r="J87" s="47">
        <f t="shared" si="91"/>
        <v>728</v>
      </c>
      <c r="K87" s="47">
        <f>K282</f>
        <v>72</v>
      </c>
      <c r="L87" s="47">
        <f t="shared" ref="L87" si="94">L282</f>
        <v>43</v>
      </c>
      <c r="M87" s="47">
        <f>M282</f>
        <v>120</v>
      </c>
      <c r="N87" s="46">
        <f t="shared" si="92"/>
        <v>963</v>
      </c>
      <c r="O87" s="47">
        <f t="shared" si="92"/>
        <v>712</v>
      </c>
      <c r="P87" s="47">
        <f>P282</f>
        <v>89</v>
      </c>
      <c r="Q87" s="47">
        <f t="shared" ref="Q87:R87" si="95">Q282</f>
        <v>16</v>
      </c>
      <c r="R87" s="47">
        <f t="shared" si="95"/>
        <v>98</v>
      </c>
      <c r="S87" s="47">
        <f>S282</f>
        <v>48</v>
      </c>
    </row>
    <row r="88" spans="1:19" ht="15" customHeight="1">
      <c r="A88" s="240"/>
      <c r="B88" s="283" t="s">
        <v>186</v>
      </c>
      <c r="C88" s="238"/>
      <c r="D88" s="51">
        <f>IF(SUM(E88:H88)&gt;100,"－",SUM(E88:H88))</f>
        <v>100</v>
      </c>
      <c r="E88" s="52">
        <f>E282/$D87*100</f>
        <v>83.177570093457945</v>
      </c>
      <c r="F88" s="52">
        <f>F282/$D87*100</f>
        <v>7.2689511941848393</v>
      </c>
      <c r="G88" s="52">
        <f>G282/$D87*100</f>
        <v>3.8421599169262723</v>
      </c>
      <c r="H88" s="52">
        <f>H282/$D87*100</f>
        <v>5.7113187954309446</v>
      </c>
      <c r="I88" s="51">
        <f>IF(SUM(J88:M88)&gt;100,"－",SUM(J88:M88))</f>
        <v>100</v>
      </c>
      <c r="J88" s="52">
        <f>J282/$I87*100</f>
        <v>75.597092419522326</v>
      </c>
      <c r="K88" s="52">
        <f>K282/$I87*100</f>
        <v>7.4766355140186906</v>
      </c>
      <c r="L88" s="52">
        <f>L282/$I87*100</f>
        <v>4.46521287642783</v>
      </c>
      <c r="M88" s="52">
        <f>M282/$I87*100</f>
        <v>12.461059190031152</v>
      </c>
      <c r="N88" s="51">
        <f>IF(SUM(O88:S88)&gt;100,"－",SUM(O88:S88))</f>
        <v>100</v>
      </c>
      <c r="O88" s="52">
        <f>O282/$N87*100</f>
        <v>73.935617860851508</v>
      </c>
      <c r="P88" s="52">
        <f>P282/$N87*100</f>
        <v>9.2419522326064385</v>
      </c>
      <c r="Q88" s="52">
        <f>Q282/$N87*100</f>
        <v>1.6614745586708204</v>
      </c>
      <c r="R88" s="52">
        <f>R282/$N87*100</f>
        <v>10.176531671858775</v>
      </c>
      <c r="S88" s="52">
        <f>S282/$N87*100</f>
        <v>4.9844236760124607</v>
      </c>
    </row>
    <row r="89" spans="1:19" ht="15" customHeight="1">
      <c r="A89" s="240"/>
      <c r="B89" s="283" t="s">
        <v>187</v>
      </c>
      <c r="C89" s="239" t="s">
        <v>214</v>
      </c>
      <c r="D89" s="54">
        <f>D284</f>
        <v>403</v>
      </c>
      <c r="E89" s="55">
        <f t="shared" ref="E89:H94" si="96">IF($D89=0,0,E284/$D89*100)</f>
        <v>80.645161290322577</v>
      </c>
      <c r="F89" s="55">
        <f t="shared" si="96"/>
        <v>7.4441687344913143</v>
      </c>
      <c r="G89" s="55">
        <f t="shared" si="96"/>
        <v>6.4516129032258061</v>
      </c>
      <c r="H89" s="55">
        <f t="shared" si="96"/>
        <v>5.4590570719602978</v>
      </c>
      <c r="I89" s="54">
        <f>I284</f>
        <v>403</v>
      </c>
      <c r="J89" s="55">
        <f t="shared" ref="J89:M94" si="97">IF($I89=0,0,J284/$I89*100)</f>
        <v>74.689826302729529</v>
      </c>
      <c r="K89" s="55">
        <f t="shared" si="97"/>
        <v>7.4441687344913143</v>
      </c>
      <c r="L89" s="55">
        <f t="shared" si="97"/>
        <v>6.9478908188585615</v>
      </c>
      <c r="M89" s="55">
        <f t="shared" si="97"/>
        <v>10.918114143920596</v>
      </c>
      <c r="N89" s="54">
        <f>N284</f>
        <v>403</v>
      </c>
      <c r="O89" s="55">
        <f t="shared" ref="O89:S94" si="98">IF($N89=0,0,O284/$N89*100)</f>
        <v>72.952853598014883</v>
      </c>
      <c r="P89" s="55">
        <f t="shared" si="98"/>
        <v>7.6923076923076925</v>
      </c>
      <c r="Q89" s="55">
        <f t="shared" si="98"/>
        <v>1.7369727047146404</v>
      </c>
      <c r="R89" s="55">
        <f t="shared" si="98"/>
        <v>13.151364764267989</v>
      </c>
      <c r="S89" s="55">
        <f t="shared" si="98"/>
        <v>4.4665012406947886</v>
      </c>
    </row>
    <row r="90" spans="1:19" ht="15" customHeight="1">
      <c r="A90" s="240"/>
      <c r="B90" s="283"/>
      <c r="C90" s="239" t="s">
        <v>215</v>
      </c>
      <c r="D90" s="54">
        <f t="shared" ref="D90:E95" si="99">D285</f>
        <v>174</v>
      </c>
      <c r="E90" s="55">
        <f t="shared" si="96"/>
        <v>82.18390804597702</v>
      </c>
      <c r="F90" s="55">
        <f t="shared" si="96"/>
        <v>8.0459770114942533</v>
      </c>
      <c r="G90" s="55">
        <f t="shared" si="96"/>
        <v>2.2988505747126435</v>
      </c>
      <c r="H90" s="55">
        <f t="shared" si="96"/>
        <v>7.4712643678160928</v>
      </c>
      <c r="I90" s="54">
        <f t="shared" ref="I90:J95" si="100">I285</f>
        <v>174</v>
      </c>
      <c r="J90" s="55">
        <f t="shared" si="97"/>
        <v>74.712643678160916</v>
      </c>
      <c r="K90" s="55">
        <f t="shared" si="97"/>
        <v>7.4712643678160928</v>
      </c>
      <c r="L90" s="55">
        <f t="shared" si="97"/>
        <v>2.2988505747126435</v>
      </c>
      <c r="M90" s="55">
        <f t="shared" si="97"/>
        <v>15.517241379310345</v>
      </c>
      <c r="N90" s="54">
        <f t="shared" ref="N90:O95" si="101">N285</f>
        <v>174</v>
      </c>
      <c r="O90" s="55">
        <f t="shared" si="98"/>
        <v>72.988505747126439</v>
      </c>
      <c r="P90" s="55">
        <f t="shared" si="98"/>
        <v>9.1954022988505741</v>
      </c>
      <c r="Q90" s="55">
        <f t="shared" si="98"/>
        <v>1.7241379310344827</v>
      </c>
      <c r="R90" s="55">
        <f t="shared" si="98"/>
        <v>8.6206896551724146</v>
      </c>
      <c r="S90" s="55">
        <f t="shared" si="98"/>
        <v>7.4712643678160928</v>
      </c>
    </row>
    <row r="91" spans="1:19" ht="15" customHeight="1">
      <c r="A91" s="240"/>
      <c r="B91" s="283"/>
      <c r="C91" s="239" t="s">
        <v>216</v>
      </c>
      <c r="D91" s="54">
        <f t="shared" si="99"/>
        <v>230</v>
      </c>
      <c r="E91" s="55">
        <f t="shared" si="96"/>
        <v>83.913043478260875</v>
      </c>
      <c r="F91" s="55">
        <f t="shared" si="96"/>
        <v>8.2608695652173907</v>
      </c>
      <c r="G91" s="55">
        <f t="shared" si="96"/>
        <v>3.0434782608695654</v>
      </c>
      <c r="H91" s="55">
        <f t="shared" si="96"/>
        <v>4.7826086956521738</v>
      </c>
      <c r="I91" s="54">
        <f t="shared" si="100"/>
        <v>230</v>
      </c>
      <c r="J91" s="55">
        <f t="shared" si="97"/>
        <v>76.521739130434781</v>
      </c>
      <c r="K91" s="55">
        <f t="shared" si="97"/>
        <v>9.1304347826086953</v>
      </c>
      <c r="L91" s="55">
        <f t="shared" si="97"/>
        <v>4.3478260869565215</v>
      </c>
      <c r="M91" s="55">
        <f t="shared" si="97"/>
        <v>10</v>
      </c>
      <c r="N91" s="54">
        <f t="shared" si="101"/>
        <v>230</v>
      </c>
      <c r="O91" s="55">
        <f t="shared" si="98"/>
        <v>74.34782608695653</v>
      </c>
      <c r="P91" s="55">
        <f t="shared" si="98"/>
        <v>9.5652173913043477</v>
      </c>
      <c r="Q91" s="55">
        <f t="shared" si="98"/>
        <v>2.1739130434782608</v>
      </c>
      <c r="R91" s="55">
        <f t="shared" si="98"/>
        <v>10.434782608695652</v>
      </c>
      <c r="S91" s="55">
        <f t="shared" si="98"/>
        <v>3.4782608695652173</v>
      </c>
    </row>
    <row r="92" spans="1:19" ht="15" customHeight="1">
      <c r="A92" s="240"/>
      <c r="B92" s="283"/>
      <c r="C92" s="239" t="s">
        <v>217</v>
      </c>
      <c r="D92" s="54">
        <f t="shared" si="99"/>
        <v>76</v>
      </c>
      <c r="E92" s="55">
        <f t="shared" si="96"/>
        <v>88.157894736842096</v>
      </c>
      <c r="F92" s="55">
        <f t="shared" si="96"/>
        <v>5.2631578947368416</v>
      </c>
      <c r="G92" s="55">
        <f t="shared" si="96"/>
        <v>0</v>
      </c>
      <c r="H92" s="55">
        <f t="shared" si="96"/>
        <v>6.5789473684210522</v>
      </c>
      <c r="I92" s="54">
        <f t="shared" si="100"/>
        <v>76</v>
      </c>
      <c r="J92" s="55">
        <f t="shared" si="97"/>
        <v>73.68421052631578</v>
      </c>
      <c r="K92" s="55">
        <f t="shared" si="97"/>
        <v>5.2631578947368416</v>
      </c>
      <c r="L92" s="55">
        <f t="shared" si="97"/>
        <v>1.3157894736842104</v>
      </c>
      <c r="M92" s="55">
        <f t="shared" si="97"/>
        <v>19.736842105263158</v>
      </c>
      <c r="N92" s="54">
        <f t="shared" si="101"/>
        <v>76</v>
      </c>
      <c r="O92" s="55">
        <f t="shared" si="98"/>
        <v>72.368421052631575</v>
      </c>
      <c r="P92" s="55">
        <f t="shared" si="98"/>
        <v>15.789473684210526</v>
      </c>
      <c r="Q92" s="55">
        <f t="shared" si="98"/>
        <v>1.3157894736842104</v>
      </c>
      <c r="R92" s="55">
        <f t="shared" si="98"/>
        <v>3.9473684210526314</v>
      </c>
      <c r="S92" s="55">
        <f t="shared" si="98"/>
        <v>6.5789473684210522</v>
      </c>
    </row>
    <row r="93" spans="1:19" ht="15" customHeight="1">
      <c r="A93" s="240"/>
      <c r="B93" s="283"/>
      <c r="C93" s="239" t="s">
        <v>218</v>
      </c>
      <c r="D93" s="54">
        <f t="shared" si="99"/>
        <v>53</v>
      </c>
      <c r="E93" s="55">
        <f t="shared" si="96"/>
        <v>94.339622641509436</v>
      </c>
      <c r="F93" s="55">
        <f t="shared" si="96"/>
        <v>0</v>
      </c>
      <c r="G93" s="55">
        <f t="shared" si="96"/>
        <v>0</v>
      </c>
      <c r="H93" s="55">
        <f t="shared" si="96"/>
        <v>5.6603773584905666</v>
      </c>
      <c r="I93" s="54">
        <f t="shared" si="100"/>
        <v>53</v>
      </c>
      <c r="J93" s="55">
        <f t="shared" si="97"/>
        <v>92.452830188679243</v>
      </c>
      <c r="K93" s="55">
        <f t="shared" si="97"/>
        <v>0</v>
      </c>
      <c r="L93" s="55">
        <f t="shared" si="97"/>
        <v>0</v>
      </c>
      <c r="M93" s="55">
        <f t="shared" si="97"/>
        <v>7.5471698113207548</v>
      </c>
      <c r="N93" s="54">
        <f t="shared" si="101"/>
        <v>53</v>
      </c>
      <c r="O93" s="55">
        <f t="shared" si="98"/>
        <v>92.452830188679243</v>
      </c>
      <c r="P93" s="55">
        <f t="shared" si="98"/>
        <v>1.8867924528301887</v>
      </c>
      <c r="Q93" s="55">
        <f t="shared" si="98"/>
        <v>0</v>
      </c>
      <c r="R93" s="55">
        <f t="shared" si="98"/>
        <v>0</v>
      </c>
      <c r="S93" s="55">
        <f t="shared" si="98"/>
        <v>5.6603773584905666</v>
      </c>
    </row>
    <row r="94" spans="1:19" ht="15" customHeight="1">
      <c r="A94" s="239"/>
      <c r="B94" s="284"/>
      <c r="C94" s="241" t="s">
        <v>174</v>
      </c>
      <c r="D94" s="60">
        <f t="shared" si="99"/>
        <v>27</v>
      </c>
      <c r="E94" s="61">
        <f t="shared" si="96"/>
        <v>85.18518518518519</v>
      </c>
      <c r="F94" s="61">
        <f t="shared" si="96"/>
        <v>11.111111111111111</v>
      </c>
      <c r="G94" s="61">
        <f t="shared" si="96"/>
        <v>0</v>
      </c>
      <c r="H94" s="61">
        <f t="shared" si="96"/>
        <v>3.7037037037037033</v>
      </c>
      <c r="I94" s="60">
        <f t="shared" si="100"/>
        <v>27</v>
      </c>
      <c r="J94" s="61">
        <f t="shared" si="97"/>
        <v>59.259259259259252</v>
      </c>
      <c r="K94" s="61">
        <f t="shared" si="97"/>
        <v>14.814814814814813</v>
      </c>
      <c r="L94" s="61">
        <f t="shared" si="97"/>
        <v>0</v>
      </c>
      <c r="M94" s="61">
        <f t="shared" si="97"/>
        <v>25.925925925925924</v>
      </c>
      <c r="N94" s="60">
        <f t="shared" si="101"/>
        <v>27</v>
      </c>
      <c r="O94" s="61">
        <f t="shared" si="98"/>
        <v>59.259259259259252</v>
      </c>
      <c r="P94" s="61">
        <f t="shared" si="98"/>
        <v>25.925925925925924</v>
      </c>
      <c r="Q94" s="61">
        <f t="shared" si="98"/>
        <v>0</v>
      </c>
      <c r="R94" s="61">
        <f t="shared" si="98"/>
        <v>11.111111111111111</v>
      </c>
      <c r="S94" s="61">
        <f t="shared" si="98"/>
        <v>3.7037037037037033</v>
      </c>
    </row>
    <row r="95" spans="1:19" ht="15" customHeight="1">
      <c r="A95" s="240"/>
      <c r="B95" s="412" t="s">
        <v>188</v>
      </c>
      <c r="C95" s="236" t="s">
        <v>176</v>
      </c>
      <c r="D95" s="46">
        <f t="shared" si="99"/>
        <v>1053</v>
      </c>
      <c r="E95" s="47">
        <f t="shared" si="99"/>
        <v>826</v>
      </c>
      <c r="F95" s="47">
        <f>F290</f>
        <v>61</v>
      </c>
      <c r="G95" s="47">
        <f t="shared" ref="G95" si="102">G290</f>
        <v>47</v>
      </c>
      <c r="H95" s="47">
        <f>H290</f>
        <v>119</v>
      </c>
      <c r="I95" s="46">
        <f t="shared" si="100"/>
        <v>1053</v>
      </c>
      <c r="J95" s="47">
        <f t="shared" si="100"/>
        <v>756</v>
      </c>
      <c r="K95" s="47">
        <f>K290</f>
        <v>70</v>
      </c>
      <c r="L95" s="47">
        <f t="shared" ref="L95" si="103">L290</f>
        <v>68</v>
      </c>
      <c r="M95" s="47">
        <f>M290</f>
        <v>159</v>
      </c>
      <c r="N95" s="46">
        <f t="shared" si="101"/>
        <v>1053</v>
      </c>
      <c r="O95" s="47">
        <f t="shared" si="101"/>
        <v>744</v>
      </c>
      <c r="P95" s="47">
        <f>P290</f>
        <v>82</v>
      </c>
      <c r="Q95" s="47">
        <f t="shared" ref="Q95:R95" si="104">Q290</f>
        <v>12</v>
      </c>
      <c r="R95" s="47">
        <f t="shared" si="104"/>
        <v>106</v>
      </c>
      <c r="S95" s="47">
        <f>S290</f>
        <v>109</v>
      </c>
    </row>
    <row r="96" spans="1:19" ht="15" customHeight="1">
      <c r="A96" s="240"/>
      <c r="B96" s="413"/>
      <c r="C96" s="238"/>
      <c r="D96" s="51">
        <f>IF(SUM(E96:H96)&gt;100,"－",SUM(E96:H96))</f>
        <v>100.00000000000001</v>
      </c>
      <c r="E96" s="52">
        <f>E290/$D95*100</f>
        <v>78.442545109211778</v>
      </c>
      <c r="F96" s="52">
        <f>F290/$D95*100</f>
        <v>5.7929724596391265</v>
      </c>
      <c r="G96" s="52">
        <f>G290/$D95*100</f>
        <v>4.4634377967711298</v>
      </c>
      <c r="H96" s="52">
        <f>H290/$D95*100</f>
        <v>11.301044634377968</v>
      </c>
      <c r="I96" s="51">
        <f>IF(SUM(J96:M96)&gt;100,"－",SUM(J96:M96))</f>
        <v>100</v>
      </c>
      <c r="J96" s="52">
        <f>J290/$I95*100</f>
        <v>71.794871794871796</v>
      </c>
      <c r="K96" s="52">
        <f>K290/$I95*100</f>
        <v>6.6476733143399818</v>
      </c>
      <c r="L96" s="52">
        <f>L290/$I95*100</f>
        <v>6.4577397910731253</v>
      </c>
      <c r="M96" s="52">
        <f>M290/$I95*100</f>
        <v>15.0997150997151</v>
      </c>
      <c r="N96" s="51">
        <f>IF(SUM(O96:S96)&gt;100,"－",SUM(O96:S96))</f>
        <v>100</v>
      </c>
      <c r="O96" s="52">
        <f>O290/$N95*100</f>
        <v>70.655270655270655</v>
      </c>
      <c r="P96" s="52">
        <f>P290/$N95*100</f>
        <v>7.7872744539411203</v>
      </c>
      <c r="Q96" s="52">
        <f>Q290/$N95*100</f>
        <v>1.1396011396011396</v>
      </c>
      <c r="R96" s="52">
        <f>R290/$N95*100</f>
        <v>10.0664767331434</v>
      </c>
      <c r="S96" s="52">
        <f>S290/$N95*100</f>
        <v>10.351377018043685</v>
      </c>
    </row>
    <row r="97" spans="1:19" ht="15" customHeight="1">
      <c r="A97" s="240"/>
      <c r="B97" s="413"/>
      <c r="C97" s="239" t="s">
        <v>214</v>
      </c>
      <c r="D97" s="54">
        <f>D292</f>
        <v>371</v>
      </c>
      <c r="E97" s="55">
        <f t="shared" ref="E97:H102" si="105">IF($D97=0,0,E292/$D97*100)</f>
        <v>76.549865229110509</v>
      </c>
      <c r="F97" s="55">
        <f t="shared" si="105"/>
        <v>7.8167115902964959</v>
      </c>
      <c r="G97" s="55">
        <f t="shared" si="105"/>
        <v>5.1212938005390836</v>
      </c>
      <c r="H97" s="55">
        <f t="shared" si="105"/>
        <v>10.512129380053908</v>
      </c>
      <c r="I97" s="54">
        <f>I292</f>
        <v>371</v>
      </c>
      <c r="J97" s="55">
        <f t="shared" ref="J97:M102" si="106">IF($I97=0,0,J292/$I97*100)</f>
        <v>70.619946091644209</v>
      </c>
      <c r="K97" s="55">
        <f t="shared" si="106"/>
        <v>7.8167115902964959</v>
      </c>
      <c r="L97" s="55">
        <f t="shared" si="106"/>
        <v>7.0080862533692727</v>
      </c>
      <c r="M97" s="55">
        <f t="shared" si="106"/>
        <v>14.555256064690028</v>
      </c>
      <c r="N97" s="54">
        <f>N292</f>
        <v>371</v>
      </c>
      <c r="O97" s="55">
        <f t="shared" ref="O97:S102" si="107">IF($N97=0,0,O292/$N97*100)</f>
        <v>68.733153638814017</v>
      </c>
      <c r="P97" s="55">
        <f t="shared" si="107"/>
        <v>7.8167115902964959</v>
      </c>
      <c r="Q97" s="55">
        <f t="shared" si="107"/>
        <v>1.8867924528301887</v>
      </c>
      <c r="R97" s="55">
        <f t="shared" si="107"/>
        <v>12.938005390835579</v>
      </c>
      <c r="S97" s="55">
        <f t="shared" si="107"/>
        <v>8.6253369272237208</v>
      </c>
    </row>
    <row r="98" spans="1:19" ht="15" customHeight="1">
      <c r="A98" s="240"/>
      <c r="B98" s="413"/>
      <c r="C98" s="239" t="s">
        <v>215</v>
      </c>
      <c r="D98" s="54">
        <f t="shared" ref="D98:E103" si="108">D293</f>
        <v>144</v>
      </c>
      <c r="E98" s="55">
        <f t="shared" si="105"/>
        <v>75</v>
      </c>
      <c r="F98" s="55">
        <f t="shared" si="105"/>
        <v>7.6388888888888893</v>
      </c>
      <c r="G98" s="55">
        <f t="shared" si="105"/>
        <v>4.8611111111111116</v>
      </c>
      <c r="H98" s="55">
        <f t="shared" si="105"/>
        <v>12.5</v>
      </c>
      <c r="I98" s="54">
        <f t="shared" ref="I98:J103" si="109">I293</f>
        <v>144</v>
      </c>
      <c r="J98" s="55">
        <f t="shared" si="106"/>
        <v>70.138888888888886</v>
      </c>
      <c r="K98" s="55">
        <f t="shared" si="106"/>
        <v>8.3333333333333321</v>
      </c>
      <c r="L98" s="55">
        <f t="shared" si="106"/>
        <v>6.25</v>
      </c>
      <c r="M98" s="55">
        <f t="shared" si="106"/>
        <v>15.277777777777779</v>
      </c>
      <c r="N98" s="54">
        <f t="shared" ref="N98:O103" si="110">N293</f>
        <v>144</v>
      </c>
      <c r="O98" s="55">
        <f t="shared" si="107"/>
        <v>69.444444444444443</v>
      </c>
      <c r="P98" s="55">
        <f t="shared" si="107"/>
        <v>5.5555555555555554</v>
      </c>
      <c r="Q98" s="55">
        <f t="shared" si="107"/>
        <v>0.69444444444444442</v>
      </c>
      <c r="R98" s="55">
        <f t="shared" si="107"/>
        <v>11.805555555555555</v>
      </c>
      <c r="S98" s="55">
        <f t="shared" si="107"/>
        <v>12.5</v>
      </c>
    </row>
    <row r="99" spans="1:19" ht="15" customHeight="1">
      <c r="A99" s="240"/>
      <c r="B99" s="413"/>
      <c r="C99" s="239" t="s">
        <v>216</v>
      </c>
      <c r="D99" s="54">
        <f t="shared" si="108"/>
        <v>186</v>
      </c>
      <c r="E99" s="55">
        <f t="shared" si="105"/>
        <v>72.58064516129032</v>
      </c>
      <c r="F99" s="55">
        <f t="shared" si="105"/>
        <v>6.4516129032258061</v>
      </c>
      <c r="G99" s="55">
        <f t="shared" si="105"/>
        <v>5.913978494623656</v>
      </c>
      <c r="H99" s="55">
        <f t="shared" si="105"/>
        <v>15.053763440860216</v>
      </c>
      <c r="I99" s="54">
        <f t="shared" si="109"/>
        <v>186</v>
      </c>
      <c r="J99" s="55">
        <f t="shared" si="106"/>
        <v>65.053763440860209</v>
      </c>
      <c r="K99" s="55">
        <f t="shared" si="106"/>
        <v>6.4516129032258061</v>
      </c>
      <c r="L99" s="55">
        <f t="shared" si="106"/>
        <v>9.67741935483871</v>
      </c>
      <c r="M99" s="55">
        <f t="shared" si="106"/>
        <v>18.817204301075268</v>
      </c>
      <c r="N99" s="54">
        <f t="shared" si="110"/>
        <v>186</v>
      </c>
      <c r="O99" s="55">
        <f t="shared" si="107"/>
        <v>63.44086021505376</v>
      </c>
      <c r="P99" s="55">
        <f t="shared" si="107"/>
        <v>9.1397849462365599</v>
      </c>
      <c r="Q99" s="55">
        <f t="shared" si="107"/>
        <v>1.6129032258064515</v>
      </c>
      <c r="R99" s="55">
        <f t="shared" si="107"/>
        <v>11.29032258064516</v>
      </c>
      <c r="S99" s="55">
        <f t="shared" si="107"/>
        <v>14.516129032258066</v>
      </c>
    </row>
    <row r="100" spans="1:19" ht="15" customHeight="1">
      <c r="A100" s="240"/>
      <c r="B100" s="283"/>
      <c r="C100" s="239" t="s">
        <v>217</v>
      </c>
      <c r="D100" s="54">
        <f t="shared" si="108"/>
        <v>119</v>
      </c>
      <c r="E100" s="55">
        <f t="shared" si="105"/>
        <v>76.470588235294116</v>
      </c>
      <c r="F100" s="55">
        <f t="shared" si="105"/>
        <v>4.2016806722689077</v>
      </c>
      <c r="G100" s="55">
        <f t="shared" si="105"/>
        <v>5.8823529411764701</v>
      </c>
      <c r="H100" s="55">
        <f t="shared" si="105"/>
        <v>13.445378151260504</v>
      </c>
      <c r="I100" s="54">
        <f t="shared" si="109"/>
        <v>119</v>
      </c>
      <c r="J100" s="55">
        <f t="shared" si="106"/>
        <v>64.705882352941174</v>
      </c>
      <c r="K100" s="55">
        <f t="shared" si="106"/>
        <v>5.8823529411764701</v>
      </c>
      <c r="L100" s="55">
        <f t="shared" si="106"/>
        <v>7.5630252100840334</v>
      </c>
      <c r="M100" s="55">
        <f t="shared" si="106"/>
        <v>21.84873949579832</v>
      </c>
      <c r="N100" s="54">
        <f t="shared" si="110"/>
        <v>119</v>
      </c>
      <c r="O100" s="55">
        <f t="shared" si="107"/>
        <v>64.705882352941174</v>
      </c>
      <c r="P100" s="55">
        <f t="shared" si="107"/>
        <v>11.76470588235294</v>
      </c>
      <c r="Q100" s="55">
        <f t="shared" si="107"/>
        <v>0</v>
      </c>
      <c r="R100" s="55">
        <f t="shared" si="107"/>
        <v>10.92436974789916</v>
      </c>
      <c r="S100" s="55">
        <f t="shared" si="107"/>
        <v>12.605042016806722</v>
      </c>
    </row>
    <row r="101" spans="1:19" ht="15" customHeight="1">
      <c r="A101" s="240"/>
      <c r="B101" s="283"/>
      <c r="C101" s="239" t="s">
        <v>218</v>
      </c>
      <c r="D101" s="54">
        <f t="shared" si="108"/>
        <v>208</v>
      </c>
      <c r="E101" s="55">
        <f t="shared" si="105"/>
        <v>89.423076923076934</v>
      </c>
      <c r="F101" s="55">
        <f t="shared" si="105"/>
        <v>1.9230769230769231</v>
      </c>
      <c r="G101" s="55">
        <f t="shared" si="105"/>
        <v>0.48076923076923078</v>
      </c>
      <c r="H101" s="55">
        <f t="shared" si="105"/>
        <v>8.1730769230769234</v>
      </c>
      <c r="I101" s="54">
        <f t="shared" si="109"/>
        <v>208</v>
      </c>
      <c r="J101" s="55">
        <f t="shared" si="106"/>
        <v>85.09615384615384</v>
      </c>
      <c r="K101" s="55">
        <f t="shared" si="106"/>
        <v>4.3269230769230766</v>
      </c>
      <c r="L101" s="55">
        <f t="shared" si="106"/>
        <v>1.9230769230769231</v>
      </c>
      <c r="M101" s="55">
        <f t="shared" si="106"/>
        <v>8.6538461538461533</v>
      </c>
      <c r="N101" s="54">
        <f t="shared" si="110"/>
        <v>208</v>
      </c>
      <c r="O101" s="55">
        <f t="shared" si="107"/>
        <v>84.615384615384613</v>
      </c>
      <c r="P101" s="55">
        <f t="shared" si="107"/>
        <v>4.8076923076923084</v>
      </c>
      <c r="Q101" s="55">
        <f t="shared" si="107"/>
        <v>0.48076923076923078</v>
      </c>
      <c r="R101" s="55">
        <f t="shared" si="107"/>
        <v>2.4038461538461542</v>
      </c>
      <c r="S101" s="55">
        <f t="shared" si="107"/>
        <v>7.6923076923076925</v>
      </c>
    </row>
    <row r="102" spans="1:19" ht="15" customHeight="1">
      <c r="A102" s="98"/>
      <c r="B102" s="284"/>
      <c r="C102" s="241" t="s">
        <v>174</v>
      </c>
      <c r="D102" s="60">
        <f t="shared" si="108"/>
        <v>25</v>
      </c>
      <c r="E102" s="61">
        <f t="shared" si="105"/>
        <v>88</v>
      </c>
      <c r="F102" s="61">
        <f t="shared" si="105"/>
        <v>0</v>
      </c>
      <c r="G102" s="61">
        <f t="shared" si="105"/>
        <v>8</v>
      </c>
      <c r="H102" s="61">
        <f t="shared" si="105"/>
        <v>4</v>
      </c>
      <c r="I102" s="60">
        <f t="shared" si="109"/>
        <v>25</v>
      </c>
      <c r="J102" s="61">
        <f t="shared" si="106"/>
        <v>72</v>
      </c>
      <c r="K102" s="61">
        <f t="shared" si="106"/>
        <v>4</v>
      </c>
      <c r="L102" s="61">
        <f t="shared" si="106"/>
        <v>8</v>
      </c>
      <c r="M102" s="61">
        <f t="shared" si="106"/>
        <v>16</v>
      </c>
      <c r="N102" s="60">
        <f t="shared" si="110"/>
        <v>25</v>
      </c>
      <c r="O102" s="61">
        <f t="shared" si="107"/>
        <v>72</v>
      </c>
      <c r="P102" s="61">
        <f t="shared" si="107"/>
        <v>16</v>
      </c>
      <c r="Q102" s="61">
        <f t="shared" si="107"/>
        <v>0</v>
      </c>
      <c r="R102" s="61">
        <f t="shared" si="107"/>
        <v>8</v>
      </c>
      <c r="S102" s="61">
        <f t="shared" si="107"/>
        <v>4</v>
      </c>
    </row>
    <row r="103" spans="1:19" ht="15" customHeight="1">
      <c r="A103" s="95" t="s">
        <v>982</v>
      </c>
      <c r="B103" s="285" t="s">
        <v>719</v>
      </c>
      <c r="C103" s="236" t="s">
        <v>983</v>
      </c>
      <c r="D103" s="46">
        <f t="shared" si="108"/>
        <v>1202</v>
      </c>
      <c r="E103" s="47">
        <f t="shared" si="108"/>
        <v>1103</v>
      </c>
      <c r="F103" s="47">
        <f>F298</f>
        <v>43</v>
      </c>
      <c r="G103" s="47">
        <f t="shared" ref="G103" si="111">G298</f>
        <v>12</v>
      </c>
      <c r="H103" s="47">
        <f>H298</f>
        <v>44</v>
      </c>
      <c r="I103" s="46">
        <f t="shared" si="109"/>
        <v>1202</v>
      </c>
      <c r="J103" s="47">
        <f t="shared" si="109"/>
        <v>1042</v>
      </c>
      <c r="K103" s="47">
        <f>K298</f>
        <v>52</v>
      </c>
      <c r="L103" s="47">
        <f t="shared" ref="L103" si="112">L298</f>
        <v>16</v>
      </c>
      <c r="M103" s="47">
        <f>M298</f>
        <v>92</v>
      </c>
      <c r="N103" s="46">
        <f t="shared" si="110"/>
        <v>1202</v>
      </c>
      <c r="O103" s="47">
        <f t="shared" si="110"/>
        <v>1034</v>
      </c>
      <c r="P103" s="47">
        <f>P298</f>
        <v>69</v>
      </c>
      <c r="Q103" s="47">
        <f t="shared" ref="Q103:R103" si="113">Q298</f>
        <v>8</v>
      </c>
      <c r="R103" s="47">
        <f t="shared" si="113"/>
        <v>51</v>
      </c>
      <c r="S103" s="47">
        <f>S298</f>
        <v>40</v>
      </c>
    </row>
    <row r="104" spans="1:19" ht="15" customHeight="1">
      <c r="A104" s="411" t="s">
        <v>1094</v>
      </c>
      <c r="B104" s="285" t="s">
        <v>726</v>
      </c>
      <c r="C104" s="238"/>
      <c r="D104" s="51">
        <f>IF(SUM(E104:H104)&gt;100,"－",SUM(E104:H104))</f>
        <v>100.00000000000001</v>
      </c>
      <c r="E104" s="52">
        <f>E298/$D103*100</f>
        <v>91.763727121464228</v>
      </c>
      <c r="F104" s="52">
        <f>F298/$D103*100</f>
        <v>3.5773710482529122</v>
      </c>
      <c r="G104" s="52">
        <f>G298/$D103*100</f>
        <v>0.99833610648918469</v>
      </c>
      <c r="H104" s="52">
        <f>H298/$D103*100</f>
        <v>3.6605657237936775</v>
      </c>
      <c r="I104" s="51">
        <f>IF(SUM(J104:M104)&gt;100,"－",SUM(J104:M104))</f>
        <v>100</v>
      </c>
      <c r="J104" s="52">
        <f>J298/$I103*100</f>
        <v>86.688851913477535</v>
      </c>
      <c r="K104" s="52">
        <f>K298/$I103*100</f>
        <v>4.3261231281198009</v>
      </c>
      <c r="L104" s="52">
        <f>L298/$I103*100</f>
        <v>1.3311148086522462</v>
      </c>
      <c r="M104" s="52">
        <f>M298/$I103*100</f>
        <v>7.6539101497504163</v>
      </c>
      <c r="N104" s="51">
        <f>IF(SUM(O104:S104)&gt;100,"－",SUM(O104:S104))</f>
        <v>100</v>
      </c>
      <c r="O104" s="52">
        <f>O298/$N103*100</f>
        <v>86.023294509151413</v>
      </c>
      <c r="P104" s="52">
        <f>P298/$N103*100</f>
        <v>5.7404326123128113</v>
      </c>
      <c r="Q104" s="52">
        <f>Q298/$N103*100</f>
        <v>0.66555740432612309</v>
      </c>
      <c r="R104" s="52">
        <f>R298/$N103*100</f>
        <v>4.2429284525790347</v>
      </c>
      <c r="S104" s="52">
        <f>S298/$N103*100</f>
        <v>3.3277870216306153</v>
      </c>
    </row>
    <row r="105" spans="1:19" ht="15" customHeight="1">
      <c r="A105" s="411"/>
      <c r="B105" s="285" t="s">
        <v>722</v>
      </c>
      <c r="C105" s="239" t="s">
        <v>984</v>
      </c>
      <c r="D105" s="54">
        <f>D300</f>
        <v>20</v>
      </c>
      <c r="E105" s="55">
        <f t="shared" ref="E105:H114" si="114">IF($D105=0,0,E300/$D105*100)</f>
        <v>90</v>
      </c>
      <c r="F105" s="55">
        <f t="shared" si="114"/>
        <v>0</v>
      </c>
      <c r="G105" s="55">
        <f t="shared" si="114"/>
        <v>5</v>
      </c>
      <c r="H105" s="55">
        <f t="shared" si="114"/>
        <v>5</v>
      </c>
      <c r="I105" s="54">
        <f>I300</f>
        <v>20</v>
      </c>
      <c r="J105" s="55">
        <f t="shared" ref="J105:M114" si="115">IF($I105=0,0,J300/$I105*100)</f>
        <v>85</v>
      </c>
      <c r="K105" s="55">
        <f t="shared" si="115"/>
        <v>0</v>
      </c>
      <c r="L105" s="55">
        <f t="shared" si="115"/>
        <v>5</v>
      </c>
      <c r="M105" s="55">
        <f t="shared" si="115"/>
        <v>10</v>
      </c>
      <c r="N105" s="54">
        <f>N300</f>
        <v>20</v>
      </c>
      <c r="O105" s="55">
        <f t="shared" ref="O105:S114" si="116">IF($N105=0,0,O300/$N105*100)</f>
        <v>85</v>
      </c>
      <c r="P105" s="55">
        <f t="shared" si="116"/>
        <v>5</v>
      </c>
      <c r="Q105" s="55">
        <f t="shared" si="116"/>
        <v>0</v>
      </c>
      <c r="R105" s="55">
        <f t="shared" si="116"/>
        <v>5</v>
      </c>
      <c r="S105" s="55">
        <f t="shared" si="116"/>
        <v>5</v>
      </c>
    </row>
    <row r="106" spans="1:19" ht="15" customHeight="1">
      <c r="A106" s="237"/>
      <c r="B106" s="285" t="s">
        <v>728</v>
      </c>
      <c r="C106" s="239" t="s">
        <v>985</v>
      </c>
      <c r="D106" s="54">
        <f t="shared" ref="D106:E115" si="117">D301</f>
        <v>24</v>
      </c>
      <c r="E106" s="55">
        <f t="shared" si="114"/>
        <v>79.166666666666657</v>
      </c>
      <c r="F106" s="55">
        <f t="shared" si="114"/>
        <v>0</v>
      </c>
      <c r="G106" s="55">
        <f t="shared" si="114"/>
        <v>16.666666666666664</v>
      </c>
      <c r="H106" s="55">
        <f t="shared" si="114"/>
        <v>4.1666666666666661</v>
      </c>
      <c r="I106" s="54">
        <f t="shared" ref="I106:J115" si="118">I301</f>
        <v>24</v>
      </c>
      <c r="J106" s="55">
        <f t="shared" si="115"/>
        <v>62.5</v>
      </c>
      <c r="K106" s="55">
        <f t="shared" si="115"/>
        <v>8.3333333333333321</v>
      </c>
      <c r="L106" s="55">
        <f t="shared" si="115"/>
        <v>20.833333333333336</v>
      </c>
      <c r="M106" s="55">
        <f t="shared" si="115"/>
        <v>8.3333333333333321</v>
      </c>
      <c r="N106" s="54">
        <f t="shared" ref="N106:O115" si="119">N301</f>
        <v>24</v>
      </c>
      <c r="O106" s="55">
        <f t="shared" si="116"/>
        <v>62.5</v>
      </c>
      <c r="P106" s="55">
        <f t="shared" si="116"/>
        <v>16.666666666666664</v>
      </c>
      <c r="Q106" s="55">
        <f t="shared" si="116"/>
        <v>0</v>
      </c>
      <c r="R106" s="55">
        <f t="shared" si="116"/>
        <v>16.666666666666664</v>
      </c>
      <c r="S106" s="55">
        <f t="shared" si="116"/>
        <v>4.1666666666666661</v>
      </c>
    </row>
    <row r="107" spans="1:19" ht="15" customHeight="1">
      <c r="A107" s="240"/>
      <c r="B107" s="285"/>
      <c r="C107" s="239" t="s">
        <v>986</v>
      </c>
      <c r="D107" s="54">
        <f t="shared" si="117"/>
        <v>49</v>
      </c>
      <c r="E107" s="55">
        <f t="shared" si="114"/>
        <v>83.673469387755105</v>
      </c>
      <c r="F107" s="55">
        <f t="shared" si="114"/>
        <v>8.1632653061224492</v>
      </c>
      <c r="G107" s="55">
        <f t="shared" si="114"/>
        <v>4.0816326530612246</v>
      </c>
      <c r="H107" s="55">
        <f t="shared" si="114"/>
        <v>4.0816326530612246</v>
      </c>
      <c r="I107" s="54">
        <f t="shared" si="118"/>
        <v>49</v>
      </c>
      <c r="J107" s="55">
        <f t="shared" si="115"/>
        <v>81.632653061224488</v>
      </c>
      <c r="K107" s="55">
        <f t="shared" si="115"/>
        <v>8.1632653061224492</v>
      </c>
      <c r="L107" s="55">
        <f t="shared" si="115"/>
        <v>4.0816326530612246</v>
      </c>
      <c r="M107" s="55">
        <f t="shared" si="115"/>
        <v>6.1224489795918364</v>
      </c>
      <c r="N107" s="54">
        <f t="shared" si="119"/>
        <v>49</v>
      </c>
      <c r="O107" s="55">
        <f t="shared" si="116"/>
        <v>81.632653061224488</v>
      </c>
      <c r="P107" s="55">
        <f t="shared" si="116"/>
        <v>2.0408163265306123</v>
      </c>
      <c r="Q107" s="55">
        <f t="shared" si="116"/>
        <v>0</v>
      </c>
      <c r="R107" s="55">
        <f t="shared" si="116"/>
        <v>12.244897959183673</v>
      </c>
      <c r="S107" s="55">
        <f t="shared" si="116"/>
        <v>4.0816326530612246</v>
      </c>
    </row>
    <row r="108" spans="1:19" ht="15" customHeight="1">
      <c r="A108" s="240"/>
      <c r="B108" s="285"/>
      <c r="C108" s="239" t="s">
        <v>987</v>
      </c>
      <c r="D108" s="54">
        <f t="shared" si="117"/>
        <v>74</v>
      </c>
      <c r="E108" s="55">
        <f t="shared" si="114"/>
        <v>81.081081081081081</v>
      </c>
      <c r="F108" s="55">
        <f t="shared" si="114"/>
        <v>9.4594594594594597</v>
      </c>
      <c r="G108" s="55">
        <f t="shared" si="114"/>
        <v>4.0540540540540544</v>
      </c>
      <c r="H108" s="55">
        <f t="shared" si="114"/>
        <v>5.4054054054054053</v>
      </c>
      <c r="I108" s="54">
        <f t="shared" si="118"/>
        <v>74</v>
      </c>
      <c r="J108" s="55">
        <f t="shared" si="115"/>
        <v>74.324324324324323</v>
      </c>
      <c r="K108" s="55">
        <f t="shared" si="115"/>
        <v>12.162162162162163</v>
      </c>
      <c r="L108" s="55">
        <f t="shared" si="115"/>
        <v>5.4054054054054053</v>
      </c>
      <c r="M108" s="55">
        <f t="shared" si="115"/>
        <v>8.1081081081081088</v>
      </c>
      <c r="N108" s="54">
        <f t="shared" si="119"/>
        <v>74</v>
      </c>
      <c r="O108" s="55">
        <f t="shared" si="116"/>
        <v>72.972972972972968</v>
      </c>
      <c r="P108" s="55">
        <f t="shared" si="116"/>
        <v>8.1081081081081088</v>
      </c>
      <c r="Q108" s="55">
        <f t="shared" si="116"/>
        <v>1.3513513513513513</v>
      </c>
      <c r="R108" s="55">
        <f t="shared" si="116"/>
        <v>13.513513513513514</v>
      </c>
      <c r="S108" s="55">
        <f t="shared" si="116"/>
        <v>4.0540540540540544</v>
      </c>
    </row>
    <row r="109" spans="1:19" ht="15" customHeight="1">
      <c r="A109" s="240"/>
      <c r="B109" s="285"/>
      <c r="C109" s="239" t="s">
        <v>988</v>
      </c>
      <c r="D109" s="54">
        <f t="shared" si="117"/>
        <v>79</v>
      </c>
      <c r="E109" s="55">
        <f t="shared" si="114"/>
        <v>94.936708860759495</v>
      </c>
      <c r="F109" s="55">
        <f t="shared" si="114"/>
        <v>1.2658227848101267</v>
      </c>
      <c r="G109" s="55">
        <f t="shared" si="114"/>
        <v>0</v>
      </c>
      <c r="H109" s="55">
        <f t="shared" si="114"/>
        <v>3.79746835443038</v>
      </c>
      <c r="I109" s="54">
        <f t="shared" si="118"/>
        <v>79</v>
      </c>
      <c r="J109" s="55">
        <f t="shared" si="115"/>
        <v>91.139240506329116</v>
      </c>
      <c r="K109" s="55">
        <f t="shared" si="115"/>
        <v>2.5316455696202533</v>
      </c>
      <c r="L109" s="55">
        <f t="shared" si="115"/>
        <v>0</v>
      </c>
      <c r="M109" s="55">
        <f t="shared" si="115"/>
        <v>6.3291139240506329</v>
      </c>
      <c r="N109" s="54">
        <f t="shared" si="119"/>
        <v>79</v>
      </c>
      <c r="O109" s="55">
        <f t="shared" si="116"/>
        <v>91.139240506329116</v>
      </c>
      <c r="P109" s="55">
        <f t="shared" si="116"/>
        <v>3.79746835443038</v>
      </c>
      <c r="Q109" s="55">
        <f t="shared" si="116"/>
        <v>0</v>
      </c>
      <c r="R109" s="55">
        <f t="shared" si="116"/>
        <v>1.2658227848101267</v>
      </c>
      <c r="S109" s="55">
        <f t="shared" si="116"/>
        <v>3.79746835443038</v>
      </c>
    </row>
    <row r="110" spans="1:19" ht="15" customHeight="1">
      <c r="A110" s="240"/>
      <c r="B110" s="285"/>
      <c r="C110" s="239" t="s">
        <v>989</v>
      </c>
      <c r="D110" s="54">
        <f t="shared" si="117"/>
        <v>91</v>
      </c>
      <c r="E110" s="55">
        <f t="shared" si="114"/>
        <v>94.505494505494497</v>
      </c>
      <c r="F110" s="55">
        <f t="shared" si="114"/>
        <v>4.395604395604396</v>
      </c>
      <c r="G110" s="55">
        <f t="shared" si="114"/>
        <v>1.098901098901099</v>
      </c>
      <c r="H110" s="55">
        <f t="shared" si="114"/>
        <v>0</v>
      </c>
      <c r="I110" s="54">
        <f t="shared" si="118"/>
        <v>91</v>
      </c>
      <c r="J110" s="55">
        <f t="shared" si="115"/>
        <v>85.714285714285708</v>
      </c>
      <c r="K110" s="55">
        <f t="shared" si="115"/>
        <v>6.593406593406594</v>
      </c>
      <c r="L110" s="55">
        <f t="shared" si="115"/>
        <v>1.098901098901099</v>
      </c>
      <c r="M110" s="55">
        <f t="shared" si="115"/>
        <v>6.593406593406594</v>
      </c>
      <c r="N110" s="54">
        <f t="shared" si="119"/>
        <v>91</v>
      </c>
      <c r="O110" s="55">
        <f t="shared" si="116"/>
        <v>85.714285714285708</v>
      </c>
      <c r="P110" s="55">
        <f t="shared" si="116"/>
        <v>8.791208791208792</v>
      </c>
      <c r="Q110" s="55">
        <f t="shared" si="116"/>
        <v>0</v>
      </c>
      <c r="R110" s="55">
        <f t="shared" si="116"/>
        <v>5.4945054945054945</v>
      </c>
      <c r="S110" s="55">
        <f t="shared" si="116"/>
        <v>0</v>
      </c>
    </row>
    <row r="111" spans="1:19" ht="15" customHeight="1">
      <c r="A111" s="240"/>
      <c r="B111" s="285"/>
      <c r="C111" s="239" t="s">
        <v>990</v>
      </c>
      <c r="D111" s="54">
        <f t="shared" si="117"/>
        <v>139</v>
      </c>
      <c r="E111" s="55">
        <f t="shared" si="114"/>
        <v>93.525179856115102</v>
      </c>
      <c r="F111" s="55">
        <f t="shared" si="114"/>
        <v>3.5971223021582732</v>
      </c>
      <c r="G111" s="55">
        <f t="shared" si="114"/>
        <v>0</v>
      </c>
      <c r="H111" s="55">
        <f t="shared" si="114"/>
        <v>2.877697841726619</v>
      </c>
      <c r="I111" s="54">
        <f t="shared" si="118"/>
        <v>139</v>
      </c>
      <c r="J111" s="55">
        <f t="shared" si="115"/>
        <v>92.805755395683448</v>
      </c>
      <c r="K111" s="55">
        <f t="shared" si="115"/>
        <v>2.1582733812949639</v>
      </c>
      <c r="L111" s="55">
        <f t="shared" si="115"/>
        <v>0</v>
      </c>
      <c r="M111" s="55">
        <f t="shared" si="115"/>
        <v>5.0359712230215825</v>
      </c>
      <c r="N111" s="54">
        <f t="shared" si="119"/>
        <v>139</v>
      </c>
      <c r="O111" s="55">
        <f t="shared" si="116"/>
        <v>91.366906474820141</v>
      </c>
      <c r="P111" s="55">
        <f t="shared" si="116"/>
        <v>2.1582733812949639</v>
      </c>
      <c r="Q111" s="55">
        <f t="shared" si="116"/>
        <v>1.4388489208633095</v>
      </c>
      <c r="R111" s="55">
        <f t="shared" si="116"/>
        <v>2.1582733812949639</v>
      </c>
      <c r="S111" s="55">
        <f t="shared" si="116"/>
        <v>2.877697841726619</v>
      </c>
    </row>
    <row r="112" spans="1:19" ht="15" customHeight="1">
      <c r="A112" s="240"/>
      <c r="B112" s="285"/>
      <c r="C112" s="239" t="s">
        <v>991</v>
      </c>
      <c r="D112" s="54">
        <f t="shared" si="117"/>
        <v>99</v>
      </c>
      <c r="E112" s="55">
        <f t="shared" si="114"/>
        <v>96.969696969696969</v>
      </c>
      <c r="F112" s="55">
        <f t="shared" si="114"/>
        <v>2.0202020202020203</v>
      </c>
      <c r="G112" s="55">
        <f t="shared" si="114"/>
        <v>0</v>
      </c>
      <c r="H112" s="55">
        <f t="shared" si="114"/>
        <v>1.0101010101010102</v>
      </c>
      <c r="I112" s="54">
        <f t="shared" si="118"/>
        <v>99</v>
      </c>
      <c r="J112" s="55">
        <f t="shared" si="115"/>
        <v>96.969696969696969</v>
      </c>
      <c r="K112" s="55">
        <f t="shared" si="115"/>
        <v>2.0202020202020203</v>
      </c>
      <c r="L112" s="55">
        <f t="shared" si="115"/>
        <v>0</v>
      </c>
      <c r="M112" s="55">
        <f t="shared" si="115"/>
        <v>1.0101010101010102</v>
      </c>
      <c r="N112" s="54">
        <f t="shared" si="119"/>
        <v>99</v>
      </c>
      <c r="O112" s="55">
        <f t="shared" si="116"/>
        <v>95.959595959595958</v>
      </c>
      <c r="P112" s="55">
        <f t="shared" si="116"/>
        <v>1.0101010101010102</v>
      </c>
      <c r="Q112" s="55">
        <f t="shared" si="116"/>
        <v>1.0101010101010102</v>
      </c>
      <c r="R112" s="55">
        <f t="shared" si="116"/>
        <v>1.0101010101010102</v>
      </c>
      <c r="S112" s="55">
        <f t="shared" si="116"/>
        <v>1.0101010101010102</v>
      </c>
    </row>
    <row r="113" spans="1:19" ht="15" customHeight="1">
      <c r="A113" s="240"/>
      <c r="B113" s="285"/>
      <c r="C113" s="239" t="s">
        <v>992</v>
      </c>
      <c r="D113" s="54">
        <f t="shared" si="117"/>
        <v>301</v>
      </c>
      <c r="E113" s="55">
        <f t="shared" si="114"/>
        <v>98.338870431893682</v>
      </c>
      <c r="F113" s="55">
        <f t="shared" si="114"/>
        <v>0.66445182724252494</v>
      </c>
      <c r="G113" s="55">
        <f t="shared" si="114"/>
        <v>0</v>
      </c>
      <c r="H113" s="55">
        <f t="shared" si="114"/>
        <v>0.99667774086378735</v>
      </c>
      <c r="I113" s="54">
        <f t="shared" si="118"/>
        <v>301</v>
      </c>
      <c r="J113" s="55">
        <f t="shared" si="115"/>
        <v>97.009966777408636</v>
      </c>
      <c r="K113" s="55">
        <f t="shared" si="115"/>
        <v>0.66445182724252494</v>
      </c>
      <c r="L113" s="55">
        <f t="shared" si="115"/>
        <v>0</v>
      </c>
      <c r="M113" s="55">
        <f t="shared" si="115"/>
        <v>2.3255813953488373</v>
      </c>
      <c r="N113" s="54">
        <f t="shared" si="119"/>
        <v>301</v>
      </c>
      <c r="O113" s="55">
        <f t="shared" si="116"/>
        <v>96.677740863787378</v>
      </c>
      <c r="P113" s="55">
        <f t="shared" si="116"/>
        <v>1.6611295681063125</v>
      </c>
      <c r="Q113" s="55">
        <f t="shared" si="116"/>
        <v>0.33222591362126247</v>
      </c>
      <c r="R113" s="55">
        <f t="shared" si="116"/>
        <v>0.33222591362126247</v>
      </c>
      <c r="S113" s="55">
        <f t="shared" si="116"/>
        <v>0.99667774086378735</v>
      </c>
    </row>
    <row r="114" spans="1:19" ht="15" customHeight="1">
      <c r="A114" s="240"/>
      <c r="B114" s="285"/>
      <c r="C114" s="241" t="s">
        <v>993</v>
      </c>
      <c r="D114" s="54">
        <f t="shared" si="117"/>
        <v>326</v>
      </c>
      <c r="E114" s="55">
        <f t="shared" si="114"/>
        <v>86.50306748466258</v>
      </c>
      <c r="F114" s="55">
        <f t="shared" si="114"/>
        <v>5.5214723926380369</v>
      </c>
      <c r="G114" s="55">
        <f t="shared" si="114"/>
        <v>0.30674846625766872</v>
      </c>
      <c r="H114" s="55">
        <f t="shared" si="114"/>
        <v>7.6687116564417179</v>
      </c>
      <c r="I114" s="54">
        <f t="shared" si="118"/>
        <v>326</v>
      </c>
      <c r="J114" s="55">
        <f t="shared" si="115"/>
        <v>76.073619631901849</v>
      </c>
      <c r="K114" s="55">
        <f t="shared" si="115"/>
        <v>6.7484662576687118</v>
      </c>
      <c r="L114" s="55">
        <f t="shared" si="115"/>
        <v>0.92024539877300615</v>
      </c>
      <c r="M114" s="55">
        <f t="shared" si="115"/>
        <v>16.257668711656443</v>
      </c>
      <c r="N114" s="54">
        <f t="shared" si="119"/>
        <v>326</v>
      </c>
      <c r="O114" s="55">
        <f t="shared" si="116"/>
        <v>75.153374233128829</v>
      </c>
      <c r="P114" s="55">
        <f t="shared" si="116"/>
        <v>11.349693251533742</v>
      </c>
      <c r="Q114" s="55">
        <f t="shared" si="116"/>
        <v>0.92024539877300615</v>
      </c>
      <c r="R114" s="55">
        <f t="shared" si="116"/>
        <v>5.8282208588957047</v>
      </c>
      <c r="S114" s="55">
        <f t="shared" si="116"/>
        <v>6.7484662576687118</v>
      </c>
    </row>
    <row r="115" spans="1:19" ht="15" customHeight="1">
      <c r="A115" s="240"/>
      <c r="B115" s="282" t="s">
        <v>185</v>
      </c>
      <c r="C115" s="236" t="s">
        <v>983</v>
      </c>
      <c r="D115" s="46">
        <f t="shared" si="117"/>
        <v>963</v>
      </c>
      <c r="E115" s="47">
        <f t="shared" si="117"/>
        <v>801</v>
      </c>
      <c r="F115" s="47">
        <f>F310</f>
        <v>70</v>
      </c>
      <c r="G115" s="47">
        <f t="shared" ref="G115" si="120">G310</f>
        <v>37</v>
      </c>
      <c r="H115" s="47">
        <f>H310</f>
        <v>55</v>
      </c>
      <c r="I115" s="46">
        <f t="shared" si="118"/>
        <v>963</v>
      </c>
      <c r="J115" s="47">
        <f t="shared" si="118"/>
        <v>728</v>
      </c>
      <c r="K115" s="47">
        <f>K310</f>
        <v>72</v>
      </c>
      <c r="L115" s="47">
        <f t="shared" ref="L115" si="121">L310</f>
        <v>43</v>
      </c>
      <c r="M115" s="47">
        <f>M310</f>
        <v>120</v>
      </c>
      <c r="N115" s="46">
        <f t="shared" si="119"/>
        <v>963</v>
      </c>
      <c r="O115" s="47">
        <f t="shared" si="119"/>
        <v>712</v>
      </c>
      <c r="P115" s="47">
        <f>P310</f>
        <v>89</v>
      </c>
      <c r="Q115" s="47">
        <f t="shared" ref="Q115:R115" si="122">Q310</f>
        <v>16</v>
      </c>
      <c r="R115" s="47">
        <f t="shared" si="122"/>
        <v>98</v>
      </c>
      <c r="S115" s="47">
        <f>S310</f>
        <v>48</v>
      </c>
    </row>
    <row r="116" spans="1:19" ht="15" customHeight="1">
      <c r="A116" s="240"/>
      <c r="B116" s="283" t="s">
        <v>186</v>
      </c>
      <c r="C116" s="238"/>
      <c r="D116" s="51">
        <f>IF(SUM(E116:H116)&gt;100,"－",SUM(E116:H116))</f>
        <v>100</v>
      </c>
      <c r="E116" s="52">
        <f>E310/$D115*100</f>
        <v>83.177570093457945</v>
      </c>
      <c r="F116" s="52">
        <f>F310/$D115*100</f>
        <v>7.2689511941848393</v>
      </c>
      <c r="G116" s="52">
        <f>G310/$D115*100</f>
        <v>3.8421599169262723</v>
      </c>
      <c r="H116" s="52">
        <f>H310/$D115*100</f>
        <v>5.7113187954309446</v>
      </c>
      <c r="I116" s="51">
        <f>IF(SUM(J116:M116)&gt;100,"－",SUM(J116:M116))</f>
        <v>100</v>
      </c>
      <c r="J116" s="52">
        <f>J310/$I115*100</f>
        <v>75.597092419522326</v>
      </c>
      <c r="K116" s="52">
        <f>K310/$I115*100</f>
        <v>7.4766355140186906</v>
      </c>
      <c r="L116" s="52">
        <f>L310/$I115*100</f>
        <v>4.46521287642783</v>
      </c>
      <c r="M116" s="52">
        <f>M310/$I115*100</f>
        <v>12.461059190031152</v>
      </c>
      <c r="N116" s="51">
        <f>IF(SUM(O116:S116)&gt;100,"－",SUM(O116:S116))</f>
        <v>100</v>
      </c>
      <c r="O116" s="52">
        <f>O310/$N115*100</f>
        <v>73.935617860851508</v>
      </c>
      <c r="P116" s="52">
        <f>P310/$N115*100</f>
        <v>9.2419522326064385</v>
      </c>
      <c r="Q116" s="52">
        <f>Q310/$N115*100</f>
        <v>1.6614745586708204</v>
      </c>
      <c r="R116" s="52">
        <f>R310/$N115*100</f>
        <v>10.176531671858775</v>
      </c>
      <c r="S116" s="52">
        <f>S310/$N115*100</f>
        <v>4.9844236760124607</v>
      </c>
    </row>
    <row r="117" spans="1:19" ht="15" customHeight="1">
      <c r="A117" s="240"/>
      <c r="B117" s="283" t="s">
        <v>187</v>
      </c>
      <c r="C117" s="239" t="s">
        <v>984</v>
      </c>
      <c r="D117" s="54">
        <f>D312</f>
        <v>196</v>
      </c>
      <c r="E117" s="55">
        <f t="shared" ref="E117:H126" si="123">IF($D117=0,0,E312/$D117*100)</f>
        <v>80.612244897959187</v>
      </c>
      <c r="F117" s="55">
        <f t="shared" si="123"/>
        <v>6.1224489795918364</v>
      </c>
      <c r="G117" s="55">
        <f t="shared" si="123"/>
        <v>5.6122448979591839</v>
      </c>
      <c r="H117" s="55">
        <f t="shared" si="123"/>
        <v>7.6530612244897958</v>
      </c>
      <c r="I117" s="54">
        <f>I312</f>
        <v>196</v>
      </c>
      <c r="J117" s="55">
        <f t="shared" ref="J117:M126" si="124">IF($I117=0,0,J312/$I117*100)</f>
        <v>71.428571428571431</v>
      </c>
      <c r="K117" s="55">
        <f t="shared" si="124"/>
        <v>6.1224489795918364</v>
      </c>
      <c r="L117" s="55">
        <f t="shared" si="124"/>
        <v>5.6122448979591839</v>
      </c>
      <c r="M117" s="55">
        <f t="shared" si="124"/>
        <v>16.836734693877549</v>
      </c>
      <c r="N117" s="54">
        <f>N312</f>
        <v>196</v>
      </c>
      <c r="O117" s="55">
        <f t="shared" ref="O117:S126" si="125">IF($N117=0,0,O312/$N117*100)</f>
        <v>70.408163265306129</v>
      </c>
      <c r="P117" s="55">
        <f t="shared" si="125"/>
        <v>10.204081632653061</v>
      </c>
      <c r="Q117" s="55">
        <f t="shared" si="125"/>
        <v>1.0204081632653061</v>
      </c>
      <c r="R117" s="55">
        <f t="shared" si="125"/>
        <v>11.224489795918368</v>
      </c>
      <c r="S117" s="55">
        <f t="shared" si="125"/>
        <v>7.1428571428571423</v>
      </c>
    </row>
    <row r="118" spans="1:19" ht="15" customHeight="1">
      <c r="A118" s="240"/>
      <c r="B118" s="283"/>
      <c r="C118" s="239" t="s">
        <v>985</v>
      </c>
      <c r="D118" s="54">
        <f t="shared" ref="D118:E127" si="126">D313</f>
        <v>148</v>
      </c>
      <c r="E118" s="55">
        <f t="shared" si="123"/>
        <v>83.78378378378379</v>
      </c>
      <c r="F118" s="55">
        <f t="shared" si="123"/>
        <v>7.4324324324324325</v>
      </c>
      <c r="G118" s="55">
        <f t="shared" si="123"/>
        <v>3.3783783783783785</v>
      </c>
      <c r="H118" s="55">
        <f t="shared" si="123"/>
        <v>5.4054054054054053</v>
      </c>
      <c r="I118" s="54">
        <f t="shared" ref="I118:J127" si="127">I313</f>
        <v>148</v>
      </c>
      <c r="J118" s="55">
        <f t="shared" si="124"/>
        <v>80.405405405405403</v>
      </c>
      <c r="K118" s="55">
        <f t="shared" si="124"/>
        <v>4.0540540540540544</v>
      </c>
      <c r="L118" s="55">
        <f t="shared" si="124"/>
        <v>5.4054054054054053</v>
      </c>
      <c r="M118" s="55">
        <f t="shared" si="124"/>
        <v>10.135135135135135</v>
      </c>
      <c r="N118" s="54">
        <f t="shared" ref="N118:O127" si="128">N313</f>
        <v>148</v>
      </c>
      <c r="O118" s="55">
        <f t="shared" si="125"/>
        <v>77.027027027027032</v>
      </c>
      <c r="P118" s="55">
        <f t="shared" si="125"/>
        <v>6.756756756756757</v>
      </c>
      <c r="Q118" s="55">
        <f t="shared" si="125"/>
        <v>3.3783783783783785</v>
      </c>
      <c r="R118" s="55">
        <f t="shared" si="125"/>
        <v>8.7837837837837842</v>
      </c>
      <c r="S118" s="55">
        <f t="shared" si="125"/>
        <v>4.0540540540540544</v>
      </c>
    </row>
    <row r="119" spans="1:19" ht="15" customHeight="1">
      <c r="A119" s="240"/>
      <c r="B119" s="283"/>
      <c r="C119" s="239" t="s">
        <v>986</v>
      </c>
      <c r="D119" s="54">
        <f t="shared" si="126"/>
        <v>104</v>
      </c>
      <c r="E119" s="55">
        <f t="shared" si="123"/>
        <v>90.384615384615387</v>
      </c>
      <c r="F119" s="55">
        <f t="shared" si="123"/>
        <v>6.7307692307692308</v>
      </c>
      <c r="G119" s="55">
        <f t="shared" si="123"/>
        <v>0.96153846153846156</v>
      </c>
      <c r="H119" s="55">
        <f t="shared" si="123"/>
        <v>1.9230769230769231</v>
      </c>
      <c r="I119" s="54">
        <f t="shared" si="127"/>
        <v>104</v>
      </c>
      <c r="J119" s="55">
        <f t="shared" si="124"/>
        <v>81.730769230769226</v>
      </c>
      <c r="K119" s="55">
        <f t="shared" si="124"/>
        <v>6.7307692307692308</v>
      </c>
      <c r="L119" s="55">
        <f t="shared" si="124"/>
        <v>0.96153846153846156</v>
      </c>
      <c r="M119" s="55">
        <f t="shared" si="124"/>
        <v>10.576923076923077</v>
      </c>
      <c r="N119" s="54">
        <f t="shared" si="128"/>
        <v>104</v>
      </c>
      <c r="O119" s="55">
        <f t="shared" si="125"/>
        <v>81.730769230769226</v>
      </c>
      <c r="P119" s="55">
        <f t="shared" si="125"/>
        <v>8.6538461538461533</v>
      </c>
      <c r="Q119" s="55">
        <f t="shared" si="125"/>
        <v>0</v>
      </c>
      <c r="R119" s="55">
        <f t="shared" si="125"/>
        <v>7.6923076923076925</v>
      </c>
      <c r="S119" s="55">
        <f t="shared" si="125"/>
        <v>1.9230769230769231</v>
      </c>
    </row>
    <row r="120" spans="1:19" ht="15" customHeight="1">
      <c r="A120" s="240"/>
      <c r="B120" s="283"/>
      <c r="C120" s="239" t="s">
        <v>987</v>
      </c>
      <c r="D120" s="54">
        <f t="shared" si="126"/>
        <v>63</v>
      </c>
      <c r="E120" s="55">
        <f t="shared" si="123"/>
        <v>96.825396825396822</v>
      </c>
      <c r="F120" s="55">
        <f t="shared" si="123"/>
        <v>1.5873015873015872</v>
      </c>
      <c r="G120" s="55">
        <f t="shared" si="123"/>
        <v>1.5873015873015872</v>
      </c>
      <c r="H120" s="55">
        <f t="shared" si="123"/>
        <v>0</v>
      </c>
      <c r="I120" s="54">
        <f t="shared" si="127"/>
        <v>63</v>
      </c>
      <c r="J120" s="55">
        <f t="shared" si="124"/>
        <v>87.301587301587304</v>
      </c>
      <c r="K120" s="55">
        <f t="shared" si="124"/>
        <v>4.7619047619047619</v>
      </c>
      <c r="L120" s="55">
        <f t="shared" si="124"/>
        <v>0</v>
      </c>
      <c r="M120" s="55">
        <f t="shared" si="124"/>
        <v>7.9365079365079358</v>
      </c>
      <c r="N120" s="54">
        <f t="shared" si="128"/>
        <v>63</v>
      </c>
      <c r="O120" s="55">
        <f t="shared" si="125"/>
        <v>87.301587301587304</v>
      </c>
      <c r="P120" s="55">
        <f t="shared" si="125"/>
        <v>9.5238095238095237</v>
      </c>
      <c r="Q120" s="55">
        <f t="shared" si="125"/>
        <v>0</v>
      </c>
      <c r="R120" s="55">
        <f t="shared" si="125"/>
        <v>3.1746031746031744</v>
      </c>
      <c r="S120" s="55">
        <f t="shared" si="125"/>
        <v>0</v>
      </c>
    </row>
    <row r="121" spans="1:19" ht="15" customHeight="1">
      <c r="A121" s="240"/>
      <c r="B121" s="283"/>
      <c r="C121" s="239" t="s">
        <v>988</v>
      </c>
      <c r="D121" s="54">
        <f t="shared" si="126"/>
        <v>25</v>
      </c>
      <c r="E121" s="55">
        <f t="shared" si="123"/>
        <v>84</v>
      </c>
      <c r="F121" s="55">
        <f t="shared" si="123"/>
        <v>12</v>
      </c>
      <c r="G121" s="55">
        <f t="shared" si="123"/>
        <v>0</v>
      </c>
      <c r="H121" s="55">
        <f t="shared" si="123"/>
        <v>4</v>
      </c>
      <c r="I121" s="54">
        <f t="shared" si="127"/>
        <v>25</v>
      </c>
      <c r="J121" s="55">
        <f t="shared" si="124"/>
        <v>72</v>
      </c>
      <c r="K121" s="55">
        <f t="shared" si="124"/>
        <v>12</v>
      </c>
      <c r="L121" s="55">
        <f t="shared" si="124"/>
        <v>4</v>
      </c>
      <c r="M121" s="55">
        <f t="shared" si="124"/>
        <v>12</v>
      </c>
      <c r="N121" s="54">
        <f t="shared" si="128"/>
        <v>25</v>
      </c>
      <c r="O121" s="55">
        <f t="shared" si="125"/>
        <v>72</v>
      </c>
      <c r="P121" s="55">
        <f t="shared" si="125"/>
        <v>12</v>
      </c>
      <c r="Q121" s="55">
        <f t="shared" si="125"/>
        <v>0</v>
      </c>
      <c r="R121" s="55">
        <f t="shared" si="125"/>
        <v>12</v>
      </c>
      <c r="S121" s="55">
        <f t="shared" si="125"/>
        <v>4</v>
      </c>
    </row>
    <row r="122" spans="1:19" ht="15" customHeight="1">
      <c r="A122" s="240"/>
      <c r="B122" s="283"/>
      <c r="C122" s="239" t="s">
        <v>989</v>
      </c>
      <c r="D122" s="54">
        <f t="shared" si="126"/>
        <v>11</v>
      </c>
      <c r="E122" s="55">
        <f t="shared" si="123"/>
        <v>100</v>
      </c>
      <c r="F122" s="55">
        <f t="shared" si="123"/>
        <v>0</v>
      </c>
      <c r="G122" s="55">
        <f t="shared" si="123"/>
        <v>0</v>
      </c>
      <c r="H122" s="55">
        <f t="shared" si="123"/>
        <v>0</v>
      </c>
      <c r="I122" s="54">
        <f t="shared" si="127"/>
        <v>11</v>
      </c>
      <c r="J122" s="55">
        <f t="shared" si="124"/>
        <v>90.909090909090907</v>
      </c>
      <c r="K122" s="55">
        <f t="shared" si="124"/>
        <v>0</v>
      </c>
      <c r="L122" s="55">
        <f t="shared" si="124"/>
        <v>0</v>
      </c>
      <c r="M122" s="55">
        <f t="shared" si="124"/>
        <v>9.0909090909090917</v>
      </c>
      <c r="N122" s="54">
        <f t="shared" si="128"/>
        <v>11</v>
      </c>
      <c r="O122" s="55">
        <f t="shared" si="125"/>
        <v>90.909090909090907</v>
      </c>
      <c r="P122" s="55">
        <f t="shared" si="125"/>
        <v>9.0909090909090917</v>
      </c>
      <c r="Q122" s="55">
        <f t="shared" si="125"/>
        <v>0</v>
      </c>
      <c r="R122" s="55">
        <f t="shared" si="125"/>
        <v>0</v>
      </c>
      <c r="S122" s="55">
        <f t="shared" si="125"/>
        <v>0</v>
      </c>
    </row>
    <row r="123" spans="1:19" ht="15" customHeight="1">
      <c r="A123" s="240"/>
      <c r="B123" s="283"/>
      <c r="C123" s="239" t="s">
        <v>990</v>
      </c>
      <c r="D123" s="54">
        <f t="shared" si="126"/>
        <v>15</v>
      </c>
      <c r="E123" s="55">
        <f t="shared" si="123"/>
        <v>86.666666666666671</v>
      </c>
      <c r="F123" s="55">
        <f t="shared" si="123"/>
        <v>13.333333333333334</v>
      </c>
      <c r="G123" s="55">
        <f t="shared" si="123"/>
        <v>0</v>
      </c>
      <c r="H123" s="55">
        <f t="shared" si="123"/>
        <v>0</v>
      </c>
      <c r="I123" s="54">
        <f t="shared" si="127"/>
        <v>15</v>
      </c>
      <c r="J123" s="55">
        <f t="shared" si="124"/>
        <v>86.666666666666671</v>
      </c>
      <c r="K123" s="55">
        <f t="shared" si="124"/>
        <v>6.666666666666667</v>
      </c>
      <c r="L123" s="55">
        <f t="shared" si="124"/>
        <v>0</v>
      </c>
      <c r="M123" s="55">
        <f t="shared" si="124"/>
        <v>6.666666666666667</v>
      </c>
      <c r="N123" s="54">
        <f t="shared" si="128"/>
        <v>15</v>
      </c>
      <c r="O123" s="55">
        <f t="shared" si="125"/>
        <v>80</v>
      </c>
      <c r="P123" s="55">
        <f t="shared" si="125"/>
        <v>6.666666666666667</v>
      </c>
      <c r="Q123" s="55">
        <f t="shared" si="125"/>
        <v>6.666666666666667</v>
      </c>
      <c r="R123" s="55">
        <f t="shared" si="125"/>
        <v>6.666666666666667</v>
      </c>
      <c r="S123" s="55">
        <f t="shared" si="125"/>
        <v>0</v>
      </c>
    </row>
    <row r="124" spans="1:19" ht="15" customHeight="1">
      <c r="A124" s="240"/>
      <c r="B124" s="283"/>
      <c r="C124" s="239" t="s">
        <v>991</v>
      </c>
      <c r="D124" s="54">
        <f t="shared" si="126"/>
        <v>4</v>
      </c>
      <c r="E124" s="55">
        <f t="shared" si="123"/>
        <v>75</v>
      </c>
      <c r="F124" s="55">
        <f t="shared" si="123"/>
        <v>0</v>
      </c>
      <c r="G124" s="55">
        <f t="shared" si="123"/>
        <v>0</v>
      </c>
      <c r="H124" s="55">
        <f t="shared" si="123"/>
        <v>25</v>
      </c>
      <c r="I124" s="54">
        <f t="shared" si="127"/>
        <v>4</v>
      </c>
      <c r="J124" s="55">
        <f t="shared" si="124"/>
        <v>75</v>
      </c>
      <c r="K124" s="55">
        <f t="shared" si="124"/>
        <v>0</v>
      </c>
      <c r="L124" s="55">
        <f t="shared" si="124"/>
        <v>0</v>
      </c>
      <c r="M124" s="55">
        <f t="shared" si="124"/>
        <v>25</v>
      </c>
      <c r="N124" s="54">
        <f t="shared" si="128"/>
        <v>4</v>
      </c>
      <c r="O124" s="55">
        <f t="shared" si="125"/>
        <v>75</v>
      </c>
      <c r="P124" s="55">
        <f t="shared" si="125"/>
        <v>0</v>
      </c>
      <c r="Q124" s="55">
        <f t="shared" si="125"/>
        <v>0</v>
      </c>
      <c r="R124" s="55">
        <f t="shared" si="125"/>
        <v>0</v>
      </c>
      <c r="S124" s="55">
        <f t="shared" si="125"/>
        <v>25</v>
      </c>
    </row>
    <row r="125" spans="1:19" ht="15" customHeight="1">
      <c r="A125" s="240"/>
      <c r="B125" s="283"/>
      <c r="C125" s="239" t="s">
        <v>992</v>
      </c>
      <c r="D125" s="54">
        <f t="shared" si="126"/>
        <v>21</v>
      </c>
      <c r="E125" s="55">
        <f t="shared" si="123"/>
        <v>95.238095238095227</v>
      </c>
      <c r="F125" s="55">
        <f t="shared" si="123"/>
        <v>0</v>
      </c>
      <c r="G125" s="55">
        <f t="shared" si="123"/>
        <v>0</v>
      </c>
      <c r="H125" s="55">
        <f t="shared" si="123"/>
        <v>4.7619047619047619</v>
      </c>
      <c r="I125" s="54">
        <f t="shared" si="127"/>
        <v>21</v>
      </c>
      <c r="J125" s="55">
        <f t="shared" si="124"/>
        <v>95.238095238095227</v>
      </c>
      <c r="K125" s="55">
        <f t="shared" si="124"/>
        <v>0</v>
      </c>
      <c r="L125" s="55">
        <f t="shared" si="124"/>
        <v>0</v>
      </c>
      <c r="M125" s="55">
        <f t="shared" si="124"/>
        <v>4.7619047619047619</v>
      </c>
      <c r="N125" s="54">
        <f t="shared" si="128"/>
        <v>21</v>
      </c>
      <c r="O125" s="55">
        <f t="shared" si="125"/>
        <v>95.238095238095227</v>
      </c>
      <c r="P125" s="55">
        <f t="shared" si="125"/>
        <v>0</v>
      </c>
      <c r="Q125" s="55">
        <f t="shared" si="125"/>
        <v>0</v>
      </c>
      <c r="R125" s="55">
        <f t="shared" si="125"/>
        <v>0</v>
      </c>
      <c r="S125" s="55">
        <f t="shared" si="125"/>
        <v>4.7619047619047619</v>
      </c>
    </row>
    <row r="126" spans="1:19" ht="15" customHeight="1">
      <c r="A126" s="239"/>
      <c r="B126" s="284"/>
      <c r="C126" s="241" t="s">
        <v>993</v>
      </c>
      <c r="D126" s="60">
        <f t="shared" si="126"/>
        <v>376</v>
      </c>
      <c r="E126" s="61">
        <f t="shared" si="123"/>
        <v>78.723404255319153</v>
      </c>
      <c r="F126" s="61">
        <f t="shared" si="123"/>
        <v>9.0425531914893629</v>
      </c>
      <c r="G126" s="61">
        <f t="shared" si="123"/>
        <v>5.0531914893617014</v>
      </c>
      <c r="H126" s="61">
        <f t="shared" si="123"/>
        <v>7.1808510638297882</v>
      </c>
      <c r="I126" s="60">
        <f t="shared" si="127"/>
        <v>376</v>
      </c>
      <c r="J126" s="61">
        <f t="shared" si="124"/>
        <v>70.478723404255319</v>
      </c>
      <c r="K126" s="61">
        <f t="shared" si="124"/>
        <v>10.638297872340425</v>
      </c>
      <c r="L126" s="61">
        <f t="shared" si="124"/>
        <v>5.8510638297872344</v>
      </c>
      <c r="M126" s="61">
        <f t="shared" si="124"/>
        <v>13.031914893617023</v>
      </c>
      <c r="N126" s="60">
        <f t="shared" si="128"/>
        <v>376</v>
      </c>
      <c r="O126" s="61">
        <f t="shared" si="125"/>
        <v>68.351063829787222</v>
      </c>
      <c r="P126" s="61">
        <f t="shared" si="125"/>
        <v>10.372340425531915</v>
      </c>
      <c r="Q126" s="61">
        <f t="shared" si="125"/>
        <v>2.1276595744680851</v>
      </c>
      <c r="R126" s="61">
        <f t="shared" si="125"/>
        <v>13.031914893617023</v>
      </c>
      <c r="S126" s="61">
        <f t="shared" si="125"/>
        <v>6.1170212765957448</v>
      </c>
    </row>
    <row r="127" spans="1:19" ht="15" customHeight="1">
      <c r="A127" s="240"/>
      <c r="B127" s="412" t="s">
        <v>188</v>
      </c>
      <c r="C127" s="236" t="s">
        <v>983</v>
      </c>
      <c r="D127" s="46">
        <f t="shared" si="126"/>
        <v>1053</v>
      </c>
      <c r="E127" s="47">
        <f t="shared" si="126"/>
        <v>826</v>
      </c>
      <c r="F127" s="47">
        <f>F322</f>
        <v>61</v>
      </c>
      <c r="G127" s="47">
        <f t="shared" ref="G127" si="129">G322</f>
        <v>47</v>
      </c>
      <c r="H127" s="47">
        <f>H322</f>
        <v>119</v>
      </c>
      <c r="I127" s="46">
        <f t="shared" si="127"/>
        <v>1053</v>
      </c>
      <c r="J127" s="47">
        <f t="shared" si="127"/>
        <v>756</v>
      </c>
      <c r="K127" s="47">
        <f>K322</f>
        <v>70</v>
      </c>
      <c r="L127" s="47">
        <f t="shared" ref="L127" si="130">L322</f>
        <v>68</v>
      </c>
      <c r="M127" s="47">
        <f>M322</f>
        <v>159</v>
      </c>
      <c r="N127" s="46">
        <f t="shared" si="128"/>
        <v>1053</v>
      </c>
      <c r="O127" s="47">
        <f t="shared" si="128"/>
        <v>744</v>
      </c>
      <c r="P127" s="47">
        <f>P322</f>
        <v>82</v>
      </c>
      <c r="Q127" s="47">
        <f t="shared" ref="Q127:R127" si="131">Q322</f>
        <v>12</v>
      </c>
      <c r="R127" s="47">
        <f t="shared" si="131"/>
        <v>106</v>
      </c>
      <c r="S127" s="47">
        <f>S322</f>
        <v>109</v>
      </c>
    </row>
    <row r="128" spans="1:19" ht="15" customHeight="1">
      <c r="A128" s="240"/>
      <c r="B128" s="413"/>
      <c r="C128" s="238"/>
      <c r="D128" s="51">
        <f>IF(SUM(E128:H128)&gt;100,"－",SUM(E128:H128))</f>
        <v>100.00000000000001</v>
      </c>
      <c r="E128" s="52">
        <f>E322/$D127*100</f>
        <v>78.442545109211778</v>
      </c>
      <c r="F128" s="52">
        <f>F322/$D127*100</f>
        <v>5.7929724596391265</v>
      </c>
      <c r="G128" s="52">
        <f>G322/$D127*100</f>
        <v>4.4634377967711298</v>
      </c>
      <c r="H128" s="52">
        <f>H322/$D127*100</f>
        <v>11.301044634377968</v>
      </c>
      <c r="I128" s="51">
        <f>IF(SUM(J128:M128)&gt;100,"－",SUM(J128:M128))</f>
        <v>100</v>
      </c>
      <c r="J128" s="52">
        <f>J322/$I127*100</f>
        <v>71.794871794871796</v>
      </c>
      <c r="K128" s="52">
        <f>K322/$I127*100</f>
        <v>6.6476733143399818</v>
      </c>
      <c r="L128" s="52">
        <f>L322/$I127*100</f>
        <v>6.4577397910731253</v>
      </c>
      <c r="M128" s="52">
        <f>M322/$I127*100</f>
        <v>15.0997150997151</v>
      </c>
      <c r="N128" s="51">
        <f>IF(SUM(O128:S128)&gt;100,"－",SUM(O128:S128))</f>
        <v>100</v>
      </c>
      <c r="O128" s="52">
        <f>O322/$N127*100</f>
        <v>70.655270655270655</v>
      </c>
      <c r="P128" s="52">
        <f>P322/$N127*100</f>
        <v>7.7872744539411203</v>
      </c>
      <c r="Q128" s="52">
        <f>Q322/$N127*100</f>
        <v>1.1396011396011396</v>
      </c>
      <c r="R128" s="52">
        <f>R322/$N127*100</f>
        <v>10.0664767331434</v>
      </c>
      <c r="S128" s="52">
        <f>S322/$N127*100</f>
        <v>10.351377018043685</v>
      </c>
    </row>
    <row r="129" spans="1:19" ht="15" customHeight="1">
      <c r="A129" s="240"/>
      <c r="B129" s="413"/>
      <c r="C129" s="239" t="s">
        <v>984</v>
      </c>
      <c r="D129" s="54">
        <f>D324</f>
        <v>34</v>
      </c>
      <c r="E129" s="55">
        <f t="shared" ref="E129:H138" si="132">IF($D129=0,0,E324/$D129*100)</f>
        <v>82.35294117647058</v>
      </c>
      <c r="F129" s="55">
        <f t="shared" si="132"/>
        <v>2.9411764705882351</v>
      </c>
      <c r="G129" s="55">
        <f t="shared" si="132"/>
        <v>2.9411764705882351</v>
      </c>
      <c r="H129" s="55">
        <f t="shared" si="132"/>
        <v>11.76470588235294</v>
      </c>
      <c r="I129" s="54">
        <f>I324</f>
        <v>34</v>
      </c>
      <c r="J129" s="55">
        <f t="shared" ref="J129:M138" si="133">IF($I129=0,0,J324/$I129*100)</f>
        <v>79.411764705882348</v>
      </c>
      <c r="K129" s="55">
        <f t="shared" si="133"/>
        <v>2.9411764705882351</v>
      </c>
      <c r="L129" s="55">
        <f t="shared" si="133"/>
        <v>2.9411764705882351</v>
      </c>
      <c r="M129" s="55">
        <f t="shared" si="133"/>
        <v>14.705882352941178</v>
      </c>
      <c r="N129" s="54">
        <f>N324</f>
        <v>34</v>
      </c>
      <c r="O129" s="55">
        <f t="shared" ref="O129:S138" si="134">IF($N129=0,0,O324/$N129*100)</f>
        <v>79.411764705882348</v>
      </c>
      <c r="P129" s="55">
        <f t="shared" si="134"/>
        <v>2.9411764705882351</v>
      </c>
      <c r="Q129" s="55">
        <f t="shared" si="134"/>
        <v>0</v>
      </c>
      <c r="R129" s="55">
        <f t="shared" si="134"/>
        <v>5.8823529411764701</v>
      </c>
      <c r="S129" s="55">
        <f t="shared" si="134"/>
        <v>11.76470588235294</v>
      </c>
    </row>
    <row r="130" spans="1:19" ht="15" customHeight="1">
      <c r="A130" s="240"/>
      <c r="B130" s="413"/>
      <c r="C130" s="239" t="s">
        <v>985</v>
      </c>
      <c r="D130" s="54">
        <f t="shared" ref="D130:E139" si="135">D325</f>
        <v>75</v>
      </c>
      <c r="E130" s="55">
        <f t="shared" si="132"/>
        <v>77.333333333333329</v>
      </c>
      <c r="F130" s="55">
        <f t="shared" si="132"/>
        <v>8</v>
      </c>
      <c r="G130" s="55">
        <f t="shared" si="132"/>
        <v>6.666666666666667</v>
      </c>
      <c r="H130" s="55">
        <f t="shared" si="132"/>
        <v>8</v>
      </c>
      <c r="I130" s="54">
        <f t="shared" ref="I130:J139" si="136">I325</f>
        <v>75</v>
      </c>
      <c r="J130" s="55">
        <f t="shared" si="133"/>
        <v>76</v>
      </c>
      <c r="K130" s="55">
        <f t="shared" si="133"/>
        <v>8</v>
      </c>
      <c r="L130" s="55">
        <f t="shared" si="133"/>
        <v>6.666666666666667</v>
      </c>
      <c r="M130" s="55">
        <f t="shared" si="133"/>
        <v>9.3333333333333339</v>
      </c>
      <c r="N130" s="54">
        <f t="shared" ref="N130:O139" si="137">N325</f>
        <v>75</v>
      </c>
      <c r="O130" s="55">
        <f t="shared" si="134"/>
        <v>74.666666666666671</v>
      </c>
      <c r="P130" s="55">
        <f t="shared" si="134"/>
        <v>2.666666666666667</v>
      </c>
      <c r="Q130" s="55">
        <f t="shared" si="134"/>
        <v>1.3333333333333335</v>
      </c>
      <c r="R130" s="55">
        <f t="shared" si="134"/>
        <v>14.666666666666666</v>
      </c>
      <c r="S130" s="55">
        <f t="shared" si="134"/>
        <v>6.666666666666667</v>
      </c>
    </row>
    <row r="131" spans="1:19" ht="15" customHeight="1">
      <c r="A131" s="240"/>
      <c r="B131" s="413"/>
      <c r="C131" s="239" t="s">
        <v>986</v>
      </c>
      <c r="D131" s="54">
        <f t="shared" si="135"/>
        <v>155</v>
      </c>
      <c r="E131" s="55">
        <f t="shared" si="132"/>
        <v>79.354838709677423</v>
      </c>
      <c r="F131" s="55">
        <f t="shared" si="132"/>
        <v>9.67741935483871</v>
      </c>
      <c r="G131" s="55">
        <f t="shared" si="132"/>
        <v>2.5806451612903225</v>
      </c>
      <c r="H131" s="55">
        <f t="shared" si="132"/>
        <v>8.3870967741935498</v>
      </c>
      <c r="I131" s="54">
        <f t="shared" si="136"/>
        <v>155</v>
      </c>
      <c r="J131" s="55">
        <f t="shared" si="133"/>
        <v>69.032258064516128</v>
      </c>
      <c r="K131" s="55">
        <f t="shared" si="133"/>
        <v>10.32258064516129</v>
      </c>
      <c r="L131" s="55">
        <f t="shared" si="133"/>
        <v>8.3870967741935498</v>
      </c>
      <c r="M131" s="55">
        <f t="shared" si="133"/>
        <v>12.258064516129032</v>
      </c>
      <c r="N131" s="54">
        <f t="shared" si="137"/>
        <v>155</v>
      </c>
      <c r="O131" s="55">
        <f t="shared" si="134"/>
        <v>68.387096774193552</v>
      </c>
      <c r="P131" s="55">
        <f t="shared" si="134"/>
        <v>10.967741935483872</v>
      </c>
      <c r="Q131" s="55">
        <f t="shared" si="134"/>
        <v>0.64516129032258063</v>
      </c>
      <c r="R131" s="55">
        <f t="shared" si="134"/>
        <v>12.903225806451612</v>
      </c>
      <c r="S131" s="55">
        <f t="shared" si="134"/>
        <v>7.096774193548387</v>
      </c>
    </row>
    <row r="132" spans="1:19" ht="15" customHeight="1">
      <c r="A132" s="240"/>
      <c r="B132" s="283"/>
      <c r="C132" s="239" t="s">
        <v>987</v>
      </c>
      <c r="D132" s="54">
        <f t="shared" si="135"/>
        <v>126</v>
      </c>
      <c r="E132" s="55">
        <f t="shared" si="132"/>
        <v>78.571428571428569</v>
      </c>
      <c r="F132" s="55">
        <f t="shared" si="132"/>
        <v>6.3492063492063489</v>
      </c>
      <c r="G132" s="55">
        <f t="shared" si="132"/>
        <v>6.3492063492063489</v>
      </c>
      <c r="H132" s="55">
        <f t="shared" si="132"/>
        <v>8.7301587301587293</v>
      </c>
      <c r="I132" s="54">
        <f t="shared" si="136"/>
        <v>126</v>
      </c>
      <c r="J132" s="55">
        <f t="shared" si="133"/>
        <v>73.80952380952381</v>
      </c>
      <c r="K132" s="55">
        <f t="shared" si="133"/>
        <v>7.1428571428571423</v>
      </c>
      <c r="L132" s="55">
        <f t="shared" si="133"/>
        <v>8.7301587301587293</v>
      </c>
      <c r="M132" s="55">
        <f t="shared" si="133"/>
        <v>10.317460317460316</v>
      </c>
      <c r="N132" s="54">
        <f t="shared" si="137"/>
        <v>126</v>
      </c>
      <c r="O132" s="55">
        <f t="shared" si="134"/>
        <v>71.428571428571431</v>
      </c>
      <c r="P132" s="55">
        <f t="shared" si="134"/>
        <v>7.1428571428571423</v>
      </c>
      <c r="Q132" s="55">
        <f t="shared" si="134"/>
        <v>2.3809523809523809</v>
      </c>
      <c r="R132" s="55">
        <f t="shared" si="134"/>
        <v>11.904761904761903</v>
      </c>
      <c r="S132" s="55">
        <f t="shared" si="134"/>
        <v>7.1428571428571423</v>
      </c>
    </row>
    <row r="133" spans="1:19" ht="15" customHeight="1">
      <c r="A133" s="240"/>
      <c r="B133" s="283"/>
      <c r="C133" s="239" t="s">
        <v>988</v>
      </c>
      <c r="D133" s="54">
        <f t="shared" si="135"/>
        <v>96</v>
      </c>
      <c r="E133" s="55">
        <f t="shared" si="132"/>
        <v>86.458333333333343</v>
      </c>
      <c r="F133" s="55">
        <f t="shared" si="132"/>
        <v>5.2083333333333339</v>
      </c>
      <c r="G133" s="55">
        <f t="shared" si="132"/>
        <v>4.1666666666666661</v>
      </c>
      <c r="H133" s="55">
        <f t="shared" si="132"/>
        <v>4.1666666666666661</v>
      </c>
      <c r="I133" s="54">
        <f t="shared" si="136"/>
        <v>96</v>
      </c>
      <c r="J133" s="55">
        <f t="shared" si="133"/>
        <v>80.208333333333343</v>
      </c>
      <c r="K133" s="55">
        <f t="shared" si="133"/>
        <v>7.291666666666667</v>
      </c>
      <c r="L133" s="55">
        <f t="shared" si="133"/>
        <v>6.25</v>
      </c>
      <c r="M133" s="55">
        <f t="shared" si="133"/>
        <v>6.25</v>
      </c>
      <c r="N133" s="54">
        <f t="shared" si="137"/>
        <v>96</v>
      </c>
      <c r="O133" s="55">
        <f t="shared" si="134"/>
        <v>79.166666666666657</v>
      </c>
      <c r="P133" s="55">
        <f t="shared" si="134"/>
        <v>7.291666666666667</v>
      </c>
      <c r="Q133" s="55">
        <f t="shared" si="134"/>
        <v>1.0416666666666665</v>
      </c>
      <c r="R133" s="55">
        <f t="shared" si="134"/>
        <v>8.3333333333333321</v>
      </c>
      <c r="S133" s="55">
        <f t="shared" si="134"/>
        <v>4.1666666666666661</v>
      </c>
    </row>
    <row r="134" spans="1:19" ht="15" customHeight="1">
      <c r="A134" s="240"/>
      <c r="B134" s="283"/>
      <c r="C134" s="239" t="s">
        <v>989</v>
      </c>
      <c r="D134" s="54">
        <f t="shared" si="135"/>
        <v>55</v>
      </c>
      <c r="E134" s="55">
        <f t="shared" si="132"/>
        <v>92.72727272727272</v>
      </c>
      <c r="F134" s="55">
        <f t="shared" si="132"/>
        <v>5.4545454545454541</v>
      </c>
      <c r="G134" s="55">
        <f t="shared" si="132"/>
        <v>1.8181818181818181</v>
      </c>
      <c r="H134" s="55">
        <f t="shared" si="132"/>
        <v>0</v>
      </c>
      <c r="I134" s="54">
        <f t="shared" si="136"/>
        <v>55</v>
      </c>
      <c r="J134" s="55">
        <f t="shared" si="133"/>
        <v>85.454545454545453</v>
      </c>
      <c r="K134" s="55">
        <f t="shared" si="133"/>
        <v>5.4545454545454541</v>
      </c>
      <c r="L134" s="55">
        <f t="shared" si="133"/>
        <v>5.4545454545454541</v>
      </c>
      <c r="M134" s="55">
        <f t="shared" si="133"/>
        <v>3.6363636363636362</v>
      </c>
      <c r="N134" s="54">
        <f t="shared" si="137"/>
        <v>55</v>
      </c>
      <c r="O134" s="55">
        <f t="shared" si="134"/>
        <v>83.636363636363626</v>
      </c>
      <c r="P134" s="55">
        <f t="shared" si="134"/>
        <v>9.0909090909090917</v>
      </c>
      <c r="Q134" s="55">
        <f t="shared" si="134"/>
        <v>1.8181818181818181</v>
      </c>
      <c r="R134" s="55">
        <f t="shared" si="134"/>
        <v>5.4545454545454541</v>
      </c>
      <c r="S134" s="55">
        <f t="shared" si="134"/>
        <v>0</v>
      </c>
    </row>
    <row r="135" spans="1:19" ht="15" customHeight="1">
      <c r="A135" s="240"/>
      <c r="B135" s="283"/>
      <c r="C135" s="239" t="s">
        <v>990</v>
      </c>
      <c r="D135" s="54">
        <f t="shared" si="135"/>
        <v>78</v>
      </c>
      <c r="E135" s="55">
        <f t="shared" si="132"/>
        <v>93.589743589743591</v>
      </c>
      <c r="F135" s="55">
        <f t="shared" si="132"/>
        <v>2.5641025641025639</v>
      </c>
      <c r="G135" s="55">
        <f t="shared" si="132"/>
        <v>0</v>
      </c>
      <c r="H135" s="55">
        <f t="shared" si="132"/>
        <v>3.8461538461538463</v>
      </c>
      <c r="I135" s="54">
        <f t="shared" si="136"/>
        <v>78</v>
      </c>
      <c r="J135" s="55">
        <f t="shared" si="133"/>
        <v>92.307692307692307</v>
      </c>
      <c r="K135" s="55">
        <f t="shared" si="133"/>
        <v>3.8461538461538463</v>
      </c>
      <c r="L135" s="55">
        <f t="shared" si="133"/>
        <v>0</v>
      </c>
      <c r="M135" s="55">
        <f t="shared" si="133"/>
        <v>3.8461538461538463</v>
      </c>
      <c r="N135" s="54">
        <f t="shared" si="137"/>
        <v>78</v>
      </c>
      <c r="O135" s="55">
        <f t="shared" si="134"/>
        <v>92.307692307692307</v>
      </c>
      <c r="P135" s="55">
        <f t="shared" si="134"/>
        <v>1.2820512820512819</v>
      </c>
      <c r="Q135" s="55">
        <f t="shared" si="134"/>
        <v>0</v>
      </c>
      <c r="R135" s="55">
        <f t="shared" si="134"/>
        <v>2.5641025641025639</v>
      </c>
      <c r="S135" s="55">
        <f t="shared" si="134"/>
        <v>3.8461538461538463</v>
      </c>
    </row>
    <row r="136" spans="1:19" ht="15" customHeight="1">
      <c r="A136" s="240"/>
      <c r="B136" s="283"/>
      <c r="C136" s="239" t="s">
        <v>991</v>
      </c>
      <c r="D136" s="54">
        <f t="shared" si="135"/>
        <v>13</v>
      </c>
      <c r="E136" s="55">
        <f t="shared" si="132"/>
        <v>92.307692307692307</v>
      </c>
      <c r="F136" s="55">
        <f t="shared" si="132"/>
        <v>7.6923076923076925</v>
      </c>
      <c r="G136" s="55">
        <f t="shared" si="132"/>
        <v>0</v>
      </c>
      <c r="H136" s="55">
        <f t="shared" si="132"/>
        <v>0</v>
      </c>
      <c r="I136" s="54">
        <f t="shared" si="136"/>
        <v>13</v>
      </c>
      <c r="J136" s="55">
        <f t="shared" si="133"/>
        <v>84.615384615384613</v>
      </c>
      <c r="K136" s="55">
        <f t="shared" si="133"/>
        <v>7.6923076923076925</v>
      </c>
      <c r="L136" s="55">
        <f t="shared" si="133"/>
        <v>0</v>
      </c>
      <c r="M136" s="55">
        <f t="shared" si="133"/>
        <v>7.6923076923076925</v>
      </c>
      <c r="N136" s="54">
        <f t="shared" si="137"/>
        <v>13</v>
      </c>
      <c r="O136" s="55">
        <f t="shared" si="134"/>
        <v>84.615384615384613</v>
      </c>
      <c r="P136" s="55">
        <f t="shared" si="134"/>
        <v>7.6923076923076925</v>
      </c>
      <c r="Q136" s="55">
        <f t="shared" si="134"/>
        <v>0</v>
      </c>
      <c r="R136" s="55">
        <f t="shared" si="134"/>
        <v>7.6923076923076925</v>
      </c>
      <c r="S136" s="55">
        <f t="shared" si="134"/>
        <v>0</v>
      </c>
    </row>
    <row r="137" spans="1:19" ht="15" customHeight="1">
      <c r="A137" s="240"/>
      <c r="B137" s="283"/>
      <c r="C137" s="239" t="s">
        <v>992</v>
      </c>
      <c r="D137" s="54">
        <f t="shared" si="135"/>
        <v>7</v>
      </c>
      <c r="E137" s="55">
        <f t="shared" si="132"/>
        <v>57.142857142857139</v>
      </c>
      <c r="F137" s="55">
        <f t="shared" si="132"/>
        <v>0</v>
      </c>
      <c r="G137" s="55">
        <f t="shared" si="132"/>
        <v>14.285714285714285</v>
      </c>
      <c r="H137" s="55">
        <f t="shared" si="132"/>
        <v>28.571428571428569</v>
      </c>
      <c r="I137" s="54">
        <f t="shared" si="136"/>
        <v>7</v>
      </c>
      <c r="J137" s="55">
        <f t="shared" si="133"/>
        <v>57.142857142857139</v>
      </c>
      <c r="K137" s="55">
        <f t="shared" si="133"/>
        <v>0</v>
      </c>
      <c r="L137" s="55">
        <f t="shared" si="133"/>
        <v>14.285714285714285</v>
      </c>
      <c r="M137" s="55">
        <f t="shared" si="133"/>
        <v>28.571428571428569</v>
      </c>
      <c r="N137" s="54">
        <f t="shared" si="137"/>
        <v>7</v>
      </c>
      <c r="O137" s="55">
        <f t="shared" si="134"/>
        <v>57.142857142857139</v>
      </c>
      <c r="P137" s="55">
        <f t="shared" si="134"/>
        <v>0</v>
      </c>
      <c r="Q137" s="55">
        <f t="shared" si="134"/>
        <v>0</v>
      </c>
      <c r="R137" s="55">
        <f t="shared" si="134"/>
        <v>14.285714285714285</v>
      </c>
      <c r="S137" s="55">
        <f t="shared" si="134"/>
        <v>28.571428571428569</v>
      </c>
    </row>
    <row r="138" spans="1:19" ht="15" customHeight="1">
      <c r="A138" s="98"/>
      <c r="B138" s="284"/>
      <c r="C138" s="241" t="s">
        <v>993</v>
      </c>
      <c r="D138" s="60">
        <f t="shared" si="135"/>
        <v>414</v>
      </c>
      <c r="E138" s="61">
        <f t="shared" si="132"/>
        <v>71.25603864734299</v>
      </c>
      <c r="F138" s="61">
        <f t="shared" si="132"/>
        <v>4.8309178743961354</v>
      </c>
      <c r="G138" s="61">
        <f t="shared" si="132"/>
        <v>5.5555555555555554</v>
      </c>
      <c r="H138" s="61">
        <f t="shared" si="132"/>
        <v>18.357487922705314</v>
      </c>
      <c r="I138" s="60">
        <f t="shared" si="136"/>
        <v>414</v>
      </c>
      <c r="J138" s="61">
        <f t="shared" si="133"/>
        <v>63.04347826086957</v>
      </c>
      <c r="K138" s="61">
        <f t="shared" si="133"/>
        <v>5.7971014492753623</v>
      </c>
      <c r="L138" s="61">
        <f t="shared" si="133"/>
        <v>6.7632850241545892</v>
      </c>
      <c r="M138" s="61">
        <f t="shared" si="133"/>
        <v>24.396135265700483</v>
      </c>
      <c r="N138" s="60">
        <f t="shared" si="137"/>
        <v>414</v>
      </c>
      <c r="O138" s="61">
        <f t="shared" si="134"/>
        <v>61.835748792270529</v>
      </c>
      <c r="P138" s="61">
        <f t="shared" si="134"/>
        <v>9.4202898550724647</v>
      </c>
      <c r="Q138" s="61">
        <f t="shared" si="134"/>
        <v>1.2077294685990339</v>
      </c>
      <c r="R138" s="61">
        <f t="shared" si="134"/>
        <v>10.386473429951691</v>
      </c>
      <c r="S138" s="61">
        <f t="shared" si="134"/>
        <v>17.14975845410628</v>
      </c>
    </row>
    <row r="139" spans="1:19" ht="15" customHeight="1">
      <c r="A139" s="95" t="s">
        <v>219</v>
      </c>
      <c r="B139" s="285" t="s">
        <v>719</v>
      </c>
      <c r="C139" s="236" t="s">
        <v>176</v>
      </c>
      <c r="D139" s="46">
        <f t="shared" si="135"/>
        <v>1202</v>
      </c>
      <c r="E139" s="47">
        <f t="shared" si="135"/>
        <v>1103</v>
      </c>
      <c r="F139" s="47">
        <f>F334</f>
        <v>43</v>
      </c>
      <c r="G139" s="47">
        <f t="shared" ref="G139" si="138">G334</f>
        <v>12</v>
      </c>
      <c r="H139" s="47">
        <f>H334</f>
        <v>44</v>
      </c>
      <c r="I139" s="46">
        <f t="shared" si="136"/>
        <v>1202</v>
      </c>
      <c r="J139" s="47">
        <f t="shared" si="136"/>
        <v>1042</v>
      </c>
      <c r="K139" s="47">
        <f>K334</f>
        <v>52</v>
      </c>
      <c r="L139" s="47">
        <f t="shared" ref="L139" si="139">L334</f>
        <v>16</v>
      </c>
      <c r="M139" s="47">
        <f>M334</f>
        <v>92</v>
      </c>
      <c r="N139" s="46">
        <f t="shared" si="137"/>
        <v>1202</v>
      </c>
      <c r="O139" s="47">
        <f t="shared" si="137"/>
        <v>1034</v>
      </c>
      <c r="P139" s="47">
        <f>P334</f>
        <v>69</v>
      </c>
      <c r="Q139" s="47">
        <f t="shared" ref="Q139:R139" si="140">Q334</f>
        <v>8</v>
      </c>
      <c r="R139" s="47">
        <f t="shared" si="140"/>
        <v>51</v>
      </c>
      <c r="S139" s="47">
        <f>S334</f>
        <v>40</v>
      </c>
    </row>
    <row r="140" spans="1:19" ht="15" customHeight="1">
      <c r="A140" s="237" t="s">
        <v>220</v>
      </c>
      <c r="B140" s="285" t="s">
        <v>726</v>
      </c>
      <c r="C140" s="238"/>
      <c r="D140" s="51">
        <f>IF(SUM(E140:H140)&gt;100,"－",SUM(E140:H140))</f>
        <v>100.00000000000001</v>
      </c>
      <c r="E140" s="52">
        <f>E334/$D139*100</f>
        <v>91.763727121464228</v>
      </c>
      <c r="F140" s="52">
        <f>F334/$D139*100</f>
        <v>3.5773710482529122</v>
      </c>
      <c r="G140" s="52">
        <f>G334/$D139*100</f>
        <v>0.99833610648918469</v>
      </c>
      <c r="H140" s="52">
        <f>H334/$D139*100</f>
        <v>3.6605657237936775</v>
      </c>
      <c r="I140" s="51">
        <f>IF(SUM(J140:M140)&gt;100,"－",SUM(J140:M140))</f>
        <v>100</v>
      </c>
      <c r="J140" s="52">
        <f>J334/$I139*100</f>
        <v>86.688851913477535</v>
      </c>
      <c r="K140" s="52">
        <f>K334/$I139*100</f>
        <v>4.3261231281198009</v>
      </c>
      <c r="L140" s="52">
        <f>L334/$I139*100</f>
        <v>1.3311148086522462</v>
      </c>
      <c r="M140" s="52">
        <f>M334/$I139*100</f>
        <v>7.6539101497504163</v>
      </c>
      <c r="N140" s="51">
        <f>IF(SUM(O140:S140)&gt;100,"－",SUM(O140:S140))</f>
        <v>100</v>
      </c>
      <c r="O140" s="52">
        <f>O334/$N139*100</f>
        <v>86.023294509151413</v>
      </c>
      <c r="P140" s="52">
        <f>P334/$N139*100</f>
        <v>5.7404326123128113</v>
      </c>
      <c r="Q140" s="52">
        <f>Q334/$N139*100</f>
        <v>0.66555740432612309</v>
      </c>
      <c r="R140" s="52">
        <f>R334/$N139*100</f>
        <v>4.2429284525790347</v>
      </c>
      <c r="S140" s="52">
        <f>S334/$N139*100</f>
        <v>3.3277870216306153</v>
      </c>
    </row>
    <row r="141" spans="1:19" ht="15" customHeight="1">
      <c r="A141" s="237"/>
      <c r="B141" s="285" t="s">
        <v>722</v>
      </c>
      <c r="C141" s="239" t="s">
        <v>221</v>
      </c>
      <c r="D141" s="54">
        <f>D336</f>
        <v>4</v>
      </c>
      <c r="E141" s="55">
        <f t="shared" ref="E141:H150" si="141">IF($D141=0,0,E336/$D141*100)</f>
        <v>75</v>
      </c>
      <c r="F141" s="55">
        <f t="shared" si="141"/>
        <v>0</v>
      </c>
      <c r="G141" s="55">
        <f t="shared" si="141"/>
        <v>0</v>
      </c>
      <c r="H141" s="55">
        <f t="shared" si="141"/>
        <v>25</v>
      </c>
      <c r="I141" s="54">
        <f>I336</f>
        <v>4</v>
      </c>
      <c r="J141" s="55">
        <f t="shared" ref="J141:M150" si="142">IF($I141=0,0,J336/$I141*100)</f>
        <v>75</v>
      </c>
      <c r="K141" s="55">
        <f t="shared" si="142"/>
        <v>0</v>
      </c>
      <c r="L141" s="55">
        <f t="shared" si="142"/>
        <v>0</v>
      </c>
      <c r="M141" s="55">
        <f t="shared" si="142"/>
        <v>25</v>
      </c>
      <c r="N141" s="54">
        <f>N336</f>
        <v>4</v>
      </c>
      <c r="O141" s="55">
        <f t="shared" ref="O141:S150" si="143">IF($N141=0,0,O336/$N141*100)</f>
        <v>75</v>
      </c>
      <c r="P141" s="55">
        <f t="shared" si="143"/>
        <v>0</v>
      </c>
      <c r="Q141" s="55">
        <f t="shared" si="143"/>
        <v>0</v>
      </c>
      <c r="R141" s="55">
        <f t="shared" si="143"/>
        <v>0</v>
      </c>
      <c r="S141" s="55">
        <f t="shared" si="143"/>
        <v>25</v>
      </c>
    </row>
    <row r="142" spans="1:19" ht="15" customHeight="1">
      <c r="A142" s="237"/>
      <c r="B142" s="285" t="s">
        <v>728</v>
      </c>
      <c r="C142" s="239" t="s">
        <v>222</v>
      </c>
      <c r="D142" s="54">
        <f t="shared" ref="D142:E151" si="144">D337</f>
        <v>25</v>
      </c>
      <c r="E142" s="55">
        <f t="shared" si="141"/>
        <v>96</v>
      </c>
      <c r="F142" s="55">
        <f t="shared" si="141"/>
        <v>0</v>
      </c>
      <c r="G142" s="55">
        <f t="shared" si="141"/>
        <v>0</v>
      </c>
      <c r="H142" s="55">
        <f t="shared" si="141"/>
        <v>4</v>
      </c>
      <c r="I142" s="54">
        <f t="shared" ref="I142:J151" si="145">I337</f>
        <v>25</v>
      </c>
      <c r="J142" s="55">
        <f t="shared" si="142"/>
        <v>92</v>
      </c>
      <c r="K142" s="55">
        <f t="shared" si="142"/>
        <v>4</v>
      </c>
      <c r="L142" s="55">
        <f t="shared" si="142"/>
        <v>0</v>
      </c>
      <c r="M142" s="55">
        <f t="shared" si="142"/>
        <v>4</v>
      </c>
      <c r="N142" s="54">
        <f t="shared" ref="N142:O151" si="146">N337</f>
        <v>25</v>
      </c>
      <c r="O142" s="55">
        <f t="shared" si="143"/>
        <v>88</v>
      </c>
      <c r="P142" s="55">
        <f t="shared" si="143"/>
        <v>8</v>
      </c>
      <c r="Q142" s="55">
        <f t="shared" si="143"/>
        <v>4</v>
      </c>
      <c r="R142" s="55">
        <f t="shared" si="143"/>
        <v>0</v>
      </c>
      <c r="S142" s="55">
        <f t="shared" si="143"/>
        <v>0</v>
      </c>
    </row>
    <row r="143" spans="1:19" ht="15" customHeight="1">
      <c r="A143" s="240"/>
      <c r="B143" s="285"/>
      <c r="C143" s="239" t="s">
        <v>223</v>
      </c>
      <c r="D143" s="54">
        <f t="shared" si="144"/>
        <v>119</v>
      </c>
      <c r="E143" s="55">
        <f t="shared" si="141"/>
        <v>89.075630252100851</v>
      </c>
      <c r="F143" s="55">
        <f t="shared" si="141"/>
        <v>5.8823529411764701</v>
      </c>
      <c r="G143" s="55">
        <f t="shared" si="141"/>
        <v>1.680672268907563</v>
      </c>
      <c r="H143" s="55">
        <f t="shared" si="141"/>
        <v>3.3613445378151261</v>
      </c>
      <c r="I143" s="54">
        <f t="shared" si="145"/>
        <v>119</v>
      </c>
      <c r="J143" s="55">
        <f t="shared" si="142"/>
        <v>78.991596638655466</v>
      </c>
      <c r="K143" s="55">
        <f t="shared" si="142"/>
        <v>8.4033613445378155</v>
      </c>
      <c r="L143" s="55">
        <f t="shared" si="142"/>
        <v>2.5210084033613445</v>
      </c>
      <c r="M143" s="55">
        <f t="shared" si="142"/>
        <v>10.084033613445378</v>
      </c>
      <c r="N143" s="54">
        <f t="shared" si="146"/>
        <v>119</v>
      </c>
      <c r="O143" s="55">
        <f t="shared" si="143"/>
        <v>78.151260504201687</v>
      </c>
      <c r="P143" s="55">
        <f t="shared" si="143"/>
        <v>10.92436974789916</v>
      </c>
      <c r="Q143" s="55">
        <f t="shared" si="143"/>
        <v>0.84033613445378152</v>
      </c>
      <c r="R143" s="55">
        <f t="shared" si="143"/>
        <v>7.5630252100840334</v>
      </c>
      <c r="S143" s="55">
        <f t="shared" si="143"/>
        <v>2.5210084033613445</v>
      </c>
    </row>
    <row r="144" spans="1:19" ht="15" customHeight="1">
      <c r="A144" s="240"/>
      <c r="B144" s="285"/>
      <c r="C144" s="239" t="s">
        <v>224</v>
      </c>
      <c r="D144" s="54">
        <f t="shared" si="144"/>
        <v>149</v>
      </c>
      <c r="E144" s="55">
        <f t="shared" si="141"/>
        <v>84.56375838926175</v>
      </c>
      <c r="F144" s="55">
        <f t="shared" si="141"/>
        <v>7.3825503355704702</v>
      </c>
      <c r="G144" s="55">
        <f t="shared" si="141"/>
        <v>3.3557046979865772</v>
      </c>
      <c r="H144" s="55">
        <f t="shared" si="141"/>
        <v>4.6979865771812079</v>
      </c>
      <c r="I144" s="54">
        <f t="shared" si="145"/>
        <v>149</v>
      </c>
      <c r="J144" s="55">
        <f t="shared" si="142"/>
        <v>74.496644295302019</v>
      </c>
      <c r="K144" s="55">
        <f t="shared" si="142"/>
        <v>7.3825503355704702</v>
      </c>
      <c r="L144" s="55">
        <f t="shared" si="142"/>
        <v>3.3557046979865772</v>
      </c>
      <c r="M144" s="55">
        <f t="shared" si="142"/>
        <v>14.76510067114094</v>
      </c>
      <c r="N144" s="54">
        <f t="shared" si="146"/>
        <v>149</v>
      </c>
      <c r="O144" s="55">
        <f t="shared" si="143"/>
        <v>74.496644295302019</v>
      </c>
      <c r="P144" s="55">
        <f t="shared" si="143"/>
        <v>10.067114093959731</v>
      </c>
      <c r="Q144" s="55">
        <f t="shared" si="143"/>
        <v>0</v>
      </c>
      <c r="R144" s="55">
        <f t="shared" si="143"/>
        <v>10.738255033557047</v>
      </c>
      <c r="S144" s="55">
        <f t="shared" si="143"/>
        <v>4.6979865771812079</v>
      </c>
    </row>
    <row r="145" spans="1:19" ht="15" customHeight="1">
      <c r="A145" s="240"/>
      <c r="B145" s="285"/>
      <c r="C145" s="239" t="s">
        <v>225</v>
      </c>
      <c r="D145" s="54">
        <f t="shared" si="144"/>
        <v>196</v>
      </c>
      <c r="E145" s="55">
        <f t="shared" si="141"/>
        <v>91.83673469387756</v>
      </c>
      <c r="F145" s="55">
        <f t="shared" si="141"/>
        <v>3.0612244897959182</v>
      </c>
      <c r="G145" s="55">
        <f t="shared" si="141"/>
        <v>0.51020408163265307</v>
      </c>
      <c r="H145" s="55">
        <f t="shared" si="141"/>
        <v>4.591836734693878</v>
      </c>
      <c r="I145" s="54">
        <f t="shared" si="145"/>
        <v>196</v>
      </c>
      <c r="J145" s="55">
        <f t="shared" si="142"/>
        <v>86.224489795918373</v>
      </c>
      <c r="K145" s="55">
        <f t="shared" si="142"/>
        <v>3.0612244897959182</v>
      </c>
      <c r="L145" s="55">
        <f t="shared" si="142"/>
        <v>0.51020408163265307</v>
      </c>
      <c r="M145" s="55">
        <f t="shared" si="142"/>
        <v>10.204081632653061</v>
      </c>
      <c r="N145" s="54">
        <f t="shared" si="146"/>
        <v>196</v>
      </c>
      <c r="O145" s="55">
        <f t="shared" si="143"/>
        <v>85.204081632653057</v>
      </c>
      <c r="P145" s="55">
        <f t="shared" si="143"/>
        <v>6.6326530612244898</v>
      </c>
      <c r="Q145" s="55">
        <f t="shared" si="143"/>
        <v>1.0204081632653061</v>
      </c>
      <c r="R145" s="55">
        <f t="shared" si="143"/>
        <v>2.5510204081632653</v>
      </c>
      <c r="S145" s="55">
        <f t="shared" si="143"/>
        <v>4.591836734693878</v>
      </c>
    </row>
    <row r="146" spans="1:19" ht="15" customHeight="1">
      <c r="A146" s="240"/>
      <c r="B146" s="285"/>
      <c r="C146" s="239" t="s">
        <v>226</v>
      </c>
      <c r="D146" s="54">
        <f t="shared" si="144"/>
        <v>242</v>
      </c>
      <c r="E146" s="55">
        <f t="shared" si="141"/>
        <v>94.628099173553721</v>
      </c>
      <c r="F146" s="55">
        <f t="shared" si="141"/>
        <v>2.4793388429752068</v>
      </c>
      <c r="G146" s="55">
        <f t="shared" si="141"/>
        <v>0.41322314049586778</v>
      </c>
      <c r="H146" s="55">
        <f t="shared" si="141"/>
        <v>2.4793388429752068</v>
      </c>
      <c r="I146" s="54">
        <f t="shared" si="145"/>
        <v>242</v>
      </c>
      <c r="J146" s="55">
        <f t="shared" si="142"/>
        <v>91.322314049586765</v>
      </c>
      <c r="K146" s="55">
        <f t="shared" si="142"/>
        <v>3.71900826446281</v>
      </c>
      <c r="L146" s="55">
        <f t="shared" si="142"/>
        <v>1.2396694214876034</v>
      </c>
      <c r="M146" s="55">
        <f t="shared" si="142"/>
        <v>3.71900826446281</v>
      </c>
      <c r="N146" s="54">
        <f t="shared" si="146"/>
        <v>242</v>
      </c>
      <c r="O146" s="55">
        <f t="shared" si="143"/>
        <v>90.909090909090907</v>
      </c>
      <c r="P146" s="55">
        <f t="shared" si="143"/>
        <v>3.71900826446281</v>
      </c>
      <c r="Q146" s="55">
        <f t="shared" si="143"/>
        <v>0.41322314049586778</v>
      </c>
      <c r="R146" s="55">
        <f t="shared" si="143"/>
        <v>2.8925619834710745</v>
      </c>
      <c r="S146" s="55">
        <f t="shared" si="143"/>
        <v>2.0661157024793391</v>
      </c>
    </row>
    <row r="147" spans="1:19" ht="15" customHeight="1">
      <c r="A147" s="240"/>
      <c r="B147" s="285"/>
      <c r="C147" s="239" t="s">
        <v>227</v>
      </c>
      <c r="D147" s="54">
        <f t="shared" si="144"/>
        <v>294</v>
      </c>
      <c r="E147" s="55">
        <f t="shared" si="141"/>
        <v>93.197278911564624</v>
      </c>
      <c r="F147" s="55">
        <f t="shared" si="141"/>
        <v>3.0612244897959182</v>
      </c>
      <c r="G147" s="55">
        <f t="shared" si="141"/>
        <v>1.0204081632653061</v>
      </c>
      <c r="H147" s="55">
        <f t="shared" si="141"/>
        <v>2.7210884353741496</v>
      </c>
      <c r="I147" s="54">
        <f t="shared" si="145"/>
        <v>294</v>
      </c>
      <c r="J147" s="55">
        <f t="shared" si="142"/>
        <v>90.816326530612244</v>
      </c>
      <c r="K147" s="55">
        <f t="shared" si="142"/>
        <v>3.7414965986394559</v>
      </c>
      <c r="L147" s="55">
        <f t="shared" si="142"/>
        <v>1.0204081632653061</v>
      </c>
      <c r="M147" s="55">
        <f t="shared" si="142"/>
        <v>4.4217687074829932</v>
      </c>
      <c r="N147" s="54">
        <f t="shared" si="146"/>
        <v>294</v>
      </c>
      <c r="O147" s="55">
        <f t="shared" si="143"/>
        <v>90.136054421768705</v>
      </c>
      <c r="P147" s="55">
        <f t="shared" si="143"/>
        <v>3.0612244897959182</v>
      </c>
      <c r="Q147" s="55">
        <f t="shared" si="143"/>
        <v>0.68027210884353739</v>
      </c>
      <c r="R147" s="55">
        <f t="shared" si="143"/>
        <v>3.7414965986394559</v>
      </c>
      <c r="S147" s="55">
        <f t="shared" si="143"/>
        <v>2.3809523809523809</v>
      </c>
    </row>
    <row r="148" spans="1:19" ht="15" customHeight="1">
      <c r="A148" s="240"/>
      <c r="B148" s="285"/>
      <c r="C148" s="239" t="s">
        <v>228</v>
      </c>
      <c r="D148" s="54">
        <f t="shared" si="144"/>
        <v>80</v>
      </c>
      <c r="E148" s="55">
        <f t="shared" si="141"/>
        <v>93.75</v>
      </c>
      <c r="F148" s="55">
        <f t="shared" si="141"/>
        <v>2.5</v>
      </c>
      <c r="G148" s="55">
        <f t="shared" si="141"/>
        <v>0</v>
      </c>
      <c r="H148" s="55">
        <f t="shared" si="141"/>
        <v>3.75</v>
      </c>
      <c r="I148" s="54">
        <f t="shared" si="145"/>
        <v>80</v>
      </c>
      <c r="J148" s="55">
        <f t="shared" si="142"/>
        <v>86.25</v>
      </c>
      <c r="K148" s="55">
        <f t="shared" si="142"/>
        <v>2.5</v>
      </c>
      <c r="L148" s="55">
        <f t="shared" si="142"/>
        <v>1.25</v>
      </c>
      <c r="M148" s="55">
        <f t="shared" si="142"/>
        <v>10</v>
      </c>
      <c r="N148" s="54">
        <f t="shared" si="146"/>
        <v>80</v>
      </c>
      <c r="O148" s="55">
        <f t="shared" si="143"/>
        <v>86.25</v>
      </c>
      <c r="P148" s="55">
        <f t="shared" si="143"/>
        <v>7.5</v>
      </c>
      <c r="Q148" s="55">
        <f t="shared" si="143"/>
        <v>0</v>
      </c>
      <c r="R148" s="55">
        <f t="shared" si="143"/>
        <v>2.5</v>
      </c>
      <c r="S148" s="55">
        <f t="shared" si="143"/>
        <v>3.75</v>
      </c>
    </row>
    <row r="149" spans="1:19" ht="15" customHeight="1">
      <c r="A149" s="240"/>
      <c r="B149" s="285"/>
      <c r="C149" s="239" t="s">
        <v>229</v>
      </c>
      <c r="D149" s="54">
        <f t="shared" si="144"/>
        <v>86</v>
      </c>
      <c r="E149" s="55">
        <f t="shared" si="141"/>
        <v>93.023255813953483</v>
      </c>
      <c r="F149" s="55">
        <f t="shared" si="141"/>
        <v>2.3255813953488373</v>
      </c>
      <c r="G149" s="55">
        <f t="shared" si="141"/>
        <v>0</v>
      </c>
      <c r="H149" s="55">
        <f t="shared" si="141"/>
        <v>4.6511627906976747</v>
      </c>
      <c r="I149" s="54">
        <f t="shared" si="145"/>
        <v>86</v>
      </c>
      <c r="J149" s="55">
        <f t="shared" si="142"/>
        <v>93.023255813953483</v>
      </c>
      <c r="K149" s="55">
        <f t="shared" si="142"/>
        <v>2.3255813953488373</v>
      </c>
      <c r="L149" s="55">
        <f t="shared" si="142"/>
        <v>0</v>
      </c>
      <c r="M149" s="55">
        <f t="shared" si="142"/>
        <v>4.6511627906976747</v>
      </c>
      <c r="N149" s="54">
        <f t="shared" si="146"/>
        <v>86</v>
      </c>
      <c r="O149" s="55">
        <f t="shared" si="143"/>
        <v>91.860465116279073</v>
      </c>
      <c r="P149" s="55">
        <f t="shared" si="143"/>
        <v>1.1627906976744187</v>
      </c>
      <c r="Q149" s="55">
        <f t="shared" si="143"/>
        <v>1.1627906976744187</v>
      </c>
      <c r="R149" s="55">
        <f t="shared" si="143"/>
        <v>1.1627906976744187</v>
      </c>
      <c r="S149" s="55">
        <f t="shared" si="143"/>
        <v>4.6511627906976747</v>
      </c>
    </row>
    <row r="150" spans="1:19" ht="15" customHeight="1">
      <c r="A150" s="240"/>
      <c r="B150" s="285"/>
      <c r="C150" s="241" t="s">
        <v>230</v>
      </c>
      <c r="D150" s="54">
        <f t="shared" si="144"/>
        <v>7</v>
      </c>
      <c r="E150" s="55">
        <f t="shared" si="141"/>
        <v>85.714285714285708</v>
      </c>
      <c r="F150" s="55">
        <f t="shared" si="141"/>
        <v>0</v>
      </c>
      <c r="G150" s="55">
        <f t="shared" si="141"/>
        <v>0</v>
      </c>
      <c r="H150" s="55">
        <f t="shared" si="141"/>
        <v>14.285714285714285</v>
      </c>
      <c r="I150" s="54">
        <f t="shared" si="145"/>
        <v>7</v>
      </c>
      <c r="J150" s="55">
        <f t="shared" si="142"/>
        <v>71.428571428571431</v>
      </c>
      <c r="K150" s="55">
        <f t="shared" si="142"/>
        <v>0</v>
      </c>
      <c r="L150" s="55">
        <f t="shared" si="142"/>
        <v>0</v>
      </c>
      <c r="M150" s="55">
        <f t="shared" si="142"/>
        <v>28.571428571428569</v>
      </c>
      <c r="N150" s="54">
        <f t="shared" si="146"/>
        <v>7</v>
      </c>
      <c r="O150" s="55">
        <f t="shared" si="143"/>
        <v>71.428571428571431</v>
      </c>
      <c r="P150" s="55">
        <f t="shared" si="143"/>
        <v>14.285714285714285</v>
      </c>
      <c r="Q150" s="55">
        <f t="shared" si="143"/>
        <v>0</v>
      </c>
      <c r="R150" s="55">
        <f t="shared" si="143"/>
        <v>0</v>
      </c>
      <c r="S150" s="55">
        <f t="shared" si="143"/>
        <v>14.285714285714285</v>
      </c>
    </row>
    <row r="151" spans="1:19" ht="15" customHeight="1">
      <c r="A151" s="240"/>
      <c r="B151" s="282" t="s">
        <v>185</v>
      </c>
      <c r="C151" s="236" t="s">
        <v>176</v>
      </c>
      <c r="D151" s="46">
        <f t="shared" si="144"/>
        <v>963</v>
      </c>
      <c r="E151" s="47">
        <f t="shared" si="144"/>
        <v>801</v>
      </c>
      <c r="F151" s="47">
        <f>F346</f>
        <v>70</v>
      </c>
      <c r="G151" s="47">
        <f t="shared" ref="G151" si="147">G346</f>
        <v>37</v>
      </c>
      <c r="H151" s="47">
        <f>H346</f>
        <v>55</v>
      </c>
      <c r="I151" s="46">
        <f t="shared" si="145"/>
        <v>963</v>
      </c>
      <c r="J151" s="47">
        <f t="shared" si="145"/>
        <v>728</v>
      </c>
      <c r="K151" s="47">
        <f>K346</f>
        <v>72</v>
      </c>
      <c r="L151" s="47">
        <f t="shared" ref="L151" si="148">L346</f>
        <v>43</v>
      </c>
      <c r="M151" s="47">
        <f>M346</f>
        <v>120</v>
      </c>
      <c r="N151" s="46">
        <f t="shared" si="146"/>
        <v>963</v>
      </c>
      <c r="O151" s="47">
        <f t="shared" si="146"/>
        <v>712</v>
      </c>
      <c r="P151" s="47">
        <f>P346</f>
        <v>89</v>
      </c>
      <c r="Q151" s="47">
        <f t="shared" ref="Q151:R151" si="149">Q346</f>
        <v>16</v>
      </c>
      <c r="R151" s="47">
        <f t="shared" si="149"/>
        <v>98</v>
      </c>
      <c r="S151" s="47">
        <f>S346</f>
        <v>48</v>
      </c>
    </row>
    <row r="152" spans="1:19" ht="15" customHeight="1">
      <c r="A152" s="240"/>
      <c r="B152" s="283" t="s">
        <v>186</v>
      </c>
      <c r="C152" s="238"/>
      <c r="D152" s="51">
        <f>IF(SUM(E152:H152)&gt;100,"－",SUM(E152:H152))</f>
        <v>100</v>
      </c>
      <c r="E152" s="52">
        <f>E346/$D151*100</f>
        <v>83.177570093457945</v>
      </c>
      <c r="F152" s="52">
        <f>F346/$D151*100</f>
        <v>7.2689511941848393</v>
      </c>
      <c r="G152" s="52">
        <f>G346/$D151*100</f>
        <v>3.8421599169262723</v>
      </c>
      <c r="H152" s="52">
        <f>H346/$D151*100</f>
        <v>5.7113187954309446</v>
      </c>
      <c r="I152" s="51">
        <f>IF(SUM(J152:M152)&gt;100,"－",SUM(J152:M152))</f>
        <v>100</v>
      </c>
      <c r="J152" s="52">
        <f>J346/$I151*100</f>
        <v>75.597092419522326</v>
      </c>
      <c r="K152" s="52">
        <f>K346/$I151*100</f>
        <v>7.4766355140186906</v>
      </c>
      <c r="L152" s="52">
        <f>L346/$I151*100</f>
        <v>4.46521287642783</v>
      </c>
      <c r="M152" s="52">
        <f>M346/$I151*100</f>
        <v>12.461059190031152</v>
      </c>
      <c r="N152" s="51">
        <f>IF(SUM(O152:S152)&gt;100,"－",SUM(O152:S152))</f>
        <v>100</v>
      </c>
      <c r="O152" s="52">
        <f>O346/$N151*100</f>
        <v>73.935617860851508</v>
      </c>
      <c r="P152" s="52">
        <f>P346/$N151*100</f>
        <v>9.2419522326064385</v>
      </c>
      <c r="Q152" s="52">
        <f>Q346/$N151*100</f>
        <v>1.6614745586708204</v>
      </c>
      <c r="R152" s="52">
        <f>R346/$N151*100</f>
        <v>10.176531671858775</v>
      </c>
      <c r="S152" s="52">
        <f>S346/$N151*100</f>
        <v>4.9844236760124607</v>
      </c>
    </row>
    <row r="153" spans="1:19" ht="15" customHeight="1">
      <c r="A153" s="240"/>
      <c r="B153" s="283" t="s">
        <v>187</v>
      </c>
      <c r="C153" s="239" t="s">
        <v>221</v>
      </c>
      <c r="D153" s="54">
        <f>D348</f>
        <v>90</v>
      </c>
      <c r="E153" s="55">
        <f t="shared" ref="E153:H162" si="150">IF($D153=0,0,E348/$D153*100)</f>
        <v>82.222222222222214</v>
      </c>
      <c r="F153" s="55">
        <f t="shared" si="150"/>
        <v>4.4444444444444446</v>
      </c>
      <c r="G153" s="55">
        <f t="shared" si="150"/>
        <v>6.666666666666667</v>
      </c>
      <c r="H153" s="55">
        <f t="shared" si="150"/>
        <v>6.666666666666667</v>
      </c>
      <c r="I153" s="54">
        <f>I348</f>
        <v>90</v>
      </c>
      <c r="J153" s="55">
        <f t="shared" ref="J153:M162" si="151">IF($I153=0,0,J348/$I153*100)</f>
        <v>73.333333333333329</v>
      </c>
      <c r="K153" s="55">
        <f t="shared" si="151"/>
        <v>2.2222222222222223</v>
      </c>
      <c r="L153" s="55">
        <f t="shared" si="151"/>
        <v>7.7777777777777777</v>
      </c>
      <c r="M153" s="55">
        <f t="shared" si="151"/>
        <v>16.666666666666664</v>
      </c>
      <c r="N153" s="54">
        <f>N348</f>
        <v>90</v>
      </c>
      <c r="O153" s="55">
        <f t="shared" ref="O153:S162" si="152">IF($N153=0,0,O348/$N153*100)</f>
        <v>70</v>
      </c>
      <c r="P153" s="55">
        <f t="shared" si="152"/>
        <v>12.222222222222221</v>
      </c>
      <c r="Q153" s="55">
        <f t="shared" si="152"/>
        <v>3.3333333333333335</v>
      </c>
      <c r="R153" s="55">
        <f t="shared" si="152"/>
        <v>8.8888888888888893</v>
      </c>
      <c r="S153" s="55">
        <f t="shared" si="152"/>
        <v>5.5555555555555554</v>
      </c>
    </row>
    <row r="154" spans="1:19" ht="15" customHeight="1">
      <c r="A154" s="240"/>
      <c r="B154" s="283"/>
      <c r="C154" s="239" t="s">
        <v>222</v>
      </c>
      <c r="D154" s="54">
        <f t="shared" ref="D154:E163" si="153">D349</f>
        <v>268</v>
      </c>
      <c r="E154" s="55">
        <f t="shared" si="150"/>
        <v>82.089552238805979</v>
      </c>
      <c r="F154" s="55">
        <f t="shared" si="150"/>
        <v>7.4626865671641784</v>
      </c>
      <c r="G154" s="55">
        <f t="shared" si="150"/>
        <v>5.5970149253731343</v>
      </c>
      <c r="H154" s="55">
        <f t="shared" si="150"/>
        <v>4.8507462686567164</v>
      </c>
      <c r="I154" s="54">
        <f t="shared" ref="I154:J163" si="154">I349</f>
        <v>268</v>
      </c>
      <c r="J154" s="55">
        <f t="shared" si="151"/>
        <v>75.373134328358205</v>
      </c>
      <c r="K154" s="55">
        <f t="shared" si="151"/>
        <v>6.3432835820895521</v>
      </c>
      <c r="L154" s="55">
        <f t="shared" si="151"/>
        <v>5.9701492537313428</v>
      </c>
      <c r="M154" s="55">
        <f t="shared" si="151"/>
        <v>12.313432835820896</v>
      </c>
      <c r="N154" s="54">
        <f t="shared" ref="N154:O163" si="155">N349</f>
        <v>268</v>
      </c>
      <c r="O154" s="55">
        <f t="shared" si="152"/>
        <v>73.134328358208961</v>
      </c>
      <c r="P154" s="55">
        <f t="shared" si="152"/>
        <v>8.9552238805970141</v>
      </c>
      <c r="Q154" s="55">
        <f t="shared" si="152"/>
        <v>2.2388059701492535</v>
      </c>
      <c r="R154" s="55">
        <f t="shared" si="152"/>
        <v>11.940298507462686</v>
      </c>
      <c r="S154" s="55">
        <f t="shared" si="152"/>
        <v>3.7313432835820892</v>
      </c>
    </row>
    <row r="155" spans="1:19" ht="15" customHeight="1">
      <c r="A155" s="240"/>
      <c r="B155" s="283"/>
      <c r="C155" s="239" t="s">
        <v>223</v>
      </c>
      <c r="D155" s="54">
        <f t="shared" si="153"/>
        <v>216</v>
      </c>
      <c r="E155" s="55">
        <f t="shared" si="150"/>
        <v>79.629629629629633</v>
      </c>
      <c r="F155" s="55">
        <f t="shared" si="150"/>
        <v>10.185185185185185</v>
      </c>
      <c r="G155" s="55">
        <f t="shared" si="150"/>
        <v>4.1666666666666661</v>
      </c>
      <c r="H155" s="55">
        <f t="shared" si="150"/>
        <v>6.0185185185185182</v>
      </c>
      <c r="I155" s="54">
        <f t="shared" si="154"/>
        <v>216</v>
      </c>
      <c r="J155" s="55">
        <f t="shared" si="151"/>
        <v>70.370370370370367</v>
      </c>
      <c r="K155" s="55">
        <f t="shared" si="151"/>
        <v>12.037037037037036</v>
      </c>
      <c r="L155" s="55">
        <f t="shared" si="151"/>
        <v>6.0185185185185182</v>
      </c>
      <c r="M155" s="55">
        <f t="shared" si="151"/>
        <v>11.574074074074074</v>
      </c>
      <c r="N155" s="54">
        <f t="shared" si="155"/>
        <v>216</v>
      </c>
      <c r="O155" s="55">
        <f t="shared" si="152"/>
        <v>69.444444444444443</v>
      </c>
      <c r="P155" s="55">
        <f t="shared" si="152"/>
        <v>10.185185185185185</v>
      </c>
      <c r="Q155" s="55">
        <f t="shared" si="152"/>
        <v>0.92592592592592582</v>
      </c>
      <c r="R155" s="55">
        <f t="shared" si="152"/>
        <v>14.351851851851851</v>
      </c>
      <c r="S155" s="55">
        <f t="shared" si="152"/>
        <v>5.0925925925925926</v>
      </c>
    </row>
    <row r="156" spans="1:19" ht="15" customHeight="1">
      <c r="A156" s="240"/>
      <c r="B156" s="283"/>
      <c r="C156" s="239" t="s">
        <v>224</v>
      </c>
      <c r="D156" s="54">
        <f t="shared" si="153"/>
        <v>160</v>
      </c>
      <c r="E156" s="55">
        <f t="shared" si="150"/>
        <v>85.625</v>
      </c>
      <c r="F156" s="55">
        <f t="shared" si="150"/>
        <v>5</v>
      </c>
      <c r="G156" s="55">
        <f t="shared" si="150"/>
        <v>2.5</v>
      </c>
      <c r="H156" s="55">
        <f t="shared" si="150"/>
        <v>6.8750000000000009</v>
      </c>
      <c r="I156" s="54">
        <f t="shared" si="154"/>
        <v>160</v>
      </c>
      <c r="J156" s="55">
        <f t="shared" si="151"/>
        <v>77.5</v>
      </c>
      <c r="K156" s="55">
        <f t="shared" si="151"/>
        <v>7.5</v>
      </c>
      <c r="L156" s="55">
        <f t="shared" si="151"/>
        <v>2.5</v>
      </c>
      <c r="M156" s="55">
        <f t="shared" si="151"/>
        <v>12.5</v>
      </c>
      <c r="N156" s="54">
        <f t="shared" si="155"/>
        <v>160</v>
      </c>
      <c r="O156" s="55">
        <f t="shared" si="152"/>
        <v>76.25</v>
      </c>
      <c r="P156" s="55">
        <f t="shared" si="152"/>
        <v>9.375</v>
      </c>
      <c r="Q156" s="55">
        <f t="shared" si="152"/>
        <v>1.25</v>
      </c>
      <c r="R156" s="55">
        <f t="shared" si="152"/>
        <v>6.8750000000000009</v>
      </c>
      <c r="S156" s="55">
        <f t="shared" si="152"/>
        <v>6.25</v>
      </c>
    </row>
    <row r="157" spans="1:19" ht="15" customHeight="1">
      <c r="A157" s="240"/>
      <c r="B157" s="283"/>
      <c r="C157" s="239" t="s">
        <v>225</v>
      </c>
      <c r="D157" s="54">
        <f t="shared" si="153"/>
        <v>87</v>
      </c>
      <c r="E157" s="55">
        <f t="shared" si="150"/>
        <v>86.206896551724128</v>
      </c>
      <c r="F157" s="55">
        <f t="shared" si="150"/>
        <v>6.8965517241379306</v>
      </c>
      <c r="G157" s="55">
        <f t="shared" si="150"/>
        <v>2.2988505747126435</v>
      </c>
      <c r="H157" s="55">
        <f t="shared" si="150"/>
        <v>4.5977011494252871</v>
      </c>
      <c r="I157" s="54">
        <f t="shared" si="154"/>
        <v>87</v>
      </c>
      <c r="J157" s="55">
        <f t="shared" si="151"/>
        <v>80.459770114942529</v>
      </c>
      <c r="K157" s="55">
        <f t="shared" si="151"/>
        <v>8.0459770114942533</v>
      </c>
      <c r="L157" s="55">
        <f t="shared" si="151"/>
        <v>2.2988505747126435</v>
      </c>
      <c r="M157" s="55">
        <f t="shared" si="151"/>
        <v>9.1954022988505741</v>
      </c>
      <c r="N157" s="54">
        <f t="shared" si="155"/>
        <v>87</v>
      </c>
      <c r="O157" s="55">
        <f t="shared" si="152"/>
        <v>79.310344827586206</v>
      </c>
      <c r="P157" s="55">
        <f t="shared" si="152"/>
        <v>6.8965517241379306</v>
      </c>
      <c r="Q157" s="55">
        <f t="shared" si="152"/>
        <v>1.1494252873563218</v>
      </c>
      <c r="R157" s="55">
        <f t="shared" si="152"/>
        <v>8.0459770114942533</v>
      </c>
      <c r="S157" s="55">
        <f t="shared" si="152"/>
        <v>4.5977011494252871</v>
      </c>
    </row>
    <row r="158" spans="1:19" ht="15" customHeight="1">
      <c r="A158" s="240"/>
      <c r="B158" s="283"/>
      <c r="C158" s="239" t="s">
        <v>226</v>
      </c>
      <c r="D158" s="54">
        <f t="shared" si="153"/>
        <v>62</v>
      </c>
      <c r="E158" s="55">
        <f t="shared" si="150"/>
        <v>91.935483870967744</v>
      </c>
      <c r="F158" s="55">
        <f t="shared" si="150"/>
        <v>3.225806451612903</v>
      </c>
      <c r="G158" s="55">
        <f t="shared" si="150"/>
        <v>1.6129032258064515</v>
      </c>
      <c r="H158" s="55">
        <f t="shared" si="150"/>
        <v>3.225806451612903</v>
      </c>
      <c r="I158" s="54">
        <f t="shared" si="154"/>
        <v>62</v>
      </c>
      <c r="J158" s="55">
        <f t="shared" si="151"/>
        <v>85.483870967741936</v>
      </c>
      <c r="K158" s="55">
        <f t="shared" si="151"/>
        <v>3.225806451612903</v>
      </c>
      <c r="L158" s="55">
        <f t="shared" si="151"/>
        <v>0</v>
      </c>
      <c r="M158" s="55">
        <f t="shared" si="151"/>
        <v>11.29032258064516</v>
      </c>
      <c r="N158" s="54">
        <f t="shared" si="155"/>
        <v>62</v>
      </c>
      <c r="O158" s="55">
        <f t="shared" si="152"/>
        <v>83.870967741935488</v>
      </c>
      <c r="P158" s="55">
        <f t="shared" si="152"/>
        <v>8.064516129032258</v>
      </c>
      <c r="Q158" s="55">
        <f t="shared" si="152"/>
        <v>1.6129032258064515</v>
      </c>
      <c r="R158" s="55">
        <f t="shared" si="152"/>
        <v>3.225806451612903</v>
      </c>
      <c r="S158" s="55">
        <f t="shared" si="152"/>
        <v>3.225806451612903</v>
      </c>
    </row>
    <row r="159" spans="1:19" ht="15" customHeight="1">
      <c r="A159" s="240"/>
      <c r="B159" s="283"/>
      <c r="C159" s="239" t="s">
        <v>227</v>
      </c>
      <c r="D159" s="54">
        <f t="shared" si="153"/>
        <v>38</v>
      </c>
      <c r="E159" s="55">
        <f t="shared" si="150"/>
        <v>86.842105263157904</v>
      </c>
      <c r="F159" s="55">
        <f t="shared" si="150"/>
        <v>10.526315789473683</v>
      </c>
      <c r="G159" s="55">
        <f t="shared" si="150"/>
        <v>0</v>
      </c>
      <c r="H159" s="55">
        <f t="shared" si="150"/>
        <v>2.6315789473684208</v>
      </c>
      <c r="I159" s="54">
        <f t="shared" si="154"/>
        <v>38</v>
      </c>
      <c r="J159" s="55">
        <f t="shared" si="151"/>
        <v>78.94736842105263</v>
      </c>
      <c r="K159" s="55">
        <f t="shared" si="151"/>
        <v>10.526315789473683</v>
      </c>
      <c r="L159" s="55">
        <f t="shared" si="151"/>
        <v>0</v>
      </c>
      <c r="M159" s="55">
        <f t="shared" si="151"/>
        <v>10.526315789473683</v>
      </c>
      <c r="N159" s="54">
        <f t="shared" si="155"/>
        <v>38</v>
      </c>
      <c r="O159" s="55">
        <f t="shared" si="152"/>
        <v>78.94736842105263</v>
      </c>
      <c r="P159" s="55">
        <f t="shared" si="152"/>
        <v>7.8947368421052628</v>
      </c>
      <c r="Q159" s="55">
        <f t="shared" si="152"/>
        <v>0</v>
      </c>
      <c r="R159" s="55">
        <f t="shared" si="152"/>
        <v>10.526315789473683</v>
      </c>
      <c r="S159" s="55">
        <f t="shared" si="152"/>
        <v>2.6315789473684208</v>
      </c>
    </row>
    <row r="160" spans="1:19" ht="15" customHeight="1">
      <c r="A160" s="240"/>
      <c r="B160" s="283"/>
      <c r="C160" s="239" t="s">
        <v>228</v>
      </c>
      <c r="D160" s="54">
        <f t="shared" si="153"/>
        <v>17</v>
      </c>
      <c r="E160" s="55">
        <f t="shared" si="150"/>
        <v>88.235294117647058</v>
      </c>
      <c r="F160" s="55">
        <f t="shared" si="150"/>
        <v>11.76470588235294</v>
      </c>
      <c r="G160" s="55">
        <f t="shared" si="150"/>
        <v>0</v>
      </c>
      <c r="H160" s="55">
        <f t="shared" si="150"/>
        <v>0</v>
      </c>
      <c r="I160" s="54">
        <f t="shared" si="154"/>
        <v>17</v>
      </c>
      <c r="J160" s="55">
        <f t="shared" si="151"/>
        <v>88.235294117647058</v>
      </c>
      <c r="K160" s="55">
        <f t="shared" si="151"/>
        <v>5.8823529411764701</v>
      </c>
      <c r="L160" s="55">
        <f t="shared" si="151"/>
        <v>5.8823529411764701</v>
      </c>
      <c r="M160" s="55">
        <f t="shared" si="151"/>
        <v>0</v>
      </c>
      <c r="N160" s="54">
        <f t="shared" si="155"/>
        <v>17</v>
      </c>
      <c r="O160" s="55">
        <f t="shared" si="152"/>
        <v>88.235294117647058</v>
      </c>
      <c r="P160" s="55">
        <f t="shared" si="152"/>
        <v>0</v>
      </c>
      <c r="Q160" s="55">
        <f t="shared" si="152"/>
        <v>0</v>
      </c>
      <c r="R160" s="55">
        <f t="shared" si="152"/>
        <v>11.76470588235294</v>
      </c>
      <c r="S160" s="55">
        <f t="shared" si="152"/>
        <v>0</v>
      </c>
    </row>
    <row r="161" spans="1:19" ht="15" customHeight="1">
      <c r="A161" s="240"/>
      <c r="B161" s="283"/>
      <c r="C161" s="239" t="s">
        <v>229</v>
      </c>
      <c r="D161" s="54">
        <f t="shared" si="153"/>
        <v>14</v>
      </c>
      <c r="E161" s="55">
        <f t="shared" si="150"/>
        <v>78.571428571428569</v>
      </c>
      <c r="F161" s="55">
        <f t="shared" si="150"/>
        <v>7.1428571428571423</v>
      </c>
      <c r="G161" s="55">
        <f t="shared" si="150"/>
        <v>0</v>
      </c>
      <c r="H161" s="55">
        <f t="shared" si="150"/>
        <v>14.285714285714285</v>
      </c>
      <c r="I161" s="54">
        <f t="shared" si="154"/>
        <v>14</v>
      </c>
      <c r="J161" s="55">
        <f t="shared" si="151"/>
        <v>78.571428571428569</v>
      </c>
      <c r="K161" s="55">
        <f t="shared" si="151"/>
        <v>0</v>
      </c>
      <c r="L161" s="55">
        <f t="shared" si="151"/>
        <v>0</v>
      </c>
      <c r="M161" s="55">
        <f t="shared" si="151"/>
        <v>21.428571428571427</v>
      </c>
      <c r="N161" s="54">
        <f t="shared" si="155"/>
        <v>14</v>
      </c>
      <c r="O161" s="55">
        <f t="shared" si="152"/>
        <v>71.428571428571431</v>
      </c>
      <c r="P161" s="55">
        <f t="shared" si="152"/>
        <v>7.1428571428571423</v>
      </c>
      <c r="Q161" s="55">
        <f t="shared" si="152"/>
        <v>7.1428571428571423</v>
      </c>
      <c r="R161" s="55">
        <f t="shared" si="152"/>
        <v>0</v>
      </c>
      <c r="S161" s="55">
        <f t="shared" si="152"/>
        <v>14.285714285714285</v>
      </c>
    </row>
    <row r="162" spans="1:19" ht="15" customHeight="1">
      <c r="A162" s="239"/>
      <c r="B162" s="284"/>
      <c r="C162" s="241" t="s">
        <v>230</v>
      </c>
      <c r="D162" s="60">
        <f t="shared" si="153"/>
        <v>11</v>
      </c>
      <c r="E162" s="61">
        <f t="shared" si="150"/>
        <v>63.636363636363633</v>
      </c>
      <c r="F162" s="61">
        <f t="shared" si="150"/>
        <v>9.0909090909090917</v>
      </c>
      <c r="G162" s="61">
        <f t="shared" si="150"/>
        <v>0</v>
      </c>
      <c r="H162" s="61">
        <f t="shared" si="150"/>
        <v>27.27272727272727</v>
      </c>
      <c r="I162" s="60">
        <f t="shared" si="154"/>
        <v>11</v>
      </c>
      <c r="J162" s="61">
        <f t="shared" si="151"/>
        <v>45.454545454545453</v>
      </c>
      <c r="K162" s="61">
        <f t="shared" si="151"/>
        <v>9.0909090909090917</v>
      </c>
      <c r="L162" s="61">
        <f t="shared" si="151"/>
        <v>0</v>
      </c>
      <c r="M162" s="61">
        <f t="shared" si="151"/>
        <v>45.454545454545453</v>
      </c>
      <c r="N162" s="60">
        <f t="shared" si="155"/>
        <v>11</v>
      </c>
      <c r="O162" s="61">
        <f t="shared" si="152"/>
        <v>45.454545454545453</v>
      </c>
      <c r="P162" s="61">
        <f t="shared" si="152"/>
        <v>18.181818181818183</v>
      </c>
      <c r="Q162" s="61">
        <f t="shared" si="152"/>
        <v>0</v>
      </c>
      <c r="R162" s="61">
        <f t="shared" si="152"/>
        <v>9.0909090909090917</v>
      </c>
      <c r="S162" s="61">
        <f t="shared" si="152"/>
        <v>27.27272727272727</v>
      </c>
    </row>
    <row r="163" spans="1:19" ht="15" customHeight="1">
      <c r="A163" s="240"/>
      <c r="B163" s="412" t="s">
        <v>188</v>
      </c>
      <c r="C163" s="236" t="s">
        <v>176</v>
      </c>
      <c r="D163" s="46">
        <f t="shared" si="153"/>
        <v>1053</v>
      </c>
      <c r="E163" s="47">
        <f t="shared" si="153"/>
        <v>826</v>
      </c>
      <c r="F163" s="47">
        <f>F358</f>
        <v>61</v>
      </c>
      <c r="G163" s="47">
        <f t="shared" ref="G163" si="156">G358</f>
        <v>47</v>
      </c>
      <c r="H163" s="47">
        <f>H358</f>
        <v>119</v>
      </c>
      <c r="I163" s="46">
        <f t="shared" si="154"/>
        <v>1053</v>
      </c>
      <c r="J163" s="47">
        <f t="shared" si="154"/>
        <v>756</v>
      </c>
      <c r="K163" s="47">
        <f>K358</f>
        <v>70</v>
      </c>
      <c r="L163" s="47">
        <f t="shared" ref="L163" si="157">L358</f>
        <v>68</v>
      </c>
      <c r="M163" s="47">
        <f>M358</f>
        <v>159</v>
      </c>
      <c r="N163" s="46">
        <f t="shared" si="155"/>
        <v>1053</v>
      </c>
      <c r="O163" s="47">
        <f t="shared" si="155"/>
        <v>744</v>
      </c>
      <c r="P163" s="47">
        <f>P358</f>
        <v>82</v>
      </c>
      <c r="Q163" s="47">
        <f t="shared" ref="Q163:R163" si="158">Q358</f>
        <v>12</v>
      </c>
      <c r="R163" s="47">
        <f t="shared" si="158"/>
        <v>106</v>
      </c>
      <c r="S163" s="47">
        <f>S358</f>
        <v>109</v>
      </c>
    </row>
    <row r="164" spans="1:19" ht="15" customHeight="1">
      <c r="A164" s="240"/>
      <c r="B164" s="413"/>
      <c r="C164" s="238"/>
      <c r="D164" s="51">
        <f>IF(SUM(E164:H164)&gt;100,"－",SUM(E164:H164))</f>
        <v>100.00000000000001</v>
      </c>
      <c r="E164" s="52">
        <f>E358/$D163*100</f>
        <v>78.442545109211778</v>
      </c>
      <c r="F164" s="52">
        <f>F358/$D163*100</f>
        <v>5.7929724596391265</v>
      </c>
      <c r="G164" s="52">
        <f>G358/$D163*100</f>
        <v>4.4634377967711298</v>
      </c>
      <c r="H164" s="52">
        <f>H358/$D163*100</f>
        <v>11.301044634377968</v>
      </c>
      <c r="I164" s="51">
        <f>IF(SUM(J164:M164)&gt;100,"－",SUM(J164:M164))</f>
        <v>100</v>
      </c>
      <c r="J164" s="52">
        <f>J358/$I163*100</f>
        <v>71.794871794871796</v>
      </c>
      <c r="K164" s="52">
        <f>K358/$I163*100</f>
        <v>6.6476733143399818</v>
      </c>
      <c r="L164" s="52">
        <f>L358/$I163*100</f>
        <v>6.4577397910731253</v>
      </c>
      <c r="M164" s="52">
        <f>M358/$I163*100</f>
        <v>15.0997150997151</v>
      </c>
      <c r="N164" s="51">
        <f>IF(SUM(O164:S164)&gt;100,"－",SUM(O164:S164))</f>
        <v>100</v>
      </c>
      <c r="O164" s="52">
        <f>O358/$N163*100</f>
        <v>70.655270655270655</v>
      </c>
      <c r="P164" s="52">
        <f>P358/$N163*100</f>
        <v>7.7872744539411203</v>
      </c>
      <c r="Q164" s="52">
        <f>Q358/$N163*100</f>
        <v>1.1396011396011396</v>
      </c>
      <c r="R164" s="52">
        <f>R358/$N163*100</f>
        <v>10.0664767331434</v>
      </c>
      <c r="S164" s="52">
        <f>S358/$N163*100</f>
        <v>10.351377018043685</v>
      </c>
    </row>
    <row r="165" spans="1:19" ht="15" customHeight="1">
      <c r="A165" s="240"/>
      <c r="B165" s="413"/>
      <c r="C165" s="239" t="s">
        <v>221</v>
      </c>
      <c r="D165" s="54">
        <f>D360</f>
        <v>31</v>
      </c>
      <c r="E165" s="55">
        <f t="shared" ref="E165:H174" si="159">IF($D165=0,0,E360/$D165*100)</f>
        <v>87.096774193548384</v>
      </c>
      <c r="F165" s="55">
        <f t="shared" si="159"/>
        <v>3.225806451612903</v>
      </c>
      <c r="G165" s="55">
        <f t="shared" si="159"/>
        <v>3.225806451612903</v>
      </c>
      <c r="H165" s="55">
        <f t="shared" si="159"/>
        <v>6.4516129032258061</v>
      </c>
      <c r="I165" s="54">
        <f>I360</f>
        <v>31</v>
      </c>
      <c r="J165" s="55">
        <f t="shared" ref="J165:M174" si="160">IF($I165=0,0,J360/$I165*100)</f>
        <v>80.645161290322577</v>
      </c>
      <c r="K165" s="55">
        <f t="shared" si="160"/>
        <v>3.225806451612903</v>
      </c>
      <c r="L165" s="55">
        <f t="shared" si="160"/>
        <v>3.225806451612903</v>
      </c>
      <c r="M165" s="55">
        <f t="shared" si="160"/>
        <v>12.903225806451612</v>
      </c>
      <c r="N165" s="54">
        <f>N360</f>
        <v>31</v>
      </c>
      <c r="O165" s="55">
        <f t="shared" ref="O165:S174" si="161">IF($N165=0,0,O360/$N165*100)</f>
        <v>80.645161290322577</v>
      </c>
      <c r="P165" s="55">
        <f t="shared" si="161"/>
        <v>6.4516129032258061</v>
      </c>
      <c r="Q165" s="55">
        <f t="shared" si="161"/>
        <v>0</v>
      </c>
      <c r="R165" s="55">
        <f t="shared" si="161"/>
        <v>6.4516129032258061</v>
      </c>
      <c r="S165" s="55">
        <f t="shared" si="161"/>
        <v>6.4516129032258061</v>
      </c>
    </row>
    <row r="166" spans="1:19" ht="15" customHeight="1">
      <c r="A166" s="240"/>
      <c r="B166" s="413"/>
      <c r="C166" s="239" t="s">
        <v>222</v>
      </c>
      <c r="D166" s="54">
        <f t="shared" ref="D166:E175" si="162">D361</f>
        <v>145</v>
      </c>
      <c r="E166" s="55">
        <f t="shared" si="159"/>
        <v>74.482758620689665</v>
      </c>
      <c r="F166" s="55">
        <f t="shared" si="159"/>
        <v>4.8275862068965516</v>
      </c>
      <c r="G166" s="55">
        <f t="shared" si="159"/>
        <v>9.6551724137931032</v>
      </c>
      <c r="H166" s="55">
        <f t="shared" si="159"/>
        <v>11.03448275862069</v>
      </c>
      <c r="I166" s="54">
        <f t="shared" ref="I166:J175" si="163">I361</f>
        <v>145</v>
      </c>
      <c r="J166" s="55">
        <f t="shared" si="160"/>
        <v>71.034482758620683</v>
      </c>
      <c r="K166" s="55">
        <f t="shared" si="160"/>
        <v>6.8965517241379306</v>
      </c>
      <c r="L166" s="55">
        <f t="shared" si="160"/>
        <v>8.9655172413793096</v>
      </c>
      <c r="M166" s="55">
        <f t="shared" si="160"/>
        <v>13.103448275862069</v>
      </c>
      <c r="N166" s="54">
        <f t="shared" ref="N166:O175" si="164">N361</f>
        <v>145</v>
      </c>
      <c r="O166" s="55">
        <f t="shared" si="161"/>
        <v>69.655172413793096</v>
      </c>
      <c r="P166" s="55">
        <f t="shared" si="161"/>
        <v>4.8275862068965516</v>
      </c>
      <c r="Q166" s="55">
        <f t="shared" si="161"/>
        <v>1.3793103448275863</v>
      </c>
      <c r="R166" s="55">
        <f t="shared" si="161"/>
        <v>14.482758620689657</v>
      </c>
      <c r="S166" s="55">
        <f t="shared" si="161"/>
        <v>9.6551724137931032</v>
      </c>
    </row>
    <row r="167" spans="1:19" ht="15" customHeight="1">
      <c r="A167" s="240"/>
      <c r="B167" s="413"/>
      <c r="C167" s="239" t="s">
        <v>223</v>
      </c>
      <c r="D167" s="54">
        <f t="shared" si="162"/>
        <v>261</v>
      </c>
      <c r="E167" s="55">
        <f t="shared" si="159"/>
        <v>77.394636015325673</v>
      </c>
      <c r="F167" s="55">
        <f t="shared" si="159"/>
        <v>6.8965517241379306</v>
      </c>
      <c r="G167" s="55">
        <f t="shared" si="159"/>
        <v>3.4482758620689653</v>
      </c>
      <c r="H167" s="55">
        <f t="shared" si="159"/>
        <v>12.260536398467432</v>
      </c>
      <c r="I167" s="54">
        <f t="shared" si="163"/>
        <v>261</v>
      </c>
      <c r="J167" s="55">
        <f t="shared" si="160"/>
        <v>67.432950191570882</v>
      </c>
      <c r="K167" s="55">
        <f t="shared" si="160"/>
        <v>8.4291187739463602</v>
      </c>
      <c r="L167" s="55">
        <f t="shared" si="160"/>
        <v>8.4291187739463602</v>
      </c>
      <c r="M167" s="55">
        <f t="shared" si="160"/>
        <v>15.708812260536398</v>
      </c>
      <c r="N167" s="54">
        <f t="shared" si="164"/>
        <v>261</v>
      </c>
      <c r="O167" s="55">
        <f t="shared" si="161"/>
        <v>66.666666666666657</v>
      </c>
      <c r="P167" s="55">
        <f t="shared" si="161"/>
        <v>10.727969348659004</v>
      </c>
      <c r="Q167" s="55">
        <f t="shared" si="161"/>
        <v>0.76628352490421447</v>
      </c>
      <c r="R167" s="55">
        <f t="shared" si="161"/>
        <v>10.727969348659004</v>
      </c>
      <c r="S167" s="55">
        <f t="shared" si="161"/>
        <v>11.111111111111111</v>
      </c>
    </row>
    <row r="168" spans="1:19" ht="15" customHeight="1">
      <c r="A168" s="240"/>
      <c r="B168" s="283"/>
      <c r="C168" s="239" t="s">
        <v>224</v>
      </c>
      <c r="D168" s="54">
        <f t="shared" si="162"/>
        <v>202</v>
      </c>
      <c r="E168" s="55">
        <f t="shared" si="159"/>
        <v>80.198019801980209</v>
      </c>
      <c r="F168" s="55">
        <f t="shared" si="159"/>
        <v>7.4257425742574252</v>
      </c>
      <c r="G168" s="55">
        <f t="shared" si="159"/>
        <v>1.9801980198019802</v>
      </c>
      <c r="H168" s="55">
        <f t="shared" si="159"/>
        <v>10.396039603960396</v>
      </c>
      <c r="I168" s="54">
        <f t="shared" si="163"/>
        <v>202</v>
      </c>
      <c r="J168" s="55">
        <f t="shared" si="160"/>
        <v>71.287128712871279</v>
      </c>
      <c r="K168" s="55">
        <f t="shared" si="160"/>
        <v>7.4257425742574252</v>
      </c>
      <c r="L168" s="55">
        <f t="shared" si="160"/>
        <v>4.455445544554455</v>
      </c>
      <c r="M168" s="55">
        <f t="shared" si="160"/>
        <v>16.831683168316832</v>
      </c>
      <c r="N168" s="54">
        <f t="shared" si="164"/>
        <v>202</v>
      </c>
      <c r="O168" s="55">
        <f t="shared" si="161"/>
        <v>69.306930693069305</v>
      </c>
      <c r="P168" s="55">
        <f t="shared" si="161"/>
        <v>10.891089108910892</v>
      </c>
      <c r="Q168" s="55">
        <f t="shared" si="161"/>
        <v>1.9801980198019802</v>
      </c>
      <c r="R168" s="55">
        <f t="shared" si="161"/>
        <v>8.9108910891089099</v>
      </c>
      <c r="S168" s="55">
        <f t="shared" si="161"/>
        <v>8.9108910891089099</v>
      </c>
    </row>
    <row r="169" spans="1:19" ht="15" customHeight="1">
      <c r="A169" s="240"/>
      <c r="B169" s="283"/>
      <c r="C169" s="239" t="s">
        <v>225</v>
      </c>
      <c r="D169" s="54">
        <f t="shared" si="162"/>
        <v>129</v>
      </c>
      <c r="E169" s="55">
        <f t="shared" si="159"/>
        <v>79.069767441860463</v>
      </c>
      <c r="F169" s="55">
        <f t="shared" si="159"/>
        <v>3.8759689922480618</v>
      </c>
      <c r="G169" s="55">
        <f t="shared" si="159"/>
        <v>3.8759689922480618</v>
      </c>
      <c r="H169" s="55">
        <f t="shared" si="159"/>
        <v>13.178294573643413</v>
      </c>
      <c r="I169" s="54">
        <f t="shared" si="163"/>
        <v>129</v>
      </c>
      <c r="J169" s="55">
        <f t="shared" si="160"/>
        <v>70.542635658914733</v>
      </c>
      <c r="K169" s="55">
        <f t="shared" si="160"/>
        <v>5.4263565891472867</v>
      </c>
      <c r="L169" s="55">
        <f t="shared" si="160"/>
        <v>5.4263565891472867</v>
      </c>
      <c r="M169" s="55">
        <f t="shared" si="160"/>
        <v>18.604651162790699</v>
      </c>
      <c r="N169" s="54">
        <f t="shared" si="164"/>
        <v>129</v>
      </c>
      <c r="O169" s="55">
        <f t="shared" si="161"/>
        <v>70.542635658914733</v>
      </c>
      <c r="P169" s="55">
        <f t="shared" si="161"/>
        <v>8.5271317829457356</v>
      </c>
      <c r="Q169" s="55">
        <f t="shared" si="161"/>
        <v>0</v>
      </c>
      <c r="R169" s="55">
        <f t="shared" si="161"/>
        <v>7.7519379844961236</v>
      </c>
      <c r="S169" s="55">
        <f t="shared" si="161"/>
        <v>13.178294573643413</v>
      </c>
    </row>
    <row r="170" spans="1:19" ht="15" customHeight="1">
      <c r="A170" s="240"/>
      <c r="B170" s="283"/>
      <c r="C170" s="239" t="s">
        <v>226</v>
      </c>
      <c r="D170" s="54">
        <f t="shared" si="162"/>
        <v>111</v>
      </c>
      <c r="E170" s="55">
        <f t="shared" si="159"/>
        <v>83.78378378378379</v>
      </c>
      <c r="F170" s="55">
        <f t="shared" si="159"/>
        <v>6.3063063063063058</v>
      </c>
      <c r="G170" s="55">
        <f t="shared" si="159"/>
        <v>2.7027027027027026</v>
      </c>
      <c r="H170" s="55">
        <f t="shared" si="159"/>
        <v>7.2072072072072073</v>
      </c>
      <c r="I170" s="54">
        <f t="shared" si="163"/>
        <v>111</v>
      </c>
      <c r="J170" s="55">
        <f t="shared" si="160"/>
        <v>79.27927927927928</v>
      </c>
      <c r="K170" s="55">
        <f t="shared" si="160"/>
        <v>5.4054054054054053</v>
      </c>
      <c r="L170" s="55">
        <f t="shared" si="160"/>
        <v>2.7027027027027026</v>
      </c>
      <c r="M170" s="55">
        <f t="shared" si="160"/>
        <v>12.612612612612612</v>
      </c>
      <c r="N170" s="54">
        <f t="shared" si="164"/>
        <v>111</v>
      </c>
      <c r="O170" s="55">
        <f t="shared" si="161"/>
        <v>77.477477477477478</v>
      </c>
      <c r="P170" s="55">
        <f t="shared" si="161"/>
        <v>6.3063063063063058</v>
      </c>
      <c r="Q170" s="55">
        <f t="shared" si="161"/>
        <v>1.8018018018018018</v>
      </c>
      <c r="R170" s="55">
        <f t="shared" si="161"/>
        <v>7.2072072072072073</v>
      </c>
      <c r="S170" s="55">
        <f t="shared" si="161"/>
        <v>7.2072072072072073</v>
      </c>
    </row>
    <row r="171" spans="1:19" ht="15" customHeight="1">
      <c r="A171" s="240"/>
      <c r="B171" s="283"/>
      <c r="C171" s="239" t="s">
        <v>227</v>
      </c>
      <c r="D171" s="54">
        <f t="shared" si="162"/>
        <v>88</v>
      </c>
      <c r="E171" s="55">
        <f t="shared" si="159"/>
        <v>81.818181818181827</v>
      </c>
      <c r="F171" s="55">
        <f t="shared" si="159"/>
        <v>6.8181818181818175</v>
      </c>
      <c r="G171" s="55">
        <f t="shared" si="159"/>
        <v>4.5454545454545459</v>
      </c>
      <c r="H171" s="55">
        <f t="shared" si="159"/>
        <v>6.8181818181818175</v>
      </c>
      <c r="I171" s="54">
        <f t="shared" si="163"/>
        <v>88</v>
      </c>
      <c r="J171" s="55">
        <f t="shared" si="160"/>
        <v>80.681818181818173</v>
      </c>
      <c r="K171" s="55">
        <f t="shared" si="160"/>
        <v>6.8181818181818175</v>
      </c>
      <c r="L171" s="55">
        <f t="shared" si="160"/>
        <v>5.6818181818181817</v>
      </c>
      <c r="M171" s="55">
        <f t="shared" si="160"/>
        <v>6.8181818181818175</v>
      </c>
      <c r="N171" s="54">
        <f t="shared" si="164"/>
        <v>88</v>
      </c>
      <c r="O171" s="55">
        <f t="shared" si="161"/>
        <v>79.545454545454547</v>
      </c>
      <c r="P171" s="55">
        <f t="shared" si="161"/>
        <v>2.2727272727272729</v>
      </c>
      <c r="Q171" s="55">
        <f t="shared" si="161"/>
        <v>1.1363636363636365</v>
      </c>
      <c r="R171" s="55">
        <f t="shared" si="161"/>
        <v>11.363636363636363</v>
      </c>
      <c r="S171" s="55">
        <f t="shared" si="161"/>
        <v>5.6818181818181817</v>
      </c>
    </row>
    <row r="172" spans="1:19" ht="15" customHeight="1">
      <c r="A172" s="240"/>
      <c r="B172" s="283"/>
      <c r="C172" s="239" t="s">
        <v>228</v>
      </c>
      <c r="D172" s="54">
        <f t="shared" si="162"/>
        <v>42</v>
      </c>
      <c r="E172" s="55">
        <f t="shared" si="159"/>
        <v>80.952380952380949</v>
      </c>
      <c r="F172" s="55">
        <f t="shared" si="159"/>
        <v>2.3809523809523809</v>
      </c>
      <c r="G172" s="55">
        <f t="shared" si="159"/>
        <v>7.1428571428571423</v>
      </c>
      <c r="H172" s="55">
        <f t="shared" si="159"/>
        <v>9.5238095238095237</v>
      </c>
      <c r="I172" s="54">
        <f t="shared" si="163"/>
        <v>42</v>
      </c>
      <c r="J172" s="55">
        <f t="shared" si="160"/>
        <v>78.571428571428569</v>
      </c>
      <c r="K172" s="55">
        <f t="shared" si="160"/>
        <v>4.7619047619047619</v>
      </c>
      <c r="L172" s="55">
        <f t="shared" si="160"/>
        <v>7.1428571428571423</v>
      </c>
      <c r="M172" s="55">
        <f t="shared" si="160"/>
        <v>9.5238095238095237</v>
      </c>
      <c r="N172" s="54">
        <f t="shared" si="164"/>
        <v>42</v>
      </c>
      <c r="O172" s="55">
        <f t="shared" si="161"/>
        <v>76.19047619047619</v>
      </c>
      <c r="P172" s="55">
        <f t="shared" si="161"/>
        <v>4.7619047619047619</v>
      </c>
      <c r="Q172" s="55">
        <f t="shared" si="161"/>
        <v>2.3809523809523809</v>
      </c>
      <c r="R172" s="55">
        <f t="shared" si="161"/>
        <v>9.5238095238095237</v>
      </c>
      <c r="S172" s="55">
        <f t="shared" si="161"/>
        <v>7.1428571428571423</v>
      </c>
    </row>
    <row r="173" spans="1:19" ht="15" customHeight="1">
      <c r="A173" s="240"/>
      <c r="B173" s="283"/>
      <c r="C173" s="239" t="s">
        <v>229</v>
      </c>
      <c r="D173" s="54">
        <f t="shared" si="162"/>
        <v>23</v>
      </c>
      <c r="E173" s="55">
        <f t="shared" si="159"/>
        <v>78.260869565217391</v>
      </c>
      <c r="F173" s="55">
        <f t="shared" si="159"/>
        <v>0</v>
      </c>
      <c r="G173" s="55">
        <f t="shared" si="159"/>
        <v>8.695652173913043</v>
      </c>
      <c r="H173" s="55">
        <f t="shared" si="159"/>
        <v>13.043478260869565</v>
      </c>
      <c r="I173" s="54">
        <f t="shared" si="163"/>
        <v>23</v>
      </c>
      <c r="J173" s="55">
        <f t="shared" si="160"/>
        <v>73.91304347826086</v>
      </c>
      <c r="K173" s="55">
        <f t="shared" si="160"/>
        <v>0</v>
      </c>
      <c r="L173" s="55">
        <f t="shared" si="160"/>
        <v>13.043478260869565</v>
      </c>
      <c r="M173" s="55">
        <f t="shared" si="160"/>
        <v>13.043478260869565</v>
      </c>
      <c r="N173" s="54">
        <f t="shared" si="164"/>
        <v>23</v>
      </c>
      <c r="O173" s="55">
        <f t="shared" si="161"/>
        <v>73.91304347826086</v>
      </c>
      <c r="P173" s="55">
        <f t="shared" si="161"/>
        <v>4.3478260869565215</v>
      </c>
      <c r="Q173" s="55">
        <f t="shared" si="161"/>
        <v>0</v>
      </c>
      <c r="R173" s="55">
        <f t="shared" si="161"/>
        <v>8.695652173913043</v>
      </c>
      <c r="S173" s="55">
        <f t="shared" si="161"/>
        <v>13.043478260869565</v>
      </c>
    </row>
    <row r="174" spans="1:19" ht="15" customHeight="1">
      <c r="A174" s="98"/>
      <c r="B174" s="284"/>
      <c r="C174" s="241" t="s">
        <v>230</v>
      </c>
      <c r="D174" s="60">
        <f t="shared" si="162"/>
        <v>21</v>
      </c>
      <c r="E174" s="61">
        <f t="shared" si="159"/>
        <v>38.095238095238095</v>
      </c>
      <c r="F174" s="61">
        <f t="shared" si="159"/>
        <v>4.7619047619047619</v>
      </c>
      <c r="G174" s="61">
        <f t="shared" si="159"/>
        <v>9.5238095238095237</v>
      </c>
      <c r="H174" s="61">
        <f t="shared" si="159"/>
        <v>47.619047619047613</v>
      </c>
      <c r="I174" s="60">
        <f t="shared" si="163"/>
        <v>21</v>
      </c>
      <c r="J174" s="61">
        <f t="shared" si="160"/>
        <v>38.095238095238095</v>
      </c>
      <c r="K174" s="61">
        <f t="shared" si="160"/>
        <v>4.7619047619047619</v>
      </c>
      <c r="L174" s="61">
        <f t="shared" si="160"/>
        <v>9.5238095238095237</v>
      </c>
      <c r="M174" s="61">
        <f t="shared" si="160"/>
        <v>47.619047619047613</v>
      </c>
      <c r="N174" s="60">
        <f t="shared" si="164"/>
        <v>21</v>
      </c>
      <c r="O174" s="61">
        <f t="shared" si="161"/>
        <v>38.095238095238095</v>
      </c>
      <c r="P174" s="61">
        <f t="shared" si="161"/>
        <v>0</v>
      </c>
      <c r="Q174" s="61">
        <f t="shared" si="161"/>
        <v>0</v>
      </c>
      <c r="R174" s="61">
        <f t="shared" si="161"/>
        <v>14.285714285714285</v>
      </c>
      <c r="S174" s="61">
        <f t="shared" si="161"/>
        <v>47.619047619047613</v>
      </c>
    </row>
    <row r="175" spans="1:19" ht="15" customHeight="1">
      <c r="A175" s="95" t="s">
        <v>994</v>
      </c>
      <c r="B175" s="285" t="s">
        <v>719</v>
      </c>
      <c r="C175" s="236" t="s">
        <v>176</v>
      </c>
      <c r="D175" s="46">
        <f t="shared" si="162"/>
        <v>1202</v>
      </c>
      <c r="E175" s="47">
        <f t="shared" si="162"/>
        <v>1103</v>
      </c>
      <c r="F175" s="47">
        <f>F370</f>
        <v>43</v>
      </c>
      <c r="G175" s="47">
        <f t="shared" ref="G175" si="165">G370</f>
        <v>12</v>
      </c>
      <c r="H175" s="47">
        <f>H370</f>
        <v>44</v>
      </c>
      <c r="I175" s="46">
        <f t="shared" si="163"/>
        <v>1202</v>
      </c>
      <c r="J175" s="47">
        <f t="shared" si="163"/>
        <v>1042</v>
      </c>
      <c r="K175" s="47">
        <f>K370</f>
        <v>52</v>
      </c>
      <c r="L175" s="47">
        <f t="shared" ref="L175" si="166">L370</f>
        <v>16</v>
      </c>
      <c r="M175" s="47">
        <f>M370</f>
        <v>92</v>
      </c>
      <c r="N175" s="46">
        <f t="shared" si="164"/>
        <v>1202</v>
      </c>
      <c r="O175" s="47">
        <f t="shared" si="164"/>
        <v>1034</v>
      </c>
      <c r="P175" s="47">
        <f>P370</f>
        <v>69</v>
      </c>
      <c r="Q175" s="47">
        <f t="shared" ref="Q175:R175" si="167">Q370</f>
        <v>8</v>
      </c>
      <c r="R175" s="47">
        <f t="shared" si="167"/>
        <v>51</v>
      </c>
      <c r="S175" s="47">
        <f>S370</f>
        <v>40</v>
      </c>
    </row>
    <row r="176" spans="1:19" ht="15" customHeight="1">
      <c r="A176" s="409" t="s">
        <v>1095</v>
      </c>
      <c r="B176" s="285" t="s">
        <v>726</v>
      </c>
      <c r="C176" s="238"/>
      <c r="D176" s="51">
        <f>IF(SUM(E176:H176)&gt;100,"－",SUM(E176:H176))</f>
        <v>100.00000000000001</v>
      </c>
      <c r="E176" s="52">
        <f>E370/$D175*100</f>
        <v>91.763727121464228</v>
      </c>
      <c r="F176" s="52">
        <f>F370/$D175*100</f>
        <v>3.5773710482529122</v>
      </c>
      <c r="G176" s="52">
        <f>G370/$D175*100</f>
        <v>0.99833610648918469</v>
      </c>
      <c r="H176" s="52">
        <f>H370/$D175*100</f>
        <v>3.6605657237936775</v>
      </c>
      <c r="I176" s="51">
        <f>IF(SUM(J176:M176)&gt;100,"－",SUM(J176:M176))</f>
        <v>100</v>
      </c>
      <c r="J176" s="52">
        <f>J370/$I175*100</f>
        <v>86.688851913477535</v>
      </c>
      <c r="K176" s="52">
        <f>K370/$I175*100</f>
        <v>4.3261231281198009</v>
      </c>
      <c r="L176" s="52">
        <f>L370/$I175*100</f>
        <v>1.3311148086522462</v>
      </c>
      <c r="M176" s="52">
        <f>M370/$I175*100</f>
        <v>7.6539101497504163</v>
      </c>
      <c r="N176" s="51">
        <f>IF(SUM(O176:S176)&gt;100,"－",SUM(O176:S176))</f>
        <v>100</v>
      </c>
      <c r="O176" s="52">
        <f>O370/$N175*100</f>
        <v>86.023294509151413</v>
      </c>
      <c r="P176" s="52">
        <f>P370/$N175*100</f>
        <v>5.7404326123128113</v>
      </c>
      <c r="Q176" s="52">
        <f>Q370/$N175*100</f>
        <v>0.66555740432612309</v>
      </c>
      <c r="R176" s="52">
        <f>R370/$N175*100</f>
        <v>4.2429284525790347</v>
      </c>
      <c r="S176" s="52">
        <f>S370/$N175*100</f>
        <v>3.3277870216306153</v>
      </c>
    </row>
    <row r="177" spans="1:19" ht="15" customHeight="1">
      <c r="A177" s="409"/>
      <c r="B177" s="285" t="s">
        <v>722</v>
      </c>
      <c r="C177" s="239" t="s">
        <v>996</v>
      </c>
      <c r="D177" s="54">
        <f>D372</f>
        <v>142</v>
      </c>
      <c r="E177" s="55">
        <f t="shared" ref="E177:H181" si="168">IF($D177=0,0,E372/$D177*100)</f>
        <v>92.957746478873233</v>
      </c>
      <c r="F177" s="55">
        <f t="shared" si="168"/>
        <v>2.8169014084507045</v>
      </c>
      <c r="G177" s="55">
        <f t="shared" si="168"/>
        <v>0.70422535211267612</v>
      </c>
      <c r="H177" s="55">
        <f t="shared" si="168"/>
        <v>3.5211267605633805</v>
      </c>
      <c r="I177" s="54">
        <f>I372</f>
        <v>142</v>
      </c>
      <c r="J177" s="55">
        <f t="shared" ref="J177:M181" si="169">IF($I177=0,0,J372/$I177*100)</f>
        <v>89.436619718309856</v>
      </c>
      <c r="K177" s="55">
        <f t="shared" si="169"/>
        <v>2.8169014084507045</v>
      </c>
      <c r="L177" s="55">
        <f t="shared" si="169"/>
        <v>0.70422535211267612</v>
      </c>
      <c r="M177" s="55">
        <f t="shared" si="169"/>
        <v>7.042253521126761</v>
      </c>
      <c r="N177" s="54">
        <f>N372</f>
        <v>142</v>
      </c>
      <c r="O177" s="55">
        <f t="shared" ref="O177:S181" si="170">IF($N177=0,0,O372/$N177*100)</f>
        <v>89.436619718309856</v>
      </c>
      <c r="P177" s="55">
        <f t="shared" si="170"/>
        <v>3.5211267605633805</v>
      </c>
      <c r="Q177" s="55">
        <f t="shared" si="170"/>
        <v>0</v>
      </c>
      <c r="R177" s="55">
        <f t="shared" si="170"/>
        <v>3.5211267605633805</v>
      </c>
      <c r="S177" s="55">
        <f t="shared" si="170"/>
        <v>3.5211267605633805</v>
      </c>
    </row>
    <row r="178" spans="1:19" ht="15" customHeight="1">
      <c r="A178" s="409"/>
      <c r="B178" s="285" t="s">
        <v>728</v>
      </c>
      <c r="C178" s="239" t="s">
        <v>997</v>
      </c>
      <c r="D178" s="54">
        <f t="shared" ref="D178:E182" si="171">D373</f>
        <v>285</v>
      </c>
      <c r="E178" s="55">
        <f t="shared" si="168"/>
        <v>89.824561403508767</v>
      </c>
      <c r="F178" s="55">
        <f t="shared" si="168"/>
        <v>5.6140350877192979</v>
      </c>
      <c r="G178" s="55">
        <f t="shared" si="168"/>
        <v>1.4035087719298245</v>
      </c>
      <c r="H178" s="55">
        <f t="shared" si="168"/>
        <v>3.1578947368421053</v>
      </c>
      <c r="I178" s="54">
        <f t="shared" ref="I178:J182" si="172">I373</f>
        <v>285</v>
      </c>
      <c r="J178" s="55">
        <f t="shared" si="169"/>
        <v>80.701754385964904</v>
      </c>
      <c r="K178" s="55">
        <f t="shared" si="169"/>
        <v>7.0175438596491224</v>
      </c>
      <c r="L178" s="55">
        <f t="shared" si="169"/>
        <v>2.4561403508771931</v>
      </c>
      <c r="M178" s="55">
        <f t="shared" si="169"/>
        <v>9.8245614035087723</v>
      </c>
      <c r="N178" s="54">
        <f t="shared" ref="N178:O182" si="173">N373</f>
        <v>285</v>
      </c>
      <c r="O178" s="55">
        <f t="shared" si="170"/>
        <v>79.649122807017548</v>
      </c>
      <c r="P178" s="55">
        <f t="shared" si="170"/>
        <v>10.175438596491228</v>
      </c>
      <c r="Q178" s="55">
        <f t="shared" si="170"/>
        <v>1.0526315789473684</v>
      </c>
      <c r="R178" s="55">
        <f t="shared" si="170"/>
        <v>6.3157894736842106</v>
      </c>
      <c r="S178" s="55">
        <f t="shared" si="170"/>
        <v>2.807017543859649</v>
      </c>
    </row>
    <row r="179" spans="1:19" ht="15" customHeight="1">
      <c r="A179" s="240"/>
      <c r="B179" s="285"/>
      <c r="C179" s="239" t="s">
        <v>998</v>
      </c>
      <c r="D179" s="54">
        <f t="shared" si="171"/>
        <v>391</v>
      </c>
      <c r="E179" s="55">
        <f t="shared" si="168"/>
        <v>94.884910485933503</v>
      </c>
      <c r="F179" s="55">
        <f t="shared" si="168"/>
        <v>2.0460358056265986</v>
      </c>
      <c r="G179" s="55">
        <f t="shared" si="168"/>
        <v>0.51150895140664965</v>
      </c>
      <c r="H179" s="55">
        <f t="shared" si="168"/>
        <v>2.5575447570332481</v>
      </c>
      <c r="I179" s="54">
        <f t="shared" si="172"/>
        <v>391</v>
      </c>
      <c r="J179" s="55">
        <f t="shared" si="169"/>
        <v>91.048593350383626</v>
      </c>
      <c r="K179" s="55">
        <f t="shared" si="169"/>
        <v>2.8132992327365729</v>
      </c>
      <c r="L179" s="55">
        <f t="shared" si="169"/>
        <v>0.51150895140664965</v>
      </c>
      <c r="M179" s="55">
        <f t="shared" si="169"/>
        <v>5.6265984654731458</v>
      </c>
      <c r="N179" s="54">
        <f t="shared" si="173"/>
        <v>391</v>
      </c>
      <c r="O179" s="55">
        <f t="shared" si="170"/>
        <v>90.537084398976987</v>
      </c>
      <c r="P179" s="55">
        <f t="shared" si="170"/>
        <v>4.3478260869565215</v>
      </c>
      <c r="Q179" s="55">
        <f t="shared" si="170"/>
        <v>0.51150895140664965</v>
      </c>
      <c r="R179" s="55">
        <f t="shared" si="170"/>
        <v>2.3017902813299234</v>
      </c>
      <c r="S179" s="55">
        <f t="shared" si="170"/>
        <v>2.3017902813299234</v>
      </c>
    </row>
    <row r="180" spans="1:19" ht="15" customHeight="1">
      <c r="A180" s="240"/>
      <c r="B180" s="285"/>
      <c r="C180" s="239" t="s">
        <v>999</v>
      </c>
      <c r="D180" s="54">
        <f t="shared" si="171"/>
        <v>304</v>
      </c>
      <c r="E180" s="55">
        <f t="shared" si="168"/>
        <v>91.776315789473685</v>
      </c>
      <c r="F180" s="55">
        <f t="shared" si="168"/>
        <v>3.9473684210526314</v>
      </c>
      <c r="G180" s="55">
        <f t="shared" si="168"/>
        <v>1.6447368421052631</v>
      </c>
      <c r="H180" s="55">
        <f t="shared" si="168"/>
        <v>2.6315789473684208</v>
      </c>
      <c r="I180" s="54">
        <f t="shared" si="172"/>
        <v>304</v>
      </c>
      <c r="J180" s="55">
        <f t="shared" si="169"/>
        <v>87.171052631578945</v>
      </c>
      <c r="K180" s="55">
        <f t="shared" si="169"/>
        <v>4.9342105263157894</v>
      </c>
      <c r="L180" s="55">
        <f t="shared" si="169"/>
        <v>1.9736842105263157</v>
      </c>
      <c r="M180" s="55">
        <f t="shared" si="169"/>
        <v>5.9210526315789469</v>
      </c>
      <c r="N180" s="54">
        <f t="shared" si="173"/>
        <v>304</v>
      </c>
      <c r="O180" s="55">
        <f t="shared" si="170"/>
        <v>86.51315789473685</v>
      </c>
      <c r="P180" s="55">
        <f t="shared" si="170"/>
        <v>5.2631578947368416</v>
      </c>
      <c r="Q180" s="55">
        <f t="shared" si="170"/>
        <v>0.6578947368421052</v>
      </c>
      <c r="R180" s="55">
        <f t="shared" si="170"/>
        <v>5.5921052631578947</v>
      </c>
      <c r="S180" s="55">
        <f t="shared" si="170"/>
        <v>1.9736842105263157</v>
      </c>
    </row>
    <row r="181" spans="1:19" ht="15" customHeight="1">
      <c r="A181" s="240"/>
      <c r="B181" s="285"/>
      <c r="C181" s="241" t="s">
        <v>174</v>
      </c>
      <c r="D181" s="54">
        <f t="shared" si="171"/>
        <v>80</v>
      </c>
      <c r="E181" s="55">
        <f t="shared" si="168"/>
        <v>81.25</v>
      </c>
      <c r="F181" s="55">
        <f t="shared" si="168"/>
        <v>3.75</v>
      </c>
      <c r="G181" s="55">
        <f t="shared" si="168"/>
        <v>0</v>
      </c>
      <c r="H181" s="55">
        <f t="shared" si="168"/>
        <v>15</v>
      </c>
      <c r="I181" s="54">
        <f t="shared" si="172"/>
        <v>80</v>
      </c>
      <c r="J181" s="55">
        <f t="shared" si="169"/>
        <v>80</v>
      </c>
      <c r="K181" s="55">
        <f t="shared" si="169"/>
        <v>2.5</v>
      </c>
      <c r="L181" s="55">
        <f t="shared" si="169"/>
        <v>0</v>
      </c>
      <c r="M181" s="55">
        <f t="shared" si="169"/>
        <v>17.5</v>
      </c>
      <c r="N181" s="54">
        <f t="shared" si="173"/>
        <v>80</v>
      </c>
      <c r="O181" s="55">
        <f t="shared" si="170"/>
        <v>78.75</v>
      </c>
      <c r="P181" s="55">
        <f t="shared" si="170"/>
        <v>2.5</v>
      </c>
      <c r="Q181" s="55">
        <f t="shared" si="170"/>
        <v>1.25</v>
      </c>
      <c r="R181" s="55">
        <f t="shared" si="170"/>
        <v>2.5</v>
      </c>
      <c r="S181" s="55">
        <f t="shared" si="170"/>
        <v>15</v>
      </c>
    </row>
    <row r="182" spans="1:19" ht="15" customHeight="1">
      <c r="A182" s="240"/>
      <c r="B182" s="282" t="s">
        <v>185</v>
      </c>
      <c r="C182" s="236" t="s">
        <v>176</v>
      </c>
      <c r="D182" s="46">
        <f t="shared" si="171"/>
        <v>963</v>
      </c>
      <c r="E182" s="47">
        <f t="shared" si="171"/>
        <v>801</v>
      </c>
      <c r="F182" s="47">
        <f>F377</f>
        <v>70</v>
      </c>
      <c r="G182" s="47">
        <f t="shared" ref="G182" si="174">G377</f>
        <v>37</v>
      </c>
      <c r="H182" s="47">
        <f>H377</f>
        <v>55</v>
      </c>
      <c r="I182" s="46">
        <f t="shared" si="172"/>
        <v>963</v>
      </c>
      <c r="J182" s="47">
        <f t="shared" si="172"/>
        <v>728</v>
      </c>
      <c r="K182" s="47">
        <f>K377</f>
        <v>72</v>
      </c>
      <c r="L182" s="47">
        <f t="shared" ref="L182" si="175">L377</f>
        <v>43</v>
      </c>
      <c r="M182" s="47">
        <f>M377</f>
        <v>120</v>
      </c>
      <c r="N182" s="46">
        <f t="shared" si="173"/>
        <v>963</v>
      </c>
      <c r="O182" s="47">
        <f t="shared" si="173"/>
        <v>712</v>
      </c>
      <c r="P182" s="47">
        <f>P377</f>
        <v>89</v>
      </c>
      <c r="Q182" s="47">
        <f t="shared" ref="Q182:R182" si="176">Q377</f>
        <v>16</v>
      </c>
      <c r="R182" s="47">
        <f t="shared" si="176"/>
        <v>98</v>
      </c>
      <c r="S182" s="47">
        <f>S377</f>
        <v>48</v>
      </c>
    </row>
    <row r="183" spans="1:19" ht="15" customHeight="1">
      <c r="A183" s="240"/>
      <c r="B183" s="283" t="s">
        <v>186</v>
      </c>
      <c r="C183" s="238"/>
      <c r="D183" s="51">
        <f>IF(SUM(E183:H183)&gt;100,"－",SUM(E183:H183))</f>
        <v>100</v>
      </c>
      <c r="E183" s="52">
        <f>E377/$D182*100</f>
        <v>83.177570093457945</v>
      </c>
      <c r="F183" s="52">
        <f>F377/$D182*100</f>
        <v>7.2689511941848393</v>
      </c>
      <c r="G183" s="52">
        <f>G377/$D182*100</f>
        <v>3.8421599169262723</v>
      </c>
      <c r="H183" s="52">
        <f>H377/$D182*100</f>
        <v>5.7113187954309446</v>
      </c>
      <c r="I183" s="51">
        <f>IF(SUM(J183:M183)&gt;100,"－",SUM(J183:M183))</f>
        <v>100</v>
      </c>
      <c r="J183" s="52">
        <f>J377/$I182*100</f>
        <v>75.597092419522326</v>
      </c>
      <c r="K183" s="52">
        <f>K377/$I182*100</f>
        <v>7.4766355140186906</v>
      </c>
      <c r="L183" s="52">
        <f>L377/$I182*100</f>
        <v>4.46521287642783</v>
      </c>
      <c r="M183" s="52">
        <f>M377/$I182*100</f>
        <v>12.461059190031152</v>
      </c>
      <c r="N183" s="51">
        <f>IF(SUM(O183:S183)&gt;100,"－",SUM(O183:S183))</f>
        <v>100</v>
      </c>
      <c r="O183" s="52">
        <f>O377/$N182*100</f>
        <v>73.935617860851508</v>
      </c>
      <c r="P183" s="52">
        <f>P377/$N182*100</f>
        <v>9.2419522326064385</v>
      </c>
      <c r="Q183" s="52">
        <f>Q377/$N182*100</f>
        <v>1.6614745586708204</v>
      </c>
      <c r="R183" s="52">
        <f>R377/$N182*100</f>
        <v>10.176531671858775</v>
      </c>
      <c r="S183" s="52">
        <f>S377/$N182*100</f>
        <v>4.9844236760124607</v>
      </c>
    </row>
    <row r="184" spans="1:19" ht="15" customHeight="1">
      <c r="A184" s="240"/>
      <c r="B184" s="283" t="s">
        <v>187</v>
      </c>
      <c r="C184" s="239" t="s">
        <v>996</v>
      </c>
      <c r="D184" s="54">
        <f>D379</f>
        <v>111</v>
      </c>
      <c r="E184" s="55">
        <f t="shared" ref="E184:H188" si="177">IF($D184=0,0,E379/$D184*100)</f>
        <v>84.684684684684683</v>
      </c>
      <c r="F184" s="55">
        <f t="shared" si="177"/>
        <v>4.5045045045045047</v>
      </c>
      <c r="G184" s="55">
        <f t="shared" si="177"/>
        <v>2.7027027027027026</v>
      </c>
      <c r="H184" s="55">
        <f t="shared" si="177"/>
        <v>8.1081081081081088</v>
      </c>
      <c r="I184" s="54">
        <f>I379</f>
        <v>111</v>
      </c>
      <c r="J184" s="55">
        <f t="shared" ref="J184:M188" si="178">IF($I184=0,0,J379/$I184*100)</f>
        <v>75.675675675675677</v>
      </c>
      <c r="K184" s="55">
        <f t="shared" si="178"/>
        <v>6.3063063063063058</v>
      </c>
      <c r="L184" s="55">
        <f t="shared" si="178"/>
        <v>2.7027027027027026</v>
      </c>
      <c r="M184" s="55">
        <f t="shared" si="178"/>
        <v>15.315315315315313</v>
      </c>
      <c r="N184" s="54">
        <f>N379</f>
        <v>111</v>
      </c>
      <c r="O184" s="55">
        <f t="shared" ref="O184:S188" si="179">IF($N184=0,0,O379/$N184*100)</f>
        <v>74.774774774774784</v>
      </c>
      <c r="P184" s="55">
        <f t="shared" si="179"/>
        <v>9.9099099099099099</v>
      </c>
      <c r="Q184" s="55">
        <f t="shared" si="179"/>
        <v>0.90090090090090091</v>
      </c>
      <c r="R184" s="55">
        <f t="shared" si="179"/>
        <v>6.3063063063063058</v>
      </c>
      <c r="S184" s="55">
        <f t="shared" si="179"/>
        <v>8.1081081081081088</v>
      </c>
    </row>
    <row r="185" spans="1:19" ht="15" customHeight="1">
      <c r="A185" s="240"/>
      <c r="B185" s="283"/>
      <c r="C185" s="239" t="s">
        <v>997</v>
      </c>
      <c r="D185" s="54">
        <f t="shared" ref="D185:E189" si="180">D380</f>
        <v>303</v>
      </c>
      <c r="E185" s="55">
        <f t="shared" si="177"/>
        <v>78.21782178217822</v>
      </c>
      <c r="F185" s="55">
        <f t="shared" si="177"/>
        <v>8.9108910891089099</v>
      </c>
      <c r="G185" s="55">
        <f t="shared" si="177"/>
        <v>6.6006600660065997</v>
      </c>
      <c r="H185" s="55">
        <f t="shared" si="177"/>
        <v>6.2706270627062706</v>
      </c>
      <c r="I185" s="54">
        <f t="shared" ref="I185:J189" si="181">I380</f>
        <v>303</v>
      </c>
      <c r="J185" s="55">
        <f t="shared" si="178"/>
        <v>71.287128712871279</v>
      </c>
      <c r="K185" s="55">
        <f t="shared" si="178"/>
        <v>8.9108910891089099</v>
      </c>
      <c r="L185" s="55">
        <f t="shared" si="178"/>
        <v>6.9306930693069315</v>
      </c>
      <c r="M185" s="55">
        <f t="shared" si="178"/>
        <v>12.871287128712872</v>
      </c>
      <c r="N185" s="54">
        <f t="shared" ref="N185:O189" si="182">N380</f>
        <v>303</v>
      </c>
      <c r="O185" s="55">
        <f t="shared" si="179"/>
        <v>69.966996699669977</v>
      </c>
      <c r="P185" s="55">
        <f t="shared" si="179"/>
        <v>8.2508250825082499</v>
      </c>
      <c r="Q185" s="55">
        <f t="shared" si="179"/>
        <v>1.3201320132013201</v>
      </c>
      <c r="R185" s="55">
        <f t="shared" si="179"/>
        <v>14.19141914191419</v>
      </c>
      <c r="S185" s="55">
        <f t="shared" si="179"/>
        <v>6.2706270627062706</v>
      </c>
    </row>
    <row r="186" spans="1:19" ht="15" customHeight="1">
      <c r="A186" s="240"/>
      <c r="B186" s="283"/>
      <c r="C186" s="239" t="s">
        <v>998</v>
      </c>
      <c r="D186" s="54">
        <f t="shared" si="180"/>
        <v>243</v>
      </c>
      <c r="E186" s="55">
        <f t="shared" si="177"/>
        <v>88.477366255144034</v>
      </c>
      <c r="F186" s="55">
        <f t="shared" si="177"/>
        <v>6.9958847736625511</v>
      </c>
      <c r="G186" s="55">
        <f t="shared" si="177"/>
        <v>1.6460905349794239</v>
      </c>
      <c r="H186" s="55">
        <f t="shared" si="177"/>
        <v>2.880658436213992</v>
      </c>
      <c r="I186" s="54">
        <f t="shared" si="181"/>
        <v>243</v>
      </c>
      <c r="J186" s="55">
        <f t="shared" si="178"/>
        <v>82.716049382716051</v>
      </c>
      <c r="K186" s="55">
        <f t="shared" si="178"/>
        <v>6.9958847736625511</v>
      </c>
      <c r="L186" s="55">
        <f t="shared" si="178"/>
        <v>1.2345679012345678</v>
      </c>
      <c r="M186" s="55">
        <f t="shared" si="178"/>
        <v>9.0534979423868318</v>
      </c>
      <c r="N186" s="54">
        <f t="shared" si="182"/>
        <v>243</v>
      </c>
      <c r="O186" s="55">
        <f t="shared" si="179"/>
        <v>80.658436213991763</v>
      </c>
      <c r="P186" s="55">
        <f t="shared" si="179"/>
        <v>7.8189300411522638</v>
      </c>
      <c r="Q186" s="55">
        <f t="shared" si="179"/>
        <v>2.0576131687242798</v>
      </c>
      <c r="R186" s="55">
        <f t="shared" si="179"/>
        <v>7.4074074074074066</v>
      </c>
      <c r="S186" s="55">
        <f t="shared" si="179"/>
        <v>2.0576131687242798</v>
      </c>
    </row>
    <row r="187" spans="1:19" ht="15" customHeight="1">
      <c r="A187" s="240"/>
      <c r="B187" s="283"/>
      <c r="C187" s="239" t="s">
        <v>999</v>
      </c>
      <c r="D187" s="54">
        <f t="shared" si="180"/>
        <v>228</v>
      </c>
      <c r="E187" s="55">
        <f t="shared" si="177"/>
        <v>85.526315789473685</v>
      </c>
      <c r="F187" s="55">
        <f t="shared" si="177"/>
        <v>7.0175438596491224</v>
      </c>
      <c r="G187" s="55">
        <f t="shared" si="177"/>
        <v>3.5087719298245612</v>
      </c>
      <c r="H187" s="55">
        <f t="shared" si="177"/>
        <v>3.9473684210526314</v>
      </c>
      <c r="I187" s="54">
        <f t="shared" si="181"/>
        <v>228</v>
      </c>
      <c r="J187" s="55">
        <f t="shared" si="178"/>
        <v>75.877192982456137</v>
      </c>
      <c r="K187" s="55">
        <f t="shared" si="178"/>
        <v>7.8947368421052628</v>
      </c>
      <c r="L187" s="55">
        <f t="shared" si="178"/>
        <v>5.2631578947368416</v>
      </c>
      <c r="M187" s="55">
        <f t="shared" si="178"/>
        <v>10.964912280701753</v>
      </c>
      <c r="N187" s="54">
        <f t="shared" si="182"/>
        <v>228</v>
      </c>
      <c r="O187" s="55">
        <f t="shared" si="179"/>
        <v>74.122807017543863</v>
      </c>
      <c r="P187" s="55">
        <f t="shared" si="179"/>
        <v>11.403508771929824</v>
      </c>
      <c r="Q187" s="55">
        <f t="shared" si="179"/>
        <v>1.7543859649122806</v>
      </c>
      <c r="R187" s="55">
        <f t="shared" si="179"/>
        <v>10.087719298245613</v>
      </c>
      <c r="S187" s="55">
        <f t="shared" si="179"/>
        <v>2.6315789473684208</v>
      </c>
    </row>
    <row r="188" spans="1:19" ht="15" customHeight="1">
      <c r="A188" s="239"/>
      <c r="B188" s="284"/>
      <c r="C188" s="241" t="s">
        <v>174</v>
      </c>
      <c r="D188" s="60">
        <f t="shared" si="180"/>
        <v>78</v>
      </c>
      <c r="E188" s="61">
        <f t="shared" si="177"/>
        <v>76.923076923076934</v>
      </c>
      <c r="F188" s="61">
        <f t="shared" si="177"/>
        <v>6.4102564102564097</v>
      </c>
      <c r="G188" s="61">
        <f t="shared" si="177"/>
        <v>2.5641025641025639</v>
      </c>
      <c r="H188" s="61">
        <f t="shared" si="177"/>
        <v>14.102564102564102</v>
      </c>
      <c r="I188" s="60">
        <f t="shared" si="181"/>
        <v>78</v>
      </c>
      <c r="J188" s="61">
        <f t="shared" si="178"/>
        <v>69.230769230769226</v>
      </c>
      <c r="K188" s="61">
        <f t="shared" si="178"/>
        <v>3.8461538461538463</v>
      </c>
      <c r="L188" s="61">
        <f t="shared" si="178"/>
        <v>5.1282051282051277</v>
      </c>
      <c r="M188" s="61">
        <f t="shared" si="178"/>
        <v>21.794871794871796</v>
      </c>
      <c r="N188" s="60">
        <f t="shared" si="182"/>
        <v>78</v>
      </c>
      <c r="O188" s="61">
        <f t="shared" si="179"/>
        <v>66.666666666666657</v>
      </c>
      <c r="P188" s="61">
        <f t="shared" si="179"/>
        <v>10.256410256410255</v>
      </c>
      <c r="Q188" s="61">
        <f t="shared" si="179"/>
        <v>2.5641025641025639</v>
      </c>
      <c r="R188" s="61">
        <f t="shared" si="179"/>
        <v>8.9743589743589745</v>
      </c>
      <c r="S188" s="61">
        <f t="shared" si="179"/>
        <v>11.538461538461538</v>
      </c>
    </row>
    <row r="189" spans="1:19" ht="15" customHeight="1">
      <c r="A189" s="240"/>
      <c r="B189" s="412" t="s">
        <v>188</v>
      </c>
      <c r="C189" s="236" t="s">
        <v>176</v>
      </c>
      <c r="D189" s="46">
        <f t="shared" si="180"/>
        <v>992</v>
      </c>
      <c r="E189" s="47">
        <f t="shared" si="180"/>
        <v>779</v>
      </c>
      <c r="F189" s="47">
        <f>F384</f>
        <v>60</v>
      </c>
      <c r="G189" s="47">
        <f t="shared" ref="G189" si="183">G384</f>
        <v>41</v>
      </c>
      <c r="H189" s="47">
        <f>H384</f>
        <v>112</v>
      </c>
      <c r="I189" s="46">
        <f t="shared" si="181"/>
        <v>992</v>
      </c>
      <c r="J189" s="47">
        <f t="shared" si="181"/>
        <v>714</v>
      </c>
      <c r="K189" s="47">
        <f>K384</f>
        <v>65</v>
      </c>
      <c r="L189" s="47">
        <f t="shared" ref="L189" si="184">L384</f>
        <v>60</v>
      </c>
      <c r="M189" s="47">
        <f>M384</f>
        <v>153</v>
      </c>
      <c r="N189" s="46">
        <f t="shared" si="182"/>
        <v>992</v>
      </c>
      <c r="O189" s="47">
        <f t="shared" si="182"/>
        <v>702</v>
      </c>
      <c r="P189" s="47">
        <f>P384</f>
        <v>77</v>
      </c>
      <c r="Q189" s="47">
        <f t="shared" ref="Q189:R189" si="185">Q384</f>
        <v>12</v>
      </c>
      <c r="R189" s="47">
        <f t="shared" si="185"/>
        <v>98</v>
      </c>
      <c r="S189" s="47">
        <f>S384</f>
        <v>103</v>
      </c>
    </row>
    <row r="190" spans="1:19" ht="15" customHeight="1">
      <c r="A190" s="240"/>
      <c r="B190" s="413"/>
      <c r="C190" s="238"/>
      <c r="D190" s="51">
        <f>IF(SUM(E190:H190)&gt;100,"－",SUM(E190:H190))</f>
        <v>100</v>
      </c>
      <c r="E190" s="52">
        <f>E384/$D189*100</f>
        <v>78.528225806451616</v>
      </c>
      <c r="F190" s="52">
        <f>F384/$D189*100</f>
        <v>6.0483870967741939</v>
      </c>
      <c r="G190" s="52">
        <f>G384/$D189*100</f>
        <v>4.133064516129032</v>
      </c>
      <c r="H190" s="52">
        <f>H384/$D189*100</f>
        <v>11.29032258064516</v>
      </c>
      <c r="I190" s="51">
        <f>IF(SUM(J190:M190)&gt;100,"－",SUM(J190:M190))</f>
        <v>99.999999999999986</v>
      </c>
      <c r="J190" s="52">
        <f>J384/$I189*100</f>
        <v>71.975806451612897</v>
      </c>
      <c r="K190" s="52">
        <f>K384/$I189*100</f>
        <v>6.5524193548387091</v>
      </c>
      <c r="L190" s="52">
        <f>L384/$I189*100</f>
        <v>6.0483870967741939</v>
      </c>
      <c r="M190" s="52">
        <f>M384/$I189*100</f>
        <v>15.423387096774194</v>
      </c>
      <c r="N190" s="51">
        <f>IF(SUM(O190:S190)&gt;100,"－",SUM(O190:S190))</f>
        <v>100</v>
      </c>
      <c r="O190" s="52">
        <f>O384/$N189*100</f>
        <v>70.766129032258064</v>
      </c>
      <c r="P190" s="52">
        <f>P384/$N189*100</f>
        <v>7.762096774193548</v>
      </c>
      <c r="Q190" s="52">
        <f>Q384/$N189*100</f>
        <v>1.2096774193548387</v>
      </c>
      <c r="R190" s="52">
        <f>R384/$N189*100</f>
        <v>9.879032258064516</v>
      </c>
      <c r="S190" s="52">
        <f>S384/$N189*100</f>
        <v>10.383064516129032</v>
      </c>
    </row>
    <row r="191" spans="1:19" ht="15" customHeight="1">
      <c r="A191" s="240"/>
      <c r="B191" s="413"/>
      <c r="C191" s="239" t="s">
        <v>996</v>
      </c>
      <c r="D191" s="54">
        <f>D386</f>
        <v>157</v>
      </c>
      <c r="E191" s="55">
        <f t="shared" ref="E191:H195" si="186">IF($D191=0,0,E386/$D191*100)</f>
        <v>85.98726114649682</v>
      </c>
      <c r="F191" s="55">
        <f t="shared" si="186"/>
        <v>3.8216560509554141</v>
      </c>
      <c r="G191" s="55">
        <f t="shared" si="186"/>
        <v>3.1847133757961785</v>
      </c>
      <c r="H191" s="55">
        <f t="shared" si="186"/>
        <v>7.0063694267515926</v>
      </c>
      <c r="I191" s="54">
        <f>I386</f>
        <v>157</v>
      </c>
      <c r="J191" s="55">
        <f t="shared" ref="J191:M195" si="187">IF($I191=0,0,J386/$I191*100)</f>
        <v>78.343949044585997</v>
      </c>
      <c r="K191" s="55">
        <f t="shared" si="187"/>
        <v>3.1847133757961785</v>
      </c>
      <c r="L191" s="55">
        <f t="shared" si="187"/>
        <v>4.4585987261146496</v>
      </c>
      <c r="M191" s="55">
        <f t="shared" si="187"/>
        <v>14.012738853503185</v>
      </c>
      <c r="N191" s="54">
        <f>N386</f>
        <v>157</v>
      </c>
      <c r="O191" s="55">
        <f t="shared" ref="O191:S195" si="188">IF($N191=0,0,O386/$N191*100)</f>
        <v>77.070063694267517</v>
      </c>
      <c r="P191" s="55">
        <f t="shared" si="188"/>
        <v>8.9171974522292992</v>
      </c>
      <c r="Q191" s="55">
        <f t="shared" si="188"/>
        <v>1.2738853503184715</v>
      </c>
      <c r="R191" s="55">
        <f t="shared" si="188"/>
        <v>6.369426751592357</v>
      </c>
      <c r="S191" s="55">
        <f t="shared" si="188"/>
        <v>6.369426751592357</v>
      </c>
    </row>
    <row r="192" spans="1:19" ht="15" customHeight="1">
      <c r="A192" s="240"/>
      <c r="B192" s="413"/>
      <c r="C192" s="239" t="s">
        <v>997</v>
      </c>
      <c r="D192" s="54">
        <f t="shared" ref="D192:D195" si="189">D387</f>
        <v>269</v>
      </c>
      <c r="E192" s="55">
        <f t="shared" si="186"/>
        <v>73.605947955390334</v>
      </c>
      <c r="F192" s="55">
        <f t="shared" si="186"/>
        <v>8.1784386617100377</v>
      </c>
      <c r="G192" s="55">
        <f t="shared" si="186"/>
        <v>5.9479553903345721</v>
      </c>
      <c r="H192" s="55">
        <f t="shared" si="186"/>
        <v>12.267657992565056</v>
      </c>
      <c r="I192" s="54">
        <f t="shared" ref="I192:I195" si="190">I387</f>
        <v>269</v>
      </c>
      <c r="J192" s="55">
        <f t="shared" si="187"/>
        <v>68.773234200743488</v>
      </c>
      <c r="K192" s="55">
        <f t="shared" si="187"/>
        <v>8.5501858736059475</v>
      </c>
      <c r="L192" s="55">
        <f t="shared" si="187"/>
        <v>8.1784386617100377</v>
      </c>
      <c r="M192" s="55">
        <f t="shared" si="187"/>
        <v>14.49814126394052</v>
      </c>
      <c r="N192" s="54">
        <f t="shared" ref="N192:N195" si="191">N387</f>
        <v>269</v>
      </c>
      <c r="O192" s="55">
        <f t="shared" si="188"/>
        <v>67.657992565055764</v>
      </c>
      <c r="P192" s="55">
        <f t="shared" si="188"/>
        <v>5.9479553903345721</v>
      </c>
      <c r="Q192" s="55">
        <f t="shared" si="188"/>
        <v>1.1152416356877324</v>
      </c>
      <c r="R192" s="55">
        <f t="shared" si="188"/>
        <v>14.12639405204461</v>
      </c>
      <c r="S192" s="55">
        <f t="shared" si="188"/>
        <v>11.152416356877323</v>
      </c>
    </row>
    <row r="193" spans="1:19" ht="15" customHeight="1">
      <c r="A193" s="240"/>
      <c r="B193" s="413"/>
      <c r="C193" s="239" t="s">
        <v>998</v>
      </c>
      <c r="D193" s="54">
        <f t="shared" si="189"/>
        <v>266</v>
      </c>
      <c r="E193" s="55">
        <f t="shared" si="186"/>
        <v>84.962406015037601</v>
      </c>
      <c r="F193" s="55">
        <f t="shared" si="186"/>
        <v>3.7593984962406015</v>
      </c>
      <c r="G193" s="55">
        <f t="shared" si="186"/>
        <v>2.2556390977443606</v>
      </c>
      <c r="H193" s="55">
        <f t="shared" si="186"/>
        <v>9.0225563909774422</v>
      </c>
      <c r="I193" s="54">
        <f t="shared" si="190"/>
        <v>266</v>
      </c>
      <c r="J193" s="55">
        <f t="shared" si="187"/>
        <v>80.075187969924812</v>
      </c>
      <c r="K193" s="55">
        <f t="shared" si="187"/>
        <v>4.1353383458646613</v>
      </c>
      <c r="L193" s="55">
        <f t="shared" si="187"/>
        <v>5.2631578947368416</v>
      </c>
      <c r="M193" s="55">
        <f t="shared" si="187"/>
        <v>10.526315789473683</v>
      </c>
      <c r="N193" s="54">
        <f t="shared" si="191"/>
        <v>266</v>
      </c>
      <c r="O193" s="55">
        <f t="shared" si="188"/>
        <v>78.571428571428569</v>
      </c>
      <c r="P193" s="55">
        <f t="shared" si="188"/>
        <v>6.3909774436090219</v>
      </c>
      <c r="Q193" s="55">
        <f t="shared" si="188"/>
        <v>1.5037593984962405</v>
      </c>
      <c r="R193" s="55">
        <f t="shared" si="188"/>
        <v>5.6390977443609023</v>
      </c>
      <c r="S193" s="55">
        <f t="shared" si="188"/>
        <v>7.8947368421052628</v>
      </c>
    </row>
    <row r="194" spans="1:19" ht="15" customHeight="1">
      <c r="A194" s="240"/>
      <c r="B194" s="283"/>
      <c r="C194" s="239" t="s">
        <v>999</v>
      </c>
      <c r="D194" s="54">
        <f t="shared" si="189"/>
        <v>225</v>
      </c>
      <c r="E194" s="55">
        <f t="shared" si="186"/>
        <v>78.222222222222229</v>
      </c>
      <c r="F194" s="55">
        <f t="shared" si="186"/>
        <v>8.4444444444444446</v>
      </c>
      <c r="G194" s="55">
        <f t="shared" si="186"/>
        <v>4.8888888888888893</v>
      </c>
      <c r="H194" s="55">
        <f t="shared" si="186"/>
        <v>8.4444444444444446</v>
      </c>
      <c r="I194" s="54">
        <f t="shared" si="190"/>
        <v>225</v>
      </c>
      <c r="J194" s="55">
        <f t="shared" si="187"/>
        <v>69.333333333333343</v>
      </c>
      <c r="K194" s="55">
        <f t="shared" si="187"/>
        <v>9.7777777777777786</v>
      </c>
      <c r="L194" s="55">
        <f t="shared" si="187"/>
        <v>6.666666666666667</v>
      </c>
      <c r="M194" s="55">
        <f t="shared" si="187"/>
        <v>14.222222222222221</v>
      </c>
      <c r="N194" s="54">
        <f t="shared" si="191"/>
        <v>225</v>
      </c>
      <c r="O194" s="55">
        <f t="shared" si="188"/>
        <v>68</v>
      </c>
      <c r="P194" s="55">
        <f t="shared" si="188"/>
        <v>10.222222222222223</v>
      </c>
      <c r="Q194" s="55">
        <f t="shared" si="188"/>
        <v>1.3333333333333335</v>
      </c>
      <c r="R194" s="55">
        <f t="shared" si="188"/>
        <v>12.888888888888889</v>
      </c>
      <c r="S194" s="55">
        <f t="shared" si="188"/>
        <v>7.5555555555555554</v>
      </c>
    </row>
    <row r="195" spans="1:19" ht="15" customHeight="1">
      <c r="A195" s="98"/>
      <c r="B195" s="284"/>
      <c r="C195" s="241" t="s">
        <v>174</v>
      </c>
      <c r="D195" s="60">
        <f t="shared" si="189"/>
        <v>75</v>
      </c>
      <c r="E195" s="61">
        <f t="shared" si="186"/>
        <v>58.666666666666664</v>
      </c>
      <c r="F195" s="61">
        <f t="shared" si="186"/>
        <v>4</v>
      </c>
      <c r="G195" s="61">
        <f t="shared" si="186"/>
        <v>4</v>
      </c>
      <c r="H195" s="61">
        <f t="shared" si="186"/>
        <v>33.333333333333329</v>
      </c>
      <c r="I195" s="60">
        <f t="shared" si="190"/>
        <v>75</v>
      </c>
      <c r="J195" s="61">
        <f t="shared" si="187"/>
        <v>49.333333333333336</v>
      </c>
      <c r="K195" s="61">
        <f t="shared" si="187"/>
        <v>5.3333333333333339</v>
      </c>
      <c r="L195" s="61">
        <f t="shared" si="187"/>
        <v>2.666666666666667</v>
      </c>
      <c r="M195" s="61">
        <f t="shared" si="187"/>
        <v>42.666666666666671</v>
      </c>
      <c r="N195" s="60">
        <f t="shared" si="191"/>
        <v>75</v>
      </c>
      <c r="O195" s="61">
        <f t="shared" si="188"/>
        <v>49.333333333333336</v>
      </c>
      <c r="P195" s="61">
        <f t="shared" si="188"/>
        <v>9.3333333333333339</v>
      </c>
      <c r="Q195" s="61">
        <f t="shared" si="188"/>
        <v>0</v>
      </c>
      <c r="R195" s="61">
        <f t="shared" si="188"/>
        <v>8</v>
      </c>
      <c r="S195" s="61">
        <f t="shared" si="188"/>
        <v>33.333333333333329</v>
      </c>
    </row>
    <row r="199" spans="1:19" ht="15" customHeight="1">
      <c r="A199" s="95" t="s">
        <v>175</v>
      </c>
      <c r="B199" s="279" t="s">
        <v>719</v>
      </c>
      <c r="C199" s="236" t="s">
        <v>176</v>
      </c>
      <c r="D199" s="104">
        <v>1202</v>
      </c>
      <c r="E199" s="104">
        <v>1103</v>
      </c>
      <c r="F199" s="104">
        <v>43</v>
      </c>
      <c r="G199" s="104">
        <v>12</v>
      </c>
      <c r="H199" s="104">
        <v>44</v>
      </c>
      <c r="I199" s="104">
        <v>1202</v>
      </c>
      <c r="J199" s="104">
        <v>1042</v>
      </c>
      <c r="K199" s="104">
        <v>52</v>
      </c>
      <c r="L199" s="104">
        <v>16</v>
      </c>
      <c r="M199" s="104">
        <v>92</v>
      </c>
      <c r="N199" s="104">
        <v>1202</v>
      </c>
      <c r="O199" s="104">
        <v>1034</v>
      </c>
      <c r="P199" s="104">
        <v>69</v>
      </c>
      <c r="Q199" s="104">
        <v>8</v>
      </c>
      <c r="R199" s="104">
        <v>51</v>
      </c>
      <c r="S199" s="104">
        <v>40</v>
      </c>
    </row>
    <row r="200" spans="1:19" ht="15" customHeight="1">
      <c r="A200" s="256"/>
      <c r="B200" s="280" t="s">
        <v>721</v>
      </c>
      <c r="C200" s="238"/>
      <c r="D200" s="104"/>
      <c r="E200" s="104"/>
      <c r="F200" s="104"/>
      <c r="G200" s="104"/>
      <c r="H200" s="104"/>
      <c r="I200" s="104"/>
      <c r="J200" s="104"/>
      <c r="K200" s="104"/>
      <c r="L200" s="104"/>
      <c r="M200" s="104"/>
      <c r="N200" s="104"/>
      <c r="O200" s="104"/>
      <c r="P200" s="104"/>
      <c r="Q200" s="104"/>
      <c r="R200" s="104"/>
      <c r="S200" s="104"/>
    </row>
    <row r="201" spans="1:19" ht="15" customHeight="1">
      <c r="A201" s="256"/>
      <c r="B201" s="280" t="s">
        <v>722</v>
      </c>
      <c r="C201" s="239" t="s">
        <v>177</v>
      </c>
      <c r="D201" s="104">
        <v>173</v>
      </c>
      <c r="E201" s="104">
        <v>168</v>
      </c>
      <c r="F201" s="104">
        <v>1</v>
      </c>
      <c r="G201" s="104">
        <v>0</v>
      </c>
      <c r="H201" s="104">
        <v>4</v>
      </c>
      <c r="I201" s="104">
        <v>173</v>
      </c>
      <c r="J201" s="104">
        <v>162</v>
      </c>
      <c r="K201" s="104">
        <v>2</v>
      </c>
      <c r="L201" s="104">
        <v>0</v>
      </c>
      <c r="M201" s="104">
        <v>9</v>
      </c>
      <c r="N201" s="104">
        <v>173</v>
      </c>
      <c r="O201" s="104">
        <v>162</v>
      </c>
      <c r="P201" s="104">
        <v>6</v>
      </c>
      <c r="Q201" s="104">
        <v>0</v>
      </c>
      <c r="R201" s="104">
        <v>1</v>
      </c>
      <c r="S201" s="104">
        <v>4</v>
      </c>
    </row>
    <row r="202" spans="1:19" ht="15" customHeight="1">
      <c r="A202" s="256"/>
      <c r="B202" s="280" t="s">
        <v>723</v>
      </c>
      <c r="C202" s="239" t="s">
        <v>178</v>
      </c>
      <c r="D202" s="104">
        <v>149</v>
      </c>
      <c r="E202" s="104">
        <v>140</v>
      </c>
      <c r="F202" s="104">
        <v>3</v>
      </c>
      <c r="G202" s="104">
        <v>0</v>
      </c>
      <c r="H202" s="104">
        <v>6</v>
      </c>
      <c r="I202" s="104">
        <v>149</v>
      </c>
      <c r="J202" s="104">
        <v>137</v>
      </c>
      <c r="K202" s="104">
        <v>3</v>
      </c>
      <c r="L202" s="104">
        <v>0</v>
      </c>
      <c r="M202" s="104">
        <v>9</v>
      </c>
      <c r="N202" s="104">
        <v>149</v>
      </c>
      <c r="O202" s="104">
        <v>136</v>
      </c>
      <c r="P202" s="104">
        <v>4</v>
      </c>
      <c r="Q202" s="104">
        <v>1</v>
      </c>
      <c r="R202" s="104">
        <v>3</v>
      </c>
      <c r="S202" s="104">
        <v>5</v>
      </c>
    </row>
    <row r="203" spans="1:19" ht="15" customHeight="1">
      <c r="A203" s="240"/>
      <c r="B203" s="280"/>
      <c r="C203" s="239" t="s">
        <v>179</v>
      </c>
      <c r="D203" s="104">
        <v>164</v>
      </c>
      <c r="E203" s="104">
        <v>160</v>
      </c>
      <c r="F203" s="104">
        <v>2</v>
      </c>
      <c r="G203" s="104">
        <v>0</v>
      </c>
      <c r="H203" s="104">
        <v>2</v>
      </c>
      <c r="I203" s="104">
        <v>164</v>
      </c>
      <c r="J203" s="104">
        <v>158</v>
      </c>
      <c r="K203" s="104">
        <v>1</v>
      </c>
      <c r="L203" s="104">
        <v>0</v>
      </c>
      <c r="M203" s="104">
        <v>5</v>
      </c>
      <c r="N203" s="104">
        <v>164</v>
      </c>
      <c r="O203" s="104">
        <v>157</v>
      </c>
      <c r="P203" s="104">
        <v>3</v>
      </c>
      <c r="Q203" s="104">
        <v>1</v>
      </c>
      <c r="R203" s="104">
        <v>2</v>
      </c>
      <c r="S203" s="104">
        <v>1</v>
      </c>
    </row>
    <row r="204" spans="1:19" ht="15" customHeight="1">
      <c r="A204" s="240"/>
      <c r="B204" s="280"/>
      <c r="C204" s="239" t="s">
        <v>180</v>
      </c>
      <c r="D204" s="104">
        <v>86</v>
      </c>
      <c r="E204" s="104">
        <v>82</v>
      </c>
      <c r="F204" s="104">
        <v>3</v>
      </c>
      <c r="G204" s="104">
        <v>0</v>
      </c>
      <c r="H204" s="104">
        <v>1</v>
      </c>
      <c r="I204" s="104">
        <v>86</v>
      </c>
      <c r="J204" s="104">
        <v>79</v>
      </c>
      <c r="K204" s="104">
        <v>3</v>
      </c>
      <c r="L204" s="104">
        <v>0</v>
      </c>
      <c r="M204" s="104">
        <v>4</v>
      </c>
      <c r="N204" s="104">
        <v>86</v>
      </c>
      <c r="O204" s="104">
        <v>79</v>
      </c>
      <c r="P204" s="104">
        <v>3</v>
      </c>
      <c r="Q204" s="104">
        <v>0</v>
      </c>
      <c r="R204" s="104">
        <v>3</v>
      </c>
      <c r="S204" s="104">
        <v>1</v>
      </c>
    </row>
    <row r="205" spans="1:19" ht="15" customHeight="1">
      <c r="A205" s="240"/>
      <c r="B205" s="280"/>
      <c r="C205" s="256" t="s">
        <v>181</v>
      </c>
      <c r="D205" s="104">
        <v>144</v>
      </c>
      <c r="E205" s="104">
        <v>130</v>
      </c>
      <c r="F205" s="104">
        <v>6</v>
      </c>
      <c r="G205" s="104">
        <v>1</v>
      </c>
      <c r="H205" s="104">
        <v>7</v>
      </c>
      <c r="I205" s="104">
        <v>144</v>
      </c>
      <c r="J205" s="104">
        <v>118</v>
      </c>
      <c r="K205" s="104">
        <v>7</v>
      </c>
      <c r="L205" s="104">
        <v>1</v>
      </c>
      <c r="M205" s="104">
        <v>18</v>
      </c>
      <c r="N205" s="104">
        <v>144</v>
      </c>
      <c r="O205" s="104">
        <v>116</v>
      </c>
      <c r="P205" s="104">
        <v>14</v>
      </c>
      <c r="Q205" s="104">
        <v>2</v>
      </c>
      <c r="R205" s="104">
        <v>5</v>
      </c>
      <c r="S205" s="104">
        <v>7</v>
      </c>
    </row>
    <row r="206" spans="1:19" ht="15" customHeight="1">
      <c r="A206" s="240"/>
      <c r="B206" s="280"/>
      <c r="C206" s="256" t="s">
        <v>182</v>
      </c>
      <c r="D206" s="104">
        <v>103</v>
      </c>
      <c r="E206" s="104">
        <v>96</v>
      </c>
      <c r="F206" s="104">
        <v>4</v>
      </c>
      <c r="G206" s="104">
        <v>0</v>
      </c>
      <c r="H206" s="104">
        <v>3</v>
      </c>
      <c r="I206" s="104">
        <v>103</v>
      </c>
      <c r="J206" s="104">
        <v>92</v>
      </c>
      <c r="K206" s="104">
        <v>5</v>
      </c>
      <c r="L206" s="104">
        <v>0</v>
      </c>
      <c r="M206" s="104">
        <v>6</v>
      </c>
      <c r="N206" s="104">
        <v>103</v>
      </c>
      <c r="O206" s="104">
        <v>90</v>
      </c>
      <c r="P206" s="104">
        <v>6</v>
      </c>
      <c r="Q206" s="104">
        <v>2</v>
      </c>
      <c r="R206" s="104">
        <v>3</v>
      </c>
      <c r="S206" s="104">
        <v>2</v>
      </c>
    </row>
    <row r="207" spans="1:19" ht="15" customHeight="1">
      <c r="A207" s="240"/>
      <c r="B207" s="280"/>
      <c r="C207" s="256" t="s">
        <v>183</v>
      </c>
      <c r="D207" s="104">
        <v>118</v>
      </c>
      <c r="E207" s="104">
        <v>104</v>
      </c>
      <c r="F207" s="104">
        <v>8</v>
      </c>
      <c r="G207" s="104">
        <v>0</v>
      </c>
      <c r="H207" s="104">
        <v>6</v>
      </c>
      <c r="I207" s="104">
        <v>118</v>
      </c>
      <c r="J207" s="104">
        <v>94</v>
      </c>
      <c r="K207" s="104">
        <v>11</v>
      </c>
      <c r="L207" s="104">
        <v>1</v>
      </c>
      <c r="M207" s="104">
        <v>12</v>
      </c>
      <c r="N207" s="104">
        <v>118</v>
      </c>
      <c r="O207" s="104">
        <v>93</v>
      </c>
      <c r="P207" s="104">
        <v>11</v>
      </c>
      <c r="Q207" s="104">
        <v>1</v>
      </c>
      <c r="R207" s="104">
        <v>7</v>
      </c>
      <c r="S207" s="104">
        <v>6</v>
      </c>
    </row>
    <row r="208" spans="1:19" ht="15" customHeight="1">
      <c r="A208" s="240"/>
      <c r="B208" s="281"/>
      <c r="C208" s="241" t="s">
        <v>184</v>
      </c>
      <c r="D208" s="104">
        <v>265</v>
      </c>
      <c r="E208" s="104">
        <v>223</v>
      </c>
      <c r="F208" s="104">
        <v>16</v>
      </c>
      <c r="G208" s="104">
        <v>11</v>
      </c>
      <c r="H208" s="104">
        <v>15</v>
      </c>
      <c r="I208" s="104">
        <v>265</v>
      </c>
      <c r="J208" s="104">
        <v>202</v>
      </c>
      <c r="K208" s="104">
        <v>20</v>
      </c>
      <c r="L208" s="104">
        <v>14</v>
      </c>
      <c r="M208" s="104">
        <v>29</v>
      </c>
      <c r="N208" s="104">
        <v>265</v>
      </c>
      <c r="O208" s="104">
        <v>201</v>
      </c>
      <c r="P208" s="104">
        <v>22</v>
      </c>
      <c r="Q208" s="104">
        <v>1</v>
      </c>
      <c r="R208" s="104">
        <v>27</v>
      </c>
      <c r="S208" s="104">
        <v>14</v>
      </c>
    </row>
    <row r="209" spans="1:19" ht="15" customHeight="1">
      <c r="A209" s="240"/>
      <c r="B209" s="279" t="s">
        <v>185</v>
      </c>
      <c r="C209" s="236" t="s">
        <v>176</v>
      </c>
      <c r="D209" s="104">
        <v>963</v>
      </c>
      <c r="E209" s="104">
        <v>801</v>
      </c>
      <c r="F209" s="104">
        <v>70</v>
      </c>
      <c r="G209" s="104">
        <v>37</v>
      </c>
      <c r="H209" s="104">
        <v>55</v>
      </c>
      <c r="I209" s="104">
        <v>963</v>
      </c>
      <c r="J209" s="104">
        <v>728</v>
      </c>
      <c r="K209" s="104">
        <v>72</v>
      </c>
      <c r="L209" s="104">
        <v>43</v>
      </c>
      <c r="M209" s="104">
        <v>120</v>
      </c>
      <c r="N209" s="104">
        <v>963</v>
      </c>
      <c r="O209" s="104">
        <v>712</v>
      </c>
      <c r="P209" s="104">
        <v>89</v>
      </c>
      <c r="Q209" s="104">
        <v>16</v>
      </c>
      <c r="R209" s="104">
        <v>98</v>
      </c>
      <c r="S209" s="104">
        <v>48</v>
      </c>
    </row>
    <row r="210" spans="1:19" ht="15" customHeight="1">
      <c r="A210" s="240"/>
      <c r="B210" s="280" t="s">
        <v>186</v>
      </c>
      <c r="C210" s="238"/>
      <c r="D210" s="104"/>
      <c r="E210" s="104"/>
      <c r="F210" s="104"/>
      <c r="G210" s="104"/>
      <c r="H210" s="104"/>
      <c r="I210" s="104"/>
      <c r="J210" s="104"/>
      <c r="K210" s="104"/>
      <c r="L210" s="104"/>
      <c r="M210" s="104"/>
      <c r="N210" s="104"/>
      <c r="O210" s="104"/>
      <c r="P210" s="104"/>
      <c r="Q210" s="104"/>
      <c r="R210" s="104"/>
      <c r="S210" s="104"/>
    </row>
    <row r="211" spans="1:19" ht="15" customHeight="1">
      <c r="A211" s="240"/>
      <c r="B211" s="280" t="s">
        <v>187</v>
      </c>
      <c r="C211" s="239" t="s">
        <v>177</v>
      </c>
      <c r="D211" s="104">
        <v>7</v>
      </c>
      <c r="E211" s="104">
        <v>6</v>
      </c>
      <c r="F211" s="104">
        <v>1</v>
      </c>
      <c r="G211" s="104">
        <v>0</v>
      </c>
      <c r="H211" s="104">
        <v>0</v>
      </c>
      <c r="I211" s="104">
        <v>7</v>
      </c>
      <c r="J211" s="104">
        <v>6</v>
      </c>
      <c r="K211" s="104">
        <v>1</v>
      </c>
      <c r="L211" s="104">
        <v>0</v>
      </c>
      <c r="M211" s="104">
        <v>0</v>
      </c>
      <c r="N211" s="104">
        <v>7</v>
      </c>
      <c r="O211" s="104">
        <v>6</v>
      </c>
      <c r="P211" s="104">
        <v>0</v>
      </c>
      <c r="Q211" s="104">
        <v>0</v>
      </c>
      <c r="R211" s="104">
        <v>1</v>
      </c>
      <c r="S211" s="104">
        <v>0</v>
      </c>
    </row>
    <row r="212" spans="1:19" ht="15" customHeight="1">
      <c r="A212" s="240"/>
      <c r="B212" s="280"/>
      <c r="C212" s="239" t="s">
        <v>178</v>
      </c>
      <c r="D212" s="104">
        <v>46</v>
      </c>
      <c r="E212" s="104">
        <v>44</v>
      </c>
      <c r="F212" s="104">
        <v>1</v>
      </c>
      <c r="G212" s="104">
        <v>0</v>
      </c>
      <c r="H212" s="104">
        <v>1</v>
      </c>
      <c r="I212" s="104">
        <v>46</v>
      </c>
      <c r="J212" s="104">
        <v>40</v>
      </c>
      <c r="K212" s="104">
        <v>2</v>
      </c>
      <c r="L212" s="104">
        <v>0</v>
      </c>
      <c r="M212" s="104">
        <v>4</v>
      </c>
      <c r="N212" s="104">
        <v>46</v>
      </c>
      <c r="O212" s="104">
        <v>40</v>
      </c>
      <c r="P212" s="104">
        <v>4</v>
      </c>
      <c r="Q212" s="104">
        <v>0</v>
      </c>
      <c r="R212" s="104">
        <v>1</v>
      </c>
      <c r="S212" s="104">
        <v>1</v>
      </c>
    </row>
    <row r="213" spans="1:19" ht="15" customHeight="1">
      <c r="A213" s="240"/>
      <c r="B213" s="280"/>
      <c r="C213" s="239" t="s">
        <v>179</v>
      </c>
      <c r="D213" s="104">
        <v>56</v>
      </c>
      <c r="E213" s="104">
        <v>54</v>
      </c>
      <c r="F213" s="104">
        <v>1</v>
      </c>
      <c r="G213" s="104">
        <v>0</v>
      </c>
      <c r="H213" s="104">
        <v>1</v>
      </c>
      <c r="I213" s="104">
        <v>56</v>
      </c>
      <c r="J213" s="104">
        <v>52</v>
      </c>
      <c r="K213" s="104">
        <v>2</v>
      </c>
      <c r="L213" s="104">
        <v>0</v>
      </c>
      <c r="M213" s="104">
        <v>2</v>
      </c>
      <c r="N213" s="104">
        <v>56</v>
      </c>
      <c r="O213" s="104">
        <v>52</v>
      </c>
      <c r="P213" s="104">
        <v>2</v>
      </c>
      <c r="Q213" s="104">
        <v>0</v>
      </c>
      <c r="R213" s="104">
        <v>1</v>
      </c>
      <c r="S213" s="104">
        <v>1</v>
      </c>
    </row>
    <row r="214" spans="1:19" ht="15" customHeight="1">
      <c r="A214" s="240"/>
      <c r="B214" s="280"/>
      <c r="C214" s="239" t="s">
        <v>180</v>
      </c>
      <c r="D214" s="104">
        <v>30</v>
      </c>
      <c r="E214" s="104">
        <v>25</v>
      </c>
      <c r="F214" s="104">
        <v>3</v>
      </c>
      <c r="G214" s="104">
        <v>0</v>
      </c>
      <c r="H214" s="104">
        <v>2</v>
      </c>
      <c r="I214" s="104">
        <v>30</v>
      </c>
      <c r="J214" s="104">
        <v>21</v>
      </c>
      <c r="K214" s="104">
        <v>4</v>
      </c>
      <c r="L214" s="104">
        <v>0</v>
      </c>
      <c r="M214" s="104">
        <v>5</v>
      </c>
      <c r="N214" s="104">
        <v>30</v>
      </c>
      <c r="O214" s="104">
        <v>21</v>
      </c>
      <c r="P214" s="104">
        <v>4</v>
      </c>
      <c r="Q214" s="104">
        <v>0</v>
      </c>
      <c r="R214" s="104">
        <v>3</v>
      </c>
      <c r="S214" s="104">
        <v>2</v>
      </c>
    </row>
    <row r="215" spans="1:19" ht="15" customHeight="1">
      <c r="A215" s="240"/>
      <c r="B215" s="280"/>
      <c r="C215" s="256" t="s">
        <v>181</v>
      </c>
      <c r="D215" s="104">
        <v>78</v>
      </c>
      <c r="E215" s="104">
        <v>67</v>
      </c>
      <c r="F215" s="104">
        <v>5</v>
      </c>
      <c r="G215" s="104">
        <v>2</v>
      </c>
      <c r="H215" s="104">
        <v>4</v>
      </c>
      <c r="I215" s="104">
        <v>78</v>
      </c>
      <c r="J215" s="104">
        <v>60</v>
      </c>
      <c r="K215" s="104">
        <v>5</v>
      </c>
      <c r="L215" s="104">
        <v>1</v>
      </c>
      <c r="M215" s="104">
        <v>12</v>
      </c>
      <c r="N215" s="104">
        <v>78</v>
      </c>
      <c r="O215" s="104">
        <v>59</v>
      </c>
      <c r="P215" s="104">
        <v>8</v>
      </c>
      <c r="Q215" s="104">
        <v>1</v>
      </c>
      <c r="R215" s="104">
        <v>6</v>
      </c>
      <c r="S215" s="104">
        <v>4</v>
      </c>
    </row>
    <row r="216" spans="1:19" ht="15" customHeight="1">
      <c r="A216" s="240"/>
      <c r="B216" s="280"/>
      <c r="C216" s="256" t="s">
        <v>182</v>
      </c>
      <c r="D216" s="104">
        <v>100</v>
      </c>
      <c r="E216" s="104">
        <v>87</v>
      </c>
      <c r="F216" s="104">
        <v>8</v>
      </c>
      <c r="G216" s="104">
        <v>3</v>
      </c>
      <c r="H216" s="104">
        <v>2</v>
      </c>
      <c r="I216" s="104">
        <v>100</v>
      </c>
      <c r="J216" s="104">
        <v>81</v>
      </c>
      <c r="K216" s="104">
        <v>8</v>
      </c>
      <c r="L216" s="104">
        <v>4</v>
      </c>
      <c r="M216" s="104">
        <v>7</v>
      </c>
      <c r="N216" s="104">
        <v>100</v>
      </c>
      <c r="O216" s="104">
        <v>80</v>
      </c>
      <c r="P216" s="104">
        <v>7</v>
      </c>
      <c r="Q216" s="104">
        <v>1</v>
      </c>
      <c r="R216" s="104">
        <v>10</v>
      </c>
      <c r="S216" s="104">
        <v>2</v>
      </c>
    </row>
    <row r="217" spans="1:19" ht="15" customHeight="1">
      <c r="A217" s="240"/>
      <c r="B217" s="280"/>
      <c r="C217" s="256" t="s">
        <v>183</v>
      </c>
      <c r="D217" s="104">
        <v>133</v>
      </c>
      <c r="E217" s="104">
        <v>105</v>
      </c>
      <c r="F217" s="104">
        <v>12</v>
      </c>
      <c r="G217" s="104">
        <v>4</v>
      </c>
      <c r="H217" s="104">
        <v>12</v>
      </c>
      <c r="I217" s="104">
        <v>133</v>
      </c>
      <c r="J217" s="104">
        <v>93</v>
      </c>
      <c r="K217" s="104">
        <v>11</v>
      </c>
      <c r="L217" s="104">
        <v>5</v>
      </c>
      <c r="M217" s="104">
        <v>24</v>
      </c>
      <c r="N217" s="104">
        <v>133</v>
      </c>
      <c r="O217" s="104">
        <v>88</v>
      </c>
      <c r="P217" s="104">
        <v>17</v>
      </c>
      <c r="Q217" s="104">
        <v>5</v>
      </c>
      <c r="R217" s="104">
        <v>15</v>
      </c>
      <c r="S217" s="104">
        <v>8</v>
      </c>
    </row>
    <row r="218" spans="1:19" ht="15" customHeight="1">
      <c r="A218" s="240"/>
      <c r="B218" s="281"/>
      <c r="C218" s="241" t="s">
        <v>184</v>
      </c>
      <c r="D218" s="104">
        <v>513</v>
      </c>
      <c r="E218" s="104">
        <v>413</v>
      </c>
      <c r="F218" s="104">
        <v>39</v>
      </c>
      <c r="G218" s="104">
        <v>28</v>
      </c>
      <c r="H218" s="104">
        <v>33</v>
      </c>
      <c r="I218" s="104">
        <v>513</v>
      </c>
      <c r="J218" s="104">
        <v>375</v>
      </c>
      <c r="K218" s="104">
        <v>39</v>
      </c>
      <c r="L218" s="104">
        <v>33</v>
      </c>
      <c r="M218" s="104">
        <v>66</v>
      </c>
      <c r="N218" s="104">
        <v>513</v>
      </c>
      <c r="O218" s="104">
        <v>366</v>
      </c>
      <c r="P218" s="104">
        <v>47</v>
      </c>
      <c r="Q218" s="104">
        <v>9</v>
      </c>
      <c r="R218" s="104">
        <v>61</v>
      </c>
      <c r="S218" s="104">
        <v>30</v>
      </c>
    </row>
    <row r="219" spans="1:19" ht="15" customHeight="1">
      <c r="A219" s="240"/>
      <c r="B219" s="412" t="s">
        <v>188</v>
      </c>
      <c r="C219" s="236" t="s">
        <v>176</v>
      </c>
      <c r="D219" s="104">
        <v>1053</v>
      </c>
      <c r="E219" s="104">
        <v>826</v>
      </c>
      <c r="F219" s="104">
        <v>61</v>
      </c>
      <c r="G219" s="104">
        <v>47</v>
      </c>
      <c r="H219" s="104">
        <v>119</v>
      </c>
      <c r="I219" s="104">
        <v>1053</v>
      </c>
      <c r="J219" s="104">
        <v>756</v>
      </c>
      <c r="K219" s="104">
        <v>70</v>
      </c>
      <c r="L219" s="104">
        <v>68</v>
      </c>
      <c r="M219" s="104">
        <v>159</v>
      </c>
      <c r="N219" s="104">
        <v>1053</v>
      </c>
      <c r="O219" s="104">
        <v>744</v>
      </c>
      <c r="P219" s="104">
        <v>82</v>
      </c>
      <c r="Q219" s="104">
        <v>12</v>
      </c>
      <c r="R219" s="104">
        <v>106</v>
      </c>
      <c r="S219" s="104">
        <v>109</v>
      </c>
    </row>
    <row r="220" spans="1:19" ht="15" customHeight="1">
      <c r="A220" s="240"/>
      <c r="B220" s="413"/>
      <c r="C220" s="238"/>
      <c r="D220" s="104"/>
      <c r="E220" s="104"/>
      <c r="F220" s="104"/>
      <c r="G220" s="104"/>
      <c r="H220" s="104"/>
      <c r="I220" s="104"/>
      <c r="J220" s="104"/>
      <c r="K220" s="104"/>
      <c r="L220" s="104"/>
      <c r="M220" s="104"/>
      <c r="N220" s="104"/>
      <c r="O220" s="104"/>
      <c r="P220" s="104"/>
      <c r="Q220" s="104"/>
      <c r="R220" s="104"/>
      <c r="S220" s="104"/>
    </row>
    <row r="221" spans="1:19" ht="15" customHeight="1">
      <c r="A221" s="240"/>
      <c r="B221" s="413"/>
      <c r="C221" s="239" t="s">
        <v>177</v>
      </c>
      <c r="D221" s="104">
        <v>35</v>
      </c>
      <c r="E221" s="104">
        <v>31</v>
      </c>
      <c r="F221" s="104">
        <v>2</v>
      </c>
      <c r="G221" s="104">
        <v>1</v>
      </c>
      <c r="H221" s="104">
        <v>1</v>
      </c>
      <c r="I221" s="104">
        <v>35</v>
      </c>
      <c r="J221" s="104">
        <v>30</v>
      </c>
      <c r="K221" s="104">
        <v>2</v>
      </c>
      <c r="L221" s="104">
        <v>1</v>
      </c>
      <c r="M221" s="104">
        <v>2</v>
      </c>
      <c r="N221" s="104">
        <v>35</v>
      </c>
      <c r="O221" s="104">
        <v>30</v>
      </c>
      <c r="P221" s="104">
        <v>1</v>
      </c>
      <c r="Q221" s="104">
        <v>0</v>
      </c>
      <c r="R221" s="104">
        <v>3</v>
      </c>
      <c r="S221" s="104">
        <v>1</v>
      </c>
    </row>
    <row r="222" spans="1:19" ht="15" customHeight="1">
      <c r="A222" s="240"/>
      <c r="B222" s="413"/>
      <c r="C222" s="239" t="s">
        <v>178</v>
      </c>
      <c r="D222" s="104">
        <v>68</v>
      </c>
      <c r="E222" s="104">
        <v>56</v>
      </c>
      <c r="F222" s="104">
        <v>1</v>
      </c>
      <c r="G222" s="104">
        <v>1</v>
      </c>
      <c r="H222" s="104">
        <v>10</v>
      </c>
      <c r="I222" s="104">
        <v>68</v>
      </c>
      <c r="J222" s="104">
        <v>53</v>
      </c>
      <c r="K222" s="104">
        <v>1</v>
      </c>
      <c r="L222" s="104">
        <v>3</v>
      </c>
      <c r="M222" s="104">
        <v>11</v>
      </c>
      <c r="N222" s="104">
        <v>68</v>
      </c>
      <c r="O222" s="104">
        <v>52</v>
      </c>
      <c r="P222" s="104">
        <v>4</v>
      </c>
      <c r="Q222" s="104">
        <v>1</v>
      </c>
      <c r="R222" s="104">
        <v>1</v>
      </c>
      <c r="S222" s="104">
        <v>10</v>
      </c>
    </row>
    <row r="223" spans="1:19" ht="15" customHeight="1">
      <c r="A223" s="240"/>
      <c r="B223" s="413"/>
      <c r="C223" s="239" t="s">
        <v>179</v>
      </c>
      <c r="D223" s="104">
        <v>70</v>
      </c>
      <c r="E223" s="104">
        <v>56</v>
      </c>
      <c r="F223" s="104">
        <v>1</v>
      </c>
      <c r="G223" s="104">
        <v>3</v>
      </c>
      <c r="H223" s="104">
        <v>10</v>
      </c>
      <c r="I223" s="104">
        <v>70</v>
      </c>
      <c r="J223" s="104">
        <v>52</v>
      </c>
      <c r="K223" s="104">
        <v>3</v>
      </c>
      <c r="L223" s="104">
        <v>3</v>
      </c>
      <c r="M223" s="104">
        <v>12</v>
      </c>
      <c r="N223" s="104">
        <v>70</v>
      </c>
      <c r="O223" s="104">
        <v>52</v>
      </c>
      <c r="P223" s="104">
        <v>4</v>
      </c>
      <c r="Q223" s="104">
        <v>0</v>
      </c>
      <c r="R223" s="104">
        <v>4</v>
      </c>
      <c r="S223" s="104">
        <v>10</v>
      </c>
    </row>
    <row r="224" spans="1:19" ht="15" customHeight="1">
      <c r="A224" s="240"/>
      <c r="B224" s="283"/>
      <c r="C224" s="239" t="s">
        <v>180</v>
      </c>
      <c r="D224" s="104">
        <v>64</v>
      </c>
      <c r="E224" s="104">
        <v>54</v>
      </c>
      <c r="F224" s="104">
        <v>3</v>
      </c>
      <c r="G224" s="104">
        <v>1</v>
      </c>
      <c r="H224" s="104">
        <v>6</v>
      </c>
      <c r="I224" s="104">
        <v>64</v>
      </c>
      <c r="J224" s="104">
        <v>45</v>
      </c>
      <c r="K224" s="104">
        <v>5</v>
      </c>
      <c r="L224" s="104">
        <v>3</v>
      </c>
      <c r="M224" s="104">
        <v>11</v>
      </c>
      <c r="N224" s="104">
        <v>64</v>
      </c>
      <c r="O224" s="104">
        <v>45</v>
      </c>
      <c r="P224" s="104">
        <v>9</v>
      </c>
      <c r="Q224" s="104">
        <v>0</v>
      </c>
      <c r="R224" s="104">
        <v>4</v>
      </c>
      <c r="S224" s="104">
        <v>6</v>
      </c>
    </row>
    <row r="225" spans="1:19" ht="15" customHeight="1">
      <c r="A225" s="240"/>
      <c r="B225" s="283"/>
      <c r="C225" s="256" t="s">
        <v>181</v>
      </c>
      <c r="D225" s="104">
        <v>149</v>
      </c>
      <c r="E225" s="104">
        <v>121</v>
      </c>
      <c r="F225" s="104">
        <v>6</v>
      </c>
      <c r="G225" s="104">
        <v>4</v>
      </c>
      <c r="H225" s="104">
        <v>18</v>
      </c>
      <c r="I225" s="104">
        <v>149</v>
      </c>
      <c r="J225" s="104">
        <v>109</v>
      </c>
      <c r="K225" s="104">
        <v>6</v>
      </c>
      <c r="L225" s="104">
        <v>4</v>
      </c>
      <c r="M225" s="104">
        <v>30</v>
      </c>
      <c r="N225" s="104">
        <v>149</v>
      </c>
      <c r="O225" s="104">
        <v>108</v>
      </c>
      <c r="P225" s="104">
        <v>13</v>
      </c>
      <c r="Q225" s="104">
        <v>1</v>
      </c>
      <c r="R225" s="104">
        <v>10</v>
      </c>
      <c r="S225" s="104">
        <v>17</v>
      </c>
    </row>
    <row r="226" spans="1:19" ht="15" customHeight="1">
      <c r="A226" s="240"/>
      <c r="B226" s="283"/>
      <c r="C226" s="256" t="s">
        <v>182</v>
      </c>
      <c r="D226" s="104">
        <v>114</v>
      </c>
      <c r="E226" s="104">
        <v>85</v>
      </c>
      <c r="F226" s="104">
        <v>10</v>
      </c>
      <c r="G226" s="104">
        <v>5</v>
      </c>
      <c r="H226" s="104">
        <v>14</v>
      </c>
      <c r="I226" s="104">
        <v>114</v>
      </c>
      <c r="J226" s="104">
        <v>82</v>
      </c>
      <c r="K226" s="104">
        <v>8</v>
      </c>
      <c r="L226" s="104">
        <v>6</v>
      </c>
      <c r="M226" s="104">
        <v>18</v>
      </c>
      <c r="N226" s="104">
        <v>114</v>
      </c>
      <c r="O226" s="104">
        <v>80</v>
      </c>
      <c r="P226" s="104">
        <v>5</v>
      </c>
      <c r="Q226" s="104">
        <v>2</v>
      </c>
      <c r="R226" s="104">
        <v>14</v>
      </c>
      <c r="S226" s="104">
        <v>13</v>
      </c>
    </row>
    <row r="227" spans="1:19" ht="15" customHeight="1">
      <c r="A227" s="240"/>
      <c r="B227" s="283"/>
      <c r="C227" s="256" t="s">
        <v>183</v>
      </c>
      <c r="D227" s="104">
        <v>198</v>
      </c>
      <c r="E227" s="104">
        <v>151</v>
      </c>
      <c r="F227" s="104">
        <v>7</v>
      </c>
      <c r="G227" s="104">
        <v>11</v>
      </c>
      <c r="H227" s="104">
        <v>29</v>
      </c>
      <c r="I227" s="104">
        <v>198</v>
      </c>
      <c r="J227" s="104">
        <v>135</v>
      </c>
      <c r="K227" s="104">
        <v>12</v>
      </c>
      <c r="L227" s="104">
        <v>18</v>
      </c>
      <c r="M227" s="104">
        <v>33</v>
      </c>
      <c r="N227" s="104">
        <v>198</v>
      </c>
      <c r="O227" s="104">
        <v>132</v>
      </c>
      <c r="P227" s="104">
        <v>19</v>
      </c>
      <c r="Q227" s="104">
        <v>3</v>
      </c>
      <c r="R227" s="104">
        <v>20</v>
      </c>
      <c r="S227" s="104">
        <v>24</v>
      </c>
    </row>
    <row r="228" spans="1:19" ht="15" customHeight="1">
      <c r="A228" s="98"/>
      <c r="B228" s="284"/>
      <c r="C228" s="241" t="s">
        <v>184</v>
      </c>
      <c r="D228" s="104">
        <v>355</v>
      </c>
      <c r="E228" s="104">
        <v>272</v>
      </c>
      <c r="F228" s="104">
        <v>31</v>
      </c>
      <c r="G228" s="104">
        <v>21</v>
      </c>
      <c r="H228" s="104">
        <v>31</v>
      </c>
      <c r="I228" s="104">
        <v>355</v>
      </c>
      <c r="J228" s="104">
        <v>250</v>
      </c>
      <c r="K228" s="104">
        <v>33</v>
      </c>
      <c r="L228" s="104">
        <v>30</v>
      </c>
      <c r="M228" s="104">
        <v>42</v>
      </c>
      <c r="N228" s="104">
        <v>355</v>
      </c>
      <c r="O228" s="104">
        <v>245</v>
      </c>
      <c r="P228" s="104">
        <v>27</v>
      </c>
      <c r="Q228" s="104">
        <v>5</v>
      </c>
      <c r="R228" s="104">
        <v>50</v>
      </c>
      <c r="S228" s="104">
        <v>28</v>
      </c>
    </row>
    <row r="229" spans="1:19" ht="15" customHeight="1">
      <c r="A229" s="95" t="s">
        <v>189</v>
      </c>
      <c r="B229" s="285" t="s">
        <v>719</v>
      </c>
      <c r="C229" s="236" t="s">
        <v>176</v>
      </c>
      <c r="D229" s="104">
        <v>1202</v>
      </c>
      <c r="E229" s="104">
        <v>1103</v>
      </c>
      <c r="F229" s="104">
        <v>43</v>
      </c>
      <c r="G229" s="104">
        <v>12</v>
      </c>
      <c r="H229" s="104">
        <v>44</v>
      </c>
      <c r="I229" s="104">
        <v>1202</v>
      </c>
      <c r="J229" s="104">
        <v>1042</v>
      </c>
      <c r="K229" s="104">
        <v>52</v>
      </c>
      <c r="L229" s="104">
        <v>16</v>
      </c>
      <c r="M229" s="104">
        <v>92</v>
      </c>
      <c r="N229" s="104">
        <v>1202</v>
      </c>
      <c r="O229" s="104">
        <v>1034</v>
      </c>
      <c r="P229" s="104">
        <v>69</v>
      </c>
      <c r="Q229" s="104">
        <v>8</v>
      </c>
      <c r="R229" s="104">
        <v>51</v>
      </c>
      <c r="S229" s="104">
        <v>40</v>
      </c>
    </row>
    <row r="230" spans="1:19" ht="15" customHeight="1">
      <c r="A230" s="256"/>
      <c r="B230" s="285" t="s">
        <v>726</v>
      </c>
      <c r="C230" s="238"/>
      <c r="D230" s="104"/>
      <c r="E230" s="104"/>
      <c r="F230" s="104"/>
      <c r="G230" s="104"/>
      <c r="H230" s="104"/>
      <c r="I230" s="104"/>
      <c r="J230" s="104"/>
      <c r="K230" s="104"/>
      <c r="L230" s="104"/>
      <c r="M230" s="104"/>
      <c r="N230" s="104"/>
      <c r="O230" s="104"/>
      <c r="P230" s="104"/>
      <c r="Q230" s="104"/>
      <c r="R230" s="104"/>
      <c r="S230" s="104"/>
    </row>
    <row r="231" spans="1:19" ht="15" customHeight="1">
      <c r="A231" s="256"/>
      <c r="B231" s="285" t="s">
        <v>722</v>
      </c>
      <c r="C231" s="239" t="s">
        <v>190</v>
      </c>
      <c r="D231" s="104">
        <v>538</v>
      </c>
      <c r="E231" s="104">
        <v>506</v>
      </c>
      <c r="F231" s="104">
        <v>12</v>
      </c>
      <c r="G231" s="104">
        <v>1</v>
      </c>
      <c r="H231" s="104">
        <v>19</v>
      </c>
      <c r="I231" s="104">
        <v>538</v>
      </c>
      <c r="J231" s="104">
        <v>488</v>
      </c>
      <c r="K231" s="104">
        <v>15</v>
      </c>
      <c r="L231" s="104">
        <v>1</v>
      </c>
      <c r="M231" s="104">
        <v>34</v>
      </c>
      <c r="N231" s="104">
        <v>538</v>
      </c>
      <c r="O231" s="104">
        <v>485</v>
      </c>
      <c r="P231" s="104">
        <v>21</v>
      </c>
      <c r="Q231" s="104">
        <v>3</v>
      </c>
      <c r="R231" s="104">
        <v>12</v>
      </c>
      <c r="S231" s="104">
        <v>17</v>
      </c>
    </row>
    <row r="232" spans="1:19" ht="15" customHeight="1">
      <c r="A232" s="256"/>
      <c r="B232" s="285" t="s">
        <v>728</v>
      </c>
      <c r="C232" s="239" t="s">
        <v>191</v>
      </c>
      <c r="D232" s="104">
        <v>176</v>
      </c>
      <c r="E232" s="104">
        <v>157</v>
      </c>
      <c r="F232" s="104">
        <v>11</v>
      </c>
      <c r="G232" s="104">
        <v>4</v>
      </c>
      <c r="H232" s="104">
        <v>4</v>
      </c>
      <c r="I232" s="104">
        <v>176</v>
      </c>
      <c r="J232" s="104">
        <v>140</v>
      </c>
      <c r="K232" s="104">
        <v>14</v>
      </c>
      <c r="L232" s="104">
        <v>6</v>
      </c>
      <c r="M232" s="104">
        <v>16</v>
      </c>
      <c r="N232" s="104">
        <v>176</v>
      </c>
      <c r="O232" s="104">
        <v>139</v>
      </c>
      <c r="P232" s="104">
        <v>18</v>
      </c>
      <c r="Q232" s="104">
        <v>1</v>
      </c>
      <c r="R232" s="104">
        <v>14</v>
      </c>
      <c r="S232" s="104">
        <v>4</v>
      </c>
    </row>
    <row r="233" spans="1:19" ht="15" customHeight="1">
      <c r="A233" s="240"/>
      <c r="B233" s="285"/>
      <c r="C233" s="239" t="s">
        <v>192</v>
      </c>
      <c r="D233" s="104">
        <v>448</v>
      </c>
      <c r="E233" s="104">
        <v>405</v>
      </c>
      <c r="F233" s="104">
        <v>18</v>
      </c>
      <c r="G233" s="104">
        <v>6</v>
      </c>
      <c r="H233" s="104">
        <v>19</v>
      </c>
      <c r="I233" s="104">
        <v>448</v>
      </c>
      <c r="J233" s="104">
        <v>379</v>
      </c>
      <c r="K233" s="104">
        <v>22</v>
      </c>
      <c r="L233" s="104">
        <v>7</v>
      </c>
      <c r="M233" s="104">
        <v>40</v>
      </c>
      <c r="N233" s="104">
        <v>448</v>
      </c>
      <c r="O233" s="104">
        <v>375</v>
      </c>
      <c r="P233" s="104">
        <v>30</v>
      </c>
      <c r="Q233" s="104">
        <v>4</v>
      </c>
      <c r="R233" s="104">
        <v>22</v>
      </c>
      <c r="S233" s="104">
        <v>17</v>
      </c>
    </row>
    <row r="234" spans="1:19" ht="15" customHeight="1">
      <c r="A234" s="240"/>
      <c r="B234" s="285"/>
      <c r="C234" s="241" t="s">
        <v>193</v>
      </c>
      <c r="D234" s="104">
        <v>40</v>
      </c>
      <c r="E234" s="104">
        <v>35</v>
      </c>
      <c r="F234" s="104">
        <v>2</v>
      </c>
      <c r="G234" s="104">
        <v>1</v>
      </c>
      <c r="H234" s="104">
        <v>2</v>
      </c>
      <c r="I234" s="104">
        <v>40</v>
      </c>
      <c r="J234" s="104">
        <v>35</v>
      </c>
      <c r="K234" s="104">
        <v>1</v>
      </c>
      <c r="L234" s="104">
        <v>2</v>
      </c>
      <c r="M234" s="104">
        <v>2</v>
      </c>
      <c r="N234" s="104">
        <v>40</v>
      </c>
      <c r="O234" s="104">
        <v>35</v>
      </c>
      <c r="P234" s="104">
        <v>0</v>
      </c>
      <c r="Q234" s="104">
        <v>0</v>
      </c>
      <c r="R234" s="104">
        <v>3</v>
      </c>
      <c r="S234" s="104">
        <v>2</v>
      </c>
    </row>
    <row r="235" spans="1:19" ht="15" customHeight="1">
      <c r="A235" s="240"/>
      <c r="B235" s="282" t="s">
        <v>185</v>
      </c>
      <c r="C235" s="236" t="s">
        <v>176</v>
      </c>
      <c r="D235" s="104">
        <v>963</v>
      </c>
      <c r="E235" s="104">
        <v>801</v>
      </c>
      <c r="F235" s="104">
        <v>70</v>
      </c>
      <c r="G235" s="104">
        <v>37</v>
      </c>
      <c r="H235" s="104">
        <v>55</v>
      </c>
      <c r="I235" s="104">
        <v>963</v>
      </c>
      <c r="J235" s="104">
        <v>728</v>
      </c>
      <c r="K235" s="104">
        <v>72</v>
      </c>
      <c r="L235" s="104">
        <v>43</v>
      </c>
      <c r="M235" s="104">
        <v>120</v>
      </c>
      <c r="N235" s="104">
        <v>963</v>
      </c>
      <c r="O235" s="104">
        <v>712</v>
      </c>
      <c r="P235" s="104">
        <v>89</v>
      </c>
      <c r="Q235" s="104">
        <v>16</v>
      </c>
      <c r="R235" s="104">
        <v>98</v>
      </c>
      <c r="S235" s="104">
        <v>48</v>
      </c>
    </row>
    <row r="236" spans="1:19" ht="15" customHeight="1">
      <c r="A236" s="240"/>
      <c r="B236" s="283" t="s">
        <v>186</v>
      </c>
      <c r="C236" s="238"/>
      <c r="D236" s="104"/>
      <c r="E236" s="104"/>
      <c r="F236" s="104"/>
      <c r="G236" s="104"/>
      <c r="H236" s="104"/>
      <c r="I236" s="104"/>
      <c r="J236" s="104"/>
      <c r="K236" s="104"/>
      <c r="L236" s="104"/>
      <c r="M236" s="104"/>
      <c r="N236" s="104"/>
      <c r="O236" s="104"/>
      <c r="P236" s="104"/>
      <c r="Q236" s="104"/>
      <c r="R236" s="104"/>
      <c r="S236" s="104"/>
    </row>
    <row r="237" spans="1:19" ht="15" customHeight="1">
      <c r="A237" s="240"/>
      <c r="B237" s="283" t="s">
        <v>187</v>
      </c>
      <c r="C237" s="239" t="s">
        <v>190</v>
      </c>
      <c r="D237" s="104">
        <v>190</v>
      </c>
      <c r="E237" s="104">
        <v>164</v>
      </c>
      <c r="F237" s="104">
        <v>15</v>
      </c>
      <c r="G237" s="104">
        <v>2</v>
      </c>
      <c r="H237" s="104">
        <v>9</v>
      </c>
      <c r="I237" s="104">
        <v>190</v>
      </c>
      <c r="J237" s="104">
        <v>150</v>
      </c>
      <c r="K237" s="104">
        <v>17</v>
      </c>
      <c r="L237" s="104">
        <v>1</v>
      </c>
      <c r="M237" s="104">
        <v>22</v>
      </c>
      <c r="N237" s="104">
        <v>190</v>
      </c>
      <c r="O237" s="104">
        <v>149</v>
      </c>
      <c r="P237" s="104">
        <v>15</v>
      </c>
      <c r="Q237" s="104">
        <v>1</v>
      </c>
      <c r="R237" s="104">
        <v>16</v>
      </c>
      <c r="S237" s="104">
        <v>9</v>
      </c>
    </row>
    <row r="238" spans="1:19" ht="15" customHeight="1">
      <c r="A238" s="240"/>
      <c r="B238" s="283"/>
      <c r="C238" s="239" t="s">
        <v>191</v>
      </c>
      <c r="D238" s="104">
        <v>239</v>
      </c>
      <c r="E238" s="104">
        <v>206</v>
      </c>
      <c r="F238" s="104">
        <v>17</v>
      </c>
      <c r="G238" s="104">
        <v>5</v>
      </c>
      <c r="H238" s="104">
        <v>11</v>
      </c>
      <c r="I238" s="104">
        <v>239</v>
      </c>
      <c r="J238" s="104">
        <v>181</v>
      </c>
      <c r="K238" s="104">
        <v>20</v>
      </c>
      <c r="L238" s="104">
        <v>7</v>
      </c>
      <c r="M238" s="104">
        <v>31</v>
      </c>
      <c r="N238" s="104">
        <v>239</v>
      </c>
      <c r="O238" s="104">
        <v>178</v>
      </c>
      <c r="P238" s="104">
        <v>28</v>
      </c>
      <c r="Q238" s="104">
        <v>3</v>
      </c>
      <c r="R238" s="104">
        <v>20</v>
      </c>
      <c r="S238" s="104">
        <v>10</v>
      </c>
    </row>
    <row r="239" spans="1:19" ht="15" customHeight="1">
      <c r="A239" s="240"/>
      <c r="B239" s="283"/>
      <c r="C239" s="239" t="s">
        <v>192</v>
      </c>
      <c r="D239" s="104">
        <v>437</v>
      </c>
      <c r="E239" s="104">
        <v>354</v>
      </c>
      <c r="F239" s="104">
        <v>29</v>
      </c>
      <c r="G239" s="104">
        <v>28</v>
      </c>
      <c r="H239" s="104">
        <v>26</v>
      </c>
      <c r="I239" s="104">
        <v>437</v>
      </c>
      <c r="J239" s="104">
        <v>331</v>
      </c>
      <c r="K239" s="104">
        <v>28</v>
      </c>
      <c r="L239" s="104">
        <v>29</v>
      </c>
      <c r="M239" s="104">
        <v>49</v>
      </c>
      <c r="N239" s="104">
        <v>437</v>
      </c>
      <c r="O239" s="104">
        <v>322</v>
      </c>
      <c r="P239" s="104">
        <v>32</v>
      </c>
      <c r="Q239" s="104">
        <v>9</v>
      </c>
      <c r="R239" s="104">
        <v>54</v>
      </c>
      <c r="S239" s="104">
        <v>20</v>
      </c>
    </row>
    <row r="240" spans="1:19" ht="15" customHeight="1">
      <c r="A240" s="239"/>
      <c r="B240" s="284"/>
      <c r="C240" s="241" t="s">
        <v>193</v>
      </c>
      <c r="D240" s="104">
        <v>97</v>
      </c>
      <c r="E240" s="104">
        <v>77</v>
      </c>
      <c r="F240" s="104">
        <v>9</v>
      </c>
      <c r="G240" s="104">
        <v>2</v>
      </c>
      <c r="H240" s="104">
        <v>9</v>
      </c>
      <c r="I240" s="104">
        <v>97</v>
      </c>
      <c r="J240" s="104">
        <v>66</v>
      </c>
      <c r="K240" s="104">
        <v>7</v>
      </c>
      <c r="L240" s="104">
        <v>6</v>
      </c>
      <c r="M240" s="104">
        <v>18</v>
      </c>
      <c r="N240" s="104">
        <v>97</v>
      </c>
      <c r="O240" s="104">
        <v>63</v>
      </c>
      <c r="P240" s="104">
        <v>14</v>
      </c>
      <c r="Q240" s="104">
        <v>3</v>
      </c>
      <c r="R240" s="104">
        <v>8</v>
      </c>
      <c r="S240" s="104">
        <v>9</v>
      </c>
    </row>
    <row r="241" spans="1:19" ht="15" customHeight="1">
      <c r="A241" s="240"/>
      <c r="B241" s="412" t="s">
        <v>188</v>
      </c>
      <c r="C241" s="236" t="s">
        <v>176</v>
      </c>
      <c r="D241" s="104">
        <v>1053</v>
      </c>
      <c r="E241" s="104">
        <v>826</v>
      </c>
      <c r="F241" s="104">
        <v>61</v>
      </c>
      <c r="G241" s="104">
        <v>47</v>
      </c>
      <c r="H241" s="104">
        <v>119</v>
      </c>
      <c r="I241" s="104">
        <v>1053</v>
      </c>
      <c r="J241" s="104">
        <v>756</v>
      </c>
      <c r="K241" s="104">
        <v>70</v>
      </c>
      <c r="L241" s="104">
        <v>68</v>
      </c>
      <c r="M241" s="104">
        <v>159</v>
      </c>
      <c r="N241" s="104">
        <v>1053</v>
      </c>
      <c r="O241" s="104">
        <v>744</v>
      </c>
      <c r="P241" s="104">
        <v>82</v>
      </c>
      <c r="Q241" s="104">
        <v>12</v>
      </c>
      <c r="R241" s="104">
        <v>106</v>
      </c>
      <c r="S241" s="104">
        <v>109</v>
      </c>
    </row>
    <row r="242" spans="1:19" ht="15" customHeight="1">
      <c r="A242" s="240"/>
      <c r="B242" s="413"/>
      <c r="C242" s="238"/>
      <c r="D242" s="104"/>
      <c r="E242" s="104"/>
      <c r="F242" s="104"/>
      <c r="G242" s="104"/>
      <c r="H242" s="104"/>
      <c r="I242" s="104"/>
      <c r="J242" s="104"/>
      <c r="K242" s="104"/>
      <c r="L242" s="104"/>
      <c r="M242" s="104"/>
      <c r="N242" s="104"/>
      <c r="O242" s="104"/>
      <c r="P242" s="104"/>
      <c r="Q242" s="104"/>
      <c r="R242" s="104"/>
      <c r="S242" s="104"/>
    </row>
    <row r="243" spans="1:19" ht="15" customHeight="1">
      <c r="A243" s="240"/>
      <c r="B243" s="413"/>
      <c r="C243" s="239" t="s">
        <v>190</v>
      </c>
      <c r="D243" s="104">
        <v>323</v>
      </c>
      <c r="E243" s="104">
        <v>254</v>
      </c>
      <c r="F243" s="104">
        <v>17</v>
      </c>
      <c r="G243" s="104">
        <v>12</v>
      </c>
      <c r="H243" s="104">
        <v>40</v>
      </c>
      <c r="I243" s="104">
        <v>323</v>
      </c>
      <c r="J243" s="104">
        <v>232</v>
      </c>
      <c r="K243" s="104">
        <v>21</v>
      </c>
      <c r="L243" s="104">
        <v>19</v>
      </c>
      <c r="M243" s="104">
        <v>51</v>
      </c>
      <c r="N243" s="104">
        <v>323</v>
      </c>
      <c r="O243" s="104">
        <v>230</v>
      </c>
      <c r="P243" s="104">
        <v>24</v>
      </c>
      <c r="Q243" s="104">
        <v>2</v>
      </c>
      <c r="R243" s="104">
        <v>30</v>
      </c>
      <c r="S243" s="104">
        <v>37</v>
      </c>
    </row>
    <row r="244" spans="1:19" ht="15" customHeight="1">
      <c r="A244" s="240"/>
      <c r="B244" s="413"/>
      <c r="C244" s="239" t="s">
        <v>191</v>
      </c>
      <c r="D244" s="104">
        <v>249</v>
      </c>
      <c r="E244" s="104">
        <v>201</v>
      </c>
      <c r="F244" s="104">
        <v>12</v>
      </c>
      <c r="G244" s="104">
        <v>7</v>
      </c>
      <c r="H244" s="104">
        <v>29</v>
      </c>
      <c r="I244" s="104">
        <v>249</v>
      </c>
      <c r="J244" s="104">
        <v>187</v>
      </c>
      <c r="K244" s="104">
        <v>17</v>
      </c>
      <c r="L244" s="104">
        <v>11</v>
      </c>
      <c r="M244" s="104">
        <v>34</v>
      </c>
      <c r="N244" s="104">
        <v>249</v>
      </c>
      <c r="O244" s="104">
        <v>184</v>
      </c>
      <c r="P244" s="104">
        <v>17</v>
      </c>
      <c r="Q244" s="104">
        <v>3</v>
      </c>
      <c r="R244" s="104">
        <v>20</v>
      </c>
      <c r="S244" s="104">
        <v>25</v>
      </c>
    </row>
    <row r="245" spans="1:19" ht="15" customHeight="1">
      <c r="A245" s="240"/>
      <c r="B245" s="413"/>
      <c r="C245" s="239" t="s">
        <v>192</v>
      </c>
      <c r="D245" s="104">
        <v>430</v>
      </c>
      <c r="E245" s="104">
        <v>331</v>
      </c>
      <c r="F245" s="104">
        <v>28</v>
      </c>
      <c r="G245" s="104">
        <v>26</v>
      </c>
      <c r="H245" s="104">
        <v>45</v>
      </c>
      <c r="I245" s="104">
        <v>430</v>
      </c>
      <c r="J245" s="104">
        <v>297</v>
      </c>
      <c r="K245" s="104">
        <v>29</v>
      </c>
      <c r="L245" s="104">
        <v>35</v>
      </c>
      <c r="M245" s="104">
        <v>69</v>
      </c>
      <c r="N245" s="104">
        <v>430</v>
      </c>
      <c r="O245" s="104">
        <v>292</v>
      </c>
      <c r="P245" s="104">
        <v>39</v>
      </c>
      <c r="Q245" s="104">
        <v>5</v>
      </c>
      <c r="R245" s="104">
        <v>51</v>
      </c>
      <c r="S245" s="104">
        <v>43</v>
      </c>
    </row>
    <row r="246" spans="1:19" ht="15" customHeight="1">
      <c r="A246" s="98"/>
      <c r="B246" s="284"/>
      <c r="C246" s="241" t="s">
        <v>193</v>
      </c>
      <c r="D246" s="104">
        <v>51</v>
      </c>
      <c r="E246" s="104">
        <v>40</v>
      </c>
      <c r="F246" s="104">
        <v>4</v>
      </c>
      <c r="G246" s="104">
        <v>2</v>
      </c>
      <c r="H246" s="104">
        <v>5</v>
      </c>
      <c r="I246" s="104">
        <v>51</v>
      </c>
      <c r="J246" s="104">
        <v>40</v>
      </c>
      <c r="K246" s="104">
        <v>3</v>
      </c>
      <c r="L246" s="104">
        <v>3</v>
      </c>
      <c r="M246" s="104">
        <v>5</v>
      </c>
      <c r="N246" s="104">
        <v>51</v>
      </c>
      <c r="O246" s="104">
        <v>38</v>
      </c>
      <c r="P246" s="104">
        <v>2</v>
      </c>
      <c r="Q246" s="104">
        <v>2</v>
      </c>
      <c r="R246" s="104">
        <v>5</v>
      </c>
      <c r="S246" s="104">
        <v>4</v>
      </c>
    </row>
    <row r="247" spans="1:19" ht="15" customHeight="1">
      <c r="A247" s="95" t="s">
        <v>204</v>
      </c>
      <c r="B247" s="285" t="s">
        <v>719</v>
      </c>
      <c r="C247" s="236" t="s">
        <v>176</v>
      </c>
      <c r="D247" s="104">
        <v>1202</v>
      </c>
      <c r="E247" s="104">
        <v>1103</v>
      </c>
      <c r="F247" s="104">
        <v>43</v>
      </c>
      <c r="G247" s="104">
        <v>12</v>
      </c>
      <c r="H247" s="104">
        <v>44</v>
      </c>
      <c r="I247" s="104">
        <v>1202</v>
      </c>
      <c r="J247" s="104">
        <v>1042</v>
      </c>
      <c r="K247" s="104">
        <v>52</v>
      </c>
      <c r="L247" s="104">
        <v>16</v>
      </c>
      <c r="M247" s="104">
        <v>92</v>
      </c>
      <c r="N247" s="104">
        <v>1202</v>
      </c>
      <c r="O247" s="104">
        <v>1034</v>
      </c>
      <c r="P247" s="104">
        <v>69</v>
      </c>
      <c r="Q247" s="104">
        <v>8</v>
      </c>
      <c r="R247" s="104">
        <v>51</v>
      </c>
      <c r="S247" s="104">
        <v>40</v>
      </c>
    </row>
    <row r="248" spans="1:19" ht="15" customHeight="1">
      <c r="A248" s="411" t="s">
        <v>205</v>
      </c>
      <c r="B248" s="285" t="s">
        <v>726</v>
      </c>
      <c r="C248" s="238"/>
      <c r="D248" s="104"/>
      <c r="E248" s="104"/>
      <c r="F248" s="104"/>
      <c r="G248" s="104"/>
      <c r="H248" s="104"/>
      <c r="I248" s="104"/>
      <c r="J248" s="104"/>
      <c r="K248" s="104"/>
      <c r="L248" s="104"/>
      <c r="M248" s="104"/>
      <c r="N248" s="104"/>
      <c r="O248" s="104"/>
      <c r="P248" s="104"/>
      <c r="Q248" s="104"/>
      <c r="R248" s="104"/>
      <c r="S248" s="104"/>
    </row>
    <row r="249" spans="1:19" ht="15" customHeight="1">
      <c r="A249" s="411"/>
      <c r="B249" s="285" t="s">
        <v>722</v>
      </c>
      <c r="C249" s="239" t="s">
        <v>206</v>
      </c>
      <c r="D249" s="104">
        <v>942</v>
      </c>
      <c r="E249" s="104">
        <v>878</v>
      </c>
      <c r="F249" s="104">
        <v>30</v>
      </c>
      <c r="G249" s="104">
        <v>6</v>
      </c>
      <c r="H249" s="104">
        <v>28</v>
      </c>
      <c r="I249" s="104">
        <v>942</v>
      </c>
      <c r="J249" s="104">
        <v>842</v>
      </c>
      <c r="K249" s="104">
        <v>34</v>
      </c>
      <c r="L249" s="104">
        <v>7</v>
      </c>
      <c r="M249" s="104">
        <v>59</v>
      </c>
      <c r="N249" s="104">
        <v>942</v>
      </c>
      <c r="O249" s="104">
        <v>835</v>
      </c>
      <c r="P249" s="104">
        <v>43</v>
      </c>
      <c r="Q249" s="104">
        <v>7</v>
      </c>
      <c r="R249" s="104">
        <v>32</v>
      </c>
      <c r="S249" s="104">
        <v>25</v>
      </c>
    </row>
    <row r="250" spans="1:19" ht="15" customHeight="1">
      <c r="A250" s="256"/>
      <c r="B250" s="285" t="s">
        <v>728</v>
      </c>
      <c r="C250" s="239" t="s">
        <v>207</v>
      </c>
      <c r="D250" s="104">
        <v>76</v>
      </c>
      <c r="E250" s="104">
        <v>65</v>
      </c>
      <c r="F250" s="104">
        <v>5</v>
      </c>
      <c r="G250" s="104">
        <v>3</v>
      </c>
      <c r="H250" s="104">
        <v>3</v>
      </c>
      <c r="I250" s="104">
        <v>76</v>
      </c>
      <c r="J250" s="104">
        <v>58</v>
      </c>
      <c r="K250" s="104">
        <v>9</v>
      </c>
      <c r="L250" s="104">
        <v>4</v>
      </c>
      <c r="M250" s="104">
        <v>5</v>
      </c>
      <c r="N250" s="104">
        <v>76</v>
      </c>
      <c r="O250" s="104">
        <v>57</v>
      </c>
      <c r="P250" s="104">
        <v>8</v>
      </c>
      <c r="Q250" s="104">
        <v>1</v>
      </c>
      <c r="R250" s="104">
        <v>8</v>
      </c>
      <c r="S250" s="104">
        <v>2</v>
      </c>
    </row>
    <row r="251" spans="1:19" ht="15" customHeight="1">
      <c r="A251" s="240"/>
      <c r="B251" s="285"/>
      <c r="C251" s="239" t="s">
        <v>208</v>
      </c>
      <c r="D251" s="104">
        <v>78</v>
      </c>
      <c r="E251" s="104">
        <v>62</v>
      </c>
      <c r="F251" s="104">
        <v>7</v>
      </c>
      <c r="G251" s="104">
        <v>3</v>
      </c>
      <c r="H251" s="104">
        <v>6</v>
      </c>
      <c r="I251" s="104">
        <v>78</v>
      </c>
      <c r="J251" s="104">
        <v>51</v>
      </c>
      <c r="K251" s="104">
        <v>6</v>
      </c>
      <c r="L251" s="104">
        <v>5</v>
      </c>
      <c r="M251" s="104">
        <v>16</v>
      </c>
      <c r="N251" s="104">
        <v>78</v>
      </c>
      <c r="O251" s="104">
        <v>51</v>
      </c>
      <c r="P251" s="104">
        <v>11</v>
      </c>
      <c r="Q251" s="104">
        <v>0</v>
      </c>
      <c r="R251" s="104">
        <v>10</v>
      </c>
      <c r="S251" s="104">
        <v>6</v>
      </c>
    </row>
    <row r="252" spans="1:19" ht="15" customHeight="1">
      <c r="A252" s="240"/>
      <c r="B252" s="285"/>
      <c r="C252" s="239" t="s">
        <v>209</v>
      </c>
      <c r="D252" s="104">
        <v>74</v>
      </c>
      <c r="E252" s="104">
        <v>70</v>
      </c>
      <c r="F252" s="104">
        <v>0</v>
      </c>
      <c r="G252" s="104">
        <v>0</v>
      </c>
      <c r="H252" s="104">
        <v>4</v>
      </c>
      <c r="I252" s="104">
        <v>74</v>
      </c>
      <c r="J252" s="104">
        <v>65</v>
      </c>
      <c r="K252" s="104">
        <v>1</v>
      </c>
      <c r="L252" s="104">
        <v>0</v>
      </c>
      <c r="M252" s="104">
        <v>8</v>
      </c>
      <c r="N252" s="104">
        <v>74</v>
      </c>
      <c r="O252" s="104">
        <v>65</v>
      </c>
      <c r="P252" s="104">
        <v>5</v>
      </c>
      <c r="Q252" s="104">
        <v>0</v>
      </c>
      <c r="R252" s="104">
        <v>0</v>
      </c>
      <c r="S252" s="104">
        <v>4</v>
      </c>
    </row>
    <row r="253" spans="1:19" ht="15" customHeight="1">
      <c r="A253" s="240"/>
      <c r="B253" s="285"/>
      <c r="C253" s="239" t="s">
        <v>210</v>
      </c>
      <c r="D253" s="104">
        <v>9</v>
      </c>
      <c r="E253" s="104">
        <v>7</v>
      </c>
      <c r="F253" s="104">
        <v>0</v>
      </c>
      <c r="G253" s="104">
        <v>0</v>
      </c>
      <c r="H253" s="104">
        <v>2</v>
      </c>
      <c r="I253" s="104">
        <v>9</v>
      </c>
      <c r="J253" s="104">
        <v>6</v>
      </c>
      <c r="K253" s="104">
        <v>0</v>
      </c>
      <c r="L253" s="104">
        <v>0</v>
      </c>
      <c r="M253" s="104">
        <v>3</v>
      </c>
      <c r="N253" s="104">
        <v>9</v>
      </c>
      <c r="O253" s="104">
        <v>6</v>
      </c>
      <c r="P253" s="104">
        <v>1</v>
      </c>
      <c r="Q253" s="104">
        <v>0</v>
      </c>
      <c r="R253" s="104">
        <v>0</v>
      </c>
      <c r="S253" s="104">
        <v>2</v>
      </c>
    </row>
    <row r="254" spans="1:19" ht="15" customHeight="1">
      <c r="A254" s="240"/>
      <c r="B254" s="285"/>
      <c r="C254" s="239" t="s">
        <v>211</v>
      </c>
      <c r="D254" s="104">
        <v>8</v>
      </c>
      <c r="E254" s="104">
        <v>8</v>
      </c>
      <c r="F254" s="104">
        <v>0</v>
      </c>
      <c r="G254" s="104">
        <v>0</v>
      </c>
      <c r="H254" s="104">
        <v>0</v>
      </c>
      <c r="I254" s="104">
        <v>8</v>
      </c>
      <c r="J254" s="104">
        <v>7</v>
      </c>
      <c r="K254" s="104">
        <v>1</v>
      </c>
      <c r="L254" s="104">
        <v>0</v>
      </c>
      <c r="M254" s="104">
        <v>0</v>
      </c>
      <c r="N254" s="104">
        <v>8</v>
      </c>
      <c r="O254" s="104">
        <v>7</v>
      </c>
      <c r="P254" s="104">
        <v>1</v>
      </c>
      <c r="Q254" s="104">
        <v>0</v>
      </c>
      <c r="R254" s="104">
        <v>0</v>
      </c>
      <c r="S254" s="104">
        <v>0</v>
      </c>
    </row>
    <row r="255" spans="1:19" ht="15" customHeight="1">
      <c r="A255" s="240"/>
      <c r="B255" s="285"/>
      <c r="C255" s="241" t="s">
        <v>184</v>
      </c>
      <c r="D255" s="104">
        <v>15</v>
      </c>
      <c r="E255" s="104">
        <v>13</v>
      </c>
      <c r="F255" s="104">
        <v>1</v>
      </c>
      <c r="G255" s="104">
        <v>0</v>
      </c>
      <c r="H255" s="104">
        <v>1</v>
      </c>
      <c r="I255" s="104">
        <v>15</v>
      </c>
      <c r="J255" s="104">
        <v>13</v>
      </c>
      <c r="K255" s="104">
        <v>1</v>
      </c>
      <c r="L255" s="104">
        <v>0</v>
      </c>
      <c r="M255" s="104">
        <v>1</v>
      </c>
      <c r="N255" s="104">
        <v>15</v>
      </c>
      <c r="O255" s="104">
        <v>13</v>
      </c>
      <c r="P255" s="104">
        <v>0</v>
      </c>
      <c r="Q255" s="104">
        <v>0</v>
      </c>
      <c r="R255" s="104">
        <v>1</v>
      </c>
      <c r="S255" s="104">
        <v>1</v>
      </c>
    </row>
    <row r="256" spans="1:19" ht="15" customHeight="1">
      <c r="A256" s="240"/>
      <c r="B256" s="282" t="s">
        <v>185</v>
      </c>
      <c r="C256" s="236" t="s">
        <v>176</v>
      </c>
      <c r="D256" s="104">
        <v>963</v>
      </c>
      <c r="E256" s="104">
        <v>801</v>
      </c>
      <c r="F256" s="104">
        <v>70</v>
      </c>
      <c r="G256" s="104">
        <v>37</v>
      </c>
      <c r="H256" s="104">
        <v>55</v>
      </c>
      <c r="I256" s="104">
        <v>963</v>
      </c>
      <c r="J256" s="104">
        <v>728</v>
      </c>
      <c r="K256" s="104">
        <v>72</v>
      </c>
      <c r="L256" s="104">
        <v>43</v>
      </c>
      <c r="M256" s="104">
        <v>120</v>
      </c>
      <c r="N256" s="104">
        <v>963</v>
      </c>
      <c r="O256" s="104">
        <v>712</v>
      </c>
      <c r="P256" s="104">
        <v>89</v>
      </c>
      <c r="Q256" s="104">
        <v>16</v>
      </c>
      <c r="R256" s="104">
        <v>98</v>
      </c>
      <c r="S256" s="104">
        <v>48</v>
      </c>
    </row>
    <row r="257" spans="1:19" ht="15" customHeight="1">
      <c r="A257" s="240"/>
      <c r="B257" s="283" t="s">
        <v>186</v>
      </c>
      <c r="C257" s="238"/>
      <c r="D257" s="104"/>
      <c r="E257" s="104"/>
      <c r="F257" s="104"/>
      <c r="G257" s="104"/>
      <c r="H257" s="104"/>
      <c r="I257" s="104"/>
      <c r="J257" s="104"/>
      <c r="K257" s="104"/>
      <c r="L257" s="104"/>
      <c r="M257" s="104"/>
      <c r="N257" s="104"/>
      <c r="O257" s="104"/>
      <c r="P257" s="104"/>
      <c r="Q257" s="104"/>
      <c r="R257" s="104"/>
      <c r="S257" s="104"/>
    </row>
    <row r="258" spans="1:19" ht="15" customHeight="1">
      <c r="A258" s="240"/>
      <c r="B258" s="283" t="s">
        <v>187</v>
      </c>
      <c r="C258" s="239" t="s">
        <v>206</v>
      </c>
      <c r="D258" s="104">
        <v>602</v>
      </c>
      <c r="E258" s="104">
        <v>525</v>
      </c>
      <c r="F258" s="104">
        <v>35</v>
      </c>
      <c r="G258" s="104">
        <v>15</v>
      </c>
      <c r="H258" s="104">
        <v>27</v>
      </c>
      <c r="I258" s="104">
        <v>602</v>
      </c>
      <c r="J258" s="104">
        <v>476</v>
      </c>
      <c r="K258" s="104">
        <v>35</v>
      </c>
      <c r="L258" s="104">
        <v>22</v>
      </c>
      <c r="M258" s="104">
        <v>69</v>
      </c>
      <c r="N258" s="104">
        <v>602</v>
      </c>
      <c r="O258" s="104">
        <v>470</v>
      </c>
      <c r="P258" s="104">
        <v>55</v>
      </c>
      <c r="Q258" s="104">
        <v>6</v>
      </c>
      <c r="R258" s="104">
        <v>46</v>
      </c>
      <c r="S258" s="104">
        <v>25</v>
      </c>
    </row>
    <row r="259" spans="1:19" ht="15" customHeight="1">
      <c r="A259" s="240"/>
      <c r="B259" s="283"/>
      <c r="C259" s="239" t="s">
        <v>207</v>
      </c>
      <c r="D259" s="104">
        <v>210</v>
      </c>
      <c r="E259" s="104">
        <v>159</v>
      </c>
      <c r="F259" s="104">
        <v>23</v>
      </c>
      <c r="G259" s="104">
        <v>10</v>
      </c>
      <c r="H259" s="104">
        <v>18</v>
      </c>
      <c r="I259" s="104">
        <v>210</v>
      </c>
      <c r="J259" s="104">
        <v>149</v>
      </c>
      <c r="K259" s="104">
        <v>21</v>
      </c>
      <c r="L259" s="104">
        <v>9</v>
      </c>
      <c r="M259" s="104">
        <v>31</v>
      </c>
      <c r="N259" s="104">
        <v>210</v>
      </c>
      <c r="O259" s="104">
        <v>143</v>
      </c>
      <c r="P259" s="104">
        <v>16</v>
      </c>
      <c r="Q259" s="104">
        <v>6</v>
      </c>
      <c r="R259" s="104">
        <v>30</v>
      </c>
      <c r="S259" s="104">
        <v>15</v>
      </c>
    </row>
    <row r="260" spans="1:19" ht="15" customHeight="1">
      <c r="A260" s="240"/>
      <c r="B260" s="283"/>
      <c r="C260" s="239" t="s">
        <v>208</v>
      </c>
      <c r="D260" s="104">
        <v>46</v>
      </c>
      <c r="E260" s="104">
        <v>28</v>
      </c>
      <c r="F260" s="104">
        <v>7</v>
      </c>
      <c r="G260" s="104">
        <v>7</v>
      </c>
      <c r="H260" s="104">
        <v>4</v>
      </c>
      <c r="I260" s="104">
        <v>46</v>
      </c>
      <c r="J260" s="104">
        <v>25</v>
      </c>
      <c r="K260" s="104">
        <v>9</v>
      </c>
      <c r="L260" s="104">
        <v>7</v>
      </c>
      <c r="M260" s="104">
        <v>5</v>
      </c>
      <c r="N260" s="104">
        <v>46</v>
      </c>
      <c r="O260" s="104">
        <v>23</v>
      </c>
      <c r="P260" s="104">
        <v>5</v>
      </c>
      <c r="Q260" s="104">
        <v>2</v>
      </c>
      <c r="R260" s="104">
        <v>13</v>
      </c>
      <c r="S260" s="104">
        <v>3</v>
      </c>
    </row>
    <row r="261" spans="1:19" ht="15" customHeight="1">
      <c r="A261" s="240"/>
      <c r="B261" s="283"/>
      <c r="C261" s="239" t="s">
        <v>209</v>
      </c>
      <c r="D261" s="104">
        <v>50</v>
      </c>
      <c r="E261" s="104">
        <v>45</v>
      </c>
      <c r="F261" s="104">
        <v>2</v>
      </c>
      <c r="G261" s="104">
        <v>1</v>
      </c>
      <c r="H261" s="104">
        <v>2</v>
      </c>
      <c r="I261" s="104">
        <v>50</v>
      </c>
      <c r="J261" s="104">
        <v>39</v>
      </c>
      <c r="K261" s="104">
        <v>4</v>
      </c>
      <c r="L261" s="104">
        <v>1</v>
      </c>
      <c r="M261" s="104">
        <v>6</v>
      </c>
      <c r="N261" s="104">
        <v>50</v>
      </c>
      <c r="O261" s="104">
        <v>39</v>
      </c>
      <c r="P261" s="104">
        <v>6</v>
      </c>
      <c r="Q261" s="104">
        <v>0</v>
      </c>
      <c r="R261" s="104">
        <v>3</v>
      </c>
      <c r="S261" s="104">
        <v>2</v>
      </c>
    </row>
    <row r="262" spans="1:19" ht="15" customHeight="1">
      <c r="A262" s="240"/>
      <c r="B262" s="283"/>
      <c r="C262" s="239" t="s">
        <v>210</v>
      </c>
      <c r="D262" s="104">
        <v>9</v>
      </c>
      <c r="E262" s="104">
        <v>6</v>
      </c>
      <c r="F262" s="104">
        <v>1</v>
      </c>
      <c r="G262" s="104">
        <v>0</v>
      </c>
      <c r="H262" s="104">
        <v>2</v>
      </c>
      <c r="I262" s="104">
        <v>9</v>
      </c>
      <c r="J262" s="104">
        <v>6</v>
      </c>
      <c r="K262" s="104">
        <v>1</v>
      </c>
      <c r="L262" s="104">
        <v>0</v>
      </c>
      <c r="M262" s="104">
        <v>2</v>
      </c>
      <c r="N262" s="104">
        <v>9</v>
      </c>
      <c r="O262" s="104">
        <v>6</v>
      </c>
      <c r="P262" s="104">
        <v>0</v>
      </c>
      <c r="Q262" s="104">
        <v>0</v>
      </c>
      <c r="R262" s="104">
        <v>1</v>
      </c>
      <c r="S262" s="104">
        <v>2</v>
      </c>
    </row>
    <row r="263" spans="1:19" ht="15" customHeight="1">
      <c r="A263" s="240"/>
      <c r="B263" s="283"/>
      <c r="C263" s="239" t="s">
        <v>211</v>
      </c>
      <c r="D263" s="104">
        <v>36</v>
      </c>
      <c r="E263" s="104">
        <v>30</v>
      </c>
      <c r="F263" s="104">
        <v>1</v>
      </c>
      <c r="G263" s="104">
        <v>3</v>
      </c>
      <c r="H263" s="104">
        <v>2</v>
      </c>
      <c r="I263" s="104">
        <v>36</v>
      </c>
      <c r="J263" s="104">
        <v>25</v>
      </c>
      <c r="K263" s="104">
        <v>2</v>
      </c>
      <c r="L263" s="104">
        <v>4</v>
      </c>
      <c r="M263" s="104">
        <v>5</v>
      </c>
      <c r="N263" s="104">
        <v>36</v>
      </c>
      <c r="O263" s="104">
        <v>24</v>
      </c>
      <c r="P263" s="104">
        <v>6</v>
      </c>
      <c r="Q263" s="104">
        <v>1</v>
      </c>
      <c r="R263" s="104">
        <v>4</v>
      </c>
      <c r="S263" s="104">
        <v>1</v>
      </c>
    </row>
    <row r="264" spans="1:19" ht="15" customHeight="1">
      <c r="A264" s="239"/>
      <c r="B264" s="284"/>
      <c r="C264" s="241" t="s">
        <v>184</v>
      </c>
      <c r="D264" s="104">
        <v>10</v>
      </c>
      <c r="E264" s="104">
        <v>8</v>
      </c>
      <c r="F264" s="104">
        <v>1</v>
      </c>
      <c r="G264" s="104">
        <v>1</v>
      </c>
      <c r="H264" s="104">
        <v>0</v>
      </c>
      <c r="I264" s="104">
        <v>10</v>
      </c>
      <c r="J264" s="104">
        <v>8</v>
      </c>
      <c r="K264" s="104">
        <v>0</v>
      </c>
      <c r="L264" s="104">
        <v>0</v>
      </c>
      <c r="M264" s="104">
        <v>2</v>
      </c>
      <c r="N264" s="104">
        <v>10</v>
      </c>
      <c r="O264" s="104">
        <v>7</v>
      </c>
      <c r="P264" s="104">
        <v>1</v>
      </c>
      <c r="Q264" s="104">
        <v>1</v>
      </c>
      <c r="R264" s="104">
        <v>1</v>
      </c>
      <c r="S264" s="104">
        <v>0</v>
      </c>
    </row>
    <row r="265" spans="1:19" ht="15" customHeight="1">
      <c r="A265" s="240"/>
      <c r="B265" s="412" t="s">
        <v>188</v>
      </c>
      <c r="C265" s="236" t="s">
        <v>176</v>
      </c>
      <c r="D265" s="104">
        <v>1053</v>
      </c>
      <c r="E265" s="104">
        <v>826</v>
      </c>
      <c r="F265" s="104">
        <v>61</v>
      </c>
      <c r="G265" s="104">
        <v>47</v>
      </c>
      <c r="H265" s="104">
        <v>119</v>
      </c>
      <c r="I265" s="104">
        <v>1053</v>
      </c>
      <c r="J265" s="104">
        <v>756</v>
      </c>
      <c r="K265" s="104">
        <v>70</v>
      </c>
      <c r="L265" s="104">
        <v>68</v>
      </c>
      <c r="M265" s="104">
        <v>159</v>
      </c>
      <c r="N265" s="104">
        <v>1053</v>
      </c>
      <c r="O265" s="104">
        <v>744</v>
      </c>
      <c r="P265" s="104">
        <v>82</v>
      </c>
      <c r="Q265" s="104">
        <v>12</v>
      </c>
      <c r="R265" s="104">
        <v>106</v>
      </c>
      <c r="S265" s="104">
        <v>109</v>
      </c>
    </row>
    <row r="266" spans="1:19" ht="15" customHeight="1">
      <c r="A266" s="240"/>
      <c r="B266" s="413"/>
      <c r="C266" s="238"/>
      <c r="D266" s="104"/>
      <c r="E266" s="104"/>
      <c r="F266" s="104"/>
      <c r="G266" s="104"/>
      <c r="H266" s="104"/>
      <c r="I266" s="104"/>
      <c r="J266" s="104"/>
      <c r="K266" s="104"/>
      <c r="L266" s="104"/>
      <c r="M266" s="104"/>
      <c r="N266" s="104"/>
      <c r="O266" s="104"/>
      <c r="P266" s="104"/>
      <c r="Q266" s="104"/>
      <c r="R266" s="104"/>
      <c r="S266" s="104"/>
    </row>
    <row r="267" spans="1:19" ht="15" customHeight="1">
      <c r="A267" s="240"/>
      <c r="B267" s="413"/>
      <c r="C267" s="239" t="s">
        <v>206</v>
      </c>
      <c r="D267" s="104">
        <v>686</v>
      </c>
      <c r="E267" s="104">
        <v>555</v>
      </c>
      <c r="F267" s="104">
        <v>31</v>
      </c>
      <c r="G267" s="104">
        <v>26</v>
      </c>
      <c r="H267" s="104">
        <v>74</v>
      </c>
      <c r="I267" s="104">
        <v>686</v>
      </c>
      <c r="J267" s="104">
        <v>509</v>
      </c>
      <c r="K267" s="104">
        <v>35</v>
      </c>
      <c r="L267" s="104">
        <v>40</v>
      </c>
      <c r="M267" s="104">
        <v>102</v>
      </c>
      <c r="N267" s="104">
        <v>686</v>
      </c>
      <c r="O267" s="104">
        <v>502</v>
      </c>
      <c r="P267" s="104">
        <v>53</v>
      </c>
      <c r="Q267" s="104">
        <v>7</v>
      </c>
      <c r="R267" s="104">
        <v>55</v>
      </c>
      <c r="S267" s="104">
        <v>69</v>
      </c>
    </row>
    <row r="268" spans="1:19" ht="15" customHeight="1">
      <c r="A268" s="240"/>
      <c r="B268" s="413"/>
      <c r="C268" s="239" t="s">
        <v>207</v>
      </c>
      <c r="D268" s="104">
        <v>90</v>
      </c>
      <c r="E268" s="104">
        <v>65</v>
      </c>
      <c r="F268" s="104">
        <v>10</v>
      </c>
      <c r="G268" s="104">
        <v>5</v>
      </c>
      <c r="H268" s="104">
        <v>10</v>
      </c>
      <c r="I268" s="104">
        <v>90</v>
      </c>
      <c r="J268" s="104">
        <v>59</v>
      </c>
      <c r="K268" s="104">
        <v>11</v>
      </c>
      <c r="L268" s="104">
        <v>4</v>
      </c>
      <c r="M268" s="104">
        <v>16</v>
      </c>
      <c r="N268" s="104">
        <v>90</v>
      </c>
      <c r="O268" s="104">
        <v>59</v>
      </c>
      <c r="P268" s="104">
        <v>6</v>
      </c>
      <c r="Q268" s="104">
        <v>0</v>
      </c>
      <c r="R268" s="104">
        <v>16</v>
      </c>
      <c r="S268" s="104">
        <v>9</v>
      </c>
    </row>
    <row r="269" spans="1:19" ht="15" customHeight="1">
      <c r="A269" s="240"/>
      <c r="B269" s="413"/>
      <c r="C269" s="239" t="s">
        <v>208</v>
      </c>
      <c r="D269" s="104">
        <v>105</v>
      </c>
      <c r="E269" s="104">
        <v>66</v>
      </c>
      <c r="F269" s="104">
        <v>12</v>
      </c>
      <c r="G269" s="104">
        <v>9</v>
      </c>
      <c r="H269" s="104">
        <v>18</v>
      </c>
      <c r="I269" s="104">
        <v>105</v>
      </c>
      <c r="J269" s="104">
        <v>58</v>
      </c>
      <c r="K269" s="104">
        <v>16</v>
      </c>
      <c r="L269" s="104">
        <v>14</v>
      </c>
      <c r="M269" s="104">
        <v>17</v>
      </c>
      <c r="N269" s="104">
        <v>105</v>
      </c>
      <c r="O269" s="104">
        <v>56</v>
      </c>
      <c r="P269" s="104">
        <v>10</v>
      </c>
      <c r="Q269" s="104">
        <v>2</v>
      </c>
      <c r="R269" s="104">
        <v>22</v>
      </c>
      <c r="S269" s="104">
        <v>15</v>
      </c>
    </row>
    <row r="270" spans="1:19" ht="15" customHeight="1">
      <c r="A270" s="240"/>
      <c r="B270" s="283"/>
      <c r="C270" s="239" t="s">
        <v>209</v>
      </c>
      <c r="D270" s="104">
        <v>124</v>
      </c>
      <c r="E270" s="104">
        <v>101</v>
      </c>
      <c r="F270" s="104">
        <v>8</v>
      </c>
      <c r="G270" s="104">
        <v>6</v>
      </c>
      <c r="H270" s="104">
        <v>9</v>
      </c>
      <c r="I270" s="104">
        <v>124</v>
      </c>
      <c r="J270" s="104">
        <v>93</v>
      </c>
      <c r="K270" s="104">
        <v>7</v>
      </c>
      <c r="L270" s="104">
        <v>8</v>
      </c>
      <c r="M270" s="104">
        <v>16</v>
      </c>
      <c r="N270" s="104">
        <v>124</v>
      </c>
      <c r="O270" s="104">
        <v>90</v>
      </c>
      <c r="P270" s="104">
        <v>11</v>
      </c>
      <c r="Q270" s="104">
        <v>3</v>
      </c>
      <c r="R270" s="104">
        <v>12</v>
      </c>
      <c r="S270" s="104">
        <v>8</v>
      </c>
    </row>
    <row r="271" spans="1:19" ht="15" customHeight="1">
      <c r="A271" s="240"/>
      <c r="B271" s="283"/>
      <c r="C271" s="239" t="s">
        <v>210</v>
      </c>
      <c r="D271" s="104">
        <v>7</v>
      </c>
      <c r="E271" s="104">
        <v>6</v>
      </c>
      <c r="F271" s="104">
        <v>0</v>
      </c>
      <c r="G271" s="104">
        <v>0</v>
      </c>
      <c r="H271" s="104">
        <v>1</v>
      </c>
      <c r="I271" s="104">
        <v>7</v>
      </c>
      <c r="J271" s="104">
        <v>5</v>
      </c>
      <c r="K271" s="104">
        <v>0</v>
      </c>
      <c r="L271" s="104">
        <v>1</v>
      </c>
      <c r="M271" s="104">
        <v>1</v>
      </c>
      <c r="N271" s="104">
        <v>7</v>
      </c>
      <c r="O271" s="104">
        <v>5</v>
      </c>
      <c r="P271" s="104">
        <v>1</v>
      </c>
      <c r="Q271" s="104">
        <v>0</v>
      </c>
      <c r="R271" s="104">
        <v>0</v>
      </c>
      <c r="S271" s="104">
        <v>1</v>
      </c>
    </row>
    <row r="272" spans="1:19" ht="15" customHeight="1">
      <c r="A272" s="240"/>
      <c r="B272" s="283"/>
      <c r="C272" s="239" t="s">
        <v>211</v>
      </c>
      <c r="D272" s="104">
        <v>29</v>
      </c>
      <c r="E272" s="104">
        <v>25</v>
      </c>
      <c r="F272" s="104">
        <v>0</v>
      </c>
      <c r="G272" s="104">
        <v>1</v>
      </c>
      <c r="H272" s="104">
        <v>3</v>
      </c>
      <c r="I272" s="104">
        <v>29</v>
      </c>
      <c r="J272" s="104">
        <v>24</v>
      </c>
      <c r="K272" s="104">
        <v>1</v>
      </c>
      <c r="L272" s="104">
        <v>1</v>
      </c>
      <c r="M272" s="104">
        <v>3</v>
      </c>
      <c r="N272" s="104">
        <v>29</v>
      </c>
      <c r="O272" s="104">
        <v>24</v>
      </c>
      <c r="P272" s="104">
        <v>1</v>
      </c>
      <c r="Q272" s="104">
        <v>0</v>
      </c>
      <c r="R272" s="104">
        <v>1</v>
      </c>
      <c r="S272" s="104">
        <v>3</v>
      </c>
    </row>
    <row r="273" spans="1:19" ht="15" customHeight="1">
      <c r="A273" s="98"/>
      <c r="B273" s="284"/>
      <c r="C273" s="241" t="s">
        <v>184</v>
      </c>
      <c r="D273" s="104">
        <v>12</v>
      </c>
      <c r="E273" s="104">
        <v>8</v>
      </c>
      <c r="F273" s="104">
        <v>0</v>
      </c>
      <c r="G273" s="104">
        <v>0</v>
      </c>
      <c r="H273" s="104">
        <v>4</v>
      </c>
      <c r="I273" s="104">
        <v>12</v>
      </c>
      <c r="J273" s="104">
        <v>8</v>
      </c>
      <c r="K273" s="104">
        <v>0</v>
      </c>
      <c r="L273" s="104">
        <v>0</v>
      </c>
      <c r="M273" s="104">
        <v>4</v>
      </c>
      <c r="N273" s="104">
        <v>12</v>
      </c>
      <c r="O273" s="104">
        <v>8</v>
      </c>
      <c r="P273" s="104">
        <v>0</v>
      </c>
      <c r="Q273" s="104">
        <v>0</v>
      </c>
      <c r="R273" s="104">
        <v>0</v>
      </c>
      <c r="S273" s="104">
        <v>4</v>
      </c>
    </row>
    <row r="274" spans="1:19" ht="15" customHeight="1">
      <c r="A274" s="95" t="s">
        <v>212</v>
      </c>
      <c r="B274" s="285" t="s">
        <v>719</v>
      </c>
      <c r="C274" s="236" t="s">
        <v>176</v>
      </c>
      <c r="D274" s="104">
        <v>1202</v>
      </c>
      <c r="E274" s="104">
        <v>1103</v>
      </c>
      <c r="F274" s="104">
        <v>43</v>
      </c>
      <c r="G274" s="104">
        <v>12</v>
      </c>
      <c r="H274" s="104">
        <v>44</v>
      </c>
      <c r="I274" s="104">
        <v>1202</v>
      </c>
      <c r="J274" s="104">
        <v>1042</v>
      </c>
      <c r="K274" s="104">
        <v>52</v>
      </c>
      <c r="L274" s="104">
        <v>16</v>
      </c>
      <c r="M274" s="104">
        <v>92</v>
      </c>
      <c r="N274" s="104">
        <v>1202</v>
      </c>
      <c r="O274" s="104">
        <v>1034</v>
      </c>
      <c r="P274" s="104">
        <v>69</v>
      </c>
      <c r="Q274" s="104">
        <v>8</v>
      </c>
      <c r="R274" s="104">
        <v>51</v>
      </c>
      <c r="S274" s="104">
        <v>40</v>
      </c>
    </row>
    <row r="275" spans="1:19" ht="15" customHeight="1">
      <c r="A275" s="411" t="s">
        <v>213</v>
      </c>
      <c r="B275" s="285" t="s">
        <v>726</v>
      </c>
      <c r="C275" s="238"/>
      <c r="D275" s="104"/>
      <c r="E275" s="104"/>
      <c r="F275" s="104"/>
      <c r="G275" s="104"/>
      <c r="H275" s="104"/>
      <c r="I275" s="104"/>
      <c r="J275" s="104"/>
      <c r="K275" s="104"/>
      <c r="L275" s="104"/>
      <c r="M275" s="104"/>
      <c r="N275" s="104"/>
      <c r="O275" s="104"/>
      <c r="P275" s="104"/>
      <c r="Q275" s="104"/>
      <c r="R275" s="104"/>
      <c r="S275" s="104"/>
    </row>
    <row r="276" spans="1:19" ht="15" customHeight="1">
      <c r="A276" s="411"/>
      <c r="B276" s="285" t="s">
        <v>722</v>
      </c>
      <c r="C276" s="239" t="s">
        <v>214</v>
      </c>
      <c r="D276" s="104">
        <v>226</v>
      </c>
      <c r="E276" s="104">
        <v>202</v>
      </c>
      <c r="F276" s="104">
        <v>6</v>
      </c>
      <c r="G276" s="104">
        <v>7</v>
      </c>
      <c r="H276" s="104">
        <v>11</v>
      </c>
      <c r="I276" s="104">
        <v>226</v>
      </c>
      <c r="J276" s="104">
        <v>177</v>
      </c>
      <c r="K276" s="104">
        <v>12</v>
      </c>
      <c r="L276" s="104">
        <v>9</v>
      </c>
      <c r="M276" s="104">
        <v>28</v>
      </c>
      <c r="N276" s="104">
        <v>226</v>
      </c>
      <c r="O276" s="104">
        <v>175</v>
      </c>
      <c r="P276" s="104">
        <v>27</v>
      </c>
      <c r="Q276" s="104">
        <v>2</v>
      </c>
      <c r="R276" s="104">
        <v>12</v>
      </c>
      <c r="S276" s="104">
        <v>10</v>
      </c>
    </row>
    <row r="277" spans="1:19" ht="15" customHeight="1">
      <c r="A277" s="411"/>
      <c r="B277" s="285" t="s">
        <v>728</v>
      </c>
      <c r="C277" s="239" t="s">
        <v>215</v>
      </c>
      <c r="D277" s="104">
        <v>114</v>
      </c>
      <c r="E277" s="104">
        <v>98</v>
      </c>
      <c r="F277" s="104">
        <v>10</v>
      </c>
      <c r="G277" s="104">
        <v>2</v>
      </c>
      <c r="H277" s="104">
        <v>4</v>
      </c>
      <c r="I277" s="104">
        <v>114</v>
      </c>
      <c r="J277" s="104">
        <v>93</v>
      </c>
      <c r="K277" s="104">
        <v>8</v>
      </c>
      <c r="L277" s="104">
        <v>2</v>
      </c>
      <c r="M277" s="104">
        <v>11</v>
      </c>
      <c r="N277" s="104">
        <v>114</v>
      </c>
      <c r="O277" s="104">
        <v>91</v>
      </c>
      <c r="P277" s="104">
        <v>7</v>
      </c>
      <c r="Q277" s="104">
        <v>2</v>
      </c>
      <c r="R277" s="104">
        <v>10</v>
      </c>
      <c r="S277" s="104">
        <v>4</v>
      </c>
    </row>
    <row r="278" spans="1:19" ht="15" customHeight="1">
      <c r="A278" s="240"/>
      <c r="B278" s="285"/>
      <c r="C278" s="239" t="s">
        <v>216</v>
      </c>
      <c r="D278" s="104">
        <v>160</v>
      </c>
      <c r="E278" s="104">
        <v>137</v>
      </c>
      <c r="F278" s="104">
        <v>11</v>
      </c>
      <c r="G278" s="104">
        <v>2</v>
      </c>
      <c r="H278" s="104">
        <v>10</v>
      </c>
      <c r="I278" s="104">
        <v>160</v>
      </c>
      <c r="J278" s="104">
        <v>128</v>
      </c>
      <c r="K278" s="104">
        <v>9</v>
      </c>
      <c r="L278" s="104">
        <v>3</v>
      </c>
      <c r="M278" s="104">
        <v>20</v>
      </c>
      <c r="N278" s="104">
        <v>160</v>
      </c>
      <c r="O278" s="104">
        <v>127</v>
      </c>
      <c r="P278" s="104">
        <v>10</v>
      </c>
      <c r="Q278" s="104">
        <v>1</v>
      </c>
      <c r="R278" s="104">
        <v>12</v>
      </c>
      <c r="S278" s="104">
        <v>10</v>
      </c>
    </row>
    <row r="279" spans="1:19" ht="15" customHeight="1">
      <c r="A279" s="240"/>
      <c r="B279" s="285"/>
      <c r="C279" s="239" t="s">
        <v>217</v>
      </c>
      <c r="D279" s="104">
        <v>173</v>
      </c>
      <c r="E279" s="104">
        <v>153</v>
      </c>
      <c r="F279" s="104">
        <v>9</v>
      </c>
      <c r="G279" s="104">
        <v>1</v>
      </c>
      <c r="H279" s="104">
        <v>10</v>
      </c>
      <c r="I279" s="104">
        <v>173</v>
      </c>
      <c r="J279" s="104">
        <v>139</v>
      </c>
      <c r="K279" s="104">
        <v>12</v>
      </c>
      <c r="L279" s="104">
        <v>2</v>
      </c>
      <c r="M279" s="104">
        <v>20</v>
      </c>
      <c r="N279" s="104">
        <v>173</v>
      </c>
      <c r="O279" s="104">
        <v>138</v>
      </c>
      <c r="P279" s="104">
        <v>15</v>
      </c>
      <c r="Q279" s="104">
        <v>1</v>
      </c>
      <c r="R279" s="104">
        <v>9</v>
      </c>
      <c r="S279" s="104">
        <v>10</v>
      </c>
    </row>
    <row r="280" spans="1:19" ht="15" customHeight="1">
      <c r="A280" s="240"/>
      <c r="B280" s="285"/>
      <c r="C280" s="239" t="s">
        <v>218</v>
      </c>
      <c r="D280" s="104">
        <v>511</v>
      </c>
      <c r="E280" s="104">
        <v>500</v>
      </c>
      <c r="F280" s="104">
        <v>7</v>
      </c>
      <c r="G280" s="104">
        <v>0</v>
      </c>
      <c r="H280" s="104">
        <v>4</v>
      </c>
      <c r="I280" s="104">
        <v>511</v>
      </c>
      <c r="J280" s="104">
        <v>493</v>
      </c>
      <c r="K280" s="104">
        <v>11</v>
      </c>
      <c r="L280" s="104">
        <v>0</v>
      </c>
      <c r="M280" s="104">
        <v>7</v>
      </c>
      <c r="N280" s="104">
        <v>511</v>
      </c>
      <c r="O280" s="104">
        <v>493</v>
      </c>
      <c r="P280" s="104">
        <v>7</v>
      </c>
      <c r="Q280" s="104">
        <v>0</v>
      </c>
      <c r="R280" s="104">
        <v>8</v>
      </c>
      <c r="S280" s="104">
        <v>3</v>
      </c>
    </row>
    <row r="281" spans="1:19" ht="15" customHeight="1">
      <c r="A281" s="240"/>
      <c r="B281" s="285"/>
      <c r="C281" s="241" t="s">
        <v>174</v>
      </c>
      <c r="D281" s="104">
        <v>18</v>
      </c>
      <c r="E281" s="104">
        <v>13</v>
      </c>
      <c r="F281" s="104">
        <v>0</v>
      </c>
      <c r="G281" s="104">
        <v>0</v>
      </c>
      <c r="H281" s="104">
        <v>5</v>
      </c>
      <c r="I281" s="104">
        <v>18</v>
      </c>
      <c r="J281" s="104">
        <v>12</v>
      </c>
      <c r="K281" s="104">
        <v>0</v>
      </c>
      <c r="L281" s="104">
        <v>0</v>
      </c>
      <c r="M281" s="104">
        <v>6</v>
      </c>
      <c r="N281" s="104">
        <v>18</v>
      </c>
      <c r="O281" s="104">
        <v>10</v>
      </c>
      <c r="P281" s="104">
        <v>3</v>
      </c>
      <c r="Q281" s="104">
        <v>2</v>
      </c>
      <c r="R281" s="104">
        <v>0</v>
      </c>
      <c r="S281" s="104">
        <v>3</v>
      </c>
    </row>
    <row r="282" spans="1:19" ht="15" customHeight="1">
      <c r="A282" s="240"/>
      <c r="B282" s="282" t="s">
        <v>185</v>
      </c>
      <c r="C282" s="236" t="s">
        <v>176</v>
      </c>
      <c r="D282" s="104">
        <v>963</v>
      </c>
      <c r="E282" s="104">
        <v>801</v>
      </c>
      <c r="F282" s="104">
        <v>70</v>
      </c>
      <c r="G282" s="104">
        <v>37</v>
      </c>
      <c r="H282" s="104">
        <v>55</v>
      </c>
      <c r="I282" s="104">
        <v>963</v>
      </c>
      <c r="J282" s="104">
        <v>728</v>
      </c>
      <c r="K282" s="104">
        <v>72</v>
      </c>
      <c r="L282" s="104">
        <v>43</v>
      </c>
      <c r="M282" s="104">
        <v>120</v>
      </c>
      <c r="N282" s="104">
        <v>963</v>
      </c>
      <c r="O282" s="104">
        <v>712</v>
      </c>
      <c r="P282" s="104">
        <v>89</v>
      </c>
      <c r="Q282" s="104">
        <v>16</v>
      </c>
      <c r="R282" s="104">
        <v>98</v>
      </c>
      <c r="S282" s="104">
        <v>48</v>
      </c>
    </row>
    <row r="283" spans="1:19" ht="15" customHeight="1">
      <c r="A283" s="240"/>
      <c r="B283" s="283" t="s">
        <v>186</v>
      </c>
      <c r="C283" s="238"/>
      <c r="D283" s="104"/>
      <c r="E283" s="104"/>
      <c r="F283" s="104"/>
      <c r="G283" s="104"/>
      <c r="H283" s="104"/>
      <c r="I283" s="104"/>
      <c r="J283" s="104"/>
      <c r="K283" s="104"/>
      <c r="L283" s="104"/>
      <c r="M283" s="104"/>
      <c r="N283" s="104"/>
      <c r="O283" s="104"/>
      <c r="P283" s="104"/>
      <c r="Q283" s="104"/>
      <c r="R283" s="104"/>
      <c r="S283" s="104"/>
    </row>
    <row r="284" spans="1:19" ht="15" customHeight="1">
      <c r="A284" s="240"/>
      <c r="B284" s="283" t="s">
        <v>187</v>
      </c>
      <c r="C284" s="239" t="s">
        <v>214</v>
      </c>
      <c r="D284" s="104">
        <v>403</v>
      </c>
      <c r="E284" s="104">
        <v>325</v>
      </c>
      <c r="F284" s="104">
        <v>30</v>
      </c>
      <c r="G284" s="104">
        <v>26</v>
      </c>
      <c r="H284" s="104">
        <v>22</v>
      </c>
      <c r="I284" s="104">
        <v>403</v>
      </c>
      <c r="J284" s="104">
        <v>301</v>
      </c>
      <c r="K284" s="104">
        <v>30</v>
      </c>
      <c r="L284" s="104">
        <v>28</v>
      </c>
      <c r="M284" s="104">
        <v>44</v>
      </c>
      <c r="N284" s="104">
        <v>403</v>
      </c>
      <c r="O284" s="104">
        <v>294</v>
      </c>
      <c r="P284" s="104">
        <v>31</v>
      </c>
      <c r="Q284" s="104">
        <v>7</v>
      </c>
      <c r="R284" s="104">
        <v>53</v>
      </c>
      <c r="S284" s="104">
        <v>18</v>
      </c>
    </row>
    <row r="285" spans="1:19" ht="15" customHeight="1">
      <c r="A285" s="240"/>
      <c r="B285" s="283"/>
      <c r="C285" s="239" t="s">
        <v>215</v>
      </c>
      <c r="D285" s="104">
        <v>174</v>
      </c>
      <c r="E285" s="104">
        <v>143</v>
      </c>
      <c r="F285" s="104">
        <v>14</v>
      </c>
      <c r="G285" s="104">
        <v>4</v>
      </c>
      <c r="H285" s="104">
        <v>13</v>
      </c>
      <c r="I285" s="104">
        <v>174</v>
      </c>
      <c r="J285" s="104">
        <v>130</v>
      </c>
      <c r="K285" s="104">
        <v>13</v>
      </c>
      <c r="L285" s="104">
        <v>4</v>
      </c>
      <c r="M285" s="104">
        <v>27</v>
      </c>
      <c r="N285" s="104">
        <v>174</v>
      </c>
      <c r="O285" s="104">
        <v>127</v>
      </c>
      <c r="P285" s="104">
        <v>16</v>
      </c>
      <c r="Q285" s="104">
        <v>3</v>
      </c>
      <c r="R285" s="104">
        <v>15</v>
      </c>
      <c r="S285" s="104">
        <v>13</v>
      </c>
    </row>
    <row r="286" spans="1:19" ht="15" customHeight="1">
      <c r="A286" s="240"/>
      <c r="B286" s="283"/>
      <c r="C286" s="239" t="s">
        <v>216</v>
      </c>
      <c r="D286" s="104">
        <v>230</v>
      </c>
      <c r="E286" s="104">
        <v>193</v>
      </c>
      <c r="F286" s="104">
        <v>19</v>
      </c>
      <c r="G286" s="104">
        <v>7</v>
      </c>
      <c r="H286" s="104">
        <v>11</v>
      </c>
      <c r="I286" s="104">
        <v>230</v>
      </c>
      <c r="J286" s="104">
        <v>176</v>
      </c>
      <c r="K286" s="104">
        <v>21</v>
      </c>
      <c r="L286" s="104">
        <v>10</v>
      </c>
      <c r="M286" s="104">
        <v>23</v>
      </c>
      <c r="N286" s="104">
        <v>230</v>
      </c>
      <c r="O286" s="104">
        <v>171</v>
      </c>
      <c r="P286" s="104">
        <v>22</v>
      </c>
      <c r="Q286" s="104">
        <v>5</v>
      </c>
      <c r="R286" s="104">
        <v>24</v>
      </c>
      <c r="S286" s="104">
        <v>8</v>
      </c>
    </row>
    <row r="287" spans="1:19" ht="15" customHeight="1">
      <c r="A287" s="240"/>
      <c r="B287" s="283"/>
      <c r="C287" s="239" t="s">
        <v>217</v>
      </c>
      <c r="D287" s="104">
        <v>76</v>
      </c>
      <c r="E287" s="104">
        <v>67</v>
      </c>
      <c r="F287" s="104">
        <v>4</v>
      </c>
      <c r="G287" s="104">
        <v>0</v>
      </c>
      <c r="H287" s="104">
        <v>5</v>
      </c>
      <c r="I287" s="104">
        <v>76</v>
      </c>
      <c r="J287" s="104">
        <v>56</v>
      </c>
      <c r="K287" s="104">
        <v>4</v>
      </c>
      <c r="L287" s="104">
        <v>1</v>
      </c>
      <c r="M287" s="104">
        <v>15</v>
      </c>
      <c r="N287" s="104">
        <v>76</v>
      </c>
      <c r="O287" s="104">
        <v>55</v>
      </c>
      <c r="P287" s="104">
        <v>12</v>
      </c>
      <c r="Q287" s="104">
        <v>1</v>
      </c>
      <c r="R287" s="104">
        <v>3</v>
      </c>
      <c r="S287" s="104">
        <v>5</v>
      </c>
    </row>
    <row r="288" spans="1:19" ht="15" customHeight="1">
      <c r="A288" s="240"/>
      <c r="B288" s="283"/>
      <c r="C288" s="239" t="s">
        <v>218</v>
      </c>
      <c r="D288" s="104">
        <v>53</v>
      </c>
      <c r="E288" s="104">
        <v>50</v>
      </c>
      <c r="F288" s="104">
        <v>0</v>
      </c>
      <c r="G288" s="104">
        <v>0</v>
      </c>
      <c r="H288" s="104">
        <v>3</v>
      </c>
      <c r="I288" s="104">
        <v>53</v>
      </c>
      <c r="J288" s="104">
        <v>49</v>
      </c>
      <c r="K288" s="104">
        <v>0</v>
      </c>
      <c r="L288" s="104">
        <v>0</v>
      </c>
      <c r="M288" s="104">
        <v>4</v>
      </c>
      <c r="N288" s="104">
        <v>53</v>
      </c>
      <c r="O288" s="104">
        <v>49</v>
      </c>
      <c r="P288" s="104">
        <v>1</v>
      </c>
      <c r="Q288" s="104">
        <v>0</v>
      </c>
      <c r="R288" s="104">
        <v>0</v>
      </c>
      <c r="S288" s="104">
        <v>3</v>
      </c>
    </row>
    <row r="289" spans="1:19" ht="15" customHeight="1">
      <c r="A289" s="239"/>
      <c r="B289" s="284"/>
      <c r="C289" s="241" t="s">
        <v>174</v>
      </c>
      <c r="D289" s="104">
        <v>27</v>
      </c>
      <c r="E289" s="104">
        <v>23</v>
      </c>
      <c r="F289" s="104">
        <v>3</v>
      </c>
      <c r="G289" s="104">
        <v>0</v>
      </c>
      <c r="H289" s="104">
        <v>1</v>
      </c>
      <c r="I289" s="104">
        <v>27</v>
      </c>
      <c r="J289" s="104">
        <v>16</v>
      </c>
      <c r="K289" s="104">
        <v>4</v>
      </c>
      <c r="L289" s="104">
        <v>0</v>
      </c>
      <c r="M289" s="104">
        <v>7</v>
      </c>
      <c r="N289" s="104">
        <v>27</v>
      </c>
      <c r="O289" s="104">
        <v>16</v>
      </c>
      <c r="P289" s="104">
        <v>7</v>
      </c>
      <c r="Q289" s="104">
        <v>0</v>
      </c>
      <c r="R289" s="104">
        <v>3</v>
      </c>
      <c r="S289" s="104">
        <v>1</v>
      </c>
    </row>
    <row r="290" spans="1:19" ht="15" customHeight="1">
      <c r="A290" s="240"/>
      <c r="B290" s="412" t="s">
        <v>188</v>
      </c>
      <c r="C290" s="236" t="s">
        <v>176</v>
      </c>
      <c r="D290" s="104">
        <v>1053</v>
      </c>
      <c r="E290" s="104">
        <v>826</v>
      </c>
      <c r="F290" s="104">
        <v>61</v>
      </c>
      <c r="G290" s="104">
        <v>47</v>
      </c>
      <c r="H290" s="104">
        <v>119</v>
      </c>
      <c r="I290" s="104">
        <v>1053</v>
      </c>
      <c r="J290" s="104">
        <v>756</v>
      </c>
      <c r="K290" s="104">
        <v>70</v>
      </c>
      <c r="L290" s="104">
        <v>68</v>
      </c>
      <c r="M290" s="104">
        <v>159</v>
      </c>
      <c r="N290" s="104">
        <v>1053</v>
      </c>
      <c r="O290" s="104">
        <v>744</v>
      </c>
      <c r="P290" s="104">
        <v>82</v>
      </c>
      <c r="Q290" s="104">
        <v>12</v>
      </c>
      <c r="R290" s="104">
        <v>106</v>
      </c>
      <c r="S290" s="104">
        <v>109</v>
      </c>
    </row>
    <row r="291" spans="1:19" ht="15" customHeight="1">
      <c r="A291" s="240"/>
      <c r="B291" s="413"/>
      <c r="C291" s="238"/>
      <c r="D291" s="104"/>
      <c r="E291" s="104"/>
      <c r="F291" s="104"/>
      <c r="G291" s="104"/>
      <c r="H291" s="104"/>
      <c r="I291" s="104"/>
      <c r="J291" s="104"/>
      <c r="K291" s="104"/>
      <c r="L291" s="104"/>
      <c r="M291" s="104"/>
      <c r="N291" s="104"/>
      <c r="O291" s="104"/>
      <c r="P291" s="104"/>
      <c r="Q291" s="104"/>
      <c r="R291" s="104"/>
      <c r="S291" s="104"/>
    </row>
    <row r="292" spans="1:19" ht="15" customHeight="1">
      <c r="A292" s="240"/>
      <c r="B292" s="413"/>
      <c r="C292" s="239" t="s">
        <v>214</v>
      </c>
      <c r="D292" s="104">
        <v>371</v>
      </c>
      <c r="E292" s="104">
        <v>284</v>
      </c>
      <c r="F292" s="104">
        <v>29</v>
      </c>
      <c r="G292" s="104">
        <v>19</v>
      </c>
      <c r="H292" s="104">
        <v>39</v>
      </c>
      <c r="I292" s="104">
        <v>371</v>
      </c>
      <c r="J292" s="104">
        <v>262</v>
      </c>
      <c r="K292" s="104">
        <v>29</v>
      </c>
      <c r="L292" s="104">
        <v>26</v>
      </c>
      <c r="M292" s="104">
        <v>54</v>
      </c>
      <c r="N292" s="104">
        <v>371</v>
      </c>
      <c r="O292" s="104">
        <v>255</v>
      </c>
      <c r="P292" s="104">
        <v>29</v>
      </c>
      <c r="Q292" s="104">
        <v>7</v>
      </c>
      <c r="R292" s="104">
        <v>48</v>
      </c>
      <c r="S292" s="104">
        <v>32</v>
      </c>
    </row>
    <row r="293" spans="1:19" ht="15" customHeight="1">
      <c r="A293" s="240"/>
      <c r="B293" s="413"/>
      <c r="C293" s="239" t="s">
        <v>215</v>
      </c>
      <c r="D293" s="104">
        <v>144</v>
      </c>
      <c r="E293" s="104">
        <v>108</v>
      </c>
      <c r="F293" s="104">
        <v>11</v>
      </c>
      <c r="G293" s="104">
        <v>7</v>
      </c>
      <c r="H293" s="104">
        <v>18</v>
      </c>
      <c r="I293" s="104">
        <v>144</v>
      </c>
      <c r="J293" s="104">
        <v>101</v>
      </c>
      <c r="K293" s="104">
        <v>12</v>
      </c>
      <c r="L293" s="104">
        <v>9</v>
      </c>
      <c r="M293" s="104">
        <v>22</v>
      </c>
      <c r="N293" s="104">
        <v>144</v>
      </c>
      <c r="O293" s="104">
        <v>100</v>
      </c>
      <c r="P293" s="104">
        <v>8</v>
      </c>
      <c r="Q293" s="104">
        <v>1</v>
      </c>
      <c r="R293" s="104">
        <v>17</v>
      </c>
      <c r="S293" s="104">
        <v>18</v>
      </c>
    </row>
    <row r="294" spans="1:19" ht="15" customHeight="1">
      <c r="A294" s="240"/>
      <c r="B294" s="413"/>
      <c r="C294" s="239" t="s">
        <v>216</v>
      </c>
      <c r="D294" s="104">
        <v>186</v>
      </c>
      <c r="E294" s="104">
        <v>135</v>
      </c>
      <c r="F294" s="104">
        <v>12</v>
      </c>
      <c r="G294" s="104">
        <v>11</v>
      </c>
      <c r="H294" s="104">
        <v>28</v>
      </c>
      <c r="I294" s="104">
        <v>186</v>
      </c>
      <c r="J294" s="104">
        <v>121</v>
      </c>
      <c r="K294" s="104">
        <v>12</v>
      </c>
      <c r="L294" s="104">
        <v>18</v>
      </c>
      <c r="M294" s="104">
        <v>35</v>
      </c>
      <c r="N294" s="104">
        <v>186</v>
      </c>
      <c r="O294" s="104">
        <v>118</v>
      </c>
      <c r="P294" s="104">
        <v>17</v>
      </c>
      <c r="Q294" s="104">
        <v>3</v>
      </c>
      <c r="R294" s="104">
        <v>21</v>
      </c>
      <c r="S294" s="104">
        <v>27</v>
      </c>
    </row>
    <row r="295" spans="1:19" ht="15" customHeight="1">
      <c r="A295" s="240"/>
      <c r="B295" s="283"/>
      <c r="C295" s="239" t="s">
        <v>217</v>
      </c>
      <c r="D295" s="104">
        <v>119</v>
      </c>
      <c r="E295" s="104">
        <v>91</v>
      </c>
      <c r="F295" s="104">
        <v>5</v>
      </c>
      <c r="G295" s="104">
        <v>7</v>
      </c>
      <c r="H295" s="104">
        <v>16</v>
      </c>
      <c r="I295" s="104">
        <v>119</v>
      </c>
      <c r="J295" s="104">
        <v>77</v>
      </c>
      <c r="K295" s="104">
        <v>7</v>
      </c>
      <c r="L295" s="104">
        <v>9</v>
      </c>
      <c r="M295" s="104">
        <v>26</v>
      </c>
      <c r="N295" s="104">
        <v>119</v>
      </c>
      <c r="O295" s="104">
        <v>77</v>
      </c>
      <c r="P295" s="104">
        <v>14</v>
      </c>
      <c r="Q295" s="104">
        <v>0</v>
      </c>
      <c r="R295" s="104">
        <v>13</v>
      </c>
      <c r="S295" s="104">
        <v>15</v>
      </c>
    </row>
    <row r="296" spans="1:19" ht="15" customHeight="1">
      <c r="A296" s="240"/>
      <c r="B296" s="283"/>
      <c r="C296" s="239" t="s">
        <v>218</v>
      </c>
      <c r="D296" s="104">
        <v>208</v>
      </c>
      <c r="E296" s="104">
        <v>186</v>
      </c>
      <c r="F296" s="104">
        <v>4</v>
      </c>
      <c r="G296" s="104">
        <v>1</v>
      </c>
      <c r="H296" s="104">
        <v>17</v>
      </c>
      <c r="I296" s="104">
        <v>208</v>
      </c>
      <c r="J296" s="104">
        <v>177</v>
      </c>
      <c r="K296" s="104">
        <v>9</v>
      </c>
      <c r="L296" s="104">
        <v>4</v>
      </c>
      <c r="M296" s="104">
        <v>18</v>
      </c>
      <c r="N296" s="104">
        <v>208</v>
      </c>
      <c r="O296" s="104">
        <v>176</v>
      </c>
      <c r="P296" s="104">
        <v>10</v>
      </c>
      <c r="Q296" s="104">
        <v>1</v>
      </c>
      <c r="R296" s="104">
        <v>5</v>
      </c>
      <c r="S296" s="104">
        <v>16</v>
      </c>
    </row>
    <row r="297" spans="1:19" ht="15" customHeight="1">
      <c r="A297" s="98"/>
      <c r="B297" s="284"/>
      <c r="C297" s="241" t="s">
        <v>174</v>
      </c>
      <c r="D297" s="104">
        <v>25</v>
      </c>
      <c r="E297" s="104">
        <v>22</v>
      </c>
      <c r="F297" s="104">
        <v>0</v>
      </c>
      <c r="G297" s="104">
        <v>2</v>
      </c>
      <c r="H297" s="104">
        <v>1</v>
      </c>
      <c r="I297" s="104">
        <v>25</v>
      </c>
      <c r="J297" s="104">
        <v>18</v>
      </c>
      <c r="K297" s="104">
        <v>1</v>
      </c>
      <c r="L297" s="104">
        <v>2</v>
      </c>
      <c r="M297" s="104">
        <v>4</v>
      </c>
      <c r="N297" s="104">
        <v>25</v>
      </c>
      <c r="O297" s="104">
        <v>18</v>
      </c>
      <c r="P297" s="104">
        <v>4</v>
      </c>
      <c r="Q297" s="104">
        <v>0</v>
      </c>
      <c r="R297" s="104">
        <v>2</v>
      </c>
      <c r="S297" s="104">
        <v>1</v>
      </c>
    </row>
    <row r="298" spans="1:19" ht="15" customHeight="1">
      <c r="A298" s="95" t="s">
        <v>982</v>
      </c>
      <c r="B298" s="285" t="s">
        <v>719</v>
      </c>
      <c r="C298" s="236" t="s">
        <v>983</v>
      </c>
      <c r="D298" s="104">
        <v>1202</v>
      </c>
      <c r="E298" s="104">
        <v>1103</v>
      </c>
      <c r="F298" s="104">
        <v>43</v>
      </c>
      <c r="G298" s="104">
        <v>12</v>
      </c>
      <c r="H298" s="104">
        <v>44</v>
      </c>
      <c r="I298" s="104">
        <v>1202</v>
      </c>
      <c r="J298" s="104">
        <v>1042</v>
      </c>
      <c r="K298" s="104">
        <v>52</v>
      </c>
      <c r="L298" s="104">
        <v>16</v>
      </c>
      <c r="M298" s="104">
        <v>92</v>
      </c>
      <c r="N298" s="104">
        <v>1202</v>
      </c>
      <c r="O298" s="104">
        <v>1034</v>
      </c>
      <c r="P298" s="104">
        <v>69</v>
      </c>
      <c r="Q298" s="104">
        <v>8</v>
      </c>
      <c r="R298" s="104">
        <v>51</v>
      </c>
      <c r="S298" s="104">
        <v>40</v>
      </c>
    </row>
    <row r="299" spans="1:19" ht="15" customHeight="1">
      <c r="A299" s="411" t="s">
        <v>1040</v>
      </c>
      <c r="B299" s="285" t="s">
        <v>726</v>
      </c>
      <c r="C299" s="238"/>
      <c r="D299" s="104"/>
      <c r="E299" s="104"/>
      <c r="F299" s="104"/>
      <c r="G299" s="104"/>
      <c r="H299" s="104"/>
      <c r="I299" s="104"/>
      <c r="J299" s="104"/>
      <c r="K299" s="104"/>
      <c r="L299" s="104"/>
      <c r="M299" s="104"/>
      <c r="N299" s="104"/>
      <c r="O299" s="104"/>
      <c r="P299" s="104"/>
      <c r="Q299" s="104"/>
      <c r="R299" s="104"/>
      <c r="S299" s="104"/>
    </row>
    <row r="300" spans="1:19" ht="15" customHeight="1">
      <c r="A300" s="411"/>
      <c r="B300" s="285" t="s">
        <v>722</v>
      </c>
      <c r="C300" s="239" t="s">
        <v>984</v>
      </c>
      <c r="D300" s="104">
        <v>20</v>
      </c>
      <c r="E300" s="104">
        <v>18</v>
      </c>
      <c r="F300" s="104">
        <v>0</v>
      </c>
      <c r="G300" s="104">
        <v>1</v>
      </c>
      <c r="H300" s="104">
        <v>1</v>
      </c>
      <c r="I300" s="104">
        <v>20</v>
      </c>
      <c r="J300" s="104">
        <v>17</v>
      </c>
      <c r="K300" s="104">
        <v>0</v>
      </c>
      <c r="L300" s="104">
        <v>1</v>
      </c>
      <c r="M300" s="104">
        <v>2</v>
      </c>
      <c r="N300" s="104">
        <v>20</v>
      </c>
      <c r="O300" s="104">
        <v>17</v>
      </c>
      <c r="P300" s="104">
        <v>1</v>
      </c>
      <c r="Q300" s="104">
        <v>0</v>
      </c>
      <c r="R300" s="104">
        <v>1</v>
      </c>
      <c r="S300" s="104">
        <v>1</v>
      </c>
    </row>
    <row r="301" spans="1:19" ht="15" customHeight="1">
      <c r="A301" s="237"/>
      <c r="B301" s="285" t="s">
        <v>728</v>
      </c>
      <c r="C301" s="239" t="s">
        <v>985</v>
      </c>
      <c r="D301" s="104">
        <v>24</v>
      </c>
      <c r="E301" s="104">
        <v>19</v>
      </c>
      <c r="F301" s="104">
        <v>0</v>
      </c>
      <c r="G301" s="104">
        <v>4</v>
      </c>
      <c r="H301" s="104">
        <v>1</v>
      </c>
      <c r="I301" s="104">
        <v>24</v>
      </c>
      <c r="J301" s="104">
        <v>15</v>
      </c>
      <c r="K301" s="104">
        <v>2</v>
      </c>
      <c r="L301" s="104">
        <v>5</v>
      </c>
      <c r="M301" s="104">
        <v>2</v>
      </c>
      <c r="N301" s="104">
        <v>24</v>
      </c>
      <c r="O301" s="104">
        <v>15</v>
      </c>
      <c r="P301" s="104">
        <v>4</v>
      </c>
      <c r="Q301" s="104">
        <v>0</v>
      </c>
      <c r="R301" s="104">
        <v>4</v>
      </c>
      <c r="S301" s="104">
        <v>1</v>
      </c>
    </row>
    <row r="302" spans="1:19" ht="15" customHeight="1">
      <c r="A302" s="240"/>
      <c r="B302" s="285"/>
      <c r="C302" s="239" t="s">
        <v>986</v>
      </c>
      <c r="D302" s="104">
        <v>49</v>
      </c>
      <c r="E302" s="104">
        <v>41</v>
      </c>
      <c r="F302" s="104">
        <v>4</v>
      </c>
      <c r="G302" s="104">
        <v>2</v>
      </c>
      <c r="H302" s="104">
        <v>2</v>
      </c>
      <c r="I302" s="104">
        <v>49</v>
      </c>
      <c r="J302" s="104">
        <v>40</v>
      </c>
      <c r="K302" s="104">
        <v>4</v>
      </c>
      <c r="L302" s="104">
        <v>2</v>
      </c>
      <c r="M302" s="104">
        <v>3</v>
      </c>
      <c r="N302" s="104">
        <v>49</v>
      </c>
      <c r="O302" s="104">
        <v>40</v>
      </c>
      <c r="P302" s="104">
        <v>1</v>
      </c>
      <c r="Q302" s="104">
        <v>0</v>
      </c>
      <c r="R302" s="104">
        <v>6</v>
      </c>
      <c r="S302" s="104">
        <v>2</v>
      </c>
    </row>
    <row r="303" spans="1:19" ht="15" customHeight="1">
      <c r="A303" s="240"/>
      <c r="B303" s="285"/>
      <c r="C303" s="239" t="s">
        <v>987</v>
      </c>
      <c r="D303" s="104">
        <v>74</v>
      </c>
      <c r="E303" s="104">
        <v>60</v>
      </c>
      <c r="F303" s="104">
        <v>7</v>
      </c>
      <c r="G303" s="104">
        <v>3</v>
      </c>
      <c r="H303" s="104">
        <v>4</v>
      </c>
      <c r="I303" s="104">
        <v>74</v>
      </c>
      <c r="J303" s="104">
        <v>55</v>
      </c>
      <c r="K303" s="104">
        <v>9</v>
      </c>
      <c r="L303" s="104">
        <v>4</v>
      </c>
      <c r="M303" s="104">
        <v>6</v>
      </c>
      <c r="N303" s="104">
        <v>74</v>
      </c>
      <c r="O303" s="104">
        <v>54</v>
      </c>
      <c r="P303" s="104">
        <v>6</v>
      </c>
      <c r="Q303" s="104">
        <v>1</v>
      </c>
      <c r="R303" s="104">
        <v>10</v>
      </c>
      <c r="S303" s="104">
        <v>3</v>
      </c>
    </row>
    <row r="304" spans="1:19" ht="15" customHeight="1">
      <c r="A304" s="240"/>
      <c r="B304" s="285"/>
      <c r="C304" s="239" t="s">
        <v>988</v>
      </c>
      <c r="D304" s="104">
        <v>79</v>
      </c>
      <c r="E304" s="104">
        <v>75</v>
      </c>
      <c r="F304" s="104">
        <v>1</v>
      </c>
      <c r="G304" s="104">
        <v>0</v>
      </c>
      <c r="H304" s="104">
        <v>3</v>
      </c>
      <c r="I304" s="104">
        <v>79</v>
      </c>
      <c r="J304" s="104">
        <v>72</v>
      </c>
      <c r="K304" s="104">
        <v>2</v>
      </c>
      <c r="L304" s="104">
        <v>0</v>
      </c>
      <c r="M304" s="104">
        <v>5</v>
      </c>
      <c r="N304" s="104">
        <v>79</v>
      </c>
      <c r="O304" s="104">
        <v>72</v>
      </c>
      <c r="P304" s="104">
        <v>3</v>
      </c>
      <c r="Q304" s="104">
        <v>0</v>
      </c>
      <c r="R304" s="104">
        <v>1</v>
      </c>
      <c r="S304" s="104">
        <v>3</v>
      </c>
    </row>
    <row r="305" spans="1:19" ht="15" customHeight="1">
      <c r="A305" s="240"/>
      <c r="B305" s="285"/>
      <c r="C305" s="239" t="s">
        <v>989</v>
      </c>
      <c r="D305" s="104">
        <v>91</v>
      </c>
      <c r="E305" s="104">
        <v>86</v>
      </c>
      <c r="F305" s="104">
        <v>4</v>
      </c>
      <c r="G305" s="104">
        <v>1</v>
      </c>
      <c r="H305" s="104">
        <v>0</v>
      </c>
      <c r="I305" s="104">
        <v>91</v>
      </c>
      <c r="J305" s="104">
        <v>78</v>
      </c>
      <c r="K305" s="104">
        <v>6</v>
      </c>
      <c r="L305" s="104">
        <v>1</v>
      </c>
      <c r="M305" s="104">
        <v>6</v>
      </c>
      <c r="N305" s="104">
        <v>91</v>
      </c>
      <c r="O305" s="104">
        <v>78</v>
      </c>
      <c r="P305" s="104">
        <v>8</v>
      </c>
      <c r="Q305" s="104">
        <v>0</v>
      </c>
      <c r="R305" s="104">
        <v>5</v>
      </c>
      <c r="S305" s="104">
        <v>0</v>
      </c>
    </row>
    <row r="306" spans="1:19" ht="15" customHeight="1">
      <c r="A306" s="240"/>
      <c r="B306" s="285"/>
      <c r="C306" s="239" t="s">
        <v>990</v>
      </c>
      <c r="D306" s="104">
        <v>139</v>
      </c>
      <c r="E306" s="104">
        <v>130</v>
      </c>
      <c r="F306" s="104">
        <v>5</v>
      </c>
      <c r="G306" s="104">
        <v>0</v>
      </c>
      <c r="H306" s="104">
        <v>4</v>
      </c>
      <c r="I306" s="104">
        <v>139</v>
      </c>
      <c r="J306" s="104">
        <v>129</v>
      </c>
      <c r="K306" s="104">
        <v>3</v>
      </c>
      <c r="L306" s="104">
        <v>0</v>
      </c>
      <c r="M306" s="104">
        <v>7</v>
      </c>
      <c r="N306" s="104">
        <v>139</v>
      </c>
      <c r="O306" s="104">
        <v>127</v>
      </c>
      <c r="P306" s="104">
        <v>3</v>
      </c>
      <c r="Q306" s="104">
        <v>2</v>
      </c>
      <c r="R306" s="104">
        <v>3</v>
      </c>
      <c r="S306" s="104">
        <v>4</v>
      </c>
    </row>
    <row r="307" spans="1:19" ht="15" customHeight="1">
      <c r="A307" s="240"/>
      <c r="B307" s="285"/>
      <c r="C307" s="239" t="s">
        <v>991</v>
      </c>
      <c r="D307" s="104">
        <v>99</v>
      </c>
      <c r="E307" s="104">
        <v>96</v>
      </c>
      <c r="F307" s="104">
        <v>2</v>
      </c>
      <c r="G307" s="104">
        <v>0</v>
      </c>
      <c r="H307" s="104">
        <v>1</v>
      </c>
      <c r="I307" s="104">
        <v>99</v>
      </c>
      <c r="J307" s="104">
        <v>96</v>
      </c>
      <c r="K307" s="104">
        <v>2</v>
      </c>
      <c r="L307" s="104">
        <v>0</v>
      </c>
      <c r="M307" s="104">
        <v>1</v>
      </c>
      <c r="N307" s="104">
        <v>99</v>
      </c>
      <c r="O307" s="104">
        <v>95</v>
      </c>
      <c r="P307" s="104">
        <v>1</v>
      </c>
      <c r="Q307" s="104">
        <v>1</v>
      </c>
      <c r="R307" s="104">
        <v>1</v>
      </c>
      <c r="S307" s="104">
        <v>1</v>
      </c>
    </row>
    <row r="308" spans="1:19" ht="15" customHeight="1">
      <c r="A308" s="240"/>
      <c r="B308" s="285"/>
      <c r="C308" s="239" t="s">
        <v>992</v>
      </c>
      <c r="D308" s="104">
        <v>301</v>
      </c>
      <c r="E308" s="104">
        <v>296</v>
      </c>
      <c r="F308" s="104">
        <v>2</v>
      </c>
      <c r="G308" s="104">
        <v>0</v>
      </c>
      <c r="H308" s="104">
        <v>3</v>
      </c>
      <c r="I308" s="104">
        <v>301</v>
      </c>
      <c r="J308" s="104">
        <v>292</v>
      </c>
      <c r="K308" s="104">
        <v>2</v>
      </c>
      <c r="L308" s="104">
        <v>0</v>
      </c>
      <c r="M308" s="104">
        <v>7</v>
      </c>
      <c r="N308" s="104">
        <v>301</v>
      </c>
      <c r="O308" s="104">
        <v>291</v>
      </c>
      <c r="P308" s="104">
        <v>5</v>
      </c>
      <c r="Q308" s="104">
        <v>1</v>
      </c>
      <c r="R308" s="104">
        <v>1</v>
      </c>
      <c r="S308" s="104">
        <v>3</v>
      </c>
    </row>
    <row r="309" spans="1:19" ht="15" customHeight="1">
      <c r="A309" s="240"/>
      <c r="B309" s="285"/>
      <c r="C309" s="241" t="s">
        <v>993</v>
      </c>
      <c r="D309" s="104">
        <v>326</v>
      </c>
      <c r="E309" s="104">
        <v>282</v>
      </c>
      <c r="F309" s="104">
        <v>18</v>
      </c>
      <c r="G309" s="104">
        <v>1</v>
      </c>
      <c r="H309" s="104">
        <v>25</v>
      </c>
      <c r="I309" s="104">
        <v>326</v>
      </c>
      <c r="J309" s="104">
        <v>248</v>
      </c>
      <c r="K309" s="104">
        <v>22</v>
      </c>
      <c r="L309" s="104">
        <v>3</v>
      </c>
      <c r="M309" s="104">
        <v>53</v>
      </c>
      <c r="N309" s="104">
        <v>326</v>
      </c>
      <c r="O309" s="104">
        <v>245</v>
      </c>
      <c r="P309" s="104">
        <v>37</v>
      </c>
      <c r="Q309" s="104">
        <v>3</v>
      </c>
      <c r="R309" s="104">
        <v>19</v>
      </c>
      <c r="S309" s="104">
        <v>22</v>
      </c>
    </row>
    <row r="310" spans="1:19" ht="15" customHeight="1">
      <c r="A310" s="240"/>
      <c r="B310" s="282" t="s">
        <v>185</v>
      </c>
      <c r="C310" s="236" t="s">
        <v>983</v>
      </c>
      <c r="D310" s="104">
        <v>963</v>
      </c>
      <c r="E310" s="104">
        <v>801</v>
      </c>
      <c r="F310" s="104">
        <v>70</v>
      </c>
      <c r="G310" s="104">
        <v>37</v>
      </c>
      <c r="H310" s="104">
        <v>55</v>
      </c>
      <c r="I310" s="104">
        <v>963</v>
      </c>
      <c r="J310" s="104">
        <v>728</v>
      </c>
      <c r="K310" s="104">
        <v>72</v>
      </c>
      <c r="L310" s="104">
        <v>43</v>
      </c>
      <c r="M310" s="104">
        <v>120</v>
      </c>
      <c r="N310" s="104">
        <v>963</v>
      </c>
      <c r="O310" s="104">
        <v>712</v>
      </c>
      <c r="P310" s="104">
        <v>89</v>
      </c>
      <c r="Q310" s="104">
        <v>16</v>
      </c>
      <c r="R310" s="104">
        <v>98</v>
      </c>
      <c r="S310" s="104">
        <v>48</v>
      </c>
    </row>
    <row r="311" spans="1:19" ht="15" customHeight="1">
      <c r="A311" s="240"/>
      <c r="B311" s="283" t="s">
        <v>186</v>
      </c>
      <c r="C311" s="238"/>
      <c r="D311" s="104"/>
      <c r="E311" s="104"/>
      <c r="F311" s="104"/>
      <c r="G311" s="104"/>
      <c r="H311" s="104"/>
      <c r="I311" s="104"/>
      <c r="J311" s="104"/>
      <c r="K311" s="104"/>
      <c r="L311" s="104"/>
      <c r="M311" s="104"/>
      <c r="N311" s="104"/>
      <c r="O311" s="104"/>
      <c r="P311" s="104"/>
      <c r="Q311" s="104"/>
      <c r="R311" s="104"/>
      <c r="S311" s="104"/>
    </row>
    <row r="312" spans="1:19" ht="15" customHeight="1">
      <c r="A312" s="240"/>
      <c r="B312" s="283" t="s">
        <v>187</v>
      </c>
      <c r="C312" s="239" t="s">
        <v>984</v>
      </c>
      <c r="D312" s="104">
        <v>196</v>
      </c>
      <c r="E312" s="104">
        <v>158</v>
      </c>
      <c r="F312" s="104">
        <v>12</v>
      </c>
      <c r="G312" s="104">
        <v>11</v>
      </c>
      <c r="H312" s="104">
        <v>15</v>
      </c>
      <c r="I312" s="104">
        <v>196</v>
      </c>
      <c r="J312" s="104">
        <v>140</v>
      </c>
      <c r="K312" s="104">
        <v>12</v>
      </c>
      <c r="L312" s="104">
        <v>11</v>
      </c>
      <c r="M312" s="104">
        <v>33</v>
      </c>
      <c r="N312" s="104">
        <v>196</v>
      </c>
      <c r="O312" s="104">
        <v>138</v>
      </c>
      <c r="P312" s="104">
        <v>20</v>
      </c>
      <c r="Q312" s="104">
        <v>2</v>
      </c>
      <c r="R312" s="104">
        <v>22</v>
      </c>
      <c r="S312" s="104">
        <v>14</v>
      </c>
    </row>
    <row r="313" spans="1:19" ht="15" customHeight="1">
      <c r="A313" s="240"/>
      <c r="B313" s="283"/>
      <c r="C313" s="239" t="s">
        <v>985</v>
      </c>
      <c r="D313" s="104">
        <v>148</v>
      </c>
      <c r="E313" s="104">
        <v>124</v>
      </c>
      <c r="F313" s="104">
        <v>11</v>
      </c>
      <c r="G313" s="104">
        <v>5</v>
      </c>
      <c r="H313" s="104">
        <v>8</v>
      </c>
      <c r="I313" s="104">
        <v>148</v>
      </c>
      <c r="J313" s="104">
        <v>119</v>
      </c>
      <c r="K313" s="104">
        <v>6</v>
      </c>
      <c r="L313" s="104">
        <v>8</v>
      </c>
      <c r="M313" s="104">
        <v>15</v>
      </c>
      <c r="N313" s="104">
        <v>148</v>
      </c>
      <c r="O313" s="104">
        <v>114</v>
      </c>
      <c r="P313" s="104">
        <v>10</v>
      </c>
      <c r="Q313" s="104">
        <v>5</v>
      </c>
      <c r="R313" s="104">
        <v>13</v>
      </c>
      <c r="S313" s="104">
        <v>6</v>
      </c>
    </row>
    <row r="314" spans="1:19" ht="15" customHeight="1">
      <c r="A314" s="240"/>
      <c r="B314" s="283"/>
      <c r="C314" s="239" t="s">
        <v>986</v>
      </c>
      <c r="D314" s="104">
        <v>104</v>
      </c>
      <c r="E314" s="104">
        <v>94</v>
      </c>
      <c r="F314" s="104">
        <v>7</v>
      </c>
      <c r="G314" s="104">
        <v>1</v>
      </c>
      <c r="H314" s="104">
        <v>2</v>
      </c>
      <c r="I314" s="104">
        <v>104</v>
      </c>
      <c r="J314" s="104">
        <v>85</v>
      </c>
      <c r="K314" s="104">
        <v>7</v>
      </c>
      <c r="L314" s="104">
        <v>1</v>
      </c>
      <c r="M314" s="104">
        <v>11</v>
      </c>
      <c r="N314" s="104">
        <v>104</v>
      </c>
      <c r="O314" s="104">
        <v>85</v>
      </c>
      <c r="P314" s="104">
        <v>9</v>
      </c>
      <c r="Q314" s="104">
        <v>0</v>
      </c>
      <c r="R314" s="104">
        <v>8</v>
      </c>
      <c r="S314" s="104">
        <v>2</v>
      </c>
    </row>
    <row r="315" spans="1:19" ht="15" customHeight="1">
      <c r="A315" s="240"/>
      <c r="B315" s="283"/>
      <c r="C315" s="239" t="s">
        <v>987</v>
      </c>
      <c r="D315" s="104">
        <v>63</v>
      </c>
      <c r="E315" s="104">
        <v>61</v>
      </c>
      <c r="F315" s="104">
        <v>1</v>
      </c>
      <c r="G315" s="104">
        <v>1</v>
      </c>
      <c r="H315" s="104">
        <v>0</v>
      </c>
      <c r="I315" s="104">
        <v>63</v>
      </c>
      <c r="J315" s="104">
        <v>55</v>
      </c>
      <c r="K315" s="104">
        <v>3</v>
      </c>
      <c r="L315" s="104">
        <v>0</v>
      </c>
      <c r="M315" s="104">
        <v>5</v>
      </c>
      <c r="N315" s="104">
        <v>63</v>
      </c>
      <c r="O315" s="104">
        <v>55</v>
      </c>
      <c r="P315" s="104">
        <v>6</v>
      </c>
      <c r="Q315" s="104">
        <v>0</v>
      </c>
      <c r="R315" s="104">
        <v>2</v>
      </c>
      <c r="S315" s="104">
        <v>0</v>
      </c>
    </row>
    <row r="316" spans="1:19" ht="15" customHeight="1">
      <c r="A316" s="240"/>
      <c r="B316" s="283"/>
      <c r="C316" s="239" t="s">
        <v>988</v>
      </c>
      <c r="D316" s="104">
        <v>25</v>
      </c>
      <c r="E316" s="104">
        <v>21</v>
      </c>
      <c r="F316" s="104">
        <v>3</v>
      </c>
      <c r="G316" s="104">
        <v>0</v>
      </c>
      <c r="H316" s="104">
        <v>1</v>
      </c>
      <c r="I316" s="104">
        <v>25</v>
      </c>
      <c r="J316" s="104">
        <v>18</v>
      </c>
      <c r="K316" s="104">
        <v>3</v>
      </c>
      <c r="L316" s="104">
        <v>1</v>
      </c>
      <c r="M316" s="104">
        <v>3</v>
      </c>
      <c r="N316" s="104">
        <v>25</v>
      </c>
      <c r="O316" s="104">
        <v>18</v>
      </c>
      <c r="P316" s="104">
        <v>3</v>
      </c>
      <c r="Q316" s="104">
        <v>0</v>
      </c>
      <c r="R316" s="104">
        <v>3</v>
      </c>
      <c r="S316" s="104">
        <v>1</v>
      </c>
    </row>
    <row r="317" spans="1:19" ht="15" customHeight="1">
      <c r="A317" s="240"/>
      <c r="B317" s="283"/>
      <c r="C317" s="239" t="s">
        <v>989</v>
      </c>
      <c r="D317" s="104">
        <v>11</v>
      </c>
      <c r="E317" s="104">
        <v>11</v>
      </c>
      <c r="F317" s="104">
        <v>0</v>
      </c>
      <c r="G317" s="104">
        <v>0</v>
      </c>
      <c r="H317" s="104">
        <v>0</v>
      </c>
      <c r="I317" s="104">
        <v>11</v>
      </c>
      <c r="J317" s="104">
        <v>10</v>
      </c>
      <c r="K317" s="104">
        <v>0</v>
      </c>
      <c r="L317" s="104">
        <v>0</v>
      </c>
      <c r="M317" s="104">
        <v>1</v>
      </c>
      <c r="N317" s="104">
        <v>11</v>
      </c>
      <c r="O317" s="104">
        <v>10</v>
      </c>
      <c r="P317" s="104">
        <v>1</v>
      </c>
      <c r="Q317" s="104">
        <v>0</v>
      </c>
      <c r="R317" s="104">
        <v>0</v>
      </c>
      <c r="S317" s="104">
        <v>0</v>
      </c>
    </row>
    <row r="318" spans="1:19" ht="15" customHeight="1">
      <c r="A318" s="240"/>
      <c r="B318" s="283"/>
      <c r="C318" s="239" t="s">
        <v>990</v>
      </c>
      <c r="D318" s="104">
        <v>15</v>
      </c>
      <c r="E318" s="104">
        <v>13</v>
      </c>
      <c r="F318" s="104">
        <v>2</v>
      </c>
      <c r="G318" s="104">
        <v>0</v>
      </c>
      <c r="H318" s="104">
        <v>0</v>
      </c>
      <c r="I318" s="104">
        <v>15</v>
      </c>
      <c r="J318" s="104">
        <v>13</v>
      </c>
      <c r="K318" s="104">
        <v>1</v>
      </c>
      <c r="L318" s="104">
        <v>0</v>
      </c>
      <c r="M318" s="104">
        <v>1</v>
      </c>
      <c r="N318" s="104">
        <v>15</v>
      </c>
      <c r="O318" s="104">
        <v>12</v>
      </c>
      <c r="P318" s="104">
        <v>1</v>
      </c>
      <c r="Q318" s="104">
        <v>1</v>
      </c>
      <c r="R318" s="104">
        <v>1</v>
      </c>
      <c r="S318" s="104">
        <v>0</v>
      </c>
    </row>
    <row r="319" spans="1:19" ht="15" customHeight="1">
      <c r="A319" s="240"/>
      <c r="B319" s="283"/>
      <c r="C319" s="239" t="s">
        <v>991</v>
      </c>
      <c r="D319" s="104">
        <v>4</v>
      </c>
      <c r="E319" s="104">
        <v>3</v>
      </c>
      <c r="F319" s="104">
        <v>0</v>
      </c>
      <c r="G319" s="104">
        <v>0</v>
      </c>
      <c r="H319" s="104">
        <v>1</v>
      </c>
      <c r="I319" s="104">
        <v>4</v>
      </c>
      <c r="J319" s="104">
        <v>3</v>
      </c>
      <c r="K319" s="104">
        <v>0</v>
      </c>
      <c r="L319" s="104">
        <v>0</v>
      </c>
      <c r="M319" s="104">
        <v>1</v>
      </c>
      <c r="N319" s="104">
        <v>4</v>
      </c>
      <c r="O319" s="104">
        <v>3</v>
      </c>
      <c r="P319" s="104">
        <v>0</v>
      </c>
      <c r="Q319" s="104">
        <v>0</v>
      </c>
      <c r="R319" s="104">
        <v>0</v>
      </c>
      <c r="S319" s="104">
        <v>1</v>
      </c>
    </row>
    <row r="320" spans="1:19" ht="15" customHeight="1">
      <c r="A320" s="240"/>
      <c r="B320" s="283"/>
      <c r="C320" s="239" t="s">
        <v>992</v>
      </c>
      <c r="D320" s="104">
        <v>21</v>
      </c>
      <c r="E320" s="104">
        <v>20</v>
      </c>
      <c r="F320" s="104">
        <v>0</v>
      </c>
      <c r="G320" s="104">
        <v>0</v>
      </c>
      <c r="H320" s="104">
        <v>1</v>
      </c>
      <c r="I320" s="104">
        <v>21</v>
      </c>
      <c r="J320" s="104">
        <v>20</v>
      </c>
      <c r="K320" s="104">
        <v>0</v>
      </c>
      <c r="L320" s="104">
        <v>0</v>
      </c>
      <c r="M320" s="104">
        <v>1</v>
      </c>
      <c r="N320" s="104">
        <v>21</v>
      </c>
      <c r="O320" s="104">
        <v>20</v>
      </c>
      <c r="P320" s="104">
        <v>0</v>
      </c>
      <c r="Q320" s="104">
        <v>0</v>
      </c>
      <c r="R320" s="104">
        <v>0</v>
      </c>
      <c r="S320" s="104">
        <v>1</v>
      </c>
    </row>
    <row r="321" spans="1:19" ht="15" customHeight="1">
      <c r="A321" s="239"/>
      <c r="B321" s="284"/>
      <c r="C321" s="241" t="s">
        <v>993</v>
      </c>
      <c r="D321" s="104">
        <v>376</v>
      </c>
      <c r="E321" s="104">
        <v>296</v>
      </c>
      <c r="F321" s="104">
        <v>34</v>
      </c>
      <c r="G321" s="104">
        <v>19</v>
      </c>
      <c r="H321" s="104">
        <v>27</v>
      </c>
      <c r="I321" s="104">
        <v>376</v>
      </c>
      <c r="J321" s="104">
        <v>265</v>
      </c>
      <c r="K321" s="104">
        <v>40</v>
      </c>
      <c r="L321" s="104">
        <v>22</v>
      </c>
      <c r="M321" s="104">
        <v>49</v>
      </c>
      <c r="N321" s="104">
        <v>376</v>
      </c>
      <c r="O321" s="104">
        <v>257</v>
      </c>
      <c r="P321" s="104">
        <v>39</v>
      </c>
      <c r="Q321" s="104">
        <v>8</v>
      </c>
      <c r="R321" s="104">
        <v>49</v>
      </c>
      <c r="S321" s="104">
        <v>23</v>
      </c>
    </row>
    <row r="322" spans="1:19" ht="15" customHeight="1">
      <c r="A322" s="240"/>
      <c r="B322" s="412" t="s">
        <v>188</v>
      </c>
      <c r="C322" s="236" t="s">
        <v>983</v>
      </c>
      <c r="D322" s="104">
        <v>1053</v>
      </c>
      <c r="E322" s="104">
        <v>826</v>
      </c>
      <c r="F322" s="104">
        <v>61</v>
      </c>
      <c r="G322" s="104">
        <v>47</v>
      </c>
      <c r="H322" s="104">
        <v>119</v>
      </c>
      <c r="I322" s="104">
        <v>1053</v>
      </c>
      <c r="J322" s="104">
        <v>756</v>
      </c>
      <c r="K322" s="104">
        <v>70</v>
      </c>
      <c r="L322" s="104">
        <v>68</v>
      </c>
      <c r="M322" s="104">
        <v>159</v>
      </c>
      <c r="N322" s="104">
        <v>1053</v>
      </c>
      <c r="O322" s="104">
        <v>744</v>
      </c>
      <c r="P322" s="104">
        <v>82</v>
      </c>
      <c r="Q322" s="104">
        <v>12</v>
      </c>
      <c r="R322" s="104">
        <v>106</v>
      </c>
      <c r="S322" s="104">
        <v>109</v>
      </c>
    </row>
    <row r="323" spans="1:19" ht="15" customHeight="1">
      <c r="A323" s="240"/>
      <c r="B323" s="413"/>
      <c r="C323" s="238"/>
      <c r="D323" s="104"/>
      <c r="E323" s="104"/>
      <c r="F323" s="104"/>
      <c r="G323" s="104"/>
      <c r="H323" s="104"/>
      <c r="I323" s="104"/>
      <c r="J323" s="104"/>
      <c r="K323" s="104"/>
      <c r="L323" s="104"/>
      <c r="M323" s="104"/>
      <c r="N323" s="104"/>
      <c r="O323" s="104"/>
      <c r="P323" s="104"/>
      <c r="Q323" s="104"/>
      <c r="R323" s="104"/>
      <c r="S323" s="104"/>
    </row>
    <row r="324" spans="1:19" ht="15" customHeight="1">
      <c r="A324" s="240"/>
      <c r="B324" s="413"/>
      <c r="C324" s="239" t="s">
        <v>984</v>
      </c>
      <c r="D324" s="104">
        <v>34</v>
      </c>
      <c r="E324" s="104">
        <v>28</v>
      </c>
      <c r="F324" s="104">
        <v>1</v>
      </c>
      <c r="G324" s="104">
        <v>1</v>
      </c>
      <c r="H324" s="104">
        <v>4</v>
      </c>
      <c r="I324" s="104">
        <v>34</v>
      </c>
      <c r="J324" s="104">
        <v>27</v>
      </c>
      <c r="K324" s="104">
        <v>1</v>
      </c>
      <c r="L324" s="104">
        <v>1</v>
      </c>
      <c r="M324" s="104">
        <v>5</v>
      </c>
      <c r="N324" s="104">
        <v>34</v>
      </c>
      <c r="O324" s="104">
        <v>27</v>
      </c>
      <c r="P324" s="104">
        <v>1</v>
      </c>
      <c r="Q324" s="104">
        <v>0</v>
      </c>
      <c r="R324" s="104">
        <v>2</v>
      </c>
      <c r="S324" s="104">
        <v>4</v>
      </c>
    </row>
    <row r="325" spans="1:19" ht="15" customHeight="1">
      <c r="A325" s="240"/>
      <c r="B325" s="413"/>
      <c r="C325" s="239" t="s">
        <v>985</v>
      </c>
      <c r="D325" s="104">
        <v>75</v>
      </c>
      <c r="E325" s="104">
        <v>58</v>
      </c>
      <c r="F325" s="104">
        <v>6</v>
      </c>
      <c r="G325" s="104">
        <v>5</v>
      </c>
      <c r="H325" s="104">
        <v>6</v>
      </c>
      <c r="I325" s="104">
        <v>75</v>
      </c>
      <c r="J325" s="104">
        <v>57</v>
      </c>
      <c r="K325" s="104">
        <v>6</v>
      </c>
      <c r="L325" s="104">
        <v>5</v>
      </c>
      <c r="M325" s="104">
        <v>7</v>
      </c>
      <c r="N325" s="104">
        <v>75</v>
      </c>
      <c r="O325" s="104">
        <v>56</v>
      </c>
      <c r="P325" s="104">
        <v>2</v>
      </c>
      <c r="Q325" s="104">
        <v>1</v>
      </c>
      <c r="R325" s="104">
        <v>11</v>
      </c>
      <c r="S325" s="104">
        <v>5</v>
      </c>
    </row>
    <row r="326" spans="1:19" ht="15" customHeight="1">
      <c r="A326" s="240"/>
      <c r="B326" s="413"/>
      <c r="C326" s="239" t="s">
        <v>986</v>
      </c>
      <c r="D326" s="104">
        <v>155</v>
      </c>
      <c r="E326" s="104">
        <v>123</v>
      </c>
      <c r="F326" s="104">
        <v>15</v>
      </c>
      <c r="G326" s="104">
        <v>4</v>
      </c>
      <c r="H326" s="104">
        <v>13</v>
      </c>
      <c r="I326" s="104">
        <v>155</v>
      </c>
      <c r="J326" s="104">
        <v>107</v>
      </c>
      <c r="K326" s="104">
        <v>16</v>
      </c>
      <c r="L326" s="104">
        <v>13</v>
      </c>
      <c r="M326" s="104">
        <v>19</v>
      </c>
      <c r="N326" s="104">
        <v>155</v>
      </c>
      <c r="O326" s="104">
        <v>106</v>
      </c>
      <c r="P326" s="104">
        <v>17</v>
      </c>
      <c r="Q326" s="104">
        <v>1</v>
      </c>
      <c r="R326" s="104">
        <v>20</v>
      </c>
      <c r="S326" s="104">
        <v>11</v>
      </c>
    </row>
    <row r="327" spans="1:19" ht="15" customHeight="1">
      <c r="A327" s="240"/>
      <c r="B327" s="283"/>
      <c r="C327" s="239" t="s">
        <v>987</v>
      </c>
      <c r="D327" s="104">
        <v>126</v>
      </c>
      <c r="E327" s="104">
        <v>99</v>
      </c>
      <c r="F327" s="104">
        <v>8</v>
      </c>
      <c r="G327" s="104">
        <v>8</v>
      </c>
      <c r="H327" s="104">
        <v>11</v>
      </c>
      <c r="I327" s="104">
        <v>126</v>
      </c>
      <c r="J327" s="104">
        <v>93</v>
      </c>
      <c r="K327" s="104">
        <v>9</v>
      </c>
      <c r="L327" s="104">
        <v>11</v>
      </c>
      <c r="M327" s="104">
        <v>13</v>
      </c>
      <c r="N327" s="104">
        <v>126</v>
      </c>
      <c r="O327" s="104">
        <v>90</v>
      </c>
      <c r="P327" s="104">
        <v>9</v>
      </c>
      <c r="Q327" s="104">
        <v>3</v>
      </c>
      <c r="R327" s="104">
        <v>15</v>
      </c>
      <c r="S327" s="104">
        <v>9</v>
      </c>
    </row>
    <row r="328" spans="1:19" ht="15" customHeight="1">
      <c r="A328" s="240"/>
      <c r="B328" s="283"/>
      <c r="C328" s="239" t="s">
        <v>988</v>
      </c>
      <c r="D328" s="104">
        <v>96</v>
      </c>
      <c r="E328" s="104">
        <v>83</v>
      </c>
      <c r="F328" s="104">
        <v>5</v>
      </c>
      <c r="G328" s="104">
        <v>4</v>
      </c>
      <c r="H328" s="104">
        <v>4</v>
      </c>
      <c r="I328" s="104">
        <v>96</v>
      </c>
      <c r="J328" s="104">
        <v>77</v>
      </c>
      <c r="K328" s="104">
        <v>7</v>
      </c>
      <c r="L328" s="104">
        <v>6</v>
      </c>
      <c r="M328" s="104">
        <v>6</v>
      </c>
      <c r="N328" s="104">
        <v>96</v>
      </c>
      <c r="O328" s="104">
        <v>76</v>
      </c>
      <c r="P328" s="104">
        <v>7</v>
      </c>
      <c r="Q328" s="104">
        <v>1</v>
      </c>
      <c r="R328" s="104">
        <v>8</v>
      </c>
      <c r="S328" s="104">
        <v>4</v>
      </c>
    </row>
    <row r="329" spans="1:19" ht="15" customHeight="1">
      <c r="A329" s="240"/>
      <c r="B329" s="283"/>
      <c r="C329" s="239" t="s">
        <v>989</v>
      </c>
      <c r="D329" s="104">
        <v>55</v>
      </c>
      <c r="E329" s="104">
        <v>51</v>
      </c>
      <c r="F329" s="104">
        <v>3</v>
      </c>
      <c r="G329" s="104">
        <v>1</v>
      </c>
      <c r="H329" s="104">
        <v>0</v>
      </c>
      <c r="I329" s="104">
        <v>55</v>
      </c>
      <c r="J329" s="104">
        <v>47</v>
      </c>
      <c r="K329" s="104">
        <v>3</v>
      </c>
      <c r="L329" s="104">
        <v>3</v>
      </c>
      <c r="M329" s="104">
        <v>2</v>
      </c>
      <c r="N329" s="104">
        <v>55</v>
      </c>
      <c r="O329" s="104">
        <v>46</v>
      </c>
      <c r="P329" s="104">
        <v>5</v>
      </c>
      <c r="Q329" s="104">
        <v>1</v>
      </c>
      <c r="R329" s="104">
        <v>3</v>
      </c>
      <c r="S329" s="104">
        <v>0</v>
      </c>
    </row>
    <row r="330" spans="1:19" ht="15" customHeight="1">
      <c r="A330" s="240"/>
      <c r="B330" s="283"/>
      <c r="C330" s="239" t="s">
        <v>990</v>
      </c>
      <c r="D330" s="104">
        <v>78</v>
      </c>
      <c r="E330" s="104">
        <v>73</v>
      </c>
      <c r="F330" s="104">
        <v>2</v>
      </c>
      <c r="G330" s="104">
        <v>0</v>
      </c>
      <c r="H330" s="104">
        <v>3</v>
      </c>
      <c r="I330" s="104">
        <v>78</v>
      </c>
      <c r="J330" s="104">
        <v>72</v>
      </c>
      <c r="K330" s="104">
        <v>3</v>
      </c>
      <c r="L330" s="104">
        <v>0</v>
      </c>
      <c r="M330" s="104">
        <v>3</v>
      </c>
      <c r="N330" s="104">
        <v>78</v>
      </c>
      <c r="O330" s="104">
        <v>72</v>
      </c>
      <c r="P330" s="104">
        <v>1</v>
      </c>
      <c r="Q330" s="104">
        <v>0</v>
      </c>
      <c r="R330" s="104">
        <v>2</v>
      </c>
      <c r="S330" s="104">
        <v>3</v>
      </c>
    </row>
    <row r="331" spans="1:19" ht="15" customHeight="1">
      <c r="A331" s="240"/>
      <c r="B331" s="283"/>
      <c r="C331" s="239" t="s">
        <v>991</v>
      </c>
      <c r="D331" s="104">
        <v>13</v>
      </c>
      <c r="E331" s="104">
        <v>12</v>
      </c>
      <c r="F331" s="104">
        <v>1</v>
      </c>
      <c r="G331" s="104">
        <v>0</v>
      </c>
      <c r="H331" s="104">
        <v>0</v>
      </c>
      <c r="I331" s="104">
        <v>13</v>
      </c>
      <c r="J331" s="104">
        <v>11</v>
      </c>
      <c r="K331" s="104">
        <v>1</v>
      </c>
      <c r="L331" s="104">
        <v>0</v>
      </c>
      <c r="M331" s="104">
        <v>1</v>
      </c>
      <c r="N331" s="104">
        <v>13</v>
      </c>
      <c r="O331" s="104">
        <v>11</v>
      </c>
      <c r="P331" s="104">
        <v>1</v>
      </c>
      <c r="Q331" s="104">
        <v>0</v>
      </c>
      <c r="R331" s="104">
        <v>1</v>
      </c>
      <c r="S331" s="104">
        <v>0</v>
      </c>
    </row>
    <row r="332" spans="1:19" ht="15" customHeight="1">
      <c r="A332" s="240"/>
      <c r="B332" s="283"/>
      <c r="C332" s="239" t="s">
        <v>992</v>
      </c>
      <c r="D332" s="104">
        <v>7</v>
      </c>
      <c r="E332" s="104">
        <v>4</v>
      </c>
      <c r="F332" s="104">
        <v>0</v>
      </c>
      <c r="G332" s="104">
        <v>1</v>
      </c>
      <c r="H332" s="104">
        <v>2</v>
      </c>
      <c r="I332" s="104">
        <v>7</v>
      </c>
      <c r="J332" s="104">
        <v>4</v>
      </c>
      <c r="K332" s="104">
        <v>0</v>
      </c>
      <c r="L332" s="104">
        <v>1</v>
      </c>
      <c r="M332" s="104">
        <v>2</v>
      </c>
      <c r="N332" s="104">
        <v>7</v>
      </c>
      <c r="O332" s="104">
        <v>4</v>
      </c>
      <c r="P332" s="104">
        <v>0</v>
      </c>
      <c r="Q332" s="104">
        <v>0</v>
      </c>
      <c r="R332" s="104">
        <v>1</v>
      </c>
      <c r="S332" s="104">
        <v>2</v>
      </c>
    </row>
    <row r="333" spans="1:19" ht="15" customHeight="1">
      <c r="A333" s="98"/>
      <c r="B333" s="284"/>
      <c r="C333" s="241" t="s">
        <v>993</v>
      </c>
      <c r="D333" s="104">
        <v>414</v>
      </c>
      <c r="E333" s="104">
        <v>295</v>
      </c>
      <c r="F333" s="104">
        <v>20</v>
      </c>
      <c r="G333" s="104">
        <v>23</v>
      </c>
      <c r="H333" s="104">
        <v>76</v>
      </c>
      <c r="I333" s="104">
        <v>414</v>
      </c>
      <c r="J333" s="104">
        <v>261</v>
      </c>
      <c r="K333" s="104">
        <v>24</v>
      </c>
      <c r="L333" s="104">
        <v>28</v>
      </c>
      <c r="M333" s="104">
        <v>101</v>
      </c>
      <c r="N333" s="104">
        <v>414</v>
      </c>
      <c r="O333" s="104">
        <v>256</v>
      </c>
      <c r="P333" s="104">
        <v>39</v>
      </c>
      <c r="Q333" s="104">
        <v>5</v>
      </c>
      <c r="R333" s="104">
        <v>43</v>
      </c>
      <c r="S333" s="104">
        <v>71</v>
      </c>
    </row>
    <row r="334" spans="1:19" ht="15" customHeight="1">
      <c r="A334" s="95" t="s">
        <v>219</v>
      </c>
      <c r="B334" s="285" t="s">
        <v>719</v>
      </c>
      <c r="C334" s="236" t="s">
        <v>176</v>
      </c>
      <c r="D334" s="104">
        <v>1202</v>
      </c>
      <c r="E334" s="104">
        <v>1103</v>
      </c>
      <c r="F334" s="104">
        <v>43</v>
      </c>
      <c r="G334" s="104">
        <v>12</v>
      </c>
      <c r="H334" s="104">
        <v>44</v>
      </c>
      <c r="I334" s="104">
        <v>1202</v>
      </c>
      <c r="J334" s="104">
        <v>1042</v>
      </c>
      <c r="K334" s="104">
        <v>52</v>
      </c>
      <c r="L334" s="104">
        <v>16</v>
      </c>
      <c r="M334" s="104">
        <v>92</v>
      </c>
      <c r="N334" s="104">
        <v>1202</v>
      </c>
      <c r="O334" s="104">
        <v>1034</v>
      </c>
      <c r="P334" s="104">
        <v>69</v>
      </c>
      <c r="Q334" s="104">
        <v>8</v>
      </c>
      <c r="R334" s="104">
        <v>51</v>
      </c>
      <c r="S334" s="104">
        <v>40</v>
      </c>
    </row>
    <row r="335" spans="1:19" ht="15" customHeight="1">
      <c r="A335" s="237" t="s">
        <v>220</v>
      </c>
      <c r="B335" s="285" t="s">
        <v>726</v>
      </c>
      <c r="C335" s="238"/>
      <c r="D335" s="104"/>
      <c r="E335" s="104"/>
      <c r="F335" s="104"/>
      <c r="G335" s="104"/>
      <c r="H335" s="104"/>
      <c r="I335" s="104"/>
      <c r="J335" s="104"/>
      <c r="K335" s="104"/>
      <c r="L335" s="104"/>
      <c r="M335" s="104"/>
      <c r="N335" s="104"/>
      <c r="O335" s="104"/>
      <c r="P335" s="104"/>
      <c r="Q335" s="104"/>
      <c r="R335" s="104"/>
      <c r="S335" s="104"/>
    </row>
    <row r="336" spans="1:19" ht="15" customHeight="1">
      <c r="A336" s="237"/>
      <c r="B336" s="285" t="s">
        <v>722</v>
      </c>
      <c r="C336" s="239" t="s">
        <v>221</v>
      </c>
      <c r="D336" s="104">
        <v>4</v>
      </c>
      <c r="E336" s="104">
        <v>3</v>
      </c>
      <c r="F336" s="104">
        <v>0</v>
      </c>
      <c r="G336" s="104">
        <v>0</v>
      </c>
      <c r="H336" s="104">
        <v>1</v>
      </c>
      <c r="I336" s="104">
        <v>4</v>
      </c>
      <c r="J336" s="104">
        <v>3</v>
      </c>
      <c r="K336" s="104">
        <v>0</v>
      </c>
      <c r="L336" s="104">
        <v>0</v>
      </c>
      <c r="M336" s="104">
        <v>1</v>
      </c>
      <c r="N336" s="104">
        <v>4</v>
      </c>
      <c r="O336" s="104">
        <v>3</v>
      </c>
      <c r="P336" s="104">
        <v>0</v>
      </c>
      <c r="Q336" s="104">
        <v>0</v>
      </c>
      <c r="R336" s="104">
        <v>0</v>
      </c>
      <c r="S336" s="104">
        <v>1</v>
      </c>
    </row>
    <row r="337" spans="1:19" ht="15" customHeight="1">
      <c r="A337" s="237"/>
      <c r="B337" s="285" t="s">
        <v>728</v>
      </c>
      <c r="C337" s="239" t="s">
        <v>222</v>
      </c>
      <c r="D337" s="104">
        <v>25</v>
      </c>
      <c r="E337" s="104">
        <v>24</v>
      </c>
      <c r="F337" s="104">
        <v>0</v>
      </c>
      <c r="G337" s="104">
        <v>0</v>
      </c>
      <c r="H337" s="104">
        <v>1</v>
      </c>
      <c r="I337" s="104">
        <v>25</v>
      </c>
      <c r="J337" s="104">
        <v>23</v>
      </c>
      <c r="K337" s="104">
        <v>1</v>
      </c>
      <c r="L337" s="104">
        <v>0</v>
      </c>
      <c r="M337" s="104">
        <v>1</v>
      </c>
      <c r="N337" s="104">
        <v>25</v>
      </c>
      <c r="O337" s="104">
        <v>22</v>
      </c>
      <c r="P337" s="104">
        <v>2</v>
      </c>
      <c r="Q337" s="104">
        <v>1</v>
      </c>
      <c r="R337" s="104">
        <v>0</v>
      </c>
      <c r="S337" s="104">
        <v>0</v>
      </c>
    </row>
    <row r="338" spans="1:19" ht="15" customHeight="1">
      <c r="A338" s="240"/>
      <c r="B338" s="285"/>
      <c r="C338" s="239" t="s">
        <v>223</v>
      </c>
      <c r="D338" s="104">
        <v>119</v>
      </c>
      <c r="E338" s="104">
        <v>106</v>
      </c>
      <c r="F338" s="104">
        <v>7</v>
      </c>
      <c r="G338" s="104">
        <v>2</v>
      </c>
      <c r="H338" s="104">
        <v>4</v>
      </c>
      <c r="I338" s="104">
        <v>119</v>
      </c>
      <c r="J338" s="104">
        <v>94</v>
      </c>
      <c r="K338" s="104">
        <v>10</v>
      </c>
      <c r="L338" s="104">
        <v>3</v>
      </c>
      <c r="M338" s="104">
        <v>12</v>
      </c>
      <c r="N338" s="104">
        <v>119</v>
      </c>
      <c r="O338" s="104">
        <v>93</v>
      </c>
      <c r="P338" s="104">
        <v>13</v>
      </c>
      <c r="Q338" s="104">
        <v>1</v>
      </c>
      <c r="R338" s="104">
        <v>9</v>
      </c>
      <c r="S338" s="104">
        <v>3</v>
      </c>
    </row>
    <row r="339" spans="1:19" ht="15" customHeight="1">
      <c r="A339" s="240"/>
      <c r="B339" s="285"/>
      <c r="C339" s="239" t="s">
        <v>224</v>
      </c>
      <c r="D339" s="104">
        <v>149</v>
      </c>
      <c r="E339" s="104">
        <v>126</v>
      </c>
      <c r="F339" s="104">
        <v>11</v>
      </c>
      <c r="G339" s="104">
        <v>5</v>
      </c>
      <c r="H339" s="104">
        <v>7</v>
      </c>
      <c r="I339" s="104">
        <v>149</v>
      </c>
      <c r="J339" s="104">
        <v>111</v>
      </c>
      <c r="K339" s="104">
        <v>11</v>
      </c>
      <c r="L339" s="104">
        <v>5</v>
      </c>
      <c r="M339" s="104">
        <v>22</v>
      </c>
      <c r="N339" s="104">
        <v>149</v>
      </c>
      <c r="O339" s="104">
        <v>111</v>
      </c>
      <c r="P339" s="104">
        <v>15</v>
      </c>
      <c r="Q339" s="104">
        <v>0</v>
      </c>
      <c r="R339" s="104">
        <v>16</v>
      </c>
      <c r="S339" s="104">
        <v>7</v>
      </c>
    </row>
    <row r="340" spans="1:19" ht="15" customHeight="1">
      <c r="A340" s="240"/>
      <c r="B340" s="285"/>
      <c r="C340" s="239" t="s">
        <v>225</v>
      </c>
      <c r="D340" s="104">
        <v>196</v>
      </c>
      <c r="E340" s="104">
        <v>180</v>
      </c>
      <c r="F340" s="104">
        <v>6</v>
      </c>
      <c r="G340" s="104">
        <v>1</v>
      </c>
      <c r="H340" s="104">
        <v>9</v>
      </c>
      <c r="I340" s="104">
        <v>196</v>
      </c>
      <c r="J340" s="104">
        <v>169</v>
      </c>
      <c r="K340" s="104">
        <v>6</v>
      </c>
      <c r="L340" s="104">
        <v>1</v>
      </c>
      <c r="M340" s="104">
        <v>20</v>
      </c>
      <c r="N340" s="104">
        <v>196</v>
      </c>
      <c r="O340" s="104">
        <v>167</v>
      </c>
      <c r="P340" s="104">
        <v>13</v>
      </c>
      <c r="Q340" s="104">
        <v>2</v>
      </c>
      <c r="R340" s="104">
        <v>5</v>
      </c>
      <c r="S340" s="104">
        <v>9</v>
      </c>
    </row>
    <row r="341" spans="1:19" ht="15" customHeight="1">
      <c r="A341" s="240"/>
      <c r="B341" s="285"/>
      <c r="C341" s="239" t="s">
        <v>226</v>
      </c>
      <c r="D341" s="104">
        <v>242</v>
      </c>
      <c r="E341" s="104">
        <v>229</v>
      </c>
      <c r="F341" s="104">
        <v>6</v>
      </c>
      <c r="G341" s="104">
        <v>1</v>
      </c>
      <c r="H341" s="104">
        <v>6</v>
      </c>
      <c r="I341" s="104">
        <v>242</v>
      </c>
      <c r="J341" s="104">
        <v>221</v>
      </c>
      <c r="K341" s="104">
        <v>9</v>
      </c>
      <c r="L341" s="104">
        <v>3</v>
      </c>
      <c r="M341" s="104">
        <v>9</v>
      </c>
      <c r="N341" s="104">
        <v>242</v>
      </c>
      <c r="O341" s="104">
        <v>220</v>
      </c>
      <c r="P341" s="104">
        <v>9</v>
      </c>
      <c r="Q341" s="104">
        <v>1</v>
      </c>
      <c r="R341" s="104">
        <v>7</v>
      </c>
      <c r="S341" s="104">
        <v>5</v>
      </c>
    </row>
    <row r="342" spans="1:19" ht="15" customHeight="1">
      <c r="A342" s="240"/>
      <c r="B342" s="285"/>
      <c r="C342" s="239" t="s">
        <v>227</v>
      </c>
      <c r="D342" s="104">
        <v>294</v>
      </c>
      <c r="E342" s="104">
        <v>274</v>
      </c>
      <c r="F342" s="104">
        <v>9</v>
      </c>
      <c r="G342" s="104">
        <v>3</v>
      </c>
      <c r="H342" s="104">
        <v>8</v>
      </c>
      <c r="I342" s="104">
        <v>294</v>
      </c>
      <c r="J342" s="104">
        <v>267</v>
      </c>
      <c r="K342" s="104">
        <v>11</v>
      </c>
      <c r="L342" s="104">
        <v>3</v>
      </c>
      <c r="M342" s="104">
        <v>13</v>
      </c>
      <c r="N342" s="104">
        <v>294</v>
      </c>
      <c r="O342" s="104">
        <v>265</v>
      </c>
      <c r="P342" s="104">
        <v>9</v>
      </c>
      <c r="Q342" s="104">
        <v>2</v>
      </c>
      <c r="R342" s="104">
        <v>11</v>
      </c>
      <c r="S342" s="104">
        <v>7</v>
      </c>
    </row>
    <row r="343" spans="1:19" ht="15" customHeight="1">
      <c r="A343" s="240"/>
      <c r="B343" s="285"/>
      <c r="C343" s="239" t="s">
        <v>228</v>
      </c>
      <c r="D343" s="104">
        <v>80</v>
      </c>
      <c r="E343" s="104">
        <v>75</v>
      </c>
      <c r="F343" s="104">
        <v>2</v>
      </c>
      <c r="G343" s="104">
        <v>0</v>
      </c>
      <c r="H343" s="104">
        <v>3</v>
      </c>
      <c r="I343" s="104">
        <v>80</v>
      </c>
      <c r="J343" s="104">
        <v>69</v>
      </c>
      <c r="K343" s="104">
        <v>2</v>
      </c>
      <c r="L343" s="104">
        <v>1</v>
      </c>
      <c r="M343" s="104">
        <v>8</v>
      </c>
      <c r="N343" s="104">
        <v>80</v>
      </c>
      <c r="O343" s="104">
        <v>69</v>
      </c>
      <c r="P343" s="104">
        <v>6</v>
      </c>
      <c r="Q343" s="104">
        <v>0</v>
      </c>
      <c r="R343" s="104">
        <v>2</v>
      </c>
      <c r="S343" s="104">
        <v>3</v>
      </c>
    </row>
    <row r="344" spans="1:19" ht="15" customHeight="1">
      <c r="A344" s="240"/>
      <c r="B344" s="285"/>
      <c r="C344" s="239" t="s">
        <v>229</v>
      </c>
      <c r="D344" s="104">
        <v>86</v>
      </c>
      <c r="E344" s="104">
        <v>80</v>
      </c>
      <c r="F344" s="104">
        <v>2</v>
      </c>
      <c r="G344" s="104">
        <v>0</v>
      </c>
      <c r="H344" s="104">
        <v>4</v>
      </c>
      <c r="I344" s="104">
        <v>86</v>
      </c>
      <c r="J344" s="104">
        <v>80</v>
      </c>
      <c r="K344" s="104">
        <v>2</v>
      </c>
      <c r="L344" s="104">
        <v>0</v>
      </c>
      <c r="M344" s="104">
        <v>4</v>
      </c>
      <c r="N344" s="104">
        <v>86</v>
      </c>
      <c r="O344" s="104">
        <v>79</v>
      </c>
      <c r="P344" s="104">
        <v>1</v>
      </c>
      <c r="Q344" s="104">
        <v>1</v>
      </c>
      <c r="R344" s="104">
        <v>1</v>
      </c>
      <c r="S344" s="104">
        <v>4</v>
      </c>
    </row>
    <row r="345" spans="1:19" ht="15" customHeight="1">
      <c r="A345" s="240"/>
      <c r="B345" s="285"/>
      <c r="C345" s="241" t="s">
        <v>230</v>
      </c>
      <c r="D345" s="104">
        <v>7</v>
      </c>
      <c r="E345" s="104">
        <v>6</v>
      </c>
      <c r="F345" s="104">
        <v>0</v>
      </c>
      <c r="G345" s="104">
        <v>0</v>
      </c>
      <c r="H345" s="104">
        <v>1</v>
      </c>
      <c r="I345" s="104">
        <v>7</v>
      </c>
      <c r="J345" s="104">
        <v>5</v>
      </c>
      <c r="K345" s="104">
        <v>0</v>
      </c>
      <c r="L345" s="104">
        <v>0</v>
      </c>
      <c r="M345" s="104">
        <v>2</v>
      </c>
      <c r="N345" s="104">
        <v>7</v>
      </c>
      <c r="O345" s="104">
        <v>5</v>
      </c>
      <c r="P345" s="104">
        <v>1</v>
      </c>
      <c r="Q345" s="104">
        <v>0</v>
      </c>
      <c r="R345" s="104">
        <v>0</v>
      </c>
      <c r="S345" s="104">
        <v>1</v>
      </c>
    </row>
    <row r="346" spans="1:19" ht="15" customHeight="1">
      <c r="A346" s="240"/>
      <c r="B346" s="282" t="s">
        <v>185</v>
      </c>
      <c r="C346" s="236" t="s">
        <v>176</v>
      </c>
      <c r="D346" s="104">
        <v>963</v>
      </c>
      <c r="E346" s="104">
        <v>801</v>
      </c>
      <c r="F346" s="104">
        <v>70</v>
      </c>
      <c r="G346" s="104">
        <v>37</v>
      </c>
      <c r="H346" s="104">
        <v>55</v>
      </c>
      <c r="I346" s="104">
        <v>963</v>
      </c>
      <c r="J346" s="104">
        <v>728</v>
      </c>
      <c r="K346" s="104">
        <v>72</v>
      </c>
      <c r="L346" s="104">
        <v>43</v>
      </c>
      <c r="M346" s="104">
        <v>120</v>
      </c>
      <c r="N346" s="104">
        <v>963</v>
      </c>
      <c r="O346" s="104">
        <v>712</v>
      </c>
      <c r="P346" s="104">
        <v>89</v>
      </c>
      <c r="Q346" s="104">
        <v>16</v>
      </c>
      <c r="R346" s="104">
        <v>98</v>
      </c>
      <c r="S346" s="104">
        <v>48</v>
      </c>
    </row>
    <row r="347" spans="1:19" ht="15" customHeight="1">
      <c r="A347" s="240"/>
      <c r="B347" s="283" t="s">
        <v>186</v>
      </c>
      <c r="C347" s="238"/>
      <c r="D347" s="104"/>
      <c r="E347" s="104"/>
      <c r="F347" s="104"/>
      <c r="G347" s="104"/>
      <c r="H347" s="104"/>
      <c r="I347" s="104"/>
      <c r="J347" s="104"/>
      <c r="K347" s="104"/>
      <c r="L347" s="104"/>
      <c r="M347" s="104"/>
      <c r="N347" s="104"/>
      <c r="O347" s="104"/>
      <c r="P347" s="104"/>
      <c r="Q347" s="104"/>
      <c r="R347" s="104"/>
      <c r="S347" s="104"/>
    </row>
    <row r="348" spans="1:19" ht="15" customHeight="1">
      <c r="A348" s="240"/>
      <c r="B348" s="283" t="s">
        <v>187</v>
      </c>
      <c r="C348" s="239" t="s">
        <v>221</v>
      </c>
      <c r="D348" s="104">
        <v>90</v>
      </c>
      <c r="E348" s="104">
        <v>74</v>
      </c>
      <c r="F348" s="104">
        <v>4</v>
      </c>
      <c r="G348" s="104">
        <v>6</v>
      </c>
      <c r="H348" s="104">
        <v>6</v>
      </c>
      <c r="I348" s="104">
        <v>90</v>
      </c>
      <c r="J348" s="104">
        <v>66</v>
      </c>
      <c r="K348" s="104">
        <v>2</v>
      </c>
      <c r="L348" s="104">
        <v>7</v>
      </c>
      <c r="M348" s="104">
        <v>15</v>
      </c>
      <c r="N348" s="104">
        <v>90</v>
      </c>
      <c r="O348" s="104">
        <v>63</v>
      </c>
      <c r="P348" s="104">
        <v>11</v>
      </c>
      <c r="Q348" s="104">
        <v>3</v>
      </c>
      <c r="R348" s="104">
        <v>8</v>
      </c>
      <c r="S348" s="104">
        <v>5</v>
      </c>
    </row>
    <row r="349" spans="1:19" ht="15" customHeight="1">
      <c r="A349" s="240"/>
      <c r="B349" s="283"/>
      <c r="C349" s="239" t="s">
        <v>222</v>
      </c>
      <c r="D349" s="104">
        <v>268</v>
      </c>
      <c r="E349" s="104">
        <v>220</v>
      </c>
      <c r="F349" s="104">
        <v>20</v>
      </c>
      <c r="G349" s="104">
        <v>15</v>
      </c>
      <c r="H349" s="104">
        <v>13</v>
      </c>
      <c r="I349" s="104">
        <v>268</v>
      </c>
      <c r="J349" s="104">
        <v>202</v>
      </c>
      <c r="K349" s="104">
        <v>17</v>
      </c>
      <c r="L349" s="104">
        <v>16</v>
      </c>
      <c r="M349" s="104">
        <v>33</v>
      </c>
      <c r="N349" s="104">
        <v>268</v>
      </c>
      <c r="O349" s="104">
        <v>196</v>
      </c>
      <c r="P349" s="104">
        <v>24</v>
      </c>
      <c r="Q349" s="104">
        <v>6</v>
      </c>
      <c r="R349" s="104">
        <v>32</v>
      </c>
      <c r="S349" s="104">
        <v>10</v>
      </c>
    </row>
    <row r="350" spans="1:19" ht="15" customHeight="1">
      <c r="A350" s="240"/>
      <c r="B350" s="283"/>
      <c r="C350" s="239" t="s">
        <v>223</v>
      </c>
      <c r="D350" s="104">
        <v>216</v>
      </c>
      <c r="E350" s="104">
        <v>172</v>
      </c>
      <c r="F350" s="104">
        <v>22</v>
      </c>
      <c r="G350" s="104">
        <v>9</v>
      </c>
      <c r="H350" s="104">
        <v>13</v>
      </c>
      <c r="I350" s="104">
        <v>216</v>
      </c>
      <c r="J350" s="104">
        <v>152</v>
      </c>
      <c r="K350" s="104">
        <v>26</v>
      </c>
      <c r="L350" s="104">
        <v>13</v>
      </c>
      <c r="M350" s="104">
        <v>25</v>
      </c>
      <c r="N350" s="104">
        <v>216</v>
      </c>
      <c r="O350" s="104">
        <v>150</v>
      </c>
      <c r="P350" s="104">
        <v>22</v>
      </c>
      <c r="Q350" s="104">
        <v>2</v>
      </c>
      <c r="R350" s="104">
        <v>31</v>
      </c>
      <c r="S350" s="104">
        <v>11</v>
      </c>
    </row>
    <row r="351" spans="1:19" ht="15" customHeight="1">
      <c r="A351" s="240"/>
      <c r="B351" s="283"/>
      <c r="C351" s="239" t="s">
        <v>224</v>
      </c>
      <c r="D351" s="104">
        <v>160</v>
      </c>
      <c r="E351" s="104">
        <v>137</v>
      </c>
      <c r="F351" s="104">
        <v>8</v>
      </c>
      <c r="G351" s="104">
        <v>4</v>
      </c>
      <c r="H351" s="104">
        <v>11</v>
      </c>
      <c r="I351" s="104">
        <v>160</v>
      </c>
      <c r="J351" s="104">
        <v>124</v>
      </c>
      <c r="K351" s="104">
        <v>12</v>
      </c>
      <c r="L351" s="104">
        <v>4</v>
      </c>
      <c r="M351" s="104">
        <v>20</v>
      </c>
      <c r="N351" s="104">
        <v>160</v>
      </c>
      <c r="O351" s="104">
        <v>122</v>
      </c>
      <c r="P351" s="104">
        <v>15</v>
      </c>
      <c r="Q351" s="104">
        <v>2</v>
      </c>
      <c r="R351" s="104">
        <v>11</v>
      </c>
      <c r="S351" s="104">
        <v>10</v>
      </c>
    </row>
    <row r="352" spans="1:19" ht="15" customHeight="1">
      <c r="A352" s="240"/>
      <c r="B352" s="283"/>
      <c r="C352" s="239" t="s">
        <v>225</v>
      </c>
      <c r="D352" s="104">
        <v>87</v>
      </c>
      <c r="E352" s="104">
        <v>75</v>
      </c>
      <c r="F352" s="104">
        <v>6</v>
      </c>
      <c r="G352" s="104">
        <v>2</v>
      </c>
      <c r="H352" s="104">
        <v>4</v>
      </c>
      <c r="I352" s="104">
        <v>87</v>
      </c>
      <c r="J352" s="104">
        <v>70</v>
      </c>
      <c r="K352" s="104">
        <v>7</v>
      </c>
      <c r="L352" s="104">
        <v>2</v>
      </c>
      <c r="M352" s="104">
        <v>8</v>
      </c>
      <c r="N352" s="104">
        <v>87</v>
      </c>
      <c r="O352" s="104">
        <v>69</v>
      </c>
      <c r="P352" s="104">
        <v>6</v>
      </c>
      <c r="Q352" s="104">
        <v>1</v>
      </c>
      <c r="R352" s="104">
        <v>7</v>
      </c>
      <c r="S352" s="104">
        <v>4</v>
      </c>
    </row>
    <row r="353" spans="1:19" ht="15" customHeight="1">
      <c r="A353" s="240"/>
      <c r="B353" s="283"/>
      <c r="C353" s="239" t="s">
        <v>226</v>
      </c>
      <c r="D353" s="104">
        <v>62</v>
      </c>
      <c r="E353" s="104">
        <v>57</v>
      </c>
      <c r="F353" s="104">
        <v>2</v>
      </c>
      <c r="G353" s="104">
        <v>1</v>
      </c>
      <c r="H353" s="104">
        <v>2</v>
      </c>
      <c r="I353" s="104">
        <v>62</v>
      </c>
      <c r="J353" s="104">
        <v>53</v>
      </c>
      <c r="K353" s="104">
        <v>2</v>
      </c>
      <c r="L353" s="104">
        <v>0</v>
      </c>
      <c r="M353" s="104">
        <v>7</v>
      </c>
      <c r="N353" s="104">
        <v>62</v>
      </c>
      <c r="O353" s="104">
        <v>52</v>
      </c>
      <c r="P353" s="104">
        <v>5</v>
      </c>
      <c r="Q353" s="104">
        <v>1</v>
      </c>
      <c r="R353" s="104">
        <v>2</v>
      </c>
      <c r="S353" s="104">
        <v>2</v>
      </c>
    </row>
    <row r="354" spans="1:19" ht="15" customHeight="1">
      <c r="A354" s="240"/>
      <c r="B354" s="283"/>
      <c r="C354" s="239" t="s">
        <v>227</v>
      </c>
      <c r="D354" s="104">
        <v>38</v>
      </c>
      <c r="E354" s="104">
        <v>33</v>
      </c>
      <c r="F354" s="104">
        <v>4</v>
      </c>
      <c r="G354" s="104">
        <v>0</v>
      </c>
      <c r="H354" s="104">
        <v>1</v>
      </c>
      <c r="I354" s="104">
        <v>38</v>
      </c>
      <c r="J354" s="104">
        <v>30</v>
      </c>
      <c r="K354" s="104">
        <v>4</v>
      </c>
      <c r="L354" s="104">
        <v>0</v>
      </c>
      <c r="M354" s="104">
        <v>4</v>
      </c>
      <c r="N354" s="104">
        <v>38</v>
      </c>
      <c r="O354" s="104">
        <v>30</v>
      </c>
      <c r="P354" s="104">
        <v>3</v>
      </c>
      <c r="Q354" s="104">
        <v>0</v>
      </c>
      <c r="R354" s="104">
        <v>4</v>
      </c>
      <c r="S354" s="104">
        <v>1</v>
      </c>
    </row>
    <row r="355" spans="1:19" ht="15" customHeight="1">
      <c r="A355" s="240"/>
      <c r="B355" s="283"/>
      <c r="C355" s="239" t="s">
        <v>228</v>
      </c>
      <c r="D355" s="104">
        <v>17</v>
      </c>
      <c r="E355" s="104">
        <v>15</v>
      </c>
      <c r="F355" s="104">
        <v>2</v>
      </c>
      <c r="G355" s="104">
        <v>0</v>
      </c>
      <c r="H355" s="104">
        <v>0</v>
      </c>
      <c r="I355" s="104">
        <v>17</v>
      </c>
      <c r="J355" s="104">
        <v>15</v>
      </c>
      <c r="K355" s="104">
        <v>1</v>
      </c>
      <c r="L355" s="104">
        <v>1</v>
      </c>
      <c r="M355" s="104">
        <v>0</v>
      </c>
      <c r="N355" s="104">
        <v>17</v>
      </c>
      <c r="O355" s="104">
        <v>15</v>
      </c>
      <c r="P355" s="104">
        <v>0</v>
      </c>
      <c r="Q355" s="104">
        <v>0</v>
      </c>
      <c r="R355" s="104">
        <v>2</v>
      </c>
      <c r="S355" s="104">
        <v>0</v>
      </c>
    </row>
    <row r="356" spans="1:19" ht="15" customHeight="1">
      <c r="A356" s="240"/>
      <c r="B356" s="283"/>
      <c r="C356" s="239" t="s">
        <v>229</v>
      </c>
      <c r="D356" s="104">
        <v>14</v>
      </c>
      <c r="E356" s="104">
        <v>11</v>
      </c>
      <c r="F356" s="104">
        <v>1</v>
      </c>
      <c r="G356" s="104">
        <v>0</v>
      </c>
      <c r="H356" s="104">
        <v>2</v>
      </c>
      <c r="I356" s="104">
        <v>14</v>
      </c>
      <c r="J356" s="104">
        <v>11</v>
      </c>
      <c r="K356" s="104">
        <v>0</v>
      </c>
      <c r="L356" s="104">
        <v>0</v>
      </c>
      <c r="M356" s="104">
        <v>3</v>
      </c>
      <c r="N356" s="104">
        <v>14</v>
      </c>
      <c r="O356" s="104">
        <v>10</v>
      </c>
      <c r="P356" s="104">
        <v>1</v>
      </c>
      <c r="Q356" s="104">
        <v>1</v>
      </c>
      <c r="R356" s="104">
        <v>0</v>
      </c>
      <c r="S356" s="104">
        <v>2</v>
      </c>
    </row>
    <row r="357" spans="1:19" ht="15" customHeight="1">
      <c r="A357" s="239"/>
      <c r="B357" s="284"/>
      <c r="C357" s="241" t="s">
        <v>230</v>
      </c>
      <c r="D357" s="104">
        <v>11</v>
      </c>
      <c r="E357" s="104">
        <v>7</v>
      </c>
      <c r="F357" s="104">
        <v>1</v>
      </c>
      <c r="G357" s="104">
        <v>0</v>
      </c>
      <c r="H357" s="104">
        <v>3</v>
      </c>
      <c r="I357" s="104">
        <v>11</v>
      </c>
      <c r="J357" s="104">
        <v>5</v>
      </c>
      <c r="K357" s="104">
        <v>1</v>
      </c>
      <c r="L357" s="104">
        <v>0</v>
      </c>
      <c r="M357" s="104">
        <v>5</v>
      </c>
      <c r="N357" s="104">
        <v>11</v>
      </c>
      <c r="O357" s="104">
        <v>5</v>
      </c>
      <c r="P357" s="104">
        <v>2</v>
      </c>
      <c r="Q357" s="104">
        <v>0</v>
      </c>
      <c r="R357" s="104">
        <v>1</v>
      </c>
      <c r="S357" s="104">
        <v>3</v>
      </c>
    </row>
    <row r="358" spans="1:19" ht="15" customHeight="1">
      <c r="A358" s="240"/>
      <c r="B358" s="412" t="s">
        <v>188</v>
      </c>
      <c r="C358" s="236" t="s">
        <v>176</v>
      </c>
      <c r="D358" s="104">
        <v>1053</v>
      </c>
      <c r="E358" s="104">
        <v>826</v>
      </c>
      <c r="F358" s="104">
        <v>61</v>
      </c>
      <c r="G358" s="104">
        <v>47</v>
      </c>
      <c r="H358" s="104">
        <v>119</v>
      </c>
      <c r="I358" s="104">
        <v>1053</v>
      </c>
      <c r="J358" s="104">
        <v>756</v>
      </c>
      <c r="K358" s="104">
        <v>70</v>
      </c>
      <c r="L358" s="104">
        <v>68</v>
      </c>
      <c r="M358" s="104">
        <v>159</v>
      </c>
      <c r="N358" s="104">
        <v>1053</v>
      </c>
      <c r="O358" s="104">
        <v>744</v>
      </c>
      <c r="P358" s="104">
        <v>82</v>
      </c>
      <c r="Q358" s="104">
        <v>12</v>
      </c>
      <c r="R358" s="104">
        <v>106</v>
      </c>
      <c r="S358" s="104">
        <v>109</v>
      </c>
    </row>
    <row r="359" spans="1:19" ht="15" customHeight="1">
      <c r="A359" s="240"/>
      <c r="B359" s="413"/>
      <c r="C359" s="238"/>
      <c r="D359" s="104"/>
      <c r="E359" s="104"/>
      <c r="F359" s="104"/>
      <c r="G359" s="104"/>
      <c r="H359" s="104"/>
      <c r="I359" s="104"/>
      <c r="J359" s="104"/>
      <c r="K359" s="104"/>
      <c r="L359" s="104"/>
      <c r="M359" s="104"/>
      <c r="N359" s="104"/>
      <c r="O359" s="104"/>
      <c r="P359" s="104"/>
      <c r="Q359" s="104"/>
      <c r="R359" s="104"/>
      <c r="S359" s="104"/>
    </row>
    <row r="360" spans="1:19" ht="15" customHeight="1">
      <c r="A360" s="240"/>
      <c r="B360" s="413"/>
      <c r="C360" s="239" t="s">
        <v>221</v>
      </c>
      <c r="D360" s="104">
        <v>31</v>
      </c>
      <c r="E360" s="104">
        <v>27</v>
      </c>
      <c r="F360" s="104">
        <v>1</v>
      </c>
      <c r="G360" s="104">
        <v>1</v>
      </c>
      <c r="H360" s="104">
        <v>2</v>
      </c>
      <c r="I360" s="104">
        <v>31</v>
      </c>
      <c r="J360" s="104">
        <v>25</v>
      </c>
      <c r="K360" s="104">
        <v>1</v>
      </c>
      <c r="L360" s="104">
        <v>1</v>
      </c>
      <c r="M360" s="104">
        <v>4</v>
      </c>
      <c r="N360" s="104">
        <v>31</v>
      </c>
      <c r="O360" s="104">
        <v>25</v>
      </c>
      <c r="P360" s="104">
        <v>2</v>
      </c>
      <c r="Q360" s="104">
        <v>0</v>
      </c>
      <c r="R360" s="104">
        <v>2</v>
      </c>
      <c r="S360" s="104">
        <v>2</v>
      </c>
    </row>
    <row r="361" spans="1:19" ht="15" customHeight="1">
      <c r="A361" s="240"/>
      <c r="B361" s="413"/>
      <c r="C361" s="239" t="s">
        <v>222</v>
      </c>
      <c r="D361" s="104">
        <v>145</v>
      </c>
      <c r="E361" s="104">
        <v>108</v>
      </c>
      <c r="F361" s="104">
        <v>7</v>
      </c>
      <c r="G361" s="104">
        <v>14</v>
      </c>
      <c r="H361" s="104">
        <v>16</v>
      </c>
      <c r="I361" s="104">
        <v>145</v>
      </c>
      <c r="J361" s="104">
        <v>103</v>
      </c>
      <c r="K361" s="104">
        <v>10</v>
      </c>
      <c r="L361" s="104">
        <v>13</v>
      </c>
      <c r="M361" s="104">
        <v>19</v>
      </c>
      <c r="N361" s="104">
        <v>145</v>
      </c>
      <c r="O361" s="104">
        <v>101</v>
      </c>
      <c r="P361" s="104">
        <v>7</v>
      </c>
      <c r="Q361" s="104">
        <v>2</v>
      </c>
      <c r="R361" s="104">
        <v>21</v>
      </c>
      <c r="S361" s="104">
        <v>14</v>
      </c>
    </row>
    <row r="362" spans="1:19" ht="15" customHeight="1">
      <c r="A362" s="240"/>
      <c r="B362" s="413"/>
      <c r="C362" s="239" t="s">
        <v>223</v>
      </c>
      <c r="D362" s="104">
        <v>261</v>
      </c>
      <c r="E362" s="104">
        <v>202</v>
      </c>
      <c r="F362" s="104">
        <v>18</v>
      </c>
      <c r="G362" s="104">
        <v>9</v>
      </c>
      <c r="H362" s="104">
        <v>32</v>
      </c>
      <c r="I362" s="104">
        <v>261</v>
      </c>
      <c r="J362" s="104">
        <v>176</v>
      </c>
      <c r="K362" s="104">
        <v>22</v>
      </c>
      <c r="L362" s="104">
        <v>22</v>
      </c>
      <c r="M362" s="104">
        <v>41</v>
      </c>
      <c r="N362" s="104">
        <v>261</v>
      </c>
      <c r="O362" s="104">
        <v>174</v>
      </c>
      <c r="P362" s="104">
        <v>28</v>
      </c>
      <c r="Q362" s="104">
        <v>2</v>
      </c>
      <c r="R362" s="104">
        <v>28</v>
      </c>
      <c r="S362" s="104">
        <v>29</v>
      </c>
    </row>
    <row r="363" spans="1:19" ht="15" customHeight="1">
      <c r="A363" s="240"/>
      <c r="B363" s="283"/>
      <c r="C363" s="239" t="s">
        <v>224</v>
      </c>
      <c r="D363" s="104">
        <v>202</v>
      </c>
      <c r="E363" s="104">
        <v>162</v>
      </c>
      <c r="F363" s="104">
        <v>15</v>
      </c>
      <c r="G363" s="104">
        <v>4</v>
      </c>
      <c r="H363" s="104">
        <v>21</v>
      </c>
      <c r="I363" s="104">
        <v>202</v>
      </c>
      <c r="J363" s="104">
        <v>144</v>
      </c>
      <c r="K363" s="104">
        <v>15</v>
      </c>
      <c r="L363" s="104">
        <v>9</v>
      </c>
      <c r="M363" s="104">
        <v>34</v>
      </c>
      <c r="N363" s="104">
        <v>202</v>
      </c>
      <c r="O363" s="104">
        <v>140</v>
      </c>
      <c r="P363" s="104">
        <v>22</v>
      </c>
      <c r="Q363" s="104">
        <v>4</v>
      </c>
      <c r="R363" s="104">
        <v>18</v>
      </c>
      <c r="S363" s="104">
        <v>18</v>
      </c>
    </row>
    <row r="364" spans="1:19" ht="15" customHeight="1">
      <c r="A364" s="240"/>
      <c r="B364" s="283"/>
      <c r="C364" s="239" t="s">
        <v>225</v>
      </c>
      <c r="D364" s="104">
        <v>129</v>
      </c>
      <c r="E364" s="104">
        <v>102</v>
      </c>
      <c r="F364" s="104">
        <v>5</v>
      </c>
      <c r="G364" s="104">
        <v>5</v>
      </c>
      <c r="H364" s="104">
        <v>17</v>
      </c>
      <c r="I364" s="104">
        <v>129</v>
      </c>
      <c r="J364" s="104">
        <v>91</v>
      </c>
      <c r="K364" s="104">
        <v>7</v>
      </c>
      <c r="L364" s="104">
        <v>7</v>
      </c>
      <c r="M364" s="104">
        <v>24</v>
      </c>
      <c r="N364" s="104">
        <v>129</v>
      </c>
      <c r="O364" s="104">
        <v>91</v>
      </c>
      <c r="P364" s="104">
        <v>11</v>
      </c>
      <c r="Q364" s="104">
        <v>0</v>
      </c>
      <c r="R364" s="104">
        <v>10</v>
      </c>
      <c r="S364" s="104">
        <v>17</v>
      </c>
    </row>
    <row r="365" spans="1:19" ht="15" customHeight="1">
      <c r="A365" s="240"/>
      <c r="B365" s="283"/>
      <c r="C365" s="239" t="s">
        <v>226</v>
      </c>
      <c r="D365" s="104">
        <v>111</v>
      </c>
      <c r="E365" s="104">
        <v>93</v>
      </c>
      <c r="F365" s="104">
        <v>7</v>
      </c>
      <c r="G365" s="104">
        <v>3</v>
      </c>
      <c r="H365" s="104">
        <v>8</v>
      </c>
      <c r="I365" s="104">
        <v>111</v>
      </c>
      <c r="J365" s="104">
        <v>88</v>
      </c>
      <c r="K365" s="104">
        <v>6</v>
      </c>
      <c r="L365" s="104">
        <v>3</v>
      </c>
      <c r="M365" s="104">
        <v>14</v>
      </c>
      <c r="N365" s="104">
        <v>111</v>
      </c>
      <c r="O365" s="104">
        <v>86</v>
      </c>
      <c r="P365" s="104">
        <v>7</v>
      </c>
      <c r="Q365" s="104">
        <v>2</v>
      </c>
      <c r="R365" s="104">
        <v>8</v>
      </c>
      <c r="S365" s="104">
        <v>8</v>
      </c>
    </row>
    <row r="366" spans="1:19" ht="15" customHeight="1">
      <c r="A366" s="240"/>
      <c r="B366" s="283"/>
      <c r="C366" s="239" t="s">
        <v>227</v>
      </c>
      <c r="D366" s="104">
        <v>88</v>
      </c>
      <c r="E366" s="104">
        <v>72</v>
      </c>
      <c r="F366" s="104">
        <v>6</v>
      </c>
      <c r="G366" s="104">
        <v>4</v>
      </c>
      <c r="H366" s="104">
        <v>6</v>
      </c>
      <c r="I366" s="104">
        <v>88</v>
      </c>
      <c r="J366" s="104">
        <v>71</v>
      </c>
      <c r="K366" s="104">
        <v>6</v>
      </c>
      <c r="L366" s="104">
        <v>5</v>
      </c>
      <c r="M366" s="104">
        <v>6</v>
      </c>
      <c r="N366" s="104">
        <v>88</v>
      </c>
      <c r="O366" s="104">
        <v>70</v>
      </c>
      <c r="P366" s="104">
        <v>2</v>
      </c>
      <c r="Q366" s="104">
        <v>1</v>
      </c>
      <c r="R366" s="104">
        <v>10</v>
      </c>
      <c r="S366" s="104">
        <v>5</v>
      </c>
    </row>
    <row r="367" spans="1:19" ht="15" customHeight="1">
      <c r="A367" s="240"/>
      <c r="B367" s="283"/>
      <c r="C367" s="239" t="s">
        <v>228</v>
      </c>
      <c r="D367" s="104">
        <v>42</v>
      </c>
      <c r="E367" s="104">
        <v>34</v>
      </c>
      <c r="F367" s="104">
        <v>1</v>
      </c>
      <c r="G367" s="104">
        <v>3</v>
      </c>
      <c r="H367" s="104">
        <v>4</v>
      </c>
      <c r="I367" s="104">
        <v>42</v>
      </c>
      <c r="J367" s="104">
        <v>33</v>
      </c>
      <c r="K367" s="104">
        <v>2</v>
      </c>
      <c r="L367" s="104">
        <v>3</v>
      </c>
      <c r="M367" s="104">
        <v>4</v>
      </c>
      <c r="N367" s="104">
        <v>42</v>
      </c>
      <c r="O367" s="104">
        <v>32</v>
      </c>
      <c r="P367" s="104">
        <v>2</v>
      </c>
      <c r="Q367" s="104">
        <v>1</v>
      </c>
      <c r="R367" s="104">
        <v>4</v>
      </c>
      <c r="S367" s="104">
        <v>3</v>
      </c>
    </row>
    <row r="368" spans="1:19" ht="15" customHeight="1">
      <c r="A368" s="240"/>
      <c r="B368" s="283"/>
      <c r="C368" s="239" t="s">
        <v>229</v>
      </c>
      <c r="D368" s="104">
        <v>23</v>
      </c>
      <c r="E368" s="104">
        <v>18</v>
      </c>
      <c r="F368" s="104">
        <v>0</v>
      </c>
      <c r="G368" s="104">
        <v>2</v>
      </c>
      <c r="H368" s="104">
        <v>3</v>
      </c>
      <c r="I368" s="104">
        <v>23</v>
      </c>
      <c r="J368" s="104">
        <v>17</v>
      </c>
      <c r="K368" s="104">
        <v>0</v>
      </c>
      <c r="L368" s="104">
        <v>3</v>
      </c>
      <c r="M368" s="104">
        <v>3</v>
      </c>
      <c r="N368" s="104">
        <v>23</v>
      </c>
      <c r="O368" s="104">
        <v>17</v>
      </c>
      <c r="P368" s="104">
        <v>1</v>
      </c>
      <c r="Q368" s="104">
        <v>0</v>
      </c>
      <c r="R368" s="104">
        <v>2</v>
      </c>
      <c r="S368" s="104">
        <v>3</v>
      </c>
    </row>
    <row r="369" spans="1:19" ht="15" customHeight="1">
      <c r="A369" s="98"/>
      <c r="B369" s="284"/>
      <c r="C369" s="241" t="s">
        <v>230</v>
      </c>
      <c r="D369" s="104">
        <v>21</v>
      </c>
      <c r="E369" s="104">
        <v>8</v>
      </c>
      <c r="F369" s="104">
        <v>1</v>
      </c>
      <c r="G369" s="104">
        <v>2</v>
      </c>
      <c r="H369" s="104">
        <v>10</v>
      </c>
      <c r="I369" s="104">
        <v>21</v>
      </c>
      <c r="J369" s="104">
        <v>8</v>
      </c>
      <c r="K369" s="104">
        <v>1</v>
      </c>
      <c r="L369" s="104">
        <v>2</v>
      </c>
      <c r="M369" s="104">
        <v>10</v>
      </c>
      <c r="N369" s="104">
        <v>21</v>
      </c>
      <c r="O369" s="104">
        <v>8</v>
      </c>
      <c r="P369" s="104">
        <v>0</v>
      </c>
      <c r="Q369" s="104">
        <v>0</v>
      </c>
      <c r="R369" s="104">
        <v>3</v>
      </c>
      <c r="S369" s="104">
        <v>10</v>
      </c>
    </row>
    <row r="370" spans="1:19" ht="15" customHeight="1">
      <c r="A370" s="95" t="s">
        <v>994</v>
      </c>
      <c r="B370" s="285" t="s">
        <v>719</v>
      </c>
      <c r="C370" s="236" t="s">
        <v>176</v>
      </c>
      <c r="D370" s="104">
        <v>1202</v>
      </c>
      <c r="E370" s="104">
        <v>1103</v>
      </c>
      <c r="F370" s="104">
        <v>43</v>
      </c>
      <c r="G370" s="104">
        <v>12</v>
      </c>
      <c r="H370" s="104">
        <v>44</v>
      </c>
      <c r="I370" s="104">
        <v>1202</v>
      </c>
      <c r="J370" s="104">
        <v>1042</v>
      </c>
      <c r="K370" s="104">
        <v>52</v>
      </c>
      <c r="L370" s="104">
        <v>16</v>
      </c>
      <c r="M370" s="104">
        <v>92</v>
      </c>
      <c r="N370" s="104">
        <v>1202</v>
      </c>
      <c r="O370" s="104">
        <v>1034</v>
      </c>
      <c r="P370" s="104">
        <v>69</v>
      </c>
      <c r="Q370" s="104">
        <v>8</v>
      </c>
      <c r="R370" s="104">
        <v>51</v>
      </c>
      <c r="S370" s="104">
        <v>40</v>
      </c>
    </row>
    <row r="371" spans="1:19" ht="15" customHeight="1">
      <c r="A371" s="411" t="s">
        <v>995</v>
      </c>
      <c r="B371" s="285" t="s">
        <v>726</v>
      </c>
      <c r="C371" s="238"/>
      <c r="D371" s="104"/>
      <c r="E371" s="104"/>
      <c r="F371" s="104"/>
      <c r="G371" s="104"/>
      <c r="H371" s="104"/>
      <c r="I371" s="104"/>
      <c r="J371" s="104"/>
      <c r="K371" s="104"/>
      <c r="L371" s="104"/>
      <c r="M371" s="104"/>
      <c r="N371" s="104"/>
      <c r="O371" s="104"/>
      <c r="P371" s="104"/>
      <c r="Q371" s="104"/>
      <c r="R371" s="104"/>
      <c r="S371" s="104"/>
    </row>
    <row r="372" spans="1:19" ht="15" customHeight="1">
      <c r="A372" s="411"/>
      <c r="B372" s="285" t="s">
        <v>722</v>
      </c>
      <c r="C372" s="239" t="s">
        <v>996</v>
      </c>
      <c r="D372" s="104">
        <v>142</v>
      </c>
      <c r="E372" s="104">
        <v>132</v>
      </c>
      <c r="F372" s="104">
        <v>4</v>
      </c>
      <c r="G372" s="104">
        <v>1</v>
      </c>
      <c r="H372" s="104">
        <v>5</v>
      </c>
      <c r="I372" s="104">
        <v>142</v>
      </c>
      <c r="J372" s="104">
        <v>127</v>
      </c>
      <c r="K372" s="104">
        <v>4</v>
      </c>
      <c r="L372" s="104">
        <v>1</v>
      </c>
      <c r="M372" s="104">
        <v>10</v>
      </c>
      <c r="N372" s="104">
        <v>142</v>
      </c>
      <c r="O372" s="104">
        <v>127</v>
      </c>
      <c r="P372" s="104">
        <v>5</v>
      </c>
      <c r="Q372" s="104">
        <v>0</v>
      </c>
      <c r="R372" s="104">
        <v>5</v>
      </c>
      <c r="S372" s="104">
        <v>5</v>
      </c>
    </row>
    <row r="373" spans="1:19" ht="15" customHeight="1">
      <c r="A373" s="237"/>
      <c r="B373" s="285" t="s">
        <v>728</v>
      </c>
      <c r="C373" s="239" t="s">
        <v>997</v>
      </c>
      <c r="D373" s="104">
        <v>285</v>
      </c>
      <c r="E373" s="104">
        <v>256</v>
      </c>
      <c r="F373" s="104">
        <v>16</v>
      </c>
      <c r="G373" s="104">
        <v>4</v>
      </c>
      <c r="H373" s="104">
        <v>9</v>
      </c>
      <c r="I373" s="104">
        <v>285</v>
      </c>
      <c r="J373" s="104">
        <v>230</v>
      </c>
      <c r="K373" s="104">
        <v>20</v>
      </c>
      <c r="L373" s="104">
        <v>7</v>
      </c>
      <c r="M373" s="104">
        <v>28</v>
      </c>
      <c r="N373" s="104">
        <v>285</v>
      </c>
      <c r="O373" s="104">
        <v>227</v>
      </c>
      <c r="P373" s="104">
        <v>29</v>
      </c>
      <c r="Q373" s="104">
        <v>3</v>
      </c>
      <c r="R373" s="104">
        <v>18</v>
      </c>
      <c r="S373" s="104">
        <v>8</v>
      </c>
    </row>
    <row r="374" spans="1:19" ht="15" customHeight="1">
      <c r="A374" s="240"/>
      <c r="B374" s="285"/>
      <c r="C374" s="239" t="s">
        <v>998</v>
      </c>
      <c r="D374" s="104">
        <v>391</v>
      </c>
      <c r="E374" s="104">
        <v>371</v>
      </c>
      <c r="F374" s="104">
        <v>8</v>
      </c>
      <c r="G374" s="104">
        <v>2</v>
      </c>
      <c r="H374" s="104">
        <v>10</v>
      </c>
      <c r="I374" s="104">
        <v>391</v>
      </c>
      <c r="J374" s="104">
        <v>356</v>
      </c>
      <c r="K374" s="104">
        <v>11</v>
      </c>
      <c r="L374" s="104">
        <v>2</v>
      </c>
      <c r="M374" s="104">
        <v>22</v>
      </c>
      <c r="N374" s="104">
        <v>391</v>
      </c>
      <c r="O374" s="104">
        <v>354</v>
      </c>
      <c r="P374" s="104">
        <v>17</v>
      </c>
      <c r="Q374" s="104">
        <v>2</v>
      </c>
      <c r="R374" s="104">
        <v>9</v>
      </c>
      <c r="S374" s="104">
        <v>9</v>
      </c>
    </row>
    <row r="375" spans="1:19" ht="15" customHeight="1">
      <c r="A375" s="240"/>
      <c r="B375" s="285"/>
      <c r="C375" s="239" t="s">
        <v>999</v>
      </c>
      <c r="D375" s="104">
        <v>304</v>
      </c>
      <c r="E375" s="104">
        <v>279</v>
      </c>
      <c r="F375" s="104">
        <v>12</v>
      </c>
      <c r="G375" s="104">
        <v>5</v>
      </c>
      <c r="H375" s="104">
        <v>8</v>
      </c>
      <c r="I375" s="104">
        <v>304</v>
      </c>
      <c r="J375" s="104">
        <v>265</v>
      </c>
      <c r="K375" s="104">
        <v>15</v>
      </c>
      <c r="L375" s="104">
        <v>6</v>
      </c>
      <c r="M375" s="104">
        <v>18</v>
      </c>
      <c r="N375" s="104">
        <v>304</v>
      </c>
      <c r="O375" s="104">
        <v>263</v>
      </c>
      <c r="P375" s="104">
        <v>16</v>
      </c>
      <c r="Q375" s="104">
        <v>2</v>
      </c>
      <c r="R375" s="104">
        <v>17</v>
      </c>
      <c r="S375" s="104">
        <v>6</v>
      </c>
    </row>
    <row r="376" spans="1:19" ht="15" customHeight="1">
      <c r="A376" s="240"/>
      <c r="B376" s="285"/>
      <c r="C376" s="241" t="s">
        <v>174</v>
      </c>
      <c r="D376" s="104">
        <v>80</v>
      </c>
      <c r="E376" s="104">
        <v>65</v>
      </c>
      <c r="F376" s="104">
        <v>3</v>
      </c>
      <c r="G376" s="104">
        <v>0</v>
      </c>
      <c r="H376" s="104">
        <v>12</v>
      </c>
      <c r="I376" s="104">
        <v>80</v>
      </c>
      <c r="J376" s="104">
        <v>64</v>
      </c>
      <c r="K376" s="104">
        <v>2</v>
      </c>
      <c r="L376" s="104">
        <v>0</v>
      </c>
      <c r="M376" s="104">
        <v>14</v>
      </c>
      <c r="N376" s="104">
        <v>80</v>
      </c>
      <c r="O376" s="104">
        <v>63</v>
      </c>
      <c r="P376" s="104">
        <v>2</v>
      </c>
      <c r="Q376" s="104">
        <v>1</v>
      </c>
      <c r="R376" s="104">
        <v>2</v>
      </c>
      <c r="S376" s="104">
        <v>12</v>
      </c>
    </row>
    <row r="377" spans="1:19" ht="15" customHeight="1">
      <c r="A377" s="240"/>
      <c r="B377" s="282" t="s">
        <v>185</v>
      </c>
      <c r="C377" s="236" t="s">
        <v>176</v>
      </c>
      <c r="D377" s="104">
        <v>963</v>
      </c>
      <c r="E377" s="104">
        <v>801</v>
      </c>
      <c r="F377" s="104">
        <v>70</v>
      </c>
      <c r="G377" s="104">
        <v>37</v>
      </c>
      <c r="H377" s="104">
        <v>55</v>
      </c>
      <c r="I377" s="104">
        <v>963</v>
      </c>
      <c r="J377" s="104">
        <v>728</v>
      </c>
      <c r="K377" s="104">
        <v>72</v>
      </c>
      <c r="L377" s="104">
        <v>43</v>
      </c>
      <c r="M377" s="104">
        <v>120</v>
      </c>
      <c r="N377" s="104">
        <v>963</v>
      </c>
      <c r="O377" s="104">
        <v>712</v>
      </c>
      <c r="P377" s="104">
        <v>89</v>
      </c>
      <c r="Q377" s="104">
        <v>16</v>
      </c>
      <c r="R377" s="104">
        <v>98</v>
      </c>
      <c r="S377" s="104">
        <v>48</v>
      </c>
    </row>
    <row r="378" spans="1:19" ht="15" customHeight="1">
      <c r="A378" s="240"/>
      <c r="B378" s="283" t="s">
        <v>186</v>
      </c>
      <c r="C378" s="238"/>
      <c r="D378" s="104"/>
      <c r="E378" s="104"/>
      <c r="F378" s="104"/>
      <c r="G378" s="104"/>
      <c r="H378" s="104"/>
      <c r="I378" s="104"/>
      <c r="J378" s="104"/>
      <c r="K378" s="104"/>
      <c r="L378" s="104"/>
      <c r="M378" s="104"/>
      <c r="N378" s="104"/>
      <c r="O378" s="104"/>
      <c r="P378" s="104"/>
      <c r="Q378" s="104"/>
      <c r="R378" s="104"/>
      <c r="S378" s="104"/>
    </row>
    <row r="379" spans="1:19" ht="15" customHeight="1">
      <c r="A379" s="240"/>
      <c r="B379" s="283" t="s">
        <v>187</v>
      </c>
      <c r="C379" s="239" t="s">
        <v>996</v>
      </c>
      <c r="D379" s="104">
        <v>111</v>
      </c>
      <c r="E379" s="104">
        <v>94</v>
      </c>
      <c r="F379" s="104">
        <v>5</v>
      </c>
      <c r="G379" s="104">
        <v>3</v>
      </c>
      <c r="H379" s="104">
        <v>9</v>
      </c>
      <c r="I379" s="104">
        <v>111</v>
      </c>
      <c r="J379" s="104">
        <v>84</v>
      </c>
      <c r="K379" s="104">
        <v>7</v>
      </c>
      <c r="L379" s="104">
        <v>3</v>
      </c>
      <c r="M379" s="104">
        <v>17</v>
      </c>
      <c r="N379" s="104">
        <v>111</v>
      </c>
      <c r="O379" s="104">
        <v>83</v>
      </c>
      <c r="P379" s="104">
        <v>11</v>
      </c>
      <c r="Q379" s="104">
        <v>1</v>
      </c>
      <c r="R379" s="104">
        <v>7</v>
      </c>
      <c r="S379" s="104">
        <v>9</v>
      </c>
    </row>
    <row r="380" spans="1:19" ht="15" customHeight="1">
      <c r="A380" s="240"/>
      <c r="B380" s="283"/>
      <c r="C380" s="239" t="s">
        <v>997</v>
      </c>
      <c r="D380" s="104">
        <v>303</v>
      </c>
      <c r="E380" s="104">
        <v>237</v>
      </c>
      <c r="F380" s="104">
        <v>27</v>
      </c>
      <c r="G380" s="104">
        <v>20</v>
      </c>
      <c r="H380" s="104">
        <v>19</v>
      </c>
      <c r="I380" s="104">
        <v>303</v>
      </c>
      <c r="J380" s="104">
        <v>216</v>
      </c>
      <c r="K380" s="104">
        <v>27</v>
      </c>
      <c r="L380" s="104">
        <v>21</v>
      </c>
      <c r="M380" s="104">
        <v>39</v>
      </c>
      <c r="N380" s="104">
        <v>303</v>
      </c>
      <c r="O380" s="104">
        <v>212</v>
      </c>
      <c r="P380" s="104">
        <v>25</v>
      </c>
      <c r="Q380" s="104">
        <v>4</v>
      </c>
      <c r="R380" s="104">
        <v>43</v>
      </c>
      <c r="S380" s="104">
        <v>19</v>
      </c>
    </row>
    <row r="381" spans="1:19" ht="15" customHeight="1">
      <c r="A381" s="240"/>
      <c r="B381" s="283"/>
      <c r="C381" s="239" t="s">
        <v>998</v>
      </c>
      <c r="D381" s="104">
        <v>243</v>
      </c>
      <c r="E381" s="104">
        <v>215</v>
      </c>
      <c r="F381" s="104">
        <v>17</v>
      </c>
      <c r="G381" s="104">
        <v>4</v>
      </c>
      <c r="H381" s="104">
        <v>7</v>
      </c>
      <c r="I381" s="104">
        <v>243</v>
      </c>
      <c r="J381" s="104">
        <v>201</v>
      </c>
      <c r="K381" s="104">
        <v>17</v>
      </c>
      <c r="L381" s="104">
        <v>3</v>
      </c>
      <c r="M381" s="104">
        <v>22</v>
      </c>
      <c r="N381" s="104">
        <v>243</v>
      </c>
      <c r="O381" s="104">
        <v>196</v>
      </c>
      <c r="P381" s="104">
        <v>19</v>
      </c>
      <c r="Q381" s="104">
        <v>5</v>
      </c>
      <c r="R381" s="104">
        <v>18</v>
      </c>
      <c r="S381" s="104">
        <v>5</v>
      </c>
    </row>
    <row r="382" spans="1:19" ht="15" customHeight="1">
      <c r="A382" s="240"/>
      <c r="B382" s="283"/>
      <c r="C382" s="239" t="s">
        <v>999</v>
      </c>
      <c r="D382" s="104">
        <v>228</v>
      </c>
      <c r="E382" s="104">
        <v>195</v>
      </c>
      <c r="F382" s="104">
        <v>16</v>
      </c>
      <c r="G382" s="104">
        <v>8</v>
      </c>
      <c r="H382" s="104">
        <v>9</v>
      </c>
      <c r="I382" s="104">
        <v>228</v>
      </c>
      <c r="J382" s="104">
        <v>173</v>
      </c>
      <c r="K382" s="104">
        <v>18</v>
      </c>
      <c r="L382" s="104">
        <v>12</v>
      </c>
      <c r="M382" s="104">
        <v>25</v>
      </c>
      <c r="N382" s="104">
        <v>228</v>
      </c>
      <c r="O382" s="104">
        <v>169</v>
      </c>
      <c r="P382" s="104">
        <v>26</v>
      </c>
      <c r="Q382" s="104">
        <v>4</v>
      </c>
      <c r="R382" s="104">
        <v>23</v>
      </c>
      <c r="S382" s="104">
        <v>6</v>
      </c>
    </row>
    <row r="383" spans="1:19" ht="15" customHeight="1">
      <c r="A383" s="239"/>
      <c r="B383" s="284"/>
      <c r="C383" s="241" t="s">
        <v>174</v>
      </c>
      <c r="D383" s="104">
        <v>78</v>
      </c>
      <c r="E383" s="104">
        <v>60</v>
      </c>
      <c r="F383" s="104">
        <v>5</v>
      </c>
      <c r="G383" s="104">
        <v>2</v>
      </c>
      <c r="H383" s="104">
        <v>11</v>
      </c>
      <c r="I383" s="104">
        <v>78</v>
      </c>
      <c r="J383" s="104">
        <v>54</v>
      </c>
      <c r="K383" s="104">
        <v>3</v>
      </c>
      <c r="L383" s="104">
        <v>4</v>
      </c>
      <c r="M383" s="104">
        <v>17</v>
      </c>
      <c r="N383" s="104">
        <v>78</v>
      </c>
      <c r="O383" s="104">
        <v>52</v>
      </c>
      <c r="P383" s="104">
        <v>8</v>
      </c>
      <c r="Q383" s="104">
        <v>2</v>
      </c>
      <c r="R383" s="104">
        <v>7</v>
      </c>
      <c r="S383" s="104">
        <v>9</v>
      </c>
    </row>
    <row r="384" spans="1:19" ht="15" customHeight="1">
      <c r="A384" s="240"/>
      <c r="B384" s="412" t="s">
        <v>188</v>
      </c>
      <c r="C384" s="236" t="s">
        <v>176</v>
      </c>
      <c r="D384" s="104">
        <v>992</v>
      </c>
      <c r="E384" s="104">
        <v>779</v>
      </c>
      <c r="F384" s="104">
        <v>60</v>
      </c>
      <c r="G384" s="104">
        <v>41</v>
      </c>
      <c r="H384" s="104">
        <v>112</v>
      </c>
      <c r="I384" s="104">
        <v>992</v>
      </c>
      <c r="J384" s="104">
        <v>714</v>
      </c>
      <c r="K384" s="104">
        <v>65</v>
      </c>
      <c r="L384" s="104">
        <v>60</v>
      </c>
      <c r="M384" s="104">
        <v>153</v>
      </c>
      <c r="N384" s="104">
        <v>992</v>
      </c>
      <c r="O384" s="104">
        <v>702</v>
      </c>
      <c r="P384" s="104">
        <v>77</v>
      </c>
      <c r="Q384" s="104">
        <v>12</v>
      </c>
      <c r="R384" s="104">
        <v>98</v>
      </c>
      <c r="S384" s="104">
        <v>103</v>
      </c>
    </row>
    <row r="385" spans="1:19" ht="15" customHeight="1">
      <c r="A385" s="240"/>
      <c r="B385" s="413"/>
      <c r="C385" s="238"/>
      <c r="D385" s="104"/>
      <c r="E385" s="104"/>
      <c r="F385" s="104"/>
      <c r="G385" s="104"/>
      <c r="H385" s="104"/>
      <c r="I385" s="104"/>
      <c r="J385" s="104"/>
      <c r="K385" s="104"/>
      <c r="L385" s="104"/>
      <c r="M385" s="104"/>
      <c r="N385" s="104"/>
      <c r="O385" s="104"/>
      <c r="P385" s="104"/>
      <c r="Q385" s="104"/>
      <c r="R385" s="104"/>
      <c r="S385" s="104"/>
    </row>
    <row r="386" spans="1:19" ht="15" customHeight="1">
      <c r="A386" s="240"/>
      <c r="B386" s="413"/>
      <c r="C386" s="239" t="s">
        <v>996</v>
      </c>
      <c r="D386" s="104">
        <v>157</v>
      </c>
      <c r="E386" s="104">
        <v>135</v>
      </c>
      <c r="F386" s="104">
        <v>6</v>
      </c>
      <c r="G386" s="104">
        <v>5</v>
      </c>
      <c r="H386" s="104">
        <v>11</v>
      </c>
      <c r="I386" s="104">
        <v>157</v>
      </c>
      <c r="J386" s="104">
        <v>123</v>
      </c>
      <c r="K386" s="104">
        <v>5</v>
      </c>
      <c r="L386" s="104">
        <v>7</v>
      </c>
      <c r="M386" s="104">
        <v>22</v>
      </c>
      <c r="N386" s="104">
        <v>157</v>
      </c>
      <c r="O386" s="104">
        <v>121</v>
      </c>
      <c r="P386" s="104">
        <v>14</v>
      </c>
      <c r="Q386" s="104">
        <v>2</v>
      </c>
      <c r="R386" s="104">
        <v>10</v>
      </c>
      <c r="S386" s="104">
        <v>10</v>
      </c>
    </row>
    <row r="387" spans="1:19" ht="15" customHeight="1">
      <c r="A387" s="240"/>
      <c r="B387" s="413"/>
      <c r="C387" s="239" t="s">
        <v>997</v>
      </c>
      <c r="D387" s="104">
        <v>269</v>
      </c>
      <c r="E387" s="104">
        <v>198</v>
      </c>
      <c r="F387" s="104">
        <v>22</v>
      </c>
      <c r="G387" s="104">
        <v>16</v>
      </c>
      <c r="H387" s="104">
        <v>33</v>
      </c>
      <c r="I387" s="104">
        <v>269</v>
      </c>
      <c r="J387" s="104">
        <v>185</v>
      </c>
      <c r="K387" s="104">
        <v>23</v>
      </c>
      <c r="L387" s="104">
        <v>22</v>
      </c>
      <c r="M387" s="104">
        <v>39</v>
      </c>
      <c r="N387" s="104">
        <v>269</v>
      </c>
      <c r="O387" s="104">
        <v>182</v>
      </c>
      <c r="P387" s="104">
        <v>16</v>
      </c>
      <c r="Q387" s="104">
        <v>3</v>
      </c>
      <c r="R387" s="104">
        <v>38</v>
      </c>
      <c r="S387" s="104">
        <v>30</v>
      </c>
    </row>
    <row r="388" spans="1:19" ht="15" customHeight="1">
      <c r="A388" s="240"/>
      <c r="B388" s="413"/>
      <c r="C388" s="239" t="s">
        <v>998</v>
      </c>
      <c r="D388" s="104">
        <v>266</v>
      </c>
      <c r="E388" s="104">
        <v>226</v>
      </c>
      <c r="F388" s="104">
        <v>10</v>
      </c>
      <c r="G388" s="104">
        <v>6</v>
      </c>
      <c r="H388" s="104">
        <v>24</v>
      </c>
      <c r="I388" s="104">
        <v>266</v>
      </c>
      <c r="J388" s="104">
        <v>213</v>
      </c>
      <c r="K388" s="104">
        <v>11</v>
      </c>
      <c r="L388" s="104">
        <v>14</v>
      </c>
      <c r="M388" s="104">
        <v>28</v>
      </c>
      <c r="N388" s="104">
        <v>266</v>
      </c>
      <c r="O388" s="104">
        <v>209</v>
      </c>
      <c r="P388" s="104">
        <v>17</v>
      </c>
      <c r="Q388" s="104">
        <v>4</v>
      </c>
      <c r="R388" s="104">
        <v>15</v>
      </c>
      <c r="S388" s="104">
        <v>21</v>
      </c>
    </row>
    <row r="389" spans="1:19" ht="15" customHeight="1">
      <c r="A389" s="240"/>
      <c r="B389" s="283"/>
      <c r="C389" s="239" t="s">
        <v>999</v>
      </c>
      <c r="D389" s="104">
        <v>225</v>
      </c>
      <c r="E389" s="104">
        <v>176</v>
      </c>
      <c r="F389" s="104">
        <v>19</v>
      </c>
      <c r="G389" s="104">
        <v>11</v>
      </c>
      <c r="H389" s="104">
        <v>19</v>
      </c>
      <c r="I389" s="104">
        <v>225</v>
      </c>
      <c r="J389" s="104">
        <v>156</v>
      </c>
      <c r="K389" s="104">
        <v>22</v>
      </c>
      <c r="L389" s="104">
        <v>15</v>
      </c>
      <c r="M389" s="104">
        <v>32</v>
      </c>
      <c r="N389" s="104">
        <v>225</v>
      </c>
      <c r="O389" s="104">
        <v>153</v>
      </c>
      <c r="P389" s="104">
        <v>23</v>
      </c>
      <c r="Q389" s="104">
        <v>3</v>
      </c>
      <c r="R389" s="104">
        <v>29</v>
      </c>
      <c r="S389" s="104">
        <v>17</v>
      </c>
    </row>
    <row r="390" spans="1:19" ht="15" customHeight="1">
      <c r="A390" s="98"/>
      <c r="B390" s="284"/>
      <c r="C390" s="241" t="s">
        <v>174</v>
      </c>
      <c r="D390" s="104">
        <v>75</v>
      </c>
      <c r="E390" s="104">
        <v>44</v>
      </c>
      <c r="F390" s="104">
        <v>3</v>
      </c>
      <c r="G390" s="104">
        <v>3</v>
      </c>
      <c r="H390" s="104">
        <v>25</v>
      </c>
      <c r="I390" s="104">
        <v>75</v>
      </c>
      <c r="J390" s="104">
        <v>37</v>
      </c>
      <c r="K390" s="104">
        <v>4</v>
      </c>
      <c r="L390" s="104">
        <v>2</v>
      </c>
      <c r="M390" s="104">
        <v>32</v>
      </c>
      <c r="N390" s="104">
        <v>75</v>
      </c>
      <c r="O390" s="104">
        <v>37</v>
      </c>
      <c r="P390" s="104">
        <v>7</v>
      </c>
      <c r="Q390" s="104">
        <v>0</v>
      </c>
      <c r="R390" s="104">
        <v>6</v>
      </c>
      <c r="S390" s="104">
        <v>25</v>
      </c>
    </row>
  </sheetData>
  <mergeCells count="22">
    <mergeCell ref="B219:B223"/>
    <mergeCell ref="B24:B28"/>
    <mergeCell ref="B46:B50"/>
    <mergeCell ref="A53:A54"/>
    <mergeCell ref="B70:B74"/>
    <mergeCell ref="A80:A82"/>
    <mergeCell ref="B95:B99"/>
    <mergeCell ref="A104:A105"/>
    <mergeCell ref="B127:B131"/>
    <mergeCell ref="B163:B167"/>
    <mergeCell ref="B189:B193"/>
    <mergeCell ref="A176:A178"/>
    <mergeCell ref="B322:B326"/>
    <mergeCell ref="B358:B362"/>
    <mergeCell ref="A371:A372"/>
    <mergeCell ref="B384:B388"/>
    <mergeCell ref="B241:B245"/>
    <mergeCell ref="A248:A249"/>
    <mergeCell ref="B265:B269"/>
    <mergeCell ref="A275:A277"/>
    <mergeCell ref="B290:B294"/>
    <mergeCell ref="A299:A300"/>
  </mergeCells>
  <phoneticPr fontId="2"/>
  <pageMargins left="0.35433070866141736" right="0.35433070866141736" top="0.39370078740157483" bottom="0.19685039370078741" header="0.19685039370078741" footer="0.19685039370078741"/>
  <pageSetup paperSize="9" scale="60" orientation="portrait" horizontalDpi="200" verticalDpi="200" r:id="rId1"/>
  <headerFooter alignWithMargins="0">
    <oddHeader>&amp;R&amp;"Meiryo UI,標準"&amp;9&amp;F＿&amp;A</oddHeader>
  </headerFooter>
  <rowBreaks count="2" manualBreakCount="2">
    <brk id="78" max="16383" man="1"/>
    <brk id="138" max="16383" man="1"/>
  </rowBreaks>
  <colBreaks count="1" manualBreakCount="1">
    <brk id="13"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942EC-9F54-432D-8C35-08A623335B1E}">
  <dimension ref="A1:H59"/>
  <sheetViews>
    <sheetView showGridLines="0" view="pageBreakPreview" zoomScaleNormal="100" zoomScaleSheetLayoutView="100" workbookViewId="0">
      <selection activeCell="C2" sqref="C2"/>
    </sheetView>
  </sheetViews>
  <sheetFormatPr defaultColWidth="7.25" defaultRowHeight="15" customHeight="1"/>
  <cols>
    <col min="1" max="1" width="14.375" style="103" customWidth="1"/>
    <col min="2" max="2" width="3.875" style="103" customWidth="1"/>
    <col min="3" max="3" width="19.75" style="103" bestFit="1" customWidth="1"/>
    <col min="4" max="8" width="8.75" style="103" customWidth="1"/>
    <col min="9" max="16384" width="7.25" style="103"/>
  </cols>
  <sheetData>
    <row r="1" spans="1:8" ht="15" customHeight="1">
      <c r="D1" s="95" t="s">
        <v>974</v>
      </c>
      <c r="E1" s="96"/>
      <c r="F1" s="96"/>
      <c r="G1" s="96"/>
      <c r="H1" s="97"/>
    </row>
    <row r="2" spans="1:8" ht="15" customHeight="1">
      <c r="D2" s="98" t="s">
        <v>976</v>
      </c>
      <c r="E2" s="99"/>
      <c r="F2" s="99"/>
      <c r="G2" s="99"/>
      <c r="H2" s="100"/>
    </row>
    <row r="3" spans="1:8" s="255" customFormat="1" ht="33.75">
      <c r="A3" s="277"/>
      <c r="B3" s="254"/>
      <c r="C3" s="278"/>
      <c r="D3" s="101" t="s">
        <v>165</v>
      </c>
      <c r="E3" s="102" t="s">
        <v>757</v>
      </c>
      <c r="F3" s="102" t="s">
        <v>758</v>
      </c>
      <c r="G3" s="102" t="s">
        <v>759</v>
      </c>
      <c r="H3" s="101" t="s">
        <v>174</v>
      </c>
    </row>
    <row r="4" spans="1:8" ht="15" customHeight="1">
      <c r="A4" s="95" t="s">
        <v>755</v>
      </c>
      <c r="B4" s="279" t="s">
        <v>719</v>
      </c>
      <c r="C4" s="236" t="s">
        <v>176</v>
      </c>
      <c r="D4" s="46">
        <f t="shared" ref="D4:E4" si="0">D42</f>
        <v>1202</v>
      </c>
      <c r="E4" s="47">
        <f t="shared" si="0"/>
        <v>1042</v>
      </c>
      <c r="F4" s="47">
        <f>F42</f>
        <v>52</v>
      </c>
      <c r="G4" s="47">
        <f t="shared" ref="G4" si="1">G42</f>
        <v>16</v>
      </c>
      <c r="H4" s="47">
        <f>H42</f>
        <v>92</v>
      </c>
    </row>
    <row r="5" spans="1:8" ht="15" customHeight="1">
      <c r="A5" s="414" t="s">
        <v>1000</v>
      </c>
      <c r="B5" s="280" t="s">
        <v>721</v>
      </c>
      <c r="C5" s="238"/>
      <c r="D5" s="51">
        <f>IF(SUM(E5:H5)&gt;100,"－",SUM(E5:H5))</f>
        <v>100</v>
      </c>
      <c r="E5" s="52">
        <f>E42/$D4*100</f>
        <v>86.688851913477535</v>
      </c>
      <c r="F5" s="52">
        <f>F42/$D4*100</f>
        <v>4.3261231281198009</v>
      </c>
      <c r="G5" s="52">
        <f>G42/$D4*100</f>
        <v>1.3311148086522462</v>
      </c>
      <c r="H5" s="52">
        <f>H42/$D4*100</f>
        <v>7.6539101497504163</v>
      </c>
    </row>
    <row r="6" spans="1:8" ht="15" customHeight="1">
      <c r="A6" s="414"/>
      <c r="B6" s="280" t="s">
        <v>722</v>
      </c>
      <c r="C6" s="239" t="s">
        <v>757</v>
      </c>
      <c r="D6" s="54">
        <f>D44</f>
        <v>1103</v>
      </c>
      <c r="E6" s="55">
        <f t="shared" ref="E6:H9" si="2">IF($D6=0,0,E44/$D6*100)</f>
        <v>93.744333635539434</v>
      </c>
      <c r="F6" s="55">
        <f t="shared" si="2"/>
        <v>1.6319129646418857</v>
      </c>
      <c r="G6" s="55">
        <f t="shared" si="2"/>
        <v>0.27198549410698097</v>
      </c>
      <c r="H6" s="55">
        <f t="shared" si="2"/>
        <v>4.3517679057116956</v>
      </c>
    </row>
    <row r="7" spans="1:8" ht="15" customHeight="1">
      <c r="A7" s="256"/>
      <c r="B7" s="280" t="s">
        <v>723</v>
      </c>
      <c r="C7" s="239" t="s">
        <v>758</v>
      </c>
      <c r="D7" s="54">
        <f>D45</f>
        <v>43</v>
      </c>
      <c r="E7" s="55">
        <f t="shared" si="2"/>
        <v>11.627906976744185</v>
      </c>
      <c r="F7" s="55">
        <f t="shared" si="2"/>
        <v>76.744186046511629</v>
      </c>
      <c r="G7" s="55">
        <f t="shared" si="2"/>
        <v>2.3255813953488373</v>
      </c>
      <c r="H7" s="55">
        <f t="shared" si="2"/>
        <v>9.3023255813953494</v>
      </c>
    </row>
    <row r="8" spans="1:8" ht="15" customHeight="1">
      <c r="A8" s="240"/>
      <c r="B8" s="280"/>
      <c r="C8" s="239" t="s">
        <v>759</v>
      </c>
      <c r="D8" s="54">
        <f>D46</f>
        <v>12</v>
      </c>
      <c r="E8" s="55">
        <f t="shared" si="2"/>
        <v>0</v>
      </c>
      <c r="F8" s="55">
        <f t="shared" si="2"/>
        <v>0</v>
      </c>
      <c r="G8" s="55">
        <f t="shared" si="2"/>
        <v>100</v>
      </c>
      <c r="H8" s="55">
        <f t="shared" si="2"/>
        <v>0</v>
      </c>
    </row>
    <row r="9" spans="1:8" ht="15" customHeight="1">
      <c r="A9" s="240"/>
      <c r="B9" s="281"/>
      <c r="C9" s="241" t="s">
        <v>174</v>
      </c>
      <c r="D9" s="60">
        <f>D47</f>
        <v>44</v>
      </c>
      <c r="E9" s="61">
        <f t="shared" si="2"/>
        <v>6.8181818181818175</v>
      </c>
      <c r="F9" s="61">
        <f t="shared" si="2"/>
        <v>2.2727272727272729</v>
      </c>
      <c r="G9" s="61">
        <f t="shared" si="2"/>
        <v>0</v>
      </c>
      <c r="H9" s="61">
        <f t="shared" si="2"/>
        <v>90.909090909090907</v>
      </c>
    </row>
    <row r="10" spans="1:8" ht="15" customHeight="1">
      <c r="A10" s="240"/>
      <c r="B10" s="279" t="s">
        <v>185</v>
      </c>
      <c r="C10" s="236" t="s">
        <v>176</v>
      </c>
      <c r="D10" s="54">
        <f>D48</f>
        <v>963</v>
      </c>
      <c r="E10" s="55">
        <f>E48</f>
        <v>728</v>
      </c>
      <c r="F10" s="55">
        <f>F48</f>
        <v>72</v>
      </c>
      <c r="G10" s="55">
        <f t="shared" ref="G10" si="3">G48</f>
        <v>43</v>
      </c>
      <c r="H10" s="55">
        <f>H48</f>
        <v>120</v>
      </c>
    </row>
    <row r="11" spans="1:8" ht="15" customHeight="1">
      <c r="A11" s="240"/>
      <c r="B11" s="280" t="s">
        <v>186</v>
      </c>
      <c r="C11" s="238"/>
      <c r="D11" s="227">
        <f>IF(SUM(E11:H11)&gt;100,"－",SUM(E11:H11))</f>
        <v>100</v>
      </c>
      <c r="E11" s="52">
        <f>E48/$D10*100</f>
        <v>75.597092419522326</v>
      </c>
      <c r="F11" s="52">
        <f>F48/$D10*100</f>
        <v>7.4766355140186906</v>
      </c>
      <c r="G11" s="52">
        <f>G48/$D10*100</f>
        <v>4.46521287642783</v>
      </c>
      <c r="H11" s="52">
        <f>H48/$D10*100</f>
        <v>12.461059190031152</v>
      </c>
    </row>
    <row r="12" spans="1:8" ht="15" customHeight="1">
      <c r="A12" s="240"/>
      <c r="B12" s="280" t="s">
        <v>187</v>
      </c>
      <c r="C12" s="239" t="s">
        <v>757</v>
      </c>
      <c r="D12" s="54">
        <f>D50</f>
        <v>801</v>
      </c>
      <c r="E12" s="55">
        <f t="shared" ref="E12:H15" si="4">IF($D12=0,0,E50/$D12*100)</f>
        <v>88.888888888888886</v>
      </c>
      <c r="F12" s="55">
        <f t="shared" si="4"/>
        <v>1.6229712858926344</v>
      </c>
      <c r="G12" s="55">
        <f t="shared" si="4"/>
        <v>0.99875156054931336</v>
      </c>
      <c r="H12" s="55">
        <f t="shared" si="4"/>
        <v>8.489388264669163</v>
      </c>
    </row>
    <row r="13" spans="1:8" ht="15" customHeight="1">
      <c r="A13" s="240"/>
      <c r="B13" s="280"/>
      <c r="C13" s="239" t="s">
        <v>758</v>
      </c>
      <c r="D13" s="54">
        <f>D51</f>
        <v>70</v>
      </c>
      <c r="E13" s="55">
        <f t="shared" si="4"/>
        <v>11.428571428571429</v>
      </c>
      <c r="F13" s="55">
        <f t="shared" si="4"/>
        <v>80</v>
      </c>
      <c r="G13" s="55">
        <f t="shared" si="4"/>
        <v>4.2857142857142856</v>
      </c>
      <c r="H13" s="55">
        <f t="shared" si="4"/>
        <v>4.2857142857142856</v>
      </c>
    </row>
    <row r="14" spans="1:8" ht="15" customHeight="1">
      <c r="A14" s="240"/>
      <c r="B14" s="280"/>
      <c r="C14" s="239" t="s">
        <v>759</v>
      </c>
      <c r="D14" s="54">
        <f>D52</f>
        <v>37</v>
      </c>
      <c r="E14" s="55">
        <f t="shared" si="4"/>
        <v>5.4054054054054053</v>
      </c>
      <c r="F14" s="55">
        <f t="shared" si="4"/>
        <v>5.4054054054054053</v>
      </c>
      <c r="G14" s="55">
        <f t="shared" si="4"/>
        <v>86.486486486486484</v>
      </c>
      <c r="H14" s="55">
        <f t="shared" si="4"/>
        <v>2.7027027027027026</v>
      </c>
    </row>
    <row r="15" spans="1:8" ht="15" customHeight="1">
      <c r="A15" s="240"/>
      <c r="B15" s="281"/>
      <c r="C15" s="241" t="s">
        <v>174</v>
      </c>
      <c r="D15" s="60">
        <f>D53</f>
        <v>55</v>
      </c>
      <c r="E15" s="61">
        <f t="shared" si="4"/>
        <v>10.909090909090908</v>
      </c>
      <c r="F15" s="61">
        <f t="shared" si="4"/>
        <v>1.8181818181818181</v>
      </c>
      <c r="G15" s="61">
        <f t="shared" si="4"/>
        <v>0</v>
      </c>
      <c r="H15" s="61">
        <f t="shared" si="4"/>
        <v>87.272727272727266</v>
      </c>
    </row>
    <row r="16" spans="1:8" ht="15" hidden="1" customHeight="1">
      <c r="A16" s="240"/>
      <c r="B16" s="412" t="s">
        <v>188</v>
      </c>
      <c r="C16" s="236" t="s">
        <v>176</v>
      </c>
      <c r="D16" s="54">
        <f>D54</f>
        <v>1053</v>
      </c>
      <c r="E16" s="63">
        <f>E54</f>
        <v>756</v>
      </c>
      <c r="F16" s="63">
        <f>F54</f>
        <v>70</v>
      </c>
      <c r="G16" s="63">
        <f t="shared" ref="G16" si="5">G54</f>
        <v>68</v>
      </c>
      <c r="H16" s="63">
        <f>H54</f>
        <v>159</v>
      </c>
    </row>
    <row r="17" spans="1:8" ht="15" customHeight="1">
      <c r="A17" s="240"/>
      <c r="B17" s="413"/>
      <c r="C17" s="236" t="s">
        <v>176</v>
      </c>
      <c r="D17" s="54">
        <f>D54</f>
        <v>1053</v>
      </c>
      <c r="E17" s="63">
        <f t="shared" ref="E17:H17" si="6">E54</f>
        <v>756</v>
      </c>
      <c r="F17" s="63">
        <f t="shared" si="6"/>
        <v>70</v>
      </c>
      <c r="G17" s="63">
        <f t="shared" si="6"/>
        <v>68</v>
      </c>
      <c r="H17" s="63">
        <f t="shared" si="6"/>
        <v>159</v>
      </c>
    </row>
    <row r="18" spans="1:8" ht="15" customHeight="1">
      <c r="A18" s="240"/>
      <c r="B18" s="413"/>
      <c r="C18" s="238"/>
      <c r="D18" s="51">
        <f>IF(SUM(E18:H18)&gt;100,"－",SUM(E18:H18))</f>
        <v>100</v>
      </c>
      <c r="E18" s="52">
        <f>E54/$D16*100</f>
        <v>71.794871794871796</v>
      </c>
      <c r="F18" s="52">
        <f>F54/$D16*100</f>
        <v>6.6476733143399818</v>
      </c>
      <c r="G18" s="52">
        <f>G54/$D16*100</f>
        <v>6.4577397910731253</v>
      </c>
      <c r="H18" s="52">
        <f>H54/$D16*100</f>
        <v>15.0997150997151</v>
      </c>
    </row>
    <row r="19" spans="1:8" ht="15" customHeight="1">
      <c r="A19" s="240"/>
      <c r="B19" s="413"/>
      <c r="C19" s="239" t="s">
        <v>757</v>
      </c>
      <c r="D19" s="54">
        <f>D56</f>
        <v>826</v>
      </c>
      <c r="E19" s="55">
        <f t="shared" ref="E19:H22" si="7">IF($D19=0,0,E56/$D19*100)</f>
        <v>90.072639225181589</v>
      </c>
      <c r="F19" s="55">
        <f t="shared" si="7"/>
        <v>1.6949152542372881</v>
      </c>
      <c r="G19" s="55">
        <f t="shared" si="7"/>
        <v>2.6634382566585959</v>
      </c>
      <c r="H19" s="55">
        <f t="shared" si="7"/>
        <v>5.5690072639225177</v>
      </c>
    </row>
    <row r="20" spans="1:8" ht="15" customHeight="1">
      <c r="A20" s="240"/>
      <c r="B20" s="413"/>
      <c r="C20" s="239" t="s">
        <v>758</v>
      </c>
      <c r="D20" s="54">
        <f>D57</f>
        <v>61</v>
      </c>
      <c r="E20" s="55">
        <f t="shared" si="7"/>
        <v>11.475409836065573</v>
      </c>
      <c r="F20" s="55">
        <f t="shared" si="7"/>
        <v>83.606557377049185</v>
      </c>
      <c r="G20" s="55">
        <f t="shared" si="7"/>
        <v>1.639344262295082</v>
      </c>
      <c r="H20" s="55">
        <f t="shared" si="7"/>
        <v>3.278688524590164</v>
      </c>
    </row>
    <row r="21" spans="1:8" ht="15" customHeight="1">
      <c r="A21" s="240"/>
      <c r="B21" s="413"/>
      <c r="C21" s="239" t="s">
        <v>759</v>
      </c>
      <c r="D21" s="54">
        <f>D58</f>
        <v>47</v>
      </c>
      <c r="E21" s="55">
        <f t="shared" si="7"/>
        <v>2.1276595744680851</v>
      </c>
      <c r="F21" s="55">
        <f t="shared" si="7"/>
        <v>4.2553191489361701</v>
      </c>
      <c r="G21" s="55">
        <f t="shared" si="7"/>
        <v>89.361702127659569</v>
      </c>
      <c r="H21" s="55">
        <f t="shared" si="7"/>
        <v>4.2553191489361701</v>
      </c>
    </row>
    <row r="22" spans="1:8" ht="15" customHeight="1">
      <c r="A22" s="98"/>
      <c r="B22" s="284"/>
      <c r="C22" s="241" t="s">
        <v>174</v>
      </c>
      <c r="D22" s="60">
        <f>D59</f>
        <v>119</v>
      </c>
      <c r="E22" s="61">
        <f t="shared" si="7"/>
        <v>3.3613445378151261</v>
      </c>
      <c r="F22" s="61">
        <f t="shared" si="7"/>
        <v>2.5210084033613445</v>
      </c>
      <c r="G22" s="61">
        <f t="shared" si="7"/>
        <v>2.5210084033613445</v>
      </c>
      <c r="H22" s="61">
        <f t="shared" si="7"/>
        <v>91.596638655462186</v>
      </c>
    </row>
    <row r="23" spans="1:8" ht="15" customHeight="1">
      <c r="A23" s="95" t="s">
        <v>1001</v>
      </c>
      <c r="B23" s="279" t="s">
        <v>719</v>
      </c>
      <c r="C23" s="286" t="s">
        <v>176</v>
      </c>
      <c r="D23" s="51">
        <f>D42/$D$42*100</f>
        <v>100</v>
      </c>
      <c r="E23" s="52">
        <f t="shared" ref="E23:H23" si="8">E42/$D$42*100</f>
        <v>86.688851913477535</v>
      </c>
      <c r="F23" s="52">
        <f t="shared" si="8"/>
        <v>4.3261231281198009</v>
      </c>
      <c r="G23" s="52">
        <f t="shared" si="8"/>
        <v>1.3311148086522462</v>
      </c>
      <c r="H23" s="52">
        <f t="shared" si="8"/>
        <v>7.6539101497504163</v>
      </c>
    </row>
    <row r="24" spans="1:8" ht="15" customHeight="1">
      <c r="A24" s="415" t="s">
        <v>1097</v>
      </c>
      <c r="B24" s="280" t="s">
        <v>722</v>
      </c>
      <c r="C24" s="239" t="s">
        <v>757</v>
      </c>
      <c r="D24" s="228">
        <f>D44/$D$42*100</f>
        <v>91.763727121464228</v>
      </c>
      <c r="E24" s="55">
        <f>E44/$D$42*100</f>
        <v>86.023294509151413</v>
      </c>
      <c r="F24" s="55">
        <f t="shared" ref="F24:H24" si="9">F44/$D$42*100</f>
        <v>1.497504159733777</v>
      </c>
      <c r="G24" s="55">
        <f t="shared" si="9"/>
        <v>0.24958402662229617</v>
      </c>
      <c r="H24" s="55">
        <f t="shared" si="9"/>
        <v>3.9933444259567388</v>
      </c>
    </row>
    <row r="25" spans="1:8" ht="15" customHeight="1">
      <c r="A25" s="415"/>
      <c r="B25" s="280" t="s">
        <v>723</v>
      </c>
      <c r="C25" s="239" t="s">
        <v>758</v>
      </c>
      <c r="D25" s="228">
        <f t="shared" ref="D25:H27" si="10">D45/$D$42*100</f>
        <v>3.5773710482529122</v>
      </c>
      <c r="E25" s="55">
        <f t="shared" si="10"/>
        <v>0.41597337770382692</v>
      </c>
      <c r="F25" s="55">
        <f t="shared" si="10"/>
        <v>2.7454242928452577</v>
      </c>
      <c r="G25" s="55">
        <f t="shared" si="10"/>
        <v>8.3194675540765387E-2</v>
      </c>
      <c r="H25" s="55">
        <f t="shared" si="10"/>
        <v>0.33277870216306155</v>
      </c>
    </row>
    <row r="26" spans="1:8" ht="15" customHeight="1">
      <c r="A26" s="240"/>
      <c r="B26" s="280"/>
      <c r="C26" s="239" t="s">
        <v>759</v>
      </c>
      <c r="D26" s="228">
        <f t="shared" si="10"/>
        <v>0.99833610648918469</v>
      </c>
      <c r="E26" s="55">
        <f t="shared" si="10"/>
        <v>0</v>
      </c>
      <c r="F26" s="55">
        <f t="shared" si="10"/>
        <v>0</v>
      </c>
      <c r="G26" s="55">
        <f t="shared" si="10"/>
        <v>0.99833610648918469</v>
      </c>
      <c r="H26" s="55">
        <f t="shared" si="10"/>
        <v>0</v>
      </c>
    </row>
    <row r="27" spans="1:8" ht="15" customHeight="1">
      <c r="A27" s="240"/>
      <c r="B27" s="281"/>
      <c r="C27" s="241" t="s">
        <v>174</v>
      </c>
      <c r="D27" s="229">
        <f t="shared" si="10"/>
        <v>3.6605657237936775</v>
      </c>
      <c r="E27" s="61">
        <f t="shared" si="10"/>
        <v>0.24958402662229617</v>
      </c>
      <c r="F27" s="61">
        <f t="shared" si="10"/>
        <v>8.3194675540765387E-2</v>
      </c>
      <c r="G27" s="61">
        <f t="shared" si="10"/>
        <v>0</v>
      </c>
      <c r="H27" s="61">
        <f t="shared" si="10"/>
        <v>3.3277870216306153</v>
      </c>
    </row>
    <row r="28" spans="1:8" ht="15" customHeight="1">
      <c r="A28" s="240"/>
      <c r="B28" s="279" t="s">
        <v>185</v>
      </c>
      <c r="C28" s="286" t="s">
        <v>176</v>
      </c>
      <c r="D28" s="51">
        <f>D48/$D$48*100</f>
        <v>100</v>
      </c>
      <c r="E28" s="52">
        <f t="shared" ref="E28:H28" si="11">E48/$D$48*100</f>
        <v>75.597092419522326</v>
      </c>
      <c r="F28" s="52">
        <f t="shared" si="11"/>
        <v>7.4766355140186906</v>
      </c>
      <c r="G28" s="52">
        <f t="shared" si="11"/>
        <v>4.46521287642783</v>
      </c>
      <c r="H28" s="52">
        <f t="shared" si="11"/>
        <v>12.461059190031152</v>
      </c>
    </row>
    <row r="29" spans="1:8" ht="15" customHeight="1">
      <c r="A29" s="240"/>
      <c r="B29" s="280" t="s">
        <v>187</v>
      </c>
      <c r="C29" s="239" t="s">
        <v>757</v>
      </c>
      <c r="D29" s="230">
        <f>D50/$D$48*100</f>
        <v>83.177570093457945</v>
      </c>
      <c r="E29" s="55">
        <f t="shared" ref="E29:H29" si="12">E50/$D$48*100</f>
        <v>73.935617860851508</v>
      </c>
      <c r="F29" s="55">
        <f t="shared" si="12"/>
        <v>1.3499480789200415</v>
      </c>
      <c r="G29" s="55">
        <f t="shared" si="12"/>
        <v>0.83073727933541019</v>
      </c>
      <c r="H29" s="55">
        <f t="shared" si="12"/>
        <v>7.061266874350987</v>
      </c>
    </row>
    <row r="30" spans="1:8" ht="15" customHeight="1">
      <c r="A30" s="240"/>
      <c r="B30" s="280"/>
      <c r="C30" s="239" t="s">
        <v>758</v>
      </c>
      <c r="D30" s="230">
        <f t="shared" ref="D30:H32" si="13">D51/$D$48*100</f>
        <v>7.2689511941848393</v>
      </c>
      <c r="E30" s="55">
        <f t="shared" si="13"/>
        <v>0.83073727933541019</v>
      </c>
      <c r="F30" s="55">
        <f t="shared" si="13"/>
        <v>5.8151609553478716</v>
      </c>
      <c r="G30" s="55">
        <f t="shared" si="13"/>
        <v>0.3115264797507788</v>
      </c>
      <c r="H30" s="55">
        <f t="shared" si="13"/>
        <v>0.3115264797507788</v>
      </c>
    </row>
    <row r="31" spans="1:8" ht="15" customHeight="1">
      <c r="A31" s="240"/>
      <c r="B31" s="280"/>
      <c r="C31" s="239" t="s">
        <v>759</v>
      </c>
      <c r="D31" s="230">
        <f t="shared" si="13"/>
        <v>3.8421599169262723</v>
      </c>
      <c r="E31" s="55">
        <f t="shared" si="13"/>
        <v>0.20768431983385255</v>
      </c>
      <c r="F31" s="55">
        <f t="shared" si="13"/>
        <v>0.20768431983385255</v>
      </c>
      <c r="G31" s="55">
        <f t="shared" si="13"/>
        <v>3.3229491173416408</v>
      </c>
      <c r="H31" s="55">
        <f t="shared" si="13"/>
        <v>0.10384215991692627</v>
      </c>
    </row>
    <row r="32" spans="1:8" ht="15" customHeight="1">
      <c r="A32" s="240"/>
      <c r="B32" s="281"/>
      <c r="C32" s="241" t="s">
        <v>174</v>
      </c>
      <c r="D32" s="231">
        <f t="shared" si="13"/>
        <v>5.7113187954309446</v>
      </c>
      <c r="E32" s="61">
        <f t="shared" si="13"/>
        <v>0.62305295950155759</v>
      </c>
      <c r="F32" s="61">
        <f t="shared" si="13"/>
        <v>0.10384215991692627</v>
      </c>
      <c r="G32" s="61">
        <f t="shared" si="13"/>
        <v>0</v>
      </c>
      <c r="H32" s="61">
        <f t="shared" si="13"/>
        <v>4.9844236760124607</v>
      </c>
    </row>
    <row r="33" spans="1:8" ht="15" hidden="1" customHeight="1">
      <c r="A33" s="240"/>
      <c r="B33" s="416" t="s">
        <v>188</v>
      </c>
      <c r="C33" s="236" t="s">
        <v>176</v>
      </c>
      <c r="D33" s="54">
        <f>D72</f>
        <v>0</v>
      </c>
      <c r="E33" s="63">
        <f>E72</f>
        <v>0</v>
      </c>
      <c r="F33" s="63">
        <f>F72</f>
        <v>0</v>
      </c>
      <c r="G33" s="63">
        <f t="shared" ref="G33" si="14">G72</f>
        <v>0</v>
      </c>
      <c r="H33" s="63">
        <f>H72</f>
        <v>0</v>
      </c>
    </row>
    <row r="34" spans="1:8" ht="15" customHeight="1">
      <c r="A34" s="240"/>
      <c r="B34" s="417"/>
      <c r="C34" s="286" t="s">
        <v>176</v>
      </c>
      <c r="D34" s="51">
        <f>D54/$D$54*100</f>
        <v>100</v>
      </c>
      <c r="E34" s="52">
        <f t="shared" ref="E34:H34" si="15">E54/$D$54*100</f>
        <v>71.794871794871796</v>
      </c>
      <c r="F34" s="52">
        <f t="shared" si="15"/>
        <v>6.6476733143399818</v>
      </c>
      <c r="G34" s="52">
        <f t="shared" si="15"/>
        <v>6.4577397910731253</v>
      </c>
      <c r="H34" s="52">
        <f t="shared" si="15"/>
        <v>15.0997150997151</v>
      </c>
    </row>
    <row r="35" spans="1:8" ht="15" customHeight="1">
      <c r="A35" s="240"/>
      <c r="B35" s="417"/>
      <c r="C35" s="239" t="s">
        <v>757</v>
      </c>
      <c r="D35" s="230">
        <f>D56/$D$54*100</f>
        <v>78.442545109211778</v>
      </c>
      <c r="E35" s="55">
        <f t="shared" ref="E35:H35" si="16">E56/$D$54*100</f>
        <v>70.655270655270655</v>
      </c>
      <c r="F35" s="55">
        <f t="shared" si="16"/>
        <v>1.3295346628679963</v>
      </c>
      <c r="G35" s="55">
        <f t="shared" si="16"/>
        <v>2.0892687559354228</v>
      </c>
      <c r="H35" s="55">
        <f t="shared" si="16"/>
        <v>4.3684710351377021</v>
      </c>
    </row>
    <row r="36" spans="1:8" ht="15" customHeight="1">
      <c r="A36" s="240"/>
      <c r="B36" s="417"/>
      <c r="C36" s="239" t="s">
        <v>758</v>
      </c>
      <c r="D36" s="230">
        <f t="shared" ref="D36:H38" si="17">D57/$D$54*100</f>
        <v>5.7929724596391265</v>
      </c>
      <c r="E36" s="55">
        <f t="shared" si="17"/>
        <v>0.66476733143399813</v>
      </c>
      <c r="F36" s="55">
        <f t="shared" si="17"/>
        <v>4.8433048433048427</v>
      </c>
      <c r="G36" s="55">
        <f t="shared" si="17"/>
        <v>9.4966761633428307E-2</v>
      </c>
      <c r="H36" s="55">
        <f t="shared" si="17"/>
        <v>0.18993352326685661</v>
      </c>
    </row>
    <row r="37" spans="1:8" ht="15" customHeight="1">
      <c r="A37" s="240"/>
      <c r="B37" s="417"/>
      <c r="C37" s="239" t="s">
        <v>759</v>
      </c>
      <c r="D37" s="230">
        <f t="shared" si="17"/>
        <v>4.4634377967711298</v>
      </c>
      <c r="E37" s="55">
        <f t="shared" si="17"/>
        <v>9.4966761633428307E-2</v>
      </c>
      <c r="F37" s="55">
        <f t="shared" si="17"/>
        <v>0.18993352326685661</v>
      </c>
      <c r="G37" s="55">
        <f t="shared" si="17"/>
        <v>3.9886039886039883</v>
      </c>
      <c r="H37" s="55">
        <f t="shared" si="17"/>
        <v>0.18993352326685661</v>
      </c>
    </row>
    <row r="38" spans="1:8" ht="15" customHeight="1">
      <c r="A38" s="98"/>
      <c r="B38" s="284"/>
      <c r="C38" s="241" t="s">
        <v>174</v>
      </c>
      <c r="D38" s="231">
        <f t="shared" si="17"/>
        <v>11.301044634377968</v>
      </c>
      <c r="E38" s="61">
        <f t="shared" si="17"/>
        <v>0.37986704653371323</v>
      </c>
      <c r="F38" s="61">
        <f t="shared" si="17"/>
        <v>0.28490028490028491</v>
      </c>
      <c r="G38" s="61">
        <f t="shared" si="17"/>
        <v>0.28490028490028491</v>
      </c>
      <c r="H38" s="61">
        <f t="shared" si="17"/>
        <v>10.351377018043685</v>
      </c>
    </row>
    <row r="42" spans="1:8" ht="15" customHeight="1">
      <c r="A42" s="95" t="s">
        <v>755</v>
      </c>
      <c r="B42" s="279" t="s">
        <v>719</v>
      </c>
      <c r="C42" s="236" t="s">
        <v>176</v>
      </c>
      <c r="D42" s="104">
        <v>1202</v>
      </c>
      <c r="E42" s="104">
        <v>1042</v>
      </c>
      <c r="F42" s="104">
        <v>52</v>
      </c>
      <c r="G42" s="104">
        <v>16</v>
      </c>
      <c r="H42" s="104">
        <v>92</v>
      </c>
    </row>
    <row r="43" spans="1:8" ht="15" customHeight="1">
      <c r="A43" s="414" t="s">
        <v>1000</v>
      </c>
      <c r="B43" s="280" t="s">
        <v>721</v>
      </c>
      <c r="C43" s="238"/>
      <c r="D43" s="104"/>
      <c r="E43" s="104"/>
      <c r="F43" s="104"/>
      <c r="G43" s="104"/>
      <c r="H43" s="104"/>
    </row>
    <row r="44" spans="1:8" ht="15" customHeight="1">
      <c r="A44" s="414"/>
      <c r="B44" s="280" t="s">
        <v>722</v>
      </c>
      <c r="C44" s="239" t="s">
        <v>757</v>
      </c>
      <c r="D44" s="104">
        <v>1103</v>
      </c>
      <c r="E44" s="104">
        <v>1034</v>
      </c>
      <c r="F44" s="104">
        <v>18</v>
      </c>
      <c r="G44" s="104">
        <v>3</v>
      </c>
      <c r="H44" s="104">
        <v>48</v>
      </c>
    </row>
    <row r="45" spans="1:8" ht="15" customHeight="1">
      <c r="A45" s="256"/>
      <c r="B45" s="280" t="s">
        <v>723</v>
      </c>
      <c r="C45" s="239" t="s">
        <v>758</v>
      </c>
      <c r="D45" s="104">
        <v>43</v>
      </c>
      <c r="E45" s="104">
        <v>5</v>
      </c>
      <c r="F45" s="104">
        <v>33</v>
      </c>
      <c r="G45" s="104">
        <v>1</v>
      </c>
      <c r="H45" s="104">
        <v>4</v>
      </c>
    </row>
    <row r="46" spans="1:8" ht="15" customHeight="1">
      <c r="A46" s="240"/>
      <c r="B46" s="280"/>
      <c r="C46" s="239" t="s">
        <v>759</v>
      </c>
      <c r="D46" s="104">
        <v>12</v>
      </c>
      <c r="E46" s="104">
        <v>0</v>
      </c>
      <c r="F46" s="104">
        <v>0</v>
      </c>
      <c r="G46" s="104">
        <v>12</v>
      </c>
      <c r="H46" s="104">
        <v>0</v>
      </c>
    </row>
    <row r="47" spans="1:8" ht="15" customHeight="1">
      <c r="A47" s="240"/>
      <c r="B47" s="281"/>
      <c r="C47" s="241" t="s">
        <v>174</v>
      </c>
      <c r="D47" s="104">
        <v>44</v>
      </c>
      <c r="E47" s="104">
        <v>3</v>
      </c>
      <c r="F47" s="104">
        <v>1</v>
      </c>
      <c r="G47" s="104">
        <v>0</v>
      </c>
      <c r="H47" s="104">
        <v>40</v>
      </c>
    </row>
    <row r="48" spans="1:8" ht="15" customHeight="1">
      <c r="A48" s="240"/>
      <c r="B48" s="279" t="s">
        <v>185</v>
      </c>
      <c r="C48" s="236" t="s">
        <v>176</v>
      </c>
      <c r="D48" s="104">
        <v>963</v>
      </c>
      <c r="E48" s="104">
        <v>728</v>
      </c>
      <c r="F48" s="104">
        <v>72</v>
      </c>
      <c r="G48" s="104">
        <v>43</v>
      </c>
      <c r="H48" s="104">
        <v>120</v>
      </c>
    </row>
    <row r="49" spans="1:8" ht="15" customHeight="1">
      <c r="A49" s="240"/>
      <c r="B49" s="280" t="s">
        <v>186</v>
      </c>
      <c r="C49" s="238"/>
      <c r="D49" s="104"/>
      <c r="E49" s="104"/>
      <c r="F49" s="104"/>
      <c r="G49" s="104"/>
      <c r="H49" s="104"/>
    </row>
    <row r="50" spans="1:8" ht="15" customHeight="1">
      <c r="A50" s="240"/>
      <c r="B50" s="280" t="s">
        <v>187</v>
      </c>
      <c r="C50" s="239" t="s">
        <v>757</v>
      </c>
      <c r="D50" s="104">
        <v>801</v>
      </c>
      <c r="E50" s="104">
        <v>712</v>
      </c>
      <c r="F50" s="104">
        <v>13</v>
      </c>
      <c r="G50" s="104">
        <v>8</v>
      </c>
      <c r="H50" s="104">
        <v>68</v>
      </c>
    </row>
    <row r="51" spans="1:8" ht="15" customHeight="1">
      <c r="A51" s="240"/>
      <c r="B51" s="280"/>
      <c r="C51" s="239" t="s">
        <v>758</v>
      </c>
      <c r="D51" s="104">
        <v>70</v>
      </c>
      <c r="E51" s="104">
        <v>8</v>
      </c>
      <c r="F51" s="104">
        <v>56</v>
      </c>
      <c r="G51" s="104">
        <v>3</v>
      </c>
      <c r="H51" s="104">
        <v>3</v>
      </c>
    </row>
    <row r="52" spans="1:8" ht="15" customHeight="1">
      <c r="A52" s="240"/>
      <c r="B52" s="280"/>
      <c r="C52" s="239" t="s">
        <v>759</v>
      </c>
      <c r="D52" s="104">
        <v>37</v>
      </c>
      <c r="E52" s="104">
        <v>2</v>
      </c>
      <c r="F52" s="104">
        <v>2</v>
      </c>
      <c r="G52" s="104">
        <v>32</v>
      </c>
      <c r="H52" s="104">
        <v>1</v>
      </c>
    </row>
    <row r="53" spans="1:8" ht="15" customHeight="1">
      <c r="A53" s="240"/>
      <c r="B53" s="281"/>
      <c r="C53" s="241" t="s">
        <v>174</v>
      </c>
      <c r="D53" s="104">
        <v>55</v>
      </c>
      <c r="E53" s="104">
        <v>6</v>
      </c>
      <c r="F53" s="104">
        <v>1</v>
      </c>
      <c r="G53" s="104">
        <v>0</v>
      </c>
      <c r="H53" s="104">
        <v>48</v>
      </c>
    </row>
    <row r="54" spans="1:8" ht="15" customHeight="1">
      <c r="A54" s="240"/>
      <c r="B54" s="412" t="s">
        <v>188</v>
      </c>
      <c r="C54" s="236" t="s">
        <v>176</v>
      </c>
      <c r="D54" s="104">
        <v>1053</v>
      </c>
      <c r="E54" s="104">
        <v>756</v>
      </c>
      <c r="F54" s="104">
        <v>70</v>
      </c>
      <c r="G54" s="104">
        <v>68</v>
      </c>
      <c r="H54" s="104">
        <v>159</v>
      </c>
    </row>
    <row r="55" spans="1:8" ht="15" customHeight="1">
      <c r="A55" s="240"/>
      <c r="B55" s="413"/>
      <c r="C55" s="238"/>
      <c r="D55" s="104"/>
      <c r="E55" s="104"/>
      <c r="F55" s="104"/>
      <c r="G55" s="104"/>
      <c r="H55" s="104"/>
    </row>
    <row r="56" spans="1:8" ht="15" customHeight="1">
      <c r="A56" s="240"/>
      <c r="B56" s="413"/>
      <c r="C56" s="239" t="s">
        <v>757</v>
      </c>
      <c r="D56" s="104">
        <v>826</v>
      </c>
      <c r="E56" s="104">
        <v>744</v>
      </c>
      <c r="F56" s="104">
        <v>14</v>
      </c>
      <c r="G56" s="104">
        <v>22</v>
      </c>
      <c r="H56" s="104">
        <v>46</v>
      </c>
    </row>
    <row r="57" spans="1:8" ht="15" customHeight="1">
      <c r="A57" s="240"/>
      <c r="B57" s="413"/>
      <c r="C57" s="239" t="s">
        <v>758</v>
      </c>
      <c r="D57" s="104">
        <v>61</v>
      </c>
      <c r="E57" s="104">
        <v>7</v>
      </c>
      <c r="F57" s="104">
        <v>51</v>
      </c>
      <c r="G57" s="104">
        <v>1</v>
      </c>
      <c r="H57" s="104">
        <v>2</v>
      </c>
    </row>
    <row r="58" spans="1:8" ht="15" customHeight="1">
      <c r="A58" s="240"/>
      <c r="B58" s="413"/>
      <c r="C58" s="239" t="s">
        <v>759</v>
      </c>
      <c r="D58" s="104">
        <v>47</v>
      </c>
      <c r="E58" s="104">
        <v>1</v>
      </c>
      <c r="F58" s="104">
        <v>2</v>
      </c>
      <c r="G58" s="104">
        <v>42</v>
      </c>
      <c r="H58" s="104">
        <v>2</v>
      </c>
    </row>
    <row r="59" spans="1:8" ht="15" customHeight="1">
      <c r="A59" s="98"/>
      <c r="B59" s="284"/>
      <c r="C59" s="241" t="s">
        <v>174</v>
      </c>
      <c r="D59" s="104">
        <v>119</v>
      </c>
      <c r="E59" s="104">
        <v>4</v>
      </c>
      <c r="F59" s="104">
        <v>3</v>
      </c>
      <c r="G59" s="104">
        <v>3</v>
      </c>
      <c r="H59" s="104">
        <v>109</v>
      </c>
    </row>
  </sheetData>
  <mergeCells count="6">
    <mergeCell ref="B54:B58"/>
    <mergeCell ref="A5:A6"/>
    <mergeCell ref="B16:B21"/>
    <mergeCell ref="A24:A25"/>
    <mergeCell ref="B33:B37"/>
    <mergeCell ref="A43:A44"/>
  </mergeCells>
  <phoneticPr fontId="2"/>
  <pageMargins left="0.35433070866141736" right="0.35433070866141736" top="0.39370078740157483" bottom="0.19685039370078741" header="0.19685039370078741" footer="0.19685039370078741"/>
  <pageSetup paperSize="9" scale="70" orientation="portrait" horizontalDpi="200" verticalDpi="200" r:id="rId1"/>
  <headerFooter alignWithMargins="0">
    <oddHeader>&amp;R&amp;"Meiryo UI,標準"&amp;9&amp;F＿&amp;A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19403-4D08-4AA0-8537-9E834803EC2F}">
  <dimension ref="A1:AH138"/>
  <sheetViews>
    <sheetView showGridLines="0" view="pageBreakPreview" zoomScaleNormal="100" zoomScaleSheetLayoutView="100" workbookViewId="0">
      <selection activeCell="B2" sqref="B2"/>
    </sheetView>
  </sheetViews>
  <sheetFormatPr defaultColWidth="7.25" defaultRowHeight="15" customHeight="1"/>
  <cols>
    <col min="1" max="1" width="12.125" style="31" customWidth="1"/>
    <col min="2" max="2" width="24.875" style="31" bestFit="1" customWidth="1"/>
    <col min="3" max="10" width="7.5" style="103" customWidth="1"/>
    <col min="11" max="12" width="8.75" style="103" customWidth="1"/>
    <col min="13" max="13" width="7.5" style="103" customWidth="1"/>
    <col min="14" max="17" width="7.25" style="103" customWidth="1"/>
    <col min="18" max="19" width="8.75" style="103" customWidth="1"/>
    <col min="20" max="20" width="7.5" style="31" customWidth="1"/>
    <col min="21" max="24" width="7.25" style="31" customWidth="1"/>
    <col min="25" max="26" width="8.75" style="31" customWidth="1"/>
    <col min="27" max="27" width="10.25" style="31" customWidth="1"/>
    <col min="28" max="33" width="10.25" style="103" customWidth="1"/>
    <col min="34" max="34" width="10.25" style="31" customWidth="1"/>
    <col min="35" max="16384" width="7.25" style="31"/>
  </cols>
  <sheetData>
    <row r="1" spans="1:34" ht="15" customHeight="1">
      <c r="C1" s="95" t="s">
        <v>1002</v>
      </c>
      <c r="D1" s="96"/>
      <c r="E1" s="96"/>
      <c r="F1" s="96"/>
      <c r="G1" s="96"/>
      <c r="H1" s="96"/>
      <c r="I1" s="96"/>
      <c r="J1" s="96"/>
      <c r="K1" s="96"/>
      <c r="L1" s="97"/>
      <c r="M1" s="95" t="s">
        <v>1003</v>
      </c>
      <c r="N1" s="96"/>
      <c r="O1" s="96"/>
      <c r="P1" s="96"/>
      <c r="Q1" s="96"/>
      <c r="R1" s="96"/>
      <c r="S1" s="97"/>
      <c r="T1" s="32" t="s">
        <v>1004</v>
      </c>
      <c r="U1" s="33"/>
      <c r="V1" s="33"/>
      <c r="W1" s="33"/>
      <c r="X1" s="33"/>
      <c r="Y1" s="33"/>
      <c r="Z1" s="34"/>
      <c r="AA1" s="32" t="s">
        <v>1005</v>
      </c>
      <c r="AB1" s="96"/>
      <c r="AC1" s="96"/>
      <c r="AD1" s="96"/>
      <c r="AE1" s="96"/>
      <c r="AF1" s="96"/>
      <c r="AG1" s="96"/>
      <c r="AH1" s="34"/>
    </row>
    <row r="2" spans="1:34" ht="15" customHeight="1">
      <c r="C2" s="98"/>
      <c r="D2" s="99"/>
      <c r="E2" s="99"/>
      <c r="F2" s="99"/>
      <c r="G2" s="99"/>
      <c r="H2" s="99"/>
      <c r="I2" s="99"/>
      <c r="J2" s="99"/>
      <c r="K2" s="99"/>
      <c r="L2" s="100"/>
      <c r="M2" s="98"/>
      <c r="N2" s="99"/>
      <c r="O2" s="99"/>
      <c r="P2" s="99"/>
      <c r="Q2" s="99"/>
      <c r="R2" s="99"/>
      <c r="S2" s="100"/>
      <c r="T2" s="35"/>
      <c r="U2" s="36"/>
      <c r="V2" s="36"/>
      <c r="W2" s="36"/>
      <c r="X2" s="36"/>
      <c r="Y2" s="36"/>
      <c r="Z2" s="37"/>
      <c r="AA2" s="35"/>
      <c r="AB2" s="99"/>
      <c r="AC2" s="99"/>
      <c r="AD2" s="99"/>
      <c r="AE2" s="99"/>
      <c r="AF2" s="99"/>
      <c r="AG2" s="99"/>
      <c r="AH2" s="37"/>
    </row>
    <row r="3" spans="1:34" s="43" customFormat="1" ht="54.95" customHeight="1">
      <c r="A3" s="38"/>
      <c r="B3" s="40"/>
      <c r="C3" s="101" t="s">
        <v>165</v>
      </c>
      <c r="D3" s="101" t="s">
        <v>1006</v>
      </c>
      <c r="E3" s="101" t="s">
        <v>1007</v>
      </c>
      <c r="F3" s="101" t="s">
        <v>1008</v>
      </c>
      <c r="G3" s="101" t="s">
        <v>1009</v>
      </c>
      <c r="H3" s="101" t="s">
        <v>1010</v>
      </c>
      <c r="I3" s="101" t="s">
        <v>174</v>
      </c>
      <c r="J3" s="101" t="s">
        <v>1011</v>
      </c>
      <c r="K3" s="101" t="s">
        <v>1012</v>
      </c>
      <c r="L3" s="101" t="s">
        <v>1013</v>
      </c>
      <c r="M3" s="101" t="s">
        <v>165</v>
      </c>
      <c r="N3" s="101" t="s">
        <v>1006</v>
      </c>
      <c r="O3" s="101" t="s">
        <v>1007</v>
      </c>
      <c r="P3" s="101" t="s">
        <v>1014</v>
      </c>
      <c r="Q3" s="101" t="s">
        <v>353</v>
      </c>
      <c r="R3" s="101" t="s">
        <v>1012</v>
      </c>
      <c r="S3" s="101" t="s">
        <v>1013</v>
      </c>
      <c r="T3" s="41" t="s">
        <v>165</v>
      </c>
      <c r="U3" s="41" t="s">
        <v>1006</v>
      </c>
      <c r="V3" s="41" t="s">
        <v>1007</v>
      </c>
      <c r="W3" s="41" t="s">
        <v>1014</v>
      </c>
      <c r="X3" s="41" t="s">
        <v>353</v>
      </c>
      <c r="Y3" s="41" t="s">
        <v>1012</v>
      </c>
      <c r="Z3" s="41" t="s">
        <v>1013</v>
      </c>
      <c r="AA3" s="41" t="s">
        <v>165</v>
      </c>
      <c r="AB3" s="102" t="s">
        <v>1015</v>
      </c>
      <c r="AC3" s="102" t="s">
        <v>1016</v>
      </c>
      <c r="AD3" s="102" t="s">
        <v>1017</v>
      </c>
      <c r="AE3" s="102" t="s">
        <v>1018</v>
      </c>
      <c r="AF3" s="102" t="s">
        <v>1019</v>
      </c>
      <c r="AG3" s="102" t="s">
        <v>1020</v>
      </c>
      <c r="AH3" s="41" t="s">
        <v>174</v>
      </c>
    </row>
    <row r="4" spans="1:34" ht="13.5" customHeight="1">
      <c r="A4" s="32" t="s">
        <v>175</v>
      </c>
      <c r="B4" s="45" t="s">
        <v>176</v>
      </c>
      <c r="C4" s="46">
        <f t="shared" ref="C4:D4" si="0">C73</f>
        <v>1202</v>
      </c>
      <c r="D4" s="47">
        <f t="shared" si="0"/>
        <v>899</v>
      </c>
      <c r="E4" s="47">
        <f>E73</f>
        <v>61</v>
      </c>
      <c r="F4" s="47">
        <f t="shared" ref="F4:I4" si="1">F73</f>
        <v>28</v>
      </c>
      <c r="G4" s="47">
        <f t="shared" si="1"/>
        <v>12</v>
      </c>
      <c r="H4" s="47">
        <f t="shared" si="1"/>
        <v>22</v>
      </c>
      <c r="I4" s="47">
        <f t="shared" si="1"/>
        <v>180</v>
      </c>
      <c r="J4" s="47">
        <f>SUM(E4:H4)</f>
        <v>123</v>
      </c>
      <c r="K4" s="232">
        <f t="shared" ref="K4:L19" si="2">IF(K73="","－",K73)</f>
        <v>0.37573385518590996</v>
      </c>
      <c r="L4" s="232">
        <f t="shared" si="2"/>
        <v>3.1219512195121952</v>
      </c>
      <c r="M4" s="46">
        <f t="shared" ref="M4:N4" si="3">M73</f>
        <v>1202</v>
      </c>
      <c r="N4" s="47">
        <f t="shared" si="3"/>
        <v>960</v>
      </c>
      <c r="O4" s="47">
        <f>O73</f>
        <v>42</v>
      </c>
      <c r="P4" s="47">
        <f t="shared" ref="P4" si="4">P73</f>
        <v>18</v>
      </c>
      <c r="Q4" s="47">
        <f>Q73</f>
        <v>182</v>
      </c>
      <c r="R4" s="232">
        <f>IF(R73="","－",R73)</f>
        <v>8.4313725490196084E-2</v>
      </c>
      <c r="S4" s="232">
        <f>IF(S73="","－",S73)</f>
        <v>1.4333333333333333</v>
      </c>
      <c r="T4" s="86">
        <f t="shared" ref="T4:U4" si="5">T73</f>
        <v>1202</v>
      </c>
      <c r="U4" s="87">
        <f t="shared" si="5"/>
        <v>995</v>
      </c>
      <c r="V4" s="87">
        <f>V73</f>
        <v>10</v>
      </c>
      <c r="W4" s="87">
        <f t="shared" ref="W4" si="6">W73</f>
        <v>7</v>
      </c>
      <c r="X4" s="87">
        <f>X73</f>
        <v>190</v>
      </c>
      <c r="Y4" s="223">
        <f>IF(Y73="","－",Y73)</f>
        <v>2.4703557312252964E-2</v>
      </c>
      <c r="Z4" s="223">
        <f>IF(Z73="","－",Z73)</f>
        <v>1.4705882352941178</v>
      </c>
      <c r="AA4" s="86">
        <f t="shared" ref="AA4:AB4" si="7">AA73</f>
        <v>1202</v>
      </c>
      <c r="AB4" s="47">
        <f t="shared" si="7"/>
        <v>261</v>
      </c>
      <c r="AC4" s="47">
        <f>AC73</f>
        <v>707</v>
      </c>
      <c r="AD4" s="47">
        <f t="shared" ref="AD4:AG4" si="8">AD73</f>
        <v>439</v>
      </c>
      <c r="AE4" s="47">
        <f t="shared" si="8"/>
        <v>381</v>
      </c>
      <c r="AF4" s="47">
        <f t="shared" si="8"/>
        <v>352</v>
      </c>
      <c r="AG4" s="47">
        <f t="shared" si="8"/>
        <v>405</v>
      </c>
      <c r="AH4" s="87">
        <f>AH73</f>
        <v>353</v>
      </c>
    </row>
    <row r="5" spans="1:34" ht="13.5" customHeight="1">
      <c r="A5" s="48"/>
      <c r="B5" s="50"/>
      <c r="C5" s="51">
        <f>IF(SUM(D5:I5)&gt;100,"－",SUM(D5:I5))</f>
        <v>100</v>
      </c>
      <c r="D5" s="52">
        <f>D73/$C4*100</f>
        <v>74.792013311148082</v>
      </c>
      <c r="E5" s="52">
        <f>E73/$C4*100</f>
        <v>5.0748752079866888</v>
      </c>
      <c r="F5" s="52">
        <f>F73/$C4*100</f>
        <v>2.3294509151414311</v>
      </c>
      <c r="G5" s="52">
        <f t="shared" ref="G5:I5" si="9">G73/$C4*100</f>
        <v>0.99833610648918469</v>
      </c>
      <c r="H5" s="52">
        <f t="shared" si="9"/>
        <v>1.8302828618968388</v>
      </c>
      <c r="I5" s="52">
        <f t="shared" si="9"/>
        <v>14.975041597337771</v>
      </c>
      <c r="J5" s="52">
        <f t="shared" ref="J5:J69" si="10">SUM(E5:H5)</f>
        <v>10.232945091514145</v>
      </c>
      <c r="K5" s="233" t="str">
        <f t="shared" si="2"/>
        <v>－</v>
      </c>
      <c r="L5" s="233" t="str">
        <f t="shared" si="2"/>
        <v>－</v>
      </c>
      <c r="M5" s="51">
        <f>IF(SUM(N5:Q5)&gt;100,"－",SUM(N5:Q5))</f>
        <v>100</v>
      </c>
      <c r="N5" s="52">
        <f>N73/$M4*100</f>
        <v>79.866888519134775</v>
      </c>
      <c r="O5" s="52">
        <f>O73/$M4*100</f>
        <v>3.494176372712146</v>
      </c>
      <c r="P5" s="52">
        <f>P73/$M4*100</f>
        <v>1.497504159733777</v>
      </c>
      <c r="Q5" s="52">
        <f>Q73/$M4*100</f>
        <v>15.141430948419302</v>
      </c>
      <c r="R5" s="233" t="str">
        <f t="shared" ref="R5:S20" si="11">IF(R74="","－",R74)</f>
        <v>－</v>
      </c>
      <c r="S5" s="233" t="str">
        <f t="shared" si="11"/>
        <v>－</v>
      </c>
      <c r="T5" s="88">
        <f>IF(SUM(U5:X5)&gt;100,"－",SUM(U5:X5))</f>
        <v>100</v>
      </c>
      <c r="U5" s="89">
        <f>U73/$T4*100</f>
        <v>82.778702163061567</v>
      </c>
      <c r="V5" s="89">
        <f>V73/$T4*100</f>
        <v>0.83194675540765384</v>
      </c>
      <c r="W5" s="89">
        <f>W73/$T4*100</f>
        <v>0.58236272878535777</v>
      </c>
      <c r="X5" s="89">
        <f>X73/$T4*100</f>
        <v>15.806988352745424</v>
      </c>
      <c r="Y5" s="224" t="str">
        <f t="shared" ref="Y5:Z20" si="12">IF(Y74="","－",Y74)</f>
        <v>－</v>
      </c>
      <c r="Z5" s="224" t="str">
        <f t="shared" si="12"/>
        <v>－</v>
      </c>
      <c r="AA5" s="88" t="str">
        <f>IF(SUM(AB5:AH5)&gt;100,"－",SUM(AB5:AH5))</f>
        <v>－</v>
      </c>
      <c r="AB5" s="52">
        <f>AB73/$AA4*100</f>
        <v>21.713810316139767</v>
      </c>
      <c r="AC5" s="52">
        <f>AC73/$AA4*100</f>
        <v>58.818635607321134</v>
      </c>
      <c r="AD5" s="52">
        <f t="shared" ref="AD5:AG5" si="13">AD73/$AA4*100</f>
        <v>36.522462562396008</v>
      </c>
      <c r="AE5" s="52">
        <f t="shared" si="13"/>
        <v>31.697171381031612</v>
      </c>
      <c r="AF5" s="52">
        <f t="shared" si="13"/>
        <v>29.28452579034942</v>
      </c>
      <c r="AG5" s="52">
        <f t="shared" si="13"/>
        <v>33.693843594009984</v>
      </c>
      <c r="AH5" s="89">
        <f>AH73/$AA4*100</f>
        <v>29.367720465890184</v>
      </c>
    </row>
    <row r="6" spans="1:34" ht="13.5" customHeight="1">
      <c r="A6" s="48"/>
      <c r="B6" s="53" t="s">
        <v>177</v>
      </c>
      <c r="C6" s="54">
        <f t="shared" ref="C6:C14" si="14">C75</f>
        <v>173</v>
      </c>
      <c r="D6" s="55">
        <f t="shared" ref="D6:I13" si="15">IF($C6=0,0,D75/$C6*100)</f>
        <v>75.72254335260115</v>
      </c>
      <c r="E6" s="55">
        <f t="shared" si="15"/>
        <v>2.8901734104046244</v>
      </c>
      <c r="F6" s="55">
        <f t="shared" si="15"/>
        <v>1.1560693641618496</v>
      </c>
      <c r="G6" s="55">
        <f t="shared" si="15"/>
        <v>1.1560693641618496</v>
      </c>
      <c r="H6" s="55">
        <f t="shared" si="15"/>
        <v>0.57803468208092479</v>
      </c>
      <c r="I6" s="55">
        <f t="shared" si="15"/>
        <v>18.497109826589593</v>
      </c>
      <c r="J6" s="55">
        <f t="shared" si="10"/>
        <v>5.7803468208092488</v>
      </c>
      <c r="K6" s="234">
        <f t="shared" si="2"/>
        <v>0.24113475177304963</v>
      </c>
      <c r="L6" s="234">
        <f t="shared" si="2"/>
        <v>3.4</v>
      </c>
      <c r="M6" s="54">
        <f t="shared" ref="M6:M14" si="16">M75</f>
        <v>173</v>
      </c>
      <c r="N6" s="55">
        <f t="shared" ref="N6:Q13" si="17">IF($M6=0,0,N75/$M6*100)</f>
        <v>79.190751445086704</v>
      </c>
      <c r="O6" s="55">
        <f t="shared" si="17"/>
        <v>1.7341040462427744</v>
      </c>
      <c r="P6" s="55">
        <f t="shared" si="17"/>
        <v>0.57803468208092479</v>
      </c>
      <c r="Q6" s="55">
        <f t="shared" si="17"/>
        <v>18.497109826589593</v>
      </c>
      <c r="R6" s="234">
        <f t="shared" si="11"/>
        <v>4.2553191489361701E-2</v>
      </c>
      <c r="S6" s="234">
        <f t="shared" si="11"/>
        <v>1.5</v>
      </c>
      <c r="T6" s="82">
        <f t="shared" ref="T6:T14" si="18">T75</f>
        <v>173</v>
      </c>
      <c r="U6" s="83">
        <f t="shared" ref="U6:X13" si="19">IF($T6=0,0,U75/$T6*100)</f>
        <v>80.346820809248555</v>
      </c>
      <c r="V6" s="83">
        <f t="shared" si="19"/>
        <v>0.57803468208092479</v>
      </c>
      <c r="W6" s="83">
        <f t="shared" si="19"/>
        <v>0</v>
      </c>
      <c r="X6" s="83">
        <f t="shared" si="19"/>
        <v>19.075144508670519</v>
      </c>
      <c r="Y6" s="225">
        <f t="shared" si="12"/>
        <v>7.1428571428571426E-3</v>
      </c>
      <c r="Z6" s="225">
        <f t="shared" si="12"/>
        <v>1</v>
      </c>
      <c r="AA6" s="82">
        <f t="shared" ref="AA6:AA14" si="20">AA75</f>
        <v>173</v>
      </c>
      <c r="AB6" s="55">
        <f t="shared" ref="AB6:AH13" si="21">IF($AA6=0,0,AB75/$AA6*100)</f>
        <v>31.79190751445087</v>
      </c>
      <c r="AC6" s="55">
        <f t="shared" si="21"/>
        <v>69.364161849710982</v>
      </c>
      <c r="AD6" s="55">
        <f t="shared" si="21"/>
        <v>43.930635838150287</v>
      </c>
      <c r="AE6" s="55">
        <f t="shared" si="21"/>
        <v>46.24277456647399</v>
      </c>
      <c r="AF6" s="55">
        <f t="shared" si="21"/>
        <v>43.930635838150287</v>
      </c>
      <c r="AG6" s="55">
        <f t="shared" si="21"/>
        <v>43.930635838150287</v>
      </c>
      <c r="AH6" s="83">
        <f t="shared" si="21"/>
        <v>23.121387283236995</v>
      </c>
    </row>
    <row r="7" spans="1:34" ht="13.5" customHeight="1">
      <c r="A7" s="48"/>
      <c r="B7" s="53" t="s">
        <v>178</v>
      </c>
      <c r="C7" s="54">
        <f t="shared" si="14"/>
        <v>149</v>
      </c>
      <c r="D7" s="55">
        <f t="shared" si="15"/>
        <v>76.510067114093957</v>
      </c>
      <c r="E7" s="55">
        <f t="shared" si="15"/>
        <v>5.3691275167785237</v>
      </c>
      <c r="F7" s="55">
        <f t="shared" si="15"/>
        <v>2.6845637583892619</v>
      </c>
      <c r="G7" s="55">
        <f t="shared" si="15"/>
        <v>1.3422818791946309</v>
      </c>
      <c r="H7" s="55">
        <f t="shared" si="15"/>
        <v>2.6845637583892619</v>
      </c>
      <c r="I7" s="55">
        <f t="shared" si="15"/>
        <v>11.409395973154362</v>
      </c>
      <c r="J7" s="55">
        <f t="shared" si="10"/>
        <v>12.080536912751679</v>
      </c>
      <c r="K7" s="234">
        <f t="shared" si="2"/>
        <v>0.53787878787878785</v>
      </c>
      <c r="L7" s="234">
        <f t="shared" si="2"/>
        <v>3.9444444444444446</v>
      </c>
      <c r="M7" s="54">
        <f t="shared" si="16"/>
        <v>149</v>
      </c>
      <c r="N7" s="55">
        <f t="shared" si="17"/>
        <v>82.550335570469798</v>
      </c>
      <c r="O7" s="55">
        <f t="shared" si="17"/>
        <v>4.6979865771812079</v>
      </c>
      <c r="P7" s="55">
        <f t="shared" si="17"/>
        <v>1.3422818791946309</v>
      </c>
      <c r="Q7" s="55">
        <f t="shared" si="17"/>
        <v>11.409395973154362</v>
      </c>
      <c r="R7" s="234">
        <f t="shared" si="11"/>
        <v>0.10606060606060606</v>
      </c>
      <c r="S7" s="234">
        <f t="shared" si="11"/>
        <v>1.5555555555555556</v>
      </c>
      <c r="T7" s="82">
        <f t="shared" si="18"/>
        <v>149</v>
      </c>
      <c r="U7" s="83">
        <f t="shared" si="19"/>
        <v>86.577181208053688</v>
      </c>
      <c r="V7" s="83">
        <f t="shared" si="19"/>
        <v>0.67114093959731547</v>
      </c>
      <c r="W7" s="83">
        <f t="shared" si="19"/>
        <v>0.67114093959731547</v>
      </c>
      <c r="X7" s="83">
        <f t="shared" si="19"/>
        <v>12.080536912751679</v>
      </c>
      <c r="Y7" s="225">
        <f t="shared" si="12"/>
        <v>2.2900763358778626E-2</v>
      </c>
      <c r="Z7" s="225">
        <f t="shared" si="12"/>
        <v>1.5</v>
      </c>
      <c r="AA7" s="82">
        <f t="shared" si="20"/>
        <v>149</v>
      </c>
      <c r="AB7" s="55">
        <f t="shared" si="21"/>
        <v>24.832214765100673</v>
      </c>
      <c r="AC7" s="55">
        <f t="shared" si="21"/>
        <v>62.416107382550337</v>
      </c>
      <c r="AD7" s="55">
        <f t="shared" si="21"/>
        <v>40.268456375838923</v>
      </c>
      <c r="AE7" s="55">
        <f t="shared" si="21"/>
        <v>38.255033557046978</v>
      </c>
      <c r="AF7" s="55">
        <f t="shared" si="21"/>
        <v>36.241610738255034</v>
      </c>
      <c r="AG7" s="55">
        <f t="shared" si="21"/>
        <v>38.926174496644293</v>
      </c>
      <c r="AH7" s="83">
        <f t="shared" si="21"/>
        <v>28.859060402684566</v>
      </c>
    </row>
    <row r="8" spans="1:34" ht="13.5" customHeight="1">
      <c r="A8" s="56"/>
      <c r="B8" s="53" t="s">
        <v>179</v>
      </c>
      <c r="C8" s="54">
        <f t="shared" si="14"/>
        <v>164</v>
      </c>
      <c r="D8" s="55">
        <f t="shared" si="15"/>
        <v>73.780487804878049</v>
      </c>
      <c r="E8" s="55">
        <f t="shared" si="15"/>
        <v>4.8780487804878048</v>
      </c>
      <c r="F8" s="55">
        <f t="shared" si="15"/>
        <v>1.8292682926829267</v>
      </c>
      <c r="G8" s="55">
        <f t="shared" si="15"/>
        <v>0</v>
      </c>
      <c r="H8" s="55">
        <f t="shared" si="15"/>
        <v>1.2195121951219512</v>
      </c>
      <c r="I8" s="55">
        <f t="shared" si="15"/>
        <v>18.292682926829269</v>
      </c>
      <c r="J8" s="55">
        <f t="shared" si="10"/>
        <v>7.9268292682926829</v>
      </c>
      <c r="K8" s="234">
        <f t="shared" si="2"/>
        <v>0.16417910447761194</v>
      </c>
      <c r="L8" s="234">
        <f t="shared" si="2"/>
        <v>1.6923076923076923</v>
      </c>
      <c r="M8" s="54">
        <f t="shared" si="16"/>
        <v>164</v>
      </c>
      <c r="N8" s="55">
        <f t="shared" si="17"/>
        <v>78.658536585365852</v>
      </c>
      <c r="O8" s="55">
        <f t="shared" si="17"/>
        <v>2.4390243902439024</v>
      </c>
      <c r="P8" s="55">
        <f t="shared" si="17"/>
        <v>0</v>
      </c>
      <c r="Q8" s="55">
        <f t="shared" si="17"/>
        <v>18.902439024390244</v>
      </c>
      <c r="R8" s="234">
        <f t="shared" si="11"/>
        <v>3.007518796992481E-2</v>
      </c>
      <c r="S8" s="234">
        <f t="shared" si="11"/>
        <v>1</v>
      </c>
      <c r="T8" s="82">
        <f t="shared" si="18"/>
        <v>164</v>
      </c>
      <c r="U8" s="83">
        <f t="shared" si="19"/>
        <v>79.878048780487802</v>
      </c>
      <c r="V8" s="83">
        <f t="shared" si="19"/>
        <v>1.2195121951219512</v>
      </c>
      <c r="W8" s="83">
        <f t="shared" si="19"/>
        <v>0</v>
      </c>
      <c r="X8" s="83">
        <f t="shared" si="19"/>
        <v>18.902439024390244</v>
      </c>
      <c r="Y8" s="225">
        <f t="shared" si="12"/>
        <v>1.5037593984962405E-2</v>
      </c>
      <c r="Z8" s="225">
        <f t="shared" si="12"/>
        <v>1</v>
      </c>
      <c r="AA8" s="82">
        <f t="shared" si="20"/>
        <v>164</v>
      </c>
      <c r="AB8" s="55">
        <f t="shared" si="21"/>
        <v>29.268292682926827</v>
      </c>
      <c r="AC8" s="55">
        <f t="shared" si="21"/>
        <v>65.243902439024396</v>
      </c>
      <c r="AD8" s="55">
        <f t="shared" si="21"/>
        <v>41.463414634146339</v>
      </c>
      <c r="AE8" s="55">
        <f t="shared" si="21"/>
        <v>39.024390243902438</v>
      </c>
      <c r="AF8" s="55">
        <f t="shared" si="21"/>
        <v>40.853658536585364</v>
      </c>
      <c r="AG8" s="55">
        <f t="shared" si="21"/>
        <v>44.512195121951223</v>
      </c>
      <c r="AH8" s="83">
        <f t="shared" si="21"/>
        <v>26.219512195121951</v>
      </c>
    </row>
    <row r="9" spans="1:34" ht="13.5" customHeight="1">
      <c r="A9" s="56"/>
      <c r="B9" s="53" t="s">
        <v>180</v>
      </c>
      <c r="C9" s="54">
        <f t="shared" si="14"/>
        <v>86</v>
      </c>
      <c r="D9" s="55">
        <f t="shared" si="15"/>
        <v>76.744186046511629</v>
      </c>
      <c r="E9" s="55">
        <f t="shared" si="15"/>
        <v>1.1627906976744187</v>
      </c>
      <c r="F9" s="55">
        <f t="shared" si="15"/>
        <v>2.3255813953488373</v>
      </c>
      <c r="G9" s="55">
        <f t="shared" si="15"/>
        <v>2.3255813953488373</v>
      </c>
      <c r="H9" s="55">
        <f t="shared" si="15"/>
        <v>0</v>
      </c>
      <c r="I9" s="55">
        <f t="shared" si="15"/>
        <v>17.441860465116278</v>
      </c>
      <c r="J9" s="55">
        <f t="shared" si="10"/>
        <v>5.8139534883720927</v>
      </c>
      <c r="K9" s="234">
        <f t="shared" si="2"/>
        <v>0.15492957746478872</v>
      </c>
      <c r="L9" s="234">
        <f t="shared" si="2"/>
        <v>2.2000000000000002</v>
      </c>
      <c r="M9" s="54">
        <f t="shared" si="16"/>
        <v>86</v>
      </c>
      <c r="N9" s="55">
        <f t="shared" si="17"/>
        <v>81.395348837209298</v>
      </c>
      <c r="O9" s="55">
        <f t="shared" si="17"/>
        <v>0</v>
      </c>
      <c r="P9" s="55">
        <f t="shared" si="17"/>
        <v>3.4883720930232558</v>
      </c>
      <c r="Q9" s="55">
        <f t="shared" si="17"/>
        <v>15.11627906976744</v>
      </c>
      <c r="R9" s="234">
        <f t="shared" si="11"/>
        <v>0.1095890410958904</v>
      </c>
      <c r="S9" s="234">
        <f t="shared" si="11"/>
        <v>2.6666666666666665</v>
      </c>
      <c r="T9" s="82">
        <f t="shared" si="18"/>
        <v>86</v>
      </c>
      <c r="U9" s="83">
        <f t="shared" si="19"/>
        <v>82.558139534883722</v>
      </c>
      <c r="V9" s="83">
        <f t="shared" si="19"/>
        <v>0</v>
      </c>
      <c r="W9" s="83">
        <f t="shared" si="19"/>
        <v>1.1627906976744187</v>
      </c>
      <c r="X9" s="83">
        <f t="shared" si="19"/>
        <v>16.279069767441861</v>
      </c>
      <c r="Y9" s="225">
        <f t="shared" si="12"/>
        <v>4.1666666666666664E-2</v>
      </c>
      <c r="Z9" s="225">
        <f t="shared" si="12"/>
        <v>3</v>
      </c>
      <c r="AA9" s="82">
        <f t="shared" si="20"/>
        <v>86</v>
      </c>
      <c r="AB9" s="55">
        <f t="shared" si="21"/>
        <v>38.372093023255815</v>
      </c>
      <c r="AC9" s="55">
        <f t="shared" si="21"/>
        <v>74.418604651162795</v>
      </c>
      <c r="AD9" s="55">
        <f t="shared" si="21"/>
        <v>47.674418604651166</v>
      </c>
      <c r="AE9" s="55">
        <f t="shared" si="21"/>
        <v>50</v>
      </c>
      <c r="AF9" s="55">
        <f t="shared" si="21"/>
        <v>40.697674418604649</v>
      </c>
      <c r="AG9" s="55">
        <f t="shared" si="21"/>
        <v>46.511627906976742</v>
      </c>
      <c r="AH9" s="83">
        <f t="shared" si="21"/>
        <v>13.953488372093023</v>
      </c>
    </row>
    <row r="10" spans="1:34" ht="13.5" customHeight="1">
      <c r="A10" s="56"/>
      <c r="B10" s="48" t="s">
        <v>181</v>
      </c>
      <c r="C10" s="54">
        <f t="shared" si="14"/>
        <v>144</v>
      </c>
      <c r="D10" s="55">
        <f t="shared" si="15"/>
        <v>75</v>
      </c>
      <c r="E10" s="55">
        <f t="shared" si="15"/>
        <v>4.8611111111111116</v>
      </c>
      <c r="F10" s="55">
        <f t="shared" si="15"/>
        <v>2.7777777777777777</v>
      </c>
      <c r="G10" s="55">
        <f t="shared" si="15"/>
        <v>2.083333333333333</v>
      </c>
      <c r="H10" s="55">
        <f t="shared" si="15"/>
        <v>2.083333333333333</v>
      </c>
      <c r="I10" s="55">
        <f t="shared" si="15"/>
        <v>13.194444444444445</v>
      </c>
      <c r="J10" s="55">
        <f t="shared" si="10"/>
        <v>11.805555555555554</v>
      </c>
      <c r="K10" s="234">
        <f t="shared" si="2"/>
        <v>0.45600000000000002</v>
      </c>
      <c r="L10" s="234">
        <f t="shared" si="2"/>
        <v>3.3529411764705883</v>
      </c>
      <c r="M10" s="54">
        <f t="shared" si="16"/>
        <v>144</v>
      </c>
      <c r="N10" s="55">
        <f t="shared" si="17"/>
        <v>81.25</v>
      </c>
      <c r="O10" s="55">
        <f t="shared" si="17"/>
        <v>3.4722222222222223</v>
      </c>
      <c r="P10" s="55">
        <f t="shared" si="17"/>
        <v>1.3888888888888888</v>
      </c>
      <c r="Q10" s="55">
        <f t="shared" si="17"/>
        <v>13.888888888888889</v>
      </c>
      <c r="R10" s="234">
        <f t="shared" si="11"/>
        <v>8.0645161290322578E-2</v>
      </c>
      <c r="S10" s="234">
        <f t="shared" si="11"/>
        <v>1.4285714285714286</v>
      </c>
      <c r="T10" s="82">
        <f t="shared" si="18"/>
        <v>144</v>
      </c>
      <c r="U10" s="83">
        <f t="shared" si="19"/>
        <v>84.722222222222214</v>
      </c>
      <c r="V10" s="83">
        <f t="shared" si="19"/>
        <v>0.69444444444444442</v>
      </c>
      <c r="W10" s="83">
        <f t="shared" si="19"/>
        <v>0.69444444444444442</v>
      </c>
      <c r="X10" s="83">
        <f t="shared" si="19"/>
        <v>13.888888888888889</v>
      </c>
      <c r="Y10" s="225">
        <f t="shared" si="12"/>
        <v>2.4193548387096774E-2</v>
      </c>
      <c r="Z10" s="225">
        <f t="shared" si="12"/>
        <v>1.5</v>
      </c>
      <c r="AA10" s="82">
        <f t="shared" si="20"/>
        <v>144</v>
      </c>
      <c r="AB10" s="55">
        <f t="shared" si="21"/>
        <v>25.694444444444443</v>
      </c>
      <c r="AC10" s="55">
        <f t="shared" si="21"/>
        <v>52.777777777777779</v>
      </c>
      <c r="AD10" s="55">
        <f t="shared" si="21"/>
        <v>36.111111111111107</v>
      </c>
      <c r="AE10" s="55">
        <f t="shared" si="21"/>
        <v>30.555555555555557</v>
      </c>
      <c r="AF10" s="55">
        <f t="shared" si="21"/>
        <v>29.861111111111111</v>
      </c>
      <c r="AG10" s="55">
        <f t="shared" si="21"/>
        <v>32.638888888888893</v>
      </c>
      <c r="AH10" s="83">
        <f t="shared" si="21"/>
        <v>30.555555555555557</v>
      </c>
    </row>
    <row r="11" spans="1:34" ht="13.5" customHeight="1">
      <c r="A11" s="56"/>
      <c r="B11" s="48" t="s">
        <v>182</v>
      </c>
      <c r="C11" s="54">
        <f t="shared" si="14"/>
        <v>103</v>
      </c>
      <c r="D11" s="55">
        <f t="shared" si="15"/>
        <v>78.640776699029118</v>
      </c>
      <c r="E11" s="55">
        <f t="shared" si="15"/>
        <v>5.825242718446602</v>
      </c>
      <c r="F11" s="55">
        <f t="shared" si="15"/>
        <v>1.9417475728155338</v>
      </c>
      <c r="G11" s="55">
        <f t="shared" si="15"/>
        <v>0</v>
      </c>
      <c r="H11" s="55">
        <f t="shared" si="15"/>
        <v>2.912621359223301</v>
      </c>
      <c r="I11" s="55">
        <f t="shared" si="15"/>
        <v>10.679611650485436</v>
      </c>
      <c r="J11" s="55">
        <f t="shared" si="10"/>
        <v>10.679611650485437</v>
      </c>
      <c r="K11" s="234">
        <f t="shared" si="2"/>
        <v>0.28260869565217389</v>
      </c>
      <c r="L11" s="234">
        <f t="shared" si="2"/>
        <v>2.3636363636363638</v>
      </c>
      <c r="M11" s="54">
        <f t="shared" si="16"/>
        <v>103</v>
      </c>
      <c r="N11" s="55">
        <f t="shared" si="17"/>
        <v>81.553398058252426</v>
      </c>
      <c r="O11" s="55">
        <f t="shared" si="17"/>
        <v>2.912621359223301</v>
      </c>
      <c r="P11" s="55">
        <f t="shared" si="17"/>
        <v>1.9417475728155338</v>
      </c>
      <c r="Q11" s="55">
        <f t="shared" si="17"/>
        <v>13.592233009708737</v>
      </c>
      <c r="R11" s="234">
        <f t="shared" si="11"/>
        <v>8.98876404494382E-2</v>
      </c>
      <c r="S11" s="234">
        <f t="shared" si="11"/>
        <v>1.6</v>
      </c>
      <c r="T11" s="82">
        <f t="shared" si="18"/>
        <v>103</v>
      </c>
      <c r="U11" s="83">
        <f t="shared" si="19"/>
        <v>84.466019417475721</v>
      </c>
      <c r="V11" s="83">
        <f t="shared" si="19"/>
        <v>0.97087378640776689</v>
      </c>
      <c r="W11" s="83">
        <f t="shared" si="19"/>
        <v>0.97087378640776689</v>
      </c>
      <c r="X11" s="83">
        <f t="shared" si="19"/>
        <v>13.592233009708737</v>
      </c>
      <c r="Y11" s="225">
        <f t="shared" si="12"/>
        <v>3.3707865168539325E-2</v>
      </c>
      <c r="Z11" s="225">
        <f t="shared" si="12"/>
        <v>1.5</v>
      </c>
      <c r="AA11" s="82">
        <f t="shared" si="20"/>
        <v>103</v>
      </c>
      <c r="AB11" s="55">
        <f t="shared" si="21"/>
        <v>15.53398058252427</v>
      </c>
      <c r="AC11" s="55">
        <f t="shared" si="21"/>
        <v>57.28155339805825</v>
      </c>
      <c r="AD11" s="55">
        <f t="shared" si="21"/>
        <v>30.097087378640776</v>
      </c>
      <c r="AE11" s="55">
        <f t="shared" si="21"/>
        <v>26.21359223300971</v>
      </c>
      <c r="AF11" s="55">
        <f t="shared" si="21"/>
        <v>23.300970873786408</v>
      </c>
      <c r="AG11" s="55">
        <f t="shared" si="21"/>
        <v>26.21359223300971</v>
      </c>
      <c r="AH11" s="83">
        <f t="shared" si="21"/>
        <v>32.038834951456316</v>
      </c>
    </row>
    <row r="12" spans="1:34" ht="13.5" customHeight="1">
      <c r="A12" s="56"/>
      <c r="B12" s="48" t="s">
        <v>183</v>
      </c>
      <c r="C12" s="54">
        <f t="shared" si="14"/>
        <v>118</v>
      </c>
      <c r="D12" s="55">
        <f t="shared" si="15"/>
        <v>70.33898305084746</v>
      </c>
      <c r="E12" s="55">
        <f t="shared" si="15"/>
        <v>3.3898305084745761</v>
      </c>
      <c r="F12" s="55">
        <f t="shared" si="15"/>
        <v>0.84745762711864403</v>
      </c>
      <c r="G12" s="55">
        <f t="shared" si="15"/>
        <v>0.84745762711864403</v>
      </c>
      <c r="H12" s="55">
        <f t="shared" si="15"/>
        <v>3.3898305084745761</v>
      </c>
      <c r="I12" s="55">
        <f t="shared" si="15"/>
        <v>21.1864406779661</v>
      </c>
      <c r="J12" s="55">
        <f t="shared" si="10"/>
        <v>8.4745762711864394</v>
      </c>
      <c r="K12" s="234">
        <f t="shared" si="2"/>
        <v>0.5376344086021505</v>
      </c>
      <c r="L12" s="234">
        <f t="shared" si="2"/>
        <v>5</v>
      </c>
      <c r="M12" s="54">
        <f t="shared" si="16"/>
        <v>118</v>
      </c>
      <c r="N12" s="55">
        <f t="shared" si="17"/>
        <v>73.728813559322035</v>
      </c>
      <c r="O12" s="55">
        <f t="shared" si="17"/>
        <v>5.0847457627118651</v>
      </c>
      <c r="P12" s="55">
        <f t="shared" si="17"/>
        <v>0.84745762711864403</v>
      </c>
      <c r="Q12" s="55">
        <f t="shared" si="17"/>
        <v>20.33898305084746</v>
      </c>
      <c r="R12" s="234">
        <f t="shared" si="11"/>
        <v>8.5106382978723402E-2</v>
      </c>
      <c r="S12" s="234">
        <f t="shared" si="11"/>
        <v>1.1428571428571428</v>
      </c>
      <c r="T12" s="82">
        <f t="shared" si="18"/>
        <v>118</v>
      </c>
      <c r="U12" s="83">
        <f t="shared" si="19"/>
        <v>75.423728813559322</v>
      </c>
      <c r="V12" s="83">
        <f t="shared" si="19"/>
        <v>0.84745762711864403</v>
      </c>
      <c r="W12" s="83">
        <f t="shared" si="19"/>
        <v>0</v>
      </c>
      <c r="X12" s="83">
        <f t="shared" si="19"/>
        <v>23.728813559322035</v>
      </c>
      <c r="Y12" s="225">
        <f t="shared" si="12"/>
        <v>1.1111111111111112E-2</v>
      </c>
      <c r="Z12" s="225">
        <f t="shared" si="12"/>
        <v>1</v>
      </c>
      <c r="AA12" s="82">
        <f t="shared" si="20"/>
        <v>118</v>
      </c>
      <c r="AB12" s="55">
        <f t="shared" si="21"/>
        <v>13.559322033898304</v>
      </c>
      <c r="AC12" s="55">
        <f t="shared" si="21"/>
        <v>50</v>
      </c>
      <c r="AD12" s="55">
        <f t="shared" si="21"/>
        <v>26.271186440677969</v>
      </c>
      <c r="AE12" s="55">
        <f t="shared" si="21"/>
        <v>18.64406779661017</v>
      </c>
      <c r="AF12" s="55">
        <f t="shared" si="21"/>
        <v>15.254237288135593</v>
      </c>
      <c r="AG12" s="55">
        <f t="shared" si="21"/>
        <v>22.033898305084744</v>
      </c>
      <c r="AH12" s="83">
        <f t="shared" si="21"/>
        <v>35.593220338983052</v>
      </c>
    </row>
    <row r="13" spans="1:34" ht="13.5" customHeight="1">
      <c r="A13" s="35"/>
      <c r="B13" s="59" t="s">
        <v>184</v>
      </c>
      <c r="C13" s="60">
        <f t="shared" si="14"/>
        <v>265</v>
      </c>
      <c r="D13" s="61">
        <f t="shared" si="15"/>
        <v>73.584905660377359</v>
      </c>
      <c r="E13" s="61">
        <f t="shared" si="15"/>
        <v>8.3018867924528301</v>
      </c>
      <c r="F13" s="61">
        <f t="shared" si="15"/>
        <v>3.7735849056603774</v>
      </c>
      <c r="G13" s="61">
        <f t="shared" si="15"/>
        <v>0.75471698113207553</v>
      </c>
      <c r="H13" s="61">
        <f t="shared" si="15"/>
        <v>1.8867924528301887</v>
      </c>
      <c r="I13" s="61">
        <f t="shared" si="15"/>
        <v>11.69811320754717</v>
      </c>
      <c r="J13" s="61">
        <f t="shared" si="10"/>
        <v>14.716981132075473</v>
      </c>
      <c r="K13" s="235">
        <f t="shared" si="2"/>
        <v>0.48290598290598291</v>
      </c>
      <c r="L13" s="235">
        <f t="shared" si="2"/>
        <v>2.8974358974358974</v>
      </c>
      <c r="M13" s="60">
        <f t="shared" si="16"/>
        <v>265</v>
      </c>
      <c r="N13" s="61">
        <f t="shared" si="17"/>
        <v>80.377358490566039</v>
      </c>
      <c r="O13" s="61">
        <f t="shared" si="17"/>
        <v>5.2830188679245289</v>
      </c>
      <c r="P13" s="61">
        <f t="shared" si="17"/>
        <v>2.6415094339622645</v>
      </c>
      <c r="Q13" s="61">
        <f t="shared" si="17"/>
        <v>11.69811320754717</v>
      </c>
      <c r="R13" s="235">
        <f t="shared" si="11"/>
        <v>0.11965811965811966</v>
      </c>
      <c r="S13" s="235">
        <f t="shared" si="11"/>
        <v>1.3333333333333333</v>
      </c>
      <c r="T13" s="84">
        <f t="shared" si="18"/>
        <v>265</v>
      </c>
      <c r="U13" s="85">
        <f t="shared" si="19"/>
        <v>85.660377358490564</v>
      </c>
      <c r="V13" s="85">
        <f t="shared" si="19"/>
        <v>1.1320754716981132</v>
      </c>
      <c r="W13" s="85">
        <f t="shared" si="19"/>
        <v>1.1320754716981132</v>
      </c>
      <c r="X13" s="85">
        <f t="shared" si="19"/>
        <v>12.075471698113208</v>
      </c>
      <c r="Y13" s="226">
        <f t="shared" si="12"/>
        <v>3.8626609442060089E-2</v>
      </c>
      <c r="Z13" s="226">
        <f t="shared" si="12"/>
        <v>1.5</v>
      </c>
      <c r="AA13" s="84">
        <f t="shared" si="20"/>
        <v>265</v>
      </c>
      <c r="AB13" s="61">
        <f t="shared" si="21"/>
        <v>7.1698113207547172</v>
      </c>
      <c r="AC13" s="61">
        <f t="shared" si="21"/>
        <v>48.679245283018865</v>
      </c>
      <c r="AD13" s="61">
        <f t="shared" si="21"/>
        <v>30.188679245283019</v>
      </c>
      <c r="AE13" s="61">
        <f t="shared" si="21"/>
        <v>16.60377358490566</v>
      </c>
      <c r="AF13" s="61">
        <f t="shared" si="21"/>
        <v>13.20754716981132</v>
      </c>
      <c r="AG13" s="61">
        <f t="shared" si="21"/>
        <v>21.886792452830189</v>
      </c>
      <c r="AH13" s="85">
        <f t="shared" si="21"/>
        <v>36.226415094339622</v>
      </c>
    </row>
    <row r="14" spans="1:34" ht="13.5" customHeight="1">
      <c r="A14" s="32" t="s">
        <v>189</v>
      </c>
      <c r="B14" s="45" t="s">
        <v>176</v>
      </c>
      <c r="C14" s="46">
        <f t="shared" si="14"/>
        <v>1202</v>
      </c>
      <c r="D14" s="47">
        <f>D83</f>
        <v>899</v>
      </c>
      <c r="E14" s="47">
        <f>E83</f>
        <v>61</v>
      </c>
      <c r="F14" s="47">
        <f t="shared" ref="F14:I14" si="22">F83</f>
        <v>28</v>
      </c>
      <c r="G14" s="47">
        <f t="shared" si="22"/>
        <v>12</v>
      </c>
      <c r="H14" s="47">
        <f t="shared" si="22"/>
        <v>22</v>
      </c>
      <c r="I14" s="47">
        <f t="shared" si="22"/>
        <v>180</v>
      </c>
      <c r="J14" s="47">
        <f t="shared" si="10"/>
        <v>123</v>
      </c>
      <c r="K14" s="232">
        <f t="shared" si="2"/>
        <v>0.37573385518590996</v>
      </c>
      <c r="L14" s="232">
        <f t="shared" si="2"/>
        <v>3.1219512195121952</v>
      </c>
      <c r="M14" s="46">
        <f t="shared" si="16"/>
        <v>1202</v>
      </c>
      <c r="N14" s="47">
        <f>N83</f>
        <v>960</v>
      </c>
      <c r="O14" s="47">
        <f>O83</f>
        <v>42</v>
      </c>
      <c r="P14" s="47">
        <f t="shared" ref="P14" si="23">P83</f>
        <v>18</v>
      </c>
      <c r="Q14" s="47">
        <f>Q83</f>
        <v>182</v>
      </c>
      <c r="R14" s="232">
        <f t="shared" si="11"/>
        <v>8.4313725490196084E-2</v>
      </c>
      <c r="S14" s="232">
        <f t="shared" si="11"/>
        <v>1.4333333333333333</v>
      </c>
      <c r="T14" s="86">
        <f t="shared" si="18"/>
        <v>1202</v>
      </c>
      <c r="U14" s="87">
        <f>U83</f>
        <v>995</v>
      </c>
      <c r="V14" s="87">
        <f>V83</f>
        <v>10</v>
      </c>
      <c r="W14" s="87">
        <f t="shared" ref="W14" si="24">W83</f>
        <v>7</v>
      </c>
      <c r="X14" s="87">
        <f>X83</f>
        <v>190</v>
      </c>
      <c r="Y14" s="223">
        <f t="shared" si="12"/>
        <v>2.4703557312252964E-2</v>
      </c>
      <c r="Z14" s="223">
        <f t="shared" si="12"/>
        <v>1.4705882352941178</v>
      </c>
      <c r="AA14" s="86">
        <f t="shared" si="20"/>
        <v>1202</v>
      </c>
      <c r="AB14" s="47">
        <f>AB83</f>
        <v>261</v>
      </c>
      <c r="AC14" s="47">
        <f>AC83</f>
        <v>707</v>
      </c>
      <c r="AD14" s="47">
        <f t="shared" ref="AD14:AG14" si="25">AD83</f>
        <v>439</v>
      </c>
      <c r="AE14" s="47">
        <f t="shared" si="25"/>
        <v>381</v>
      </c>
      <c r="AF14" s="47">
        <f t="shared" si="25"/>
        <v>352</v>
      </c>
      <c r="AG14" s="47">
        <f t="shared" si="25"/>
        <v>405</v>
      </c>
      <c r="AH14" s="87">
        <f>AH83</f>
        <v>353</v>
      </c>
    </row>
    <row r="15" spans="1:34" ht="13.5" customHeight="1">
      <c r="A15" s="48"/>
      <c r="B15" s="50"/>
      <c r="C15" s="51">
        <f>IF(SUM(D15:I15)&gt;100,"－",SUM(D15:I15))</f>
        <v>100</v>
      </c>
      <c r="D15" s="52">
        <f>D83/$C14*100</f>
        <v>74.792013311148082</v>
      </c>
      <c r="E15" s="52">
        <f>E83/$C14*100</f>
        <v>5.0748752079866888</v>
      </c>
      <c r="F15" s="52">
        <f>F83/$C14*100</f>
        <v>2.3294509151414311</v>
      </c>
      <c r="G15" s="52">
        <f t="shared" ref="G15:I15" si="26">G83/$C14*100</f>
        <v>0.99833610648918469</v>
      </c>
      <c r="H15" s="52">
        <f t="shared" si="26"/>
        <v>1.8302828618968388</v>
      </c>
      <c r="I15" s="52">
        <f t="shared" si="26"/>
        <v>14.975041597337771</v>
      </c>
      <c r="J15" s="52">
        <f t="shared" si="10"/>
        <v>10.232945091514145</v>
      </c>
      <c r="K15" s="233" t="str">
        <f t="shared" si="2"/>
        <v>－</v>
      </c>
      <c r="L15" s="233" t="str">
        <f t="shared" si="2"/>
        <v>－</v>
      </c>
      <c r="M15" s="51">
        <f>IF(SUM(N15:Q15)&gt;100,"－",SUM(N15:Q15))</f>
        <v>100</v>
      </c>
      <c r="N15" s="52">
        <f>N83/$M14*100</f>
        <v>79.866888519134775</v>
      </c>
      <c r="O15" s="52">
        <f>O83/$M14*100</f>
        <v>3.494176372712146</v>
      </c>
      <c r="P15" s="52">
        <f>P83/$M14*100</f>
        <v>1.497504159733777</v>
      </c>
      <c r="Q15" s="52">
        <f>Q83/$M14*100</f>
        <v>15.141430948419302</v>
      </c>
      <c r="R15" s="233" t="str">
        <f t="shared" si="11"/>
        <v>－</v>
      </c>
      <c r="S15" s="233" t="str">
        <f t="shared" si="11"/>
        <v>－</v>
      </c>
      <c r="T15" s="88">
        <f>IF(SUM(U15:X15)&gt;100,"－",SUM(U15:X15))</f>
        <v>100</v>
      </c>
      <c r="U15" s="89">
        <f>U83/$T14*100</f>
        <v>82.778702163061567</v>
      </c>
      <c r="V15" s="89">
        <f>V83/$T14*100</f>
        <v>0.83194675540765384</v>
      </c>
      <c r="W15" s="89">
        <f>W83/$T14*100</f>
        <v>0.58236272878535777</v>
      </c>
      <c r="X15" s="89">
        <f>X83/$T14*100</f>
        <v>15.806988352745424</v>
      </c>
      <c r="Y15" s="224" t="str">
        <f t="shared" si="12"/>
        <v>－</v>
      </c>
      <c r="Z15" s="224" t="str">
        <f t="shared" si="12"/>
        <v>－</v>
      </c>
      <c r="AA15" s="88" t="str">
        <f>IF(SUM(AB15:AH15)&gt;100,"－",SUM(AB15:AH15))</f>
        <v>－</v>
      </c>
      <c r="AB15" s="52">
        <f>AB83/$AA14*100</f>
        <v>21.713810316139767</v>
      </c>
      <c r="AC15" s="52">
        <f>AC83/$AA14*100</f>
        <v>58.818635607321134</v>
      </c>
      <c r="AD15" s="52">
        <f t="shared" ref="AD15:AG15" si="27">AD83/$AA14*100</f>
        <v>36.522462562396008</v>
      </c>
      <c r="AE15" s="52">
        <f t="shared" si="27"/>
        <v>31.697171381031612</v>
      </c>
      <c r="AF15" s="52">
        <f t="shared" si="27"/>
        <v>29.28452579034942</v>
      </c>
      <c r="AG15" s="52">
        <f t="shared" si="27"/>
        <v>33.693843594009984</v>
      </c>
      <c r="AH15" s="89">
        <f>AH83/$AA14*100</f>
        <v>29.367720465890184</v>
      </c>
    </row>
    <row r="16" spans="1:34" ht="13.5" customHeight="1">
      <c r="A16" s="48"/>
      <c r="B16" s="53" t="s">
        <v>190</v>
      </c>
      <c r="C16" s="54">
        <f>C85</f>
        <v>538</v>
      </c>
      <c r="D16" s="55">
        <f t="shared" ref="D16:I19" si="28">IF($C16=0,0,D85/$C16*100)</f>
        <v>74.721189591078058</v>
      </c>
      <c r="E16" s="55">
        <f t="shared" si="28"/>
        <v>4.8327137546468402</v>
      </c>
      <c r="F16" s="55">
        <f t="shared" si="28"/>
        <v>2.6022304832713754</v>
      </c>
      <c r="G16" s="55">
        <f t="shared" si="28"/>
        <v>1.1152416356877324</v>
      </c>
      <c r="H16" s="55">
        <f t="shared" si="28"/>
        <v>1.8587360594795539</v>
      </c>
      <c r="I16" s="55">
        <f t="shared" si="28"/>
        <v>14.869888475836431</v>
      </c>
      <c r="J16" s="55">
        <f t="shared" si="10"/>
        <v>10.408921933085502</v>
      </c>
      <c r="K16" s="234">
        <f t="shared" si="2"/>
        <v>0.36026200873362446</v>
      </c>
      <c r="L16" s="234">
        <f t="shared" si="2"/>
        <v>2.9464285714285716</v>
      </c>
      <c r="M16" s="54">
        <f>M85</f>
        <v>538</v>
      </c>
      <c r="N16" s="55">
        <f t="shared" ref="N16:Q19" si="29">IF($M16=0,0,N85/$M16*100)</f>
        <v>79.739776951672852</v>
      </c>
      <c r="O16" s="55">
        <f t="shared" si="29"/>
        <v>3.3457249070631967</v>
      </c>
      <c r="P16" s="55">
        <f t="shared" si="29"/>
        <v>1.6728624535315983</v>
      </c>
      <c r="Q16" s="55">
        <f t="shared" si="29"/>
        <v>15.241635687732341</v>
      </c>
      <c r="R16" s="234">
        <f t="shared" si="11"/>
        <v>9.4298245614035089E-2</v>
      </c>
      <c r="S16" s="234">
        <f t="shared" si="11"/>
        <v>1.5925925925925926</v>
      </c>
      <c r="T16" s="82">
        <f>T85</f>
        <v>538</v>
      </c>
      <c r="U16" s="83">
        <f t="shared" ref="U16:X19" si="30">IF($T16=0,0,U85/$T16*100)</f>
        <v>82.342007434944236</v>
      </c>
      <c r="V16" s="83">
        <f t="shared" si="30"/>
        <v>0.74349442379182151</v>
      </c>
      <c r="W16" s="83">
        <f t="shared" si="30"/>
        <v>0.74349442379182151</v>
      </c>
      <c r="X16" s="83">
        <f t="shared" si="30"/>
        <v>16.171003717472118</v>
      </c>
      <c r="Y16" s="225">
        <f t="shared" si="12"/>
        <v>2.6607538802660754E-2</v>
      </c>
      <c r="Z16" s="225">
        <f t="shared" si="12"/>
        <v>1.5</v>
      </c>
      <c r="AA16" s="82">
        <f>AA85</f>
        <v>538</v>
      </c>
      <c r="AB16" s="55">
        <f t="shared" ref="AB16:AG19" si="31">IF($AA16=0,0,AB85/$AA16*100)</f>
        <v>27.881040892193308</v>
      </c>
      <c r="AC16" s="55">
        <f t="shared" si="31"/>
        <v>63.382899628252787</v>
      </c>
      <c r="AD16" s="55">
        <f t="shared" si="31"/>
        <v>38.847583643122675</v>
      </c>
      <c r="AE16" s="55">
        <f t="shared" si="31"/>
        <v>38.847583643122675</v>
      </c>
      <c r="AF16" s="55">
        <f t="shared" si="31"/>
        <v>34.944237918215613</v>
      </c>
      <c r="AG16" s="55">
        <f t="shared" si="31"/>
        <v>39.219330855018583</v>
      </c>
      <c r="AH16" s="83">
        <f>IF($AA16=0,0,AH85/$AA16*100)</f>
        <v>27.509293680297397</v>
      </c>
    </row>
    <row r="17" spans="1:34" ht="13.5" customHeight="1">
      <c r="A17" s="48"/>
      <c r="B17" s="53" t="s">
        <v>191</v>
      </c>
      <c r="C17" s="54">
        <f t="shared" ref="C17:C18" si="32">C86</f>
        <v>176</v>
      </c>
      <c r="D17" s="55">
        <f t="shared" si="28"/>
        <v>76.13636363636364</v>
      </c>
      <c r="E17" s="55">
        <f t="shared" si="28"/>
        <v>6.8181818181818175</v>
      </c>
      <c r="F17" s="55">
        <f t="shared" si="28"/>
        <v>1.1363636363636365</v>
      </c>
      <c r="G17" s="55">
        <f t="shared" si="28"/>
        <v>0.56818181818181823</v>
      </c>
      <c r="H17" s="55">
        <f t="shared" si="28"/>
        <v>1.1363636363636365</v>
      </c>
      <c r="I17" s="55">
        <f t="shared" si="28"/>
        <v>14.204545454545455</v>
      </c>
      <c r="J17" s="55">
        <f t="shared" si="10"/>
        <v>9.6590909090909083</v>
      </c>
      <c r="K17" s="234">
        <f t="shared" si="2"/>
        <v>0.2185430463576159</v>
      </c>
      <c r="L17" s="234">
        <f t="shared" si="2"/>
        <v>1.9411764705882353</v>
      </c>
      <c r="M17" s="54">
        <f t="shared" ref="M17:M18" si="33">M86</f>
        <v>176</v>
      </c>
      <c r="N17" s="55">
        <f t="shared" si="29"/>
        <v>80.11363636363636</v>
      </c>
      <c r="O17" s="55">
        <f t="shared" si="29"/>
        <v>4.5454545454545459</v>
      </c>
      <c r="P17" s="55">
        <f t="shared" si="29"/>
        <v>1.1363636363636365</v>
      </c>
      <c r="Q17" s="55">
        <f t="shared" si="29"/>
        <v>14.204545454545455</v>
      </c>
      <c r="R17" s="234">
        <f t="shared" si="11"/>
        <v>7.9470198675496692E-2</v>
      </c>
      <c r="S17" s="234">
        <f t="shared" si="11"/>
        <v>1.2</v>
      </c>
      <c r="T17" s="82">
        <f t="shared" ref="T17:T18" si="34">T86</f>
        <v>176</v>
      </c>
      <c r="U17" s="83">
        <f t="shared" si="30"/>
        <v>84.659090909090907</v>
      </c>
      <c r="V17" s="83">
        <f t="shared" si="30"/>
        <v>1.1363636363636365</v>
      </c>
      <c r="W17" s="83">
        <f t="shared" si="30"/>
        <v>0</v>
      </c>
      <c r="X17" s="83">
        <f t="shared" si="30"/>
        <v>14.204545454545455</v>
      </c>
      <c r="Y17" s="225">
        <f t="shared" si="12"/>
        <v>1.3245033112582781E-2</v>
      </c>
      <c r="Z17" s="225">
        <f t="shared" si="12"/>
        <v>1</v>
      </c>
      <c r="AA17" s="82">
        <f t="shared" ref="AA17:AA18" si="35">AA86</f>
        <v>176</v>
      </c>
      <c r="AB17" s="55">
        <f t="shared" si="31"/>
        <v>13.068181818181818</v>
      </c>
      <c r="AC17" s="55">
        <f t="shared" si="31"/>
        <v>50.56818181818182</v>
      </c>
      <c r="AD17" s="55">
        <f t="shared" si="31"/>
        <v>35.227272727272727</v>
      </c>
      <c r="AE17" s="55">
        <f t="shared" si="31"/>
        <v>21.022727272727273</v>
      </c>
      <c r="AF17" s="55">
        <f t="shared" si="31"/>
        <v>20.454545454545457</v>
      </c>
      <c r="AG17" s="55">
        <f t="shared" si="31"/>
        <v>25.568181818181817</v>
      </c>
      <c r="AH17" s="83">
        <f>IF($AA17=0,0,AH86/$AA17*100)</f>
        <v>31.25</v>
      </c>
    </row>
    <row r="18" spans="1:34" ht="13.5" customHeight="1">
      <c r="A18" s="56"/>
      <c r="B18" s="53" t="s">
        <v>192</v>
      </c>
      <c r="C18" s="54">
        <f t="shared" si="32"/>
        <v>448</v>
      </c>
      <c r="D18" s="55">
        <f t="shared" si="28"/>
        <v>74.776785714285708</v>
      </c>
      <c r="E18" s="55">
        <f t="shared" si="28"/>
        <v>4.0178571428571432</v>
      </c>
      <c r="F18" s="55">
        <f t="shared" si="28"/>
        <v>2.2321428571428572</v>
      </c>
      <c r="G18" s="55">
        <f t="shared" si="28"/>
        <v>1.1160714285714286</v>
      </c>
      <c r="H18" s="55">
        <f t="shared" si="28"/>
        <v>2.0089285714285716</v>
      </c>
      <c r="I18" s="55">
        <f t="shared" si="28"/>
        <v>15.848214285714285</v>
      </c>
      <c r="J18" s="55">
        <f t="shared" si="10"/>
        <v>9.375</v>
      </c>
      <c r="K18" s="234">
        <f t="shared" si="2"/>
        <v>0.45092838196286472</v>
      </c>
      <c r="L18" s="234">
        <f t="shared" si="2"/>
        <v>4.0476190476190474</v>
      </c>
      <c r="M18" s="54">
        <f t="shared" si="33"/>
        <v>448</v>
      </c>
      <c r="N18" s="55">
        <f t="shared" si="29"/>
        <v>79.910714285714292</v>
      </c>
      <c r="O18" s="55">
        <f t="shared" si="29"/>
        <v>2.9017857142857144</v>
      </c>
      <c r="P18" s="55">
        <f t="shared" si="29"/>
        <v>1.3392857142857142</v>
      </c>
      <c r="Q18" s="55">
        <f t="shared" si="29"/>
        <v>15.848214285714285</v>
      </c>
      <c r="R18" s="234">
        <f t="shared" si="11"/>
        <v>6.8965517241379309E-2</v>
      </c>
      <c r="S18" s="234">
        <f t="shared" si="11"/>
        <v>1.368421052631579</v>
      </c>
      <c r="T18" s="82">
        <f t="shared" si="34"/>
        <v>448</v>
      </c>
      <c r="U18" s="83">
        <f t="shared" si="30"/>
        <v>81.919642857142861</v>
      </c>
      <c r="V18" s="83">
        <f t="shared" si="30"/>
        <v>0.89285714285714279</v>
      </c>
      <c r="W18" s="83">
        <f t="shared" si="30"/>
        <v>0.6696428571428571</v>
      </c>
      <c r="X18" s="83">
        <f t="shared" si="30"/>
        <v>16.517857142857142</v>
      </c>
      <c r="Y18" s="225">
        <f t="shared" si="12"/>
        <v>2.9411764705882353E-2</v>
      </c>
      <c r="Z18" s="225">
        <f t="shared" si="12"/>
        <v>1.5714285714285714</v>
      </c>
      <c r="AA18" s="82">
        <f t="shared" si="35"/>
        <v>448</v>
      </c>
      <c r="AB18" s="55">
        <f t="shared" si="31"/>
        <v>18.526785714285715</v>
      </c>
      <c r="AC18" s="55">
        <f t="shared" si="31"/>
        <v>58.258928571428569</v>
      </c>
      <c r="AD18" s="55">
        <f t="shared" si="31"/>
        <v>35.044642857142854</v>
      </c>
      <c r="AE18" s="55">
        <f t="shared" si="31"/>
        <v>28.125</v>
      </c>
      <c r="AF18" s="55">
        <f t="shared" si="31"/>
        <v>27.455357142857146</v>
      </c>
      <c r="AG18" s="55">
        <f t="shared" si="31"/>
        <v>30.803571428571431</v>
      </c>
      <c r="AH18" s="83">
        <f>IF($AA18=0,0,AH87/$AA18*100)</f>
        <v>30.133928571428569</v>
      </c>
    </row>
    <row r="19" spans="1:34" ht="13.5" customHeight="1">
      <c r="A19" s="35"/>
      <c r="B19" s="59" t="s">
        <v>193</v>
      </c>
      <c r="C19" s="60">
        <f>C88</f>
        <v>40</v>
      </c>
      <c r="D19" s="61">
        <f t="shared" si="28"/>
        <v>70</v>
      </c>
      <c r="E19" s="61">
        <f t="shared" si="28"/>
        <v>12.5</v>
      </c>
      <c r="F19" s="61">
        <f t="shared" si="28"/>
        <v>5</v>
      </c>
      <c r="G19" s="61">
        <f t="shared" si="28"/>
        <v>0</v>
      </c>
      <c r="H19" s="61">
        <f t="shared" si="28"/>
        <v>2.5</v>
      </c>
      <c r="I19" s="61">
        <f t="shared" si="28"/>
        <v>10</v>
      </c>
      <c r="J19" s="61">
        <f t="shared" si="10"/>
        <v>20</v>
      </c>
      <c r="K19" s="235">
        <f t="shared" si="2"/>
        <v>0.44444444444444442</v>
      </c>
      <c r="L19" s="235">
        <f t="shared" si="2"/>
        <v>2</v>
      </c>
      <c r="M19" s="60">
        <f>M88</f>
        <v>40</v>
      </c>
      <c r="N19" s="61">
        <f t="shared" si="29"/>
        <v>80</v>
      </c>
      <c r="O19" s="61">
        <f t="shared" si="29"/>
        <v>7.5</v>
      </c>
      <c r="P19" s="61">
        <f t="shared" si="29"/>
        <v>2.5</v>
      </c>
      <c r="Q19" s="61">
        <f t="shared" si="29"/>
        <v>10</v>
      </c>
      <c r="R19" s="235">
        <f t="shared" si="11"/>
        <v>0.1388888888888889</v>
      </c>
      <c r="S19" s="235">
        <f t="shared" si="11"/>
        <v>1.25</v>
      </c>
      <c r="T19" s="84">
        <f>T88</f>
        <v>40</v>
      </c>
      <c r="U19" s="85">
        <f t="shared" si="30"/>
        <v>90</v>
      </c>
      <c r="V19" s="85">
        <f t="shared" si="30"/>
        <v>0</v>
      </c>
      <c r="W19" s="85">
        <f t="shared" si="30"/>
        <v>0</v>
      </c>
      <c r="X19" s="85">
        <f t="shared" si="30"/>
        <v>10</v>
      </c>
      <c r="Y19" s="226">
        <f t="shared" si="12"/>
        <v>0</v>
      </c>
      <c r="Z19" s="226" t="str">
        <f t="shared" si="12"/>
        <v>－</v>
      </c>
      <c r="AA19" s="84">
        <f>AA88</f>
        <v>40</v>
      </c>
      <c r="AB19" s="61">
        <f t="shared" si="31"/>
        <v>12.5</v>
      </c>
      <c r="AC19" s="61">
        <f t="shared" si="31"/>
        <v>40</v>
      </c>
      <c r="AD19" s="61">
        <f t="shared" si="31"/>
        <v>27.500000000000004</v>
      </c>
      <c r="AE19" s="61">
        <f t="shared" si="31"/>
        <v>22.5</v>
      </c>
      <c r="AF19" s="61">
        <f t="shared" si="31"/>
        <v>12.5</v>
      </c>
      <c r="AG19" s="61">
        <f t="shared" si="31"/>
        <v>27.500000000000004</v>
      </c>
      <c r="AH19" s="85">
        <f>IF($AA19=0,0,AH88/$AA19*100)</f>
        <v>37.5</v>
      </c>
    </row>
    <row r="20" spans="1:34" ht="13.5" customHeight="1">
      <c r="A20" s="32" t="s">
        <v>204</v>
      </c>
      <c r="B20" s="45" t="s">
        <v>176</v>
      </c>
      <c r="C20" s="46">
        <f>C89</f>
        <v>1202</v>
      </c>
      <c r="D20" s="47">
        <f>D89</f>
        <v>899</v>
      </c>
      <c r="E20" s="47">
        <f>E89</f>
        <v>61</v>
      </c>
      <c r="F20" s="47">
        <f t="shared" ref="F20:I20" si="36">F89</f>
        <v>28</v>
      </c>
      <c r="G20" s="47">
        <f t="shared" si="36"/>
        <v>12</v>
      </c>
      <c r="H20" s="47">
        <f t="shared" si="36"/>
        <v>22</v>
      </c>
      <c r="I20" s="47">
        <f t="shared" si="36"/>
        <v>180</v>
      </c>
      <c r="J20" s="47">
        <f t="shared" si="10"/>
        <v>123</v>
      </c>
      <c r="K20" s="232">
        <f t="shared" ref="K20:L35" si="37">IF(K89="","－",K89)</f>
        <v>0.37573385518590996</v>
      </c>
      <c r="L20" s="232">
        <f t="shared" si="37"/>
        <v>3.1219512195121952</v>
      </c>
      <c r="M20" s="46">
        <f>M89</f>
        <v>1202</v>
      </c>
      <c r="N20" s="47">
        <f>N89</f>
        <v>960</v>
      </c>
      <c r="O20" s="47">
        <f>O89</f>
        <v>42</v>
      </c>
      <c r="P20" s="47">
        <f t="shared" ref="P20" si="38">P89</f>
        <v>18</v>
      </c>
      <c r="Q20" s="47">
        <f>Q89</f>
        <v>182</v>
      </c>
      <c r="R20" s="232">
        <f t="shared" si="11"/>
        <v>8.4313725490196084E-2</v>
      </c>
      <c r="S20" s="232">
        <f t="shared" si="11"/>
        <v>1.4333333333333333</v>
      </c>
      <c r="T20" s="86">
        <f>T89</f>
        <v>1202</v>
      </c>
      <c r="U20" s="87">
        <f>U89</f>
        <v>995</v>
      </c>
      <c r="V20" s="87">
        <f>V89</f>
        <v>10</v>
      </c>
      <c r="W20" s="87">
        <f t="shared" ref="W20" si="39">W89</f>
        <v>7</v>
      </c>
      <c r="X20" s="87">
        <f>X89</f>
        <v>190</v>
      </c>
      <c r="Y20" s="223">
        <f t="shared" si="12"/>
        <v>2.4703557312252964E-2</v>
      </c>
      <c r="Z20" s="223">
        <f t="shared" si="12"/>
        <v>1.4705882352941178</v>
      </c>
      <c r="AA20" s="86">
        <f>AA89</f>
        <v>1202</v>
      </c>
      <c r="AB20" s="47">
        <f>AB89</f>
        <v>261</v>
      </c>
      <c r="AC20" s="47">
        <f>AC89</f>
        <v>707</v>
      </c>
      <c r="AD20" s="47">
        <f t="shared" ref="AD20:AG20" si="40">AD89</f>
        <v>439</v>
      </c>
      <c r="AE20" s="47">
        <f t="shared" si="40"/>
        <v>381</v>
      </c>
      <c r="AF20" s="47">
        <f t="shared" si="40"/>
        <v>352</v>
      </c>
      <c r="AG20" s="47">
        <f t="shared" si="40"/>
        <v>405</v>
      </c>
      <c r="AH20" s="87">
        <f>AH89</f>
        <v>353</v>
      </c>
    </row>
    <row r="21" spans="1:34" ht="13.5" customHeight="1">
      <c r="A21" s="394" t="s">
        <v>205</v>
      </c>
      <c r="B21" s="50"/>
      <c r="C21" s="51">
        <f>IF(SUM(D21:I21)&gt;100,"－",SUM(D21:I21))</f>
        <v>100</v>
      </c>
      <c r="D21" s="52">
        <f>D89/$C20*100</f>
        <v>74.792013311148082</v>
      </c>
      <c r="E21" s="52">
        <f>E89/$C20*100</f>
        <v>5.0748752079866888</v>
      </c>
      <c r="F21" s="52">
        <f>F89/$C20*100</f>
        <v>2.3294509151414311</v>
      </c>
      <c r="G21" s="52">
        <f t="shared" ref="G21:I21" si="41">G89/$C20*100</f>
        <v>0.99833610648918469</v>
      </c>
      <c r="H21" s="52">
        <f t="shared" si="41"/>
        <v>1.8302828618968388</v>
      </c>
      <c r="I21" s="52">
        <f t="shared" si="41"/>
        <v>14.975041597337771</v>
      </c>
      <c r="J21" s="52">
        <f t="shared" si="10"/>
        <v>10.232945091514145</v>
      </c>
      <c r="K21" s="233" t="str">
        <f t="shared" si="37"/>
        <v>－</v>
      </c>
      <c r="L21" s="233" t="str">
        <f t="shared" si="37"/>
        <v>－</v>
      </c>
      <c r="M21" s="51">
        <f>IF(SUM(N21:Q21)&gt;100,"－",SUM(N21:Q21))</f>
        <v>100</v>
      </c>
      <c r="N21" s="52">
        <f>N89/$M20*100</f>
        <v>79.866888519134775</v>
      </c>
      <c r="O21" s="52">
        <f>O89/$M20*100</f>
        <v>3.494176372712146</v>
      </c>
      <c r="P21" s="52">
        <f>P89/$M20*100</f>
        <v>1.497504159733777</v>
      </c>
      <c r="Q21" s="52">
        <f>Q89/$M20*100</f>
        <v>15.141430948419302</v>
      </c>
      <c r="R21" s="233" t="str">
        <f t="shared" ref="R21:S36" si="42">IF(R90="","－",R90)</f>
        <v>－</v>
      </c>
      <c r="S21" s="233" t="str">
        <f t="shared" si="42"/>
        <v>－</v>
      </c>
      <c r="T21" s="88">
        <f>IF(SUM(U21:X21)&gt;100,"－",SUM(U21:X21))</f>
        <v>100</v>
      </c>
      <c r="U21" s="89">
        <f>U89/$T20*100</f>
        <v>82.778702163061567</v>
      </c>
      <c r="V21" s="89">
        <f>V89/$T20*100</f>
        <v>0.83194675540765384</v>
      </c>
      <c r="W21" s="89">
        <f>W89/$T20*100</f>
        <v>0.58236272878535777</v>
      </c>
      <c r="X21" s="89">
        <f>X89/$T20*100</f>
        <v>15.806988352745424</v>
      </c>
      <c r="Y21" s="224" t="str">
        <f t="shared" ref="Y21:Z36" si="43">IF(Y90="","－",Y90)</f>
        <v>－</v>
      </c>
      <c r="Z21" s="224" t="str">
        <f t="shared" si="43"/>
        <v>－</v>
      </c>
      <c r="AA21" s="88" t="str">
        <f>IF(SUM(AB21:AH21)&gt;100,"－",SUM(AB21:AH21))</f>
        <v>－</v>
      </c>
      <c r="AB21" s="52">
        <f>AB89/$AA20*100</f>
        <v>21.713810316139767</v>
      </c>
      <c r="AC21" s="52">
        <f>AC89/$AA20*100</f>
        <v>58.818635607321134</v>
      </c>
      <c r="AD21" s="52">
        <f t="shared" ref="AD21:AG21" si="44">AD89/$AA20*100</f>
        <v>36.522462562396008</v>
      </c>
      <c r="AE21" s="52">
        <f t="shared" si="44"/>
        <v>31.697171381031612</v>
      </c>
      <c r="AF21" s="52">
        <f t="shared" si="44"/>
        <v>29.28452579034942</v>
      </c>
      <c r="AG21" s="52">
        <f t="shared" si="44"/>
        <v>33.693843594009984</v>
      </c>
      <c r="AH21" s="89">
        <f>AH89/$AA20*100</f>
        <v>29.367720465890184</v>
      </c>
    </row>
    <row r="22" spans="1:34" ht="13.5" customHeight="1">
      <c r="A22" s="394"/>
      <c r="B22" s="53" t="s">
        <v>206</v>
      </c>
      <c r="C22" s="54">
        <f t="shared" ref="C22:C29" si="45">C91</f>
        <v>942</v>
      </c>
      <c r="D22" s="55">
        <f t="shared" ref="D22:I28" si="46">IF($C22=0,0,D91/$C22*100)</f>
        <v>75.796178343949052</v>
      </c>
      <c r="E22" s="55">
        <f t="shared" si="46"/>
        <v>4.2462845010615711</v>
      </c>
      <c r="F22" s="55">
        <f t="shared" si="46"/>
        <v>1.48619957537155</v>
      </c>
      <c r="G22" s="55">
        <f t="shared" si="46"/>
        <v>1.0615711252653928</v>
      </c>
      <c r="H22" s="55">
        <f t="shared" si="46"/>
        <v>1.5923566878980893</v>
      </c>
      <c r="I22" s="55">
        <f t="shared" si="46"/>
        <v>15.817409766454352</v>
      </c>
      <c r="J22" s="55">
        <f t="shared" si="10"/>
        <v>8.3864118895966016</v>
      </c>
      <c r="K22" s="234">
        <f t="shared" si="37"/>
        <v>0.35435056746532156</v>
      </c>
      <c r="L22" s="234">
        <f t="shared" si="37"/>
        <v>3.5569620253164556</v>
      </c>
      <c r="M22" s="54">
        <f t="shared" ref="M22:M29" si="47">M91</f>
        <v>942</v>
      </c>
      <c r="N22" s="55">
        <f t="shared" ref="N22:Q28" si="48">IF($M22=0,0,N91/$M22*100)</f>
        <v>80.148619957537164</v>
      </c>
      <c r="O22" s="55">
        <f t="shared" si="48"/>
        <v>2.4416135881104037</v>
      </c>
      <c r="P22" s="55">
        <f t="shared" si="48"/>
        <v>1.167728237791932</v>
      </c>
      <c r="Q22" s="55">
        <f t="shared" si="48"/>
        <v>16.242038216560509</v>
      </c>
      <c r="R22" s="234">
        <f t="shared" si="42"/>
        <v>6.3371356147021551E-2</v>
      </c>
      <c r="S22" s="234">
        <f t="shared" si="42"/>
        <v>1.4705882352941178</v>
      </c>
      <c r="T22" s="82">
        <f t="shared" ref="T22:T29" si="49">T91</f>
        <v>942</v>
      </c>
      <c r="U22" s="83">
        <f t="shared" ref="U22:X28" si="50">IF($T22=0,0,U91/$T22*100)</f>
        <v>82.27176220806794</v>
      </c>
      <c r="V22" s="83">
        <f t="shared" si="50"/>
        <v>0.743099787685775</v>
      </c>
      <c r="W22" s="83">
        <f t="shared" si="50"/>
        <v>0.10615711252653928</v>
      </c>
      <c r="X22" s="83">
        <f t="shared" si="50"/>
        <v>16.878980891719745</v>
      </c>
      <c r="Y22" s="225">
        <f t="shared" si="43"/>
        <v>1.277139208173691E-2</v>
      </c>
      <c r="Z22" s="225">
        <f t="shared" si="43"/>
        <v>1.25</v>
      </c>
      <c r="AA22" s="82">
        <f t="shared" ref="AA22:AA29" si="51">AA91</f>
        <v>942</v>
      </c>
      <c r="AB22" s="55">
        <f t="shared" ref="AB22:AH28" si="52">IF($AA22=0,0,AB91/$AA22*100)</f>
        <v>25.690021231422506</v>
      </c>
      <c r="AC22" s="55">
        <f t="shared" si="52"/>
        <v>62.314225053078552</v>
      </c>
      <c r="AD22" s="55">
        <f t="shared" si="52"/>
        <v>39.596602972399154</v>
      </c>
      <c r="AE22" s="55">
        <f t="shared" si="52"/>
        <v>36.093418259023352</v>
      </c>
      <c r="AF22" s="55">
        <f t="shared" si="52"/>
        <v>34.182590233545646</v>
      </c>
      <c r="AG22" s="55">
        <f t="shared" si="52"/>
        <v>37.473460721868364</v>
      </c>
      <c r="AH22" s="83">
        <f t="shared" si="52"/>
        <v>27.070063694267514</v>
      </c>
    </row>
    <row r="23" spans="1:34" ht="13.5" customHeight="1">
      <c r="A23" s="48"/>
      <c r="B23" s="53" t="s">
        <v>207</v>
      </c>
      <c r="C23" s="54">
        <f t="shared" si="45"/>
        <v>76</v>
      </c>
      <c r="D23" s="55">
        <f t="shared" si="46"/>
        <v>69.73684210526315</v>
      </c>
      <c r="E23" s="55">
        <f t="shared" si="46"/>
        <v>6.5789473684210522</v>
      </c>
      <c r="F23" s="55">
        <f t="shared" si="46"/>
        <v>9.2105263157894726</v>
      </c>
      <c r="G23" s="55">
        <f t="shared" si="46"/>
        <v>1.3157894736842104</v>
      </c>
      <c r="H23" s="55">
        <f t="shared" si="46"/>
        <v>0</v>
      </c>
      <c r="I23" s="55">
        <f t="shared" si="46"/>
        <v>13.157894736842104</v>
      </c>
      <c r="J23" s="55">
        <f t="shared" si="10"/>
        <v>17.105263157894733</v>
      </c>
      <c r="K23" s="234">
        <f t="shared" si="37"/>
        <v>0.33333333333333331</v>
      </c>
      <c r="L23" s="234">
        <f t="shared" si="37"/>
        <v>1.6923076923076923</v>
      </c>
      <c r="M23" s="54">
        <f t="shared" si="47"/>
        <v>76</v>
      </c>
      <c r="N23" s="55">
        <f t="shared" si="48"/>
        <v>76.31578947368422</v>
      </c>
      <c r="O23" s="55">
        <f t="shared" si="48"/>
        <v>5.2631578947368416</v>
      </c>
      <c r="P23" s="55">
        <f t="shared" si="48"/>
        <v>5.2631578947368416</v>
      </c>
      <c r="Q23" s="55">
        <f t="shared" si="48"/>
        <v>13.157894736842104</v>
      </c>
      <c r="R23" s="234">
        <f t="shared" si="42"/>
        <v>0.18181818181818182</v>
      </c>
      <c r="S23" s="234">
        <f t="shared" si="42"/>
        <v>1.5</v>
      </c>
      <c r="T23" s="82">
        <f t="shared" si="49"/>
        <v>76</v>
      </c>
      <c r="U23" s="83">
        <f t="shared" si="50"/>
        <v>81.578947368421055</v>
      </c>
      <c r="V23" s="83">
        <f t="shared" si="50"/>
        <v>0</v>
      </c>
      <c r="W23" s="83">
        <f t="shared" si="50"/>
        <v>3.9473684210526314</v>
      </c>
      <c r="X23" s="83">
        <f t="shared" si="50"/>
        <v>14.473684210526317</v>
      </c>
      <c r="Y23" s="225">
        <f t="shared" si="43"/>
        <v>9.2307692307692313E-2</v>
      </c>
      <c r="Z23" s="225">
        <f t="shared" si="43"/>
        <v>2</v>
      </c>
      <c r="AA23" s="82">
        <f t="shared" si="51"/>
        <v>76</v>
      </c>
      <c r="AB23" s="55">
        <f t="shared" si="52"/>
        <v>3.9473684210526314</v>
      </c>
      <c r="AC23" s="55">
        <f t="shared" si="52"/>
        <v>48.684210526315788</v>
      </c>
      <c r="AD23" s="55">
        <f t="shared" si="52"/>
        <v>18.421052631578945</v>
      </c>
      <c r="AE23" s="55">
        <f t="shared" si="52"/>
        <v>7.8947368421052628</v>
      </c>
      <c r="AF23" s="55">
        <f t="shared" si="52"/>
        <v>7.8947368421052628</v>
      </c>
      <c r="AG23" s="55">
        <f t="shared" si="52"/>
        <v>13.157894736842104</v>
      </c>
      <c r="AH23" s="83">
        <f t="shared" si="52"/>
        <v>39.473684210526315</v>
      </c>
    </row>
    <row r="24" spans="1:34" ht="13.5" customHeight="1">
      <c r="A24" s="56"/>
      <c r="B24" s="53" t="s">
        <v>208</v>
      </c>
      <c r="C24" s="54">
        <f t="shared" si="45"/>
        <v>78</v>
      </c>
      <c r="D24" s="55">
        <f t="shared" si="46"/>
        <v>70.512820512820511</v>
      </c>
      <c r="E24" s="55">
        <f t="shared" si="46"/>
        <v>8.9743589743589745</v>
      </c>
      <c r="F24" s="55">
        <f t="shared" si="46"/>
        <v>5.1282051282051277</v>
      </c>
      <c r="G24" s="55">
        <f t="shared" si="46"/>
        <v>1.2820512820512819</v>
      </c>
      <c r="H24" s="55">
        <f t="shared" si="46"/>
        <v>5.1282051282051277</v>
      </c>
      <c r="I24" s="55">
        <f t="shared" si="46"/>
        <v>8.9743589743589745</v>
      </c>
      <c r="J24" s="55">
        <f t="shared" si="10"/>
        <v>20.512820512820511</v>
      </c>
      <c r="K24" s="234">
        <f t="shared" si="37"/>
        <v>0.63380281690140849</v>
      </c>
      <c r="L24" s="234">
        <f t="shared" si="37"/>
        <v>2.8125</v>
      </c>
      <c r="M24" s="54">
        <f t="shared" si="47"/>
        <v>78</v>
      </c>
      <c r="N24" s="55">
        <f t="shared" si="48"/>
        <v>80.769230769230774</v>
      </c>
      <c r="O24" s="55">
        <f t="shared" si="48"/>
        <v>8.9743589743589745</v>
      </c>
      <c r="P24" s="55">
        <f t="shared" si="48"/>
        <v>1.2820512820512819</v>
      </c>
      <c r="Q24" s="55">
        <f t="shared" si="48"/>
        <v>8.9743589743589745</v>
      </c>
      <c r="R24" s="234">
        <f t="shared" si="42"/>
        <v>0.16901408450704225</v>
      </c>
      <c r="S24" s="234">
        <f t="shared" si="42"/>
        <v>1.5</v>
      </c>
      <c r="T24" s="82">
        <f t="shared" si="49"/>
        <v>78</v>
      </c>
      <c r="U24" s="83">
        <f t="shared" si="50"/>
        <v>85.897435897435898</v>
      </c>
      <c r="V24" s="83">
        <f t="shared" si="50"/>
        <v>2.5641025641025639</v>
      </c>
      <c r="W24" s="83">
        <f t="shared" si="50"/>
        <v>2.5641025641025639</v>
      </c>
      <c r="X24" s="83">
        <f t="shared" si="50"/>
        <v>8.9743589743589745</v>
      </c>
      <c r="Y24" s="225">
        <f t="shared" si="43"/>
        <v>8.4507042253521125E-2</v>
      </c>
      <c r="Z24" s="225">
        <f t="shared" si="43"/>
        <v>1.5</v>
      </c>
      <c r="AA24" s="82">
        <f t="shared" si="51"/>
        <v>78</v>
      </c>
      <c r="AB24" s="55">
        <f t="shared" si="52"/>
        <v>6.4102564102564097</v>
      </c>
      <c r="AC24" s="55">
        <f t="shared" si="52"/>
        <v>39.743589743589745</v>
      </c>
      <c r="AD24" s="55">
        <f t="shared" si="52"/>
        <v>21.794871794871796</v>
      </c>
      <c r="AE24" s="55">
        <f t="shared" si="52"/>
        <v>16.666666666666664</v>
      </c>
      <c r="AF24" s="55">
        <f t="shared" si="52"/>
        <v>10.256410256410255</v>
      </c>
      <c r="AG24" s="55">
        <f t="shared" si="52"/>
        <v>17.948717948717949</v>
      </c>
      <c r="AH24" s="83">
        <f t="shared" si="52"/>
        <v>43.589743589743591</v>
      </c>
    </row>
    <row r="25" spans="1:34" ht="13.5" customHeight="1">
      <c r="A25" s="56"/>
      <c r="B25" s="53" t="s">
        <v>209</v>
      </c>
      <c r="C25" s="54">
        <f t="shared" si="45"/>
        <v>74</v>
      </c>
      <c r="D25" s="55">
        <f t="shared" si="46"/>
        <v>68.918918918918919</v>
      </c>
      <c r="E25" s="55">
        <f t="shared" si="46"/>
        <v>10.810810810810811</v>
      </c>
      <c r="F25" s="55">
        <f t="shared" si="46"/>
        <v>2.7027027027027026</v>
      </c>
      <c r="G25" s="55">
        <f t="shared" si="46"/>
        <v>0</v>
      </c>
      <c r="H25" s="55">
        <f t="shared" si="46"/>
        <v>1.3513513513513513</v>
      </c>
      <c r="I25" s="55">
        <f t="shared" si="46"/>
        <v>16.216216216216218</v>
      </c>
      <c r="J25" s="55">
        <f t="shared" si="10"/>
        <v>14.864864864864863</v>
      </c>
      <c r="K25" s="234">
        <f t="shared" si="37"/>
        <v>0.35483870967741937</v>
      </c>
      <c r="L25" s="234">
        <f t="shared" si="37"/>
        <v>2</v>
      </c>
      <c r="M25" s="54">
        <f t="shared" si="47"/>
        <v>74</v>
      </c>
      <c r="N25" s="55">
        <f t="shared" si="48"/>
        <v>74.324324324324323</v>
      </c>
      <c r="O25" s="55">
        <f t="shared" si="48"/>
        <v>9.4594594594594597</v>
      </c>
      <c r="P25" s="55">
        <f t="shared" si="48"/>
        <v>2.7027027027027026</v>
      </c>
      <c r="Q25" s="55">
        <f t="shared" si="48"/>
        <v>13.513513513513514</v>
      </c>
      <c r="R25" s="234">
        <f t="shared" si="42"/>
        <v>0.171875</v>
      </c>
      <c r="S25" s="234">
        <f t="shared" si="42"/>
        <v>1.2222222222222223</v>
      </c>
      <c r="T25" s="82">
        <f t="shared" si="49"/>
        <v>74</v>
      </c>
      <c r="U25" s="83">
        <f t="shared" si="50"/>
        <v>82.432432432432435</v>
      </c>
      <c r="V25" s="83">
        <f t="shared" si="50"/>
        <v>1.3513513513513513</v>
      </c>
      <c r="W25" s="83">
        <f t="shared" si="50"/>
        <v>1.3513513513513513</v>
      </c>
      <c r="X25" s="83">
        <f t="shared" si="50"/>
        <v>14.864864864864865</v>
      </c>
      <c r="Y25" s="225">
        <f t="shared" si="43"/>
        <v>4.7619047619047616E-2</v>
      </c>
      <c r="Z25" s="225">
        <f t="shared" si="43"/>
        <v>1.5</v>
      </c>
      <c r="AA25" s="82">
        <f t="shared" si="51"/>
        <v>74</v>
      </c>
      <c r="AB25" s="55">
        <f t="shared" si="52"/>
        <v>12.162162162162163</v>
      </c>
      <c r="AC25" s="55">
        <f t="shared" si="52"/>
        <v>43.243243243243242</v>
      </c>
      <c r="AD25" s="55">
        <f t="shared" si="52"/>
        <v>32.432432432432435</v>
      </c>
      <c r="AE25" s="55">
        <f t="shared" si="52"/>
        <v>21.621621621621621</v>
      </c>
      <c r="AF25" s="55">
        <f t="shared" si="52"/>
        <v>16.216216216216218</v>
      </c>
      <c r="AG25" s="55">
        <f t="shared" si="52"/>
        <v>27.027027027027028</v>
      </c>
      <c r="AH25" s="83">
        <f t="shared" si="52"/>
        <v>35.135135135135137</v>
      </c>
    </row>
    <row r="26" spans="1:34" ht="13.5" customHeight="1">
      <c r="A26" s="56"/>
      <c r="B26" s="53" t="s">
        <v>210</v>
      </c>
      <c r="C26" s="54">
        <f t="shared" si="45"/>
        <v>9</v>
      </c>
      <c r="D26" s="55">
        <f t="shared" si="46"/>
        <v>66.666666666666657</v>
      </c>
      <c r="E26" s="55">
        <f t="shared" si="46"/>
        <v>11.111111111111111</v>
      </c>
      <c r="F26" s="55">
        <f t="shared" si="46"/>
        <v>0</v>
      </c>
      <c r="G26" s="55">
        <f t="shared" si="46"/>
        <v>0</v>
      </c>
      <c r="H26" s="55">
        <f t="shared" si="46"/>
        <v>0</v>
      </c>
      <c r="I26" s="55">
        <f t="shared" si="46"/>
        <v>22.222222222222221</v>
      </c>
      <c r="J26" s="55">
        <f t="shared" si="10"/>
        <v>11.111111111111111</v>
      </c>
      <c r="K26" s="234">
        <f t="shared" si="37"/>
        <v>0.14285714285714285</v>
      </c>
      <c r="L26" s="234">
        <f t="shared" si="37"/>
        <v>1</v>
      </c>
      <c r="M26" s="54">
        <f t="shared" si="47"/>
        <v>9</v>
      </c>
      <c r="N26" s="55">
        <f t="shared" si="48"/>
        <v>77.777777777777786</v>
      </c>
      <c r="O26" s="55">
        <f t="shared" si="48"/>
        <v>0</v>
      </c>
      <c r="P26" s="55">
        <f t="shared" si="48"/>
        <v>0</v>
      </c>
      <c r="Q26" s="55">
        <f t="shared" si="48"/>
        <v>22.222222222222221</v>
      </c>
      <c r="R26" s="234">
        <f t="shared" si="42"/>
        <v>0</v>
      </c>
      <c r="S26" s="234" t="str">
        <f t="shared" si="42"/>
        <v>－</v>
      </c>
      <c r="T26" s="82">
        <f t="shared" si="49"/>
        <v>9</v>
      </c>
      <c r="U26" s="83">
        <f t="shared" si="50"/>
        <v>77.777777777777786</v>
      </c>
      <c r="V26" s="83">
        <f t="shared" si="50"/>
        <v>0</v>
      </c>
      <c r="W26" s="83">
        <f t="shared" si="50"/>
        <v>0</v>
      </c>
      <c r="X26" s="83">
        <f t="shared" si="50"/>
        <v>22.222222222222221</v>
      </c>
      <c r="Y26" s="225">
        <f t="shared" si="43"/>
        <v>0</v>
      </c>
      <c r="Z26" s="225" t="str">
        <f t="shared" si="43"/>
        <v>－</v>
      </c>
      <c r="AA26" s="82">
        <f t="shared" si="51"/>
        <v>9</v>
      </c>
      <c r="AB26" s="55">
        <f t="shared" si="52"/>
        <v>11.111111111111111</v>
      </c>
      <c r="AC26" s="55">
        <f t="shared" si="52"/>
        <v>44.444444444444443</v>
      </c>
      <c r="AD26" s="55">
        <f t="shared" si="52"/>
        <v>22.222222222222221</v>
      </c>
      <c r="AE26" s="55">
        <f t="shared" si="52"/>
        <v>22.222222222222221</v>
      </c>
      <c r="AF26" s="55">
        <f t="shared" si="52"/>
        <v>11.111111111111111</v>
      </c>
      <c r="AG26" s="55">
        <f t="shared" si="52"/>
        <v>0</v>
      </c>
      <c r="AH26" s="83">
        <f t="shared" si="52"/>
        <v>44.444444444444443</v>
      </c>
    </row>
    <row r="27" spans="1:34" ht="13.5" customHeight="1">
      <c r="A27" s="56"/>
      <c r="B27" s="53" t="s">
        <v>211</v>
      </c>
      <c r="C27" s="54">
        <f t="shared" si="45"/>
        <v>8</v>
      </c>
      <c r="D27" s="55">
        <f t="shared" si="46"/>
        <v>100</v>
      </c>
      <c r="E27" s="55">
        <f t="shared" si="46"/>
        <v>0</v>
      </c>
      <c r="F27" s="55">
        <f t="shared" si="46"/>
        <v>0</v>
      </c>
      <c r="G27" s="55">
        <f t="shared" si="46"/>
        <v>0</v>
      </c>
      <c r="H27" s="55">
        <f t="shared" si="46"/>
        <v>0</v>
      </c>
      <c r="I27" s="55">
        <f t="shared" si="46"/>
        <v>0</v>
      </c>
      <c r="J27" s="55">
        <f t="shared" si="10"/>
        <v>0</v>
      </c>
      <c r="K27" s="234">
        <f t="shared" si="37"/>
        <v>0</v>
      </c>
      <c r="L27" s="234" t="str">
        <f t="shared" si="37"/>
        <v>－</v>
      </c>
      <c r="M27" s="54">
        <f t="shared" si="47"/>
        <v>8</v>
      </c>
      <c r="N27" s="55">
        <f t="shared" si="48"/>
        <v>100</v>
      </c>
      <c r="O27" s="55">
        <f t="shared" si="48"/>
        <v>0</v>
      </c>
      <c r="P27" s="55">
        <f t="shared" si="48"/>
        <v>0</v>
      </c>
      <c r="Q27" s="55">
        <f t="shared" si="48"/>
        <v>0</v>
      </c>
      <c r="R27" s="234">
        <f t="shared" si="42"/>
        <v>0</v>
      </c>
      <c r="S27" s="234" t="str">
        <f t="shared" si="42"/>
        <v>－</v>
      </c>
      <c r="T27" s="82">
        <f t="shared" si="49"/>
        <v>8</v>
      </c>
      <c r="U27" s="83">
        <f t="shared" si="50"/>
        <v>100</v>
      </c>
      <c r="V27" s="83">
        <f t="shared" si="50"/>
        <v>0</v>
      </c>
      <c r="W27" s="83">
        <f t="shared" si="50"/>
        <v>0</v>
      </c>
      <c r="X27" s="83">
        <f t="shared" si="50"/>
        <v>0</v>
      </c>
      <c r="Y27" s="225">
        <f t="shared" si="43"/>
        <v>0</v>
      </c>
      <c r="Z27" s="225" t="str">
        <f t="shared" si="43"/>
        <v>－</v>
      </c>
      <c r="AA27" s="82">
        <f t="shared" si="51"/>
        <v>8</v>
      </c>
      <c r="AB27" s="55">
        <f t="shared" si="52"/>
        <v>0</v>
      </c>
      <c r="AC27" s="55">
        <f t="shared" si="52"/>
        <v>75</v>
      </c>
      <c r="AD27" s="55">
        <f t="shared" si="52"/>
        <v>50</v>
      </c>
      <c r="AE27" s="55">
        <f t="shared" si="52"/>
        <v>12.5</v>
      </c>
      <c r="AF27" s="55">
        <f t="shared" si="52"/>
        <v>12.5</v>
      </c>
      <c r="AG27" s="55">
        <f t="shared" si="52"/>
        <v>25</v>
      </c>
      <c r="AH27" s="83">
        <f t="shared" si="52"/>
        <v>0</v>
      </c>
    </row>
    <row r="28" spans="1:34" ht="13.5" customHeight="1">
      <c r="A28" s="35"/>
      <c r="B28" s="59" t="s">
        <v>184</v>
      </c>
      <c r="C28" s="60">
        <f t="shared" si="45"/>
        <v>15</v>
      </c>
      <c r="D28" s="61">
        <f t="shared" si="46"/>
        <v>80</v>
      </c>
      <c r="E28" s="61">
        <f t="shared" si="46"/>
        <v>0</v>
      </c>
      <c r="F28" s="61">
        <f t="shared" si="46"/>
        <v>6.666666666666667</v>
      </c>
      <c r="G28" s="61">
        <f t="shared" si="46"/>
        <v>0</v>
      </c>
      <c r="H28" s="61">
        <f t="shared" si="46"/>
        <v>13.333333333333334</v>
      </c>
      <c r="I28" s="61">
        <f t="shared" si="46"/>
        <v>0</v>
      </c>
      <c r="J28" s="61">
        <f t="shared" si="10"/>
        <v>20</v>
      </c>
      <c r="K28" s="235">
        <f t="shared" si="37"/>
        <v>0.8666666666666667</v>
      </c>
      <c r="L28" s="235">
        <f t="shared" si="37"/>
        <v>4.333333333333333</v>
      </c>
      <c r="M28" s="60">
        <f t="shared" si="47"/>
        <v>15</v>
      </c>
      <c r="N28" s="61">
        <f t="shared" si="48"/>
        <v>93.333333333333329</v>
      </c>
      <c r="O28" s="61">
        <f t="shared" si="48"/>
        <v>6.666666666666667</v>
      </c>
      <c r="P28" s="61">
        <f t="shared" si="48"/>
        <v>0</v>
      </c>
      <c r="Q28" s="61">
        <f t="shared" si="48"/>
        <v>0</v>
      </c>
      <c r="R28" s="235">
        <f t="shared" si="42"/>
        <v>6.6666666666666666E-2</v>
      </c>
      <c r="S28" s="235">
        <f t="shared" si="42"/>
        <v>1</v>
      </c>
      <c r="T28" s="84">
        <f t="shared" si="49"/>
        <v>15</v>
      </c>
      <c r="U28" s="85">
        <f t="shared" si="50"/>
        <v>100</v>
      </c>
      <c r="V28" s="85">
        <f t="shared" si="50"/>
        <v>0</v>
      </c>
      <c r="W28" s="85">
        <f t="shared" si="50"/>
        <v>0</v>
      </c>
      <c r="X28" s="85">
        <f t="shared" si="50"/>
        <v>0</v>
      </c>
      <c r="Y28" s="226">
        <f t="shared" si="43"/>
        <v>0</v>
      </c>
      <c r="Z28" s="226" t="str">
        <f t="shared" si="43"/>
        <v>－</v>
      </c>
      <c r="AA28" s="84">
        <f t="shared" si="51"/>
        <v>15</v>
      </c>
      <c r="AB28" s="61">
        <f t="shared" si="52"/>
        <v>6.666666666666667</v>
      </c>
      <c r="AC28" s="61">
        <f t="shared" si="52"/>
        <v>66.666666666666657</v>
      </c>
      <c r="AD28" s="61">
        <f t="shared" si="52"/>
        <v>33.333333333333329</v>
      </c>
      <c r="AE28" s="61">
        <f t="shared" si="52"/>
        <v>20</v>
      </c>
      <c r="AF28" s="61">
        <f t="shared" si="52"/>
        <v>13.333333333333334</v>
      </c>
      <c r="AG28" s="61">
        <f t="shared" si="52"/>
        <v>40</v>
      </c>
      <c r="AH28" s="85">
        <f t="shared" si="52"/>
        <v>26.666666666666668</v>
      </c>
    </row>
    <row r="29" spans="1:34" ht="13.5" customHeight="1">
      <c r="A29" s="32" t="s">
        <v>212</v>
      </c>
      <c r="B29" s="45" t="s">
        <v>176</v>
      </c>
      <c r="C29" s="46">
        <f t="shared" si="45"/>
        <v>1202</v>
      </c>
      <c r="D29" s="47">
        <f>D98</f>
        <v>899</v>
      </c>
      <c r="E29" s="47">
        <f>E98</f>
        <v>61</v>
      </c>
      <c r="F29" s="47">
        <f t="shared" ref="F29:I29" si="53">F98</f>
        <v>28</v>
      </c>
      <c r="G29" s="47">
        <f t="shared" si="53"/>
        <v>12</v>
      </c>
      <c r="H29" s="47">
        <f t="shared" si="53"/>
        <v>22</v>
      </c>
      <c r="I29" s="47">
        <f t="shared" si="53"/>
        <v>180</v>
      </c>
      <c r="J29" s="47">
        <f t="shared" si="10"/>
        <v>123</v>
      </c>
      <c r="K29" s="232">
        <f t="shared" si="37"/>
        <v>0.37573385518590996</v>
      </c>
      <c r="L29" s="232">
        <f t="shared" si="37"/>
        <v>3.1219512195121952</v>
      </c>
      <c r="M29" s="46">
        <f t="shared" si="47"/>
        <v>1202</v>
      </c>
      <c r="N29" s="47">
        <f>N98</f>
        <v>960</v>
      </c>
      <c r="O29" s="47">
        <f>O98</f>
        <v>42</v>
      </c>
      <c r="P29" s="47">
        <f t="shared" ref="P29" si="54">P98</f>
        <v>18</v>
      </c>
      <c r="Q29" s="47">
        <f>Q98</f>
        <v>182</v>
      </c>
      <c r="R29" s="232">
        <f t="shared" si="42"/>
        <v>8.4313725490196084E-2</v>
      </c>
      <c r="S29" s="232">
        <f t="shared" si="42"/>
        <v>1.4333333333333333</v>
      </c>
      <c r="T29" s="86">
        <f t="shared" si="49"/>
        <v>1202</v>
      </c>
      <c r="U29" s="87">
        <f>U98</f>
        <v>995</v>
      </c>
      <c r="V29" s="87">
        <f>V98</f>
        <v>10</v>
      </c>
      <c r="W29" s="87">
        <f t="shared" ref="W29" si="55">W98</f>
        <v>7</v>
      </c>
      <c r="X29" s="87">
        <f>X98</f>
        <v>190</v>
      </c>
      <c r="Y29" s="223">
        <f t="shared" si="43"/>
        <v>2.4703557312252964E-2</v>
      </c>
      <c r="Z29" s="223">
        <f t="shared" si="43"/>
        <v>1.4705882352941178</v>
      </c>
      <c r="AA29" s="86">
        <f t="shared" si="51"/>
        <v>1202</v>
      </c>
      <c r="AB29" s="47">
        <f>AB98</f>
        <v>261</v>
      </c>
      <c r="AC29" s="47">
        <f>AC98</f>
        <v>707</v>
      </c>
      <c r="AD29" s="47">
        <f t="shared" ref="AD29:AG29" si="56">AD98</f>
        <v>439</v>
      </c>
      <c r="AE29" s="47">
        <f t="shared" si="56"/>
        <v>381</v>
      </c>
      <c r="AF29" s="47">
        <f t="shared" si="56"/>
        <v>352</v>
      </c>
      <c r="AG29" s="47">
        <f t="shared" si="56"/>
        <v>405</v>
      </c>
      <c r="AH29" s="87">
        <f>AH98</f>
        <v>353</v>
      </c>
    </row>
    <row r="30" spans="1:34" ht="13.5" customHeight="1">
      <c r="A30" s="394" t="s">
        <v>1096</v>
      </c>
      <c r="B30" s="50"/>
      <c r="C30" s="51">
        <f>IF(SUM(D30:I30)&gt;100,"－",SUM(D30:I30))</f>
        <v>100</v>
      </c>
      <c r="D30" s="52">
        <f>D98/$C29*100</f>
        <v>74.792013311148082</v>
      </c>
      <c r="E30" s="52">
        <f>E98/$C29*100</f>
        <v>5.0748752079866888</v>
      </c>
      <c r="F30" s="52">
        <f>F98/$C29*100</f>
        <v>2.3294509151414311</v>
      </c>
      <c r="G30" s="52">
        <f t="shared" ref="G30:I30" si="57">G98/$C29*100</f>
        <v>0.99833610648918469</v>
      </c>
      <c r="H30" s="52">
        <f t="shared" si="57"/>
        <v>1.8302828618968388</v>
      </c>
      <c r="I30" s="52">
        <f t="shared" si="57"/>
        <v>14.975041597337771</v>
      </c>
      <c r="J30" s="52">
        <f t="shared" si="10"/>
        <v>10.232945091514145</v>
      </c>
      <c r="K30" s="233" t="str">
        <f t="shared" si="37"/>
        <v>－</v>
      </c>
      <c r="L30" s="233" t="str">
        <f t="shared" si="37"/>
        <v>－</v>
      </c>
      <c r="M30" s="51">
        <f>IF(SUM(N30:Q30)&gt;100,"－",SUM(N30:Q30))</f>
        <v>100</v>
      </c>
      <c r="N30" s="52">
        <f>N98/$M29*100</f>
        <v>79.866888519134775</v>
      </c>
      <c r="O30" s="52">
        <f>O98/$M29*100</f>
        <v>3.494176372712146</v>
      </c>
      <c r="P30" s="52">
        <f>P98/$M29*100</f>
        <v>1.497504159733777</v>
      </c>
      <c r="Q30" s="52">
        <f>Q98/$M29*100</f>
        <v>15.141430948419302</v>
      </c>
      <c r="R30" s="233" t="str">
        <f t="shared" si="42"/>
        <v>－</v>
      </c>
      <c r="S30" s="233" t="str">
        <f t="shared" si="42"/>
        <v>－</v>
      </c>
      <c r="T30" s="88">
        <f>IF(SUM(U30:X30)&gt;100,"－",SUM(U30:X30))</f>
        <v>100</v>
      </c>
      <c r="U30" s="89">
        <f>U98/$T29*100</f>
        <v>82.778702163061567</v>
      </c>
      <c r="V30" s="89">
        <f>V98/$T29*100</f>
        <v>0.83194675540765384</v>
      </c>
      <c r="W30" s="89">
        <f>W98/$T29*100</f>
        <v>0.58236272878535777</v>
      </c>
      <c r="X30" s="89">
        <f>X98/$T29*100</f>
        <v>15.806988352745424</v>
      </c>
      <c r="Y30" s="224" t="str">
        <f t="shared" si="43"/>
        <v>－</v>
      </c>
      <c r="Z30" s="224" t="str">
        <f t="shared" si="43"/>
        <v>－</v>
      </c>
      <c r="AA30" s="88" t="str">
        <f>IF(SUM(AB30:AH30)&gt;100,"－",SUM(AB30:AH30))</f>
        <v>－</v>
      </c>
      <c r="AB30" s="52">
        <f>AB98/$AA29*100</f>
        <v>21.713810316139767</v>
      </c>
      <c r="AC30" s="52">
        <f>AC98/$AA29*100</f>
        <v>58.818635607321134</v>
      </c>
      <c r="AD30" s="52">
        <f t="shared" ref="AD30:AG30" si="58">AD98/$AA29*100</f>
        <v>36.522462562396008</v>
      </c>
      <c r="AE30" s="52">
        <f t="shared" si="58"/>
        <v>31.697171381031612</v>
      </c>
      <c r="AF30" s="52">
        <f t="shared" si="58"/>
        <v>29.28452579034942</v>
      </c>
      <c r="AG30" s="52">
        <f t="shared" si="58"/>
        <v>33.693843594009984</v>
      </c>
      <c r="AH30" s="89">
        <f>AH98/$AA29*100</f>
        <v>29.367720465890184</v>
      </c>
    </row>
    <row r="31" spans="1:34" ht="13.5" customHeight="1">
      <c r="A31" s="394"/>
      <c r="B31" s="53" t="s">
        <v>214</v>
      </c>
      <c r="C31" s="54">
        <f t="shared" ref="C31:C37" si="59">C100</f>
        <v>226</v>
      </c>
      <c r="D31" s="55">
        <f t="shared" ref="D31:I36" si="60">IF($C31=0,0,D100/$C31*100)</f>
        <v>69.911504424778755</v>
      </c>
      <c r="E31" s="55">
        <f t="shared" si="60"/>
        <v>9.2920353982300892</v>
      </c>
      <c r="F31" s="55">
        <f t="shared" si="60"/>
        <v>5.3097345132743365</v>
      </c>
      <c r="G31" s="55">
        <f t="shared" si="60"/>
        <v>0.44247787610619471</v>
      </c>
      <c r="H31" s="55">
        <f t="shared" si="60"/>
        <v>1.3274336283185841</v>
      </c>
      <c r="I31" s="55">
        <f t="shared" si="60"/>
        <v>13.716814159292035</v>
      </c>
      <c r="J31" s="55">
        <f t="shared" si="10"/>
        <v>16.371681415929206</v>
      </c>
      <c r="K31" s="234">
        <f t="shared" si="37"/>
        <v>0.42051282051282052</v>
      </c>
      <c r="L31" s="234">
        <f t="shared" si="37"/>
        <v>2.2162162162162162</v>
      </c>
      <c r="M31" s="54">
        <f t="shared" ref="M31:M37" si="61">M100</f>
        <v>226</v>
      </c>
      <c r="N31" s="55">
        <f t="shared" ref="N31:Q36" si="62">IF($M31=0,0,N100/$M31*100)</f>
        <v>76.106194690265482</v>
      </c>
      <c r="O31" s="55">
        <f t="shared" si="62"/>
        <v>7.9646017699115044</v>
      </c>
      <c r="P31" s="55">
        <f t="shared" si="62"/>
        <v>3.0973451327433628</v>
      </c>
      <c r="Q31" s="55">
        <f t="shared" si="62"/>
        <v>12.831858407079647</v>
      </c>
      <c r="R31" s="234">
        <f t="shared" si="42"/>
        <v>0.17766497461928935</v>
      </c>
      <c r="S31" s="234">
        <f t="shared" si="42"/>
        <v>1.4</v>
      </c>
      <c r="T31" s="82">
        <f t="shared" ref="T31:T37" si="63">T100</f>
        <v>226</v>
      </c>
      <c r="U31" s="83">
        <f t="shared" ref="U31:X36" si="64">IF($T31=0,0,U100/$T31*100)</f>
        <v>83.185840707964601</v>
      </c>
      <c r="V31" s="83">
        <f t="shared" si="64"/>
        <v>1.7699115044247788</v>
      </c>
      <c r="W31" s="83">
        <f t="shared" si="64"/>
        <v>1.3274336283185841</v>
      </c>
      <c r="X31" s="83">
        <f t="shared" si="64"/>
        <v>13.716814159292035</v>
      </c>
      <c r="Y31" s="225">
        <f t="shared" si="43"/>
        <v>5.128205128205128E-2</v>
      </c>
      <c r="Z31" s="225">
        <f t="shared" si="43"/>
        <v>1.4285714285714286</v>
      </c>
      <c r="AA31" s="82">
        <f t="shared" ref="AA31:AA37" si="65">AA100</f>
        <v>226</v>
      </c>
      <c r="AB31" s="55">
        <f t="shared" ref="AB31:AH36" si="66">IF($AA31=0,0,AB100/$AA31*100)</f>
        <v>6.1946902654867255</v>
      </c>
      <c r="AC31" s="55">
        <f t="shared" si="66"/>
        <v>46.017699115044245</v>
      </c>
      <c r="AD31" s="55">
        <f t="shared" si="66"/>
        <v>23.451327433628318</v>
      </c>
      <c r="AE31" s="55">
        <f t="shared" si="66"/>
        <v>12.831858407079647</v>
      </c>
      <c r="AF31" s="55">
        <f t="shared" si="66"/>
        <v>12.389380530973451</v>
      </c>
      <c r="AG31" s="55">
        <f t="shared" si="66"/>
        <v>15.929203539823009</v>
      </c>
      <c r="AH31" s="83">
        <f t="shared" si="66"/>
        <v>35.398230088495573</v>
      </c>
    </row>
    <row r="32" spans="1:34" ht="13.5" customHeight="1">
      <c r="A32" s="394"/>
      <c r="B32" s="53" t="s">
        <v>215</v>
      </c>
      <c r="C32" s="54">
        <f t="shared" si="59"/>
        <v>114</v>
      </c>
      <c r="D32" s="55">
        <f t="shared" si="60"/>
        <v>67.543859649122808</v>
      </c>
      <c r="E32" s="55">
        <f t="shared" si="60"/>
        <v>8.7719298245614024</v>
      </c>
      <c r="F32" s="55">
        <f t="shared" si="60"/>
        <v>2.6315789473684208</v>
      </c>
      <c r="G32" s="55">
        <f t="shared" si="60"/>
        <v>1.7543859649122806</v>
      </c>
      <c r="H32" s="55">
        <f t="shared" si="60"/>
        <v>5.2631578947368416</v>
      </c>
      <c r="I32" s="55">
        <f t="shared" si="60"/>
        <v>14.035087719298245</v>
      </c>
      <c r="J32" s="55">
        <f t="shared" si="10"/>
        <v>18.421052631578945</v>
      </c>
      <c r="K32" s="234">
        <f t="shared" si="37"/>
        <v>0.7857142857142857</v>
      </c>
      <c r="L32" s="234">
        <f t="shared" si="37"/>
        <v>3.6666666666666665</v>
      </c>
      <c r="M32" s="54">
        <f t="shared" si="61"/>
        <v>114</v>
      </c>
      <c r="N32" s="55">
        <f t="shared" si="62"/>
        <v>74.561403508771932</v>
      </c>
      <c r="O32" s="55">
        <f t="shared" si="62"/>
        <v>5.2631578947368416</v>
      </c>
      <c r="P32" s="55">
        <f t="shared" si="62"/>
        <v>2.6315789473684208</v>
      </c>
      <c r="Q32" s="55">
        <f t="shared" si="62"/>
        <v>17.543859649122805</v>
      </c>
      <c r="R32" s="234">
        <f t="shared" si="42"/>
        <v>0.14893617021276595</v>
      </c>
      <c r="S32" s="234">
        <f t="shared" si="42"/>
        <v>1.5555555555555556</v>
      </c>
      <c r="T32" s="82">
        <f t="shared" si="63"/>
        <v>114</v>
      </c>
      <c r="U32" s="83">
        <f t="shared" si="64"/>
        <v>78.94736842105263</v>
      </c>
      <c r="V32" s="83">
        <f t="shared" si="64"/>
        <v>0.8771929824561403</v>
      </c>
      <c r="W32" s="83">
        <f t="shared" si="64"/>
        <v>1.7543859649122806</v>
      </c>
      <c r="X32" s="83">
        <f t="shared" si="64"/>
        <v>18.421052631578945</v>
      </c>
      <c r="Y32" s="225">
        <f t="shared" si="43"/>
        <v>5.3763440860215055E-2</v>
      </c>
      <c r="Z32" s="225">
        <f t="shared" si="43"/>
        <v>1.6666666666666667</v>
      </c>
      <c r="AA32" s="82">
        <f t="shared" si="65"/>
        <v>114</v>
      </c>
      <c r="AB32" s="55">
        <f t="shared" si="66"/>
        <v>10.526315789473683</v>
      </c>
      <c r="AC32" s="55">
        <f t="shared" si="66"/>
        <v>54.385964912280706</v>
      </c>
      <c r="AD32" s="55">
        <f t="shared" si="66"/>
        <v>29.82456140350877</v>
      </c>
      <c r="AE32" s="55">
        <f t="shared" si="66"/>
        <v>21.052631578947366</v>
      </c>
      <c r="AF32" s="55">
        <f t="shared" si="66"/>
        <v>16.666666666666664</v>
      </c>
      <c r="AG32" s="55">
        <f t="shared" si="66"/>
        <v>27.192982456140353</v>
      </c>
      <c r="AH32" s="83">
        <f t="shared" si="66"/>
        <v>29.82456140350877</v>
      </c>
    </row>
    <row r="33" spans="1:34" ht="13.5" customHeight="1">
      <c r="A33" s="56"/>
      <c r="B33" s="53" t="s">
        <v>216</v>
      </c>
      <c r="C33" s="54">
        <f t="shared" si="59"/>
        <v>160</v>
      </c>
      <c r="D33" s="55">
        <f t="shared" si="60"/>
        <v>75</v>
      </c>
      <c r="E33" s="55">
        <f t="shared" si="60"/>
        <v>6.8750000000000009</v>
      </c>
      <c r="F33" s="55">
        <f t="shared" si="60"/>
        <v>1.875</v>
      </c>
      <c r="G33" s="55">
        <f t="shared" si="60"/>
        <v>1.875</v>
      </c>
      <c r="H33" s="55">
        <f t="shared" si="60"/>
        <v>3.125</v>
      </c>
      <c r="I33" s="55">
        <f t="shared" si="60"/>
        <v>11.25</v>
      </c>
      <c r="J33" s="55">
        <f t="shared" si="10"/>
        <v>13.75</v>
      </c>
      <c r="K33" s="234">
        <f t="shared" si="37"/>
        <v>0.56338028169014087</v>
      </c>
      <c r="L33" s="234">
        <f t="shared" si="37"/>
        <v>3.6363636363636362</v>
      </c>
      <c r="M33" s="54">
        <f t="shared" si="61"/>
        <v>160</v>
      </c>
      <c r="N33" s="55">
        <f t="shared" si="62"/>
        <v>84.375</v>
      </c>
      <c r="O33" s="55">
        <f t="shared" si="62"/>
        <v>3.75</v>
      </c>
      <c r="P33" s="55">
        <f t="shared" si="62"/>
        <v>1.875</v>
      </c>
      <c r="Q33" s="55">
        <f t="shared" si="62"/>
        <v>10</v>
      </c>
      <c r="R33" s="234">
        <f t="shared" si="42"/>
        <v>8.3333333333333329E-2</v>
      </c>
      <c r="S33" s="234">
        <f t="shared" si="42"/>
        <v>1.3333333333333333</v>
      </c>
      <c r="T33" s="82">
        <f t="shared" si="63"/>
        <v>160</v>
      </c>
      <c r="U33" s="83">
        <f t="shared" si="64"/>
        <v>87.5</v>
      </c>
      <c r="V33" s="83">
        <f t="shared" si="64"/>
        <v>0.625</v>
      </c>
      <c r="W33" s="83">
        <f t="shared" si="64"/>
        <v>0.625</v>
      </c>
      <c r="X33" s="83">
        <f t="shared" si="64"/>
        <v>11.25</v>
      </c>
      <c r="Y33" s="225">
        <f t="shared" si="43"/>
        <v>2.1126760563380281E-2</v>
      </c>
      <c r="Z33" s="225">
        <f t="shared" si="43"/>
        <v>1.5</v>
      </c>
      <c r="AA33" s="82">
        <f t="shared" si="65"/>
        <v>160</v>
      </c>
      <c r="AB33" s="55">
        <f t="shared" si="66"/>
        <v>7.5</v>
      </c>
      <c r="AC33" s="55">
        <f t="shared" si="66"/>
        <v>50.625</v>
      </c>
      <c r="AD33" s="55">
        <f t="shared" si="66"/>
        <v>30.625000000000004</v>
      </c>
      <c r="AE33" s="55">
        <f t="shared" si="66"/>
        <v>15</v>
      </c>
      <c r="AF33" s="55">
        <f t="shared" si="66"/>
        <v>15.625</v>
      </c>
      <c r="AG33" s="55">
        <f t="shared" si="66"/>
        <v>28.749999999999996</v>
      </c>
      <c r="AH33" s="83">
        <f t="shared" si="66"/>
        <v>35</v>
      </c>
    </row>
    <row r="34" spans="1:34" ht="13.5" customHeight="1">
      <c r="A34" s="56"/>
      <c r="B34" s="53" t="s">
        <v>217</v>
      </c>
      <c r="C34" s="54">
        <f t="shared" si="59"/>
        <v>173</v>
      </c>
      <c r="D34" s="55">
        <f t="shared" si="60"/>
        <v>71.676300578034684</v>
      </c>
      <c r="E34" s="55">
        <f t="shared" si="60"/>
        <v>5.202312138728324</v>
      </c>
      <c r="F34" s="55">
        <f t="shared" si="60"/>
        <v>2.8901734104046244</v>
      </c>
      <c r="G34" s="55">
        <f t="shared" si="60"/>
        <v>1.7341040462427744</v>
      </c>
      <c r="H34" s="55">
        <f t="shared" si="60"/>
        <v>1.7341040462427744</v>
      </c>
      <c r="I34" s="55">
        <f t="shared" si="60"/>
        <v>16.76300578034682</v>
      </c>
      <c r="J34" s="55">
        <f t="shared" si="10"/>
        <v>11.560693641618496</v>
      </c>
      <c r="K34" s="234">
        <f t="shared" si="37"/>
        <v>0.33333333333333331</v>
      </c>
      <c r="L34" s="234">
        <f t="shared" si="37"/>
        <v>2.4</v>
      </c>
      <c r="M34" s="54">
        <f t="shared" si="61"/>
        <v>173</v>
      </c>
      <c r="N34" s="55">
        <f t="shared" si="62"/>
        <v>78.034682080924853</v>
      </c>
      <c r="O34" s="55">
        <f t="shared" si="62"/>
        <v>4.0462427745664744</v>
      </c>
      <c r="P34" s="55">
        <f t="shared" si="62"/>
        <v>1.1560693641618496</v>
      </c>
      <c r="Q34" s="55">
        <f t="shared" si="62"/>
        <v>16.76300578034682</v>
      </c>
      <c r="R34" s="234">
        <f t="shared" si="42"/>
        <v>8.3333333333333329E-2</v>
      </c>
      <c r="S34" s="234">
        <f t="shared" si="42"/>
        <v>1.3333333333333333</v>
      </c>
      <c r="T34" s="82">
        <f t="shared" si="63"/>
        <v>173</v>
      </c>
      <c r="U34" s="83">
        <f t="shared" si="64"/>
        <v>80.346820809248555</v>
      </c>
      <c r="V34" s="83">
        <f t="shared" si="64"/>
        <v>2.3121387283236992</v>
      </c>
      <c r="W34" s="83">
        <f t="shared" si="64"/>
        <v>0.57803468208092479</v>
      </c>
      <c r="X34" s="83">
        <f t="shared" si="64"/>
        <v>16.76300578034682</v>
      </c>
      <c r="Y34" s="225">
        <f t="shared" si="43"/>
        <v>4.8611111111111112E-2</v>
      </c>
      <c r="Z34" s="225">
        <f t="shared" si="43"/>
        <v>1.4</v>
      </c>
      <c r="AA34" s="82">
        <f t="shared" si="65"/>
        <v>173</v>
      </c>
      <c r="AB34" s="55">
        <f t="shared" si="66"/>
        <v>13.872832369942195</v>
      </c>
      <c r="AC34" s="55">
        <f t="shared" si="66"/>
        <v>53.75722543352601</v>
      </c>
      <c r="AD34" s="55">
        <f t="shared" si="66"/>
        <v>20.23121387283237</v>
      </c>
      <c r="AE34" s="55">
        <f t="shared" si="66"/>
        <v>15.606936416184972</v>
      </c>
      <c r="AF34" s="55">
        <f t="shared" si="66"/>
        <v>15.028901734104046</v>
      </c>
      <c r="AG34" s="55">
        <f t="shared" si="66"/>
        <v>20.23121387283237</v>
      </c>
      <c r="AH34" s="83">
        <f t="shared" si="66"/>
        <v>34.682080924855491</v>
      </c>
    </row>
    <row r="35" spans="1:34" ht="13.5" customHeight="1">
      <c r="A35" s="56"/>
      <c r="B35" s="53" t="s">
        <v>218</v>
      </c>
      <c r="C35" s="54">
        <f t="shared" si="59"/>
        <v>511</v>
      </c>
      <c r="D35" s="55">
        <f t="shared" si="60"/>
        <v>80.234833659491187</v>
      </c>
      <c r="E35" s="55">
        <f t="shared" si="60"/>
        <v>1.7612524461839529</v>
      </c>
      <c r="F35" s="55">
        <f t="shared" si="60"/>
        <v>0.78277886497064575</v>
      </c>
      <c r="G35" s="55">
        <f t="shared" si="60"/>
        <v>0.39138943248532287</v>
      </c>
      <c r="H35" s="55">
        <f t="shared" si="60"/>
        <v>0.97847358121330719</v>
      </c>
      <c r="I35" s="55">
        <f t="shared" si="60"/>
        <v>15.851272015655576</v>
      </c>
      <c r="J35" s="55">
        <f t="shared" si="10"/>
        <v>3.9138943248532287</v>
      </c>
      <c r="K35" s="234">
        <f t="shared" si="37"/>
        <v>0.21162790697674419</v>
      </c>
      <c r="L35" s="234">
        <f t="shared" si="37"/>
        <v>4.55</v>
      </c>
      <c r="M35" s="54">
        <f t="shared" si="61"/>
        <v>511</v>
      </c>
      <c r="N35" s="55">
        <f t="shared" si="62"/>
        <v>82.387475538160473</v>
      </c>
      <c r="O35" s="55">
        <f t="shared" si="62"/>
        <v>0.78277886497064575</v>
      </c>
      <c r="P35" s="55">
        <f t="shared" si="62"/>
        <v>0.58708414872798431</v>
      </c>
      <c r="Q35" s="55">
        <f t="shared" si="62"/>
        <v>16.2426614481409</v>
      </c>
      <c r="R35" s="234">
        <f t="shared" si="42"/>
        <v>2.8037383177570093E-2</v>
      </c>
      <c r="S35" s="234">
        <f t="shared" si="42"/>
        <v>1.7142857142857142</v>
      </c>
      <c r="T35" s="82">
        <f t="shared" si="63"/>
        <v>511</v>
      </c>
      <c r="U35" s="83">
        <f t="shared" si="64"/>
        <v>83.170254403131111</v>
      </c>
      <c r="V35" s="83">
        <f t="shared" si="64"/>
        <v>0</v>
      </c>
      <c r="W35" s="83">
        <f t="shared" si="64"/>
        <v>0</v>
      </c>
      <c r="X35" s="83">
        <f t="shared" si="64"/>
        <v>16.829745596868882</v>
      </c>
      <c r="Y35" s="225">
        <f t="shared" si="43"/>
        <v>0</v>
      </c>
      <c r="Z35" s="225" t="str">
        <f t="shared" si="43"/>
        <v>－</v>
      </c>
      <c r="AA35" s="82">
        <f t="shared" si="65"/>
        <v>511</v>
      </c>
      <c r="AB35" s="55">
        <f t="shared" si="66"/>
        <v>38.551859099804304</v>
      </c>
      <c r="AC35" s="55">
        <f t="shared" si="66"/>
        <v>70.058708414872797</v>
      </c>
      <c r="AD35" s="55">
        <f t="shared" si="66"/>
        <v>51.272015655577299</v>
      </c>
      <c r="AE35" s="55">
        <f t="shared" si="66"/>
        <v>53.033268101761252</v>
      </c>
      <c r="AF35" s="55">
        <f t="shared" si="66"/>
        <v>48.923679060665357</v>
      </c>
      <c r="AG35" s="55">
        <f t="shared" si="66"/>
        <v>49.706457925636002</v>
      </c>
      <c r="AH35" s="83">
        <f t="shared" si="66"/>
        <v>22.504892367906066</v>
      </c>
    </row>
    <row r="36" spans="1:34" ht="13.5" customHeight="1">
      <c r="A36" s="35"/>
      <c r="B36" s="59" t="s">
        <v>174</v>
      </c>
      <c r="C36" s="60">
        <f t="shared" si="59"/>
        <v>18</v>
      </c>
      <c r="D36" s="61">
        <f t="shared" si="60"/>
        <v>55.555555555555557</v>
      </c>
      <c r="E36" s="61">
        <f t="shared" si="60"/>
        <v>5.5555555555555554</v>
      </c>
      <c r="F36" s="61">
        <f t="shared" si="60"/>
        <v>5.5555555555555554</v>
      </c>
      <c r="G36" s="61">
        <f t="shared" si="60"/>
        <v>5.5555555555555554</v>
      </c>
      <c r="H36" s="61">
        <f t="shared" si="60"/>
        <v>0</v>
      </c>
      <c r="I36" s="61">
        <f t="shared" si="60"/>
        <v>27.777777777777779</v>
      </c>
      <c r="J36" s="61">
        <f t="shared" si="10"/>
        <v>16.666666666666664</v>
      </c>
      <c r="K36" s="235">
        <f t="shared" ref="K36:L51" si="67">IF(K105="","－",K105)</f>
        <v>0.46153846153846156</v>
      </c>
      <c r="L36" s="235">
        <f t="shared" si="67"/>
        <v>2</v>
      </c>
      <c r="M36" s="60">
        <f t="shared" si="61"/>
        <v>18</v>
      </c>
      <c r="N36" s="61">
        <f t="shared" si="62"/>
        <v>66.666666666666657</v>
      </c>
      <c r="O36" s="61">
        <f t="shared" si="62"/>
        <v>5.5555555555555554</v>
      </c>
      <c r="P36" s="61">
        <f t="shared" si="62"/>
        <v>0</v>
      </c>
      <c r="Q36" s="61">
        <f t="shared" si="62"/>
        <v>27.777777777777779</v>
      </c>
      <c r="R36" s="235">
        <f t="shared" si="42"/>
        <v>7.6923076923076927E-2</v>
      </c>
      <c r="S36" s="235">
        <f t="shared" si="42"/>
        <v>1</v>
      </c>
      <c r="T36" s="84">
        <f t="shared" si="63"/>
        <v>18</v>
      </c>
      <c r="U36" s="85">
        <f t="shared" si="64"/>
        <v>72.222222222222214</v>
      </c>
      <c r="V36" s="85">
        <f t="shared" si="64"/>
        <v>0</v>
      </c>
      <c r="W36" s="85">
        <f t="shared" si="64"/>
        <v>0</v>
      </c>
      <c r="X36" s="85">
        <f t="shared" si="64"/>
        <v>27.777777777777779</v>
      </c>
      <c r="Y36" s="226">
        <f t="shared" si="43"/>
        <v>0</v>
      </c>
      <c r="Z36" s="226" t="str">
        <f t="shared" si="43"/>
        <v>－</v>
      </c>
      <c r="AA36" s="84">
        <f t="shared" si="65"/>
        <v>18</v>
      </c>
      <c r="AB36" s="61">
        <f t="shared" si="66"/>
        <v>11.111111111111111</v>
      </c>
      <c r="AC36" s="61">
        <f t="shared" si="66"/>
        <v>50</v>
      </c>
      <c r="AD36" s="61">
        <f t="shared" si="66"/>
        <v>33.333333333333329</v>
      </c>
      <c r="AE36" s="61">
        <f t="shared" si="66"/>
        <v>33.333333333333329</v>
      </c>
      <c r="AF36" s="61">
        <f t="shared" si="66"/>
        <v>22.222222222222221</v>
      </c>
      <c r="AG36" s="61">
        <f t="shared" si="66"/>
        <v>16.666666666666664</v>
      </c>
      <c r="AH36" s="85">
        <f t="shared" si="66"/>
        <v>44.444444444444443</v>
      </c>
    </row>
    <row r="37" spans="1:34" ht="13.5" customHeight="1">
      <c r="A37" s="95" t="s">
        <v>982</v>
      </c>
      <c r="B37" s="236" t="s">
        <v>983</v>
      </c>
      <c r="C37" s="46">
        <f t="shared" si="59"/>
        <v>1202</v>
      </c>
      <c r="D37" s="47">
        <f>D106</f>
        <v>899</v>
      </c>
      <c r="E37" s="47">
        <f>E106</f>
        <v>61</v>
      </c>
      <c r="F37" s="47">
        <f t="shared" ref="F37:I37" si="68">F106</f>
        <v>28</v>
      </c>
      <c r="G37" s="47">
        <f t="shared" si="68"/>
        <v>12</v>
      </c>
      <c r="H37" s="47">
        <f t="shared" si="68"/>
        <v>22</v>
      </c>
      <c r="I37" s="47">
        <f t="shared" si="68"/>
        <v>180</v>
      </c>
      <c r="J37" s="47">
        <f t="shared" ref="J37:J48" si="69">SUM(E37:H37)</f>
        <v>123</v>
      </c>
      <c r="K37" s="232">
        <f t="shared" si="67"/>
        <v>0.37573385518590996</v>
      </c>
      <c r="L37" s="232">
        <f t="shared" si="67"/>
        <v>3.1219512195121952</v>
      </c>
      <c r="M37" s="46">
        <f t="shared" si="61"/>
        <v>1202</v>
      </c>
      <c r="N37" s="47">
        <f>N106</f>
        <v>960</v>
      </c>
      <c r="O37" s="47">
        <f>O106</f>
        <v>42</v>
      </c>
      <c r="P37" s="47">
        <f t="shared" ref="P37" si="70">P106</f>
        <v>18</v>
      </c>
      <c r="Q37" s="47">
        <f>Q106</f>
        <v>182</v>
      </c>
      <c r="R37" s="232">
        <f t="shared" ref="R37:S52" si="71">IF(R106="","－",R106)</f>
        <v>8.4313725490196084E-2</v>
      </c>
      <c r="S37" s="232">
        <f t="shared" si="71"/>
        <v>1.4333333333333333</v>
      </c>
      <c r="T37" s="86">
        <f t="shared" si="63"/>
        <v>1202</v>
      </c>
      <c r="U37" s="87">
        <f>U106</f>
        <v>995</v>
      </c>
      <c r="V37" s="87">
        <f>V106</f>
        <v>10</v>
      </c>
      <c r="W37" s="87">
        <f t="shared" ref="W37" si="72">W106</f>
        <v>7</v>
      </c>
      <c r="X37" s="87">
        <f>X106</f>
        <v>190</v>
      </c>
      <c r="Y37" s="223">
        <f t="shared" ref="Y37:Z52" si="73">IF(Y106="","－",Y106)</f>
        <v>2.4703557312252964E-2</v>
      </c>
      <c r="Z37" s="223">
        <f t="shared" si="73"/>
        <v>1.4705882352941178</v>
      </c>
      <c r="AA37" s="86">
        <f t="shared" si="65"/>
        <v>1202</v>
      </c>
      <c r="AB37" s="47">
        <f>AB106</f>
        <v>261</v>
      </c>
      <c r="AC37" s="47">
        <f>AC106</f>
        <v>707</v>
      </c>
      <c r="AD37" s="47">
        <f t="shared" ref="AD37:AG37" si="74">AD106</f>
        <v>439</v>
      </c>
      <c r="AE37" s="47">
        <f t="shared" si="74"/>
        <v>381</v>
      </c>
      <c r="AF37" s="47">
        <f t="shared" si="74"/>
        <v>352</v>
      </c>
      <c r="AG37" s="47">
        <f t="shared" si="74"/>
        <v>405</v>
      </c>
      <c r="AH37" s="87">
        <f>AH106</f>
        <v>353</v>
      </c>
    </row>
    <row r="38" spans="1:34" ht="13.5" customHeight="1">
      <c r="A38" s="411" t="s">
        <v>1094</v>
      </c>
      <c r="B38" s="238"/>
      <c r="C38" s="51">
        <f>IF(SUM(D38:I38)&gt;100,"－",SUM(D38:I38))</f>
        <v>100</v>
      </c>
      <c r="D38" s="52">
        <f>D106/$C37*100</f>
        <v>74.792013311148082</v>
      </c>
      <c r="E38" s="52">
        <f>E106/$C37*100</f>
        <v>5.0748752079866888</v>
      </c>
      <c r="F38" s="52">
        <f>F106/$C37*100</f>
        <v>2.3294509151414311</v>
      </c>
      <c r="G38" s="52">
        <f t="shared" ref="G38:I38" si="75">G106/$C37*100</f>
        <v>0.99833610648918469</v>
      </c>
      <c r="H38" s="52">
        <f t="shared" si="75"/>
        <v>1.8302828618968388</v>
      </c>
      <c r="I38" s="52">
        <f t="shared" si="75"/>
        <v>14.975041597337771</v>
      </c>
      <c r="J38" s="52">
        <f t="shared" si="69"/>
        <v>10.232945091514145</v>
      </c>
      <c r="K38" s="233" t="str">
        <f t="shared" si="67"/>
        <v>－</v>
      </c>
      <c r="L38" s="233" t="str">
        <f t="shared" si="67"/>
        <v>－</v>
      </c>
      <c r="M38" s="51">
        <f>IF(SUM(N38:Q38)&gt;100,"－",SUM(N38:Q38))</f>
        <v>100</v>
      </c>
      <c r="N38" s="52">
        <f>N106/$M37*100</f>
        <v>79.866888519134775</v>
      </c>
      <c r="O38" s="52">
        <f>O106/$M37*100</f>
        <v>3.494176372712146</v>
      </c>
      <c r="P38" s="52">
        <f>P106/$M37*100</f>
        <v>1.497504159733777</v>
      </c>
      <c r="Q38" s="52">
        <f>Q106/$M37*100</f>
        <v>15.141430948419302</v>
      </c>
      <c r="R38" s="233" t="str">
        <f t="shared" si="71"/>
        <v>－</v>
      </c>
      <c r="S38" s="233" t="str">
        <f t="shared" si="71"/>
        <v>－</v>
      </c>
      <c r="T38" s="88">
        <f>IF(SUM(U38:X38)&gt;100,"－",SUM(U38:X38))</f>
        <v>100</v>
      </c>
      <c r="U38" s="89">
        <f>U106/$T37*100</f>
        <v>82.778702163061567</v>
      </c>
      <c r="V38" s="89">
        <f>V106/$T37*100</f>
        <v>0.83194675540765384</v>
      </c>
      <c r="W38" s="89">
        <f>W106/$T37*100</f>
        <v>0.58236272878535777</v>
      </c>
      <c r="X38" s="89">
        <f>X106/$T37*100</f>
        <v>15.806988352745424</v>
      </c>
      <c r="Y38" s="224" t="str">
        <f t="shared" si="73"/>
        <v>－</v>
      </c>
      <c r="Z38" s="224" t="str">
        <f t="shared" si="73"/>
        <v>－</v>
      </c>
      <c r="AA38" s="88" t="str">
        <f>IF(SUM(AB38:AH38)&gt;100,"－",SUM(AB38:AH38))</f>
        <v>－</v>
      </c>
      <c r="AB38" s="52">
        <f>AB106/$AA37*100</f>
        <v>21.713810316139767</v>
      </c>
      <c r="AC38" s="52">
        <f>AC106/$AA37*100</f>
        <v>58.818635607321134</v>
      </c>
      <c r="AD38" s="52">
        <f t="shared" ref="AD38:AG38" si="76">AD106/$AA37*100</f>
        <v>36.522462562396008</v>
      </c>
      <c r="AE38" s="52">
        <f t="shared" si="76"/>
        <v>31.697171381031612</v>
      </c>
      <c r="AF38" s="52">
        <f t="shared" si="76"/>
        <v>29.28452579034942</v>
      </c>
      <c r="AG38" s="52">
        <f t="shared" si="76"/>
        <v>33.693843594009984</v>
      </c>
      <c r="AH38" s="89">
        <f>AH106/$AA37*100</f>
        <v>29.367720465890184</v>
      </c>
    </row>
    <row r="39" spans="1:34" ht="13.5" customHeight="1">
      <c r="A39" s="411"/>
      <c r="B39" s="239" t="s">
        <v>984</v>
      </c>
      <c r="C39" s="54">
        <f>C108</f>
        <v>20</v>
      </c>
      <c r="D39" s="55">
        <f>IF($C39=0,0,D108/$C39*100)</f>
        <v>75</v>
      </c>
      <c r="E39" s="55">
        <f>IF($C39=0,0,E108/$C39*100)</f>
        <v>10</v>
      </c>
      <c r="F39" s="55">
        <f>IF($C39=0,0,F108/$C39*100)</f>
        <v>5</v>
      </c>
      <c r="G39" s="55">
        <f t="shared" ref="G39:I39" si="77">IF($C39=0,0,G108/$C39*100)</f>
        <v>0</v>
      </c>
      <c r="H39" s="55">
        <f t="shared" si="77"/>
        <v>0</v>
      </c>
      <c r="I39" s="55">
        <f t="shared" si="77"/>
        <v>10</v>
      </c>
      <c r="J39" s="55">
        <f t="shared" si="69"/>
        <v>15</v>
      </c>
      <c r="K39" s="234">
        <f t="shared" si="67"/>
        <v>0.22222222222222221</v>
      </c>
      <c r="L39" s="234">
        <f t="shared" si="67"/>
        <v>1.3333333333333333</v>
      </c>
      <c r="M39" s="54">
        <f>M108</f>
        <v>20</v>
      </c>
      <c r="N39" s="55">
        <f>IF($M39=0,0,N108/$M39*100)</f>
        <v>90</v>
      </c>
      <c r="O39" s="55">
        <f>IF($M39=0,0,O108/$M39*100)</f>
        <v>0</v>
      </c>
      <c r="P39" s="55">
        <f>IF($M39=0,0,P108/$M39*100)</f>
        <v>0</v>
      </c>
      <c r="Q39" s="55">
        <f>IF($M39=0,0,Q108/$M39*100)</f>
        <v>10</v>
      </c>
      <c r="R39" s="234">
        <f t="shared" si="71"/>
        <v>0</v>
      </c>
      <c r="S39" s="234" t="str">
        <f t="shared" si="71"/>
        <v>－</v>
      </c>
      <c r="T39" s="82">
        <f>T108</f>
        <v>20</v>
      </c>
      <c r="U39" s="83">
        <f>IF($T39=0,0,U108/$T39*100)</f>
        <v>90</v>
      </c>
      <c r="V39" s="83">
        <f>IF($T39=0,0,V108/$T39*100)</f>
        <v>0</v>
      </c>
      <c r="W39" s="83">
        <f>IF($T39=0,0,W108/$T39*100)</f>
        <v>0</v>
      </c>
      <c r="X39" s="83">
        <f>IF($T39=0,0,X108/$T39*100)</f>
        <v>10</v>
      </c>
      <c r="Y39" s="225">
        <f t="shared" si="73"/>
        <v>0</v>
      </c>
      <c r="Z39" s="225" t="str">
        <f t="shared" si="73"/>
        <v>－</v>
      </c>
      <c r="AA39" s="82">
        <f>AA108</f>
        <v>20</v>
      </c>
      <c r="AB39" s="55">
        <f>IF($AA39=0,0,AB108/$AA39*100)</f>
        <v>5</v>
      </c>
      <c r="AC39" s="55">
        <f>IF($AA39=0,0,AC108/$AA39*100)</f>
        <v>30</v>
      </c>
      <c r="AD39" s="55">
        <f t="shared" ref="AD39:AG39" si="78">IF($AA39=0,0,AD108/$AA39*100)</f>
        <v>15</v>
      </c>
      <c r="AE39" s="55">
        <f t="shared" si="78"/>
        <v>5</v>
      </c>
      <c r="AF39" s="55">
        <f t="shared" si="78"/>
        <v>0</v>
      </c>
      <c r="AG39" s="55">
        <f t="shared" si="78"/>
        <v>5</v>
      </c>
      <c r="AH39" s="83">
        <f>IF($AA39=0,0,AH108/$AA39*100)</f>
        <v>55.000000000000007</v>
      </c>
    </row>
    <row r="40" spans="1:34" ht="13.5" customHeight="1">
      <c r="A40" s="237"/>
      <c r="B40" s="239" t="s">
        <v>985</v>
      </c>
      <c r="C40" s="54">
        <f t="shared" ref="C40:C49" si="79">C109</f>
        <v>24</v>
      </c>
      <c r="D40" s="55">
        <f t="shared" ref="D40:I48" si="80">IF($C40=0,0,D109/$C40*100)</f>
        <v>79.166666666666657</v>
      </c>
      <c r="E40" s="55">
        <f t="shared" si="80"/>
        <v>12.5</v>
      </c>
      <c r="F40" s="55">
        <f t="shared" si="80"/>
        <v>4.1666666666666661</v>
      </c>
      <c r="G40" s="55">
        <f t="shared" si="80"/>
        <v>0</v>
      </c>
      <c r="H40" s="55">
        <f t="shared" si="80"/>
        <v>0</v>
      </c>
      <c r="I40" s="55">
        <f t="shared" si="80"/>
        <v>4.1666666666666661</v>
      </c>
      <c r="J40" s="55">
        <f t="shared" si="69"/>
        <v>16.666666666666664</v>
      </c>
      <c r="K40" s="234">
        <f t="shared" si="67"/>
        <v>0.21739130434782608</v>
      </c>
      <c r="L40" s="234">
        <f t="shared" si="67"/>
        <v>1.25</v>
      </c>
      <c r="M40" s="54">
        <f t="shared" ref="M40:M49" si="81">M109</f>
        <v>24</v>
      </c>
      <c r="N40" s="55">
        <f t="shared" ref="N40:Q48" si="82">IF($M40=0,0,N109/$M40*100)</f>
        <v>91.666666666666657</v>
      </c>
      <c r="O40" s="55">
        <f t="shared" si="82"/>
        <v>4.1666666666666661</v>
      </c>
      <c r="P40" s="55">
        <f t="shared" si="82"/>
        <v>0</v>
      </c>
      <c r="Q40" s="55">
        <f t="shared" si="82"/>
        <v>4.1666666666666661</v>
      </c>
      <c r="R40" s="234">
        <f t="shared" si="71"/>
        <v>4.3478260869565216E-2</v>
      </c>
      <c r="S40" s="234">
        <f t="shared" si="71"/>
        <v>1</v>
      </c>
      <c r="T40" s="82">
        <f t="shared" ref="T40:T49" si="83">T109</f>
        <v>24</v>
      </c>
      <c r="U40" s="83">
        <f t="shared" ref="U40:X48" si="84">IF($T40=0,0,U109/$T40*100)</f>
        <v>95.833333333333343</v>
      </c>
      <c r="V40" s="83">
        <f t="shared" si="84"/>
        <v>0</v>
      </c>
      <c r="W40" s="83">
        <f t="shared" si="84"/>
        <v>0</v>
      </c>
      <c r="X40" s="83">
        <f t="shared" si="84"/>
        <v>4.1666666666666661</v>
      </c>
      <c r="Y40" s="225">
        <f t="shared" si="73"/>
        <v>0</v>
      </c>
      <c r="Z40" s="225" t="str">
        <f t="shared" si="73"/>
        <v>－</v>
      </c>
      <c r="AA40" s="82">
        <f t="shared" ref="AA40:AA49" si="85">AA109</f>
        <v>24</v>
      </c>
      <c r="AB40" s="55">
        <f t="shared" ref="AB40:AH48" si="86">IF($AA40=0,0,AB109/$AA40*100)</f>
        <v>4.1666666666666661</v>
      </c>
      <c r="AC40" s="55">
        <f t="shared" si="86"/>
        <v>50</v>
      </c>
      <c r="AD40" s="55">
        <f t="shared" si="86"/>
        <v>29.166666666666668</v>
      </c>
      <c r="AE40" s="55">
        <f t="shared" si="86"/>
        <v>12.5</v>
      </c>
      <c r="AF40" s="55">
        <f t="shared" si="86"/>
        <v>8.3333333333333321</v>
      </c>
      <c r="AG40" s="55">
        <f t="shared" si="86"/>
        <v>16.666666666666664</v>
      </c>
      <c r="AH40" s="83">
        <f t="shared" si="86"/>
        <v>37.5</v>
      </c>
    </row>
    <row r="41" spans="1:34" ht="13.5" customHeight="1">
      <c r="A41" s="240"/>
      <c r="B41" s="239" t="s">
        <v>986</v>
      </c>
      <c r="C41" s="54">
        <f t="shared" si="79"/>
        <v>49</v>
      </c>
      <c r="D41" s="55">
        <f t="shared" si="80"/>
        <v>71.428571428571431</v>
      </c>
      <c r="E41" s="55">
        <f t="shared" si="80"/>
        <v>10.204081632653061</v>
      </c>
      <c r="F41" s="55">
        <f t="shared" si="80"/>
        <v>2.0408163265306123</v>
      </c>
      <c r="G41" s="55">
        <f t="shared" si="80"/>
        <v>4.0816326530612246</v>
      </c>
      <c r="H41" s="55">
        <f t="shared" si="80"/>
        <v>4.0816326530612246</v>
      </c>
      <c r="I41" s="55">
        <f t="shared" si="80"/>
        <v>8.1632653061224492</v>
      </c>
      <c r="J41" s="55">
        <f t="shared" si="69"/>
        <v>20.408163265306122</v>
      </c>
      <c r="K41" s="234">
        <f t="shared" si="67"/>
        <v>0.91111111111111109</v>
      </c>
      <c r="L41" s="234">
        <f t="shared" si="67"/>
        <v>4.0999999999999996</v>
      </c>
      <c r="M41" s="54">
        <f t="shared" si="81"/>
        <v>49</v>
      </c>
      <c r="N41" s="55">
        <f t="shared" si="82"/>
        <v>81.632653061224488</v>
      </c>
      <c r="O41" s="55">
        <f t="shared" si="82"/>
        <v>8.1632653061224492</v>
      </c>
      <c r="P41" s="55">
        <f t="shared" si="82"/>
        <v>2.0408163265306123</v>
      </c>
      <c r="Q41" s="55">
        <f t="shared" si="82"/>
        <v>8.1632653061224492</v>
      </c>
      <c r="R41" s="234">
        <f t="shared" si="71"/>
        <v>0.2</v>
      </c>
      <c r="S41" s="234">
        <f t="shared" si="71"/>
        <v>1.8</v>
      </c>
      <c r="T41" s="82">
        <f t="shared" si="83"/>
        <v>49</v>
      </c>
      <c r="U41" s="83">
        <f t="shared" si="84"/>
        <v>91.83673469387756</v>
      </c>
      <c r="V41" s="83">
        <f t="shared" si="84"/>
        <v>0</v>
      </c>
      <c r="W41" s="83">
        <f t="shared" si="84"/>
        <v>0</v>
      </c>
      <c r="X41" s="83">
        <f t="shared" si="84"/>
        <v>8.1632653061224492</v>
      </c>
      <c r="Y41" s="225">
        <f t="shared" si="73"/>
        <v>0</v>
      </c>
      <c r="Z41" s="225" t="str">
        <f t="shared" si="73"/>
        <v>－</v>
      </c>
      <c r="AA41" s="82">
        <f t="shared" si="85"/>
        <v>49</v>
      </c>
      <c r="AB41" s="55">
        <f t="shared" si="86"/>
        <v>6.1224489795918364</v>
      </c>
      <c r="AC41" s="55">
        <f t="shared" si="86"/>
        <v>53.061224489795919</v>
      </c>
      <c r="AD41" s="55">
        <f t="shared" si="86"/>
        <v>24.489795918367346</v>
      </c>
      <c r="AE41" s="55">
        <f t="shared" si="86"/>
        <v>22.448979591836736</v>
      </c>
      <c r="AF41" s="55">
        <f t="shared" si="86"/>
        <v>14.285714285714285</v>
      </c>
      <c r="AG41" s="55">
        <f t="shared" si="86"/>
        <v>22.448979591836736</v>
      </c>
      <c r="AH41" s="83">
        <f t="shared" si="86"/>
        <v>28.571428571428569</v>
      </c>
    </row>
    <row r="42" spans="1:34" ht="13.5" customHeight="1">
      <c r="A42" s="240"/>
      <c r="B42" s="239" t="s">
        <v>987</v>
      </c>
      <c r="C42" s="54">
        <f t="shared" si="79"/>
        <v>74</v>
      </c>
      <c r="D42" s="55">
        <f t="shared" si="80"/>
        <v>83.78378378378379</v>
      </c>
      <c r="E42" s="55">
        <f t="shared" si="80"/>
        <v>1.3513513513513513</v>
      </c>
      <c r="F42" s="55">
        <f t="shared" si="80"/>
        <v>5.4054054054054053</v>
      </c>
      <c r="G42" s="55">
        <f t="shared" si="80"/>
        <v>0</v>
      </c>
      <c r="H42" s="55">
        <f t="shared" si="80"/>
        <v>1.3513513513513513</v>
      </c>
      <c r="I42" s="55">
        <f t="shared" si="80"/>
        <v>8.1081081081081088</v>
      </c>
      <c r="J42" s="55">
        <f t="shared" si="69"/>
        <v>8.108108108108107</v>
      </c>
      <c r="K42" s="234">
        <f t="shared" si="67"/>
        <v>0.23529411764705882</v>
      </c>
      <c r="L42" s="234">
        <f t="shared" si="67"/>
        <v>2.6666666666666665</v>
      </c>
      <c r="M42" s="54">
        <f t="shared" si="81"/>
        <v>74</v>
      </c>
      <c r="N42" s="55">
        <f t="shared" si="82"/>
        <v>89.189189189189193</v>
      </c>
      <c r="O42" s="55">
        <f t="shared" si="82"/>
        <v>2.7027027027027026</v>
      </c>
      <c r="P42" s="55">
        <f t="shared" si="82"/>
        <v>2.7027027027027026</v>
      </c>
      <c r="Q42" s="55">
        <f t="shared" si="82"/>
        <v>5.4054054054054053</v>
      </c>
      <c r="R42" s="234">
        <f t="shared" si="71"/>
        <v>8.5714285714285715E-2</v>
      </c>
      <c r="S42" s="234">
        <f t="shared" si="71"/>
        <v>1.5</v>
      </c>
      <c r="T42" s="82">
        <f t="shared" si="83"/>
        <v>74</v>
      </c>
      <c r="U42" s="83">
        <f t="shared" si="84"/>
        <v>87.837837837837839</v>
      </c>
      <c r="V42" s="83">
        <f t="shared" si="84"/>
        <v>0</v>
      </c>
      <c r="W42" s="83">
        <f t="shared" si="84"/>
        <v>4.0540540540540544</v>
      </c>
      <c r="X42" s="83">
        <f t="shared" si="84"/>
        <v>8.1081081081081088</v>
      </c>
      <c r="Y42" s="225">
        <f t="shared" si="73"/>
        <v>8.8235294117647065E-2</v>
      </c>
      <c r="Z42" s="225">
        <f t="shared" si="73"/>
        <v>2</v>
      </c>
      <c r="AA42" s="82">
        <f t="shared" si="85"/>
        <v>74</v>
      </c>
      <c r="AB42" s="55">
        <f t="shared" si="86"/>
        <v>8.1081081081081088</v>
      </c>
      <c r="AC42" s="55">
        <f t="shared" si="86"/>
        <v>60.810810810810814</v>
      </c>
      <c r="AD42" s="55">
        <f t="shared" si="86"/>
        <v>40.54054054054054</v>
      </c>
      <c r="AE42" s="55">
        <f t="shared" si="86"/>
        <v>22.972972972972975</v>
      </c>
      <c r="AF42" s="55">
        <f t="shared" si="86"/>
        <v>20.27027027027027</v>
      </c>
      <c r="AG42" s="55">
        <f t="shared" si="86"/>
        <v>27.027027027027028</v>
      </c>
      <c r="AH42" s="83">
        <f t="shared" si="86"/>
        <v>17.567567567567568</v>
      </c>
    </row>
    <row r="43" spans="1:34" ht="13.5" customHeight="1">
      <c r="A43" s="240"/>
      <c r="B43" s="239" t="s">
        <v>988</v>
      </c>
      <c r="C43" s="54">
        <f t="shared" si="79"/>
        <v>79</v>
      </c>
      <c r="D43" s="55">
        <f t="shared" si="80"/>
        <v>82.278481012658233</v>
      </c>
      <c r="E43" s="55">
        <f t="shared" si="80"/>
        <v>3.79746835443038</v>
      </c>
      <c r="F43" s="55">
        <f t="shared" si="80"/>
        <v>2.5316455696202533</v>
      </c>
      <c r="G43" s="55">
        <f t="shared" si="80"/>
        <v>0</v>
      </c>
      <c r="H43" s="55">
        <f t="shared" si="80"/>
        <v>2.5316455696202533</v>
      </c>
      <c r="I43" s="55">
        <f t="shared" si="80"/>
        <v>8.8607594936708853</v>
      </c>
      <c r="J43" s="55">
        <f t="shared" si="69"/>
        <v>8.8607594936708871</v>
      </c>
      <c r="K43" s="234">
        <f t="shared" si="67"/>
        <v>0.45833333333333331</v>
      </c>
      <c r="L43" s="234">
        <f t="shared" si="67"/>
        <v>4.7142857142857144</v>
      </c>
      <c r="M43" s="54">
        <f t="shared" si="81"/>
        <v>79</v>
      </c>
      <c r="N43" s="55">
        <f t="shared" si="82"/>
        <v>84.810126582278471</v>
      </c>
      <c r="O43" s="55">
        <f t="shared" si="82"/>
        <v>3.79746835443038</v>
      </c>
      <c r="P43" s="55">
        <f t="shared" si="82"/>
        <v>1.2658227848101267</v>
      </c>
      <c r="Q43" s="55">
        <f t="shared" si="82"/>
        <v>10.126582278481013</v>
      </c>
      <c r="R43" s="234">
        <f t="shared" si="71"/>
        <v>7.0422535211267609E-2</v>
      </c>
      <c r="S43" s="234">
        <f t="shared" si="71"/>
        <v>1.25</v>
      </c>
      <c r="T43" s="82">
        <f t="shared" si="83"/>
        <v>79</v>
      </c>
      <c r="U43" s="83">
        <f t="shared" si="84"/>
        <v>89.87341772151899</v>
      </c>
      <c r="V43" s="83">
        <f t="shared" si="84"/>
        <v>0</v>
      </c>
      <c r="W43" s="83">
        <f t="shared" si="84"/>
        <v>0</v>
      </c>
      <c r="X43" s="83">
        <f t="shared" si="84"/>
        <v>10.126582278481013</v>
      </c>
      <c r="Y43" s="225">
        <f t="shared" si="73"/>
        <v>0</v>
      </c>
      <c r="Z43" s="225" t="str">
        <f t="shared" si="73"/>
        <v>－</v>
      </c>
      <c r="AA43" s="82">
        <f t="shared" si="85"/>
        <v>79</v>
      </c>
      <c r="AB43" s="55">
        <f t="shared" si="86"/>
        <v>30.37974683544304</v>
      </c>
      <c r="AC43" s="55">
        <f t="shared" si="86"/>
        <v>56.962025316455701</v>
      </c>
      <c r="AD43" s="55">
        <f t="shared" si="86"/>
        <v>36.708860759493675</v>
      </c>
      <c r="AE43" s="55">
        <f t="shared" si="86"/>
        <v>29.11392405063291</v>
      </c>
      <c r="AF43" s="55">
        <f t="shared" si="86"/>
        <v>32.911392405063289</v>
      </c>
      <c r="AG43" s="55">
        <f t="shared" si="86"/>
        <v>31.645569620253166</v>
      </c>
      <c r="AH43" s="83">
        <f t="shared" si="86"/>
        <v>34.177215189873415</v>
      </c>
    </row>
    <row r="44" spans="1:34" ht="13.5" customHeight="1">
      <c r="A44" s="240"/>
      <c r="B44" s="239" t="s">
        <v>989</v>
      </c>
      <c r="C44" s="54">
        <f t="shared" si="79"/>
        <v>91</v>
      </c>
      <c r="D44" s="55">
        <f t="shared" si="80"/>
        <v>83.516483516483518</v>
      </c>
      <c r="E44" s="55">
        <f t="shared" si="80"/>
        <v>5.4945054945054945</v>
      </c>
      <c r="F44" s="55">
        <f t="shared" si="80"/>
        <v>1.098901098901099</v>
      </c>
      <c r="G44" s="55">
        <f t="shared" si="80"/>
        <v>0</v>
      </c>
      <c r="H44" s="55">
        <f t="shared" si="80"/>
        <v>1.098901098901099</v>
      </c>
      <c r="I44" s="55">
        <f t="shared" si="80"/>
        <v>8.791208791208792</v>
      </c>
      <c r="J44" s="55">
        <f t="shared" si="69"/>
        <v>7.6923076923076916</v>
      </c>
      <c r="K44" s="234">
        <f t="shared" si="67"/>
        <v>0.20481927710843373</v>
      </c>
      <c r="L44" s="234">
        <f t="shared" si="67"/>
        <v>2.4285714285714284</v>
      </c>
      <c r="M44" s="54">
        <f t="shared" si="81"/>
        <v>91</v>
      </c>
      <c r="N44" s="55">
        <f t="shared" si="82"/>
        <v>85.714285714285708</v>
      </c>
      <c r="O44" s="55">
        <f t="shared" si="82"/>
        <v>3.296703296703297</v>
      </c>
      <c r="P44" s="55">
        <f t="shared" si="82"/>
        <v>2.197802197802198</v>
      </c>
      <c r="Q44" s="55">
        <f t="shared" si="82"/>
        <v>8.791208791208792</v>
      </c>
      <c r="R44" s="234">
        <f t="shared" si="71"/>
        <v>8.4337349397590355E-2</v>
      </c>
      <c r="S44" s="234">
        <f t="shared" si="71"/>
        <v>1.4</v>
      </c>
      <c r="T44" s="82">
        <f t="shared" si="83"/>
        <v>91</v>
      </c>
      <c r="U44" s="83">
        <f t="shared" si="84"/>
        <v>89.010989010989007</v>
      </c>
      <c r="V44" s="83">
        <f t="shared" si="84"/>
        <v>1.098901098901099</v>
      </c>
      <c r="W44" s="83">
        <f t="shared" si="84"/>
        <v>1.098901098901099</v>
      </c>
      <c r="X44" s="83">
        <f t="shared" si="84"/>
        <v>8.791208791208792</v>
      </c>
      <c r="Y44" s="225">
        <f t="shared" si="73"/>
        <v>3.614457831325301E-2</v>
      </c>
      <c r="Z44" s="225">
        <f t="shared" si="73"/>
        <v>1.5</v>
      </c>
      <c r="AA44" s="82">
        <f t="shared" si="85"/>
        <v>91</v>
      </c>
      <c r="AB44" s="55">
        <f t="shared" si="86"/>
        <v>26.373626373626376</v>
      </c>
      <c r="AC44" s="55">
        <f t="shared" si="86"/>
        <v>52.747252747252752</v>
      </c>
      <c r="AD44" s="55">
        <f t="shared" si="86"/>
        <v>30.76923076923077</v>
      </c>
      <c r="AE44" s="55">
        <f t="shared" si="86"/>
        <v>30.76923076923077</v>
      </c>
      <c r="AF44" s="55">
        <f t="shared" si="86"/>
        <v>25.274725274725274</v>
      </c>
      <c r="AG44" s="55">
        <f t="shared" si="86"/>
        <v>30.76923076923077</v>
      </c>
      <c r="AH44" s="83">
        <f t="shared" si="86"/>
        <v>39.560439560439562</v>
      </c>
    </row>
    <row r="45" spans="1:34" ht="13.5" customHeight="1">
      <c r="A45" s="240"/>
      <c r="B45" s="239" t="s">
        <v>990</v>
      </c>
      <c r="C45" s="54">
        <f t="shared" si="79"/>
        <v>139</v>
      </c>
      <c r="D45" s="55">
        <f t="shared" si="80"/>
        <v>78.417266187050359</v>
      </c>
      <c r="E45" s="55">
        <f t="shared" si="80"/>
        <v>5.755395683453238</v>
      </c>
      <c r="F45" s="55">
        <f t="shared" si="80"/>
        <v>2.877697841726619</v>
      </c>
      <c r="G45" s="55">
        <f t="shared" si="80"/>
        <v>1.4388489208633095</v>
      </c>
      <c r="H45" s="55">
        <f t="shared" si="80"/>
        <v>1.4388489208633095</v>
      </c>
      <c r="I45" s="55">
        <f t="shared" si="80"/>
        <v>10.071942446043165</v>
      </c>
      <c r="J45" s="55">
        <f t="shared" si="69"/>
        <v>11.510791366906476</v>
      </c>
      <c r="K45" s="234">
        <f t="shared" si="67"/>
        <v>0.48</v>
      </c>
      <c r="L45" s="234">
        <f t="shared" si="67"/>
        <v>3.75</v>
      </c>
      <c r="M45" s="54">
        <f t="shared" si="81"/>
        <v>139</v>
      </c>
      <c r="N45" s="55">
        <f t="shared" si="82"/>
        <v>87.050359712230218</v>
      </c>
      <c r="O45" s="55">
        <f t="shared" si="82"/>
        <v>2.1582733812949639</v>
      </c>
      <c r="P45" s="55">
        <f t="shared" si="82"/>
        <v>0.71942446043165476</v>
      </c>
      <c r="Q45" s="55">
        <f t="shared" si="82"/>
        <v>10.071942446043165</v>
      </c>
      <c r="R45" s="234">
        <f t="shared" si="71"/>
        <v>0.04</v>
      </c>
      <c r="S45" s="234">
        <f t="shared" si="71"/>
        <v>1.25</v>
      </c>
      <c r="T45" s="82">
        <f t="shared" si="83"/>
        <v>139</v>
      </c>
      <c r="U45" s="83">
        <f t="shared" si="84"/>
        <v>89.208633093525179</v>
      </c>
      <c r="V45" s="83">
        <f t="shared" si="84"/>
        <v>0</v>
      </c>
      <c r="W45" s="83">
        <f t="shared" si="84"/>
        <v>0</v>
      </c>
      <c r="X45" s="83">
        <f t="shared" si="84"/>
        <v>10.791366906474821</v>
      </c>
      <c r="Y45" s="225">
        <f t="shared" si="73"/>
        <v>0</v>
      </c>
      <c r="Z45" s="225" t="str">
        <f t="shared" si="73"/>
        <v>－</v>
      </c>
      <c r="AA45" s="82">
        <f t="shared" si="85"/>
        <v>139</v>
      </c>
      <c r="AB45" s="55">
        <f t="shared" si="86"/>
        <v>27.338129496402878</v>
      </c>
      <c r="AC45" s="55">
        <f t="shared" si="86"/>
        <v>55.39568345323741</v>
      </c>
      <c r="AD45" s="55">
        <f t="shared" si="86"/>
        <v>33.812949640287769</v>
      </c>
      <c r="AE45" s="55">
        <f t="shared" si="86"/>
        <v>32.374100719424462</v>
      </c>
      <c r="AF45" s="55">
        <f t="shared" si="86"/>
        <v>28.776978417266186</v>
      </c>
      <c r="AG45" s="55">
        <f t="shared" si="86"/>
        <v>33.812949640287769</v>
      </c>
      <c r="AH45" s="83">
        <f t="shared" si="86"/>
        <v>33.093525179856115</v>
      </c>
    </row>
    <row r="46" spans="1:34" ht="13.5" customHeight="1">
      <c r="A46" s="240"/>
      <c r="B46" s="239" t="s">
        <v>991</v>
      </c>
      <c r="C46" s="54">
        <f t="shared" si="79"/>
        <v>99</v>
      </c>
      <c r="D46" s="55">
        <f t="shared" si="80"/>
        <v>82.828282828282823</v>
      </c>
      <c r="E46" s="55">
        <f t="shared" si="80"/>
        <v>4.0404040404040407</v>
      </c>
      <c r="F46" s="55">
        <f t="shared" si="80"/>
        <v>3.0303030303030303</v>
      </c>
      <c r="G46" s="55">
        <f t="shared" si="80"/>
        <v>0</v>
      </c>
      <c r="H46" s="55">
        <f t="shared" si="80"/>
        <v>0</v>
      </c>
      <c r="I46" s="55">
        <f t="shared" si="80"/>
        <v>10.1010101010101</v>
      </c>
      <c r="J46" s="55">
        <f t="shared" si="69"/>
        <v>7.0707070707070709</v>
      </c>
      <c r="K46" s="234">
        <f t="shared" si="67"/>
        <v>0.11235955056179775</v>
      </c>
      <c r="L46" s="234">
        <f t="shared" si="67"/>
        <v>1.4285714285714286</v>
      </c>
      <c r="M46" s="54">
        <f t="shared" si="81"/>
        <v>99</v>
      </c>
      <c r="N46" s="55">
        <f t="shared" si="82"/>
        <v>86.868686868686879</v>
      </c>
      <c r="O46" s="55">
        <f t="shared" si="82"/>
        <v>2.0202020202020203</v>
      </c>
      <c r="P46" s="55">
        <f t="shared" si="82"/>
        <v>0</v>
      </c>
      <c r="Q46" s="55">
        <f t="shared" si="82"/>
        <v>11.111111111111111</v>
      </c>
      <c r="R46" s="234">
        <f t="shared" si="71"/>
        <v>2.2727272727272728E-2</v>
      </c>
      <c r="S46" s="234">
        <f t="shared" si="71"/>
        <v>1</v>
      </c>
      <c r="T46" s="82">
        <f t="shared" si="83"/>
        <v>99</v>
      </c>
      <c r="U46" s="83">
        <f t="shared" si="84"/>
        <v>86.868686868686879</v>
      </c>
      <c r="V46" s="83">
        <f t="shared" si="84"/>
        <v>2.0202020202020203</v>
      </c>
      <c r="W46" s="83">
        <f t="shared" si="84"/>
        <v>0</v>
      </c>
      <c r="X46" s="83">
        <f t="shared" si="84"/>
        <v>11.111111111111111</v>
      </c>
      <c r="Y46" s="225">
        <f t="shared" si="73"/>
        <v>2.2727272727272728E-2</v>
      </c>
      <c r="Z46" s="225">
        <f t="shared" si="73"/>
        <v>1</v>
      </c>
      <c r="AA46" s="82">
        <f t="shared" si="85"/>
        <v>99</v>
      </c>
      <c r="AB46" s="55">
        <f t="shared" si="86"/>
        <v>34.343434343434339</v>
      </c>
      <c r="AC46" s="55">
        <f t="shared" si="86"/>
        <v>68.686868686868678</v>
      </c>
      <c r="AD46" s="55">
        <f t="shared" si="86"/>
        <v>51.515151515151516</v>
      </c>
      <c r="AE46" s="55">
        <f t="shared" si="86"/>
        <v>43.43434343434344</v>
      </c>
      <c r="AF46" s="55">
        <f t="shared" si="86"/>
        <v>44.444444444444443</v>
      </c>
      <c r="AG46" s="55">
        <f t="shared" si="86"/>
        <v>50.505050505050505</v>
      </c>
      <c r="AH46" s="83">
        <f t="shared" si="86"/>
        <v>25.252525252525253</v>
      </c>
    </row>
    <row r="47" spans="1:34" ht="13.5" customHeight="1">
      <c r="A47" s="240"/>
      <c r="B47" s="239" t="s">
        <v>992</v>
      </c>
      <c r="C47" s="54">
        <f t="shared" si="79"/>
        <v>301</v>
      </c>
      <c r="D47" s="55">
        <f t="shared" si="80"/>
        <v>85.38205980066445</v>
      </c>
      <c r="E47" s="55">
        <f t="shared" si="80"/>
        <v>2.3255813953488373</v>
      </c>
      <c r="F47" s="55">
        <f t="shared" si="80"/>
        <v>1.3289036544850499</v>
      </c>
      <c r="G47" s="55">
        <f t="shared" si="80"/>
        <v>0.66445182724252494</v>
      </c>
      <c r="H47" s="55">
        <f t="shared" si="80"/>
        <v>0.66445182724252494</v>
      </c>
      <c r="I47" s="55">
        <f t="shared" si="80"/>
        <v>9.6345514950166127</v>
      </c>
      <c r="J47" s="55">
        <f t="shared" si="69"/>
        <v>4.9833887043189371</v>
      </c>
      <c r="K47" s="234">
        <f t="shared" si="67"/>
        <v>0.17647058823529413</v>
      </c>
      <c r="L47" s="234">
        <f t="shared" si="67"/>
        <v>3.2</v>
      </c>
      <c r="M47" s="54">
        <f t="shared" si="81"/>
        <v>301</v>
      </c>
      <c r="N47" s="55">
        <f t="shared" si="82"/>
        <v>87.375415282392026</v>
      </c>
      <c r="O47" s="55">
        <f t="shared" si="82"/>
        <v>1.6611295681063125</v>
      </c>
      <c r="P47" s="55">
        <f t="shared" si="82"/>
        <v>1.3289036544850499</v>
      </c>
      <c r="Q47" s="55">
        <f t="shared" si="82"/>
        <v>9.6345514950166127</v>
      </c>
      <c r="R47" s="234">
        <f t="shared" si="71"/>
        <v>5.514705882352941E-2</v>
      </c>
      <c r="S47" s="234">
        <f t="shared" si="71"/>
        <v>1.6666666666666667</v>
      </c>
      <c r="T47" s="82">
        <f t="shared" si="83"/>
        <v>301</v>
      </c>
      <c r="U47" s="83">
        <f t="shared" si="84"/>
        <v>90.033222591362133</v>
      </c>
      <c r="V47" s="83">
        <f t="shared" si="84"/>
        <v>0.33222591362126247</v>
      </c>
      <c r="W47" s="83">
        <f t="shared" si="84"/>
        <v>0</v>
      </c>
      <c r="X47" s="83">
        <f t="shared" si="84"/>
        <v>9.6345514950166127</v>
      </c>
      <c r="Y47" s="225">
        <f t="shared" si="73"/>
        <v>3.6764705882352941E-3</v>
      </c>
      <c r="Z47" s="225">
        <f t="shared" si="73"/>
        <v>1</v>
      </c>
      <c r="AA47" s="82">
        <f t="shared" si="85"/>
        <v>301</v>
      </c>
      <c r="AB47" s="55">
        <f t="shared" si="86"/>
        <v>35.548172757475086</v>
      </c>
      <c r="AC47" s="55">
        <f t="shared" si="86"/>
        <v>72.093023255813947</v>
      </c>
      <c r="AD47" s="55">
        <f t="shared" si="86"/>
        <v>50.166112956810629</v>
      </c>
      <c r="AE47" s="55">
        <f t="shared" si="86"/>
        <v>49.501661129568106</v>
      </c>
      <c r="AF47" s="55">
        <f t="shared" si="86"/>
        <v>49.501661129568106</v>
      </c>
      <c r="AG47" s="55">
        <f t="shared" si="86"/>
        <v>50.166112956810629</v>
      </c>
      <c r="AH47" s="83">
        <f t="shared" si="86"/>
        <v>22.591362126245848</v>
      </c>
    </row>
    <row r="48" spans="1:34" ht="13.5" customHeight="1">
      <c r="A48" s="98"/>
      <c r="B48" s="241" t="s">
        <v>993</v>
      </c>
      <c r="C48" s="60">
        <f t="shared" si="79"/>
        <v>326</v>
      </c>
      <c r="D48" s="61">
        <f t="shared" si="80"/>
        <v>54.907975460122707</v>
      </c>
      <c r="E48" s="61">
        <f t="shared" si="80"/>
        <v>7.0552147239263796</v>
      </c>
      <c r="F48" s="61">
        <f t="shared" si="80"/>
        <v>2.147239263803681</v>
      </c>
      <c r="G48" s="61">
        <f t="shared" si="80"/>
        <v>1.8404907975460123</v>
      </c>
      <c r="H48" s="61">
        <f t="shared" si="80"/>
        <v>3.6809815950920246</v>
      </c>
      <c r="I48" s="61">
        <f t="shared" si="80"/>
        <v>30.368098159509206</v>
      </c>
      <c r="J48" s="61">
        <f t="shared" si="69"/>
        <v>14.723926380368097</v>
      </c>
      <c r="K48" s="235">
        <f t="shared" si="67"/>
        <v>0.66079295154185025</v>
      </c>
      <c r="L48" s="235">
        <f t="shared" si="67"/>
        <v>3.125</v>
      </c>
      <c r="M48" s="60">
        <f t="shared" si="81"/>
        <v>326</v>
      </c>
      <c r="N48" s="61">
        <f t="shared" si="82"/>
        <v>61.042944785276077</v>
      </c>
      <c r="O48" s="61">
        <f t="shared" si="82"/>
        <v>5.8282208588957047</v>
      </c>
      <c r="P48" s="61">
        <f t="shared" si="82"/>
        <v>2.147239263803681</v>
      </c>
      <c r="Q48" s="61">
        <f t="shared" si="82"/>
        <v>30.981595092024538</v>
      </c>
      <c r="R48" s="235">
        <f t="shared" si="71"/>
        <v>0.16</v>
      </c>
      <c r="S48" s="235">
        <f t="shared" si="71"/>
        <v>1.3846153846153846</v>
      </c>
      <c r="T48" s="84">
        <f t="shared" si="83"/>
        <v>326</v>
      </c>
      <c r="U48" s="85">
        <f t="shared" si="84"/>
        <v>64.723926380368098</v>
      </c>
      <c r="V48" s="85">
        <f t="shared" si="84"/>
        <v>1.8404907975460123</v>
      </c>
      <c r="W48" s="85">
        <f t="shared" si="84"/>
        <v>0.92024539877300615</v>
      </c>
      <c r="X48" s="85">
        <f t="shared" si="84"/>
        <v>32.515337423312886</v>
      </c>
      <c r="Y48" s="226">
        <f t="shared" si="73"/>
        <v>5.909090909090909E-2</v>
      </c>
      <c r="Z48" s="226">
        <f t="shared" si="73"/>
        <v>1.4444444444444444</v>
      </c>
      <c r="AA48" s="84">
        <f t="shared" si="85"/>
        <v>326</v>
      </c>
      <c r="AB48" s="61">
        <f t="shared" si="86"/>
        <v>7.0552147239263796</v>
      </c>
      <c r="AC48" s="61">
        <f t="shared" si="86"/>
        <v>50</v>
      </c>
      <c r="AD48" s="61">
        <f t="shared" si="86"/>
        <v>24.846625766871167</v>
      </c>
      <c r="AE48" s="61">
        <f t="shared" si="86"/>
        <v>18.711656441717793</v>
      </c>
      <c r="AF48" s="61">
        <f t="shared" si="86"/>
        <v>14.110429447852759</v>
      </c>
      <c r="AG48" s="61">
        <f t="shared" si="86"/>
        <v>20.858895705521473</v>
      </c>
      <c r="AH48" s="85">
        <f t="shared" si="86"/>
        <v>31.901840490797547</v>
      </c>
    </row>
    <row r="49" spans="1:34" ht="13.5" customHeight="1">
      <c r="A49" s="32" t="s">
        <v>219</v>
      </c>
      <c r="B49" s="45" t="s">
        <v>176</v>
      </c>
      <c r="C49" s="46">
        <f t="shared" si="79"/>
        <v>1202</v>
      </c>
      <c r="D49" s="47">
        <f>D118</f>
        <v>899</v>
      </c>
      <c r="E49" s="47">
        <f>E118</f>
        <v>61</v>
      </c>
      <c r="F49" s="47">
        <f t="shared" ref="F49:I49" si="87">F118</f>
        <v>28</v>
      </c>
      <c r="G49" s="47">
        <f t="shared" si="87"/>
        <v>12</v>
      </c>
      <c r="H49" s="47">
        <f t="shared" si="87"/>
        <v>22</v>
      </c>
      <c r="I49" s="47">
        <f t="shared" si="87"/>
        <v>180</v>
      </c>
      <c r="J49" s="47">
        <f t="shared" si="10"/>
        <v>123</v>
      </c>
      <c r="K49" s="232">
        <f t="shared" si="67"/>
        <v>0.37573385518590996</v>
      </c>
      <c r="L49" s="232">
        <f t="shared" si="67"/>
        <v>3.1219512195121952</v>
      </c>
      <c r="M49" s="46">
        <f t="shared" si="81"/>
        <v>1202</v>
      </c>
      <c r="N49" s="47">
        <f>N118</f>
        <v>960</v>
      </c>
      <c r="O49" s="47">
        <f>O118</f>
        <v>42</v>
      </c>
      <c r="P49" s="47">
        <f t="shared" ref="P49" si="88">P118</f>
        <v>18</v>
      </c>
      <c r="Q49" s="47">
        <f>Q118</f>
        <v>182</v>
      </c>
      <c r="R49" s="232">
        <f t="shared" si="71"/>
        <v>8.4313725490196084E-2</v>
      </c>
      <c r="S49" s="232">
        <f t="shared" si="71"/>
        <v>1.4333333333333333</v>
      </c>
      <c r="T49" s="86">
        <f t="shared" si="83"/>
        <v>1202</v>
      </c>
      <c r="U49" s="87">
        <f>U118</f>
        <v>995</v>
      </c>
      <c r="V49" s="87">
        <f>V118</f>
        <v>10</v>
      </c>
      <c r="W49" s="87">
        <f t="shared" ref="W49" si="89">W118</f>
        <v>7</v>
      </c>
      <c r="X49" s="87">
        <f>X118</f>
        <v>190</v>
      </c>
      <c r="Y49" s="223">
        <f t="shared" si="73"/>
        <v>2.4703557312252964E-2</v>
      </c>
      <c r="Z49" s="223">
        <f t="shared" si="73"/>
        <v>1.4705882352941178</v>
      </c>
      <c r="AA49" s="86">
        <f t="shared" si="85"/>
        <v>1202</v>
      </c>
      <c r="AB49" s="47">
        <f>AB118</f>
        <v>261</v>
      </c>
      <c r="AC49" s="47">
        <f>AC118</f>
        <v>707</v>
      </c>
      <c r="AD49" s="47">
        <f t="shared" ref="AD49:AG49" si="90">AD118</f>
        <v>439</v>
      </c>
      <c r="AE49" s="47">
        <f t="shared" si="90"/>
        <v>381</v>
      </c>
      <c r="AF49" s="47">
        <f t="shared" si="90"/>
        <v>352</v>
      </c>
      <c r="AG49" s="47">
        <f t="shared" si="90"/>
        <v>405</v>
      </c>
      <c r="AH49" s="87">
        <f>AH118</f>
        <v>353</v>
      </c>
    </row>
    <row r="50" spans="1:34" ht="13.5" customHeight="1">
      <c r="A50" s="66" t="s">
        <v>220</v>
      </c>
      <c r="B50" s="50"/>
      <c r="C50" s="51">
        <f>IF(SUM(D50:I50)&gt;100,"－",SUM(D50:I50))</f>
        <v>100</v>
      </c>
      <c r="D50" s="52">
        <f>D118/$C49*100</f>
        <v>74.792013311148082</v>
      </c>
      <c r="E50" s="52">
        <f>E118/$C49*100</f>
        <v>5.0748752079866888</v>
      </c>
      <c r="F50" s="52">
        <f>F118/$C49*100</f>
        <v>2.3294509151414311</v>
      </c>
      <c r="G50" s="52">
        <f t="shared" ref="G50:I50" si="91">G118/$C49*100</f>
        <v>0.99833610648918469</v>
      </c>
      <c r="H50" s="52">
        <f t="shared" si="91"/>
        <v>1.8302828618968388</v>
      </c>
      <c r="I50" s="52">
        <f t="shared" si="91"/>
        <v>14.975041597337771</v>
      </c>
      <c r="J50" s="52">
        <f t="shared" si="10"/>
        <v>10.232945091514145</v>
      </c>
      <c r="K50" s="233" t="str">
        <f t="shared" si="67"/>
        <v>－</v>
      </c>
      <c r="L50" s="233" t="str">
        <f t="shared" si="67"/>
        <v>－</v>
      </c>
      <c r="M50" s="51">
        <f>IF(SUM(N50:Q50)&gt;100,"－",SUM(N50:Q50))</f>
        <v>100</v>
      </c>
      <c r="N50" s="52">
        <f>N118/$M49*100</f>
        <v>79.866888519134775</v>
      </c>
      <c r="O50" s="52">
        <f>O118/$M49*100</f>
        <v>3.494176372712146</v>
      </c>
      <c r="P50" s="52">
        <f>P118/$M49*100</f>
        <v>1.497504159733777</v>
      </c>
      <c r="Q50" s="52">
        <f>Q118/$M49*100</f>
        <v>15.141430948419302</v>
      </c>
      <c r="R50" s="233" t="str">
        <f t="shared" si="71"/>
        <v>－</v>
      </c>
      <c r="S50" s="233" t="str">
        <f t="shared" si="71"/>
        <v>－</v>
      </c>
      <c r="T50" s="88">
        <f>IF(SUM(U50:X50)&gt;100,"－",SUM(U50:X50))</f>
        <v>100</v>
      </c>
      <c r="U50" s="89">
        <f>U118/$T49*100</f>
        <v>82.778702163061567</v>
      </c>
      <c r="V50" s="89">
        <f>V118/$T49*100</f>
        <v>0.83194675540765384</v>
      </c>
      <c r="W50" s="89">
        <f>W118/$T49*100</f>
        <v>0.58236272878535777</v>
      </c>
      <c r="X50" s="89">
        <f>X118/$T49*100</f>
        <v>15.806988352745424</v>
      </c>
      <c r="Y50" s="224" t="str">
        <f t="shared" si="73"/>
        <v>－</v>
      </c>
      <c r="Z50" s="224" t="str">
        <f t="shared" si="73"/>
        <v>－</v>
      </c>
      <c r="AA50" s="88" t="str">
        <f>IF(SUM(AB50:AH50)&gt;100,"－",SUM(AB50:AH50))</f>
        <v>－</v>
      </c>
      <c r="AB50" s="52">
        <f>AB118/$AA49*100</f>
        <v>21.713810316139767</v>
      </c>
      <c r="AC50" s="52">
        <f>AC118/$AA49*100</f>
        <v>58.818635607321134</v>
      </c>
      <c r="AD50" s="52">
        <f t="shared" ref="AD50:AG50" si="92">AD118/$AA49*100</f>
        <v>36.522462562396008</v>
      </c>
      <c r="AE50" s="52">
        <f t="shared" si="92"/>
        <v>31.697171381031612</v>
      </c>
      <c r="AF50" s="52">
        <f t="shared" si="92"/>
        <v>29.28452579034942</v>
      </c>
      <c r="AG50" s="52">
        <f t="shared" si="92"/>
        <v>33.693843594009984</v>
      </c>
      <c r="AH50" s="89">
        <f>AH118/$AA49*100</f>
        <v>29.367720465890184</v>
      </c>
    </row>
    <row r="51" spans="1:34" ht="13.5" customHeight="1">
      <c r="A51" s="66"/>
      <c r="B51" s="53" t="s">
        <v>221</v>
      </c>
      <c r="C51" s="54">
        <f t="shared" ref="C51:C61" si="93">C120</f>
        <v>4</v>
      </c>
      <c r="D51" s="55">
        <f t="shared" ref="D51:I60" si="94">IF($C51=0,0,D120/$C51*100)</f>
        <v>25</v>
      </c>
      <c r="E51" s="55">
        <f t="shared" si="94"/>
        <v>0</v>
      </c>
      <c r="F51" s="55">
        <f t="shared" si="94"/>
        <v>50</v>
      </c>
      <c r="G51" s="55">
        <f t="shared" si="94"/>
        <v>0</v>
      </c>
      <c r="H51" s="55">
        <f t="shared" si="94"/>
        <v>0</v>
      </c>
      <c r="I51" s="55">
        <f t="shared" si="94"/>
        <v>25</v>
      </c>
      <c r="J51" s="55">
        <f t="shared" si="10"/>
        <v>50</v>
      </c>
      <c r="K51" s="234">
        <f t="shared" si="67"/>
        <v>1.3333333333333333</v>
      </c>
      <c r="L51" s="234">
        <f t="shared" si="67"/>
        <v>2</v>
      </c>
      <c r="M51" s="54">
        <f t="shared" ref="M51:M61" si="95">M120</f>
        <v>4</v>
      </c>
      <c r="N51" s="55">
        <f t="shared" ref="N51:Q60" si="96">IF($M51=0,0,N120/$M51*100)</f>
        <v>50</v>
      </c>
      <c r="O51" s="55">
        <f t="shared" si="96"/>
        <v>25</v>
      </c>
      <c r="P51" s="55">
        <f t="shared" si="96"/>
        <v>0</v>
      </c>
      <c r="Q51" s="55">
        <f t="shared" si="96"/>
        <v>25</v>
      </c>
      <c r="R51" s="234">
        <f t="shared" si="71"/>
        <v>0.33333333333333331</v>
      </c>
      <c r="S51" s="234">
        <f t="shared" si="71"/>
        <v>1</v>
      </c>
      <c r="T51" s="82">
        <f t="shared" ref="T51:T61" si="97">T120</f>
        <v>4</v>
      </c>
      <c r="U51" s="83">
        <f t="shared" ref="U51:X60" si="98">IF($T51=0,0,U120/$T51*100)</f>
        <v>75</v>
      </c>
      <c r="V51" s="83">
        <f t="shared" si="98"/>
        <v>0</v>
      </c>
      <c r="W51" s="83">
        <f t="shared" si="98"/>
        <v>0</v>
      </c>
      <c r="X51" s="83">
        <f t="shared" si="98"/>
        <v>25</v>
      </c>
      <c r="Y51" s="225">
        <f t="shared" si="73"/>
        <v>0</v>
      </c>
      <c r="Z51" s="225" t="str">
        <f t="shared" si="73"/>
        <v>－</v>
      </c>
      <c r="AA51" s="82">
        <f t="shared" ref="AA51:AA61" si="99">AA120</f>
        <v>4</v>
      </c>
      <c r="AB51" s="55">
        <f t="shared" ref="AB51:AH60" si="100">IF($AA51=0,0,AB120/$AA51*100)</f>
        <v>25</v>
      </c>
      <c r="AC51" s="55">
        <f t="shared" si="100"/>
        <v>50</v>
      </c>
      <c r="AD51" s="55">
        <f t="shared" si="100"/>
        <v>0</v>
      </c>
      <c r="AE51" s="55">
        <f t="shared" si="100"/>
        <v>25</v>
      </c>
      <c r="AF51" s="55">
        <f t="shared" si="100"/>
        <v>0</v>
      </c>
      <c r="AG51" s="55">
        <f t="shared" si="100"/>
        <v>0</v>
      </c>
      <c r="AH51" s="83">
        <f t="shared" si="100"/>
        <v>25</v>
      </c>
    </row>
    <row r="52" spans="1:34" ht="13.5" customHeight="1">
      <c r="A52" s="66"/>
      <c r="B52" s="53" t="s">
        <v>222</v>
      </c>
      <c r="C52" s="54">
        <f t="shared" si="93"/>
        <v>25</v>
      </c>
      <c r="D52" s="55">
        <f t="shared" si="94"/>
        <v>84</v>
      </c>
      <c r="E52" s="55">
        <f t="shared" si="94"/>
        <v>4</v>
      </c>
      <c r="F52" s="55">
        <f t="shared" si="94"/>
        <v>0</v>
      </c>
      <c r="G52" s="55">
        <f t="shared" si="94"/>
        <v>4</v>
      </c>
      <c r="H52" s="55">
        <f t="shared" si="94"/>
        <v>0</v>
      </c>
      <c r="I52" s="55">
        <f t="shared" si="94"/>
        <v>8</v>
      </c>
      <c r="J52" s="55">
        <f t="shared" si="10"/>
        <v>8</v>
      </c>
      <c r="K52" s="234">
        <f t="shared" ref="K52:L67" si="101">IF(K121="","－",K121)</f>
        <v>0.17391304347826086</v>
      </c>
      <c r="L52" s="234">
        <f t="shared" si="101"/>
        <v>2</v>
      </c>
      <c r="M52" s="54">
        <f t="shared" si="95"/>
        <v>25</v>
      </c>
      <c r="N52" s="55">
        <f t="shared" si="96"/>
        <v>92</v>
      </c>
      <c r="O52" s="55">
        <f t="shared" si="96"/>
        <v>4</v>
      </c>
      <c r="P52" s="55">
        <f t="shared" si="96"/>
        <v>0</v>
      </c>
      <c r="Q52" s="55">
        <f t="shared" si="96"/>
        <v>4</v>
      </c>
      <c r="R52" s="234">
        <f t="shared" si="71"/>
        <v>4.1666666666666664E-2</v>
      </c>
      <c r="S52" s="234">
        <f t="shared" si="71"/>
        <v>1</v>
      </c>
      <c r="T52" s="82">
        <f t="shared" si="97"/>
        <v>25</v>
      </c>
      <c r="U52" s="83">
        <f t="shared" si="98"/>
        <v>96</v>
      </c>
      <c r="V52" s="83">
        <f t="shared" si="98"/>
        <v>0</v>
      </c>
      <c r="W52" s="83">
        <f t="shared" si="98"/>
        <v>0</v>
      </c>
      <c r="X52" s="83">
        <f t="shared" si="98"/>
        <v>4</v>
      </c>
      <c r="Y52" s="225">
        <f t="shared" si="73"/>
        <v>0</v>
      </c>
      <c r="Z52" s="225" t="str">
        <f t="shared" si="73"/>
        <v>－</v>
      </c>
      <c r="AA52" s="82">
        <f t="shared" si="99"/>
        <v>25</v>
      </c>
      <c r="AB52" s="55">
        <f t="shared" si="100"/>
        <v>8</v>
      </c>
      <c r="AC52" s="55">
        <f t="shared" si="100"/>
        <v>52</v>
      </c>
      <c r="AD52" s="55">
        <f t="shared" si="100"/>
        <v>20</v>
      </c>
      <c r="AE52" s="55">
        <f t="shared" si="100"/>
        <v>20</v>
      </c>
      <c r="AF52" s="55">
        <f t="shared" si="100"/>
        <v>8</v>
      </c>
      <c r="AG52" s="55">
        <f t="shared" si="100"/>
        <v>16</v>
      </c>
      <c r="AH52" s="83">
        <f t="shared" si="100"/>
        <v>36</v>
      </c>
    </row>
    <row r="53" spans="1:34" ht="13.5" customHeight="1">
      <c r="A53" s="56"/>
      <c r="B53" s="53" t="s">
        <v>223</v>
      </c>
      <c r="C53" s="54">
        <f t="shared" si="93"/>
        <v>119</v>
      </c>
      <c r="D53" s="55">
        <f t="shared" si="94"/>
        <v>73.94957983193278</v>
      </c>
      <c r="E53" s="55">
        <f t="shared" si="94"/>
        <v>5.8823529411764701</v>
      </c>
      <c r="F53" s="55">
        <f t="shared" si="94"/>
        <v>4.2016806722689077</v>
      </c>
      <c r="G53" s="55">
        <f t="shared" si="94"/>
        <v>0.84033613445378152</v>
      </c>
      <c r="H53" s="55">
        <f t="shared" si="94"/>
        <v>0</v>
      </c>
      <c r="I53" s="55">
        <f t="shared" si="94"/>
        <v>15.126050420168067</v>
      </c>
      <c r="J53" s="55">
        <f t="shared" si="10"/>
        <v>10.92436974789916</v>
      </c>
      <c r="K53" s="234">
        <f t="shared" si="101"/>
        <v>0.19801980198019803</v>
      </c>
      <c r="L53" s="234">
        <f t="shared" si="101"/>
        <v>1.5384615384615385</v>
      </c>
      <c r="M53" s="54">
        <f t="shared" si="95"/>
        <v>119</v>
      </c>
      <c r="N53" s="55">
        <f t="shared" si="96"/>
        <v>78.991596638655466</v>
      </c>
      <c r="O53" s="55">
        <f t="shared" si="96"/>
        <v>5.0420168067226889</v>
      </c>
      <c r="P53" s="55">
        <f t="shared" si="96"/>
        <v>4.2016806722689077</v>
      </c>
      <c r="Q53" s="55">
        <f t="shared" si="96"/>
        <v>11.76470588235294</v>
      </c>
      <c r="R53" s="234">
        <f t="shared" ref="R53:S68" si="102">IF(R122="","－",R122)</f>
        <v>0.15238095238095239</v>
      </c>
      <c r="S53" s="234">
        <f t="shared" si="102"/>
        <v>1.4545454545454546</v>
      </c>
      <c r="T53" s="82">
        <f t="shared" si="97"/>
        <v>119</v>
      </c>
      <c r="U53" s="83">
        <f t="shared" si="98"/>
        <v>82.35294117647058</v>
      </c>
      <c r="V53" s="83">
        <f t="shared" si="98"/>
        <v>0.84033613445378152</v>
      </c>
      <c r="W53" s="83">
        <f t="shared" si="98"/>
        <v>1.680672268907563</v>
      </c>
      <c r="X53" s="83">
        <f t="shared" si="98"/>
        <v>15.126050420168067</v>
      </c>
      <c r="Y53" s="225">
        <f t="shared" ref="Y53:Z68" si="103">IF(Y122="","－",Y122)</f>
        <v>4.9504950495049507E-2</v>
      </c>
      <c r="Z53" s="225">
        <f t="shared" si="103"/>
        <v>1.6666666666666667</v>
      </c>
      <c r="AA53" s="82">
        <f t="shared" si="99"/>
        <v>119</v>
      </c>
      <c r="AB53" s="55">
        <f t="shared" si="100"/>
        <v>7.5630252100840334</v>
      </c>
      <c r="AC53" s="55">
        <f t="shared" si="100"/>
        <v>48.739495798319325</v>
      </c>
      <c r="AD53" s="55">
        <f t="shared" si="100"/>
        <v>26.890756302521009</v>
      </c>
      <c r="AE53" s="55">
        <f t="shared" si="100"/>
        <v>14.285714285714285</v>
      </c>
      <c r="AF53" s="55">
        <f t="shared" si="100"/>
        <v>14.285714285714285</v>
      </c>
      <c r="AG53" s="55">
        <f t="shared" si="100"/>
        <v>24.369747899159663</v>
      </c>
      <c r="AH53" s="83">
        <f t="shared" si="100"/>
        <v>31.932773109243694</v>
      </c>
    </row>
    <row r="54" spans="1:34" ht="13.5" customHeight="1">
      <c r="A54" s="56"/>
      <c r="B54" s="53" t="s">
        <v>224</v>
      </c>
      <c r="C54" s="54">
        <f t="shared" si="93"/>
        <v>149</v>
      </c>
      <c r="D54" s="55">
        <f t="shared" si="94"/>
        <v>69.798657718120808</v>
      </c>
      <c r="E54" s="55">
        <f t="shared" si="94"/>
        <v>8.0536912751677843</v>
      </c>
      <c r="F54" s="55">
        <f t="shared" si="94"/>
        <v>2.0134228187919461</v>
      </c>
      <c r="G54" s="55">
        <f t="shared" si="94"/>
        <v>1.3422818791946309</v>
      </c>
      <c r="H54" s="55">
        <f t="shared" si="94"/>
        <v>2.6845637583892619</v>
      </c>
      <c r="I54" s="55">
        <f t="shared" si="94"/>
        <v>16.107382550335569</v>
      </c>
      <c r="J54" s="55">
        <f t="shared" si="10"/>
        <v>14.093959731543624</v>
      </c>
      <c r="K54" s="234">
        <f t="shared" si="101"/>
        <v>0.48799999999999999</v>
      </c>
      <c r="L54" s="234">
        <f t="shared" si="101"/>
        <v>2.9047619047619047</v>
      </c>
      <c r="M54" s="54">
        <f t="shared" si="95"/>
        <v>149</v>
      </c>
      <c r="N54" s="55">
        <f t="shared" si="96"/>
        <v>74.496644295302019</v>
      </c>
      <c r="O54" s="55">
        <f t="shared" si="96"/>
        <v>6.0402684563758395</v>
      </c>
      <c r="P54" s="55">
        <f t="shared" si="96"/>
        <v>3.3557046979865772</v>
      </c>
      <c r="Q54" s="55">
        <f t="shared" si="96"/>
        <v>16.107382550335569</v>
      </c>
      <c r="R54" s="234">
        <f t="shared" si="102"/>
        <v>0.16800000000000001</v>
      </c>
      <c r="S54" s="234">
        <f t="shared" si="102"/>
        <v>1.5</v>
      </c>
      <c r="T54" s="82">
        <f t="shared" si="97"/>
        <v>149</v>
      </c>
      <c r="U54" s="83">
        <f t="shared" si="98"/>
        <v>77.181208053691279</v>
      </c>
      <c r="V54" s="83">
        <f t="shared" si="98"/>
        <v>3.3557046979865772</v>
      </c>
      <c r="W54" s="83">
        <f t="shared" si="98"/>
        <v>2.0134228187919461</v>
      </c>
      <c r="X54" s="83">
        <f t="shared" si="98"/>
        <v>17.449664429530202</v>
      </c>
      <c r="Y54" s="225">
        <f t="shared" si="103"/>
        <v>8.943089430894309E-2</v>
      </c>
      <c r="Z54" s="225">
        <f t="shared" si="103"/>
        <v>1.375</v>
      </c>
      <c r="AA54" s="82">
        <f t="shared" si="99"/>
        <v>149</v>
      </c>
      <c r="AB54" s="55">
        <f t="shared" si="100"/>
        <v>19.463087248322147</v>
      </c>
      <c r="AC54" s="55">
        <f t="shared" si="100"/>
        <v>51.677852348993291</v>
      </c>
      <c r="AD54" s="55">
        <f t="shared" si="100"/>
        <v>33.557046979865774</v>
      </c>
      <c r="AE54" s="55">
        <f t="shared" si="100"/>
        <v>23.48993288590604</v>
      </c>
      <c r="AF54" s="55">
        <f t="shared" si="100"/>
        <v>23.48993288590604</v>
      </c>
      <c r="AG54" s="55">
        <f t="shared" si="100"/>
        <v>26.845637583892618</v>
      </c>
      <c r="AH54" s="83">
        <f t="shared" si="100"/>
        <v>34.899328859060404</v>
      </c>
    </row>
    <row r="55" spans="1:34" ht="13.5" customHeight="1">
      <c r="A55" s="56"/>
      <c r="B55" s="53" t="s">
        <v>225</v>
      </c>
      <c r="C55" s="54">
        <f t="shared" si="93"/>
        <v>196</v>
      </c>
      <c r="D55" s="55">
        <f t="shared" si="94"/>
        <v>73.469387755102048</v>
      </c>
      <c r="E55" s="55">
        <f t="shared" si="94"/>
        <v>7.1428571428571423</v>
      </c>
      <c r="F55" s="55">
        <f t="shared" si="94"/>
        <v>1.5306122448979591</v>
      </c>
      <c r="G55" s="55">
        <f t="shared" si="94"/>
        <v>1.5306122448979591</v>
      </c>
      <c r="H55" s="55">
        <f t="shared" si="94"/>
        <v>2.0408163265306123</v>
      </c>
      <c r="I55" s="55">
        <f t="shared" si="94"/>
        <v>14.285714285714285</v>
      </c>
      <c r="J55" s="55">
        <f t="shared" si="10"/>
        <v>12.244897959183673</v>
      </c>
      <c r="K55" s="234">
        <f t="shared" si="101"/>
        <v>0.45238095238095238</v>
      </c>
      <c r="L55" s="234">
        <f t="shared" si="101"/>
        <v>3.1666666666666665</v>
      </c>
      <c r="M55" s="54">
        <f t="shared" si="95"/>
        <v>196</v>
      </c>
      <c r="N55" s="55">
        <f t="shared" si="96"/>
        <v>81.122448979591837</v>
      </c>
      <c r="O55" s="55">
        <f t="shared" si="96"/>
        <v>2.0408163265306123</v>
      </c>
      <c r="P55" s="55">
        <f t="shared" si="96"/>
        <v>1.0204081632653061</v>
      </c>
      <c r="Q55" s="55">
        <f t="shared" si="96"/>
        <v>15.816326530612246</v>
      </c>
      <c r="R55" s="234">
        <f t="shared" si="102"/>
        <v>6.6666666666666666E-2</v>
      </c>
      <c r="S55" s="234">
        <f t="shared" si="102"/>
        <v>1.8333333333333333</v>
      </c>
      <c r="T55" s="82">
        <f t="shared" si="97"/>
        <v>196</v>
      </c>
      <c r="U55" s="83">
        <f t="shared" si="98"/>
        <v>84.183673469387756</v>
      </c>
      <c r="V55" s="83">
        <f t="shared" si="98"/>
        <v>0</v>
      </c>
      <c r="W55" s="83">
        <f t="shared" si="98"/>
        <v>0</v>
      </c>
      <c r="X55" s="83">
        <f t="shared" si="98"/>
        <v>15.816326530612246</v>
      </c>
      <c r="Y55" s="225">
        <f t="shared" si="103"/>
        <v>0</v>
      </c>
      <c r="Z55" s="225" t="str">
        <f t="shared" si="103"/>
        <v>－</v>
      </c>
      <c r="AA55" s="82">
        <f t="shared" si="99"/>
        <v>196</v>
      </c>
      <c r="AB55" s="55">
        <f t="shared" si="100"/>
        <v>23.979591836734691</v>
      </c>
      <c r="AC55" s="55">
        <f t="shared" si="100"/>
        <v>59.693877551020414</v>
      </c>
      <c r="AD55" s="55">
        <f t="shared" si="100"/>
        <v>39.285714285714285</v>
      </c>
      <c r="AE55" s="55">
        <f t="shared" si="100"/>
        <v>33.163265306122447</v>
      </c>
      <c r="AF55" s="55">
        <f t="shared" si="100"/>
        <v>30.102040816326532</v>
      </c>
      <c r="AG55" s="55">
        <f t="shared" si="100"/>
        <v>36.734693877551024</v>
      </c>
      <c r="AH55" s="83">
        <f t="shared" si="100"/>
        <v>27.551020408163261</v>
      </c>
    </row>
    <row r="56" spans="1:34" ht="13.5" customHeight="1">
      <c r="A56" s="56"/>
      <c r="B56" s="53" t="s">
        <v>226</v>
      </c>
      <c r="C56" s="54">
        <f t="shared" si="93"/>
        <v>242</v>
      </c>
      <c r="D56" s="55">
        <f t="shared" si="94"/>
        <v>80.165289256198349</v>
      </c>
      <c r="E56" s="55">
        <f t="shared" si="94"/>
        <v>4.9586776859504136</v>
      </c>
      <c r="F56" s="55">
        <f t="shared" si="94"/>
        <v>2.0661157024793391</v>
      </c>
      <c r="G56" s="55">
        <f t="shared" si="94"/>
        <v>0.82644628099173556</v>
      </c>
      <c r="H56" s="55">
        <f t="shared" si="94"/>
        <v>0.82644628099173556</v>
      </c>
      <c r="I56" s="55">
        <f t="shared" si="94"/>
        <v>11.15702479338843</v>
      </c>
      <c r="J56" s="55">
        <f t="shared" si="10"/>
        <v>8.677685950413224</v>
      </c>
      <c r="K56" s="234">
        <f t="shared" si="101"/>
        <v>0.26976744186046514</v>
      </c>
      <c r="L56" s="234">
        <f t="shared" si="101"/>
        <v>2.7619047619047619</v>
      </c>
      <c r="M56" s="54">
        <f t="shared" si="95"/>
        <v>242</v>
      </c>
      <c r="N56" s="55">
        <f t="shared" si="96"/>
        <v>84.297520661157023</v>
      </c>
      <c r="O56" s="55">
        <f t="shared" si="96"/>
        <v>3.71900826446281</v>
      </c>
      <c r="P56" s="55">
        <f t="shared" si="96"/>
        <v>0.41322314049586778</v>
      </c>
      <c r="Q56" s="55">
        <f t="shared" si="96"/>
        <v>11.570247933884298</v>
      </c>
      <c r="R56" s="234">
        <f t="shared" si="102"/>
        <v>5.6074766355140186E-2</v>
      </c>
      <c r="S56" s="234">
        <f t="shared" si="102"/>
        <v>1.2</v>
      </c>
      <c r="T56" s="82">
        <f t="shared" si="97"/>
        <v>242</v>
      </c>
      <c r="U56" s="83">
        <f t="shared" si="98"/>
        <v>87.603305785123965</v>
      </c>
      <c r="V56" s="83">
        <f t="shared" si="98"/>
        <v>0.41322314049586778</v>
      </c>
      <c r="W56" s="83">
        <f t="shared" si="98"/>
        <v>0.41322314049586778</v>
      </c>
      <c r="X56" s="83">
        <f t="shared" si="98"/>
        <v>11.570247933884298</v>
      </c>
      <c r="Y56" s="225">
        <f t="shared" si="103"/>
        <v>1.8691588785046728E-2</v>
      </c>
      <c r="Z56" s="225">
        <f t="shared" si="103"/>
        <v>2</v>
      </c>
      <c r="AA56" s="82">
        <f t="shared" si="99"/>
        <v>242</v>
      </c>
      <c r="AB56" s="55">
        <f t="shared" si="100"/>
        <v>26.859504132231404</v>
      </c>
      <c r="AC56" s="55">
        <f t="shared" si="100"/>
        <v>66.11570247933885</v>
      </c>
      <c r="AD56" s="55">
        <f t="shared" si="100"/>
        <v>43.388429752066116</v>
      </c>
      <c r="AE56" s="55">
        <f t="shared" si="100"/>
        <v>40.909090909090914</v>
      </c>
      <c r="AF56" s="55">
        <f t="shared" si="100"/>
        <v>34.710743801652896</v>
      </c>
      <c r="AG56" s="55">
        <f t="shared" si="100"/>
        <v>38.016528925619838</v>
      </c>
      <c r="AH56" s="83">
        <f t="shared" si="100"/>
        <v>22.727272727272727</v>
      </c>
    </row>
    <row r="57" spans="1:34" ht="13.5" customHeight="1">
      <c r="A57" s="56"/>
      <c r="B57" s="53" t="s">
        <v>227</v>
      </c>
      <c r="C57" s="54">
        <f t="shared" si="93"/>
        <v>294</v>
      </c>
      <c r="D57" s="55">
        <f t="shared" si="94"/>
        <v>76.19047619047619</v>
      </c>
      <c r="E57" s="55">
        <f t="shared" si="94"/>
        <v>2.3809523809523809</v>
      </c>
      <c r="F57" s="55">
        <f t="shared" si="94"/>
        <v>1.3605442176870748</v>
      </c>
      <c r="G57" s="55">
        <f t="shared" si="94"/>
        <v>0.68027210884353739</v>
      </c>
      <c r="H57" s="55">
        <f t="shared" si="94"/>
        <v>2.3809523809523809</v>
      </c>
      <c r="I57" s="55">
        <f t="shared" si="94"/>
        <v>17.006802721088434</v>
      </c>
      <c r="J57" s="55">
        <f t="shared" si="10"/>
        <v>6.8027210884353746</v>
      </c>
      <c r="K57" s="234">
        <f t="shared" si="101"/>
        <v>0.34426229508196721</v>
      </c>
      <c r="L57" s="234">
        <f t="shared" si="101"/>
        <v>4.2</v>
      </c>
      <c r="M57" s="54">
        <f t="shared" si="95"/>
        <v>294</v>
      </c>
      <c r="N57" s="55">
        <f t="shared" si="96"/>
        <v>79.591836734693871</v>
      </c>
      <c r="O57" s="55">
        <f t="shared" si="96"/>
        <v>2.3809523809523809</v>
      </c>
      <c r="P57" s="55">
        <f t="shared" si="96"/>
        <v>0.68027210884353739</v>
      </c>
      <c r="Q57" s="55">
        <f t="shared" si="96"/>
        <v>17.346938775510203</v>
      </c>
      <c r="R57" s="234">
        <f t="shared" si="102"/>
        <v>4.9382716049382713E-2</v>
      </c>
      <c r="S57" s="234">
        <f t="shared" si="102"/>
        <v>1.3333333333333333</v>
      </c>
      <c r="T57" s="82">
        <f t="shared" si="97"/>
        <v>294</v>
      </c>
      <c r="U57" s="83">
        <f t="shared" si="98"/>
        <v>81.632653061224488</v>
      </c>
      <c r="V57" s="83">
        <f t="shared" si="98"/>
        <v>0</v>
      </c>
      <c r="W57" s="83">
        <f t="shared" si="98"/>
        <v>0.3401360544217687</v>
      </c>
      <c r="X57" s="83">
        <f t="shared" si="98"/>
        <v>18.027210884353742</v>
      </c>
      <c r="Y57" s="225">
        <f t="shared" si="103"/>
        <v>8.2987551867219917E-3</v>
      </c>
      <c r="Z57" s="225">
        <f t="shared" si="103"/>
        <v>2</v>
      </c>
      <c r="AA57" s="82">
        <f t="shared" si="99"/>
        <v>294</v>
      </c>
      <c r="AB57" s="55">
        <f t="shared" si="100"/>
        <v>25.170068027210885</v>
      </c>
      <c r="AC57" s="55">
        <f t="shared" si="100"/>
        <v>60.884353741496597</v>
      </c>
      <c r="AD57" s="55">
        <f t="shared" si="100"/>
        <v>38.775510204081634</v>
      </c>
      <c r="AE57" s="55">
        <f t="shared" si="100"/>
        <v>37.414965986394563</v>
      </c>
      <c r="AF57" s="55">
        <f t="shared" si="100"/>
        <v>35.374149659863946</v>
      </c>
      <c r="AG57" s="55">
        <f t="shared" si="100"/>
        <v>38.435374149659864</v>
      </c>
      <c r="AH57" s="83">
        <f t="shared" si="100"/>
        <v>29.591836734693878</v>
      </c>
    </row>
    <row r="58" spans="1:34" ht="13.5" customHeight="1">
      <c r="A58" s="56"/>
      <c r="B58" s="53" t="s">
        <v>228</v>
      </c>
      <c r="C58" s="54">
        <f t="shared" si="93"/>
        <v>80</v>
      </c>
      <c r="D58" s="55">
        <f t="shared" si="94"/>
        <v>67.5</v>
      </c>
      <c r="E58" s="55">
        <f t="shared" si="94"/>
        <v>5</v>
      </c>
      <c r="F58" s="55">
        <f t="shared" si="94"/>
        <v>2.5</v>
      </c>
      <c r="G58" s="55">
        <f t="shared" si="94"/>
        <v>1.25</v>
      </c>
      <c r="H58" s="55">
        <f t="shared" si="94"/>
        <v>2.5</v>
      </c>
      <c r="I58" s="55">
        <f t="shared" si="94"/>
        <v>21.25</v>
      </c>
      <c r="J58" s="55">
        <f t="shared" si="10"/>
        <v>11.25</v>
      </c>
      <c r="K58" s="234">
        <f t="shared" si="101"/>
        <v>0.55555555555555558</v>
      </c>
      <c r="L58" s="234">
        <f t="shared" si="101"/>
        <v>3.8888888888888888</v>
      </c>
      <c r="M58" s="54">
        <f t="shared" si="95"/>
        <v>80</v>
      </c>
      <c r="N58" s="55">
        <f t="shared" si="96"/>
        <v>75</v>
      </c>
      <c r="O58" s="55">
        <f t="shared" si="96"/>
        <v>1.25</v>
      </c>
      <c r="P58" s="55">
        <f t="shared" si="96"/>
        <v>1.25</v>
      </c>
      <c r="Q58" s="55">
        <f t="shared" si="96"/>
        <v>22.5</v>
      </c>
      <c r="R58" s="234">
        <f t="shared" si="102"/>
        <v>6.4516129032258063E-2</v>
      </c>
      <c r="S58" s="234">
        <f t="shared" si="102"/>
        <v>2</v>
      </c>
      <c r="T58" s="82">
        <f t="shared" si="97"/>
        <v>80</v>
      </c>
      <c r="U58" s="83">
        <f t="shared" si="98"/>
        <v>75</v>
      </c>
      <c r="V58" s="83">
        <f t="shared" si="98"/>
        <v>2.5</v>
      </c>
      <c r="W58" s="83">
        <f t="shared" si="98"/>
        <v>0</v>
      </c>
      <c r="X58" s="83">
        <f t="shared" si="98"/>
        <v>22.5</v>
      </c>
      <c r="Y58" s="225">
        <f t="shared" si="103"/>
        <v>3.2258064516129031E-2</v>
      </c>
      <c r="Z58" s="225">
        <f t="shared" si="103"/>
        <v>1</v>
      </c>
      <c r="AA58" s="82">
        <f t="shared" si="99"/>
        <v>80</v>
      </c>
      <c r="AB58" s="55">
        <f t="shared" si="100"/>
        <v>18.75</v>
      </c>
      <c r="AC58" s="55">
        <f t="shared" si="100"/>
        <v>55.000000000000007</v>
      </c>
      <c r="AD58" s="55">
        <f t="shared" si="100"/>
        <v>27.500000000000004</v>
      </c>
      <c r="AE58" s="55">
        <f t="shared" si="100"/>
        <v>25</v>
      </c>
      <c r="AF58" s="55">
        <f t="shared" si="100"/>
        <v>27.500000000000004</v>
      </c>
      <c r="AG58" s="55">
        <f t="shared" si="100"/>
        <v>28.749999999999996</v>
      </c>
      <c r="AH58" s="83">
        <f t="shared" si="100"/>
        <v>36.25</v>
      </c>
    </row>
    <row r="59" spans="1:34" ht="13.5" customHeight="1">
      <c r="A59" s="56"/>
      <c r="B59" s="53" t="s">
        <v>229</v>
      </c>
      <c r="C59" s="54">
        <f t="shared" si="93"/>
        <v>86</v>
      </c>
      <c r="D59" s="55">
        <f t="shared" si="94"/>
        <v>75.581395348837205</v>
      </c>
      <c r="E59" s="55">
        <f t="shared" si="94"/>
        <v>4.6511627906976747</v>
      </c>
      <c r="F59" s="55">
        <f t="shared" si="94"/>
        <v>4.6511627906976747</v>
      </c>
      <c r="G59" s="55">
        <f t="shared" si="94"/>
        <v>0</v>
      </c>
      <c r="H59" s="55">
        <f t="shared" si="94"/>
        <v>3.4883720930232558</v>
      </c>
      <c r="I59" s="55">
        <f t="shared" si="94"/>
        <v>11.627906976744185</v>
      </c>
      <c r="J59" s="55">
        <f t="shared" si="10"/>
        <v>12.790697674418606</v>
      </c>
      <c r="K59" s="234">
        <f t="shared" si="101"/>
        <v>0.55263157894736847</v>
      </c>
      <c r="L59" s="234">
        <f t="shared" si="101"/>
        <v>3.8181818181818183</v>
      </c>
      <c r="M59" s="54">
        <f t="shared" si="95"/>
        <v>86</v>
      </c>
      <c r="N59" s="55">
        <f t="shared" si="96"/>
        <v>80.232558139534888</v>
      </c>
      <c r="O59" s="55">
        <f t="shared" si="96"/>
        <v>4.6511627906976747</v>
      </c>
      <c r="P59" s="55">
        <f t="shared" si="96"/>
        <v>2.3255813953488373</v>
      </c>
      <c r="Q59" s="55">
        <f t="shared" si="96"/>
        <v>12.790697674418606</v>
      </c>
      <c r="R59" s="234">
        <f t="shared" si="102"/>
        <v>0.10666666666666667</v>
      </c>
      <c r="S59" s="234">
        <f t="shared" si="102"/>
        <v>1.3333333333333333</v>
      </c>
      <c r="T59" s="82">
        <f t="shared" si="97"/>
        <v>86</v>
      </c>
      <c r="U59" s="83">
        <f t="shared" si="98"/>
        <v>86.04651162790698</v>
      </c>
      <c r="V59" s="83">
        <f t="shared" si="98"/>
        <v>1.1627906976744187</v>
      </c>
      <c r="W59" s="83">
        <f t="shared" si="98"/>
        <v>0</v>
      </c>
      <c r="X59" s="83">
        <f t="shared" si="98"/>
        <v>12.790697674418606</v>
      </c>
      <c r="Y59" s="225">
        <f t="shared" si="103"/>
        <v>1.3333333333333334E-2</v>
      </c>
      <c r="Z59" s="225">
        <f t="shared" si="103"/>
        <v>1</v>
      </c>
      <c r="AA59" s="82">
        <f t="shared" si="99"/>
        <v>86</v>
      </c>
      <c r="AB59" s="55">
        <f t="shared" si="100"/>
        <v>22.093023255813954</v>
      </c>
      <c r="AC59" s="55">
        <f t="shared" si="100"/>
        <v>65.116279069767444</v>
      </c>
      <c r="AD59" s="55">
        <f t="shared" si="100"/>
        <v>39.534883720930232</v>
      </c>
      <c r="AE59" s="55">
        <f t="shared" si="100"/>
        <v>33.720930232558139</v>
      </c>
      <c r="AF59" s="55">
        <f t="shared" si="100"/>
        <v>33.720930232558139</v>
      </c>
      <c r="AG59" s="55">
        <f t="shared" si="100"/>
        <v>36.046511627906973</v>
      </c>
      <c r="AH59" s="83">
        <f t="shared" si="100"/>
        <v>26.744186046511626</v>
      </c>
    </row>
    <row r="60" spans="1:34" ht="13.5" customHeight="1">
      <c r="A60" s="35"/>
      <c r="B60" s="59" t="s">
        <v>230</v>
      </c>
      <c r="C60" s="60">
        <f t="shared" si="93"/>
        <v>7</v>
      </c>
      <c r="D60" s="61">
        <f t="shared" si="94"/>
        <v>57.142857142857139</v>
      </c>
      <c r="E60" s="61">
        <f t="shared" si="94"/>
        <v>0</v>
      </c>
      <c r="F60" s="61">
        <f t="shared" si="94"/>
        <v>0</v>
      </c>
      <c r="G60" s="61">
        <f t="shared" si="94"/>
        <v>0</v>
      </c>
      <c r="H60" s="61">
        <f t="shared" si="94"/>
        <v>0</v>
      </c>
      <c r="I60" s="61">
        <f t="shared" si="94"/>
        <v>42.857142857142854</v>
      </c>
      <c r="J60" s="61">
        <f t="shared" si="10"/>
        <v>0</v>
      </c>
      <c r="K60" s="235">
        <f t="shared" si="101"/>
        <v>0</v>
      </c>
      <c r="L60" s="235" t="str">
        <f t="shared" si="101"/>
        <v>－</v>
      </c>
      <c r="M60" s="60">
        <f t="shared" si="95"/>
        <v>7</v>
      </c>
      <c r="N60" s="61">
        <f t="shared" si="96"/>
        <v>57.142857142857139</v>
      </c>
      <c r="O60" s="61">
        <f t="shared" si="96"/>
        <v>0</v>
      </c>
      <c r="P60" s="61">
        <f t="shared" si="96"/>
        <v>0</v>
      </c>
      <c r="Q60" s="61">
        <f t="shared" si="96"/>
        <v>42.857142857142854</v>
      </c>
      <c r="R60" s="235">
        <f t="shared" si="102"/>
        <v>0</v>
      </c>
      <c r="S60" s="235" t="str">
        <f t="shared" si="102"/>
        <v>－</v>
      </c>
      <c r="T60" s="84">
        <f t="shared" si="97"/>
        <v>7</v>
      </c>
      <c r="U60" s="85">
        <f t="shared" si="98"/>
        <v>57.142857142857139</v>
      </c>
      <c r="V60" s="85">
        <f t="shared" si="98"/>
        <v>0</v>
      </c>
      <c r="W60" s="85">
        <f t="shared" si="98"/>
        <v>0</v>
      </c>
      <c r="X60" s="85">
        <f t="shared" si="98"/>
        <v>42.857142857142854</v>
      </c>
      <c r="Y60" s="226">
        <f t="shared" si="103"/>
        <v>0</v>
      </c>
      <c r="Z60" s="226" t="str">
        <f t="shared" si="103"/>
        <v>－</v>
      </c>
      <c r="AA60" s="84">
        <f t="shared" si="99"/>
        <v>7</v>
      </c>
      <c r="AB60" s="61">
        <f t="shared" si="100"/>
        <v>0</v>
      </c>
      <c r="AC60" s="61">
        <f t="shared" si="100"/>
        <v>14.285714285714285</v>
      </c>
      <c r="AD60" s="61">
        <f t="shared" si="100"/>
        <v>0</v>
      </c>
      <c r="AE60" s="61">
        <f t="shared" si="100"/>
        <v>0</v>
      </c>
      <c r="AF60" s="61">
        <f t="shared" si="100"/>
        <v>0</v>
      </c>
      <c r="AG60" s="61">
        <f t="shared" si="100"/>
        <v>14.285714285714285</v>
      </c>
      <c r="AH60" s="85">
        <f t="shared" si="100"/>
        <v>71.428571428571431</v>
      </c>
    </row>
    <row r="61" spans="1:34" ht="13.5" customHeight="1">
      <c r="A61" s="32" t="s">
        <v>439</v>
      </c>
      <c r="B61" s="45" t="s">
        <v>176</v>
      </c>
      <c r="C61" s="46">
        <f t="shared" si="93"/>
        <v>1202</v>
      </c>
      <c r="D61" s="47">
        <f>D130</f>
        <v>899</v>
      </c>
      <c r="E61" s="47">
        <f>E130</f>
        <v>61</v>
      </c>
      <c r="F61" s="47">
        <f t="shared" ref="F61:I61" si="104">F130</f>
        <v>28</v>
      </c>
      <c r="G61" s="47">
        <f t="shared" si="104"/>
        <v>12</v>
      </c>
      <c r="H61" s="47">
        <f t="shared" si="104"/>
        <v>22</v>
      </c>
      <c r="I61" s="47">
        <f t="shared" si="104"/>
        <v>180</v>
      </c>
      <c r="J61" s="47">
        <f t="shared" si="10"/>
        <v>123</v>
      </c>
      <c r="K61" s="232">
        <f t="shared" si="101"/>
        <v>0.37573385518590996</v>
      </c>
      <c r="L61" s="232">
        <f t="shared" si="101"/>
        <v>3.1219512195121952</v>
      </c>
      <c r="M61" s="46">
        <f t="shared" si="95"/>
        <v>1202</v>
      </c>
      <c r="N61" s="47">
        <f>N130</f>
        <v>960</v>
      </c>
      <c r="O61" s="47">
        <f>O130</f>
        <v>42</v>
      </c>
      <c r="P61" s="47">
        <f t="shared" ref="P61" si="105">P130</f>
        <v>18</v>
      </c>
      <c r="Q61" s="47">
        <f>Q130</f>
        <v>182</v>
      </c>
      <c r="R61" s="232">
        <f t="shared" si="102"/>
        <v>8.4313725490196084E-2</v>
      </c>
      <c r="S61" s="232">
        <f t="shared" si="102"/>
        <v>1.4333333333333333</v>
      </c>
      <c r="T61" s="86">
        <f t="shared" si="97"/>
        <v>1202</v>
      </c>
      <c r="U61" s="87">
        <f>U130</f>
        <v>995</v>
      </c>
      <c r="V61" s="87">
        <f>V130</f>
        <v>10</v>
      </c>
      <c r="W61" s="87">
        <f t="shared" ref="W61" si="106">W130</f>
        <v>7</v>
      </c>
      <c r="X61" s="87">
        <f>X130</f>
        <v>190</v>
      </c>
      <c r="Y61" s="223">
        <f t="shared" si="103"/>
        <v>2.4703557312252964E-2</v>
      </c>
      <c r="Z61" s="223">
        <f t="shared" si="103"/>
        <v>1.4705882352941178</v>
      </c>
      <c r="AA61" s="86">
        <f t="shared" si="99"/>
        <v>1202</v>
      </c>
      <c r="AB61" s="47">
        <f>AB130</f>
        <v>261</v>
      </c>
      <c r="AC61" s="47">
        <f>AC130</f>
        <v>707</v>
      </c>
      <c r="AD61" s="47">
        <f t="shared" ref="AD61:AG61" si="107">AD130</f>
        <v>439</v>
      </c>
      <c r="AE61" s="47">
        <f t="shared" si="107"/>
        <v>381</v>
      </c>
      <c r="AF61" s="47">
        <f t="shared" si="107"/>
        <v>352</v>
      </c>
      <c r="AG61" s="47">
        <f t="shared" si="107"/>
        <v>405</v>
      </c>
      <c r="AH61" s="87">
        <f>AH130</f>
        <v>353</v>
      </c>
    </row>
    <row r="62" spans="1:34" ht="13.5" customHeight="1">
      <c r="A62" s="394" t="s">
        <v>440</v>
      </c>
      <c r="B62" s="50"/>
      <c r="C62" s="51">
        <f>IF(SUM(D62:I62)&gt;100,"－",SUM(D62:I62))</f>
        <v>100</v>
      </c>
      <c r="D62" s="52">
        <f>D130/$C61*100</f>
        <v>74.792013311148082</v>
      </c>
      <c r="E62" s="52">
        <f>E130/$C61*100</f>
        <v>5.0748752079866888</v>
      </c>
      <c r="F62" s="52">
        <f>F130/$C61*100</f>
        <v>2.3294509151414311</v>
      </c>
      <c r="G62" s="52">
        <f t="shared" ref="G62:I62" si="108">G130/$C61*100</f>
        <v>0.99833610648918469</v>
      </c>
      <c r="H62" s="52">
        <f t="shared" si="108"/>
        <v>1.8302828618968388</v>
      </c>
      <c r="I62" s="52">
        <f t="shared" si="108"/>
        <v>14.975041597337771</v>
      </c>
      <c r="J62" s="52">
        <f t="shared" si="10"/>
        <v>10.232945091514145</v>
      </c>
      <c r="K62" s="233" t="str">
        <f t="shared" si="101"/>
        <v>－</v>
      </c>
      <c r="L62" s="233" t="str">
        <f t="shared" si="101"/>
        <v>－</v>
      </c>
      <c r="M62" s="51">
        <f>IF(SUM(N62:Q62)&gt;100,"－",SUM(N62:Q62))</f>
        <v>100</v>
      </c>
      <c r="N62" s="52">
        <f>N130/$M61*100</f>
        <v>79.866888519134775</v>
      </c>
      <c r="O62" s="52">
        <f>O130/$M61*100</f>
        <v>3.494176372712146</v>
      </c>
      <c r="P62" s="52">
        <f>P130/$M61*100</f>
        <v>1.497504159733777</v>
      </c>
      <c r="Q62" s="52">
        <f>Q130/$M61*100</f>
        <v>15.141430948419302</v>
      </c>
      <c r="R62" s="233" t="str">
        <f t="shared" si="102"/>
        <v>－</v>
      </c>
      <c r="S62" s="233" t="str">
        <f t="shared" si="102"/>
        <v>－</v>
      </c>
      <c r="T62" s="88">
        <f>IF(SUM(U62:X62)&gt;100,"－",SUM(U62:X62))</f>
        <v>100</v>
      </c>
      <c r="U62" s="89">
        <f>U130/$T61*100</f>
        <v>82.778702163061567</v>
      </c>
      <c r="V62" s="89">
        <f>V130/$T61*100</f>
        <v>0.83194675540765384</v>
      </c>
      <c r="W62" s="89">
        <f>W130/$T61*100</f>
        <v>0.58236272878535777</v>
      </c>
      <c r="X62" s="89">
        <f>X130/$T61*100</f>
        <v>15.806988352745424</v>
      </c>
      <c r="Y62" s="224" t="str">
        <f t="shared" si="103"/>
        <v>－</v>
      </c>
      <c r="Z62" s="224" t="str">
        <f t="shared" si="103"/>
        <v>－</v>
      </c>
      <c r="AA62" s="88" t="str">
        <f>IF(SUM(AB62:AH62)&gt;100,"－",SUM(AB62:AH62))</f>
        <v>－</v>
      </c>
      <c r="AB62" s="52">
        <f>AB130/$AA61*100</f>
        <v>21.713810316139767</v>
      </c>
      <c r="AC62" s="52">
        <f>AC130/$AA61*100</f>
        <v>58.818635607321134</v>
      </c>
      <c r="AD62" s="52">
        <f t="shared" ref="AD62:AG62" si="109">AD130/$AA61*100</f>
        <v>36.522462562396008</v>
      </c>
      <c r="AE62" s="52">
        <f t="shared" si="109"/>
        <v>31.697171381031612</v>
      </c>
      <c r="AF62" s="52">
        <f t="shared" si="109"/>
        <v>29.28452579034942</v>
      </c>
      <c r="AG62" s="52">
        <f t="shared" si="109"/>
        <v>33.693843594009984</v>
      </c>
      <c r="AH62" s="89">
        <f>AH130/$AA61*100</f>
        <v>29.367720465890184</v>
      </c>
    </row>
    <row r="63" spans="1:34" ht="13.5" customHeight="1">
      <c r="A63" s="394"/>
      <c r="B63" s="53" t="s">
        <v>283</v>
      </c>
      <c r="C63" s="54">
        <f t="shared" ref="C63:C69" si="110">C132</f>
        <v>140</v>
      </c>
      <c r="D63" s="55">
        <f t="shared" ref="D63:I69" si="111">IF($C63=0,0,D132/$C63*100)</f>
        <v>53.571428571428569</v>
      </c>
      <c r="E63" s="55">
        <f t="shared" si="111"/>
        <v>7.1428571428571423</v>
      </c>
      <c r="F63" s="55">
        <f t="shared" si="111"/>
        <v>2.1428571428571428</v>
      </c>
      <c r="G63" s="55">
        <f t="shared" si="111"/>
        <v>1.4285714285714286</v>
      </c>
      <c r="H63" s="55">
        <f t="shared" si="111"/>
        <v>2.1428571428571428</v>
      </c>
      <c r="I63" s="55">
        <f t="shared" si="111"/>
        <v>33.571428571428569</v>
      </c>
      <c r="J63" s="55">
        <f t="shared" si="10"/>
        <v>12.857142857142856</v>
      </c>
      <c r="K63" s="234">
        <f t="shared" si="101"/>
        <v>0.36559139784946237</v>
      </c>
      <c r="L63" s="234">
        <f t="shared" si="101"/>
        <v>1.8888888888888888</v>
      </c>
      <c r="M63" s="54">
        <f t="shared" ref="M63:M69" si="112">M132</f>
        <v>140</v>
      </c>
      <c r="N63" s="55">
        <f t="shared" ref="N63:Q69" si="113">IF($M63=0,0,N132/$M63*100)</f>
        <v>60.714285714285708</v>
      </c>
      <c r="O63" s="55">
        <f t="shared" si="113"/>
        <v>2.1428571428571428</v>
      </c>
      <c r="P63" s="55">
        <f t="shared" si="113"/>
        <v>2.8571428571428572</v>
      </c>
      <c r="Q63" s="55">
        <f t="shared" si="113"/>
        <v>34.285714285714285</v>
      </c>
      <c r="R63" s="234">
        <f t="shared" si="102"/>
        <v>0.13043478260869565</v>
      </c>
      <c r="S63" s="234">
        <f t="shared" si="102"/>
        <v>1.7142857142857142</v>
      </c>
      <c r="T63" s="82">
        <f t="shared" ref="T63:T69" si="114">T132</f>
        <v>140</v>
      </c>
      <c r="U63" s="83">
        <f t="shared" ref="U63:X69" si="115">IF($T63=0,0,U132/$T63*100)</f>
        <v>62.142857142857146</v>
      </c>
      <c r="V63" s="83">
        <f t="shared" si="115"/>
        <v>0.7142857142857143</v>
      </c>
      <c r="W63" s="83">
        <f t="shared" si="115"/>
        <v>1.4285714285714286</v>
      </c>
      <c r="X63" s="83">
        <f t="shared" si="115"/>
        <v>35.714285714285715</v>
      </c>
      <c r="Y63" s="225">
        <f t="shared" si="103"/>
        <v>5.5555555555555552E-2</v>
      </c>
      <c r="Z63" s="225">
        <f t="shared" si="103"/>
        <v>1.6666666666666667</v>
      </c>
      <c r="AA63" s="82">
        <f t="shared" ref="AA63:AA69" si="116">AA132</f>
        <v>140</v>
      </c>
      <c r="AB63" s="55">
        <f t="shared" ref="AB63:AH69" si="117">IF($AA63=0,0,AB132/$AA63*100)</f>
        <v>5</v>
      </c>
      <c r="AC63" s="55">
        <f t="shared" si="117"/>
        <v>43.571428571428569</v>
      </c>
      <c r="AD63" s="55">
        <f t="shared" si="117"/>
        <v>17.142857142857142</v>
      </c>
      <c r="AE63" s="55">
        <f t="shared" si="117"/>
        <v>20</v>
      </c>
      <c r="AF63" s="55">
        <f t="shared" si="117"/>
        <v>11.428571428571429</v>
      </c>
      <c r="AG63" s="55">
        <f t="shared" si="117"/>
        <v>17.857142857142858</v>
      </c>
      <c r="AH63" s="83">
        <f t="shared" si="117"/>
        <v>42.142857142857146</v>
      </c>
    </row>
    <row r="64" spans="1:34" ht="13.5" customHeight="1">
      <c r="A64" s="394"/>
      <c r="B64" s="53" t="s">
        <v>1021</v>
      </c>
      <c r="C64" s="54">
        <f t="shared" si="110"/>
        <v>30</v>
      </c>
      <c r="D64" s="55">
        <f t="shared" si="111"/>
        <v>66.666666666666657</v>
      </c>
      <c r="E64" s="55">
        <f t="shared" si="111"/>
        <v>3.3333333333333335</v>
      </c>
      <c r="F64" s="55">
        <f t="shared" si="111"/>
        <v>6.666666666666667</v>
      </c>
      <c r="G64" s="55">
        <f t="shared" si="111"/>
        <v>0</v>
      </c>
      <c r="H64" s="55">
        <f t="shared" si="111"/>
        <v>10</v>
      </c>
      <c r="I64" s="55">
        <f t="shared" si="111"/>
        <v>13.333333333333334</v>
      </c>
      <c r="J64" s="55">
        <f t="shared" si="10"/>
        <v>20</v>
      </c>
      <c r="K64" s="234">
        <f t="shared" si="101"/>
        <v>1.5</v>
      </c>
      <c r="L64" s="234">
        <f t="shared" si="101"/>
        <v>6.5</v>
      </c>
      <c r="M64" s="54">
        <f t="shared" si="112"/>
        <v>30</v>
      </c>
      <c r="N64" s="55">
        <f t="shared" si="113"/>
        <v>73.333333333333329</v>
      </c>
      <c r="O64" s="55">
        <f t="shared" si="113"/>
        <v>10</v>
      </c>
      <c r="P64" s="55">
        <f t="shared" si="113"/>
        <v>3.3333333333333335</v>
      </c>
      <c r="Q64" s="55">
        <f t="shared" si="113"/>
        <v>13.333333333333334</v>
      </c>
      <c r="R64" s="234">
        <f t="shared" si="102"/>
        <v>0.19230769230769232</v>
      </c>
      <c r="S64" s="234">
        <f t="shared" si="102"/>
        <v>1.25</v>
      </c>
      <c r="T64" s="82">
        <f t="shared" si="114"/>
        <v>30</v>
      </c>
      <c r="U64" s="83">
        <f t="shared" si="115"/>
        <v>83.333333333333343</v>
      </c>
      <c r="V64" s="83">
        <f t="shared" si="115"/>
        <v>0</v>
      </c>
      <c r="W64" s="83">
        <f t="shared" si="115"/>
        <v>0</v>
      </c>
      <c r="X64" s="83">
        <f t="shared" si="115"/>
        <v>16.666666666666664</v>
      </c>
      <c r="Y64" s="225">
        <f t="shared" si="103"/>
        <v>0</v>
      </c>
      <c r="Z64" s="225" t="str">
        <f t="shared" si="103"/>
        <v>－</v>
      </c>
      <c r="AA64" s="82">
        <f t="shared" si="116"/>
        <v>30</v>
      </c>
      <c r="AB64" s="55">
        <f t="shared" si="117"/>
        <v>16.666666666666664</v>
      </c>
      <c r="AC64" s="55">
        <f t="shared" si="117"/>
        <v>66.666666666666657</v>
      </c>
      <c r="AD64" s="55">
        <f t="shared" si="117"/>
        <v>50</v>
      </c>
      <c r="AE64" s="55">
        <f t="shared" si="117"/>
        <v>23.333333333333332</v>
      </c>
      <c r="AF64" s="55">
        <f t="shared" si="117"/>
        <v>30</v>
      </c>
      <c r="AG64" s="55">
        <f t="shared" si="117"/>
        <v>36.666666666666664</v>
      </c>
      <c r="AH64" s="83">
        <f t="shared" si="117"/>
        <v>16.666666666666664</v>
      </c>
    </row>
    <row r="65" spans="1:34" ht="13.5" customHeight="1">
      <c r="A65" s="56"/>
      <c r="B65" s="53" t="s">
        <v>1022</v>
      </c>
      <c r="C65" s="54">
        <f t="shared" si="110"/>
        <v>100</v>
      </c>
      <c r="D65" s="55">
        <f t="shared" si="111"/>
        <v>78</v>
      </c>
      <c r="E65" s="55">
        <f t="shared" si="111"/>
        <v>5</v>
      </c>
      <c r="F65" s="55">
        <f t="shared" si="111"/>
        <v>6</v>
      </c>
      <c r="G65" s="55">
        <f t="shared" si="111"/>
        <v>2</v>
      </c>
      <c r="H65" s="55">
        <f t="shared" si="111"/>
        <v>1</v>
      </c>
      <c r="I65" s="55">
        <f t="shared" si="111"/>
        <v>8</v>
      </c>
      <c r="J65" s="55">
        <f t="shared" si="10"/>
        <v>14</v>
      </c>
      <c r="K65" s="234">
        <f t="shared" si="101"/>
        <v>0.43478260869565216</v>
      </c>
      <c r="L65" s="234">
        <f t="shared" si="101"/>
        <v>2.8571428571428572</v>
      </c>
      <c r="M65" s="54">
        <f t="shared" si="112"/>
        <v>100</v>
      </c>
      <c r="N65" s="55">
        <f t="shared" si="113"/>
        <v>88</v>
      </c>
      <c r="O65" s="55">
        <f t="shared" si="113"/>
        <v>2</v>
      </c>
      <c r="P65" s="55">
        <f t="shared" si="113"/>
        <v>1</v>
      </c>
      <c r="Q65" s="55">
        <f t="shared" si="113"/>
        <v>9</v>
      </c>
      <c r="R65" s="234">
        <f t="shared" si="102"/>
        <v>4.3956043956043959E-2</v>
      </c>
      <c r="S65" s="234">
        <f t="shared" si="102"/>
        <v>1.3333333333333333</v>
      </c>
      <c r="T65" s="82">
        <f t="shared" si="114"/>
        <v>100</v>
      </c>
      <c r="U65" s="83">
        <f t="shared" si="115"/>
        <v>90</v>
      </c>
      <c r="V65" s="83">
        <f t="shared" si="115"/>
        <v>1</v>
      </c>
      <c r="W65" s="83">
        <f t="shared" si="115"/>
        <v>0</v>
      </c>
      <c r="X65" s="83">
        <f t="shared" si="115"/>
        <v>9</v>
      </c>
      <c r="Y65" s="225">
        <f t="shared" si="103"/>
        <v>1.098901098901099E-2</v>
      </c>
      <c r="Z65" s="225">
        <f t="shared" si="103"/>
        <v>1</v>
      </c>
      <c r="AA65" s="82">
        <f t="shared" si="116"/>
        <v>100</v>
      </c>
      <c r="AB65" s="55">
        <f t="shared" si="117"/>
        <v>35</v>
      </c>
      <c r="AC65" s="55">
        <f t="shared" si="117"/>
        <v>68</v>
      </c>
      <c r="AD65" s="55">
        <f t="shared" si="117"/>
        <v>51</v>
      </c>
      <c r="AE65" s="55">
        <f t="shared" si="117"/>
        <v>45</v>
      </c>
      <c r="AF65" s="55">
        <f t="shared" si="117"/>
        <v>43</v>
      </c>
      <c r="AG65" s="55">
        <f t="shared" si="117"/>
        <v>52</v>
      </c>
      <c r="AH65" s="83">
        <f t="shared" si="117"/>
        <v>20</v>
      </c>
    </row>
    <row r="66" spans="1:34" ht="13.5" customHeight="1">
      <c r="A66" s="56"/>
      <c r="B66" s="53" t="s">
        <v>1023</v>
      </c>
      <c r="C66" s="54">
        <f t="shared" si="110"/>
        <v>326</v>
      </c>
      <c r="D66" s="55">
        <f t="shared" si="111"/>
        <v>80.674846625766875</v>
      </c>
      <c r="E66" s="55">
        <f t="shared" si="111"/>
        <v>4.9079754601226995</v>
      </c>
      <c r="F66" s="55">
        <f t="shared" si="111"/>
        <v>1.8404907975460123</v>
      </c>
      <c r="G66" s="55">
        <f t="shared" si="111"/>
        <v>0.61349693251533743</v>
      </c>
      <c r="H66" s="55">
        <f t="shared" si="111"/>
        <v>2.147239263803681</v>
      </c>
      <c r="I66" s="55">
        <f t="shared" si="111"/>
        <v>9.8159509202453989</v>
      </c>
      <c r="J66" s="55">
        <f t="shared" si="10"/>
        <v>9.5092024539877293</v>
      </c>
      <c r="K66" s="234">
        <f t="shared" si="101"/>
        <v>0.37755102040816324</v>
      </c>
      <c r="L66" s="234">
        <f t="shared" si="101"/>
        <v>3.5806451612903225</v>
      </c>
      <c r="M66" s="54">
        <f t="shared" si="112"/>
        <v>326</v>
      </c>
      <c r="N66" s="55">
        <f t="shared" si="113"/>
        <v>85.582822085889575</v>
      </c>
      <c r="O66" s="55">
        <f t="shared" si="113"/>
        <v>2.7607361963190185</v>
      </c>
      <c r="P66" s="55">
        <f t="shared" si="113"/>
        <v>1.2269938650306749</v>
      </c>
      <c r="Q66" s="55">
        <f t="shared" si="113"/>
        <v>10.429447852760736</v>
      </c>
      <c r="R66" s="234">
        <f t="shared" si="102"/>
        <v>6.5068493150684928E-2</v>
      </c>
      <c r="S66" s="234">
        <f t="shared" si="102"/>
        <v>1.4615384615384615</v>
      </c>
      <c r="T66" s="82">
        <f t="shared" si="114"/>
        <v>326</v>
      </c>
      <c r="U66" s="83">
        <f t="shared" si="115"/>
        <v>87.730061349693258</v>
      </c>
      <c r="V66" s="83">
        <f t="shared" si="115"/>
        <v>0.92024539877300615</v>
      </c>
      <c r="W66" s="83">
        <f t="shared" si="115"/>
        <v>0.61349693251533743</v>
      </c>
      <c r="X66" s="83">
        <f t="shared" si="115"/>
        <v>10.736196319018406</v>
      </c>
      <c r="Y66" s="225">
        <f t="shared" si="103"/>
        <v>2.4054982817869417E-2</v>
      </c>
      <c r="Z66" s="225">
        <f t="shared" si="103"/>
        <v>1.4</v>
      </c>
      <c r="AA66" s="82">
        <f t="shared" si="116"/>
        <v>326</v>
      </c>
      <c r="AB66" s="55">
        <f t="shared" si="117"/>
        <v>39.263803680981596</v>
      </c>
      <c r="AC66" s="55">
        <f t="shared" si="117"/>
        <v>69.018404907975466</v>
      </c>
      <c r="AD66" s="55">
        <f t="shared" si="117"/>
        <v>52.147239263803677</v>
      </c>
      <c r="AE66" s="55">
        <f t="shared" si="117"/>
        <v>48.466257668711656</v>
      </c>
      <c r="AF66" s="55">
        <f t="shared" si="117"/>
        <v>45.70552147239264</v>
      </c>
      <c r="AG66" s="55">
        <f t="shared" si="117"/>
        <v>48.773006134969329</v>
      </c>
      <c r="AH66" s="83">
        <f t="shared" si="117"/>
        <v>21.779141104294478</v>
      </c>
    </row>
    <row r="67" spans="1:34" ht="13.5" customHeight="1">
      <c r="A67" s="56"/>
      <c r="B67" s="53" t="s">
        <v>1024</v>
      </c>
      <c r="C67" s="54">
        <f t="shared" si="110"/>
        <v>451</v>
      </c>
      <c r="D67" s="55">
        <f t="shared" si="111"/>
        <v>82.261640798226168</v>
      </c>
      <c r="E67" s="55">
        <f t="shared" si="111"/>
        <v>5.0997782705099777</v>
      </c>
      <c r="F67" s="55">
        <f t="shared" si="111"/>
        <v>1.7738359201773837</v>
      </c>
      <c r="G67" s="55">
        <f t="shared" si="111"/>
        <v>0.66518847006651882</v>
      </c>
      <c r="H67" s="55">
        <f t="shared" si="111"/>
        <v>1.1086474501108647</v>
      </c>
      <c r="I67" s="55">
        <f t="shared" si="111"/>
        <v>9.0909090909090917</v>
      </c>
      <c r="J67" s="55">
        <f t="shared" si="10"/>
        <v>8.6474501108647441</v>
      </c>
      <c r="K67" s="234">
        <f t="shared" si="101"/>
        <v>0.25853658536585367</v>
      </c>
      <c r="L67" s="234">
        <f t="shared" si="101"/>
        <v>2.7179487179487181</v>
      </c>
      <c r="M67" s="54">
        <f t="shared" si="112"/>
        <v>451</v>
      </c>
      <c r="N67" s="55">
        <f t="shared" si="113"/>
        <v>86.696230598669615</v>
      </c>
      <c r="O67" s="55">
        <f t="shared" si="113"/>
        <v>3.7694013303769403</v>
      </c>
      <c r="P67" s="55">
        <f t="shared" si="113"/>
        <v>0.88691796008869184</v>
      </c>
      <c r="Q67" s="55">
        <f t="shared" si="113"/>
        <v>8.6474501108647441</v>
      </c>
      <c r="R67" s="234">
        <f t="shared" si="102"/>
        <v>7.0388349514563103E-2</v>
      </c>
      <c r="S67" s="234">
        <f t="shared" si="102"/>
        <v>1.3809523809523809</v>
      </c>
      <c r="T67" s="82">
        <f t="shared" si="114"/>
        <v>451</v>
      </c>
      <c r="U67" s="83">
        <f t="shared" si="115"/>
        <v>89.578713968957871</v>
      </c>
      <c r="V67" s="83">
        <f t="shared" si="115"/>
        <v>0.88691796008869184</v>
      </c>
      <c r="W67" s="83">
        <f t="shared" si="115"/>
        <v>0.22172949002217296</v>
      </c>
      <c r="X67" s="83">
        <f t="shared" si="115"/>
        <v>9.3126385809312637</v>
      </c>
      <c r="Y67" s="225">
        <f t="shared" si="103"/>
        <v>1.4669926650366748E-2</v>
      </c>
      <c r="Z67" s="225">
        <f t="shared" si="103"/>
        <v>1.2</v>
      </c>
      <c r="AA67" s="82">
        <f t="shared" si="116"/>
        <v>451</v>
      </c>
      <c r="AB67" s="55">
        <f t="shared" si="117"/>
        <v>14.412416851441243</v>
      </c>
      <c r="AC67" s="55">
        <f t="shared" si="117"/>
        <v>55.432372505543235</v>
      </c>
      <c r="AD67" s="55">
        <f t="shared" si="117"/>
        <v>30.155210643015522</v>
      </c>
      <c r="AE67" s="55">
        <f t="shared" si="117"/>
        <v>25.055432372505543</v>
      </c>
      <c r="AF67" s="55">
        <f t="shared" si="117"/>
        <v>24.390243902439025</v>
      </c>
      <c r="AG67" s="55">
        <f t="shared" si="117"/>
        <v>27.716186252771617</v>
      </c>
      <c r="AH67" s="83">
        <f t="shared" si="117"/>
        <v>32.150776053215083</v>
      </c>
    </row>
    <row r="68" spans="1:34" ht="13.5" customHeight="1">
      <c r="A68" s="56"/>
      <c r="B68" s="53" t="s">
        <v>289</v>
      </c>
      <c r="C68" s="54">
        <f t="shared" si="110"/>
        <v>35</v>
      </c>
      <c r="D68" s="55">
        <f t="shared" si="111"/>
        <v>85.714285714285708</v>
      </c>
      <c r="E68" s="55">
        <f t="shared" si="111"/>
        <v>2.8571428571428572</v>
      </c>
      <c r="F68" s="55">
        <f t="shared" si="111"/>
        <v>2.8571428571428572</v>
      </c>
      <c r="G68" s="55">
        <f t="shared" si="111"/>
        <v>2.8571428571428572</v>
      </c>
      <c r="H68" s="55">
        <f t="shared" si="111"/>
        <v>5.7142857142857144</v>
      </c>
      <c r="I68" s="55">
        <f t="shared" si="111"/>
        <v>0</v>
      </c>
      <c r="J68" s="55">
        <f t="shared" si="10"/>
        <v>14.285714285714285</v>
      </c>
      <c r="K68" s="234">
        <f t="shared" ref="K68:L69" si="118">IF(K137="","－",K137)</f>
        <v>0.54285714285714282</v>
      </c>
      <c r="L68" s="234">
        <f t="shared" si="118"/>
        <v>3.8</v>
      </c>
      <c r="M68" s="54">
        <f t="shared" si="112"/>
        <v>35</v>
      </c>
      <c r="N68" s="55">
        <f t="shared" si="113"/>
        <v>88.571428571428569</v>
      </c>
      <c r="O68" s="55">
        <f t="shared" si="113"/>
        <v>5.7142857142857144</v>
      </c>
      <c r="P68" s="55">
        <f t="shared" si="113"/>
        <v>5.7142857142857144</v>
      </c>
      <c r="Q68" s="55">
        <f t="shared" si="113"/>
        <v>0</v>
      </c>
      <c r="R68" s="234">
        <f t="shared" si="102"/>
        <v>0.17142857142857143</v>
      </c>
      <c r="S68" s="234">
        <f t="shared" si="102"/>
        <v>1.5</v>
      </c>
      <c r="T68" s="82">
        <f t="shared" si="114"/>
        <v>35</v>
      </c>
      <c r="U68" s="83">
        <f t="shared" si="115"/>
        <v>94.285714285714278</v>
      </c>
      <c r="V68" s="83">
        <f t="shared" si="115"/>
        <v>2.8571428571428572</v>
      </c>
      <c r="W68" s="83">
        <f t="shared" si="115"/>
        <v>2.8571428571428572</v>
      </c>
      <c r="X68" s="83">
        <f t="shared" si="115"/>
        <v>0</v>
      </c>
      <c r="Y68" s="225">
        <f t="shared" si="103"/>
        <v>8.5714285714285715E-2</v>
      </c>
      <c r="Z68" s="225">
        <f t="shared" si="103"/>
        <v>1.5</v>
      </c>
      <c r="AA68" s="82">
        <f t="shared" si="116"/>
        <v>35</v>
      </c>
      <c r="AB68" s="55">
        <f t="shared" si="117"/>
        <v>14.285714285714285</v>
      </c>
      <c r="AC68" s="55">
        <f t="shared" si="117"/>
        <v>65.714285714285708</v>
      </c>
      <c r="AD68" s="55">
        <f t="shared" si="117"/>
        <v>40</v>
      </c>
      <c r="AE68" s="55">
        <f t="shared" si="117"/>
        <v>31.428571428571427</v>
      </c>
      <c r="AF68" s="55">
        <f t="shared" si="117"/>
        <v>20</v>
      </c>
      <c r="AG68" s="55">
        <f t="shared" si="117"/>
        <v>37.142857142857146</v>
      </c>
      <c r="AH68" s="83">
        <f t="shared" si="117"/>
        <v>28.571428571428569</v>
      </c>
    </row>
    <row r="69" spans="1:34" ht="13.5" customHeight="1">
      <c r="A69" s="35"/>
      <c r="B69" s="59" t="s">
        <v>1025</v>
      </c>
      <c r="C69" s="60">
        <f t="shared" si="110"/>
        <v>120</v>
      </c>
      <c r="D69" s="61">
        <f t="shared" si="111"/>
        <v>51.666666666666671</v>
      </c>
      <c r="E69" s="61">
        <f t="shared" si="111"/>
        <v>4.1666666666666661</v>
      </c>
      <c r="F69" s="61">
        <f t="shared" si="111"/>
        <v>1.6666666666666667</v>
      </c>
      <c r="G69" s="61">
        <f t="shared" si="111"/>
        <v>1.6666666666666667</v>
      </c>
      <c r="H69" s="61">
        <f t="shared" si="111"/>
        <v>0.83333333333333337</v>
      </c>
      <c r="I69" s="61">
        <f t="shared" si="111"/>
        <v>40</v>
      </c>
      <c r="J69" s="61">
        <f t="shared" si="10"/>
        <v>8.3333333333333339</v>
      </c>
      <c r="K69" s="235">
        <f t="shared" si="118"/>
        <v>0.4861111111111111</v>
      </c>
      <c r="L69" s="235">
        <f t="shared" si="118"/>
        <v>3.5</v>
      </c>
      <c r="M69" s="60">
        <f t="shared" si="112"/>
        <v>120</v>
      </c>
      <c r="N69" s="61">
        <f t="shared" si="113"/>
        <v>53.333333333333336</v>
      </c>
      <c r="O69" s="61">
        <f t="shared" si="113"/>
        <v>5</v>
      </c>
      <c r="P69" s="61">
        <f t="shared" si="113"/>
        <v>1.6666666666666667</v>
      </c>
      <c r="Q69" s="61">
        <f t="shared" si="113"/>
        <v>40</v>
      </c>
      <c r="R69" s="235">
        <f t="shared" ref="R69:S69" si="119">IF(R138="","－",R138)</f>
        <v>0.15277777777777779</v>
      </c>
      <c r="S69" s="235">
        <f t="shared" si="119"/>
        <v>1.375</v>
      </c>
      <c r="T69" s="84">
        <f t="shared" si="114"/>
        <v>120</v>
      </c>
      <c r="U69" s="85">
        <f t="shared" si="115"/>
        <v>58.333333333333336</v>
      </c>
      <c r="V69" s="85">
        <f t="shared" si="115"/>
        <v>0</v>
      </c>
      <c r="W69" s="85">
        <f t="shared" si="115"/>
        <v>0.83333333333333337</v>
      </c>
      <c r="X69" s="85">
        <f t="shared" si="115"/>
        <v>40.833333333333336</v>
      </c>
      <c r="Y69" s="226">
        <f t="shared" ref="Y69:Z69" si="120">IF(Y138="","－",Y138)</f>
        <v>4.2253521126760563E-2</v>
      </c>
      <c r="Z69" s="226">
        <f t="shared" si="120"/>
        <v>3</v>
      </c>
      <c r="AA69" s="84">
        <f t="shared" si="116"/>
        <v>120</v>
      </c>
      <c r="AB69" s="61">
        <f t="shared" si="117"/>
        <v>13.333333333333334</v>
      </c>
      <c r="AC69" s="61">
        <f t="shared" si="117"/>
        <v>50</v>
      </c>
      <c r="AD69" s="61">
        <f t="shared" si="117"/>
        <v>24.166666666666668</v>
      </c>
      <c r="AE69" s="61">
        <f t="shared" si="117"/>
        <v>15.833333333333332</v>
      </c>
      <c r="AF69" s="61">
        <f t="shared" si="117"/>
        <v>15</v>
      </c>
      <c r="AG69" s="61">
        <f t="shared" si="117"/>
        <v>16.666666666666664</v>
      </c>
      <c r="AH69" s="85">
        <f t="shared" si="117"/>
        <v>35.833333333333336</v>
      </c>
    </row>
    <row r="73" spans="1:34" ht="15" customHeight="1">
      <c r="A73" s="32" t="s">
        <v>175</v>
      </c>
      <c r="B73" s="45" t="s">
        <v>176</v>
      </c>
      <c r="C73" s="104">
        <v>1202</v>
      </c>
      <c r="D73" s="104">
        <v>899</v>
      </c>
      <c r="E73" s="104">
        <v>61</v>
      </c>
      <c r="F73" s="104">
        <v>28</v>
      </c>
      <c r="G73" s="104">
        <v>12</v>
      </c>
      <c r="H73" s="104">
        <v>22</v>
      </c>
      <c r="I73" s="104">
        <v>180</v>
      </c>
      <c r="J73" s="104"/>
      <c r="K73" s="104">
        <v>0.37573385518590996</v>
      </c>
      <c r="L73" s="104">
        <v>3.1219512195121952</v>
      </c>
      <c r="M73" s="104">
        <v>1202</v>
      </c>
      <c r="N73" s="104">
        <v>960</v>
      </c>
      <c r="O73" s="104">
        <v>42</v>
      </c>
      <c r="P73" s="104">
        <v>18</v>
      </c>
      <c r="Q73" s="104">
        <v>182</v>
      </c>
      <c r="R73" s="104">
        <v>8.4313725490196084E-2</v>
      </c>
      <c r="S73" s="104">
        <v>1.4333333333333333</v>
      </c>
      <c r="T73" s="90">
        <v>1202</v>
      </c>
      <c r="U73" s="90">
        <v>995</v>
      </c>
      <c r="V73" s="90">
        <v>10</v>
      </c>
      <c r="W73" s="90">
        <v>7</v>
      </c>
      <c r="X73" s="90">
        <v>190</v>
      </c>
      <c r="Y73" s="90">
        <v>2.4703557312252964E-2</v>
      </c>
      <c r="Z73" s="90">
        <v>1.4705882352941178</v>
      </c>
      <c r="AA73" s="90">
        <v>1202</v>
      </c>
      <c r="AB73" s="104">
        <v>261</v>
      </c>
      <c r="AC73" s="104">
        <v>707</v>
      </c>
      <c r="AD73" s="104">
        <v>439</v>
      </c>
      <c r="AE73" s="104">
        <v>381</v>
      </c>
      <c r="AF73" s="104">
        <v>352</v>
      </c>
      <c r="AG73" s="104">
        <v>405</v>
      </c>
      <c r="AH73" s="90">
        <v>353</v>
      </c>
    </row>
    <row r="74" spans="1:34" ht="15" customHeight="1">
      <c r="A74" s="48"/>
      <c r="B74" s="50"/>
      <c r="C74" s="104"/>
      <c r="D74" s="104"/>
      <c r="E74" s="104"/>
      <c r="F74" s="104"/>
      <c r="G74" s="104"/>
      <c r="H74" s="104"/>
      <c r="I74" s="104"/>
      <c r="J74" s="104"/>
      <c r="K74" s="104"/>
      <c r="L74" s="104"/>
      <c r="M74" s="104"/>
      <c r="N74" s="104"/>
      <c r="O74" s="104"/>
      <c r="P74" s="104"/>
      <c r="Q74" s="104"/>
      <c r="R74" s="104"/>
      <c r="S74" s="104"/>
      <c r="T74" s="90"/>
      <c r="U74" s="90"/>
      <c r="V74" s="90"/>
      <c r="W74" s="90"/>
      <c r="X74" s="90"/>
      <c r="Y74" s="90"/>
      <c r="Z74" s="90"/>
      <c r="AA74" s="90"/>
      <c r="AB74" s="104"/>
      <c r="AC74" s="104"/>
      <c r="AD74" s="104"/>
      <c r="AE74" s="104"/>
      <c r="AF74" s="104"/>
      <c r="AG74" s="104"/>
      <c r="AH74" s="90"/>
    </row>
    <row r="75" spans="1:34" ht="15" customHeight="1">
      <c r="A75" s="48"/>
      <c r="B75" s="53" t="s">
        <v>177</v>
      </c>
      <c r="C75" s="104">
        <v>173</v>
      </c>
      <c r="D75" s="104">
        <v>131</v>
      </c>
      <c r="E75" s="104">
        <v>5</v>
      </c>
      <c r="F75" s="104">
        <v>2</v>
      </c>
      <c r="G75" s="104">
        <v>2</v>
      </c>
      <c r="H75" s="104">
        <v>1</v>
      </c>
      <c r="I75" s="104">
        <v>32</v>
      </c>
      <c r="J75" s="104"/>
      <c r="K75" s="104">
        <v>0.24113475177304963</v>
      </c>
      <c r="L75" s="104">
        <v>3.4</v>
      </c>
      <c r="M75" s="104">
        <v>173</v>
      </c>
      <c r="N75" s="104">
        <v>137</v>
      </c>
      <c r="O75" s="104">
        <v>3</v>
      </c>
      <c r="P75" s="104">
        <v>1</v>
      </c>
      <c r="Q75" s="104">
        <v>32</v>
      </c>
      <c r="R75" s="104">
        <v>4.2553191489361701E-2</v>
      </c>
      <c r="S75" s="104">
        <v>1.5</v>
      </c>
      <c r="T75" s="90">
        <v>173</v>
      </c>
      <c r="U75" s="90">
        <v>139</v>
      </c>
      <c r="V75" s="90">
        <v>1</v>
      </c>
      <c r="W75" s="90">
        <v>0</v>
      </c>
      <c r="X75" s="90">
        <v>33</v>
      </c>
      <c r="Y75" s="90">
        <v>7.1428571428571426E-3</v>
      </c>
      <c r="Z75" s="90">
        <v>1</v>
      </c>
      <c r="AA75" s="90">
        <v>173</v>
      </c>
      <c r="AB75" s="104">
        <v>55</v>
      </c>
      <c r="AC75" s="104">
        <v>120</v>
      </c>
      <c r="AD75" s="104">
        <v>76</v>
      </c>
      <c r="AE75" s="104">
        <v>80</v>
      </c>
      <c r="AF75" s="104">
        <v>76</v>
      </c>
      <c r="AG75" s="104">
        <v>76</v>
      </c>
      <c r="AH75" s="90">
        <v>40</v>
      </c>
    </row>
    <row r="76" spans="1:34" ht="15" customHeight="1">
      <c r="A76" s="48"/>
      <c r="B76" s="53" t="s">
        <v>178</v>
      </c>
      <c r="C76" s="104">
        <v>149</v>
      </c>
      <c r="D76" s="104">
        <v>114</v>
      </c>
      <c r="E76" s="104">
        <v>8</v>
      </c>
      <c r="F76" s="104">
        <v>4</v>
      </c>
      <c r="G76" s="104">
        <v>2</v>
      </c>
      <c r="H76" s="104">
        <v>4</v>
      </c>
      <c r="I76" s="104">
        <v>17</v>
      </c>
      <c r="J76" s="104"/>
      <c r="K76" s="104">
        <v>0.53787878787878785</v>
      </c>
      <c r="L76" s="104">
        <v>3.9444444444444446</v>
      </c>
      <c r="M76" s="104">
        <v>149</v>
      </c>
      <c r="N76" s="104">
        <v>123</v>
      </c>
      <c r="O76" s="104">
        <v>7</v>
      </c>
      <c r="P76" s="104">
        <v>2</v>
      </c>
      <c r="Q76" s="104">
        <v>17</v>
      </c>
      <c r="R76" s="104">
        <v>0.10606060606060606</v>
      </c>
      <c r="S76" s="104">
        <v>1.5555555555555556</v>
      </c>
      <c r="T76" s="90">
        <v>149</v>
      </c>
      <c r="U76" s="90">
        <v>129</v>
      </c>
      <c r="V76" s="90">
        <v>1</v>
      </c>
      <c r="W76" s="90">
        <v>1</v>
      </c>
      <c r="X76" s="90">
        <v>18</v>
      </c>
      <c r="Y76" s="90">
        <v>2.2900763358778626E-2</v>
      </c>
      <c r="Z76" s="90">
        <v>1.5</v>
      </c>
      <c r="AA76" s="90">
        <v>149</v>
      </c>
      <c r="AB76" s="104">
        <v>37</v>
      </c>
      <c r="AC76" s="104">
        <v>93</v>
      </c>
      <c r="AD76" s="104">
        <v>60</v>
      </c>
      <c r="AE76" s="104">
        <v>57</v>
      </c>
      <c r="AF76" s="104">
        <v>54</v>
      </c>
      <c r="AG76" s="104">
        <v>58</v>
      </c>
      <c r="AH76" s="90">
        <v>43</v>
      </c>
    </row>
    <row r="77" spans="1:34" ht="15" customHeight="1">
      <c r="A77" s="56"/>
      <c r="B77" s="53" t="s">
        <v>179</v>
      </c>
      <c r="C77" s="104">
        <v>164</v>
      </c>
      <c r="D77" s="104">
        <v>121</v>
      </c>
      <c r="E77" s="104">
        <v>8</v>
      </c>
      <c r="F77" s="104">
        <v>3</v>
      </c>
      <c r="G77" s="104">
        <v>0</v>
      </c>
      <c r="H77" s="104">
        <v>2</v>
      </c>
      <c r="I77" s="104">
        <v>30</v>
      </c>
      <c r="J77" s="104"/>
      <c r="K77" s="104">
        <v>0.16417910447761194</v>
      </c>
      <c r="L77" s="104">
        <v>1.6923076923076923</v>
      </c>
      <c r="M77" s="104">
        <v>164</v>
      </c>
      <c r="N77" s="104">
        <v>129</v>
      </c>
      <c r="O77" s="104">
        <v>4</v>
      </c>
      <c r="P77" s="104">
        <v>0</v>
      </c>
      <c r="Q77" s="104">
        <v>31</v>
      </c>
      <c r="R77" s="104">
        <v>3.007518796992481E-2</v>
      </c>
      <c r="S77" s="104">
        <v>1</v>
      </c>
      <c r="T77" s="90">
        <v>164</v>
      </c>
      <c r="U77" s="90">
        <v>131</v>
      </c>
      <c r="V77" s="90">
        <v>2</v>
      </c>
      <c r="W77" s="90">
        <v>0</v>
      </c>
      <c r="X77" s="90">
        <v>31</v>
      </c>
      <c r="Y77" s="90">
        <v>1.5037593984962405E-2</v>
      </c>
      <c r="Z77" s="90">
        <v>1</v>
      </c>
      <c r="AA77" s="90">
        <v>164</v>
      </c>
      <c r="AB77" s="104">
        <v>48</v>
      </c>
      <c r="AC77" s="104">
        <v>107</v>
      </c>
      <c r="AD77" s="104">
        <v>68</v>
      </c>
      <c r="AE77" s="104">
        <v>64</v>
      </c>
      <c r="AF77" s="104">
        <v>67</v>
      </c>
      <c r="AG77" s="104">
        <v>73</v>
      </c>
      <c r="AH77" s="90">
        <v>43</v>
      </c>
    </row>
    <row r="78" spans="1:34" ht="15" customHeight="1">
      <c r="A78" s="56"/>
      <c r="B78" s="53" t="s">
        <v>180</v>
      </c>
      <c r="C78" s="104">
        <v>86</v>
      </c>
      <c r="D78" s="104">
        <v>66</v>
      </c>
      <c r="E78" s="104">
        <v>1</v>
      </c>
      <c r="F78" s="104">
        <v>2</v>
      </c>
      <c r="G78" s="104">
        <v>2</v>
      </c>
      <c r="H78" s="104">
        <v>0</v>
      </c>
      <c r="I78" s="104">
        <v>15</v>
      </c>
      <c r="J78" s="104"/>
      <c r="K78" s="104">
        <v>0.15492957746478872</v>
      </c>
      <c r="L78" s="104">
        <v>2.2000000000000002</v>
      </c>
      <c r="M78" s="104">
        <v>86</v>
      </c>
      <c r="N78" s="104">
        <v>70</v>
      </c>
      <c r="O78" s="104">
        <v>0</v>
      </c>
      <c r="P78" s="104">
        <v>3</v>
      </c>
      <c r="Q78" s="104">
        <v>13</v>
      </c>
      <c r="R78" s="104">
        <v>0.1095890410958904</v>
      </c>
      <c r="S78" s="104">
        <v>2.6666666666666665</v>
      </c>
      <c r="T78" s="90">
        <v>86</v>
      </c>
      <c r="U78" s="90">
        <v>71</v>
      </c>
      <c r="V78" s="90">
        <v>0</v>
      </c>
      <c r="W78" s="90">
        <v>1</v>
      </c>
      <c r="X78" s="90">
        <v>14</v>
      </c>
      <c r="Y78" s="90">
        <v>4.1666666666666664E-2</v>
      </c>
      <c r="Z78" s="90">
        <v>3</v>
      </c>
      <c r="AA78" s="90">
        <v>86</v>
      </c>
      <c r="AB78" s="104">
        <v>33</v>
      </c>
      <c r="AC78" s="104">
        <v>64</v>
      </c>
      <c r="AD78" s="104">
        <v>41</v>
      </c>
      <c r="AE78" s="104">
        <v>43</v>
      </c>
      <c r="AF78" s="104">
        <v>35</v>
      </c>
      <c r="AG78" s="104">
        <v>40</v>
      </c>
      <c r="AH78" s="90">
        <v>12</v>
      </c>
    </row>
    <row r="79" spans="1:34" ht="15" customHeight="1">
      <c r="A79" s="56"/>
      <c r="B79" s="48" t="s">
        <v>181</v>
      </c>
      <c r="C79" s="104">
        <v>144</v>
      </c>
      <c r="D79" s="104">
        <v>108</v>
      </c>
      <c r="E79" s="104">
        <v>7</v>
      </c>
      <c r="F79" s="104">
        <v>4</v>
      </c>
      <c r="G79" s="104">
        <v>3</v>
      </c>
      <c r="H79" s="104">
        <v>3</v>
      </c>
      <c r="I79" s="104">
        <v>19</v>
      </c>
      <c r="J79" s="104"/>
      <c r="K79" s="104">
        <v>0.45600000000000002</v>
      </c>
      <c r="L79" s="104">
        <v>3.3529411764705883</v>
      </c>
      <c r="M79" s="104">
        <v>144</v>
      </c>
      <c r="N79" s="104">
        <v>117</v>
      </c>
      <c r="O79" s="104">
        <v>5</v>
      </c>
      <c r="P79" s="104">
        <v>2</v>
      </c>
      <c r="Q79" s="104">
        <v>20</v>
      </c>
      <c r="R79" s="104">
        <v>8.0645161290322578E-2</v>
      </c>
      <c r="S79" s="104">
        <v>1.4285714285714286</v>
      </c>
      <c r="T79" s="90">
        <v>144</v>
      </c>
      <c r="U79" s="90">
        <v>122</v>
      </c>
      <c r="V79" s="90">
        <v>1</v>
      </c>
      <c r="W79" s="90">
        <v>1</v>
      </c>
      <c r="X79" s="90">
        <v>20</v>
      </c>
      <c r="Y79" s="90">
        <v>2.4193548387096774E-2</v>
      </c>
      <c r="Z79" s="90">
        <v>1.5</v>
      </c>
      <c r="AA79" s="90">
        <v>144</v>
      </c>
      <c r="AB79" s="104">
        <v>37</v>
      </c>
      <c r="AC79" s="104">
        <v>76</v>
      </c>
      <c r="AD79" s="104">
        <v>52</v>
      </c>
      <c r="AE79" s="104">
        <v>44</v>
      </c>
      <c r="AF79" s="104">
        <v>43</v>
      </c>
      <c r="AG79" s="104">
        <v>47</v>
      </c>
      <c r="AH79" s="90">
        <v>44</v>
      </c>
    </row>
    <row r="80" spans="1:34" ht="15" customHeight="1">
      <c r="A80" s="56"/>
      <c r="B80" s="48" t="s">
        <v>182</v>
      </c>
      <c r="C80" s="104">
        <v>103</v>
      </c>
      <c r="D80" s="104">
        <v>81</v>
      </c>
      <c r="E80" s="104">
        <v>6</v>
      </c>
      <c r="F80" s="104">
        <v>2</v>
      </c>
      <c r="G80" s="104">
        <v>0</v>
      </c>
      <c r="H80" s="104">
        <v>3</v>
      </c>
      <c r="I80" s="104">
        <v>11</v>
      </c>
      <c r="J80" s="104"/>
      <c r="K80" s="104">
        <v>0.28260869565217389</v>
      </c>
      <c r="L80" s="104">
        <v>2.3636363636363638</v>
      </c>
      <c r="M80" s="104">
        <v>103</v>
      </c>
      <c r="N80" s="104">
        <v>84</v>
      </c>
      <c r="O80" s="104">
        <v>3</v>
      </c>
      <c r="P80" s="104">
        <v>2</v>
      </c>
      <c r="Q80" s="104">
        <v>14</v>
      </c>
      <c r="R80" s="104">
        <v>8.98876404494382E-2</v>
      </c>
      <c r="S80" s="104">
        <v>1.6</v>
      </c>
      <c r="T80" s="90">
        <v>103</v>
      </c>
      <c r="U80" s="90">
        <v>87</v>
      </c>
      <c r="V80" s="90">
        <v>1</v>
      </c>
      <c r="W80" s="90">
        <v>1</v>
      </c>
      <c r="X80" s="90">
        <v>14</v>
      </c>
      <c r="Y80" s="90">
        <v>3.3707865168539325E-2</v>
      </c>
      <c r="Z80" s="90">
        <v>1.5</v>
      </c>
      <c r="AA80" s="90">
        <v>103</v>
      </c>
      <c r="AB80" s="104">
        <v>16</v>
      </c>
      <c r="AC80" s="104">
        <v>59</v>
      </c>
      <c r="AD80" s="104">
        <v>31</v>
      </c>
      <c r="AE80" s="104">
        <v>27</v>
      </c>
      <c r="AF80" s="104">
        <v>24</v>
      </c>
      <c r="AG80" s="104">
        <v>27</v>
      </c>
      <c r="AH80" s="90">
        <v>33</v>
      </c>
    </row>
    <row r="81" spans="1:34" ht="15" customHeight="1">
      <c r="A81" s="56"/>
      <c r="B81" s="48" t="s">
        <v>183</v>
      </c>
      <c r="C81" s="104">
        <v>118</v>
      </c>
      <c r="D81" s="104">
        <v>83</v>
      </c>
      <c r="E81" s="104">
        <v>4</v>
      </c>
      <c r="F81" s="104">
        <v>1</v>
      </c>
      <c r="G81" s="104">
        <v>1</v>
      </c>
      <c r="H81" s="104">
        <v>4</v>
      </c>
      <c r="I81" s="104">
        <v>25</v>
      </c>
      <c r="J81" s="104"/>
      <c r="K81" s="104">
        <v>0.5376344086021505</v>
      </c>
      <c r="L81" s="104">
        <v>5</v>
      </c>
      <c r="M81" s="104">
        <v>118</v>
      </c>
      <c r="N81" s="104">
        <v>87</v>
      </c>
      <c r="O81" s="104">
        <v>6</v>
      </c>
      <c r="P81" s="104">
        <v>1</v>
      </c>
      <c r="Q81" s="104">
        <v>24</v>
      </c>
      <c r="R81" s="104">
        <v>8.5106382978723402E-2</v>
      </c>
      <c r="S81" s="104">
        <v>1.1428571428571428</v>
      </c>
      <c r="T81" s="90">
        <v>118</v>
      </c>
      <c r="U81" s="90">
        <v>89</v>
      </c>
      <c r="V81" s="90">
        <v>1</v>
      </c>
      <c r="W81" s="90">
        <v>0</v>
      </c>
      <c r="X81" s="90">
        <v>28</v>
      </c>
      <c r="Y81" s="90">
        <v>1.1111111111111112E-2</v>
      </c>
      <c r="Z81" s="90">
        <v>1</v>
      </c>
      <c r="AA81" s="90">
        <v>118</v>
      </c>
      <c r="AB81" s="104">
        <v>16</v>
      </c>
      <c r="AC81" s="104">
        <v>59</v>
      </c>
      <c r="AD81" s="104">
        <v>31</v>
      </c>
      <c r="AE81" s="104">
        <v>22</v>
      </c>
      <c r="AF81" s="104">
        <v>18</v>
      </c>
      <c r="AG81" s="104">
        <v>26</v>
      </c>
      <c r="AH81" s="90">
        <v>42</v>
      </c>
    </row>
    <row r="82" spans="1:34" ht="15" customHeight="1">
      <c r="A82" s="35"/>
      <c r="B82" s="59" t="s">
        <v>184</v>
      </c>
      <c r="C82" s="104">
        <v>265</v>
      </c>
      <c r="D82" s="104">
        <v>195</v>
      </c>
      <c r="E82" s="104">
        <v>22</v>
      </c>
      <c r="F82" s="104">
        <v>10</v>
      </c>
      <c r="G82" s="104">
        <v>2</v>
      </c>
      <c r="H82" s="104">
        <v>5</v>
      </c>
      <c r="I82" s="104">
        <v>31</v>
      </c>
      <c r="J82" s="104"/>
      <c r="K82" s="104">
        <v>0.48290598290598291</v>
      </c>
      <c r="L82" s="104">
        <v>2.8974358974358974</v>
      </c>
      <c r="M82" s="104">
        <v>265</v>
      </c>
      <c r="N82" s="104">
        <v>213</v>
      </c>
      <c r="O82" s="104">
        <v>14</v>
      </c>
      <c r="P82" s="104">
        <v>7</v>
      </c>
      <c r="Q82" s="104">
        <v>31</v>
      </c>
      <c r="R82" s="104">
        <v>0.11965811965811966</v>
      </c>
      <c r="S82" s="104">
        <v>1.3333333333333333</v>
      </c>
      <c r="T82" s="90">
        <v>265</v>
      </c>
      <c r="U82" s="90">
        <v>227</v>
      </c>
      <c r="V82" s="90">
        <v>3</v>
      </c>
      <c r="W82" s="90">
        <v>3</v>
      </c>
      <c r="X82" s="90">
        <v>32</v>
      </c>
      <c r="Y82" s="90">
        <v>3.8626609442060089E-2</v>
      </c>
      <c r="Z82" s="90">
        <v>1.5</v>
      </c>
      <c r="AA82" s="90">
        <v>265</v>
      </c>
      <c r="AB82" s="104">
        <v>19</v>
      </c>
      <c r="AC82" s="104">
        <v>129</v>
      </c>
      <c r="AD82" s="104">
        <v>80</v>
      </c>
      <c r="AE82" s="104">
        <v>44</v>
      </c>
      <c r="AF82" s="104">
        <v>35</v>
      </c>
      <c r="AG82" s="104">
        <v>58</v>
      </c>
      <c r="AH82" s="90">
        <v>96</v>
      </c>
    </row>
    <row r="83" spans="1:34" ht="15" customHeight="1">
      <c r="A83" s="32" t="s">
        <v>189</v>
      </c>
      <c r="B83" s="45" t="s">
        <v>176</v>
      </c>
      <c r="C83" s="104">
        <v>1202</v>
      </c>
      <c r="D83" s="104">
        <v>899</v>
      </c>
      <c r="E83" s="104">
        <v>61</v>
      </c>
      <c r="F83" s="104">
        <v>28</v>
      </c>
      <c r="G83" s="104">
        <v>12</v>
      </c>
      <c r="H83" s="104">
        <v>22</v>
      </c>
      <c r="I83" s="104">
        <v>180</v>
      </c>
      <c r="J83" s="104"/>
      <c r="K83" s="104">
        <v>0.37573385518590996</v>
      </c>
      <c r="L83" s="104">
        <v>3.1219512195121952</v>
      </c>
      <c r="M83" s="104">
        <v>1202</v>
      </c>
      <c r="N83" s="104">
        <v>960</v>
      </c>
      <c r="O83" s="104">
        <v>42</v>
      </c>
      <c r="P83" s="104">
        <v>18</v>
      </c>
      <c r="Q83" s="104">
        <v>182</v>
      </c>
      <c r="R83" s="104">
        <v>8.4313725490196084E-2</v>
      </c>
      <c r="S83" s="104">
        <v>1.4333333333333333</v>
      </c>
      <c r="T83" s="90">
        <v>1202</v>
      </c>
      <c r="U83" s="90">
        <v>995</v>
      </c>
      <c r="V83" s="90">
        <v>10</v>
      </c>
      <c r="W83" s="90">
        <v>7</v>
      </c>
      <c r="X83" s="90">
        <v>190</v>
      </c>
      <c r="Y83" s="90">
        <v>2.4703557312252964E-2</v>
      </c>
      <c r="Z83" s="90">
        <v>1.4705882352941178</v>
      </c>
      <c r="AA83" s="90">
        <v>1202</v>
      </c>
      <c r="AB83" s="104">
        <v>261</v>
      </c>
      <c r="AC83" s="104">
        <v>707</v>
      </c>
      <c r="AD83" s="104">
        <v>439</v>
      </c>
      <c r="AE83" s="104">
        <v>381</v>
      </c>
      <c r="AF83" s="104">
        <v>352</v>
      </c>
      <c r="AG83" s="104">
        <v>405</v>
      </c>
      <c r="AH83" s="90">
        <v>353</v>
      </c>
    </row>
    <row r="84" spans="1:34" ht="15" customHeight="1">
      <c r="A84" s="48"/>
      <c r="B84" s="50"/>
      <c r="C84" s="104"/>
      <c r="D84" s="104"/>
      <c r="E84" s="104"/>
      <c r="F84" s="104"/>
      <c r="G84" s="104"/>
      <c r="H84" s="104"/>
      <c r="I84" s="104"/>
      <c r="J84" s="104"/>
      <c r="K84" s="104"/>
      <c r="L84" s="104"/>
      <c r="M84" s="104"/>
      <c r="N84" s="104"/>
      <c r="O84" s="104"/>
      <c r="P84" s="104"/>
      <c r="Q84" s="104"/>
      <c r="R84" s="104"/>
      <c r="S84" s="104"/>
      <c r="T84" s="90"/>
      <c r="U84" s="90"/>
      <c r="V84" s="90"/>
      <c r="W84" s="90"/>
      <c r="X84" s="90"/>
      <c r="Y84" s="90"/>
      <c r="Z84" s="90"/>
      <c r="AA84" s="90"/>
      <c r="AB84" s="104"/>
      <c r="AC84" s="104"/>
      <c r="AD84" s="104"/>
      <c r="AE84" s="104"/>
      <c r="AF84" s="104"/>
      <c r="AG84" s="104"/>
      <c r="AH84" s="90"/>
    </row>
    <row r="85" spans="1:34" ht="15" customHeight="1">
      <c r="A85" s="48"/>
      <c r="B85" s="53" t="s">
        <v>190</v>
      </c>
      <c r="C85" s="104">
        <v>538</v>
      </c>
      <c r="D85" s="104">
        <v>402</v>
      </c>
      <c r="E85" s="104">
        <v>26</v>
      </c>
      <c r="F85" s="104">
        <v>14</v>
      </c>
      <c r="G85" s="104">
        <v>6</v>
      </c>
      <c r="H85" s="104">
        <v>10</v>
      </c>
      <c r="I85" s="104">
        <v>80</v>
      </c>
      <c r="J85" s="104"/>
      <c r="K85" s="104">
        <v>0.36026200873362446</v>
      </c>
      <c r="L85" s="104">
        <v>2.9464285714285716</v>
      </c>
      <c r="M85" s="104">
        <v>538</v>
      </c>
      <c r="N85" s="104">
        <v>429</v>
      </c>
      <c r="O85" s="104">
        <v>18</v>
      </c>
      <c r="P85" s="104">
        <v>9</v>
      </c>
      <c r="Q85" s="104">
        <v>82</v>
      </c>
      <c r="R85" s="104">
        <v>9.4298245614035089E-2</v>
      </c>
      <c r="S85" s="104">
        <v>1.5925925925925926</v>
      </c>
      <c r="T85" s="90">
        <v>538</v>
      </c>
      <c r="U85" s="90">
        <v>443</v>
      </c>
      <c r="V85" s="90">
        <v>4</v>
      </c>
      <c r="W85" s="90">
        <v>4</v>
      </c>
      <c r="X85" s="90">
        <v>87</v>
      </c>
      <c r="Y85" s="90">
        <v>2.6607538802660754E-2</v>
      </c>
      <c r="Z85" s="90">
        <v>1.5</v>
      </c>
      <c r="AA85" s="90">
        <v>538</v>
      </c>
      <c r="AB85" s="104">
        <v>150</v>
      </c>
      <c r="AC85" s="104">
        <v>341</v>
      </c>
      <c r="AD85" s="104">
        <v>209</v>
      </c>
      <c r="AE85" s="104">
        <v>209</v>
      </c>
      <c r="AF85" s="104">
        <v>188</v>
      </c>
      <c r="AG85" s="104">
        <v>211</v>
      </c>
      <c r="AH85" s="90">
        <v>148</v>
      </c>
    </row>
    <row r="86" spans="1:34" ht="15" customHeight="1">
      <c r="A86" s="48"/>
      <c r="B86" s="53" t="s">
        <v>191</v>
      </c>
      <c r="C86" s="104">
        <v>176</v>
      </c>
      <c r="D86" s="104">
        <v>134</v>
      </c>
      <c r="E86" s="104">
        <v>12</v>
      </c>
      <c r="F86" s="104">
        <v>2</v>
      </c>
      <c r="G86" s="104">
        <v>1</v>
      </c>
      <c r="H86" s="104">
        <v>2</v>
      </c>
      <c r="I86" s="104">
        <v>25</v>
      </c>
      <c r="J86" s="104"/>
      <c r="K86" s="104">
        <v>0.2185430463576159</v>
      </c>
      <c r="L86" s="104">
        <v>1.9411764705882353</v>
      </c>
      <c r="M86" s="104">
        <v>176</v>
      </c>
      <c r="N86" s="104">
        <v>141</v>
      </c>
      <c r="O86" s="104">
        <v>8</v>
      </c>
      <c r="P86" s="104">
        <v>2</v>
      </c>
      <c r="Q86" s="104">
        <v>25</v>
      </c>
      <c r="R86" s="104">
        <v>7.9470198675496692E-2</v>
      </c>
      <c r="S86" s="104">
        <v>1.2</v>
      </c>
      <c r="T86" s="90">
        <v>176</v>
      </c>
      <c r="U86" s="90">
        <v>149</v>
      </c>
      <c r="V86" s="90">
        <v>2</v>
      </c>
      <c r="W86" s="90">
        <v>0</v>
      </c>
      <c r="X86" s="90">
        <v>25</v>
      </c>
      <c r="Y86" s="90">
        <v>1.3245033112582781E-2</v>
      </c>
      <c r="Z86" s="90">
        <v>1</v>
      </c>
      <c r="AA86" s="90">
        <v>176</v>
      </c>
      <c r="AB86" s="104">
        <v>23</v>
      </c>
      <c r="AC86" s="104">
        <v>89</v>
      </c>
      <c r="AD86" s="104">
        <v>62</v>
      </c>
      <c r="AE86" s="104">
        <v>37</v>
      </c>
      <c r="AF86" s="104">
        <v>36</v>
      </c>
      <c r="AG86" s="104">
        <v>45</v>
      </c>
      <c r="AH86" s="90">
        <v>55</v>
      </c>
    </row>
    <row r="87" spans="1:34" ht="15" customHeight="1">
      <c r="A87" s="56"/>
      <c r="B87" s="53" t="s">
        <v>192</v>
      </c>
      <c r="C87" s="104">
        <v>448</v>
      </c>
      <c r="D87" s="104">
        <v>335</v>
      </c>
      <c r="E87" s="104">
        <v>18</v>
      </c>
      <c r="F87" s="104">
        <v>10</v>
      </c>
      <c r="G87" s="104">
        <v>5</v>
      </c>
      <c r="H87" s="104">
        <v>9</v>
      </c>
      <c r="I87" s="104">
        <v>71</v>
      </c>
      <c r="J87" s="104"/>
      <c r="K87" s="104">
        <v>0.45092838196286472</v>
      </c>
      <c r="L87" s="104">
        <v>4.0476190476190474</v>
      </c>
      <c r="M87" s="104">
        <v>448</v>
      </c>
      <c r="N87" s="104">
        <v>358</v>
      </c>
      <c r="O87" s="104">
        <v>13</v>
      </c>
      <c r="P87" s="104">
        <v>6</v>
      </c>
      <c r="Q87" s="104">
        <v>71</v>
      </c>
      <c r="R87" s="104">
        <v>6.8965517241379309E-2</v>
      </c>
      <c r="S87" s="104">
        <v>1.368421052631579</v>
      </c>
      <c r="T87" s="90">
        <v>448</v>
      </c>
      <c r="U87" s="90">
        <v>367</v>
      </c>
      <c r="V87" s="90">
        <v>4</v>
      </c>
      <c r="W87" s="90">
        <v>3</v>
      </c>
      <c r="X87" s="90">
        <v>74</v>
      </c>
      <c r="Y87" s="90">
        <v>2.9411764705882353E-2</v>
      </c>
      <c r="Z87" s="90">
        <v>1.5714285714285714</v>
      </c>
      <c r="AA87" s="90">
        <v>448</v>
      </c>
      <c r="AB87" s="104">
        <v>83</v>
      </c>
      <c r="AC87" s="104">
        <v>261</v>
      </c>
      <c r="AD87" s="104">
        <v>157</v>
      </c>
      <c r="AE87" s="104">
        <v>126</v>
      </c>
      <c r="AF87" s="104">
        <v>123</v>
      </c>
      <c r="AG87" s="104">
        <v>138</v>
      </c>
      <c r="AH87" s="90">
        <v>135</v>
      </c>
    </row>
    <row r="88" spans="1:34" ht="15" customHeight="1">
      <c r="A88" s="35"/>
      <c r="B88" s="59" t="s">
        <v>193</v>
      </c>
      <c r="C88" s="104">
        <v>40</v>
      </c>
      <c r="D88" s="104">
        <v>28</v>
      </c>
      <c r="E88" s="104">
        <v>5</v>
      </c>
      <c r="F88" s="104">
        <v>2</v>
      </c>
      <c r="G88" s="104">
        <v>0</v>
      </c>
      <c r="H88" s="104">
        <v>1</v>
      </c>
      <c r="I88" s="104">
        <v>4</v>
      </c>
      <c r="J88" s="104"/>
      <c r="K88" s="104">
        <v>0.44444444444444442</v>
      </c>
      <c r="L88" s="104">
        <v>2</v>
      </c>
      <c r="M88" s="104">
        <v>40</v>
      </c>
      <c r="N88" s="104">
        <v>32</v>
      </c>
      <c r="O88" s="104">
        <v>3</v>
      </c>
      <c r="P88" s="104">
        <v>1</v>
      </c>
      <c r="Q88" s="104">
        <v>4</v>
      </c>
      <c r="R88" s="104">
        <v>0.1388888888888889</v>
      </c>
      <c r="S88" s="104">
        <v>1.25</v>
      </c>
      <c r="T88" s="90">
        <v>40</v>
      </c>
      <c r="U88" s="90">
        <v>36</v>
      </c>
      <c r="V88" s="90">
        <v>0</v>
      </c>
      <c r="W88" s="90">
        <v>0</v>
      </c>
      <c r="X88" s="90">
        <v>4</v>
      </c>
      <c r="Y88" s="90">
        <v>0</v>
      </c>
      <c r="Z88" s="90" t="s">
        <v>294</v>
      </c>
      <c r="AA88" s="90">
        <v>40</v>
      </c>
      <c r="AB88" s="104">
        <v>5</v>
      </c>
      <c r="AC88" s="104">
        <v>16</v>
      </c>
      <c r="AD88" s="104">
        <v>11</v>
      </c>
      <c r="AE88" s="104">
        <v>9</v>
      </c>
      <c r="AF88" s="104">
        <v>5</v>
      </c>
      <c r="AG88" s="104">
        <v>11</v>
      </c>
      <c r="AH88" s="90">
        <v>15</v>
      </c>
    </row>
    <row r="89" spans="1:34" ht="15" customHeight="1">
      <c r="A89" s="32" t="s">
        <v>204</v>
      </c>
      <c r="B89" s="45" t="s">
        <v>176</v>
      </c>
      <c r="C89" s="104">
        <v>1202</v>
      </c>
      <c r="D89" s="104">
        <v>899</v>
      </c>
      <c r="E89" s="104">
        <v>61</v>
      </c>
      <c r="F89" s="104">
        <v>28</v>
      </c>
      <c r="G89" s="104">
        <v>12</v>
      </c>
      <c r="H89" s="104">
        <v>22</v>
      </c>
      <c r="I89" s="104">
        <v>180</v>
      </c>
      <c r="J89" s="104"/>
      <c r="K89" s="104">
        <v>0.37573385518590996</v>
      </c>
      <c r="L89" s="104">
        <v>3.1219512195121952</v>
      </c>
      <c r="M89" s="104">
        <v>1202</v>
      </c>
      <c r="N89" s="104">
        <v>960</v>
      </c>
      <c r="O89" s="104">
        <v>42</v>
      </c>
      <c r="P89" s="104">
        <v>18</v>
      </c>
      <c r="Q89" s="104">
        <v>182</v>
      </c>
      <c r="R89" s="104">
        <v>8.4313725490196084E-2</v>
      </c>
      <c r="S89" s="104">
        <v>1.4333333333333333</v>
      </c>
      <c r="T89" s="90">
        <v>1202</v>
      </c>
      <c r="U89" s="90">
        <v>995</v>
      </c>
      <c r="V89" s="90">
        <v>10</v>
      </c>
      <c r="W89" s="90">
        <v>7</v>
      </c>
      <c r="X89" s="90">
        <v>190</v>
      </c>
      <c r="Y89" s="90">
        <v>2.4703557312252964E-2</v>
      </c>
      <c r="Z89" s="90">
        <v>1.4705882352941178</v>
      </c>
      <c r="AA89" s="90">
        <v>1202</v>
      </c>
      <c r="AB89" s="104">
        <v>261</v>
      </c>
      <c r="AC89" s="104">
        <v>707</v>
      </c>
      <c r="AD89" s="104">
        <v>439</v>
      </c>
      <c r="AE89" s="104">
        <v>381</v>
      </c>
      <c r="AF89" s="104">
        <v>352</v>
      </c>
      <c r="AG89" s="104">
        <v>405</v>
      </c>
      <c r="AH89" s="90">
        <v>353</v>
      </c>
    </row>
    <row r="90" spans="1:34" ht="15" customHeight="1">
      <c r="A90" s="394" t="s">
        <v>205</v>
      </c>
      <c r="B90" s="50"/>
      <c r="C90" s="104"/>
      <c r="D90" s="104"/>
      <c r="E90" s="104"/>
      <c r="F90" s="104"/>
      <c r="G90" s="104"/>
      <c r="H90" s="104"/>
      <c r="I90" s="104"/>
      <c r="J90" s="104"/>
      <c r="K90" s="104"/>
      <c r="L90" s="104"/>
      <c r="M90" s="104"/>
      <c r="N90" s="104"/>
      <c r="O90" s="104"/>
      <c r="P90" s="104"/>
      <c r="Q90" s="104"/>
      <c r="R90" s="104"/>
      <c r="S90" s="104"/>
      <c r="T90" s="90"/>
      <c r="U90" s="90"/>
      <c r="V90" s="90"/>
      <c r="W90" s="90"/>
      <c r="X90" s="90"/>
      <c r="Y90" s="90"/>
      <c r="Z90" s="90"/>
      <c r="AA90" s="90"/>
      <c r="AB90" s="104"/>
      <c r="AC90" s="104"/>
      <c r="AD90" s="104"/>
      <c r="AE90" s="104"/>
      <c r="AF90" s="104"/>
      <c r="AG90" s="104"/>
      <c r="AH90" s="90"/>
    </row>
    <row r="91" spans="1:34" ht="15" customHeight="1">
      <c r="A91" s="394"/>
      <c r="B91" s="53" t="s">
        <v>206</v>
      </c>
      <c r="C91" s="104">
        <v>942</v>
      </c>
      <c r="D91" s="104">
        <v>714</v>
      </c>
      <c r="E91" s="104">
        <v>40</v>
      </c>
      <c r="F91" s="104">
        <v>14</v>
      </c>
      <c r="G91" s="104">
        <v>10</v>
      </c>
      <c r="H91" s="104">
        <v>15</v>
      </c>
      <c r="I91" s="104">
        <v>149</v>
      </c>
      <c r="J91" s="104"/>
      <c r="K91" s="104">
        <v>0.35435056746532156</v>
      </c>
      <c r="L91" s="104">
        <v>3.5569620253164556</v>
      </c>
      <c r="M91" s="104">
        <v>942</v>
      </c>
      <c r="N91" s="104">
        <v>755</v>
      </c>
      <c r="O91" s="104">
        <v>23</v>
      </c>
      <c r="P91" s="104">
        <v>11</v>
      </c>
      <c r="Q91" s="104">
        <v>153</v>
      </c>
      <c r="R91" s="104">
        <v>6.3371356147021551E-2</v>
      </c>
      <c r="S91" s="104">
        <v>1.4705882352941178</v>
      </c>
      <c r="T91" s="90">
        <v>942</v>
      </c>
      <c r="U91" s="90">
        <v>775</v>
      </c>
      <c r="V91" s="90">
        <v>7</v>
      </c>
      <c r="W91" s="90">
        <v>1</v>
      </c>
      <c r="X91" s="90">
        <v>159</v>
      </c>
      <c r="Y91" s="90">
        <v>1.277139208173691E-2</v>
      </c>
      <c r="Z91" s="90">
        <v>1.25</v>
      </c>
      <c r="AA91" s="90">
        <v>942</v>
      </c>
      <c r="AB91" s="104">
        <v>242</v>
      </c>
      <c r="AC91" s="104">
        <v>587</v>
      </c>
      <c r="AD91" s="104">
        <v>373</v>
      </c>
      <c r="AE91" s="104">
        <v>340</v>
      </c>
      <c r="AF91" s="104">
        <v>322</v>
      </c>
      <c r="AG91" s="104">
        <v>353</v>
      </c>
      <c r="AH91" s="90">
        <v>255</v>
      </c>
    </row>
    <row r="92" spans="1:34" ht="15" customHeight="1">
      <c r="A92" s="48"/>
      <c r="B92" s="53" t="s">
        <v>207</v>
      </c>
      <c r="C92" s="104">
        <v>76</v>
      </c>
      <c r="D92" s="104">
        <v>53</v>
      </c>
      <c r="E92" s="104">
        <v>5</v>
      </c>
      <c r="F92" s="104">
        <v>7</v>
      </c>
      <c r="G92" s="104">
        <v>1</v>
      </c>
      <c r="H92" s="104">
        <v>0</v>
      </c>
      <c r="I92" s="104">
        <v>10</v>
      </c>
      <c r="J92" s="104"/>
      <c r="K92" s="104">
        <v>0.33333333333333331</v>
      </c>
      <c r="L92" s="104">
        <v>1.6923076923076923</v>
      </c>
      <c r="M92" s="104">
        <v>76</v>
      </c>
      <c r="N92" s="104">
        <v>58</v>
      </c>
      <c r="O92" s="104">
        <v>4</v>
      </c>
      <c r="P92" s="104">
        <v>4</v>
      </c>
      <c r="Q92" s="104">
        <v>10</v>
      </c>
      <c r="R92" s="104">
        <v>0.18181818181818182</v>
      </c>
      <c r="S92" s="104">
        <v>1.5</v>
      </c>
      <c r="T92" s="90">
        <v>76</v>
      </c>
      <c r="U92" s="90">
        <v>62</v>
      </c>
      <c r="V92" s="90">
        <v>0</v>
      </c>
      <c r="W92" s="90">
        <v>3</v>
      </c>
      <c r="X92" s="90">
        <v>11</v>
      </c>
      <c r="Y92" s="90">
        <v>9.2307692307692313E-2</v>
      </c>
      <c r="Z92" s="90">
        <v>2</v>
      </c>
      <c r="AA92" s="90">
        <v>76</v>
      </c>
      <c r="AB92" s="104">
        <v>3</v>
      </c>
      <c r="AC92" s="104">
        <v>37</v>
      </c>
      <c r="AD92" s="104">
        <v>14</v>
      </c>
      <c r="AE92" s="104">
        <v>6</v>
      </c>
      <c r="AF92" s="104">
        <v>6</v>
      </c>
      <c r="AG92" s="104">
        <v>10</v>
      </c>
      <c r="AH92" s="90">
        <v>30</v>
      </c>
    </row>
    <row r="93" spans="1:34" ht="15" customHeight="1">
      <c r="A93" s="56"/>
      <c r="B93" s="53" t="s">
        <v>208</v>
      </c>
      <c r="C93" s="104">
        <v>78</v>
      </c>
      <c r="D93" s="104">
        <v>55</v>
      </c>
      <c r="E93" s="104">
        <v>7</v>
      </c>
      <c r="F93" s="104">
        <v>4</v>
      </c>
      <c r="G93" s="104">
        <v>1</v>
      </c>
      <c r="H93" s="104">
        <v>4</v>
      </c>
      <c r="I93" s="104">
        <v>7</v>
      </c>
      <c r="J93" s="104"/>
      <c r="K93" s="104">
        <v>0.63380281690140849</v>
      </c>
      <c r="L93" s="104">
        <v>2.8125</v>
      </c>
      <c r="M93" s="104">
        <v>78</v>
      </c>
      <c r="N93" s="104">
        <v>63</v>
      </c>
      <c r="O93" s="104">
        <v>7</v>
      </c>
      <c r="P93" s="104">
        <v>1</v>
      </c>
      <c r="Q93" s="104">
        <v>7</v>
      </c>
      <c r="R93" s="104">
        <v>0.16901408450704225</v>
      </c>
      <c r="S93" s="104">
        <v>1.5</v>
      </c>
      <c r="T93" s="90">
        <v>78</v>
      </c>
      <c r="U93" s="90">
        <v>67</v>
      </c>
      <c r="V93" s="90">
        <v>2</v>
      </c>
      <c r="W93" s="90">
        <v>2</v>
      </c>
      <c r="X93" s="90">
        <v>7</v>
      </c>
      <c r="Y93" s="90">
        <v>8.4507042253521125E-2</v>
      </c>
      <c r="Z93" s="90">
        <v>1.5</v>
      </c>
      <c r="AA93" s="90">
        <v>78</v>
      </c>
      <c r="AB93" s="104">
        <v>5</v>
      </c>
      <c r="AC93" s="104">
        <v>31</v>
      </c>
      <c r="AD93" s="104">
        <v>17</v>
      </c>
      <c r="AE93" s="104">
        <v>13</v>
      </c>
      <c r="AF93" s="104">
        <v>8</v>
      </c>
      <c r="AG93" s="104">
        <v>14</v>
      </c>
      <c r="AH93" s="90">
        <v>34</v>
      </c>
    </row>
    <row r="94" spans="1:34" ht="15" customHeight="1">
      <c r="A94" s="56"/>
      <c r="B94" s="53" t="s">
        <v>209</v>
      </c>
      <c r="C94" s="104">
        <v>74</v>
      </c>
      <c r="D94" s="104">
        <v>51</v>
      </c>
      <c r="E94" s="104">
        <v>8</v>
      </c>
      <c r="F94" s="104">
        <v>2</v>
      </c>
      <c r="G94" s="104">
        <v>0</v>
      </c>
      <c r="H94" s="104">
        <v>1</v>
      </c>
      <c r="I94" s="104">
        <v>12</v>
      </c>
      <c r="J94" s="104"/>
      <c r="K94" s="104">
        <v>0.35483870967741937</v>
      </c>
      <c r="L94" s="104">
        <v>2</v>
      </c>
      <c r="M94" s="104">
        <v>74</v>
      </c>
      <c r="N94" s="104">
        <v>55</v>
      </c>
      <c r="O94" s="104">
        <v>7</v>
      </c>
      <c r="P94" s="104">
        <v>2</v>
      </c>
      <c r="Q94" s="104">
        <v>10</v>
      </c>
      <c r="R94" s="104">
        <v>0.171875</v>
      </c>
      <c r="S94" s="104">
        <v>1.2222222222222223</v>
      </c>
      <c r="T94" s="90">
        <v>74</v>
      </c>
      <c r="U94" s="90">
        <v>61</v>
      </c>
      <c r="V94" s="90">
        <v>1</v>
      </c>
      <c r="W94" s="90">
        <v>1</v>
      </c>
      <c r="X94" s="90">
        <v>11</v>
      </c>
      <c r="Y94" s="90">
        <v>4.7619047619047616E-2</v>
      </c>
      <c r="Z94" s="90">
        <v>1.5</v>
      </c>
      <c r="AA94" s="90">
        <v>74</v>
      </c>
      <c r="AB94" s="104">
        <v>9</v>
      </c>
      <c r="AC94" s="104">
        <v>32</v>
      </c>
      <c r="AD94" s="104">
        <v>24</v>
      </c>
      <c r="AE94" s="104">
        <v>16</v>
      </c>
      <c r="AF94" s="104">
        <v>12</v>
      </c>
      <c r="AG94" s="104">
        <v>20</v>
      </c>
      <c r="AH94" s="90">
        <v>26</v>
      </c>
    </row>
    <row r="95" spans="1:34" ht="15" customHeight="1">
      <c r="A95" s="56"/>
      <c r="B95" s="53" t="s">
        <v>210</v>
      </c>
      <c r="C95" s="104">
        <v>9</v>
      </c>
      <c r="D95" s="104">
        <v>6</v>
      </c>
      <c r="E95" s="104">
        <v>1</v>
      </c>
      <c r="F95" s="104">
        <v>0</v>
      </c>
      <c r="G95" s="104">
        <v>0</v>
      </c>
      <c r="H95" s="104">
        <v>0</v>
      </c>
      <c r="I95" s="104">
        <v>2</v>
      </c>
      <c r="J95" s="104"/>
      <c r="K95" s="104">
        <v>0.14285714285714285</v>
      </c>
      <c r="L95" s="104">
        <v>1</v>
      </c>
      <c r="M95" s="104">
        <v>9</v>
      </c>
      <c r="N95" s="104">
        <v>7</v>
      </c>
      <c r="O95" s="104">
        <v>0</v>
      </c>
      <c r="P95" s="104">
        <v>0</v>
      </c>
      <c r="Q95" s="104">
        <v>2</v>
      </c>
      <c r="R95" s="104">
        <v>0</v>
      </c>
      <c r="S95" s="104" t="s">
        <v>294</v>
      </c>
      <c r="T95" s="90">
        <v>9</v>
      </c>
      <c r="U95" s="90">
        <v>7</v>
      </c>
      <c r="V95" s="90">
        <v>0</v>
      </c>
      <c r="W95" s="90">
        <v>0</v>
      </c>
      <c r="X95" s="90">
        <v>2</v>
      </c>
      <c r="Y95" s="90">
        <v>0</v>
      </c>
      <c r="Z95" s="90" t="s">
        <v>294</v>
      </c>
      <c r="AA95" s="90">
        <v>9</v>
      </c>
      <c r="AB95" s="104">
        <v>1</v>
      </c>
      <c r="AC95" s="104">
        <v>4</v>
      </c>
      <c r="AD95" s="104">
        <v>2</v>
      </c>
      <c r="AE95" s="104">
        <v>2</v>
      </c>
      <c r="AF95" s="104">
        <v>1</v>
      </c>
      <c r="AG95" s="104">
        <v>0</v>
      </c>
      <c r="AH95" s="90">
        <v>4</v>
      </c>
    </row>
    <row r="96" spans="1:34" ht="15" customHeight="1">
      <c r="A96" s="56"/>
      <c r="B96" s="53" t="s">
        <v>211</v>
      </c>
      <c r="C96" s="104">
        <v>8</v>
      </c>
      <c r="D96" s="104">
        <v>8</v>
      </c>
      <c r="E96" s="104">
        <v>0</v>
      </c>
      <c r="F96" s="104">
        <v>0</v>
      </c>
      <c r="G96" s="104">
        <v>0</v>
      </c>
      <c r="H96" s="104">
        <v>0</v>
      </c>
      <c r="I96" s="104">
        <v>0</v>
      </c>
      <c r="J96" s="104"/>
      <c r="K96" s="104">
        <v>0</v>
      </c>
      <c r="L96" s="104" t="s">
        <v>294</v>
      </c>
      <c r="M96" s="104">
        <v>8</v>
      </c>
      <c r="N96" s="104">
        <v>8</v>
      </c>
      <c r="O96" s="104">
        <v>0</v>
      </c>
      <c r="P96" s="104">
        <v>0</v>
      </c>
      <c r="Q96" s="104">
        <v>0</v>
      </c>
      <c r="R96" s="104">
        <v>0</v>
      </c>
      <c r="S96" s="104" t="s">
        <v>294</v>
      </c>
      <c r="T96" s="90">
        <v>8</v>
      </c>
      <c r="U96" s="90">
        <v>8</v>
      </c>
      <c r="V96" s="90">
        <v>0</v>
      </c>
      <c r="W96" s="90">
        <v>0</v>
      </c>
      <c r="X96" s="90">
        <v>0</v>
      </c>
      <c r="Y96" s="90">
        <v>0</v>
      </c>
      <c r="Z96" s="90" t="s">
        <v>294</v>
      </c>
      <c r="AA96" s="90">
        <v>8</v>
      </c>
      <c r="AB96" s="104">
        <v>0</v>
      </c>
      <c r="AC96" s="104">
        <v>6</v>
      </c>
      <c r="AD96" s="104">
        <v>4</v>
      </c>
      <c r="AE96" s="104">
        <v>1</v>
      </c>
      <c r="AF96" s="104">
        <v>1</v>
      </c>
      <c r="AG96" s="104">
        <v>2</v>
      </c>
      <c r="AH96" s="90">
        <v>0</v>
      </c>
    </row>
    <row r="97" spans="1:34" ht="15" customHeight="1">
      <c r="A97" s="35"/>
      <c r="B97" s="59" t="s">
        <v>184</v>
      </c>
      <c r="C97" s="104">
        <v>15</v>
      </c>
      <c r="D97" s="104">
        <v>12</v>
      </c>
      <c r="E97" s="104">
        <v>0</v>
      </c>
      <c r="F97" s="104">
        <v>1</v>
      </c>
      <c r="G97" s="104">
        <v>0</v>
      </c>
      <c r="H97" s="104">
        <v>2</v>
      </c>
      <c r="I97" s="104">
        <v>0</v>
      </c>
      <c r="J97" s="104"/>
      <c r="K97" s="104">
        <v>0.8666666666666667</v>
      </c>
      <c r="L97" s="104">
        <v>4.333333333333333</v>
      </c>
      <c r="M97" s="104">
        <v>15</v>
      </c>
      <c r="N97" s="104">
        <v>14</v>
      </c>
      <c r="O97" s="104">
        <v>1</v>
      </c>
      <c r="P97" s="104">
        <v>0</v>
      </c>
      <c r="Q97" s="104">
        <v>0</v>
      </c>
      <c r="R97" s="104">
        <v>6.6666666666666666E-2</v>
      </c>
      <c r="S97" s="104">
        <v>1</v>
      </c>
      <c r="T97" s="90">
        <v>15</v>
      </c>
      <c r="U97" s="90">
        <v>15</v>
      </c>
      <c r="V97" s="90">
        <v>0</v>
      </c>
      <c r="W97" s="90">
        <v>0</v>
      </c>
      <c r="X97" s="90">
        <v>0</v>
      </c>
      <c r="Y97" s="90">
        <v>0</v>
      </c>
      <c r="Z97" s="90" t="s">
        <v>294</v>
      </c>
      <c r="AA97" s="90">
        <v>15</v>
      </c>
      <c r="AB97" s="104">
        <v>1</v>
      </c>
      <c r="AC97" s="104">
        <v>10</v>
      </c>
      <c r="AD97" s="104">
        <v>5</v>
      </c>
      <c r="AE97" s="104">
        <v>3</v>
      </c>
      <c r="AF97" s="104">
        <v>2</v>
      </c>
      <c r="AG97" s="104">
        <v>6</v>
      </c>
      <c r="AH97" s="90">
        <v>4</v>
      </c>
    </row>
    <row r="98" spans="1:34" ht="15" customHeight="1">
      <c r="A98" s="32" t="s">
        <v>212</v>
      </c>
      <c r="B98" s="45" t="s">
        <v>176</v>
      </c>
      <c r="C98" s="104">
        <v>1202</v>
      </c>
      <c r="D98" s="104">
        <v>899</v>
      </c>
      <c r="E98" s="104">
        <v>61</v>
      </c>
      <c r="F98" s="104">
        <v>28</v>
      </c>
      <c r="G98" s="104">
        <v>12</v>
      </c>
      <c r="H98" s="104">
        <v>22</v>
      </c>
      <c r="I98" s="104">
        <v>180</v>
      </c>
      <c r="J98" s="104"/>
      <c r="K98" s="104">
        <v>0.37573385518590996</v>
      </c>
      <c r="L98" s="104">
        <v>3.1219512195121952</v>
      </c>
      <c r="M98" s="104">
        <v>1202</v>
      </c>
      <c r="N98" s="104">
        <v>960</v>
      </c>
      <c r="O98" s="104">
        <v>42</v>
      </c>
      <c r="P98" s="104">
        <v>18</v>
      </c>
      <c r="Q98" s="104">
        <v>182</v>
      </c>
      <c r="R98" s="104">
        <v>8.4313725490196084E-2</v>
      </c>
      <c r="S98" s="104">
        <v>1.4333333333333333</v>
      </c>
      <c r="T98" s="90">
        <v>1202</v>
      </c>
      <c r="U98" s="90">
        <v>995</v>
      </c>
      <c r="V98" s="90">
        <v>10</v>
      </c>
      <c r="W98" s="90">
        <v>7</v>
      </c>
      <c r="X98" s="90">
        <v>190</v>
      </c>
      <c r="Y98" s="90">
        <v>2.4703557312252964E-2</v>
      </c>
      <c r="Z98" s="90">
        <v>1.4705882352941178</v>
      </c>
      <c r="AA98" s="90">
        <v>1202</v>
      </c>
      <c r="AB98" s="104">
        <v>261</v>
      </c>
      <c r="AC98" s="104">
        <v>707</v>
      </c>
      <c r="AD98" s="104">
        <v>439</v>
      </c>
      <c r="AE98" s="104">
        <v>381</v>
      </c>
      <c r="AF98" s="104">
        <v>352</v>
      </c>
      <c r="AG98" s="104">
        <v>405</v>
      </c>
      <c r="AH98" s="90">
        <v>353</v>
      </c>
    </row>
    <row r="99" spans="1:34" ht="15" customHeight="1">
      <c r="A99" s="394" t="s">
        <v>213</v>
      </c>
      <c r="B99" s="50"/>
      <c r="C99" s="104"/>
      <c r="D99" s="104"/>
      <c r="E99" s="104"/>
      <c r="F99" s="104"/>
      <c r="G99" s="104"/>
      <c r="H99" s="104"/>
      <c r="I99" s="104"/>
      <c r="J99" s="104"/>
      <c r="K99" s="104"/>
      <c r="L99" s="104"/>
      <c r="M99" s="104"/>
      <c r="N99" s="104"/>
      <c r="O99" s="104"/>
      <c r="P99" s="104"/>
      <c r="Q99" s="104"/>
      <c r="R99" s="104"/>
      <c r="S99" s="104"/>
      <c r="T99" s="90"/>
      <c r="U99" s="90"/>
      <c r="V99" s="90"/>
      <c r="W99" s="90"/>
      <c r="X99" s="90"/>
      <c r="Y99" s="90"/>
      <c r="Z99" s="90"/>
      <c r="AA99" s="90"/>
      <c r="AB99" s="104"/>
      <c r="AC99" s="104"/>
      <c r="AD99" s="104"/>
      <c r="AE99" s="104"/>
      <c r="AF99" s="104"/>
      <c r="AG99" s="104"/>
      <c r="AH99" s="90"/>
    </row>
    <row r="100" spans="1:34" ht="15" customHeight="1">
      <c r="A100" s="394"/>
      <c r="B100" s="53" t="s">
        <v>214</v>
      </c>
      <c r="C100" s="104">
        <v>226</v>
      </c>
      <c r="D100" s="104">
        <v>158</v>
      </c>
      <c r="E100" s="104">
        <v>21</v>
      </c>
      <c r="F100" s="104">
        <v>12</v>
      </c>
      <c r="G100" s="104">
        <v>1</v>
      </c>
      <c r="H100" s="104">
        <v>3</v>
      </c>
      <c r="I100" s="104">
        <v>31</v>
      </c>
      <c r="J100" s="104"/>
      <c r="K100" s="104">
        <v>0.42051282051282052</v>
      </c>
      <c r="L100" s="104">
        <v>2.2162162162162162</v>
      </c>
      <c r="M100" s="104">
        <v>226</v>
      </c>
      <c r="N100" s="104">
        <v>172</v>
      </c>
      <c r="O100" s="104">
        <v>18</v>
      </c>
      <c r="P100" s="104">
        <v>7</v>
      </c>
      <c r="Q100" s="104">
        <v>29</v>
      </c>
      <c r="R100" s="104">
        <v>0.17766497461928935</v>
      </c>
      <c r="S100" s="104">
        <v>1.4</v>
      </c>
      <c r="T100" s="90">
        <v>226</v>
      </c>
      <c r="U100" s="90">
        <v>188</v>
      </c>
      <c r="V100" s="90">
        <v>4</v>
      </c>
      <c r="W100" s="90">
        <v>3</v>
      </c>
      <c r="X100" s="90">
        <v>31</v>
      </c>
      <c r="Y100" s="90">
        <v>5.128205128205128E-2</v>
      </c>
      <c r="Z100" s="90">
        <v>1.4285714285714286</v>
      </c>
      <c r="AA100" s="90">
        <v>226</v>
      </c>
      <c r="AB100" s="104">
        <v>14</v>
      </c>
      <c r="AC100" s="104">
        <v>104</v>
      </c>
      <c r="AD100" s="104">
        <v>53</v>
      </c>
      <c r="AE100" s="104">
        <v>29</v>
      </c>
      <c r="AF100" s="104">
        <v>28</v>
      </c>
      <c r="AG100" s="104">
        <v>36</v>
      </c>
      <c r="AH100" s="90">
        <v>80</v>
      </c>
    </row>
    <row r="101" spans="1:34" ht="15" customHeight="1">
      <c r="A101" s="394"/>
      <c r="B101" s="53" t="s">
        <v>215</v>
      </c>
      <c r="C101" s="104">
        <v>114</v>
      </c>
      <c r="D101" s="104">
        <v>77</v>
      </c>
      <c r="E101" s="104">
        <v>10</v>
      </c>
      <c r="F101" s="104">
        <v>3</v>
      </c>
      <c r="G101" s="104">
        <v>2</v>
      </c>
      <c r="H101" s="104">
        <v>6</v>
      </c>
      <c r="I101" s="104">
        <v>16</v>
      </c>
      <c r="J101" s="104"/>
      <c r="K101" s="104">
        <v>0.7857142857142857</v>
      </c>
      <c r="L101" s="104">
        <v>3.6666666666666665</v>
      </c>
      <c r="M101" s="104">
        <v>114</v>
      </c>
      <c r="N101" s="104">
        <v>85</v>
      </c>
      <c r="O101" s="104">
        <v>6</v>
      </c>
      <c r="P101" s="104">
        <v>3</v>
      </c>
      <c r="Q101" s="104">
        <v>20</v>
      </c>
      <c r="R101" s="104">
        <v>0.14893617021276595</v>
      </c>
      <c r="S101" s="104">
        <v>1.5555555555555556</v>
      </c>
      <c r="T101" s="90">
        <v>114</v>
      </c>
      <c r="U101" s="90">
        <v>90</v>
      </c>
      <c r="V101" s="90">
        <v>1</v>
      </c>
      <c r="W101" s="90">
        <v>2</v>
      </c>
      <c r="X101" s="90">
        <v>21</v>
      </c>
      <c r="Y101" s="90">
        <v>5.3763440860215055E-2</v>
      </c>
      <c r="Z101" s="90">
        <v>1.6666666666666667</v>
      </c>
      <c r="AA101" s="90">
        <v>114</v>
      </c>
      <c r="AB101" s="104">
        <v>12</v>
      </c>
      <c r="AC101" s="104">
        <v>62</v>
      </c>
      <c r="AD101" s="104">
        <v>34</v>
      </c>
      <c r="AE101" s="104">
        <v>24</v>
      </c>
      <c r="AF101" s="104">
        <v>19</v>
      </c>
      <c r="AG101" s="104">
        <v>31</v>
      </c>
      <c r="AH101" s="90">
        <v>34</v>
      </c>
    </row>
    <row r="102" spans="1:34" ht="15" customHeight="1">
      <c r="A102" s="56"/>
      <c r="B102" s="53" t="s">
        <v>216</v>
      </c>
      <c r="C102" s="104">
        <v>160</v>
      </c>
      <c r="D102" s="104">
        <v>120</v>
      </c>
      <c r="E102" s="104">
        <v>11</v>
      </c>
      <c r="F102" s="104">
        <v>3</v>
      </c>
      <c r="G102" s="104">
        <v>3</v>
      </c>
      <c r="H102" s="104">
        <v>5</v>
      </c>
      <c r="I102" s="104">
        <v>18</v>
      </c>
      <c r="J102" s="104"/>
      <c r="K102" s="104">
        <v>0.56338028169014087</v>
      </c>
      <c r="L102" s="104">
        <v>3.6363636363636362</v>
      </c>
      <c r="M102" s="104">
        <v>160</v>
      </c>
      <c r="N102" s="104">
        <v>135</v>
      </c>
      <c r="O102" s="104">
        <v>6</v>
      </c>
      <c r="P102" s="104">
        <v>3</v>
      </c>
      <c r="Q102" s="104">
        <v>16</v>
      </c>
      <c r="R102" s="104">
        <v>8.3333333333333329E-2</v>
      </c>
      <c r="S102" s="104">
        <v>1.3333333333333333</v>
      </c>
      <c r="T102" s="90">
        <v>160</v>
      </c>
      <c r="U102" s="90">
        <v>140</v>
      </c>
      <c r="V102" s="90">
        <v>1</v>
      </c>
      <c r="W102" s="90">
        <v>1</v>
      </c>
      <c r="X102" s="90">
        <v>18</v>
      </c>
      <c r="Y102" s="90">
        <v>2.1126760563380281E-2</v>
      </c>
      <c r="Z102" s="90">
        <v>1.5</v>
      </c>
      <c r="AA102" s="90">
        <v>160</v>
      </c>
      <c r="AB102" s="104">
        <v>12</v>
      </c>
      <c r="AC102" s="104">
        <v>81</v>
      </c>
      <c r="AD102" s="104">
        <v>49</v>
      </c>
      <c r="AE102" s="104">
        <v>24</v>
      </c>
      <c r="AF102" s="104">
        <v>25</v>
      </c>
      <c r="AG102" s="104">
        <v>46</v>
      </c>
      <c r="AH102" s="90">
        <v>56</v>
      </c>
    </row>
    <row r="103" spans="1:34" ht="15" customHeight="1">
      <c r="A103" s="56"/>
      <c r="B103" s="53" t="s">
        <v>217</v>
      </c>
      <c r="C103" s="104">
        <v>173</v>
      </c>
      <c r="D103" s="104">
        <v>124</v>
      </c>
      <c r="E103" s="104">
        <v>9</v>
      </c>
      <c r="F103" s="104">
        <v>5</v>
      </c>
      <c r="G103" s="104">
        <v>3</v>
      </c>
      <c r="H103" s="104">
        <v>3</v>
      </c>
      <c r="I103" s="104">
        <v>29</v>
      </c>
      <c r="J103" s="104"/>
      <c r="K103" s="104">
        <v>0.33333333333333331</v>
      </c>
      <c r="L103" s="104">
        <v>2.4</v>
      </c>
      <c r="M103" s="104">
        <v>173</v>
      </c>
      <c r="N103" s="104">
        <v>135</v>
      </c>
      <c r="O103" s="104">
        <v>7</v>
      </c>
      <c r="P103" s="104">
        <v>2</v>
      </c>
      <c r="Q103" s="104">
        <v>29</v>
      </c>
      <c r="R103" s="104">
        <v>8.3333333333333329E-2</v>
      </c>
      <c r="S103" s="104">
        <v>1.3333333333333333</v>
      </c>
      <c r="T103" s="90">
        <v>173</v>
      </c>
      <c r="U103" s="90">
        <v>139</v>
      </c>
      <c r="V103" s="90">
        <v>4</v>
      </c>
      <c r="W103" s="90">
        <v>1</v>
      </c>
      <c r="X103" s="90">
        <v>29</v>
      </c>
      <c r="Y103" s="90">
        <v>4.8611111111111112E-2</v>
      </c>
      <c r="Z103" s="90">
        <v>1.4</v>
      </c>
      <c r="AA103" s="90">
        <v>173</v>
      </c>
      <c r="AB103" s="104">
        <v>24</v>
      </c>
      <c r="AC103" s="104">
        <v>93</v>
      </c>
      <c r="AD103" s="104">
        <v>35</v>
      </c>
      <c r="AE103" s="104">
        <v>27</v>
      </c>
      <c r="AF103" s="104">
        <v>26</v>
      </c>
      <c r="AG103" s="104">
        <v>35</v>
      </c>
      <c r="AH103" s="90">
        <v>60</v>
      </c>
    </row>
    <row r="104" spans="1:34" ht="15" customHeight="1">
      <c r="A104" s="56"/>
      <c r="B104" s="53" t="s">
        <v>218</v>
      </c>
      <c r="C104" s="104">
        <v>511</v>
      </c>
      <c r="D104" s="104">
        <v>410</v>
      </c>
      <c r="E104" s="104">
        <v>9</v>
      </c>
      <c r="F104" s="104">
        <v>4</v>
      </c>
      <c r="G104" s="104">
        <v>2</v>
      </c>
      <c r="H104" s="104">
        <v>5</v>
      </c>
      <c r="I104" s="104">
        <v>81</v>
      </c>
      <c r="J104" s="104"/>
      <c r="K104" s="104">
        <v>0.21162790697674419</v>
      </c>
      <c r="L104" s="104">
        <v>4.55</v>
      </c>
      <c r="M104" s="104">
        <v>511</v>
      </c>
      <c r="N104" s="104">
        <v>421</v>
      </c>
      <c r="O104" s="104">
        <v>4</v>
      </c>
      <c r="P104" s="104">
        <v>3</v>
      </c>
      <c r="Q104" s="104">
        <v>83</v>
      </c>
      <c r="R104" s="104">
        <v>2.8037383177570093E-2</v>
      </c>
      <c r="S104" s="104">
        <v>1.7142857142857142</v>
      </c>
      <c r="T104" s="90">
        <v>511</v>
      </c>
      <c r="U104" s="90">
        <v>425</v>
      </c>
      <c r="V104" s="90">
        <v>0</v>
      </c>
      <c r="W104" s="90">
        <v>0</v>
      </c>
      <c r="X104" s="90">
        <v>86</v>
      </c>
      <c r="Y104" s="90">
        <v>0</v>
      </c>
      <c r="Z104" s="90" t="s">
        <v>294</v>
      </c>
      <c r="AA104" s="90">
        <v>511</v>
      </c>
      <c r="AB104" s="104">
        <v>197</v>
      </c>
      <c r="AC104" s="104">
        <v>358</v>
      </c>
      <c r="AD104" s="104">
        <v>262</v>
      </c>
      <c r="AE104" s="104">
        <v>271</v>
      </c>
      <c r="AF104" s="104">
        <v>250</v>
      </c>
      <c r="AG104" s="104">
        <v>254</v>
      </c>
      <c r="AH104" s="90">
        <v>115</v>
      </c>
    </row>
    <row r="105" spans="1:34" ht="15" customHeight="1">
      <c r="A105" s="35"/>
      <c r="B105" s="59" t="s">
        <v>174</v>
      </c>
      <c r="C105" s="104">
        <v>18</v>
      </c>
      <c r="D105" s="104">
        <v>10</v>
      </c>
      <c r="E105" s="104">
        <v>1</v>
      </c>
      <c r="F105" s="104">
        <v>1</v>
      </c>
      <c r="G105" s="104">
        <v>1</v>
      </c>
      <c r="H105" s="104">
        <v>0</v>
      </c>
      <c r="I105" s="104">
        <v>5</v>
      </c>
      <c r="J105" s="104"/>
      <c r="K105" s="104">
        <v>0.46153846153846156</v>
      </c>
      <c r="L105" s="104">
        <v>2</v>
      </c>
      <c r="M105" s="104">
        <v>18</v>
      </c>
      <c r="N105" s="104">
        <v>12</v>
      </c>
      <c r="O105" s="104">
        <v>1</v>
      </c>
      <c r="P105" s="104">
        <v>0</v>
      </c>
      <c r="Q105" s="104">
        <v>5</v>
      </c>
      <c r="R105" s="104">
        <v>7.6923076923076927E-2</v>
      </c>
      <c r="S105" s="104">
        <v>1</v>
      </c>
      <c r="T105" s="90">
        <v>18</v>
      </c>
      <c r="U105" s="90">
        <v>13</v>
      </c>
      <c r="V105" s="90">
        <v>0</v>
      </c>
      <c r="W105" s="90">
        <v>0</v>
      </c>
      <c r="X105" s="90">
        <v>5</v>
      </c>
      <c r="Y105" s="90">
        <v>0</v>
      </c>
      <c r="Z105" s="90" t="s">
        <v>294</v>
      </c>
      <c r="AA105" s="90">
        <v>18</v>
      </c>
      <c r="AB105" s="104">
        <v>2</v>
      </c>
      <c r="AC105" s="104">
        <v>9</v>
      </c>
      <c r="AD105" s="104">
        <v>6</v>
      </c>
      <c r="AE105" s="104">
        <v>6</v>
      </c>
      <c r="AF105" s="104">
        <v>4</v>
      </c>
      <c r="AG105" s="104">
        <v>3</v>
      </c>
      <c r="AH105" s="90">
        <v>8</v>
      </c>
    </row>
    <row r="106" spans="1:34" ht="15" customHeight="1">
      <c r="A106" s="32" t="s">
        <v>982</v>
      </c>
      <c r="B106" s="45" t="s">
        <v>983</v>
      </c>
      <c r="C106" s="104">
        <v>1202</v>
      </c>
      <c r="D106" s="104">
        <v>899</v>
      </c>
      <c r="E106" s="104">
        <v>61</v>
      </c>
      <c r="F106" s="104">
        <v>28</v>
      </c>
      <c r="G106" s="104">
        <v>12</v>
      </c>
      <c r="H106" s="104">
        <v>22</v>
      </c>
      <c r="I106" s="104">
        <v>180</v>
      </c>
      <c r="J106" s="104"/>
      <c r="K106" s="104">
        <v>0.37573385518590996</v>
      </c>
      <c r="L106" s="104">
        <v>3.1219512195121952</v>
      </c>
      <c r="M106" s="104">
        <v>1202</v>
      </c>
      <c r="N106" s="104">
        <v>960</v>
      </c>
      <c r="O106" s="104">
        <v>42</v>
      </c>
      <c r="P106" s="104">
        <v>18</v>
      </c>
      <c r="Q106" s="104">
        <v>182</v>
      </c>
      <c r="R106" s="104">
        <v>8.4313725490196084E-2</v>
      </c>
      <c r="S106" s="104">
        <v>1.4333333333333333</v>
      </c>
      <c r="T106" s="90">
        <v>1202</v>
      </c>
      <c r="U106" s="90">
        <v>995</v>
      </c>
      <c r="V106" s="90">
        <v>10</v>
      </c>
      <c r="W106" s="90">
        <v>7</v>
      </c>
      <c r="X106" s="90">
        <v>190</v>
      </c>
      <c r="Y106" s="90">
        <v>2.4703557312252964E-2</v>
      </c>
      <c r="Z106" s="90">
        <v>1.4705882352941178</v>
      </c>
      <c r="AA106" s="90">
        <v>1202</v>
      </c>
      <c r="AB106" s="104">
        <v>261</v>
      </c>
      <c r="AC106" s="104">
        <v>707</v>
      </c>
      <c r="AD106" s="104">
        <v>439</v>
      </c>
      <c r="AE106" s="104">
        <v>381</v>
      </c>
      <c r="AF106" s="104">
        <v>352</v>
      </c>
      <c r="AG106" s="104">
        <v>405</v>
      </c>
      <c r="AH106" s="90">
        <v>353</v>
      </c>
    </row>
    <row r="107" spans="1:34" ht="15" customHeight="1">
      <c r="A107" s="394" t="s">
        <v>1040</v>
      </c>
      <c r="B107" s="50"/>
      <c r="C107" s="104"/>
      <c r="D107" s="104"/>
      <c r="E107" s="104"/>
      <c r="F107" s="104"/>
      <c r="G107" s="104"/>
      <c r="H107" s="104"/>
      <c r="I107" s="104"/>
      <c r="J107" s="104"/>
      <c r="K107" s="104"/>
      <c r="L107" s="104"/>
      <c r="M107" s="104"/>
      <c r="N107" s="104"/>
      <c r="O107" s="104"/>
      <c r="P107" s="104"/>
      <c r="Q107" s="104"/>
      <c r="R107" s="104"/>
      <c r="S107" s="104"/>
      <c r="T107" s="90"/>
      <c r="U107" s="90"/>
      <c r="V107" s="90"/>
      <c r="W107" s="90"/>
      <c r="X107" s="90"/>
      <c r="Y107" s="90"/>
      <c r="Z107" s="90"/>
      <c r="AA107" s="90"/>
      <c r="AB107" s="104"/>
      <c r="AC107" s="104"/>
      <c r="AD107" s="104"/>
      <c r="AE107" s="104"/>
      <c r="AF107" s="104"/>
      <c r="AG107" s="104"/>
      <c r="AH107" s="90"/>
    </row>
    <row r="108" spans="1:34" ht="15" customHeight="1">
      <c r="A108" s="394"/>
      <c r="B108" s="53" t="s">
        <v>984</v>
      </c>
      <c r="C108" s="104">
        <v>20</v>
      </c>
      <c r="D108" s="104">
        <v>15</v>
      </c>
      <c r="E108" s="104">
        <v>2</v>
      </c>
      <c r="F108" s="104">
        <v>1</v>
      </c>
      <c r="G108" s="104">
        <v>0</v>
      </c>
      <c r="H108" s="104">
        <v>0</v>
      </c>
      <c r="I108" s="104">
        <v>2</v>
      </c>
      <c r="J108" s="104"/>
      <c r="K108" s="104">
        <v>0.22222222222222221</v>
      </c>
      <c r="L108" s="104">
        <v>1.3333333333333333</v>
      </c>
      <c r="M108" s="104">
        <v>20</v>
      </c>
      <c r="N108" s="104">
        <v>18</v>
      </c>
      <c r="O108" s="104">
        <v>0</v>
      </c>
      <c r="P108" s="104">
        <v>0</v>
      </c>
      <c r="Q108" s="104">
        <v>2</v>
      </c>
      <c r="R108" s="104">
        <v>0</v>
      </c>
      <c r="S108" s="104" t="s">
        <v>294</v>
      </c>
      <c r="T108" s="90">
        <v>20</v>
      </c>
      <c r="U108" s="90">
        <v>18</v>
      </c>
      <c r="V108" s="90">
        <v>0</v>
      </c>
      <c r="W108" s="90">
        <v>0</v>
      </c>
      <c r="X108" s="90">
        <v>2</v>
      </c>
      <c r="Y108" s="90">
        <v>0</v>
      </c>
      <c r="Z108" s="90" t="s">
        <v>294</v>
      </c>
      <c r="AA108" s="90">
        <v>20</v>
      </c>
      <c r="AB108" s="104">
        <v>1</v>
      </c>
      <c r="AC108" s="104">
        <v>6</v>
      </c>
      <c r="AD108" s="104">
        <v>3</v>
      </c>
      <c r="AE108" s="104">
        <v>1</v>
      </c>
      <c r="AF108" s="104">
        <v>0</v>
      </c>
      <c r="AG108" s="104">
        <v>1</v>
      </c>
      <c r="AH108" s="90">
        <v>11</v>
      </c>
    </row>
    <row r="109" spans="1:34" ht="15" customHeight="1">
      <c r="A109" s="66"/>
      <c r="B109" s="53" t="s">
        <v>985</v>
      </c>
      <c r="C109" s="104">
        <v>24</v>
      </c>
      <c r="D109" s="104">
        <v>19</v>
      </c>
      <c r="E109" s="104">
        <v>3</v>
      </c>
      <c r="F109" s="104">
        <v>1</v>
      </c>
      <c r="G109" s="104">
        <v>0</v>
      </c>
      <c r="H109" s="104">
        <v>0</v>
      </c>
      <c r="I109" s="104">
        <v>1</v>
      </c>
      <c r="J109" s="104"/>
      <c r="K109" s="104">
        <v>0.21739130434782608</v>
      </c>
      <c r="L109" s="104">
        <v>1.25</v>
      </c>
      <c r="M109" s="104">
        <v>24</v>
      </c>
      <c r="N109" s="104">
        <v>22</v>
      </c>
      <c r="O109" s="104">
        <v>1</v>
      </c>
      <c r="P109" s="104">
        <v>0</v>
      </c>
      <c r="Q109" s="104">
        <v>1</v>
      </c>
      <c r="R109" s="104">
        <v>4.3478260869565216E-2</v>
      </c>
      <c r="S109" s="104">
        <v>1</v>
      </c>
      <c r="T109" s="90">
        <v>24</v>
      </c>
      <c r="U109" s="90">
        <v>23</v>
      </c>
      <c r="V109" s="90">
        <v>0</v>
      </c>
      <c r="W109" s="90">
        <v>0</v>
      </c>
      <c r="X109" s="90">
        <v>1</v>
      </c>
      <c r="Y109" s="90">
        <v>0</v>
      </c>
      <c r="Z109" s="90" t="s">
        <v>294</v>
      </c>
      <c r="AA109" s="90">
        <v>24</v>
      </c>
      <c r="AB109" s="104">
        <v>1</v>
      </c>
      <c r="AC109" s="104">
        <v>12</v>
      </c>
      <c r="AD109" s="104">
        <v>7</v>
      </c>
      <c r="AE109" s="104">
        <v>3</v>
      </c>
      <c r="AF109" s="104">
        <v>2</v>
      </c>
      <c r="AG109" s="104">
        <v>4</v>
      </c>
      <c r="AH109" s="90">
        <v>9</v>
      </c>
    </row>
    <row r="110" spans="1:34" ht="15" customHeight="1">
      <c r="A110" s="56"/>
      <c r="B110" s="53" t="s">
        <v>986</v>
      </c>
      <c r="C110" s="104">
        <v>49</v>
      </c>
      <c r="D110" s="104">
        <v>35</v>
      </c>
      <c r="E110" s="104">
        <v>5</v>
      </c>
      <c r="F110" s="104">
        <v>1</v>
      </c>
      <c r="G110" s="104">
        <v>2</v>
      </c>
      <c r="H110" s="104">
        <v>2</v>
      </c>
      <c r="I110" s="104">
        <v>4</v>
      </c>
      <c r="J110" s="104"/>
      <c r="K110" s="104">
        <v>0.91111111111111109</v>
      </c>
      <c r="L110" s="104">
        <v>4.0999999999999996</v>
      </c>
      <c r="M110" s="104">
        <v>49</v>
      </c>
      <c r="N110" s="104">
        <v>40</v>
      </c>
      <c r="O110" s="104">
        <v>4</v>
      </c>
      <c r="P110" s="104">
        <v>1</v>
      </c>
      <c r="Q110" s="104">
        <v>4</v>
      </c>
      <c r="R110" s="104">
        <v>0.2</v>
      </c>
      <c r="S110" s="104">
        <v>1.8</v>
      </c>
      <c r="T110" s="90">
        <v>49</v>
      </c>
      <c r="U110" s="90">
        <v>45</v>
      </c>
      <c r="V110" s="90">
        <v>0</v>
      </c>
      <c r="W110" s="90">
        <v>0</v>
      </c>
      <c r="X110" s="90">
        <v>4</v>
      </c>
      <c r="Y110" s="90">
        <v>0</v>
      </c>
      <c r="Z110" s="90" t="s">
        <v>294</v>
      </c>
      <c r="AA110" s="90">
        <v>49</v>
      </c>
      <c r="AB110" s="104">
        <v>3</v>
      </c>
      <c r="AC110" s="104">
        <v>26</v>
      </c>
      <c r="AD110" s="104">
        <v>12</v>
      </c>
      <c r="AE110" s="104">
        <v>11</v>
      </c>
      <c r="AF110" s="104">
        <v>7</v>
      </c>
      <c r="AG110" s="104">
        <v>11</v>
      </c>
      <c r="AH110" s="90">
        <v>14</v>
      </c>
    </row>
    <row r="111" spans="1:34" ht="15" customHeight="1">
      <c r="A111" s="56"/>
      <c r="B111" s="53" t="s">
        <v>987</v>
      </c>
      <c r="C111" s="104">
        <v>74</v>
      </c>
      <c r="D111" s="104">
        <v>62</v>
      </c>
      <c r="E111" s="104">
        <v>1</v>
      </c>
      <c r="F111" s="104">
        <v>4</v>
      </c>
      <c r="G111" s="104">
        <v>0</v>
      </c>
      <c r="H111" s="104">
        <v>1</v>
      </c>
      <c r="I111" s="104">
        <v>6</v>
      </c>
      <c r="J111" s="104"/>
      <c r="K111" s="104">
        <v>0.23529411764705882</v>
      </c>
      <c r="L111" s="104">
        <v>2.6666666666666665</v>
      </c>
      <c r="M111" s="104">
        <v>74</v>
      </c>
      <c r="N111" s="104">
        <v>66</v>
      </c>
      <c r="O111" s="104">
        <v>2</v>
      </c>
      <c r="P111" s="104">
        <v>2</v>
      </c>
      <c r="Q111" s="104">
        <v>4</v>
      </c>
      <c r="R111" s="104">
        <v>8.5714285714285715E-2</v>
      </c>
      <c r="S111" s="104">
        <v>1.5</v>
      </c>
      <c r="T111" s="90">
        <v>74</v>
      </c>
      <c r="U111" s="90">
        <v>65</v>
      </c>
      <c r="V111" s="90">
        <v>0</v>
      </c>
      <c r="W111" s="90">
        <v>3</v>
      </c>
      <c r="X111" s="90">
        <v>6</v>
      </c>
      <c r="Y111" s="90">
        <v>8.8235294117647065E-2</v>
      </c>
      <c r="Z111" s="90">
        <v>2</v>
      </c>
      <c r="AA111" s="90">
        <v>74</v>
      </c>
      <c r="AB111" s="104">
        <v>6</v>
      </c>
      <c r="AC111" s="104">
        <v>45</v>
      </c>
      <c r="AD111" s="104">
        <v>30</v>
      </c>
      <c r="AE111" s="104">
        <v>17</v>
      </c>
      <c r="AF111" s="104">
        <v>15</v>
      </c>
      <c r="AG111" s="104">
        <v>20</v>
      </c>
      <c r="AH111" s="90">
        <v>13</v>
      </c>
    </row>
    <row r="112" spans="1:34" ht="15" customHeight="1">
      <c r="A112" s="56"/>
      <c r="B112" s="53" t="s">
        <v>988</v>
      </c>
      <c r="C112" s="104">
        <v>79</v>
      </c>
      <c r="D112" s="104">
        <v>65</v>
      </c>
      <c r="E112" s="104">
        <v>3</v>
      </c>
      <c r="F112" s="104">
        <v>2</v>
      </c>
      <c r="G112" s="104">
        <v>0</v>
      </c>
      <c r="H112" s="104">
        <v>2</v>
      </c>
      <c r="I112" s="104">
        <v>7</v>
      </c>
      <c r="J112" s="104"/>
      <c r="K112" s="104">
        <v>0.45833333333333331</v>
      </c>
      <c r="L112" s="104">
        <v>4.7142857142857144</v>
      </c>
      <c r="M112" s="104">
        <v>79</v>
      </c>
      <c r="N112" s="104">
        <v>67</v>
      </c>
      <c r="O112" s="104">
        <v>3</v>
      </c>
      <c r="P112" s="104">
        <v>1</v>
      </c>
      <c r="Q112" s="104">
        <v>8</v>
      </c>
      <c r="R112" s="104">
        <v>7.0422535211267609E-2</v>
      </c>
      <c r="S112" s="104">
        <v>1.25</v>
      </c>
      <c r="T112" s="90">
        <v>79</v>
      </c>
      <c r="U112" s="90">
        <v>71</v>
      </c>
      <c r="V112" s="90">
        <v>0</v>
      </c>
      <c r="W112" s="90">
        <v>0</v>
      </c>
      <c r="X112" s="90">
        <v>8</v>
      </c>
      <c r="Y112" s="90">
        <v>0</v>
      </c>
      <c r="Z112" s="90" t="s">
        <v>294</v>
      </c>
      <c r="AA112" s="90">
        <v>79</v>
      </c>
      <c r="AB112" s="104">
        <v>24</v>
      </c>
      <c r="AC112" s="104">
        <v>45</v>
      </c>
      <c r="AD112" s="104">
        <v>29</v>
      </c>
      <c r="AE112" s="104">
        <v>23</v>
      </c>
      <c r="AF112" s="104">
        <v>26</v>
      </c>
      <c r="AG112" s="104">
        <v>25</v>
      </c>
      <c r="AH112" s="90">
        <v>27</v>
      </c>
    </row>
    <row r="113" spans="1:34" ht="15" customHeight="1">
      <c r="A113" s="56"/>
      <c r="B113" s="53" t="s">
        <v>989</v>
      </c>
      <c r="C113" s="104">
        <v>91</v>
      </c>
      <c r="D113" s="104">
        <v>76</v>
      </c>
      <c r="E113" s="104">
        <v>5</v>
      </c>
      <c r="F113" s="104">
        <v>1</v>
      </c>
      <c r="G113" s="104">
        <v>0</v>
      </c>
      <c r="H113" s="104">
        <v>1</v>
      </c>
      <c r="I113" s="104">
        <v>8</v>
      </c>
      <c r="J113" s="104"/>
      <c r="K113" s="104">
        <v>0.20481927710843373</v>
      </c>
      <c r="L113" s="104">
        <v>2.4285714285714284</v>
      </c>
      <c r="M113" s="104">
        <v>91</v>
      </c>
      <c r="N113" s="104">
        <v>78</v>
      </c>
      <c r="O113" s="104">
        <v>3</v>
      </c>
      <c r="P113" s="104">
        <v>2</v>
      </c>
      <c r="Q113" s="104">
        <v>8</v>
      </c>
      <c r="R113" s="104">
        <v>8.4337349397590355E-2</v>
      </c>
      <c r="S113" s="104">
        <v>1.4</v>
      </c>
      <c r="T113" s="90">
        <v>91</v>
      </c>
      <c r="U113" s="90">
        <v>81</v>
      </c>
      <c r="V113" s="90">
        <v>1</v>
      </c>
      <c r="W113" s="90">
        <v>1</v>
      </c>
      <c r="X113" s="90">
        <v>8</v>
      </c>
      <c r="Y113" s="90">
        <v>3.614457831325301E-2</v>
      </c>
      <c r="Z113" s="90">
        <v>1.5</v>
      </c>
      <c r="AA113" s="90">
        <v>91</v>
      </c>
      <c r="AB113" s="104">
        <v>24</v>
      </c>
      <c r="AC113" s="104">
        <v>48</v>
      </c>
      <c r="AD113" s="104">
        <v>28</v>
      </c>
      <c r="AE113" s="104">
        <v>28</v>
      </c>
      <c r="AF113" s="104">
        <v>23</v>
      </c>
      <c r="AG113" s="104">
        <v>28</v>
      </c>
      <c r="AH113" s="90">
        <v>36</v>
      </c>
    </row>
    <row r="114" spans="1:34" ht="15" customHeight="1">
      <c r="A114" s="56"/>
      <c r="B114" s="53" t="s">
        <v>990</v>
      </c>
      <c r="C114" s="104">
        <v>139</v>
      </c>
      <c r="D114" s="104">
        <v>109</v>
      </c>
      <c r="E114" s="104">
        <v>8</v>
      </c>
      <c r="F114" s="104">
        <v>4</v>
      </c>
      <c r="G114" s="104">
        <v>2</v>
      </c>
      <c r="H114" s="104">
        <v>2</v>
      </c>
      <c r="I114" s="104">
        <v>14</v>
      </c>
      <c r="J114" s="104"/>
      <c r="K114" s="104">
        <v>0.48</v>
      </c>
      <c r="L114" s="104">
        <v>3.75</v>
      </c>
      <c r="M114" s="104">
        <v>139</v>
      </c>
      <c r="N114" s="104">
        <v>121</v>
      </c>
      <c r="O114" s="104">
        <v>3</v>
      </c>
      <c r="P114" s="104">
        <v>1</v>
      </c>
      <c r="Q114" s="104">
        <v>14</v>
      </c>
      <c r="R114" s="104">
        <v>0.04</v>
      </c>
      <c r="S114" s="104">
        <v>1.25</v>
      </c>
      <c r="T114" s="90">
        <v>139</v>
      </c>
      <c r="U114" s="90">
        <v>124</v>
      </c>
      <c r="V114" s="90">
        <v>0</v>
      </c>
      <c r="W114" s="90">
        <v>0</v>
      </c>
      <c r="X114" s="90">
        <v>15</v>
      </c>
      <c r="Y114" s="90">
        <v>0</v>
      </c>
      <c r="Z114" s="90" t="s">
        <v>294</v>
      </c>
      <c r="AA114" s="90">
        <v>139</v>
      </c>
      <c r="AB114" s="104">
        <v>38</v>
      </c>
      <c r="AC114" s="104">
        <v>77</v>
      </c>
      <c r="AD114" s="104">
        <v>47</v>
      </c>
      <c r="AE114" s="104">
        <v>45</v>
      </c>
      <c r="AF114" s="104">
        <v>40</v>
      </c>
      <c r="AG114" s="104">
        <v>47</v>
      </c>
      <c r="AH114" s="90">
        <v>46</v>
      </c>
    </row>
    <row r="115" spans="1:34" ht="15" customHeight="1">
      <c r="A115" s="56"/>
      <c r="B115" s="53" t="s">
        <v>991</v>
      </c>
      <c r="C115" s="104">
        <v>99</v>
      </c>
      <c r="D115" s="104">
        <v>82</v>
      </c>
      <c r="E115" s="104">
        <v>4</v>
      </c>
      <c r="F115" s="104">
        <v>3</v>
      </c>
      <c r="G115" s="104">
        <v>0</v>
      </c>
      <c r="H115" s="104">
        <v>0</v>
      </c>
      <c r="I115" s="104">
        <v>10</v>
      </c>
      <c r="J115" s="104"/>
      <c r="K115" s="104">
        <v>0.11235955056179775</v>
      </c>
      <c r="L115" s="104">
        <v>1.4285714285714286</v>
      </c>
      <c r="M115" s="104">
        <v>99</v>
      </c>
      <c r="N115" s="104">
        <v>86</v>
      </c>
      <c r="O115" s="104">
        <v>2</v>
      </c>
      <c r="P115" s="104">
        <v>0</v>
      </c>
      <c r="Q115" s="104">
        <v>11</v>
      </c>
      <c r="R115" s="104">
        <v>2.2727272727272728E-2</v>
      </c>
      <c r="S115" s="104">
        <v>1</v>
      </c>
      <c r="T115" s="90">
        <v>99</v>
      </c>
      <c r="U115" s="90">
        <v>86</v>
      </c>
      <c r="V115" s="90">
        <v>2</v>
      </c>
      <c r="W115" s="90">
        <v>0</v>
      </c>
      <c r="X115" s="90">
        <v>11</v>
      </c>
      <c r="Y115" s="90">
        <v>2.2727272727272728E-2</v>
      </c>
      <c r="Z115" s="90">
        <v>1</v>
      </c>
      <c r="AA115" s="90">
        <v>99</v>
      </c>
      <c r="AB115" s="104">
        <v>34</v>
      </c>
      <c r="AC115" s="104">
        <v>68</v>
      </c>
      <c r="AD115" s="104">
        <v>51</v>
      </c>
      <c r="AE115" s="104">
        <v>43</v>
      </c>
      <c r="AF115" s="104">
        <v>44</v>
      </c>
      <c r="AG115" s="104">
        <v>50</v>
      </c>
      <c r="AH115" s="90">
        <v>25</v>
      </c>
    </row>
    <row r="116" spans="1:34" ht="15" customHeight="1">
      <c r="A116" s="56"/>
      <c r="B116" s="53" t="s">
        <v>992</v>
      </c>
      <c r="C116" s="104">
        <v>301</v>
      </c>
      <c r="D116" s="104">
        <v>257</v>
      </c>
      <c r="E116" s="104">
        <v>7</v>
      </c>
      <c r="F116" s="104">
        <v>4</v>
      </c>
      <c r="G116" s="104">
        <v>2</v>
      </c>
      <c r="H116" s="104">
        <v>2</v>
      </c>
      <c r="I116" s="104">
        <v>29</v>
      </c>
      <c r="J116" s="104"/>
      <c r="K116" s="104">
        <v>0.17647058823529413</v>
      </c>
      <c r="L116" s="104">
        <v>3.2</v>
      </c>
      <c r="M116" s="104">
        <v>301</v>
      </c>
      <c r="N116" s="104">
        <v>263</v>
      </c>
      <c r="O116" s="104">
        <v>5</v>
      </c>
      <c r="P116" s="104">
        <v>4</v>
      </c>
      <c r="Q116" s="104">
        <v>29</v>
      </c>
      <c r="R116" s="104">
        <v>5.514705882352941E-2</v>
      </c>
      <c r="S116" s="104">
        <v>1.6666666666666667</v>
      </c>
      <c r="T116" s="90">
        <v>301</v>
      </c>
      <c r="U116" s="90">
        <v>271</v>
      </c>
      <c r="V116" s="90">
        <v>1</v>
      </c>
      <c r="W116" s="90">
        <v>0</v>
      </c>
      <c r="X116" s="90">
        <v>29</v>
      </c>
      <c r="Y116" s="90">
        <v>3.6764705882352941E-3</v>
      </c>
      <c r="Z116" s="90">
        <v>1</v>
      </c>
      <c r="AA116" s="90">
        <v>301</v>
      </c>
      <c r="AB116" s="104">
        <v>107</v>
      </c>
      <c r="AC116" s="104">
        <v>217</v>
      </c>
      <c r="AD116" s="104">
        <v>151</v>
      </c>
      <c r="AE116" s="104">
        <v>149</v>
      </c>
      <c r="AF116" s="104">
        <v>149</v>
      </c>
      <c r="AG116" s="104">
        <v>151</v>
      </c>
      <c r="AH116" s="90">
        <v>68</v>
      </c>
    </row>
    <row r="117" spans="1:34" ht="15" customHeight="1">
      <c r="A117" s="35"/>
      <c r="B117" s="59" t="s">
        <v>993</v>
      </c>
      <c r="C117" s="104">
        <v>326</v>
      </c>
      <c r="D117" s="104">
        <v>179</v>
      </c>
      <c r="E117" s="104">
        <v>23</v>
      </c>
      <c r="F117" s="104">
        <v>7</v>
      </c>
      <c r="G117" s="104">
        <v>6</v>
      </c>
      <c r="H117" s="104">
        <v>12</v>
      </c>
      <c r="I117" s="104">
        <v>99</v>
      </c>
      <c r="J117" s="104"/>
      <c r="K117" s="104">
        <v>0.66079295154185025</v>
      </c>
      <c r="L117" s="104">
        <v>3.125</v>
      </c>
      <c r="M117" s="104">
        <v>326</v>
      </c>
      <c r="N117" s="104">
        <v>199</v>
      </c>
      <c r="O117" s="104">
        <v>19</v>
      </c>
      <c r="P117" s="104">
        <v>7</v>
      </c>
      <c r="Q117" s="104">
        <v>101</v>
      </c>
      <c r="R117" s="104">
        <v>0.16</v>
      </c>
      <c r="S117" s="104">
        <v>1.3846153846153846</v>
      </c>
      <c r="T117" s="90">
        <v>326</v>
      </c>
      <c r="U117" s="90">
        <v>211</v>
      </c>
      <c r="V117" s="90">
        <v>6</v>
      </c>
      <c r="W117" s="90">
        <v>3</v>
      </c>
      <c r="X117" s="90">
        <v>106</v>
      </c>
      <c r="Y117" s="90">
        <v>5.909090909090909E-2</v>
      </c>
      <c r="Z117" s="90">
        <v>1.4444444444444444</v>
      </c>
      <c r="AA117" s="90">
        <v>326</v>
      </c>
      <c r="AB117" s="104">
        <v>23</v>
      </c>
      <c r="AC117" s="104">
        <v>163</v>
      </c>
      <c r="AD117" s="104">
        <v>81</v>
      </c>
      <c r="AE117" s="104">
        <v>61</v>
      </c>
      <c r="AF117" s="104">
        <v>46</v>
      </c>
      <c r="AG117" s="104">
        <v>68</v>
      </c>
      <c r="AH117" s="90">
        <v>104</v>
      </c>
    </row>
    <row r="118" spans="1:34" ht="15" customHeight="1">
      <c r="A118" s="32" t="s">
        <v>219</v>
      </c>
      <c r="B118" s="45" t="s">
        <v>176</v>
      </c>
      <c r="C118" s="104">
        <v>1202</v>
      </c>
      <c r="D118" s="104">
        <v>899</v>
      </c>
      <c r="E118" s="104">
        <v>61</v>
      </c>
      <c r="F118" s="104">
        <v>28</v>
      </c>
      <c r="G118" s="104">
        <v>12</v>
      </c>
      <c r="H118" s="104">
        <v>22</v>
      </c>
      <c r="I118" s="104">
        <v>180</v>
      </c>
      <c r="J118" s="104"/>
      <c r="K118" s="104">
        <v>0.37573385518590996</v>
      </c>
      <c r="L118" s="104">
        <v>3.1219512195121952</v>
      </c>
      <c r="M118" s="104">
        <v>1202</v>
      </c>
      <c r="N118" s="104">
        <v>960</v>
      </c>
      <c r="O118" s="104">
        <v>42</v>
      </c>
      <c r="P118" s="104">
        <v>18</v>
      </c>
      <c r="Q118" s="104">
        <v>182</v>
      </c>
      <c r="R118" s="104">
        <v>8.4313725490196084E-2</v>
      </c>
      <c r="S118" s="104">
        <v>1.4333333333333333</v>
      </c>
      <c r="T118" s="90">
        <v>1202</v>
      </c>
      <c r="U118" s="90">
        <v>995</v>
      </c>
      <c r="V118" s="90">
        <v>10</v>
      </c>
      <c r="W118" s="90">
        <v>7</v>
      </c>
      <c r="X118" s="90">
        <v>190</v>
      </c>
      <c r="Y118" s="90">
        <v>2.4703557312252964E-2</v>
      </c>
      <c r="Z118" s="90">
        <v>1.4705882352941178</v>
      </c>
      <c r="AA118" s="90">
        <v>1202</v>
      </c>
      <c r="AB118" s="104">
        <v>261</v>
      </c>
      <c r="AC118" s="104">
        <v>707</v>
      </c>
      <c r="AD118" s="104">
        <v>439</v>
      </c>
      <c r="AE118" s="104">
        <v>381</v>
      </c>
      <c r="AF118" s="104">
        <v>352</v>
      </c>
      <c r="AG118" s="104">
        <v>405</v>
      </c>
      <c r="AH118" s="90">
        <v>353</v>
      </c>
    </row>
    <row r="119" spans="1:34" ht="15" customHeight="1">
      <c r="A119" s="66" t="s">
        <v>220</v>
      </c>
      <c r="B119" s="50"/>
      <c r="C119" s="104"/>
      <c r="D119" s="104"/>
      <c r="E119" s="104"/>
      <c r="F119" s="104"/>
      <c r="G119" s="104"/>
      <c r="H119" s="104"/>
      <c r="I119" s="104"/>
      <c r="J119" s="104"/>
      <c r="K119" s="104"/>
      <c r="L119" s="104"/>
      <c r="M119" s="104"/>
      <c r="N119" s="104"/>
      <c r="O119" s="104"/>
      <c r="P119" s="104"/>
      <c r="Q119" s="104"/>
      <c r="R119" s="104"/>
      <c r="S119" s="104"/>
      <c r="T119" s="90"/>
      <c r="U119" s="90"/>
      <c r="V119" s="90"/>
      <c r="W119" s="90"/>
      <c r="X119" s="90"/>
      <c r="Y119" s="90"/>
      <c r="Z119" s="90"/>
      <c r="AA119" s="90"/>
      <c r="AB119" s="104"/>
      <c r="AC119" s="104"/>
      <c r="AD119" s="104"/>
      <c r="AE119" s="104"/>
      <c r="AF119" s="104"/>
      <c r="AG119" s="104"/>
      <c r="AH119" s="90"/>
    </row>
    <row r="120" spans="1:34" ht="15" customHeight="1">
      <c r="A120" s="66"/>
      <c r="B120" s="53" t="s">
        <v>221</v>
      </c>
      <c r="C120" s="104">
        <v>4</v>
      </c>
      <c r="D120" s="104">
        <v>1</v>
      </c>
      <c r="E120" s="104">
        <v>0</v>
      </c>
      <c r="F120" s="104">
        <v>2</v>
      </c>
      <c r="G120" s="104">
        <v>0</v>
      </c>
      <c r="H120" s="104">
        <v>0</v>
      </c>
      <c r="I120" s="104">
        <v>1</v>
      </c>
      <c r="J120" s="104"/>
      <c r="K120" s="104">
        <v>1.3333333333333333</v>
      </c>
      <c r="L120" s="104">
        <v>2</v>
      </c>
      <c r="M120" s="104">
        <v>4</v>
      </c>
      <c r="N120" s="104">
        <v>2</v>
      </c>
      <c r="O120" s="104">
        <v>1</v>
      </c>
      <c r="P120" s="104">
        <v>0</v>
      </c>
      <c r="Q120" s="104">
        <v>1</v>
      </c>
      <c r="R120" s="104">
        <v>0.33333333333333331</v>
      </c>
      <c r="S120" s="104">
        <v>1</v>
      </c>
      <c r="T120" s="90">
        <v>4</v>
      </c>
      <c r="U120" s="90">
        <v>3</v>
      </c>
      <c r="V120" s="90">
        <v>0</v>
      </c>
      <c r="W120" s="90">
        <v>0</v>
      </c>
      <c r="X120" s="90">
        <v>1</v>
      </c>
      <c r="Y120" s="90">
        <v>0</v>
      </c>
      <c r="Z120" s="90" t="s">
        <v>294</v>
      </c>
      <c r="AA120" s="90">
        <v>4</v>
      </c>
      <c r="AB120" s="104">
        <v>1</v>
      </c>
      <c r="AC120" s="104">
        <v>2</v>
      </c>
      <c r="AD120" s="104">
        <v>0</v>
      </c>
      <c r="AE120" s="104">
        <v>1</v>
      </c>
      <c r="AF120" s="104">
        <v>0</v>
      </c>
      <c r="AG120" s="104">
        <v>0</v>
      </c>
      <c r="AH120" s="90">
        <v>1</v>
      </c>
    </row>
    <row r="121" spans="1:34" ht="15" customHeight="1">
      <c r="A121" s="66"/>
      <c r="B121" s="53" t="s">
        <v>222</v>
      </c>
      <c r="C121" s="104">
        <v>25</v>
      </c>
      <c r="D121" s="104">
        <v>21</v>
      </c>
      <c r="E121" s="104">
        <v>1</v>
      </c>
      <c r="F121" s="104">
        <v>0</v>
      </c>
      <c r="G121" s="104">
        <v>1</v>
      </c>
      <c r="H121" s="104">
        <v>0</v>
      </c>
      <c r="I121" s="104">
        <v>2</v>
      </c>
      <c r="J121" s="104"/>
      <c r="K121" s="104">
        <v>0.17391304347826086</v>
      </c>
      <c r="L121" s="104">
        <v>2</v>
      </c>
      <c r="M121" s="104">
        <v>25</v>
      </c>
      <c r="N121" s="104">
        <v>23</v>
      </c>
      <c r="O121" s="104">
        <v>1</v>
      </c>
      <c r="P121" s="104">
        <v>0</v>
      </c>
      <c r="Q121" s="104">
        <v>1</v>
      </c>
      <c r="R121" s="104">
        <v>4.1666666666666664E-2</v>
      </c>
      <c r="S121" s="104">
        <v>1</v>
      </c>
      <c r="T121" s="90">
        <v>25</v>
      </c>
      <c r="U121" s="90">
        <v>24</v>
      </c>
      <c r="V121" s="90">
        <v>0</v>
      </c>
      <c r="W121" s="90">
        <v>0</v>
      </c>
      <c r="X121" s="90">
        <v>1</v>
      </c>
      <c r="Y121" s="90">
        <v>0</v>
      </c>
      <c r="Z121" s="90" t="s">
        <v>294</v>
      </c>
      <c r="AA121" s="90">
        <v>25</v>
      </c>
      <c r="AB121" s="104">
        <v>2</v>
      </c>
      <c r="AC121" s="104">
        <v>13</v>
      </c>
      <c r="AD121" s="104">
        <v>5</v>
      </c>
      <c r="AE121" s="104">
        <v>5</v>
      </c>
      <c r="AF121" s="104">
        <v>2</v>
      </c>
      <c r="AG121" s="104">
        <v>4</v>
      </c>
      <c r="AH121" s="90">
        <v>9</v>
      </c>
    </row>
    <row r="122" spans="1:34" ht="15" customHeight="1">
      <c r="A122" s="56"/>
      <c r="B122" s="53" t="s">
        <v>223</v>
      </c>
      <c r="C122" s="104">
        <v>119</v>
      </c>
      <c r="D122" s="104">
        <v>88</v>
      </c>
      <c r="E122" s="104">
        <v>7</v>
      </c>
      <c r="F122" s="104">
        <v>5</v>
      </c>
      <c r="G122" s="104">
        <v>1</v>
      </c>
      <c r="H122" s="104">
        <v>0</v>
      </c>
      <c r="I122" s="104">
        <v>18</v>
      </c>
      <c r="J122" s="104"/>
      <c r="K122" s="104">
        <v>0.19801980198019803</v>
      </c>
      <c r="L122" s="104">
        <v>1.5384615384615385</v>
      </c>
      <c r="M122" s="104">
        <v>119</v>
      </c>
      <c r="N122" s="104">
        <v>94</v>
      </c>
      <c r="O122" s="104">
        <v>6</v>
      </c>
      <c r="P122" s="104">
        <v>5</v>
      </c>
      <c r="Q122" s="104">
        <v>14</v>
      </c>
      <c r="R122" s="104">
        <v>0.15238095238095239</v>
      </c>
      <c r="S122" s="104">
        <v>1.4545454545454546</v>
      </c>
      <c r="T122" s="90">
        <v>119</v>
      </c>
      <c r="U122" s="90">
        <v>98</v>
      </c>
      <c r="V122" s="90">
        <v>1</v>
      </c>
      <c r="W122" s="90">
        <v>2</v>
      </c>
      <c r="X122" s="90">
        <v>18</v>
      </c>
      <c r="Y122" s="90">
        <v>4.9504950495049507E-2</v>
      </c>
      <c r="Z122" s="90">
        <v>1.6666666666666667</v>
      </c>
      <c r="AA122" s="90">
        <v>119</v>
      </c>
      <c r="AB122" s="104">
        <v>9</v>
      </c>
      <c r="AC122" s="104">
        <v>58</v>
      </c>
      <c r="AD122" s="104">
        <v>32</v>
      </c>
      <c r="AE122" s="104">
        <v>17</v>
      </c>
      <c r="AF122" s="104">
        <v>17</v>
      </c>
      <c r="AG122" s="104">
        <v>29</v>
      </c>
      <c r="AH122" s="90">
        <v>38</v>
      </c>
    </row>
    <row r="123" spans="1:34" ht="15" customHeight="1">
      <c r="A123" s="56"/>
      <c r="B123" s="53" t="s">
        <v>224</v>
      </c>
      <c r="C123" s="104">
        <v>149</v>
      </c>
      <c r="D123" s="104">
        <v>104</v>
      </c>
      <c r="E123" s="104">
        <v>12</v>
      </c>
      <c r="F123" s="104">
        <v>3</v>
      </c>
      <c r="G123" s="104">
        <v>2</v>
      </c>
      <c r="H123" s="104">
        <v>4</v>
      </c>
      <c r="I123" s="104">
        <v>24</v>
      </c>
      <c r="J123" s="104"/>
      <c r="K123" s="104">
        <v>0.48799999999999999</v>
      </c>
      <c r="L123" s="104">
        <v>2.9047619047619047</v>
      </c>
      <c r="M123" s="104">
        <v>149</v>
      </c>
      <c r="N123" s="104">
        <v>111</v>
      </c>
      <c r="O123" s="104">
        <v>9</v>
      </c>
      <c r="P123" s="104">
        <v>5</v>
      </c>
      <c r="Q123" s="104">
        <v>24</v>
      </c>
      <c r="R123" s="104">
        <v>0.16800000000000001</v>
      </c>
      <c r="S123" s="104">
        <v>1.5</v>
      </c>
      <c r="T123" s="90">
        <v>149</v>
      </c>
      <c r="U123" s="90">
        <v>115</v>
      </c>
      <c r="V123" s="90">
        <v>5</v>
      </c>
      <c r="W123" s="90">
        <v>3</v>
      </c>
      <c r="X123" s="90">
        <v>26</v>
      </c>
      <c r="Y123" s="90">
        <v>8.943089430894309E-2</v>
      </c>
      <c r="Z123" s="90">
        <v>1.375</v>
      </c>
      <c r="AA123" s="90">
        <v>149</v>
      </c>
      <c r="AB123" s="104">
        <v>29</v>
      </c>
      <c r="AC123" s="104">
        <v>77</v>
      </c>
      <c r="AD123" s="104">
        <v>50</v>
      </c>
      <c r="AE123" s="104">
        <v>35</v>
      </c>
      <c r="AF123" s="104">
        <v>35</v>
      </c>
      <c r="AG123" s="104">
        <v>40</v>
      </c>
      <c r="AH123" s="90">
        <v>52</v>
      </c>
    </row>
    <row r="124" spans="1:34" ht="15" customHeight="1">
      <c r="A124" s="56"/>
      <c r="B124" s="53" t="s">
        <v>225</v>
      </c>
      <c r="C124" s="104">
        <v>196</v>
      </c>
      <c r="D124" s="104">
        <v>144</v>
      </c>
      <c r="E124" s="104">
        <v>14</v>
      </c>
      <c r="F124" s="104">
        <v>3</v>
      </c>
      <c r="G124" s="104">
        <v>3</v>
      </c>
      <c r="H124" s="104">
        <v>4</v>
      </c>
      <c r="I124" s="104">
        <v>28</v>
      </c>
      <c r="J124" s="104"/>
      <c r="K124" s="104">
        <v>0.45238095238095238</v>
      </c>
      <c r="L124" s="104">
        <v>3.1666666666666665</v>
      </c>
      <c r="M124" s="104">
        <v>196</v>
      </c>
      <c r="N124" s="104">
        <v>159</v>
      </c>
      <c r="O124" s="104">
        <v>4</v>
      </c>
      <c r="P124" s="104">
        <v>2</v>
      </c>
      <c r="Q124" s="104">
        <v>31</v>
      </c>
      <c r="R124" s="104">
        <v>6.6666666666666666E-2</v>
      </c>
      <c r="S124" s="104">
        <v>1.8333333333333333</v>
      </c>
      <c r="T124" s="90">
        <v>196</v>
      </c>
      <c r="U124" s="90">
        <v>165</v>
      </c>
      <c r="V124" s="90">
        <v>0</v>
      </c>
      <c r="W124" s="90">
        <v>0</v>
      </c>
      <c r="X124" s="90">
        <v>31</v>
      </c>
      <c r="Y124" s="90">
        <v>0</v>
      </c>
      <c r="Z124" s="90" t="s">
        <v>294</v>
      </c>
      <c r="AA124" s="90">
        <v>196</v>
      </c>
      <c r="AB124" s="104">
        <v>47</v>
      </c>
      <c r="AC124" s="104">
        <v>117</v>
      </c>
      <c r="AD124" s="104">
        <v>77</v>
      </c>
      <c r="AE124" s="104">
        <v>65</v>
      </c>
      <c r="AF124" s="104">
        <v>59</v>
      </c>
      <c r="AG124" s="104">
        <v>72</v>
      </c>
      <c r="AH124" s="90">
        <v>54</v>
      </c>
    </row>
    <row r="125" spans="1:34" ht="15" customHeight="1">
      <c r="A125" s="56"/>
      <c r="B125" s="53" t="s">
        <v>226</v>
      </c>
      <c r="C125" s="104">
        <v>242</v>
      </c>
      <c r="D125" s="104">
        <v>194</v>
      </c>
      <c r="E125" s="104">
        <v>12</v>
      </c>
      <c r="F125" s="104">
        <v>5</v>
      </c>
      <c r="G125" s="104">
        <v>2</v>
      </c>
      <c r="H125" s="104">
        <v>2</v>
      </c>
      <c r="I125" s="104">
        <v>27</v>
      </c>
      <c r="J125" s="104"/>
      <c r="K125" s="104">
        <v>0.26976744186046514</v>
      </c>
      <c r="L125" s="104">
        <v>2.7619047619047619</v>
      </c>
      <c r="M125" s="104">
        <v>242</v>
      </c>
      <c r="N125" s="104">
        <v>204</v>
      </c>
      <c r="O125" s="104">
        <v>9</v>
      </c>
      <c r="P125" s="104">
        <v>1</v>
      </c>
      <c r="Q125" s="104">
        <v>28</v>
      </c>
      <c r="R125" s="104">
        <v>5.6074766355140186E-2</v>
      </c>
      <c r="S125" s="104">
        <v>1.2</v>
      </c>
      <c r="T125" s="90">
        <v>242</v>
      </c>
      <c r="U125" s="90">
        <v>212</v>
      </c>
      <c r="V125" s="90">
        <v>1</v>
      </c>
      <c r="W125" s="90">
        <v>1</v>
      </c>
      <c r="X125" s="90">
        <v>28</v>
      </c>
      <c r="Y125" s="90">
        <v>1.8691588785046728E-2</v>
      </c>
      <c r="Z125" s="90">
        <v>2</v>
      </c>
      <c r="AA125" s="90">
        <v>242</v>
      </c>
      <c r="AB125" s="104">
        <v>65</v>
      </c>
      <c r="AC125" s="104">
        <v>160</v>
      </c>
      <c r="AD125" s="104">
        <v>105</v>
      </c>
      <c r="AE125" s="104">
        <v>99</v>
      </c>
      <c r="AF125" s="104">
        <v>84</v>
      </c>
      <c r="AG125" s="104">
        <v>92</v>
      </c>
      <c r="AH125" s="90">
        <v>55</v>
      </c>
    </row>
    <row r="126" spans="1:34" ht="15" customHeight="1">
      <c r="A126" s="56"/>
      <c r="B126" s="53" t="s">
        <v>227</v>
      </c>
      <c r="C126" s="104">
        <v>294</v>
      </c>
      <c r="D126" s="104">
        <v>224</v>
      </c>
      <c r="E126" s="104">
        <v>7</v>
      </c>
      <c r="F126" s="104">
        <v>4</v>
      </c>
      <c r="G126" s="104">
        <v>2</v>
      </c>
      <c r="H126" s="104">
        <v>7</v>
      </c>
      <c r="I126" s="104">
        <v>50</v>
      </c>
      <c r="J126" s="104"/>
      <c r="K126" s="104">
        <v>0.34426229508196721</v>
      </c>
      <c r="L126" s="104">
        <v>4.2</v>
      </c>
      <c r="M126" s="104">
        <v>294</v>
      </c>
      <c r="N126" s="104">
        <v>234</v>
      </c>
      <c r="O126" s="104">
        <v>7</v>
      </c>
      <c r="P126" s="104">
        <v>2</v>
      </c>
      <c r="Q126" s="104">
        <v>51</v>
      </c>
      <c r="R126" s="104">
        <v>4.9382716049382713E-2</v>
      </c>
      <c r="S126" s="104">
        <v>1.3333333333333333</v>
      </c>
      <c r="T126" s="90">
        <v>294</v>
      </c>
      <c r="U126" s="90">
        <v>240</v>
      </c>
      <c r="V126" s="90">
        <v>0</v>
      </c>
      <c r="W126" s="90">
        <v>1</v>
      </c>
      <c r="X126" s="90">
        <v>53</v>
      </c>
      <c r="Y126" s="90">
        <v>8.2987551867219917E-3</v>
      </c>
      <c r="Z126" s="90">
        <v>2</v>
      </c>
      <c r="AA126" s="90">
        <v>294</v>
      </c>
      <c r="AB126" s="104">
        <v>74</v>
      </c>
      <c r="AC126" s="104">
        <v>179</v>
      </c>
      <c r="AD126" s="104">
        <v>114</v>
      </c>
      <c r="AE126" s="104">
        <v>110</v>
      </c>
      <c r="AF126" s="104">
        <v>104</v>
      </c>
      <c r="AG126" s="104">
        <v>113</v>
      </c>
      <c r="AH126" s="90">
        <v>87</v>
      </c>
    </row>
    <row r="127" spans="1:34" ht="15" customHeight="1">
      <c r="A127" s="56"/>
      <c r="B127" s="53" t="s">
        <v>228</v>
      </c>
      <c r="C127" s="104">
        <v>80</v>
      </c>
      <c r="D127" s="104">
        <v>54</v>
      </c>
      <c r="E127" s="104">
        <v>4</v>
      </c>
      <c r="F127" s="104">
        <v>2</v>
      </c>
      <c r="G127" s="104">
        <v>1</v>
      </c>
      <c r="H127" s="104">
        <v>2</v>
      </c>
      <c r="I127" s="104">
        <v>17</v>
      </c>
      <c r="J127" s="104"/>
      <c r="K127" s="104">
        <v>0.55555555555555558</v>
      </c>
      <c r="L127" s="104">
        <v>3.8888888888888888</v>
      </c>
      <c r="M127" s="104">
        <v>80</v>
      </c>
      <c r="N127" s="104">
        <v>60</v>
      </c>
      <c r="O127" s="104">
        <v>1</v>
      </c>
      <c r="P127" s="104">
        <v>1</v>
      </c>
      <c r="Q127" s="104">
        <v>18</v>
      </c>
      <c r="R127" s="104">
        <v>6.4516129032258063E-2</v>
      </c>
      <c r="S127" s="104">
        <v>2</v>
      </c>
      <c r="T127" s="90">
        <v>80</v>
      </c>
      <c r="U127" s="90">
        <v>60</v>
      </c>
      <c r="V127" s="90">
        <v>2</v>
      </c>
      <c r="W127" s="90">
        <v>0</v>
      </c>
      <c r="X127" s="90">
        <v>18</v>
      </c>
      <c r="Y127" s="90">
        <v>3.2258064516129031E-2</v>
      </c>
      <c r="Z127" s="90">
        <v>1</v>
      </c>
      <c r="AA127" s="90">
        <v>80</v>
      </c>
      <c r="AB127" s="104">
        <v>15</v>
      </c>
      <c r="AC127" s="104">
        <v>44</v>
      </c>
      <c r="AD127" s="104">
        <v>22</v>
      </c>
      <c r="AE127" s="104">
        <v>20</v>
      </c>
      <c r="AF127" s="104">
        <v>22</v>
      </c>
      <c r="AG127" s="104">
        <v>23</v>
      </c>
      <c r="AH127" s="90">
        <v>29</v>
      </c>
    </row>
    <row r="128" spans="1:34" ht="15" customHeight="1">
      <c r="A128" s="56"/>
      <c r="B128" s="53" t="s">
        <v>229</v>
      </c>
      <c r="C128" s="104">
        <v>86</v>
      </c>
      <c r="D128" s="104">
        <v>65</v>
      </c>
      <c r="E128" s="104">
        <v>4</v>
      </c>
      <c r="F128" s="104">
        <v>4</v>
      </c>
      <c r="G128" s="104">
        <v>0</v>
      </c>
      <c r="H128" s="104">
        <v>3</v>
      </c>
      <c r="I128" s="104">
        <v>10</v>
      </c>
      <c r="J128" s="104"/>
      <c r="K128" s="104">
        <v>0.55263157894736847</v>
      </c>
      <c r="L128" s="104">
        <v>3.8181818181818183</v>
      </c>
      <c r="M128" s="104">
        <v>86</v>
      </c>
      <c r="N128" s="104">
        <v>69</v>
      </c>
      <c r="O128" s="104">
        <v>4</v>
      </c>
      <c r="P128" s="104">
        <v>2</v>
      </c>
      <c r="Q128" s="104">
        <v>11</v>
      </c>
      <c r="R128" s="104">
        <v>0.10666666666666667</v>
      </c>
      <c r="S128" s="104">
        <v>1.3333333333333333</v>
      </c>
      <c r="T128" s="90">
        <v>86</v>
      </c>
      <c r="U128" s="90">
        <v>74</v>
      </c>
      <c r="V128" s="90">
        <v>1</v>
      </c>
      <c r="W128" s="90">
        <v>0</v>
      </c>
      <c r="X128" s="90">
        <v>11</v>
      </c>
      <c r="Y128" s="90">
        <v>1.3333333333333334E-2</v>
      </c>
      <c r="Z128" s="90">
        <v>1</v>
      </c>
      <c r="AA128" s="90">
        <v>86</v>
      </c>
      <c r="AB128" s="104">
        <v>19</v>
      </c>
      <c r="AC128" s="104">
        <v>56</v>
      </c>
      <c r="AD128" s="104">
        <v>34</v>
      </c>
      <c r="AE128" s="104">
        <v>29</v>
      </c>
      <c r="AF128" s="104">
        <v>29</v>
      </c>
      <c r="AG128" s="104">
        <v>31</v>
      </c>
      <c r="AH128" s="90">
        <v>23</v>
      </c>
    </row>
    <row r="129" spans="1:34" ht="15" customHeight="1">
      <c r="A129" s="35"/>
      <c r="B129" s="59" t="s">
        <v>230</v>
      </c>
      <c r="C129" s="104">
        <v>7</v>
      </c>
      <c r="D129" s="104">
        <v>4</v>
      </c>
      <c r="E129" s="104">
        <v>0</v>
      </c>
      <c r="F129" s="104">
        <v>0</v>
      </c>
      <c r="G129" s="104">
        <v>0</v>
      </c>
      <c r="H129" s="104">
        <v>0</v>
      </c>
      <c r="I129" s="104">
        <v>3</v>
      </c>
      <c r="J129" s="104"/>
      <c r="K129" s="104">
        <v>0</v>
      </c>
      <c r="L129" s="104" t="s">
        <v>294</v>
      </c>
      <c r="M129" s="104">
        <v>7</v>
      </c>
      <c r="N129" s="104">
        <v>4</v>
      </c>
      <c r="O129" s="104">
        <v>0</v>
      </c>
      <c r="P129" s="104">
        <v>0</v>
      </c>
      <c r="Q129" s="104">
        <v>3</v>
      </c>
      <c r="R129" s="104">
        <v>0</v>
      </c>
      <c r="S129" s="104" t="s">
        <v>294</v>
      </c>
      <c r="T129" s="90">
        <v>7</v>
      </c>
      <c r="U129" s="90">
        <v>4</v>
      </c>
      <c r="V129" s="90">
        <v>0</v>
      </c>
      <c r="W129" s="90">
        <v>0</v>
      </c>
      <c r="X129" s="90">
        <v>3</v>
      </c>
      <c r="Y129" s="90">
        <v>0</v>
      </c>
      <c r="Z129" s="90" t="s">
        <v>294</v>
      </c>
      <c r="AA129" s="90">
        <v>7</v>
      </c>
      <c r="AB129" s="104">
        <v>0</v>
      </c>
      <c r="AC129" s="104">
        <v>1</v>
      </c>
      <c r="AD129" s="104">
        <v>0</v>
      </c>
      <c r="AE129" s="104">
        <v>0</v>
      </c>
      <c r="AF129" s="104">
        <v>0</v>
      </c>
      <c r="AG129" s="104">
        <v>1</v>
      </c>
      <c r="AH129" s="90">
        <v>5</v>
      </c>
    </row>
    <row r="130" spans="1:34" ht="15" customHeight="1">
      <c r="A130" s="32" t="s">
        <v>439</v>
      </c>
      <c r="B130" s="45" t="s">
        <v>176</v>
      </c>
      <c r="C130" s="104">
        <v>1202</v>
      </c>
      <c r="D130" s="104">
        <v>899</v>
      </c>
      <c r="E130" s="104">
        <v>61</v>
      </c>
      <c r="F130" s="104">
        <v>28</v>
      </c>
      <c r="G130" s="104">
        <v>12</v>
      </c>
      <c r="H130" s="104">
        <v>22</v>
      </c>
      <c r="I130" s="104">
        <v>180</v>
      </c>
      <c r="J130" s="104"/>
      <c r="K130" s="104">
        <v>0.37573385518590996</v>
      </c>
      <c r="L130" s="104">
        <v>3.1219512195121952</v>
      </c>
      <c r="M130" s="104">
        <v>1202</v>
      </c>
      <c r="N130" s="104">
        <v>960</v>
      </c>
      <c r="O130" s="104">
        <v>42</v>
      </c>
      <c r="P130" s="104">
        <v>18</v>
      </c>
      <c r="Q130" s="104">
        <v>182</v>
      </c>
      <c r="R130" s="104">
        <v>8.4313725490196084E-2</v>
      </c>
      <c r="S130" s="104">
        <v>1.4333333333333333</v>
      </c>
      <c r="T130" s="90">
        <v>1202</v>
      </c>
      <c r="U130" s="90">
        <v>995</v>
      </c>
      <c r="V130" s="90">
        <v>10</v>
      </c>
      <c r="W130" s="90">
        <v>7</v>
      </c>
      <c r="X130" s="90">
        <v>190</v>
      </c>
      <c r="Y130" s="90">
        <v>2.4703557312252964E-2</v>
      </c>
      <c r="Z130" s="90">
        <v>1.4705882352941178</v>
      </c>
      <c r="AA130" s="90">
        <v>1202</v>
      </c>
      <c r="AB130" s="104">
        <v>261</v>
      </c>
      <c r="AC130" s="104">
        <v>707</v>
      </c>
      <c r="AD130" s="104">
        <v>439</v>
      </c>
      <c r="AE130" s="104">
        <v>381</v>
      </c>
      <c r="AF130" s="104">
        <v>352</v>
      </c>
      <c r="AG130" s="104">
        <v>405</v>
      </c>
      <c r="AH130" s="90">
        <v>353</v>
      </c>
    </row>
    <row r="131" spans="1:34" ht="15" customHeight="1">
      <c r="A131" s="394" t="s">
        <v>440</v>
      </c>
      <c r="B131" s="50"/>
      <c r="C131" s="104"/>
      <c r="D131" s="104"/>
      <c r="E131" s="104"/>
      <c r="F131" s="104"/>
      <c r="G131" s="104"/>
      <c r="H131" s="104"/>
      <c r="I131" s="104"/>
      <c r="J131" s="104"/>
      <c r="K131" s="104"/>
      <c r="L131" s="104"/>
      <c r="M131" s="104"/>
      <c r="N131" s="104"/>
      <c r="O131" s="104"/>
      <c r="P131" s="104"/>
      <c r="Q131" s="104"/>
      <c r="R131" s="104"/>
      <c r="S131" s="104"/>
      <c r="T131" s="90"/>
      <c r="U131" s="90"/>
      <c r="V131" s="90"/>
      <c r="W131" s="90"/>
      <c r="X131" s="90"/>
      <c r="Y131" s="90"/>
      <c r="Z131" s="90"/>
      <c r="AA131" s="90"/>
      <c r="AB131" s="104"/>
      <c r="AC131" s="104"/>
      <c r="AD131" s="104"/>
      <c r="AE131" s="104"/>
      <c r="AF131" s="104"/>
      <c r="AG131" s="104"/>
      <c r="AH131" s="90"/>
    </row>
    <row r="132" spans="1:34" ht="15" customHeight="1">
      <c r="A132" s="394"/>
      <c r="B132" s="53" t="s">
        <v>283</v>
      </c>
      <c r="C132" s="104">
        <v>140</v>
      </c>
      <c r="D132" s="104">
        <v>75</v>
      </c>
      <c r="E132" s="104">
        <v>10</v>
      </c>
      <c r="F132" s="104">
        <v>3</v>
      </c>
      <c r="G132" s="104">
        <v>2</v>
      </c>
      <c r="H132" s="104">
        <v>3</v>
      </c>
      <c r="I132" s="104">
        <v>47</v>
      </c>
      <c r="J132" s="104"/>
      <c r="K132" s="104">
        <v>0.36559139784946237</v>
      </c>
      <c r="L132" s="104">
        <v>1.8888888888888888</v>
      </c>
      <c r="M132" s="104">
        <v>140</v>
      </c>
      <c r="N132" s="104">
        <v>85</v>
      </c>
      <c r="O132" s="104">
        <v>3</v>
      </c>
      <c r="P132" s="104">
        <v>4</v>
      </c>
      <c r="Q132" s="104">
        <v>48</v>
      </c>
      <c r="R132" s="104">
        <v>0.13043478260869565</v>
      </c>
      <c r="S132" s="104">
        <v>1.7142857142857142</v>
      </c>
      <c r="T132" s="90">
        <v>140</v>
      </c>
      <c r="U132" s="90">
        <v>87</v>
      </c>
      <c r="V132" s="90">
        <v>1</v>
      </c>
      <c r="W132" s="90">
        <v>2</v>
      </c>
      <c r="X132" s="90">
        <v>50</v>
      </c>
      <c r="Y132" s="90">
        <v>5.5555555555555552E-2</v>
      </c>
      <c r="Z132" s="90">
        <v>1.6666666666666667</v>
      </c>
      <c r="AA132" s="90">
        <v>140</v>
      </c>
      <c r="AB132" s="104">
        <v>7</v>
      </c>
      <c r="AC132" s="104">
        <v>61</v>
      </c>
      <c r="AD132" s="104">
        <v>24</v>
      </c>
      <c r="AE132" s="104">
        <v>28</v>
      </c>
      <c r="AF132" s="104">
        <v>16</v>
      </c>
      <c r="AG132" s="104">
        <v>25</v>
      </c>
      <c r="AH132" s="90">
        <v>59</v>
      </c>
    </row>
    <row r="133" spans="1:34" ht="15" customHeight="1">
      <c r="A133" s="394"/>
      <c r="B133" s="53" t="s">
        <v>1021</v>
      </c>
      <c r="C133" s="104">
        <v>30</v>
      </c>
      <c r="D133" s="104">
        <v>20</v>
      </c>
      <c r="E133" s="104">
        <v>1</v>
      </c>
      <c r="F133" s="104">
        <v>2</v>
      </c>
      <c r="G133" s="104">
        <v>0</v>
      </c>
      <c r="H133" s="104">
        <v>3</v>
      </c>
      <c r="I133" s="104">
        <v>4</v>
      </c>
      <c r="J133" s="104"/>
      <c r="K133" s="104">
        <v>1.5</v>
      </c>
      <c r="L133" s="104">
        <v>6.5</v>
      </c>
      <c r="M133" s="104">
        <v>30</v>
      </c>
      <c r="N133" s="104">
        <v>22</v>
      </c>
      <c r="O133" s="104">
        <v>3</v>
      </c>
      <c r="P133" s="104">
        <v>1</v>
      </c>
      <c r="Q133" s="104">
        <v>4</v>
      </c>
      <c r="R133" s="104">
        <v>0.19230769230769232</v>
      </c>
      <c r="S133" s="104">
        <v>1.25</v>
      </c>
      <c r="T133" s="90">
        <v>30</v>
      </c>
      <c r="U133" s="90">
        <v>25</v>
      </c>
      <c r="V133" s="90">
        <v>0</v>
      </c>
      <c r="W133" s="90">
        <v>0</v>
      </c>
      <c r="X133" s="90">
        <v>5</v>
      </c>
      <c r="Y133" s="90">
        <v>0</v>
      </c>
      <c r="Z133" s="90" t="s">
        <v>294</v>
      </c>
      <c r="AA133" s="90">
        <v>30</v>
      </c>
      <c r="AB133" s="104">
        <v>5</v>
      </c>
      <c r="AC133" s="104">
        <v>20</v>
      </c>
      <c r="AD133" s="104">
        <v>15</v>
      </c>
      <c r="AE133" s="104">
        <v>7</v>
      </c>
      <c r="AF133" s="104">
        <v>9</v>
      </c>
      <c r="AG133" s="104">
        <v>11</v>
      </c>
      <c r="AH133" s="90">
        <v>5</v>
      </c>
    </row>
    <row r="134" spans="1:34" ht="15" customHeight="1">
      <c r="A134" s="56"/>
      <c r="B134" s="53" t="s">
        <v>1022</v>
      </c>
      <c r="C134" s="104">
        <v>100</v>
      </c>
      <c r="D134" s="104">
        <v>78</v>
      </c>
      <c r="E134" s="104">
        <v>5</v>
      </c>
      <c r="F134" s="104">
        <v>6</v>
      </c>
      <c r="G134" s="104">
        <v>2</v>
      </c>
      <c r="H134" s="104">
        <v>1</v>
      </c>
      <c r="I134" s="104">
        <v>8</v>
      </c>
      <c r="J134" s="104"/>
      <c r="K134" s="104">
        <v>0.43478260869565216</v>
      </c>
      <c r="L134" s="104">
        <v>2.8571428571428572</v>
      </c>
      <c r="M134" s="104">
        <v>100</v>
      </c>
      <c r="N134" s="104">
        <v>88</v>
      </c>
      <c r="O134" s="104">
        <v>2</v>
      </c>
      <c r="P134" s="104">
        <v>1</v>
      </c>
      <c r="Q134" s="104">
        <v>9</v>
      </c>
      <c r="R134" s="104">
        <v>4.3956043956043959E-2</v>
      </c>
      <c r="S134" s="104">
        <v>1.3333333333333333</v>
      </c>
      <c r="T134" s="90">
        <v>100</v>
      </c>
      <c r="U134" s="90">
        <v>90</v>
      </c>
      <c r="V134" s="90">
        <v>1</v>
      </c>
      <c r="W134" s="90">
        <v>0</v>
      </c>
      <c r="X134" s="90">
        <v>9</v>
      </c>
      <c r="Y134" s="90">
        <v>1.098901098901099E-2</v>
      </c>
      <c r="Z134" s="90">
        <v>1</v>
      </c>
      <c r="AA134" s="90">
        <v>100</v>
      </c>
      <c r="AB134" s="104">
        <v>35</v>
      </c>
      <c r="AC134" s="104">
        <v>68</v>
      </c>
      <c r="AD134" s="104">
        <v>51</v>
      </c>
      <c r="AE134" s="104">
        <v>45</v>
      </c>
      <c r="AF134" s="104">
        <v>43</v>
      </c>
      <c r="AG134" s="104">
        <v>52</v>
      </c>
      <c r="AH134" s="90">
        <v>20</v>
      </c>
    </row>
    <row r="135" spans="1:34" ht="15" customHeight="1">
      <c r="A135" s="56"/>
      <c r="B135" s="53" t="s">
        <v>1023</v>
      </c>
      <c r="C135" s="104">
        <v>326</v>
      </c>
      <c r="D135" s="104">
        <v>263</v>
      </c>
      <c r="E135" s="104">
        <v>16</v>
      </c>
      <c r="F135" s="104">
        <v>6</v>
      </c>
      <c r="G135" s="104">
        <v>2</v>
      </c>
      <c r="H135" s="104">
        <v>7</v>
      </c>
      <c r="I135" s="104">
        <v>32</v>
      </c>
      <c r="J135" s="104"/>
      <c r="K135" s="104">
        <v>0.37755102040816324</v>
      </c>
      <c r="L135" s="104">
        <v>3.5806451612903225</v>
      </c>
      <c r="M135" s="104">
        <v>326</v>
      </c>
      <c r="N135" s="104">
        <v>279</v>
      </c>
      <c r="O135" s="104">
        <v>9</v>
      </c>
      <c r="P135" s="104">
        <v>4</v>
      </c>
      <c r="Q135" s="104">
        <v>34</v>
      </c>
      <c r="R135" s="104">
        <v>6.5068493150684928E-2</v>
      </c>
      <c r="S135" s="104">
        <v>1.4615384615384615</v>
      </c>
      <c r="T135" s="90">
        <v>326</v>
      </c>
      <c r="U135" s="90">
        <v>286</v>
      </c>
      <c r="V135" s="90">
        <v>3</v>
      </c>
      <c r="W135" s="90">
        <v>2</v>
      </c>
      <c r="X135" s="90">
        <v>35</v>
      </c>
      <c r="Y135" s="90">
        <v>2.4054982817869417E-2</v>
      </c>
      <c r="Z135" s="90">
        <v>1.4</v>
      </c>
      <c r="AA135" s="90">
        <v>326</v>
      </c>
      <c r="AB135" s="104">
        <v>128</v>
      </c>
      <c r="AC135" s="104">
        <v>225</v>
      </c>
      <c r="AD135" s="104">
        <v>170</v>
      </c>
      <c r="AE135" s="104">
        <v>158</v>
      </c>
      <c r="AF135" s="104">
        <v>149</v>
      </c>
      <c r="AG135" s="104">
        <v>159</v>
      </c>
      <c r="AH135" s="90">
        <v>71</v>
      </c>
    </row>
    <row r="136" spans="1:34" ht="15" customHeight="1">
      <c r="A136" s="56"/>
      <c r="B136" s="53" t="s">
        <v>1024</v>
      </c>
      <c r="C136" s="104">
        <v>451</v>
      </c>
      <c r="D136" s="104">
        <v>371</v>
      </c>
      <c r="E136" s="104">
        <v>23</v>
      </c>
      <c r="F136" s="104">
        <v>8</v>
      </c>
      <c r="G136" s="104">
        <v>3</v>
      </c>
      <c r="H136" s="104">
        <v>5</v>
      </c>
      <c r="I136" s="104">
        <v>41</v>
      </c>
      <c r="J136" s="104"/>
      <c r="K136" s="104">
        <v>0.25853658536585367</v>
      </c>
      <c r="L136" s="104">
        <v>2.7179487179487181</v>
      </c>
      <c r="M136" s="104">
        <v>451</v>
      </c>
      <c r="N136" s="104">
        <v>391</v>
      </c>
      <c r="O136" s="104">
        <v>17</v>
      </c>
      <c r="P136" s="104">
        <v>4</v>
      </c>
      <c r="Q136" s="104">
        <v>39</v>
      </c>
      <c r="R136" s="104">
        <v>7.0388349514563103E-2</v>
      </c>
      <c r="S136" s="104">
        <v>1.3809523809523809</v>
      </c>
      <c r="T136" s="90">
        <v>451</v>
      </c>
      <c r="U136" s="90">
        <v>404</v>
      </c>
      <c r="V136" s="90">
        <v>4</v>
      </c>
      <c r="W136" s="90">
        <v>1</v>
      </c>
      <c r="X136" s="90">
        <v>42</v>
      </c>
      <c r="Y136" s="90">
        <v>1.4669926650366748E-2</v>
      </c>
      <c r="Z136" s="90">
        <v>1.2</v>
      </c>
      <c r="AA136" s="90">
        <v>451</v>
      </c>
      <c r="AB136" s="104">
        <v>65</v>
      </c>
      <c r="AC136" s="104">
        <v>250</v>
      </c>
      <c r="AD136" s="104">
        <v>136</v>
      </c>
      <c r="AE136" s="104">
        <v>113</v>
      </c>
      <c r="AF136" s="104">
        <v>110</v>
      </c>
      <c r="AG136" s="104">
        <v>125</v>
      </c>
      <c r="AH136" s="90">
        <v>145</v>
      </c>
    </row>
    <row r="137" spans="1:34" ht="15" customHeight="1">
      <c r="A137" s="56"/>
      <c r="B137" s="53" t="s">
        <v>289</v>
      </c>
      <c r="C137" s="104">
        <v>35</v>
      </c>
      <c r="D137" s="104">
        <v>30</v>
      </c>
      <c r="E137" s="104">
        <v>1</v>
      </c>
      <c r="F137" s="104">
        <v>1</v>
      </c>
      <c r="G137" s="104">
        <v>1</v>
      </c>
      <c r="H137" s="104">
        <v>2</v>
      </c>
      <c r="I137" s="104">
        <v>0</v>
      </c>
      <c r="J137" s="104"/>
      <c r="K137" s="104">
        <v>0.54285714285714282</v>
      </c>
      <c r="L137" s="104">
        <v>3.8</v>
      </c>
      <c r="M137" s="104">
        <v>35</v>
      </c>
      <c r="N137" s="104">
        <v>31</v>
      </c>
      <c r="O137" s="104">
        <v>2</v>
      </c>
      <c r="P137" s="104">
        <v>2</v>
      </c>
      <c r="Q137" s="104">
        <v>0</v>
      </c>
      <c r="R137" s="104">
        <v>0.17142857142857143</v>
      </c>
      <c r="S137" s="104">
        <v>1.5</v>
      </c>
      <c r="T137" s="90">
        <v>35</v>
      </c>
      <c r="U137" s="90">
        <v>33</v>
      </c>
      <c r="V137" s="90">
        <v>1</v>
      </c>
      <c r="W137" s="90">
        <v>1</v>
      </c>
      <c r="X137" s="90">
        <v>0</v>
      </c>
      <c r="Y137" s="90">
        <v>8.5714285714285715E-2</v>
      </c>
      <c r="Z137" s="90">
        <v>1.5</v>
      </c>
      <c r="AA137" s="90">
        <v>35</v>
      </c>
      <c r="AB137" s="104">
        <v>5</v>
      </c>
      <c r="AC137" s="104">
        <v>23</v>
      </c>
      <c r="AD137" s="104">
        <v>14</v>
      </c>
      <c r="AE137" s="104">
        <v>11</v>
      </c>
      <c r="AF137" s="104">
        <v>7</v>
      </c>
      <c r="AG137" s="104">
        <v>13</v>
      </c>
      <c r="AH137" s="90">
        <v>10</v>
      </c>
    </row>
    <row r="138" spans="1:34" ht="15" customHeight="1">
      <c r="A138" s="35"/>
      <c r="B138" s="59" t="s">
        <v>1025</v>
      </c>
      <c r="C138" s="104">
        <v>120</v>
      </c>
      <c r="D138" s="104">
        <v>62</v>
      </c>
      <c r="E138" s="104">
        <v>5</v>
      </c>
      <c r="F138" s="104">
        <v>2</v>
      </c>
      <c r="G138" s="104">
        <v>2</v>
      </c>
      <c r="H138" s="104">
        <v>1</v>
      </c>
      <c r="I138" s="104">
        <v>48</v>
      </c>
      <c r="J138" s="104"/>
      <c r="K138" s="104">
        <v>0.4861111111111111</v>
      </c>
      <c r="L138" s="104">
        <v>3.5</v>
      </c>
      <c r="M138" s="104">
        <v>120</v>
      </c>
      <c r="N138" s="104">
        <v>64</v>
      </c>
      <c r="O138" s="104">
        <v>6</v>
      </c>
      <c r="P138" s="104">
        <v>2</v>
      </c>
      <c r="Q138" s="104">
        <v>48</v>
      </c>
      <c r="R138" s="104">
        <v>0.15277777777777779</v>
      </c>
      <c r="S138" s="104">
        <v>1.375</v>
      </c>
      <c r="T138" s="90">
        <v>120</v>
      </c>
      <c r="U138" s="90">
        <v>70</v>
      </c>
      <c r="V138" s="90">
        <v>0</v>
      </c>
      <c r="W138" s="90">
        <v>1</v>
      </c>
      <c r="X138" s="90">
        <v>49</v>
      </c>
      <c r="Y138" s="90">
        <v>4.2253521126760563E-2</v>
      </c>
      <c r="Z138" s="90">
        <v>3</v>
      </c>
      <c r="AA138" s="90">
        <v>120</v>
      </c>
      <c r="AB138" s="104">
        <v>16</v>
      </c>
      <c r="AC138" s="104">
        <v>60</v>
      </c>
      <c r="AD138" s="104">
        <v>29</v>
      </c>
      <c r="AE138" s="104">
        <v>19</v>
      </c>
      <c r="AF138" s="104">
        <v>18</v>
      </c>
      <c r="AG138" s="104">
        <v>20</v>
      </c>
      <c r="AH138" s="90">
        <v>43</v>
      </c>
    </row>
  </sheetData>
  <mergeCells count="8">
    <mergeCell ref="A107:A108"/>
    <mergeCell ref="A131:A133"/>
    <mergeCell ref="A21:A22"/>
    <mergeCell ref="A30:A32"/>
    <mergeCell ref="A38:A39"/>
    <mergeCell ref="A62:A64"/>
    <mergeCell ref="A90:A91"/>
    <mergeCell ref="A99:A101"/>
  </mergeCells>
  <phoneticPr fontId="2"/>
  <pageMargins left="0.35433070866141736" right="0.35433070866141736" top="0.39370078740157483" bottom="0.19685039370078741" header="0.19685039370078741" footer="0.19685039370078741"/>
  <pageSetup paperSize="9" scale="70" orientation="portrait" horizontalDpi="200" verticalDpi="200" r:id="rId1"/>
  <headerFooter alignWithMargins="0">
    <oddHeader>&amp;R&amp;"Meiryo UI,標準"&amp;9&amp;F＿&amp;A</oddHeader>
  </headerFooter>
  <colBreaks count="3" manualBreakCount="3">
    <brk id="12" max="1048575" man="1"/>
    <brk id="19" max="1048575" man="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04647-FB05-475C-A036-EE564A55C168}">
  <dimension ref="A1:AK156"/>
  <sheetViews>
    <sheetView showGridLines="0" view="pageBreakPreview" zoomScaleNormal="100" zoomScaleSheetLayoutView="100" workbookViewId="0">
      <selection activeCell="B2" sqref="B2"/>
    </sheetView>
  </sheetViews>
  <sheetFormatPr defaultColWidth="7.25" defaultRowHeight="15" customHeight="1"/>
  <cols>
    <col min="1" max="1" width="12.125" style="31" customWidth="1"/>
    <col min="2" max="2" width="24.875" style="31" bestFit="1" customWidth="1"/>
    <col min="3" max="7" width="11.375" style="103" customWidth="1"/>
    <col min="8" max="15" width="8.125" style="103" customWidth="1"/>
    <col min="16" max="17" width="8.75" style="103" customWidth="1"/>
    <col min="18" max="25" width="8.125" style="103" customWidth="1"/>
    <col min="26" max="27" width="8.75" style="103" customWidth="1"/>
    <col min="28" max="35" width="8.125" style="103" customWidth="1"/>
    <col min="36" max="37" width="8.75" style="103" customWidth="1"/>
    <col min="38" max="16384" width="7.25" style="31"/>
  </cols>
  <sheetData>
    <row r="1" spans="1:37" ht="15" customHeight="1">
      <c r="C1" s="95" t="s">
        <v>1026</v>
      </c>
      <c r="D1" s="96"/>
      <c r="E1" s="96"/>
      <c r="F1" s="96"/>
      <c r="G1" s="97"/>
      <c r="H1" s="95" t="s">
        <v>1027</v>
      </c>
      <c r="I1" s="96"/>
      <c r="J1" s="96"/>
      <c r="K1" s="96"/>
      <c r="L1" s="96"/>
      <c r="M1" s="96"/>
      <c r="N1" s="96"/>
      <c r="O1" s="96"/>
      <c r="P1" s="96"/>
      <c r="Q1" s="97"/>
      <c r="R1" s="95" t="s">
        <v>1028</v>
      </c>
      <c r="S1" s="96"/>
      <c r="T1" s="96"/>
      <c r="U1" s="96"/>
      <c r="V1" s="96"/>
      <c r="W1" s="96"/>
      <c r="X1" s="96"/>
      <c r="Y1" s="96"/>
      <c r="Z1" s="96"/>
      <c r="AA1" s="97"/>
      <c r="AB1" s="95" t="s">
        <v>1029</v>
      </c>
      <c r="AC1" s="96"/>
      <c r="AD1" s="96"/>
      <c r="AE1" s="96"/>
      <c r="AF1" s="96"/>
      <c r="AG1" s="96"/>
      <c r="AH1" s="96"/>
      <c r="AI1" s="96"/>
      <c r="AJ1" s="96"/>
      <c r="AK1" s="97"/>
    </row>
    <row r="2" spans="1:37" ht="15" customHeight="1">
      <c r="C2" s="98"/>
      <c r="D2" s="99"/>
      <c r="E2" s="99"/>
      <c r="F2" s="99"/>
      <c r="G2" s="100"/>
      <c r="H2" s="98"/>
      <c r="I2" s="99"/>
      <c r="J2" s="99"/>
      <c r="K2" s="99"/>
      <c r="L2" s="99"/>
      <c r="M2" s="99"/>
      <c r="N2" s="99"/>
      <c r="O2" s="99"/>
      <c r="P2" s="99"/>
      <c r="Q2" s="100"/>
      <c r="R2" s="98"/>
      <c r="S2" s="99"/>
      <c r="T2" s="99"/>
      <c r="U2" s="99"/>
      <c r="V2" s="99"/>
      <c r="W2" s="99"/>
      <c r="X2" s="99"/>
      <c r="Y2" s="99"/>
      <c r="Z2" s="99"/>
      <c r="AA2" s="100"/>
      <c r="AB2" s="98"/>
      <c r="AC2" s="99"/>
      <c r="AD2" s="99"/>
      <c r="AE2" s="99"/>
      <c r="AF2" s="99"/>
      <c r="AG2" s="99"/>
      <c r="AH2" s="99"/>
      <c r="AI2" s="99"/>
      <c r="AJ2" s="99"/>
      <c r="AK2" s="100"/>
    </row>
    <row r="3" spans="1:37" s="43" customFormat="1" ht="65.25" customHeight="1">
      <c r="A3" s="38"/>
      <c r="B3" s="40"/>
      <c r="C3" s="101" t="s">
        <v>165</v>
      </c>
      <c r="D3" s="112" t="s">
        <v>1030</v>
      </c>
      <c r="E3" s="112" t="s">
        <v>1031</v>
      </c>
      <c r="F3" s="112" t="s">
        <v>1032</v>
      </c>
      <c r="G3" s="101" t="s">
        <v>174</v>
      </c>
      <c r="H3" s="101" t="s">
        <v>165</v>
      </c>
      <c r="I3" s="101" t="s">
        <v>283</v>
      </c>
      <c r="J3" s="101" t="s">
        <v>1033</v>
      </c>
      <c r="K3" s="102" t="s">
        <v>1034</v>
      </c>
      <c r="L3" s="102" t="s">
        <v>1035</v>
      </c>
      <c r="M3" s="102" t="s">
        <v>1036</v>
      </c>
      <c r="N3" s="101" t="s">
        <v>289</v>
      </c>
      <c r="O3" s="101" t="s">
        <v>174</v>
      </c>
      <c r="P3" s="101" t="s">
        <v>354</v>
      </c>
      <c r="Q3" s="101" t="s">
        <v>355</v>
      </c>
      <c r="R3" s="101" t="s">
        <v>165</v>
      </c>
      <c r="S3" s="101" t="s">
        <v>283</v>
      </c>
      <c r="T3" s="101" t="s">
        <v>1033</v>
      </c>
      <c r="U3" s="102" t="s">
        <v>1034</v>
      </c>
      <c r="V3" s="102" t="s">
        <v>1035</v>
      </c>
      <c r="W3" s="102" t="s">
        <v>1036</v>
      </c>
      <c r="X3" s="101" t="s">
        <v>289</v>
      </c>
      <c r="Y3" s="101" t="s">
        <v>353</v>
      </c>
      <c r="Z3" s="101" t="s">
        <v>354</v>
      </c>
      <c r="AA3" s="101" t="s">
        <v>355</v>
      </c>
      <c r="AB3" s="101" t="s">
        <v>165</v>
      </c>
      <c r="AC3" s="101" t="s">
        <v>283</v>
      </c>
      <c r="AD3" s="101" t="s">
        <v>1033</v>
      </c>
      <c r="AE3" s="102" t="s">
        <v>1034</v>
      </c>
      <c r="AF3" s="102" t="s">
        <v>1035</v>
      </c>
      <c r="AG3" s="102" t="s">
        <v>1036</v>
      </c>
      <c r="AH3" s="101" t="s">
        <v>289</v>
      </c>
      <c r="AI3" s="101" t="s">
        <v>230</v>
      </c>
      <c r="AJ3" s="101" t="s">
        <v>354</v>
      </c>
      <c r="AK3" s="101" t="s">
        <v>355</v>
      </c>
    </row>
    <row r="4" spans="1:37" ht="15" customHeight="1">
      <c r="A4" s="32" t="s">
        <v>175</v>
      </c>
      <c r="B4" s="45" t="s">
        <v>176</v>
      </c>
      <c r="C4" s="46">
        <f t="shared" ref="C4:D4" si="0">C82</f>
        <v>1202</v>
      </c>
      <c r="D4" s="47">
        <f t="shared" si="0"/>
        <v>544</v>
      </c>
      <c r="E4" s="47">
        <f>E82</f>
        <v>953</v>
      </c>
      <c r="F4" s="47">
        <f t="shared" ref="F4:I4" si="1">F82</f>
        <v>917</v>
      </c>
      <c r="G4" s="47">
        <f t="shared" si="1"/>
        <v>65</v>
      </c>
      <c r="H4" s="46">
        <f t="shared" si="1"/>
        <v>1202</v>
      </c>
      <c r="I4" s="47">
        <f t="shared" si="1"/>
        <v>647</v>
      </c>
      <c r="J4" s="47">
        <f>J82</f>
        <v>257</v>
      </c>
      <c r="K4" s="47">
        <f t="shared" ref="K4:O4" si="2">K82</f>
        <v>50</v>
      </c>
      <c r="L4" s="47">
        <f t="shared" si="2"/>
        <v>14</v>
      </c>
      <c r="M4" s="47">
        <f t="shared" si="2"/>
        <v>7</v>
      </c>
      <c r="N4" s="47">
        <f t="shared" si="2"/>
        <v>11</v>
      </c>
      <c r="O4" s="47">
        <f t="shared" si="2"/>
        <v>216</v>
      </c>
      <c r="P4" s="128">
        <f>IF(P82="","－",P82)</f>
        <v>6.7032325296677824</v>
      </c>
      <c r="Q4" s="128">
        <f>IF(Q82="","－",Q82)</f>
        <v>19.496717623163519</v>
      </c>
      <c r="R4" s="46">
        <f t="shared" ref="R4:S4" si="3">R82</f>
        <v>339</v>
      </c>
      <c r="S4" s="47">
        <f t="shared" si="3"/>
        <v>69</v>
      </c>
      <c r="T4" s="47">
        <f>T82</f>
        <v>35</v>
      </c>
      <c r="U4" s="47">
        <f t="shared" ref="U4:Y4" si="4">U82</f>
        <v>45</v>
      </c>
      <c r="V4" s="47">
        <f t="shared" si="4"/>
        <v>68</v>
      </c>
      <c r="W4" s="47">
        <f t="shared" si="4"/>
        <v>28</v>
      </c>
      <c r="X4" s="47">
        <f t="shared" si="4"/>
        <v>85</v>
      </c>
      <c r="Y4" s="47">
        <f t="shared" si="4"/>
        <v>9</v>
      </c>
      <c r="Z4" s="128">
        <f>IF(Z82="","－",Z82)</f>
        <v>50.852653936391796</v>
      </c>
      <c r="AA4" s="128">
        <f>IF(AA82="","－",AA82)</f>
        <v>64.296459000035611</v>
      </c>
      <c r="AB4" s="46">
        <f t="shared" ref="AB4:AC4" si="5">AB82</f>
        <v>339</v>
      </c>
      <c r="AC4" s="47">
        <f t="shared" si="5"/>
        <v>208</v>
      </c>
      <c r="AD4" s="47">
        <f>AD82</f>
        <v>50</v>
      </c>
      <c r="AE4" s="47">
        <f t="shared" ref="AE4:AH4" si="6">AE82</f>
        <v>32</v>
      </c>
      <c r="AF4" s="47">
        <f t="shared" si="6"/>
        <v>19</v>
      </c>
      <c r="AG4" s="47">
        <f t="shared" si="6"/>
        <v>0</v>
      </c>
      <c r="AH4" s="47">
        <f t="shared" si="6"/>
        <v>18</v>
      </c>
      <c r="AI4" s="47">
        <f>AI82</f>
        <v>12</v>
      </c>
      <c r="AJ4" s="128">
        <f>IF(AJ82="","－",AJ82)</f>
        <v>13.763088119726376</v>
      </c>
      <c r="AK4" s="128">
        <f>IF(AK82="","－",AK82)</f>
        <v>37.81957827857584</v>
      </c>
    </row>
    <row r="5" spans="1:37" ht="15" customHeight="1">
      <c r="A5" s="48"/>
      <c r="B5" s="50"/>
      <c r="C5" s="51" t="str">
        <f>IF(SUM(D5:G5)&gt;100,"－",SUM(D5:G5))</f>
        <v>－</v>
      </c>
      <c r="D5" s="52">
        <f>D82/$C4*100</f>
        <v>45.257903494176368</v>
      </c>
      <c r="E5" s="52">
        <f>E82/$C4*100</f>
        <v>79.28452579034942</v>
      </c>
      <c r="F5" s="52">
        <f>F82/$C4*100</f>
        <v>76.289517470881862</v>
      </c>
      <c r="G5" s="52">
        <f>G82/$C4*100</f>
        <v>5.4076539101497501</v>
      </c>
      <c r="H5" s="51">
        <f>IF(SUM(I5:O5)&gt;100,"－",SUM(I5:O5))</f>
        <v>99.999999999999986</v>
      </c>
      <c r="I5" s="52">
        <f>I82/$H4*100</f>
        <v>53.826955074875201</v>
      </c>
      <c r="J5" s="52">
        <f>J82/$H4*100</f>
        <v>21.381031613976706</v>
      </c>
      <c r="K5" s="52">
        <f>K82/$H4*100</f>
        <v>4.1597337770382694</v>
      </c>
      <c r="L5" s="52">
        <f t="shared" ref="L5:O5" si="7">L82/$H4*100</f>
        <v>1.1647254575707155</v>
      </c>
      <c r="M5" s="52">
        <f t="shared" si="7"/>
        <v>0.58236272878535777</v>
      </c>
      <c r="N5" s="52">
        <f t="shared" si="7"/>
        <v>0.91514143094841938</v>
      </c>
      <c r="O5" s="52">
        <f t="shared" si="7"/>
        <v>17.970049916805326</v>
      </c>
      <c r="P5" s="51" t="str">
        <f t="shared" ref="P5:Q20" si="8">IF(P83="","－",P83)</f>
        <v>－</v>
      </c>
      <c r="Q5" s="51" t="str">
        <f t="shared" si="8"/>
        <v>－</v>
      </c>
      <c r="R5" s="51">
        <f>IF(SUM(S5:Y5)&gt;100,"－",SUM(S5:Y5))</f>
        <v>100.00000000000001</v>
      </c>
      <c r="S5" s="52">
        <f>S82/$R4*100</f>
        <v>20.353982300884958</v>
      </c>
      <c r="T5" s="52">
        <f>T82/$R4*100</f>
        <v>10.32448377581121</v>
      </c>
      <c r="U5" s="52">
        <f>U82/$R4*100</f>
        <v>13.274336283185843</v>
      </c>
      <c r="V5" s="52">
        <f t="shared" ref="V5:Y5" si="9">V82/$R4*100</f>
        <v>20.058997050147493</v>
      </c>
      <c r="W5" s="52">
        <f t="shared" si="9"/>
        <v>8.2595870206489668</v>
      </c>
      <c r="X5" s="52">
        <f t="shared" si="9"/>
        <v>25.073746312684364</v>
      </c>
      <c r="Y5" s="52">
        <f t="shared" si="9"/>
        <v>2.6548672566371683</v>
      </c>
      <c r="Z5" s="51" t="str">
        <f t="shared" ref="Z5:AA20" si="10">IF(Z83="","－",Z83)</f>
        <v>－</v>
      </c>
      <c r="AA5" s="51" t="str">
        <f t="shared" si="10"/>
        <v>－</v>
      </c>
      <c r="AB5" s="51">
        <f>IF(SUM(AC5:AI5)&gt;100,"－",SUM(AC5:AI5))</f>
        <v>100</v>
      </c>
      <c r="AC5" s="52">
        <f t="shared" ref="AC5:AI5" si="11">AC82/$AB4*100</f>
        <v>61.356932153392329</v>
      </c>
      <c r="AD5" s="52">
        <f t="shared" si="11"/>
        <v>14.749262536873156</v>
      </c>
      <c r="AE5" s="52">
        <f t="shared" si="11"/>
        <v>9.4395280235988199</v>
      </c>
      <c r="AF5" s="52">
        <f t="shared" si="11"/>
        <v>5.6047197640117989</v>
      </c>
      <c r="AG5" s="52">
        <f t="shared" si="11"/>
        <v>0</v>
      </c>
      <c r="AH5" s="52">
        <f t="shared" si="11"/>
        <v>5.3097345132743365</v>
      </c>
      <c r="AI5" s="52">
        <f t="shared" si="11"/>
        <v>3.5398230088495577</v>
      </c>
      <c r="AJ5" s="51" t="str">
        <f t="shared" ref="AJ5:AK20" si="12">IF(AJ83="","－",AJ83)</f>
        <v>－</v>
      </c>
      <c r="AK5" s="51" t="str">
        <f t="shared" si="12"/>
        <v>－</v>
      </c>
    </row>
    <row r="6" spans="1:37" ht="15" customHeight="1">
      <c r="A6" s="48"/>
      <c r="B6" s="53" t="s">
        <v>177</v>
      </c>
      <c r="C6" s="54">
        <f t="shared" ref="C6:C14" si="13">C84</f>
        <v>173</v>
      </c>
      <c r="D6" s="55">
        <f t="shared" ref="D6:G13" si="14">IF($C6=0,0,D84/$C6*100)</f>
        <v>36.994219653179186</v>
      </c>
      <c r="E6" s="55">
        <f t="shared" si="14"/>
        <v>76.300578034682076</v>
      </c>
      <c r="F6" s="55">
        <f t="shared" si="14"/>
        <v>80.924855491329481</v>
      </c>
      <c r="G6" s="55">
        <f t="shared" si="14"/>
        <v>5.7803468208092488</v>
      </c>
      <c r="H6" s="54">
        <f t="shared" ref="H6:H14" si="15">H84</f>
        <v>173</v>
      </c>
      <c r="I6" s="55">
        <f t="shared" ref="I6:O13" si="16">IF($H6=0,0,I84/$H6*100)</f>
        <v>49.132947976878611</v>
      </c>
      <c r="J6" s="55">
        <f t="shared" si="16"/>
        <v>20.23121387283237</v>
      </c>
      <c r="K6" s="55">
        <f t="shared" si="16"/>
        <v>5.202312138728324</v>
      </c>
      <c r="L6" s="55">
        <f t="shared" si="16"/>
        <v>2.3121387283236992</v>
      </c>
      <c r="M6" s="55">
        <f t="shared" si="16"/>
        <v>1.1560693641618496</v>
      </c>
      <c r="N6" s="55">
        <f t="shared" si="16"/>
        <v>1.1560693641618496</v>
      </c>
      <c r="O6" s="55">
        <f t="shared" si="16"/>
        <v>20.809248554913296</v>
      </c>
      <c r="P6" s="129">
        <f t="shared" si="8"/>
        <v>8.5808972855533518</v>
      </c>
      <c r="Q6" s="129">
        <f t="shared" si="8"/>
        <v>22.607364002323251</v>
      </c>
      <c r="R6" s="54">
        <f t="shared" ref="R6:R14" si="17">R84</f>
        <v>52</v>
      </c>
      <c r="S6" s="55">
        <f t="shared" ref="S6:Y13" si="18">IF($R6=0,0,S84/$R6*100)</f>
        <v>23.076923076923077</v>
      </c>
      <c r="T6" s="55">
        <f t="shared" si="18"/>
        <v>3.8461538461538463</v>
      </c>
      <c r="U6" s="55">
        <f t="shared" si="18"/>
        <v>15.384615384615385</v>
      </c>
      <c r="V6" s="55">
        <f t="shared" si="18"/>
        <v>26.923076923076923</v>
      </c>
      <c r="W6" s="55">
        <f t="shared" si="18"/>
        <v>7.6923076923076925</v>
      </c>
      <c r="X6" s="55">
        <f t="shared" si="18"/>
        <v>23.076923076923077</v>
      </c>
      <c r="Y6" s="55">
        <f t="shared" si="18"/>
        <v>0</v>
      </c>
      <c r="Z6" s="129">
        <f t="shared" si="10"/>
        <v>50.804445461636092</v>
      </c>
      <c r="AA6" s="129">
        <f t="shared" si="10"/>
        <v>66.045779100126921</v>
      </c>
      <c r="AB6" s="54">
        <f t="shared" ref="AB6:AB14" si="19">AB84</f>
        <v>52</v>
      </c>
      <c r="AC6" s="55">
        <f t="shared" ref="AC6:AI13" si="20">IF($AB6=0,0,AC84/$AB6*100)</f>
        <v>63.46153846153846</v>
      </c>
      <c r="AD6" s="55">
        <f t="shared" si="20"/>
        <v>17.307692307692307</v>
      </c>
      <c r="AE6" s="55">
        <f t="shared" si="20"/>
        <v>7.6923076923076925</v>
      </c>
      <c r="AF6" s="55">
        <f t="shared" si="20"/>
        <v>3.8461538461538463</v>
      </c>
      <c r="AG6" s="55">
        <f t="shared" si="20"/>
        <v>0</v>
      </c>
      <c r="AH6" s="55">
        <f t="shared" si="20"/>
        <v>3.8461538461538463</v>
      </c>
      <c r="AI6" s="55">
        <f t="shared" si="20"/>
        <v>3.8461538461538463</v>
      </c>
      <c r="AJ6" s="129">
        <f t="shared" si="12"/>
        <v>10.4088179936006</v>
      </c>
      <c r="AK6" s="129">
        <f t="shared" si="12"/>
        <v>30.614170569413531</v>
      </c>
    </row>
    <row r="7" spans="1:37" ht="15" customHeight="1">
      <c r="A7" s="48"/>
      <c r="B7" s="53" t="s">
        <v>178</v>
      </c>
      <c r="C7" s="54">
        <f t="shared" si="13"/>
        <v>149</v>
      </c>
      <c r="D7" s="55">
        <f t="shared" si="14"/>
        <v>46.308724832214764</v>
      </c>
      <c r="E7" s="55">
        <f t="shared" si="14"/>
        <v>84.56375838926175</v>
      </c>
      <c r="F7" s="55">
        <f t="shared" si="14"/>
        <v>82.550335570469798</v>
      </c>
      <c r="G7" s="55">
        <f t="shared" si="14"/>
        <v>2.0134228187919461</v>
      </c>
      <c r="H7" s="54">
        <f t="shared" si="15"/>
        <v>149</v>
      </c>
      <c r="I7" s="55">
        <f t="shared" si="16"/>
        <v>62.416107382550337</v>
      </c>
      <c r="J7" s="55">
        <f t="shared" si="16"/>
        <v>18.120805369127517</v>
      </c>
      <c r="K7" s="55">
        <f t="shared" si="16"/>
        <v>2.6845637583892619</v>
      </c>
      <c r="L7" s="55">
        <f t="shared" si="16"/>
        <v>0.67114093959731547</v>
      </c>
      <c r="M7" s="55">
        <f t="shared" si="16"/>
        <v>0.67114093959731547</v>
      </c>
      <c r="N7" s="55">
        <f t="shared" si="16"/>
        <v>0.67114093959731547</v>
      </c>
      <c r="O7" s="55">
        <f t="shared" si="16"/>
        <v>14.76510067114094</v>
      </c>
      <c r="P7" s="129">
        <f t="shared" si="8"/>
        <v>5.0674335753293285</v>
      </c>
      <c r="Q7" s="129">
        <f t="shared" si="8"/>
        <v>18.928354825494843</v>
      </c>
      <c r="R7" s="54">
        <f t="shared" si="17"/>
        <v>34</v>
      </c>
      <c r="S7" s="55">
        <f t="shared" si="18"/>
        <v>14.705882352941178</v>
      </c>
      <c r="T7" s="55">
        <f t="shared" si="18"/>
        <v>8.8235294117647065</v>
      </c>
      <c r="U7" s="55">
        <f t="shared" si="18"/>
        <v>35.294117647058826</v>
      </c>
      <c r="V7" s="55">
        <f t="shared" si="18"/>
        <v>11.76470588235294</v>
      </c>
      <c r="W7" s="55">
        <f t="shared" si="18"/>
        <v>5.8823529411764701</v>
      </c>
      <c r="X7" s="55">
        <f t="shared" si="18"/>
        <v>20.588235294117645</v>
      </c>
      <c r="Y7" s="55">
        <f t="shared" si="18"/>
        <v>2.9411764705882351</v>
      </c>
      <c r="Z7" s="129">
        <f t="shared" si="10"/>
        <v>47.84840247842363</v>
      </c>
      <c r="AA7" s="129">
        <f t="shared" si="10"/>
        <v>56.392760063856421</v>
      </c>
      <c r="AB7" s="54">
        <f t="shared" si="19"/>
        <v>34</v>
      </c>
      <c r="AC7" s="55">
        <f t="shared" si="20"/>
        <v>44.117647058823529</v>
      </c>
      <c r="AD7" s="55">
        <f t="shared" si="20"/>
        <v>23.52941176470588</v>
      </c>
      <c r="AE7" s="55">
        <f t="shared" si="20"/>
        <v>14.705882352941178</v>
      </c>
      <c r="AF7" s="55">
        <f t="shared" si="20"/>
        <v>5.8823529411764701</v>
      </c>
      <c r="AG7" s="55">
        <f t="shared" si="20"/>
        <v>0</v>
      </c>
      <c r="AH7" s="55">
        <f t="shared" si="20"/>
        <v>5.8823529411764701</v>
      </c>
      <c r="AI7" s="55">
        <f t="shared" si="20"/>
        <v>5.8823529411764701</v>
      </c>
      <c r="AJ7" s="129">
        <f t="shared" si="12"/>
        <v>18.595102813852815</v>
      </c>
      <c r="AK7" s="129">
        <f t="shared" si="12"/>
        <v>35.002546473134714</v>
      </c>
    </row>
    <row r="8" spans="1:37" ht="15" customHeight="1">
      <c r="A8" s="56"/>
      <c r="B8" s="53" t="s">
        <v>179</v>
      </c>
      <c r="C8" s="54">
        <f t="shared" si="13"/>
        <v>164</v>
      </c>
      <c r="D8" s="55">
        <f t="shared" si="14"/>
        <v>39.634146341463413</v>
      </c>
      <c r="E8" s="55">
        <f t="shared" si="14"/>
        <v>76.219512195121951</v>
      </c>
      <c r="F8" s="55">
        <f t="shared" si="14"/>
        <v>78.658536585365852</v>
      </c>
      <c r="G8" s="55">
        <f t="shared" si="14"/>
        <v>7.3170731707317067</v>
      </c>
      <c r="H8" s="54">
        <f t="shared" si="15"/>
        <v>164</v>
      </c>
      <c r="I8" s="55">
        <f t="shared" si="16"/>
        <v>46.341463414634148</v>
      </c>
      <c r="J8" s="55">
        <f t="shared" si="16"/>
        <v>24.390243902439025</v>
      </c>
      <c r="K8" s="55">
        <f t="shared" si="16"/>
        <v>3.0487804878048781</v>
      </c>
      <c r="L8" s="55">
        <f t="shared" si="16"/>
        <v>0</v>
      </c>
      <c r="M8" s="55">
        <f t="shared" si="16"/>
        <v>0</v>
      </c>
      <c r="N8" s="55">
        <f t="shared" si="16"/>
        <v>1.2195121951219512</v>
      </c>
      <c r="O8" s="55">
        <f t="shared" si="16"/>
        <v>25</v>
      </c>
      <c r="P8" s="129">
        <f t="shared" si="8"/>
        <v>6.0895252423643793</v>
      </c>
      <c r="Q8" s="129">
        <f t="shared" si="8"/>
        <v>15.93641712363444</v>
      </c>
      <c r="R8" s="54">
        <f t="shared" si="17"/>
        <v>47</v>
      </c>
      <c r="S8" s="55">
        <f t="shared" si="18"/>
        <v>19.148936170212767</v>
      </c>
      <c r="T8" s="55">
        <f t="shared" si="18"/>
        <v>17.021276595744681</v>
      </c>
      <c r="U8" s="55">
        <f t="shared" si="18"/>
        <v>12.76595744680851</v>
      </c>
      <c r="V8" s="55">
        <f t="shared" si="18"/>
        <v>14.893617021276595</v>
      </c>
      <c r="W8" s="55">
        <f t="shared" si="18"/>
        <v>8.5106382978723403</v>
      </c>
      <c r="X8" s="55">
        <f t="shared" si="18"/>
        <v>23.404255319148938</v>
      </c>
      <c r="Y8" s="55">
        <f t="shared" si="18"/>
        <v>4.2553191489361701</v>
      </c>
      <c r="Z8" s="129">
        <f t="shared" si="10"/>
        <v>48.669729880256192</v>
      </c>
      <c r="AA8" s="129">
        <f t="shared" si="10"/>
        <v>60.837162350320241</v>
      </c>
      <c r="AB8" s="54">
        <f t="shared" si="19"/>
        <v>47</v>
      </c>
      <c r="AC8" s="55">
        <f t="shared" si="20"/>
        <v>70.212765957446805</v>
      </c>
      <c r="AD8" s="55">
        <f t="shared" si="20"/>
        <v>12.76595744680851</v>
      </c>
      <c r="AE8" s="55">
        <f t="shared" si="20"/>
        <v>8.5106382978723403</v>
      </c>
      <c r="AF8" s="55">
        <f t="shared" si="20"/>
        <v>4.2553191489361701</v>
      </c>
      <c r="AG8" s="55">
        <f t="shared" si="20"/>
        <v>0</v>
      </c>
      <c r="AH8" s="55">
        <f t="shared" si="20"/>
        <v>2.1276595744680851</v>
      </c>
      <c r="AI8" s="55">
        <f t="shared" si="20"/>
        <v>2.1276595744680851</v>
      </c>
      <c r="AJ8" s="129">
        <f t="shared" si="12"/>
        <v>9.2862591260760592</v>
      </c>
      <c r="AK8" s="129">
        <f t="shared" si="12"/>
        <v>32.859070753807593</v>
      </c>
    </row>
    <row r="9" spans="1:37" ht="15" customHeight="1">
      <c r="A9" s="56"/>
      <c r="B9" s="53" t="s">
        <v>180</v>
      </c>
      <c r="C9" s="54">
        <f t="shared" si="13"/>
        <v>86</v>
      </c>
      <c r="D9" s="55">
        <f t="shared" si="14"/>
        <v>51.162790697674424</v>
      </c>
      <c r="E9" s="55">
        <f t="shared" si="14"/>
        <v>91.860465116279073</v>
      </c>
      <c r="F9" s="55">
        <f t="shared" si="14"/>
        <v>87.20930232558139</v>
      </c>
      <c r="G9" s="55">
        <f t="shared" si="14"/>
        <v>1.1627906976744187</v>
      </c>
      <c r="H9" s="54">
        <f t="shared" si="15"/>
        <v>86</v>
      </c>
      <c r="I9" s="55">
        <f t="shared" si="16"/>
        <v>53.488372093023251</v>
      </c>
      <c r="J9" s="55">
        <f t="shared" si="16"/>
        <v>22.093023255813954</v>
      </c>
      <c r="K9" s="55">
        <f t="shared" si="16"/>
        <v>4.6511627906976747</v>
      </c>
      <c r="L9" s="55">
        <f t="shared" si="16"/>
        <v>1.1627906976744187</v>
      </c>
      <c r="M9" s="55">
        <f t="shared" si="16"/>
        <v>0</v>
      </c>
      <c r="N9" s="55">
        <f t="shared" si="16"/>
        <v>1.1627906976744187</v>
      </c>
      <c r="O9" s="55">
        <f t="shared" si="16"/>
        <v>17.441860465116278</v>
      </c>
      <c r="P9" s="129">
        <f t="shared" si="8"/>
        <v>6.1355780187043969</v>
      </c>
      <c r="Q9" s="129">
        <f t="shared" si="8"/>
        <v>17.425041573120485</v>
      </c>
      <c r="R9" s="54">
        <f t="shared" si="17"/>
        <v>25</v>
      </c>
      <c r="S9" s="55">
        <f t="shared" si="18"/>
        <v>12</v>
      </c>
      <c r="T9" s="55">
        <f t="shared" si="18"/>
        <v>16</v>
      </c>
      <c r="U9" s="55">
        <f t="shared" si="18"/>
        <v>0</v>
      </c>
      <c r="V9" s="55">
        <f t="shared" si="18"/>
        <v>24</v>
      </c>
      <c r="W9" s="55">
        <f t="shared" si="18"/>
        <v>8</v>
      </c>
      <c r="X9" s="55">
        <f t="shared" si="18"/>
        <v>40</v>
      </c>
      <c r="Y9" s="55">
        <f t="shared" si="18"/>
        <v>0</v>
      </c>
      <c r="Z9" s="129">
        <f t="shared" si="10"/>
        <v>63.247559445385541</v>
      </c>
      <c r="AA9" s="129">
        <f t="shared" si="10"/>
        <v>71.872226642483568</v>
      </c>
      <c r="AB9" s="54">
        <f t="shared" si="19"/>
        <v>25</v>
      </c>
      <c r="AC9" s="55">
        <f t="shared" si="20"/>
        <v>56.000000000000007</v>
      </c>
      <c r="AD9" s="55">
        <f t="shared" si="20"/>
        <v>12</v>
      </c>
      <c r="AE9" s="55">
        <f t="shared" si="20"/>
        <v>12</v>
      </c>
      <c r="AF9" s="55">
        <f t="shared" si="20"/>
        <v>4</v>
      </c>
      <c r="AG9" s="55">
        <f t="shared" si="20"/>
        <v>0</v>
      </c>
      <c r="AH9" s="55">
        <f t="shared" si="20"/>
        <v>12</v>
      </c>
      <c r="AI9" s="55">
        <f t="shared" si="20"/>
        <v>4</v>
      </c>
      <c r="AJ9" s="129">
        <f t="shared" si="12"/>
        <v>19.71590909090909</v>
      </c>
      <c r="AK9" s="129">
        <f t="shared" si="12"/>
        <v>47.318181818181813</v>
      </c>
    </row>
    <row r="10" spans="1:37" ht="15" customHeight="1">
      <c r="A10" s="56"/>
      <c r="B10" s="48" t="s">
        <v>181</v>
      </c>
      <c r="C10" s="54">
        <f t="shared" si="13"/>
        <v>144</v>
      </c>
      <c r="D10" s="55">
        <f t="shared" si="14"/>
        <v>46.527777777777779</v>
      </c>
      <c r="E10" s="55">
        <f t="shared" si="14"/>
        <v>80.555555555555557</v>
      </c>
      <c r="F10" s="55">
        <f t="shared" si="14"/>
        <v>76.388888888888886</v>
      </c>
      <c r="G10" s="55">
        <f t="shared" si="14"/>
        <v>4.8611111111111116</v>
      </c>
      <c r="H10" s="54">
        <f t="shared" si="15"/>
        <v>144</v>
      </c>
      <c r="I10" s="55">
        <f t="shared" si="16"/>
        <v>56.944444444444443</v>
      </c>
      <c r="J10" s="55">
        <f t="shared" si="16"/>
        <v>22.222222222222221</v>
      </c>
      <c r="K10" s="55">
        <f t="shared" si="16"/>
        <v>1.3888888888888888</v>
      </c>
      <c r="L10" s="55">
        <f t="shared" si="16"/>
        <v>0</v>
      </c>
      <c r="M10" s="55">
        <f t="shared" si="16"/>
        <v>0.69444444444444442</v>
      </c>
      <c r="N10" s="55">
        <f t="shared" si="16"/>
        <v>1.3888888888888888</v>
      </c>
      <c r="O10" s="55">
        <f t="shared" si="16"/>
        <v>17.361111111111111</v>
      </c>
      <c r="P10" s="129">
        <f t="shared" si="8"/>
        <v>5.5219905508266702</v>
      </c>
      <c r="Q10" s="129">
        <f t="shared" si="8"/>
        <v>17.759915555361452</v>
      </c>
      <c r="R10" s="54">
        <f t="shared" si="17"/>
        <v>37</v>
      </c>
      <c r="S10" s="55">
        <f t="shared" si="18"/>
        <v>16.216216216216218</v>
      </c>
      <c r="T10" s="55">
        <f t="shared" si="18"/>
        <v>5.4054054054054053</v>
      </c>
      <c r="U10" s="55">
        <f t="shared" si="18"/>
        <v>16.216216216216218</v>
      </c>
      <c r="V10" s="55">
        <f t="shared" si="18"/>
        <v>18.918918918918919</v>
      </c>
      <c r="W10" s="55">
        <f t="shared" si="18"/>
        <v>8.1081081081081088</v>
      </c>
      <c r="X10" s="55">
        <f t="shared" si="18"/>
        <v>32.432432432432435</v>
      </c>
      <c r="Y10" s="55">
        <f t="shared" si="18"/>
        <v>2.7027027027027026</v>
      </c>
      <c r="Z10" s="129">
        <f t="shared" si="10"/>
        <v>58.157291303843017</v>
      </c>
      <c r="AA10" s="129">
        <f t="shared" si="10"/>
        <v>69.788749564611621</v>
      </c>
      <c r="AB10" s="54">
        <f t="shared" si="19"/>
        <v>37</v>
      </c>
      <c r="AC10" s="55">
        <f t="shared" si="20"/>
        <v>45.945945945945951</v>
      </c>
      <c r="AD10" s="55">
        <f t="shared" si="20"/>
        <v>16.216216216216218</v>
      </c>
      <c r="AE10" s="55">
        <f t="shared" si="20"/>
        <v>13.513513513513514</v>
      </c>
      <c r="AF10" s="55">
        <f t="shared" si="20"/>
        <v>8.1081081081081088</v>
      </c>
      <c r="AG10" s="55">
        <f t="shared" si="20"/>
        <v>0</v>
      </c>
      <c r="AH10" s="55">
        <f t="shared" si="20"/>
        <v>16.216216216216218</v>
      </c>
      <c r="AI10" s="55">
        <f t="shared" si="20"/>
        <v>0</v>
      </c>
      <c r="AJ10" s="129">
        <f t="shared" si="12"/>
        <v>26.347812097812096</v>
      </c>
      <c r="AK10" s="129">
        <f t="shared" si="12"/>
        <v>48.743452380952377</v>
      </c>
    </row>
    <row r="11" spans="1:37" ht="15" customHeight="1">
      <c r="A11" s="56"/>
      <c r="B11" s="48" t="s">
        <v>182</v>
      </c>
      <c r="C11" s="54">
        <f t="shared" si="13"/>
        <v>103</v>
      </c>
      <c r="D11" s="55">
        <f t="shared" si="14"/>
        <v>51.456310679611647</v>
      </c>
      <c r="E11" s="55">
        <f t="shared" si="14"/>
        <v>83.495145631067956</v>
      </c>
      <c r="F11" s="55">
        <f t="shared" si="14"/>
        <v>77.669902912621353</v>
      </c>
      <c r="G11" s="55">
        <f t="shared" si="14"/>
        <v>2.912621359223301</v>
      </c>
      <c r="H11" s="54">
        <f t="shared" si="15"/>
        <v>103</v>
      </c>
      <c r="I11" s="55">
        <f t="shared" si="16"/>
        <v>52.427184466019419</v>
      </c>
      <c r="J11" s="55">
        <f t="shared" si="16"/>
        <v>23.300970873786408</v>
      </c>
      <c r="K11" s="55">
        <f t="shared" si="16"/>
        <v>4.8543689320388346</v>
      </c>
      <c r="L11" s="55">
        <f t="shared" si="16"/>
        <v>0</v>
      </c>
      <c r="M11" s="55">
        <f t="shared" si="16"/>
        <v>0.97087378640776689</v>
      </c>
      <c r="N11" s="55">
        <f t="shared" si="16"/>
        <v>0.97087378640776689</v>
      </c>
      <c r="O11" s="55">
        <f t="shared" si="16"/>
        <v>17.475728155339805</v>
      </c>
      <c r="P11" s="129">
        <f t="shared" si="8"/>
        <v>6.4374819264162104</v>
      </c>
      <c r="Q11" s="129">
        <f t="shared" si="8"/>
        <v>17.651160120818641</v>
      </c>
      <c r="R11" s="54">
        <f t="shared" si="17"/>
        <v>31</v>
      </c>
      <c r="S11" s="55">
        <f t="shared" si="18"/>
        <v>19.35483870967742</v>
      </c>
      <c r="T11" s="55">
        <f t="shared" si="18"/>
        <v>12.903225806451612</v>
      </c>
      <c r="U11" s="55">
        <f t="shared" si="18"/>
        <v>12.903225806451612</v>
      </c>
      <c r="V11" s="55">
        <f t="shared" si="18"/>
        <v>29.032258064516132</v>
      </c>
      <c r="W11" s="55">
        <f t="shared" si="18"/>
        <v>6.4516129032258061</v>
      </c>
      <c r="X11" s="55">
        <f t="shared" si="18"/>
        <v>16.129032258064516</v>
      </c>
      <c r="Y11" s="55">
        <f t="shared" si="18"/>
        <v>3.225806451612903</v>
      </c>
      <c r="Z11" s="129">
        <f t="shared" si="10"/>
        <v>46.507936507936506</v>
      </c>
      <c r="AA11" s="129">
        <f t="shared" si="10"/>
        <v>58.134920634920633</v>
      </c>
      <c r="AB11" s="54">
        <f t="shared" si="19"/>
        <v>31</v>
      </c>
      <c r="AC11" s="55">
        <f t="shared" si="20"/>
        <v>54.838709677419352</v>
      </c>
      <c r="AD11" s="55">
        <f t="shared" si="20"/>
        <v>29.032258064516132</v>
      </c>
      <c r="AE11" s="55">
        <f t="shared" si="20"/>
        <v>6.4516129032258061</v>
      </c>
      <c r="AF11" s="55">
        <f t="shared" si="20"/>
        <v>3.225806451612903</v>
      </c>
      <c r="AG11" s="55">
        <f t="shared" si="20"/>
        <v>0</v>
      </c>
      <c r="AH11" s="55">
        <f t="shared" si="20"/>
        <v>6.4516129032258061</v>
      </c>
      <c r="AI11" s="55">
        <f t="shared" si="20"/>
        <v>0</v>
      </c>
      <c r="AJ11" s="129">
        <f t="shared" si="12"/>
        <v>15.364613880742912</v>
      </c>
      <c r="AK11" s="129">
        <f t="shared" si="12"/>
        <v>34.021645021645021</v>
      </c>
    </row>
    <row r="12" spans="1:37" ht="15" customHeight="1">
      <c r="A12" s="56"/>
      <c r="B12" s="48" t="s">
        <v>183</v>
      </c>
      <c r="C12" s="54">
        <f t="shared" si="13"/>
        <v>118</v>
      </c>
      <c r="D12" s="55">
        <f t="shared" si="14"/>
        <v>48.305084745762713</v>
      </c>
      <c r="E12" s="55">
        <f t="shared" si="14"/>
        <v>76.271186440677965</v>
      </c>
      <c r="F12" s="55">
        <f t="shared" si="14"/>
        <v>67.796610169491515</v>
      </c>
      <c r="G12" s="55">
        <f t="shared" si="14"/>
        <v>8.4745762711864394</v>
      </c>
      <c r="H12" s="54">
        <f t="shared" si="15"/>
        <v>118</v>
      </c>
      <c r="I12" s="55">
        <f t="shared" si="16"/>
        <v>60.169491525423723</v>
      </c>
      <c r="J12" s="55">
        <f t="shared" si="16"/>
        <v>18.64406779661017</v>
      </c>
      <c r="K12" s="55">
        <f t="shared" si="16"/>
        <v>5.9322033898305087</v>
      </c>
      <c r="L12" s="55">
        <f t="shared" si="16"/>
        <v>0.84745762711864403</v>
      </c>
      <c r="M12" s="55">
        <f t="shared" si="16"/>
        <v>0</v>
      </c>
      <c r="N12" s="55">
        <f t="shared" si="16"/>
        <v>1.6949152542372881</v>
      </c>
      <c r="O12" s="55">
        <f t="shared" si="16"/>
        <v>12.711864406779661</v>
      </c>
      <c r="P12" s="129">
        <f t="shared" si="8"/>
        <v>6.7158114449411599</v>
      </c>
      <c r="Q12" s="129">
        <f t="shared" si="8"/>
        <v>21.616518088404359</v>
      </c>
      <c r="R12" s="54">
        <f t="shared" si="17"/>
        <v>32</v>
      </c>
      <c r="S12" s="55">
        <f t="shared" si="18"/>
        <v>28.125</v>
      </c>
      <c r="T12" s="55">
        <f t="shared" si="18"/>
        <v>15.625</v>
      </c>
      <c r="U12" s="55">
        <f t="shared" si="18"/>
        <v>9.375</v>
      </c>
      <c r="V12" s="55">
        <f t="shared" si="18"/>
        <v>15.625</v>
      </c>
      <c r="W12" s="55">
        <f t="shared" si="18"/>
        <v>3.125</v>
      </c>
      <c r="X12" s="55">
        <f t="shared" si="18"/>
        <v>28.125</v>
      </c>
      <c r="Y12" s="55">
        <f t="shared" si="18"/>
        <v>0</v>
      </c>
      <c r="Z12" s="129">
        <f t="shared" si="10"/>
        <v>44.147727272727273</v>
      </c>
      <c r="AA12" s="129">
        <f t="shared" si="10"/>
        <v>61.422924901185773</v>
      </c>
      <c r="AB12" s="54">
        <f t="shared" si="19"/>
        <v>32</v>
      </c>
      <c r="AC12" s="55">
        <f t="shared" si="20"/>
        <v>75</v>
      </c>
      <c r="AD12" s="55">
        <f t="shared" si="20"/>
        <v>9.375</v>
      </c>
      <c r="AE12" s="55">
        <f t="shared" si="20"/>
        <v>9.375</v>
      </c>
      <c r="AF12" s="55">
        <f t="shared" si="20"/>
        <v>6.25</v>
      </c>
      <c r="AG12" s="55">
        <f t="shared" si="20"/>
        <v>0</v>
      </c>
      <c r="AH12" s="55">
        <f t="shared" si="20"/>
        <v>0</v>
      </c>
      <c r="AI12" s="55">
        <f t="shared" si="20"/>
        <v>0</v>
      </c>
      <c r="AJ12" s="129">
        <f t="shared" si="12"/>
        <v>7.4479166666666661</v>
      </c>
      <c r="AK12" s="129">
        <f t="shared" si="12"/>
        <v>29.791666666666664</v>
      </c>
    </row>
    <row r="13" spans="1:37" ht="15" customHeight="1">
      <c r="A13" s="35"/>
      <c r="B13" s="59" t="s">
        <v>184</v>
      </c>
      <c r="C13" s="60">
        <f t="shared" si="13"/>
        <v>265</v>
      </c>
      <c r="D13" s="61">
        <f t="shared" si="14"/>
        <v>47.169811320754718</v>
      </c>
      <c r="E13" s="61">
        <f t="shared" si="14"/>
        <v>75.094339622641513</v>
      </c>
      <c r="F13" s="61">
        <f t="shared" si="14"/>
        <v>67.924528301886795</v>
      </c>
      <c r="G13" s="61">
        <f t="shared" si="14"/>
        <v>7.1698113207547172</v>
      </c>
      <c r="H13" s="60">
        <f t="shared" si="15"/>
        <v>265</v>
      </c>
      <c r="I13" s="61">
        <f t="shared" si="16"/>
        <v>52.830188679245282</v>
      </c>
      <c r="J13" s="61">
        <f t="shared" si="16"/>
        <v>21.886792452830189</v>
      </c>
      <c r="K13" s="61">
        <f t="shared" si="16"/>
        <v>5.2830188679245289</v>
      </c>
      <c r="L13" s="61">
        <f t="shared" si="16"/>
        <v>2.6415094339622645</v>
      </c>
      <c r="M13" s="61">
        <f t="shared" si="16"/>
        <v>0.75471698113207553</v>
      </c>
      <c r="N13" s="61">
        <f t="shared" si="16"/>
        <v>0</v>
      </c>
      <c r="O13" s="61">
        <f t="shared" si="16"/>
        <v>16.60377358490566</v>
      </c>
      <c r="P13" s="130">
        <f t="shared" si="8"/>
        <v>7.7356163792003514</v>
      </c>
      <c r="Q13" s="130">
        <f t="shared" si="8"/>
        <v>21.105817528435526</v>
      </c>
      <c r="R13" s="60">
        <f t="shared" si="17"/>
        <v>81</v>
      </c>
      <c r="S13" s="61">
        <f t="shared" si="18"/>
        <v>23.456790123456788</v>
      </c>
      <c r="T13" s="61">
        <f t="shared" si="18"/>
        <v>8.6419753086419746</v>
      </c>
      <c r="U13" s="61">
        <f t="shared" si="18"/>
        <v>7.4074074074074066</v>
      </c>
      <c r="V13" s="61">
        <f t="shared" si="18"/>
        <v>19.753086419753085</v>
      </c>
      <c r="W13" s="61">
        <f t="shared" si="18"/>
        <v>12.345679012345679</v>
      </c>
      <c r="X13" s="61">
        <f t="shared" si="18"/>
        <v>23.456790123456788</v>
      </c>
      <c r="Y13" s="61">
        <f t="shared" si="18"/>
        <v>4.9382716049382713</v>
      </c>
      <c r="Z13" s="130">
        <f t="shared" si="10"/>
        <v>50.48821646190067</v>
      </c>
      <c r="AA13" s="130">
        <f t="shared" si="10"/>
        <v>67.027459785626746</v>
      </c>
      <c r="AB13" s="60">
        <f t="shared" si="19"/>
        <v>81</v>
      </c>
      <c r="AC13" s="61">
        <f t="shared" si="20"/>
        <v>67.901234567901241</v>
      </c>
      <c r="AD13" s="61">
        <f t="shared" si="20"/>
        <v>7.4074074074074066</v>
      </c>
      <c r="AE13" s="61">
        <f t="shared" si="20"/>
        <v>7.4074074074074066</v>
      </c>
      <c r="AF13" s="61">
        <f t="shared" si="20"/>
        <v>7.4074074074074066</v>
      </c>
      <c r="AG13" s="61">
        <f t="shared" si="20"/>
        <v>0</v>
      </c>
      <c r="AH13" s="61">
        <f t="shared" si="20"/>
        <v>2.4691358024691357</v>
      </c>
      <c r="AI13" s="61">
        <f t="shared" si="20"/>
        <v>7.4074074074074066</v>
      </c>
      <c r="AJ13" s="130">
        <f t="shared" si="12"/>
        <v>10.602539682539682</v>
      </c>
      <c r="AK13" s="130">
        <f t="shared" si="12"/>
        <v>39.759523809523806</v>
      </c>
    </row>
    <row r="14" spans="1:37" ht="15" customHeight="1">
      <c r="A14" s="32" t="s">
        <v>189</v>
      </c>
      <c r="B14" s="45" t="s">
        <v>176</v>
      </c>
      <c r="C14" s="46">
        <f t="shared" si="13"/>
        <v>1202</v>
      </c>
      <c r="D14" s="47">
        <f>D92</f>
        <v>544</v>
      </c>
      <c r="E14" s="47">
        <f>E92</f>
        <v>953</v>
      </c>
      <c r="F14" s="47">
        <f t="shared" ref="F14:G14" si="21">F92</f>
        <v>917</v>
      </c>
      <c r="G14" s="47">
        <f t="shared" si="21"/>
        <v>65</v>
      </c>
      <c r="H14" s="46">
        <f t="shared" si="15"/>
        <v>1202</v>
      </c>
      <c r="I14" s="47">
        <f>I92</f>
        <v>647</v>
      </c>
      <c r="J14" s="47">
        <f>J92</f>
        <v>257</v>
      </c>
      <c r="K14" s="47">
        <f t="shared" ref="K14:O14" si="22">K92</f>
        <v>50</v>
      </c>
      <c r="L14" s="47">
        <f t="shared" si="22"/>
        <v>14</v>
      </c>
      <c r="M14" s="47">
        <f t="shared" si="22"/>
        <v>7</v>
      </c>
      <c r="N14" s="47">
        <f t="shared" si="22"/>
        <v>11</v>
      </c>
      <c r="O14" s="47">
        <f t="shared" si="22"/>
        <v>216</v>
      </c>
      <c r="P14" s="128">
        <f t="shared" si="8"/>
        <v>6.7032325296677833</v>
      </c>
      <c r="Q14" s="128">
        <f t="shared" si="8"/>
        <v>19.496717623163523</v>
      </c>
      <c r="R14" s="46">
        <f t="shared" si="17"/>
        <v>339</v>
      </c>
      <c r="S14" s="47">
        <f>S92</f>
        <v>69</v>
      </c>
      <c r="T14" s="47">
        <f>T92</f>
        <v>35</v>
      </c>
      <c r="U14" s="47">
        <f t="shared" ref="U14:Y14" si="23">U92</f>
        <v>45</v>
      </c>
      <c r="V14" s="47">
        <f t="shared" si="23"/>
        <v>68</v>
      </c>
      <c r="W14" s="47">
        <f t="shared" si="23"/>
        <v>28</v>
      </c>
      <c r="X14" s="47">
        <f t="shared" si="23"/>
        <v>85</v>
      </c>
      <c r="Y14" s="47">
        <f t="shared" si="23"/>
        <v>9</v>
      </c>
      <c r="Z14" s="128">
        <f t="shared" si="10"/>
        <v>50.852653936391796</v>
      </c>
      <c r="AA14" s="128">
        <f t="shared" si="10"/>
        <v>64.296459000035611</v>
      </c>
      <c r="AB14" s="46">
        <f t="shared" si="19"/>
        <v>339</v>
      </c>
      <c r="AC14" s="47">
        <f>AC92</f>
        <v>208</v>
      </c>
      <c r="AD14" s="47">
        <f>AD92</f>
        <v>50</v>
      </c>
      <c r="AE14" s="47">
        <f t="shared" ref="AE14:AH14" si="24">AE92</f>
        <v>32</v>
      </c>
      <c r="AF14" s="47">
        <f t="shared" si="24"/>
        <v>19</v>
      </c>
      <c r="AG14" s="47">
        <f t="shared" si="24"/>
        <v>0</v>
      </c>
      <c r="AH14" s="47">
        <f t="shared" si="24"/>
        <v>18</v>
      </c>
      <c r="AI14" s="47">
        <f>AI92</f>
        <v>12</v>
      </c>
      <c r="AJ14" s="128">
        <f t="shared" si="12"/>
        <v>13.763088119726376</v>
      </c>
      <c r="AK14" s="128">
        <f t="shared" si="12"/>
        <v>37.81957827857584</v>
      </c>
    </row>
    <row r="15" spans="1:37" ht="15" customHeight="1">
      <c r="A15" s="48"/>
      <c r="B15" s="50"/>
      <c r="C15" s="51" t="str">
        <f>IF(SUM(D15:G15)&gt;100,"－",SUM(D15:G15))</f>
        <v>－</v>
      </c>
      <c r="D15" s="52">
        <f>D92/$C14*100</f>
        <v>45.257903494176368</v>
      </c>
      <c r="E15" s="52">
        <f>E92/$C14*100</f>
        <v>79.28452579034942</v>
      </c>
      <c r="F15" s="52">
        <f>F92/$C14*100</f>
        <v>76.289517470881862</v>
      </c>
      <c r="G15" s="52">
        <f>G92/$C14*100</f>
        <v>5.4076539101497501</v>
      </c>
      <c r="H15" s="51">
        <f>IF(SUM(I15:O15)&gt;100,"－",SUM(I15:O15))</f>
        <v>99.999999999999986</v>
      </c>
      <c r="I15" s="52">
        <f>I92/$H14*100</f>
        <v>53.826955074875201</v>
      </c>
      <c r="J15" s="52">
        <f>J92/$H14*100</f>
        <v>21.381031613976706</v>
      </c>
      <c r="K15" s="52">
        <f>K92/$H14*100</f>
        <v>4.1597337770382694</v>
      </c>
      <c r="L15" s="52">
        <f t="shared" ref="L15:O15" si="25">L92/$H14*100</f>
        <v>1.1647254575707155</v>
      </c>
      <c r="M15" s="52">
        <f t="shared" si="25"/>
        <v>0.58236272878535777</v>
      </c>
      <c r="N15" s="52">
        <f t="shared" si="25"/>
        <v>0.91514143094841938</v>
      </c>
      <c r="O15" s="52">
        <f t="shared" si="25"/>
        <v>17.970049916805326</v>
      </c>
      <c r="P15" s="51" t="str">
        <f t="shared" si="8"/>
        <v>－</v>
      </c>
      <c r="Q15" s="51" t="str">
        <f t="shared" si="8"/>
        <v>－</v>
      </c>
      <c r="R15" s="51">
        <f>IF(SUM(S15:Y15)&gt;100,"－",SUM(S15:Y15))</f>
        <v>100.00000000000001</v>
      </c>
      <c r="S15" s="52">
        <f>S92/$R14*100</f>
        <v>20.353982300884958</v>
      </c>
      <c r="T15" s="52">
        <f>T92/$R14*100</f>
        <v>10.32448377581121</v>
      </c>
      <c r="U15" s="52">
        <f>U92/$R14*100</f>
        <v>13.274336283185843</v>
      </c>
      <c r="V15" s="52">
        <f t="shared" ref="V15:Y15" si="26">V92/$R14*100</f>
        <v>20.058997050147493</v>
      </c>
      <c r="W15" s="52">
        <f t="shared" si="26"/>
        <v>8.2595870206489668</v>
      </c>
      <c r="X15" s="52">
        <f t="shared" si="26"/>
        <v>25.073746312684364</v>
      </c>
      <c r="Y15" s="52">
        <f t="shared" si="26"/>
        <v>2.6548672566371683</v>
      </c>
      <c r="Z15" s="51" t="str">
        <f t="shared" si="10"/>
        <v>－</v>
      </c>
      <c r="AA15" s="51" t="str">
        <f t="shared" si="10"/>
        <v>－</v>
      </c>
      <c r="AB15" s="51">
        <f>IF(SUM(AC15:AI15)&gt;100,"－",SUM(AC15:AI15))</f>
        <v>100</v>
      </c>
      <c r="AC15" s="52">
        <f t="shared" ref="AC15:AI15" si="27">AC92/$AB14*100</f>
        <v>61.356932153392329</v>
      </c>
      <c r="AD15" s="52">
        <f t="shared" si="27"/>
        <v>14.749262536873156</v>
      </c>
      <c r="AE15" s="52">
        <f t="shared" si="27"/>
        <v>9.4395280235988199</v>
      </c>
      <c r="AF15" s="52">
        <f t="shared" si="27"/>
        <v>5.6047197640117989</v>
      </c>
      <c r="AG15" s="52">
        <f t="shared" si="27"/>
        <v>0</v>
      </c>
      <c r="AH15" s="52">
        <f t="shared" si="27"/>
        <v>5.3097345132743365</v>
      </c>
      <c r="AI15" s="52">
        <f t="shared" si="27"/>
        <v>3.5398230088495577</v>
      </c>
      <c r="AJ15" s="51" t="str">
        <f t="shared" si="12"/>
        <v>－</v>
      </c>
      <c r="AK15" s="51" t="str">
        <f t="shared" si="12"/>
        <v>－</v>
      </c>
    </row>
    <row r="16" spans="1:37" ht="15" customHeight="1">
      <c r="A16" s="48"/>
      <c r="B16" s="53" t="s">
        <v>190</v>
      </c>
      <c r="C16" s="54">
        <f>C94</f>
        <v>538</v>
      </c>
      <c r="D16" s="55">
        <f t="shared" ref="D16:G19" si="28">IF($C16=0,0,D94/$C16*100)</f>
        <v>40.706319702602229</v>
      </c>
      <c r="E16" s="55">
        <f t="shared" si="28"/>
        <v>81.412639405204459</v>
      </c>
      <c r="F16" s="55">
        <f t="shared" si="28"/>
        <v>80.297397769516735</v>
      </c>
      <c r="G16" s="55">
        <f t="shared" si="28"/>
        <v>4.6468401486988844</v>
      </c>
      <c r="H16" s="54">
        <f>H94</f>
        <v>538</v>
      </c>
      <c r="I16" s="55">
        <f t="shared" ref="I16:O19" si="29">IF($H16=0,0,I94/$H16*100)</f>
        <v>54.832713754646846</v>
      </c>
      <c r="J16" s="55">
        <f t="shared" si="29"/>
        <v>19.888475836431226</v>
      </c>
      <c r="K16" s="55">
        <f t="shared" si="29"/>
        <v>3.9033457249070631</v>
      </c>
      <c r="L16" s="55">
        <f t="shared" si="29"/>
        <v>0.92936802973977695</v>
      </c>
      <c r="M16" s="55">
        <f t="shared" si="29"/>
        <v>0.55762081784386619</v>
      </c>
      <c r="N16" s="55">
        <f t="shared" si="29"/>
        <v>0.92936802973977695</v>
      </c>
      <c r="O16" s="55">
        <f t="shared" si="29"/>
        <v>18.959107806691449</v>
      </c>
      <c r="P16" s="129">
        <f t="shared" si="8"/>
        <v>6.313443276671558</v>
      </c>
      <c r="Q16" s="129">
        <f t="shared" si="8"/>
        <v>19.522420344885102</v>
      </c>
      <c r="R16" s="54">
        <f>R94</f>
        <v>141</v>
      </c>
      <c r="S16" s="55">
        <f t="shared" ref="S16:Y19" si="30">IF($R16=0,0,S94/$R16*100)</f>
        <v>17.021276595744681</v>
      </c>
      <c r="T16" s="55">
        <f t="shared" si="30"/>
        <v>12.056737588652481</v>
      </c>
      <c r="U16" s="55">
        <f t="shared" si="30"/>
        <v>14.893617021276595</v>
      </c>
      <c r="V16" s="55">
        <f t="shared" si="30"/>
        <v>21.98581560283688</v>
      </c>
      <c r="W16" s="55">
        <f t="shared" si="30"/>
        <v>7.0921985815602842</v>
      </c>
      <c r="X16" s="55">
        <f t="shared" si="30"/>
        <v>26.24113475177305</v>
      </c>
      <c r="Y16" s="55">
        <f t="shared" si="30"/>
        <v>0.70921985815602839</v>
      </c>
      <c r="Z16" s="129">
        <f t="shared" si="10"/>
        <v>52.287387720487345</v>
      </c>
      <c r="AA16" s="129">
        <f t="shared" si="10"/>
        <v>63.105467938519212</v>
      </c>
      <c r="AB16" s="54">
        <f>AB94</f>
        <v>141</v>
      </c>
      <c r="AC16" s="55">
        <f t="shared" ref="AC16:AI19" si="31">IF($AB16=0,0,AC94/$AB16*100)</f>
        <v>60.99290780141844</v>
      </c>
      <c r="AD16" s="55">
        <f t="shared" si="31"/>
        <v>17.021276595744681</v>
      </c>
      <c r="AE16" s="55">
        <f t="shared" si="31"/>
        <v>12.056737588652481</v>
      </c>
      <c r="AF16" s="55">
        <f t="shared" si="31"/>
        <v>2.8368794326241136</v>
      </c>
      <c r="AG16" s="55">
        <f t="shared" si="31"/>
        <v>0</v>
      </c>
      <c r="AH16" s="55">
        <f t="shared" si="31"/>
        <v>4.9645390070921991</v>
      </c>
      <c r="AI16" s="55">
        <f t="shared" si="31"/>
        <v>2.1276595744680851</v>
      </c>
      <c r="AJ16" s="129">
        <f t="shared" si="12"/>
        <v>12.624031849544233</v>
      </c>
      <c r="AK16" s="129">
        <f t="shared" si="12"/>
        <v>33.502238369944308</v>
      </c>
    </row>
    <row r="17" spans="1:37" ht="15" customHeight="1">
      <c r="A17" s="48"/>
      <c r="B17" s="53" t="s">
        <v>191</v>
      </c>
      <c r="C17" s="54">
        <f t="shared" ref="C17:C18" si="32">C95</f>
        <v>176</v>
      </c>
      <c r="D17" s="55">
        <f t="shared" si="28"/>
        <v>57.386363636363633</v>
      </c>
      <c r="E17" s="55">
        <f t="shared" si="28"/>
        <v>73.86363636363636</v>
      </c>
      <c r="F17" s="55">
        <f t="shared" si="28"/>
        <v>70.454545454545453</v>
      </c>
      <c r="G17" s="55">
        <f t="shared" si="28"/>
        <v>5.6818181818181817</v>
      </c>
      <c r="H17" s="54">
        <f t="shared" ref="H17:H18" si="33">H95</f>
        <v>176</v>
      </c>
      <c r="I17" s="55">
        <f t="shared" si="29"/>
        <v>53.409090909090907</v>
      </c>
      <c r="J17" s="55">
        <f t="shared" si="29"/>
        <v>18.181818181818183</v>
      </c>
      <c r="K17" s="55">
        <f t="shared" si="29"/>
        <v>5.1136363636363642</v>
      </c>
      <c r="L17" s="55">
        <f t="shared" si="29"/>
        <v>1.1363636363636365</v>
      </c>
      <c r="M17" s="55">
        <f t="shared" si="29"/>
        <v>1.1363636363636365</v>
      </c>
      <c r="N17" s="55">
        <f t="shared" si="29"/>
        <v>1.7045454545454544</v>
      </c>
      <c r="O17" s="55">
        <f t="shared" si="29"/>
        <v>19.318181818181817</v>
      </c>
      <c r="P17" s="129">
        <f t="shared" si="8"/>
        <v>8.5665802945049148</v>
      </c>
      <c r="Q17" s="129">
        <f t="shared" si="8"/>
        <v>25.342800037910376</v>
      </c>
      <c r="R17" s="54">
        <f t="shared" ref="R17:R18" si="34">R95</f>
        <v>48</v>
      </c>
      <c r="S17" s="55">
        <f t="shared" si="30"/>
        <v>14.583333333333334</v>
      </c>
      <c r="T17" s="55">
        <f t="shared" si="30"/>
        <v>14.583333333333334</v>
      </c>
      <c r="U17" s="55">
        <f t="shared" si="30"/>
        <v>6.25</v>
      </c>
      <c r="V17" s="55">
        <f t="shared" si="30"/>
        <v>20.833333333333336</v>
      </c>
      <c r="W17" s="55">
        <f t="shared" si="30"/>
        <v>14.583333333333334</v>
      </c>
      <c r="X17" s="55">
        <f t="shared" si="30"/>
        <v>25</v>
      </c>
      <c r="Y17" s="55">
        <f t="shared" si="30"/>
        <v>4.1666666666666661</v>
      </c>
      <c r="Z17" s="129">
        <f t="shared" si="10"/>
        <v>55.911522052826406</v>
      </c>
      <c r="AA17" s="129">
        <f t="shared" si="10"/>
        <v>65.946923446923449</v>
      </c>
      <c r="AB17" s="54">
        <f t="shared" ref="AB17:AB18" si="35">AB95</f>
        <v>48</v>
      </c>
      <c r="AC17" s="55">
        <f t="shared" si="31"/>
        <v>60.416666666666664</v>
      </c>
      <c r="AD17" s="55">
        <f t="shared" si="31"/>
        <v>14.583333333333334</v>
      </c>
      <c r="AE17" s="55">
        <f t="shared" si="31"/>
        <v>4.1666666666666661</v>
      </c>
      <c r="AF17" s="55">
        <f t="shared" si="31"/>
        <v>8.3333333333333321</v>
      </c>
      <c r="AG17" s="55">
        <f t="shared" si="31"/>
        <v>0</v>
      </c>
      <c r="AH17" s="55">
        <f t="shared" si="31"/>
        <v>4.1666666666666661</v>
      </c>
      <c r="AI17" s="55">
        <f t="shared" si="31"/>
        <v>8.3333333333333321</v>
      </c>
      <c r="AJ17" s="129">
        <f t="shared" si="12"/>
        <v>12.838547815820544</v>
      </c>
      <c r="AK17" s="129">
        <f t="shared" si="12"/>
        <v>37.659740259740261</v>
      </c>
    </row>
    <row r="18" spans="1:37" ht="15" customHeight="1">
      <c r="A18" s="56"/>
      <c r="B18" s="53" t="s">
        <v>192</v>
      </c>
      <c r="C18" s="54">
        <f t="shared" si="32"/>
        <v>448</v>
      </c>
      <c r="D18" s="55">
        <f t="shared" si="28"/>
        <v>46.428571428571431</v>
      </c>
      <c r="E18" s="55">
        <f t="shared" si="28"/>
        <v>79.910714285714292</v>
      </c>
      <c r="F18" s="55">
        <f t="shared" si="28"/>
        <v>75.223214285714292</v>
      </c>
      <c r="G18" s="55">
        <f t="shared" si="28"/>
        <v>6.0267857142857144</v>
      </c>
      <c r="H18" s="54">
        <f t="shared" si="33"/>
        <v>448</v>
      </c>
      <c r="I18" s="55">
        <f t="shared" si="29"/>
        <v>52.901785714285708</v>
      </c>
      <c r="J18" s="55">
        <f t="shared" si="29"/>
        <v>24.107142857142858</v>
      </c>
      <c r="K18" s="55">
        <f t="shared" si="29"/>
        <v>4.4642857142857144</v>
      </c>
      <c r="L18" s="55">
        <f t="shared" si="29"/>
        <v>0.89285714285714279</v>
      </c>
      <c r="M18" s="55">
        <f t="shared" si="29"/>
        <v>0.4464285714285714</v>
      </c>
      <c r="N18" s="55">
        <f t="shared" si="29"/>
        <v>0.6696428571428571</v>
      </c>
      <c r="O18" s="55">
        <f t="shared" si="29"/>
        <v>16.517857142857142</v>
      </c>
      <c r="P18" s="129">
        <f t="shared" si="8"/>
        <v>6.2922701334471096</v>
      </c>
      <c r="Q18" s="129">
        <f t="shared" si="8"/>
        <v>17.177438174519846</v>
      </c>
      <c r="R18" s="54">
        <f t="shared" si="34"/>
        <v>137</v>
      </c>
      <c r="S18" s="55">
        <f t="shared" si="30"/>
        <v>24.817518248175183</v>
      </c>
      <c r="T18" s="55">
        <f t="shared" si="30"/>
        <v>8.0291970802919703</v>
      </c>
      <c r="U18" s="55">
        <f t="shared" si="30"/>
        <v>15.328467153284672</v>
      </c>
      <c r="V18" s="55">
        <f t="shared" si="30"/>
        <v>18.978102189781019</v>
      </c>
      <c r="W18" s="55">
        <f t="shared" si="30"/>
        <v>5.8394160583941606</v>
      </c>
      <c r="X18" s="55">
        <f t="shared" si="30"/>
        <v>23.357664233576642</v>
      </c>
      <c r="Y18" s="55">
        <f t="shared" si="30"/>
        <v>3.6496350364963499</v>
      </c>
      <c r="Z18" s="129">
        <f t="shared" si="10"/>
        <v>46.949154748393731</v>
      </c>
      <c r="AA18" s="129">
        <f t="shared" si="10"/>
        <v>63.237637008040537</v>
      </c>
      <c r="AB18" s="54">
        <f t="shared" si="35"/>
        <v>137</v>
      </c>
      <c r="AC18" s="55">
        <f t="shared" si="31"/>
        <v>59.854014598540154</v>
      </c>
      <c r="AD18" s="55">
        <f t="shared" si="31"/>
        <v>13.868613138686131</v>
      </c>
      <c r="AE18" s="55">
        <f t="shared" si="31"/>
        <v>9.4890510948905096</v>
      </c>
      <c r="AF18" s="55">
        <f t="shared" si="31"/>
        <v>8.0291970802919703</v>
      </c>
      <c r="AG18" s="55">
        <f t="shared" si="31"/>
        <v>0</v>
      </c>
      <c r="AH18" s="55">
        <f t="shared" si="31"/>
        <v>6.5693430656934311</v>
      </c>
      <c r="AI18" s="55">
        <f t="shared" si="31"/>
        <v>2.1897810218978102</v>
      </c>
      <c r="AJ18" s="129">
        <f t="shared" si="12"/>
        <v>16.369532209084451</v>
      </c>
      <c r="AK18" s="129">
        <f t="shared" si="12"/>
        <v>42.183025308025314</v>
      </c>
    </row>
    <row r="19" spans="1:37" ht="15" customHeight="1">
      <c r="A19" s="35"/>
      <c r="B19" s="59" t="s">
        <v>193</v>
      </c>
      <c r="C19" s="60">
        <f>C97</f>
        <v>40</v>
      </c>
      <c r="D19" s="61">
        <f t="shared" si="28"/>
        <v>40</v>
      </c>
      <c r="E19" s="61">
        <f t="shared" si="28"/>
        <v>67.5</v>
      </c>
      <c r="F19" s="61">
        <f t="shared" si="28"/>
        <v>60</v>
      </c>
      <c r="G19" s="61">
        <f t="shared" si="28"/>
        <v>7.5</v>
      </c>
      <c r="H19" s="60">
        <f>H97</f>
        <v>40</v>
      </c>
      <c r="I19" s="61">
        <f t="shared" si="29"/>
        <v>52.5</v>
      </c>
      <c r="J19" s="61">
        <f t="shared" si="29"/>
        <v>25</v>
      </c>
      <c r="K19" s="61">
        <f t="shared" si="29"/>
        <v>0</v>
      </c>
      <c r="L19" s="61">
        <f t="shared" si="29"/>
        <v>7.5</v>
      </c>
      <c r="M19" s="61">
        <f t="shared" si="29"/>
        <v>0</v>
      </c>
      <c r="N19" s="61">
        <f t="shared" si="29"/>
        <v>0</v>
      </c>
      <c r="O19" s="61">
        <f t="shared" si="29"/>
        <v>15</v>
      </c>
      <c r="P19" s="130">
        <f t="shared" si="8"/>
        <v>8.440075702785828</v>
      </c>
      <c r="Q19" s="130">
        <f t="shared" si="8"/>
        <v>22.07404414574755</v>
      </c>
      <c r="R19" s="60">
        <f>R97</f>
        <v>13</v>
      </c>
      <c r="S19" s="61">
        <f t="shared" si="30"/>
        <v>30.76923076923077</v>
      </c>
      <c r="T19" s="61">
        <f t="shared" si="30"/>
        <v>0</v>
      </c>
      <c r="U19" s="61">
        <f t="shared" si="30"/>
        <v>0</v>
      </c>
      <c r="V19" s="61">
        <f t="shared" si="30"/>
        <v>7.6923076923076925</v>
      </c>
      <c r="W19" s="61">
        <f t="shared" si="30"/>
        <v>23.076923076923077</v>
      </c>
      <c r="X19" s="61">
        <f t="shared" si="30"/>
        <v>30.76923076923077</v>
      </c>
      <c r="Y19" s="61">
        <f t="shared" si="30"/>
        <v>7.6923076923076925</v>
      </c>
      <c r="Z19" s="130">
        <f t="shared" si="10"/>
        <v>57.660256410256409</v>
      </c>
      <c r="AA19" s="130">
        <f t="shared" si="10"/>
        <v>86.490384615384613</v>
      </c>
      <c r="AB19" s="60">
        <f>AB97</f>
        <v>13</v>
      </c>
      <c r="AC19" s="61">
        <f t="shared" si="31"/>
        <v>84.615384615384613</v>
      </c>
      <c r="AD19" s="61">
        <f t="shared" si="31"/>
        <v>0</v>
      </c>
      <c r="AE19" s="61">
        <f t="shared" si="31"/>
        <v>0</v>
      </c>
      <c r="AF19" s="61">
        <f t="shared" si="31"/>
        <v>0</v>
      </c>
      <c r="AG19" s="61">
        <f t="shared" si="31"/>
        <v>0</v>
      </c>
      <c r="AH19" s="61">
        <f t="shared" si="31"/>
        <v>0</v>
      </c>
      <c r="AI19" s="61">
        <f t="shared" si="31"/>
        <v>15.384615384615385</v>
      </c>
      <c r="AJ19" s="130">
        <f t="shared" si="12"/>
        <v>0</v>
      </c>
      <c r="AK19" s="130" t="str">
        <f t="shared" si="12"/>
        <v>－</v>
      </c>
    </row>
    <row r="20" spans="1:37" ht="15" customHeight="1">
      <c r="A20" s="32" t="s">
        <v>204</v>
      </c>
      <c r="B20" s="45" t="s">
        <v>176</v>
      </c>
      <c r="C20" s="46">
        <f>C98</f>
        <v>1202</v>
      </c>
      <c r="D20" s="47">
        <f>D98</f>
        <v>544</v>
      </c>
      <c r="E20" s="47">
        <f>E98</f>
        <v>953</v>
      </c>
      <c r="F20" s="47">
        <f t="shared" ref="F20:G20" si="36">F98</f>
        <v>917</v>
      </c>
      <c r="G20" s="47">
        <f t="shared" si="36"/>
        <v>65</v>
      </c>
      <c r="H20" s="46">
        <f>H98</f>
        <v>1202</v>
      </c>
      <c r="I20" s="47">
        <f>I98</f>
        <v>647</v>
      </c>
      <c r="J20" s="47">
        <f>J98</f>
        <v>257</v>
      </c>
      <c r="K20" s="47">
        <f t="shared" ref="K20:O20" si="37">K98</f>
        <v>50</v>
      </c>
      <c r="L20" s="47">
        <f t="shared" si="37"/>
        <v>14</v>
      </c>
      <c r="M20" s="47">
        <f t="shared" si="37"/>
        <v>7</v>
      </c>
      <c r="N20" s="47">
        <f t="shared" si="37"/>
        <v>11</v>
      </c>
      <c r="O20" s="47">
        <f t="shared" si="37"/>
        <v>216</v>
      </c>
      <c r="P20" s="128">
        <f t="shared" si="8"/>
        <v>6.7032325296677824</v>
      </c>
      <c r="Q20" s="128">
        <f t="shared" si="8"/>
        <v>19.496717623163519</v>
      </c>
      <c r="R20" s="46">
        <f>R98</f>
        <v>339</v>
      </c>
      <c r="S20" s="47">
        <f>S98</f>
        <v>69</v>
      </c>
      <c r="T20" s="47">
        <f>T98</f>
        <v>35</v>
      </c>
      <c r="U20" s="47">
        <f t="shared" ref="U20:Y20" si="38">U98</f>
        <v>45</v>
      </c>
      <c r="V20" s="47">
        <f t="shared" si="38"/>
        <v>68</v>
      </c>
      <c r="W20" s="47">
        <f t="shared" si="38"/>
        <v>28</v>
      </c>
      <c r="X20" s="47">
        <f t="shared" si="38"/>
        <v>85</v>
      </c>
      <c r="Y20" s="47">
        <f t="shared" si="38"/>
        <v>9</v>
      </c>
      <c r="Z20" s="128">
        <f t="shared" si="10"/>
        <v>50.852653936391782</v>
      </c>
      <c r="AA20" s="128">
        <f t="shared" si="10"/>
        <v>64.296459000035597</v>
      </c>
      <c r="AB20" s="46">
        <f>AB98</f>
        <v>339</v>
      </c>
      <c r="AC20" s="47">
        <f>AC98</f>
        <v>208</v>
      </c>
      <c r="AD20" s="47">
        <f>AD98</f>
        <v>50</v>
      </c>
      <c r="AE20" s="47">
        <f t="shared" ref="AE20:AH20" si="39">AE98</f>
        <v>32</v>
      </c>
      <c r="AF20" s="47">
        <f t="shared" si="39"/>
        <v>19</v>
      </c>
      <c r="AG20" s="47">
        <f t="shared" si="39"/>
        <v>0</v>
      </c>
      <c r="AH20" s="47">
        <f t="shared" si="39"/>
        <v>18</v>
      </c>
      <c r="AI20" s="47">
        <f>AI98</f>
        <v>12</v>
      </c>
      <c r="AJ20" s="128">
        <f t="shared" si="12"/>
        <v>13.763088119726378</v>
      </c>
      <c r="AK20" s="128">
        <f t="shared" si="12"/>
        <v>37.819578278575847</v>
      </c>
    </row>
    <row r="21" spans="1:37" ht="15" customHeight="1">
      <c r="A21" s="394" t="s">
        <v>205</v>
      </c>
      <c r="B21" s="50"/>
      <c r="C21" s="51" t="str">
        <f>IF(SUM(D21:G21)&gt;100,"－",SUM(D21:G21))</f>
        <v>－</v>
      </c>
      <c r="D21" s="52">
        <f>D98/$C20*100</f>
        <v>45.257903494176368</v>
      </c>
      <c r="E21" s="52">
        <f>E98/$C20*100</f>
        <v>79.28452579034942</v>
      </c>
      <c r="F21" s="52">
        <f>F98/$C20*100</f>
        <v>76.289517470881862</v>
      </c>
      <c r="G21" s="52">
        <f>G98/$C20*100</f>
        <v>5.4076539101497501</v>
      </c>
      <c r="H21" s="51">
        <f>IF(SUM(I21:O21)&gt;100,"－",SUM(I21:O21))</f>
        <v>99.999999999999986</v>
      </c>
      <c r="I21" s="52">
        <f>I98/$H20*100</f>
        <v>53.826955074875201</v>
      </c>
      <c r="J21" s="52">
        <f>J98/$H20*100</f>
        <v>21.381031613976706</v>
      </c>
      <c r="K21" s="52">
        <f>K98/$H20*100</f>
        <v>4.1597337770382694</v>
      </c>
      <c r="L21" s="52">
        <f t="shared" ref="L21:O21" si="40">L98/$H20*100</f>
        <v>1.1647254575707155</v>
      </c>
      <c r="M21" s="52">
        <f t="shared" si="40"/>
        <v>0.58236272878535777</v>
      </c>
      <c r="N21" s="52">
        <f t="shared" si="40"/>
        <v>0.91514143094841938</v>
      </c>
      <c r="O21" s="52">
        <f t="shared" si="40"/>
        <v>17.970049916805326</v>
      </c>
      <c r="P21" s="51" t="str">
        <f t="shared" ref="P21:Q36" si="41">IF(P99="","－",P99)</f>
        <v>－</v>
      </c>
      <c r="Q21" s="51" t="str">
        <f t="shared" si="41"/>
        <v>－</v>
      </c>
      <c r="R21" s="51">
        <f>IF(SUM(S21:Y21)&gt;100,"－",SUM(S21:Y21))</f>
        <v>100.00000000000001</v>
      </c>
      <c r="S21" s="52">
        <f>S98/$R20*100</f>
        <v>20.353982300884958</v>
      </c>
      <c r="T21" s="52">
        <f>T98/$R20*100</f>
        <v>10.32448377581121</v>
      </c>
      <c r="U21" s="52">
        <f>U98/$R20*100</f>
        <v>13.274336283185843</v>
      </c>
      <c r="V21" s="52">
        <f t="shared" ref="V21:Y21" si="42">V98/$R20*100</f>
        <v>20.058997050147493</v>
      </c>
      <c r="W21" s="52">
        <f t="shared" si="42"/>
        <v>8.2595870206489668</v>
      </c>
      <c r="X21" s="52">
        <f t="shared" si="42"/>
        <v>25.073746312684364</v>
      </c>
      <c r="Y21" s="52">
        <f t="shared" si="42"/>
        <v>2.6548672566371683</v>
      </c>
      <c r="Z21" s="51" t="str">
        <f t="shared" ref="Z21:AA36" si="43">IF(Z99="","－",Z99)</f>
        <v>－</v>
      </c>
      <c r="AA21" s="51" t="str">
        <f t="shared" si="43"/>
        <v>－</v>
      </c>
      <c r="AB21" s="51">
        <f>IF(SUM(AC21:AI21)&gt;100,"－",SUM(AC21:AI21))</f>
        <v>100</v>
      </c>
      <c r="AC21" s="52">
        <f t="shared" ref="AC21:AI21" si="44">AC98/$AB20*100</f>
        <v>61.356932153392329</v>
      </c>
      <c r="AD21" s="52">
        <f t="shared" si="44"/>
        <v>14.749262536873156</v>
      </c>
      <c r="AE21" s="52">
        <f t="shared" si="44"/>
        <v>9.4395280235988199</v>
      </c>
      <c r="AF21" s="52">
        <f t="shared" si="44"/>
        <v>5.6047197640117989</v>
      </c>
      <c r="AG21" s="52">
        <f t="shared" si="44"/>
        <v>0</v>
      </c>
      <c r="AH21" s="52">
        <f t="shared" si="44"/>
        <v>5.3097345132743365</v>
      </c>
      <c r="AI21" s="52">
        <f t="shared" si="44"/>
        <v>3.5398230088495577</v>
      </c>
      <c r="AJ21" s="51" t="str">
        <f t="shared" ref="AJ21:AK36" si="45">IF(AJ99="","－",AJ99)</f>
        <v>－</v>
      </c>
      <c r="AK21" s="51" t="str">
        <f t="shared" si="45"/>
        <v>－</v>
      </c>
    </row>
    <row r="22" spans="1:37" ht="15" customHeight="1">
      <c r="A22" s="394"/>
      <c r="B22" s="53" t="s">
        <v>206</v>
      </c>
      <c r="C22" s="54">
        <f t="shared" ref="C22:C29" si="46">C100</f>
        <v>942</v>
      </c>
      <c r="D22" s="55">
        <f t="shared" ref="D22:G28" si="47">IF($C22=0,0,D100/$C22*100)</f>
        <v>44.267515923566883</v>
      </c>
      <c r="E22" s="55">
        <f t="shared" si="47"/>
        <v>79.723991507431009</v>
      </c>
      <c r="F22" s="55">
        <f t="shared" si="47"/>
        <v>78.768577494692153</v>
      </c>
      <c r="G22" s="55">
        <f t="shared" si="47"/>
        <v>4.6709129511677281</v>
      </c>
      <c r="H22" s="54">
        <f t="shared" ref="H22:H29" si="48">H100</f>
        <v>942</v>
      </c>
      <c r="I22" s="55">
        <f t="shared" ref="I22:O28" si="49">IF($H22=0,0,I100/$H22*100)</f>
        <v>53.184713375796179</v>
      </c>
      <c r="J22" s="55">
        <f t="shared" si="49"/>
        <v>22.29299363057325</v>
      </c>
      <c r="K22" s="55">
        <f t="shared" si="49"/>
        <v>4.1401273885350314</v>
      </c>
      <c r="L22" s="55">
        <f t="shared" si="49"/>
        <v>1.0615711252653928</v>
      </c>
      <c r="M22" s="55">
        <f t="shared" si="49"/>
        <v>0.53078556263269638</v>
      </c>
      <c r="N22" s="55">
        <f t="shared" si="49"/>
        <v>0.84925690021231426</v>
      </c>
      <c r="O22" s="55">
        <f t="shared" si="49"/>
        <v>17.940552016985137</v>
      </c>
      <c r="P22" s="129">
        <f t="shared" si="41"/>
        <v>6.4936967980671696</v>
      </c>
      <c r="Q22" s="129">
        <f t="shared" si="41"/>
        <v>18.454513326860006</v>
      </c>
      <c r="R22" s="54">
        <f t="shared" ref="R22:R29" si="50">R100</f>
        <v>272</v>
      </c>
      <c r="S22" s="55">
        <f t="shared" ref="S22:Y28" si="51">IF($R22=0,0,S100/$R22*100)</f>
        <v>20.955882352941178</v>
      </c>
      <c r="T22" s="55">
        <f t="shared" si="51"/>
        <v>9.5588235294117645</v>
      </c>
      <c r="U22" s="55">
        <f t="shared" si="51"/>
        <v>14.705882352941178</v>
      </c>
      <c r="V22" s="55">
        <f t="shared" si="51"/>
        <v>19.485294117647058</v>
      </c>
      <c r="W22" s="55">
        <f t="shared" si="51"/>
        <v>8.8235294117647065</v>
      </c>
      <c r="X22" s="55">
        <f t="shared" si="51"/>
        <v>23.897058823529413</v>
      </c>
      <c r="Y22" s="55">
        <f t="shared" si="51"/>
        <v>2.5735294117647056</v>
      </c>
      <c r="Z22" s="129">
        <f t="shared" si="43"/>
        <v>50.24220862205695</v>
      </c>
      <c r="AA22" s="129">
        <f t="shared" si="43"/>
        <v>64.010506177139874</v>
      </c>
      <c r="AB22" s="54">
        <f t="shared" ref="AB22:AB29" si="52">AB100</f>
        <v>272</v>
      </c>
      <c r="AC22" s="55">
        <f t="shared" ref="AC22:AI28" si="53">IF($AB22=0,0,AC100/$AB22*100)</f>
        <v>59.558823529411761</v>
      </c>
      <c r="AD22" s="55">
        <f t="shared" si="53"/>
        <v>15.441176470588236</v>
      </c>
      <c r="AE22" s="55">
        <f t="shared" si="53"/>
        <v>9.9264705882352935</v>
      </c>
      <c r="AF22" s="55">
        <f t="shared" si="53"/>
        <v>5.5147058823529411</v>
      </c>
      <c r="AG22" s="55">
        <f t="shared" si="53"/>
        <v>0</v>
      </c>
      <c r="AH22" s="55">
        <f t="shared" si="53"/>
        <v>5.8823529411764701</v>
      </c>
      <c r="AI22" s="55">
        <f t="shared" si="53"/>
        <v>3.6764705882352944</v>
      </c>
      <c r="AJ22" s="129">
        <f t="shared" si="45"/>
        <v>14.494731457978444</v>
      </c>
      <c r="AK22" s="129">
        <f t="shared" si="45"/>
        <v>37.976196419903523</v>
      </c>
    </row>
    <row r="23" spans="1:37" ht="15" customHeight="1">
      <c r="A23" s="48"/>
      <c r="B23" s="53" t="s">
        <v>207</v>
      </c>
      <c r="C23" s="54">
        <f t="shared" si="46"/>
        <v>76</v>
      </c>
      <c r="D23" s="55">
        <f t="shared" si="47"/>
        <v>44.736842105263158</v>
      </c>
      <c r="E23" s="55">
        <f t="shared" si="47"/>
        <v>81.578947368421055</v>
      </c>
      <c r="F23" s="55">
        <f t="shared" si="47"/>
        <v>69.73684210526315</v>
      </c>
      <c r="G23" s="55">
        <f t="shared" si="47"/>
        <v>6.5789473684210522</v>
      </c>
      <c r="H23" s="54">
        <f t="shared" si="48"/>
        <v>76</v>
      </c>
      <c r="I23" s="55">
        <f t="shared" si="49"/>
        <v>42.105263157894733</v>
      </c>
      <c r="J23" s="55">
        <f t="shared" si="49"/>
        <v>27.631578947368425</v>
      </c>
      <c r="K23" s="55">
        <f t="shared" si="49"/>
        <v>7.8947368421052628</v>
      </c>
      <c r="L23" s="55">
        <f t="shared" si="49"/>
        <v>0</v>
      </c>
      <c r="M23" s="55">
        <f t="shared" si="49"/>
        <v>1.3157894736842104</v>
      </c>
      <c r="N23" s="55">
        <f t="shared" si="49"/>
        <v>1.3157894736842104</v>
      </c>
      <c r="O23" s="55">
        <f t="shared" si="49"/>
        <v>19.736842105263158</v>
      </c>
      <c r="P23" s="129">
        <f t="shared" si="41"/>
        <v>10.889153279067077</v>
      </c>
      <c r="Q23" s="129">
        <f t="shared" si="41"/>
        <v>22.904770690451439</v>
      </c>
      <c r="R23" s="54">
        <f t="shared" si="50"/>
        <v>29</v>
      </c>
      <c r="S23" s="55">
        <f t="shared" si="51"/>
        <v>24.137931034482758</v>
      </c>
      <c r="T23" s="55">
        <f t="shared" si="51"/>
        <v>6.8965517241379306</v>
      </c>
      <c r="U23" s="55">
        <f t="shared" si="51"/>
        <v>10.344827586206897</v>
      </c>
      <c r="V23" s="55">
        <f t="shared" si="51"/>
        <v>20.689655172413794</v>
      </c>
      <c r="W23" s="55">
        <f t="shared" si="51"/>
        <v>3.4482758620689653</v>
      </c>
      <c r="X23" s="55">
        <f t="shared" si="51"/>
        <v>31.03448275862069</v>
      </c>
      <c r="Y23" s="55">
        <f t="shared" si="51"/>
        <v>3.4482758620689653</v>
      </c>
      <c r="Z23" s="129">
        <f t="shared" si="43"/>
        <v>49.948593073593074</v>
      </c>
      <c r="AA23" s="129">
        <f t="shared" si="43"/>
        <v>66.598124098124089</v>
      </c>
      <c r="AB23" s="54">
        <f t="shared" si="52"/>
        <v>29</v>
      </c>
      <c r="AC23" s="55">
        <f t="shared" si="53"/>
        <v>68.965517241379317</v>
      </c>
      <c r="AD23" s="55">
        <f t="shared" si="53"/>
        <v>17.241379310344829</v>
      </c>
      <c r="AE23" s="55">
        <f t="shared" si="53"/>
        <v>6.8965517241379306</v>
      </c>
      <c r="AF23" s="55">
        <f t="shared" si="53"/>
        <v>6.8965517241379306</v>
      </c>
      <c r="AG23" s="55">
        <f t="shared" si="53"/>
        <v>0</v>
      </c>
      <c r="AH23" s="55">
        <f t="shared" si="53"/>
        <v>0</v>
      </c>
      <c r="AI23" s="55">
        <f t="shared" si="53"/>
        <v>0</v>
      </c>
      <c r="AJ23" s="129">
        <f t="shared" si="45"/>
        <v>8.2941110613524405</v>
      </c>
      <c r="AK23" s="129">
        <f t="shared" si="45"/>
        <v>26.725468975468974</v>
      </c>
    </row>
    <row r="24" spans="1:37" ht="15" customHeight="1">
      <c r="A24" s="56"/>
      <c r="B24" s="53" t="s">
        <v>208</v>
      </c>
      <c r="C24" s="54">
        <f t="shared" si="46"/>
        <v>78</v>
      </c>
      <c r="D24" s="55">
        <f t="shared" si="47"/>
        <v>39.743589743589745</v>
      </c>
      <c r="E24" s="55">
        <f t="shared" si="47"/>
        <v>74.358974358974365</v>
      </c>
      <c r="F24" s="55">
        <f t="shared" si="47"/>
        <v>60.256410256410255</v>
      </c>
      <c r="G24" s="55">
        <f t="shared" si="47"/>
        <v>11.538461538461538</v>
      </c>
      <c r="H24" s="54">
        <f t="shared" si="48"/>
        <v>78</v>
      </c>
      <c r="I24" s="55">
        <f t="shared" si="49"/>
        <v>65.384615384615387</v>
      </c>
      <c r="J24" s="55">
        <f t="shared" si="49"/>
        <v>7.6923076923076925</v>
      </c>
      <c r="K24" s="55">
        <f t="shared" si="49"/>
        <v>5.1282051282051277</v>
      </c>
      <c r="L24" s="55">
        <f t="shared" si="49"/>
        <v>1.2820512820512819</v>
      </c>
      <c r="M24" s="55">
        <f t="shared" si="49"/>
        <v>1.2820512820512819</v>
      </c>
      <c r="N24" s="55">
        <f t="shared" si="49"/>
        <v>1.2820512820512819</v>
      </c>
      <c r="O24" s="55">
        <f t="shared" si="49"/>
        <v>17.948717948717949</v>
      </c>
      <c r="P24" s="129">
        <f t="shared" si="41"/>
        <v>6.4607783304074848</v>
      </c>
      <c r="Q24" s="129">
        <f t="shared" si="41"/>
        <v>31.80690870354454</v>
      </c>
      <c r="R24" s="54">
        <f t="shared" si="50"/>
        <v>13</v>
      </c>
      <c r="S24" s="55">
        <f t="shared" si="51"/>
        <v>7.6923076923076925</v>
      </c>
      <c r="T24" s="55">
        <f t="shared" si="51"/>
        <v>30.76923076923077</v>
      </c>
      <c r="U24" s="55">
        <f t="shared" si="51"/>
        <v>7.6923076923076925</v>
      </c>
      <c r="V24" s="55">
        <f t="shared" si="51"/>
        <v>23.076923076923077</v>
      </c>
      <c r="W24" s="55">
        <f t="shared" si="51"/>
        <v>7.6923076923076925</v>
      </c>
      <c r="X24" s="55">
        <f t="shared" si="51"/>
        <v>23.076923076923077</v>
      </c>
      <c r="Y24" s="55">
        <f t="shared" si="51"/>
        <v>0</v>
      </c>
      <c r="Z24" s="129">
        <f t="shared" si="43"/>
        <v>50.244200244200243</v>
      </c>
      <c r="AA24" s="129">
        <f t="shared" si="43"/>
        <v>54.43121693121693</v>
      </c>
      <c r="AB24" s="54">
        <f t="shared" si="52"/>
        <v>13</v>
      </c>
      <c r="AC24" s="55">
        <f t="shared" si="53"/>
        <v>76.923076923076934</v>
      </c>
      <c r="AD24" s="55">
        <f t="shared" si="53"/>
        <v>15.384615384615385</v>
      </c>
      <c r="AE24" s="55">
        <f t="shared" si="53"/>
        <v>0</v>
      </c>
      <c r="AF24" s="55">
        <f t="shared" si="53"/>
        <v>7.6923076923076925</v>
      </c>
      <c r="AG24" s="55">
        <f t="shared" si="53"/>
        <v>0</v>
      </c>
      <c r="AH24" s="55">
        <f t="shared" si="53"/>
        <v>0</v>
      </c>
      <c r="AI24" s="55">
        <f t="shared" si="53"/>
        <v>0</v>
      </c>
      <c r="AJ24" s="129">
        <f t="shared" si="45"/>
        <v>6.5934065934065931</v>
      </c>
      <c r="AK24" s="129">
        <f t="shared" si="45"/>
        <v>28.571428571428569</v>
      </c>
    </row>
    <row r="25" spans="1:37" ht="15" customHeight="1">
      <c r="A25" s="56"/>
      <c r="B25" s="53" t="s">
        <v>209</v>
      </c>
      <c r="C25" s="54">
        <f t="shared" si="46"/>
        <v>74</v>
      </c>
      <c r="D25" s="55">
        <f t="shared" si="47"/>
        <v>64.86486486486487</v>
      </c>
      <c r="E25" s="55">
        <f t="shared" si="47"/>
        <v>75.675675675675677</v>
      </c>
      <c r="F25" s="55">
        <f t="shared" si="47"/>
        <v>74.324324324324323</v>
      </c>
      <c r="G25" s="55">
        <f t="shared" si="47"/>
        <v>5.4054054054054053</v>
      </c>
      <c r="H25" s="54">
        <f t="shared" si="48"/>
        <v>74</v>
      </c>
      <c r="I25" s="55">
        <f t="shared" si="49"/>
        <v>63.513513513513509</v>
      </c>
      <c r="J25" s="55">
        <f t="shared" si="49"/>
        <v>18.918918918918919</v>
      </c>
      <c r="K25" s="55">
        <f t="shared" si="49"/>
        <v>1.3513513513513513</v>
      </c>
      <c r="L25" s="55">
        <f t="shared" si="49"/>
        <v>1.3513513513513513</v>
      </c>
      <c r="M25" s="55">
        <f t="shared" si="49"/>
        <v>0</v>
      </c>
      <c r="N25" s="55">
        <f t="shared" si="49"/>
        <v>1.3513513513513513</v>
      </c>
      <c r="O25" s="55">
        <f t="shared" si="49"/>
        <v>13.513513513513514</v>
      </c>
      <c r="P25" s="129">
        <f t="shared" si="41"/>
        <v>5.4822491562164188</v>
      </c>
      <c r="Q25" s="129">
        <f t="shared" si="41"/>
        <v>20.639055646932402</v>
      </c>
      <c r="R25" s="54">
        <f t="shared" si="50"/>
        <v>17</v>
      </c>
      <c r="S25" s="55">
        <f t="shared" si="51"/>
        <v>17.647058823529413</v>
      </c>
      <c r="T25" s="55">
        <f t="shared" si="51"/>
        <v>17.647058823529413</v>
      </c>
      <c r="U25" s="55">
        <f t="shared" si="51"/>
        <v>5.8823529411764701</v>
      </c>
      <c r="V25" s="55">
        <f t="shared" si="51"/>
        <v>23.52941176470588</v>
      </c>
      <c r="W25" s="55">
        <f t="shared" si="51"/>
        <v>11.76470588235294</v>
      </c>
      <c r="X25" s="55">
        <f t="shared" si="51"/>
        <v>17.647058823529413</v>
      </c>
      <c r="Y25" s="55">
        <f t="shared" si="51"/>
        <v>5.8823529411764701</v>
      </c>
      <c r="Z25" s="129">
        <f t="shared" si="43"/>
        <v>49.924289891395155</v>
      </c>
      <c r="AA25" s="129">
        <f t="shared" si="43"/>
        <v>61.445279866332498</v>
      </c>
      <c r="AB25" s="54">
        <f t="shared" si="52"/>
        <v>17</v>
      </c>
      <c r="AC25" s="55">
        <f t="shared" si="53"/>
        <v>52.941176470588239</v>
      </c>
      <c r="AD25" s="55">
        <f t="shared" si="53"/>
        <v>5.8823529411764701</v>
      </c>
      <c r="AE25" s="55">
        <f t="shared" si="53"/>
        <v>17.647058823529413</v>
      </c>
      <c r="AF25" s="55">
        <f t="shared" si="53"/>
        <v>5.8823529411764701</v>
      </c>
      <c r="AG25" s="55">
        <f t="shared" si="53"/>
        <v>0</v>
      </c>
      <c r="AH25" s="55">
        <f t="shared" si="53"/>
        <v>5.8823529411764701</v>
      </c>
      <c r="AI25" s="55">
        <f t="shared" si="53"/>
        <v>11.76470588235294</v>
      </c>
      <c r="AJ25" s="129">
        <f t="shared" si="45"/>
        <v>18.444444444444443</v>
      </c>
      <c r="AK25" s="129">
        <f t="shared" si="45"/>
        <v>46.111111111111107</v>
      </c>
    </row>
    <row r="26" spans="1:37" ht="15" customHeight="1">
      <c r="A26" s="56"/>
      <c r="B26" s="53" t="s">
        <v>210</v>
      </c>
      <c r="C26" s="54">
        <f t="shared" si="46"/>
        <v>9</v>
      </c>
      <c r="D26" s="55">
        <f t="shared" si="47"/>
        <v>33.333333333333329</v>
      </c>
      <c r="E26" s="55">
        <f t="shared" si="47"/>
        <v>77.777777777777786</v>
      </c>
      <c r="F26" s="55">
        <f t="shared" si="47"/>
        <v>66.666666666666657</v>
      </c>
      <c r="G26" s="55">
        <f t="shared" si="47"/>
        <v>22.222222222222221</v>
      </c>
      <c r="H26" s="54">
        <f t="shared" si="48"/>
        <v>9</v>
      </c>
      <c r="I26" s="55">
        <f t="shared" si="49"/>
        <v>33.333333333333329</v>
      </c>
      <c r="J26" s="55">
        <f t="shared" si="49"/>
        <v>22.222222222222221</v>
      </c>
      <c r="K26" s="55">
        <f t="shared" si="49"/>
        <v>0</v>
      </c>
      <c r="L26" s="55">
        <f t="shared" si="49"/>
        <v>0</v>
      </c>
      <c r="M26" s="55">
        <f t="shared" si="49"/>
        <v>0</v>
      </c>
      <c r="N26" s="55">
        <f t="shared" si="49"/>
        <v>0</v>
      </c>
      <c r="O26" s="55">
        <f t="shared" si="49"/>
        <v>44.444444444444443</v>
      </c>
      <c r="P26" s="129">
        <f t="shared" si="41"/>
        <v>1.5586206896551724</v>
      </c>
      <c r="Q26" s="129">
        <f t="shared" si="41"/>
        <v>3.896551724137931</v>
      </c>
      <c r="R26" s="54">
        <f t="shared" si="50"/>
        <v>2</v>
      </c>
      <c r="S26" s="55">
        <f t="shared" si="51"/>
        <v>0</v>
      </c>
      <c r="T26" s="55">
        <f t="shared" si="51"/>
        <v>0</v>
      </c>
      <c r="U26" s="55">
        <f t="shared" si="51"/>
        <v>0</v>
      </c>
      <c r="V26" s="55">
        <f t="shared" si="51"/>
        <v>0</v>
      </c>
      <c r="W26" s="55">
        <f t="shared" si="51"/>
        <v>0</v>
      </c>
      <c r="X26" s="55">
        <f t="shared" si="51"/>
        <v>100</v>
      </c>
      <c r="Y26" s="55">
        <f t="shared" si="51"/>
        <v>0</v>
      </c>
      <c r="Z26" s="129">
        <f t="shared" si="43"/>
        <v>100</v>
      </c>
      <c r="AA26" s="129">
        <f t="shared" si="43"/>
        <v>100</v>
      </c>
      <c r="AB26" s="54">
        <f t="shared" si="52"/>
        <v>2</v>
      </c>
      <c r="AC26" s="55">
        <f t="shared" si="53"/>
        <v>50</v>
      </c>
      <c r="AD26" s="55">
        <f t="shared" si="53"/>
        <v>0</v>
      </c>
      <c r="AE26" s="55">
        <f t="shared" si="53"/>
        <v>0</v>
      </c>
      <c r="AF26" s="55">
        <f t="shared" si="53"/>
        <v>0</v>
      </c>
      <c r="AG26" s="55">
        <f t="shared" si="53"/>
        <v>0</v>
      </c>
      <c r="AH26" s="55">
        <f t="shared" si="53"/>
        <v>50</v>
      </c>
      <c r="AI26" s="55">
        <f t="shared" si="53"/>
        <v>0</v>
      </c>
      <c r="AJ26" s="129">
        <f t="shared" si="45"/>
        <v>50</v>
      </c>
      <c r="AK26" s="129">
        <f t="shared" si="45"/>
        <v>100</v>
      </c>
    </row>
    <row r="27" spans="1:37" ht="15" customHeight="1">
      <c r="A27" s="56"/>
      <c r="B27" s="53" t="s">
        <v>211</v>
      </c>
      <c r="C27" s="54">
        <f t="shared" si="46"/>
        <v>8</v>
      </c>
      <c r="D27" s="55">
        <f t="shared" si="47"/>
        <v>37.5</v>
      </c>
      <c r="E27" s="55">
        <f t="shared" si="47"/>
        <v>87.5</v>
      </c>
      <c r="F27" s="55">
        <f t="shared" si="47"/>
        <v>62.5</v>
      </c>
      <c r="G27" s="55">
        <f t="shared" si="47"/>
        <v>0</v>
      </c>
      <c r="H27" s="54">
        <f t="shared" si="48"/>
        <v>8</v>
      </c>
      <c r="I27" s="55">
        <f t="shared" si="49"/>
        <v>62.5</v>
      </c>
      <c r="J27" s="55">
        <f t="shared" si="49"/>
        <v>25</v>
      </c>
      <c r="K27" s="55">
        <f t="shared" si="49"/>
        <v>0</v>
      </c>
      <c r="L27" s="55">
        <f t="shared" si="49"/>
        <v>12.5</v>
      </c>
      <c r="M27" s="55">
        <f t="shared" si="49"/>
        <v>0</v>
      </c>
      <c r="N27" s="55">
        <f t="shared" si="49"/>
        <v>0</v>
      </c>
      <c r="O27" s="55">
        <f t="shared" si="49"/>
        <v>0</v>
      </c>
      <c r="P27" s="129">
        <f t="shared" si="41"/>
        <v>9.3452380952380949</v>
      </c>
      <c r="Q27" s="129">
        <f t="shared" si="41"/>
        <v>24.920634920634921</v>
      </c>
      <c r="R27" s="54">
        <f t="shared" si="50"/>
        <v>3</v>
      </c>
      <c r="S27" s="55">
        <f t="shared" si="51"/>
        <v>33.333333333333329</v>
      </c>
      <c r="T27" s="55">
        <f t="shared" si="51"/>
        <v>0</v>
      </c>
      <c r="U27" s="55">
        <f t="shared" si="51"/>
        <v>0</v>
      </c>
      <c r="V27" s="55">
        <f t="shared" si="51"/>
        <v>33.333333333333329</v>
      </c>
      <c r="W27" s="55">
        <f t="shared" si="51"/>
        <v>0</v>
      </c>
      <c r="X27" s="55">
        <f t="shared" si="51"/>
        <v>33.333333333333329</v>
      </c>
      <c r="Y27" s="55">
        <f t="shared" si="51"/>
        <v>0</v>
      </c>
      <c r="Z27" s="129">
        <f t="shared" si="43"/>
        <v>55.55555555555555</v>
      </c>
      <c r="AA27" s="129">
        <f t="shared" si="43"/>
        <v>83.333333333333329</v>
      </c>
      <c r="AB27" s="54">
        <f t="shared" si="52"/>
        <v>3</v>
      </c>
      <c r="AC27" s="55">
        <f t="shared" si="53"/>
        <v>100</v>
      </c>
      <c r="AD27" s="55">
        <f t="shared" si="53"/>
        <v>0</v>
      </c>
      <c r="AE27" s="55">
        <f t="shared" si="53"/>
        <v>0</v>
      </c>
      <c r="AF27" s="55">
        <f t="shared" si="53"/>
        <v>0</v>
      </c>
      <c r="AG27" s="55">
        <f t="shared" si="53"/>
        <v>0</v>
      </c>
      <c r="AH27" s="55">
        <f t="shared" si="53"/>
        <v>0</v>
      </c>
      <c r="AI27" s="55">
        <f t="shared" si="53"/>
        <v>0</v>
      </c>
      <c r="AJ27" s="129">
        <f t="shared" si="45"/>
        <v>0</v>
      </c>
      <c r="AK27" s="129" t="str">
        <f t="shared" si="45"/>
        <v>－</v>
      </c>
    </row>
    <row r="28" spans="1:37" ht="15" customHeight="1">
      <c r="A28" s="35"/>
      <c r="B28" s="59" t="s">
        <v>184</v>
      </c>
      <c r="C28" s="60">
        <f t="shared" si="46"/>
        <v>15</v>
      </c>
      <c r="D28" s="61">
        <f t="shared" si="47"/>
        <v>53.333333333333336</v>
      </c>
      <c r="E28" s="61">
        <f t="shared" si="47"/>
        <v>80</v>
      </c>
      <c r="F28" s="61">
        <f t="shared" si="47"/>
        <v>60</v>
      </c>
      <c r="G28" s="61">
        <f t="shared" si="47"/>
        <v>6.666666666666667</v>
      </c>
      <c r="H28" s="60">
        <f t="shared" si="48"/>
        <v>15</v>
      </c>
      <c r="I28" s="61">
        <f t="shared" si="49"/>
        <v>53.333333333333336</v>
      </c>
      <c r="J28" s="61">
        <f t="shared" si="49"/>
        <v>13.333333333333334</v>
      </c>
      <c r="K28" s="61">
        <f t="shared" si="49"/>
        <v>0</v>
      </c>
      <c r="L28" s="61">
        <f t="shared" si="49"/>
        <v>6.666666666666667</v>
      </c>
      <c r="M28" s="61">
        <f t="shared" si="49"/>
        <v>0</v>
      </c>
      <c r="N28" s="61">
        <f t="shared" si="49"/>
        <v>0</v>
      </c>
      <c r="O28" s="61">
        <f t="shared" si="49"/>
        <v>26.666666666666668</v>
      </c>
      <c r="P28" s="130">
        <f t="shared" si="41"/>
        <v>7.1465938153917685</v>
      </c>
      <c r="Q28" s="130">
        <f t="shared" si="41"/>
        <v>26.204177323103153</v>
      </c>
      <c r="R28" s="60">
        <f t="shared" si="50"/>
        <v>3</v>
      </c>
      <c r="S28" s="61">
        <f t="shared" si="51"/>
        <v>0</v>
      </c>
      <c r="T28" s="61">
        <f t="shared" si="51"/>
        <v>0</v>
      </c>
      <c r="U28" s="61">
        <f t="shared" si="51"/>
        <v>0</v>
      </c>
      <c r="V28" s="61">
        <f t="shared" si="51"/>
        <v>33.333333333333329</v>
      </c>
      <c r="W28" s="61">
        <f t="shared" si="51"/>
        <v>0</v>
      </c>
      <c r="X28" s="61">
        <f t="shared" si="51"/>
        <v>66.666666666666657</v>
      </c>
      <c r="Y28" s="61">
        <f t="shared" si="51"/>
        <v>0</v>
      </c>
      <c r="Z28" s="130">
        <f t="shared" si="43"/>
        <v>83.333333333333329</v>
      </c>
      <c r="AA28" s="130">
        <f t="shared" si="43"/>
        <v>83.333333333333329</v>
      </c>
      <c r="AB28" s="60">
        <f t="shared" si="52"/>
        <v>3</v>
      </c>
      <c r="AC28" s="61">
        <f t="shared" si="53"/>
        <v>100</v>
      </c>
      <c r="AD28" s="61">
        <f t="shared" si="53"/>
        <v>0</v>
      </c>
      <c r="AE28" s="61">
        <f t="shared" si="53"/>
        <v>0</v>
      </c>
      <c r="AF28" s="61">
        <f t="shared" si="53"/>
        <v>0</v>
      </c>
      <c r="AG28" s="61">
        <f t="shared" si="53"/>
        <v>0</v>
      </c>
      <c r="AH28" s="61">
        <f t="shared" si="53"/>
        <v>0</v>
      </c>
      <c r="AI28" s="61">
        <f t="shared" si="53"/>
        <v>0</v>
      </c>
      <c r="AJ28" s="130">
        <f t="shared" si="45"/>
        <v>0</v>
      </c>
      <c r="AK28" s="130" t="str">
        <f t="shared" si="45"/>
        <v>－</v>
      </c>
    </row>
    <row r="29" spans="1:37" ht="15" customHeight="1">
      <c r="A29" s="32" t="s">
        <v>212</v>
      </c>
      <c r="B29" s="45" t="s">
        <v>176</v>
      </c>
      <c r="C29" s="46">
        <f t="shared" si="46"/>
        <v>1202</v>
      </c>
      <c r="D29" s="47">
        <f>D107</f>
        <v>544</v>
      </c>
      <c r="E29" s="47">
        <f>E107</f>
        <v>953</v>
      </c>
      <c r="F29" s="47">
        <f t="shared" ref="F29:G29" si="54">F107</f>
        <v>917</v>
      </c>
      <c r="G29" s="47">
        <f t="shared" si="54"/>
        <v>65</v>
      </c>
      <c r="H29" s="46">
        <f t="shared" si="48"/>
        <v>1202</v>
      </c>
      <c r="I29" s="47">
        <f>I107</f>
        <v>647</v>
      </c>
      <c r="J29" s="47">
        <f>J107</f>
        <v>257</v>
      </c>
      <c r="K29" s="47">
        <f t="shared" ref="K29:O29" si="55">K107</f>
        <v>50</v>
      </c>
      <c r="L29" s="47">
        <f t="shared" si="55"/>
        <v>14</v>
      </c>
      <c r="M29" s="47">
        <f t="shared" si="55"/>
        <v>7</v>
      </c>
      <c r="N29" s="47">
        <f t="shared" si="55"/>
        <v>11</v>
      </c>
      <c r="O29" s="47">
        <f t="shared" si="55"/>
        <v>216</v>
      </c>
      <c r="P29" s="128">
        <f t="shared" si="41"/>
        <v>6.7032325296677833</v>
      </c>
      <c r="Q29" s="128">
        <f t="shared" si="41"/>
        <v>19.496717623163523</v>
      </c>
      <c r="R29" s="46">
        <f t="shared" si="50"/>
        <v>339</v>
      </c>
      <c r="S29" s="47">
        <f>S107</f>
        <v>69</v>
      </c>
      <c r="T29" s="47">
        <f>T107</f>
        <v>35</v>
      </c>
      <c r="U29" s="47">
        <f t="shared" ref="U29:Y29" si="56">U107</f>
        <v>45</v>
      </c>
      <c r="V29" s="47">
        <f t="shared" si="56"/>
        <v>68</v>
      </c>
      <c r="W29" s="47">
        <f t="shared" si="56"/>
        <v>28</v>
      </c>
      <c r="X29" s="47">
        <f t="shared" si="56"/>
        <v>85</v>
      </c>
      <c r="Y29" s="47">
        <f t="shared" si="56"/>
        <v>9</v>
      </c>
      <c r="Z29" s="128">
        <f t="shared" si="43"/>
        <v>50.852653936391796</v>
      </c>
      <c r="AA29" s="128">
        <f t="shared" si="43"/>
        <v>64.296459000035611</v>
      </c>
      <c r="AB29" s="46">
        <f t="shared" si="52"/>
        <v>339</v>
      </c>
      <c r="AC29" s="47">
        <f>AC107</f>
        <v>208</v>
      </c>
      <c r="AD29" s="47">
        <f>AD107</f>
        <v>50</v>
      </c>
      <c r="AE29" s="47">
        <f t="shared" ref="AE29:AH29" si="57">AE107</f>
        <v>32</v>
      </c>
      <c r="AF29" s="47">
        <f t="shared" si="57"/>
        <v>19</v>
      </c>
      <c r="AG29" s="47">
        <f t="shared" si="57"/>
        <v>0</v>
      </c>
      <c r="AH29" s="47">
        <f t="shared" si="57"/>
        <v>18</v>
      </c>
      <c r="AI29" s="47">
        <f>AI107</f>
        <v>12</v>
      </c>
      <c r="AJ29" s="128">
        <f t="shared" si="45"/>
        <v>13.763088119726373</v>
      </c>
      <c r="AK29" s="128">
        <f t="shared" si="45"/>
        <v>37.819578278575833</v>
      </c>
    </row>
    <row r="30" spans="1:37" ht="15" customHeight="1">
      <c r="A30" s="394" t="s">
        <v>1096</v>
      </c>
      <c r="B30" s="50"/>
      <c r="C30" s="51" t="str">
        <f>IF(SUM(D30:G30)&gt;100,"－",SUM(D30:G30))</f>
        <v>－</v>
      </c>
      <c r="D30" s="52">
        <f>D107/$C29*100</f>
        <v>45.257903494176368</v>
      </c>
      <c r="E30" s="52">
        <f>E107/$C29*100</f>
        <v>79.28452579034942</v>
      </c>
      <c r="F30" s="52">
        <f>F107/$C29*100</f>
        <v>76.289517470881862</v>
      </c>
      <c r="G30" s="52">
        <f>G107/$C29*100</f>
        <v>5.4076539101497501</v>
      </c>
      <c r="H30" s="51">
        <f>IF(SUM(I30:O30)&gt;100,"－",SUM(I30:O30))</f>
        <v>99.999999999999986</v>
      </c>
      <c r="I30" s="52">
        <f>I107/$H29*100</f>
        <v>53.826955074875201</v>
      </c>
      <c r="J30" s="52">
        <f>J107/$H29*100</f>
        <v>21.381031613976706</v>
      </c>
      <c r="K30" s="52">
        <f>K107/$H29*100</f>
        <v>4.1597337770382694</v>
      </c>
      <c r="L30" s="52">
        <f t="shared" ref="L30:O30" si="58">L107/$H29*100</f>
        <v>1.1647254575707155</v>
      </c>
      <c r="M30" s="52">
        <f t="shared" si="58"/>
        <v>0.58236272878535777</v>
      </c>
      <c r="N30" s="52">
        <f t="shared" si="58"/>
        <v>0.91514143094841938</v>
      </c>
      <c r="O30" s="52">
        <f t="shared" si="58"/>
        <v>17.970049916805326</v>
      </c>
      <c r="P30" s="51" t="str">
        <f t="shared" si="41"/>
        <v>－</v>
      </c>
      <c r="Q30" s="51" t="str">
        <f t="shared" si="41"/>
        <v>－</v>
      </c>
      <c r="R30" s="51">
        <f>IF(SUM(S30:Y30)&gt;100,"－",SUM(S30:Y30))</f>
        <v>100.00000000000001</v>
      </c>
      <c r="S30" s="52">
        <f>S107/$R29*100</f>
        <v>20.353982300884958</v>
      </c>
      <c r="T30" s="52">
        <f>T107/$R29*100</f>
        <v>10.32448377581121</v>
      </c>
      <c r="U30" s="52">
        <f>U107/$R29*100</f>
        <v>13.274336283185843</v>
      </c>
      <c r="V30" s="52">
        <f t="shared" ref="V30:Y30" si="59">V107/$R29*100</f>
        <v>20.058997050147493</v>
      </c>
      <c r="W30" s="52">
        <f t="shared" si="59"/>
        <v>8.2595870206489668</v>
      </c>
      <c r="X30" s="52">
        <f t="shared" si="59"/>
        <v>25.073746312684364</v>
      </c>
      <c r="Y30" s="52">
        <f t="shared" si="59"/>
        <v>2.6548672566371683</v>
      </c>
      <c r="Z30" s="51" t="str">
        <f t="shared" si="43"/>
        <v>－</v>
      </c>
      <c r="AA30" s="51" t="str">
        <f t="shared" si="43"/>
        <v>－</v>
      </c>
      <c r="AB30" s="51">
        <f>IF(SUM(AC30:AI30)&gt;100,"－",SUM(AC30:AI30))</f>
        <v>100</v>
      </c>
      <c r="AC30" s="52">
        <f t="shared" ref="AC30:AI30" si="60">AC107/$AB29*100</f>
        <v>61.356932153392329</v>
      </c>
      <c r="AD30" s="52">
        <f t="shared" si="60"/>
        <v>14.749262536873156</v>
      </c>
      <c r="AE30" s="52">
        <f t="shared" si="60"/>
        <v>9.4395280235988199</v>
      </c>
      <c r="AF30" s="52">
        <f t="shared" si="60"/>
        <v>5.6047197640117989</v>
      </c>
      <c r="AG30" s="52">
        <f t="shared" si="60"/>
        <v>0</v>
      </c>
      <c r="AH30" s="52">
        <f t="shared" si="60"/>
        <v>5.3097345132743365</v>
      </c>
      <c r="AI30" s="52">
        <f t="shared" si="60"/>
        <v>3.5398230088495577</v>
      </c>
      <c r="AJ30" s="51" t="str">
        <f t="shared" si="45"/>
        <v>－</v>
      </c>
      <c r="AK30" s="51" t="str">
        <f t="shared" si="45"/>
        <v>－</v>
      </c>
    </row>
    <row r="31" spans="1:37" ht="15" customHeight="1">
      <c r="A31" s="394"/>
      <c r="B31" s="53" t="s">
        <v>214</v>
      </c>
      <c r="C31" s="54">
        <f t="shared" ref="C31:C37" si="61">C109</f>
        <v>226</v>
      </c>
      <c r="D31" s="55">
        <f t="shared" ref="D31:G36" si="62">IF($C31=0,0,D109/$C31*100)</f>
        <v>46.460176991150441</v>
      </c>
      <c r="E31" s="55">
        <f t="shared" si="62"/>
        <v>76.991150442477874</v>
      </c>
      <c r="F31" s="55">
        <f t="shared" si="62"/>
        <v>69.469026548672559</v>
      </c>
      <c r="G31" s="55">
        <f t="shared" si="62"/>
        <v>6.6371681415929213</v>
      </c>
      <c r="H31" s="54">
        <f t="shared" ref="H31:H36" si="63">H109</f>
        <v>226</v>
      </c>
      <c r="I31" s="55">
        <f t="shared" ref="I31:O36" si="64">IF($H31=0,0,I109/$H31*100)</f>
        <v>53.982300884955748</v>
      </c>
      <c r="J31" s="55">
        <f t="shared" si="64"/>
        <v>22.566371681415927</v>
      </c>
      <c r="K31" s="55">
        <f t="shared" si="64"/>
        <v>3.5398230088495577</v>
      </c>
      <c r="L31" s="55">
        <f t="shared" si="64"/>
        <v>1.7699115044247788</v>
      </c>
      <c r="M31" s="55">
        <f t="shared" si="64"/>
        <v>1.3274336283185841</v>
      </c>
      <c r="N31" s="55">
        <f t="shared" si="64"/>
        <v>1.3274336283185841</v>
      </c>
      <c r="O31" s="55">
        <f t="shared" si="64"/>
        <v>15.486725663716813</v>
      </c>
      <c r="P31" s="129">
        <f t="shared" si="41"/>
        <v>8.4892501176720003</v>
      </c>
      <c r="Q31" s="129">
        <f t="shared" si="41"/>
        <v>23.499228586599308</v>
      </c>
      <c r="R31" s="54">
        <f t="shared" ref="R31:R37" si="65">R109</f>
        <v>69</v>
      </c>
      <c r="S31" s="55">
        <f t="shared" ref="S31:Y36" si="66">IF($R31=0,0,S109/$R31*100)</f>
        <v>20.289855072463769</v>
      </c>
      <c r="T31" s="55">
        <f t="shared" si="66"/>
        <v>8.695652173913043</v>
      </c>
      <c r="U31" s="55">
        <f t="shared" si="66"/>
        <v>13.043478260869565</v>
      </c>
      <c r="V31" s="55">
        <f t="shared" si="66"/>
        <v>24.637681159420293</v>
      </c>
      <c r="W31" s="55">
        <f t="shared" si="66"/>
        <v>7.2463768115942031</v>
      </c>
      <c r="X31" s="55">
        <f t="shared" si="66"/>
        <v>21.739130434782609</v>
      </c>
      <c r="Y31" s="55">
        <f t="shared" si="66"/>
        <v>4.3478260869565215</v>
      </c>
      <c r="Z31" s="129">
        <f t="shared" si="43"/>
        <v>49.345636420995255</v>
      </c>
      <c r="AA31" s="129">
        <f t="shared" si="43"/>
        <v>62.631000072801676</v>
      </c>
      <c r="AB31" s="54">
        <f t="shared" ref="AB31:AB37" si="67">AB109</f>
        <v>69</v>
      </c>
      <c r="AC31" s="55">
        <f t="shared" ref="AC31:AI36" si="68">IF($AB31=0,0,AC109/$AB31*100)</f>
        <v>75.362318840579718</v>
      </c>
      <c r="AD31" s="55">
        <f t="shared" si="68"/>
        <v>7.2463768115942031</v>
      </c>
      <c r="AE31" s="55">
        <f t="shared" si="68"/>
        <v>7.2463768115942031</v>
      </c>
      <c r="AF31" s="55">
        <f t="shared" si="68"/>
        <v>5.7971014492753623</v>
      </c>
      <c r="AG31" s="55">
        <f t="shared" si="68"/>
        <v>0</v>
      </c>
      <c r="AH31" s="55">
        <f t="shared" si="68"/>
        <v>2.8985507246376812</v>
      </c>
      <c r="AI31" s="55">
        <f t="shared" si="68"/>
        <v>1.4492753623188406</v>
      </c>
      <c r="AJ31" s="129">
        <f t="shared" si="45"/>
        <v>9.8851540616246503</v>
      </c>
      <c r="AK31" s="129">
        <f t="shared" si="45"/>
        <v>42.011904761904766</v>
      </c>
    </row>
    <row r="32" spans="1:37" ht="15" customHeight="1">
      <c r="A32" s="394"/>
      <c r="B32" s="53" t="s">
        <v>215</v>
      </c>
      <c r="C32" s="54">
        <f t="shared" si="61"/>
        <v>114</v>
      </c>
      <c r="D32" s="55">
        <f t="shared" si="62"/>
        <v>49.122807017543856</v>
      </c>
      <c r="E32" s="55">
        <f t="shared" si="62"/>
        <v>77.192982456140342</v>
      </c>
      <c r="F32" s="55">
        <f t="shared" si="62"/>
        <v>70.175438596491219</v>
      </c>
      <c r="G32" s="55">
        <f t="shared" si="62"/>
        <v>5.2631578947368416</v>
      </c>
      <c r="H32" s="54">
        <f t="shared" si="63"/>
        <v>114</v>
      </c>
      <c r="I32" s="55">
        <f t="shared" si="64"/>
        <v>52.631578947368418</v>
      </c>
      <c r="J32" s="55">
        <f t="shared" si="64"/>
        <v>18.421052631578945</v>
      </c>
      <c r="K32" s="55">
        <f t="shared" si="64"/>
        <v>7.8947368421052628</v>
      </c>
      <c r="L32" s="55">
        <f t="shared" si="64"/>
        <v>2.6315789473684208</v>
      </c>
      <c r="M32" s="55">
        <f t="shared" si="64"/>
        <v>0</v>
      </c>
      <c r="N32" s="55">
        <f t="shared" si="64"/>
        <v>2.6315789473684208</v>
      </c>
      <c r="O32" s="55">
        <f t="shared" si="64"/>
        <v>15.789473684210526</v>
      </c>
      <c r="P32" s="129">
        <f t="shared" si="41"/>
        <v>10.342993048539116</v>
      </c>
      <c r="Q32" s="129">
        <f t="shared" si="41"/>
        <v>27.581314796104309</v>
      </c>
      <c r="R32" s="54">
        <f t="shared" si="65"/>
        <v>36</v>
      </c>
      <c r="S32" s="55">
        <f t="shared" si="66"/>
        <v>25</v>
      </c>
      <c r="T32" s="55">
        <f t="shared" si="66"/>
        <v>13.888888888888889</v>
      </c>
      <c r="U32" s="55">
        <f t="shared" si="66"/>
        <v>11.111111111111111</v>
      </c>
      <c r="V32" s="55">
        <f t="shared" si="66"/>
        <v>22.222222222222221</v>
      </c>
      <c r="W32" s="55">
        <f t="shared" si="66"/>
        <v>2.7777777777777777</v>
      </c>
      <c r="X32" s="55">
        <f t="shared" si="66"/>
        <v>19.444444444444446</v>
      </c>
      <c r="Y32" s="55">
        <f t="shared" si="66"/>
        <v>5.5555555555555554</v>
      </c>
      <c r="Z32" s="129">
        <f t="shared" si="43"/>
        <v>40.869747899159663</v>
      </c>
      <c r="AA32" s="129">
        <f t="shared" si="43"/>
        <v>55.582857142857137</v>
      </c>
      <c r="AB32" s="54">
        <f t="shared" si="67"/>
        <v>36</v>
      </c>
      <c r="AC32" s="55">
        <f t="shared" si="68"/>
        <v>50</v>
      </c>
      <c r="AD32" s="55">
        <f t="shared" si="68"/>
        <v>16.666666666666664</v>
      </c>
      <c r="AE32" s="55">
        <f t="shared" si="68"/>
        <v>13.888888888888889</v>
      </c>
      <c r="AF32" s="55">
        <f t="shared" si="68"/>
        <v>5.5555555555555554</v>
      </c>
      <c r="AG32" s="55">
        <f t="shared" si="68"/>
        <v>0</v>
      </c>
      <c r="AH32" s="55">
        <f t="shared" si="68"/>
        <v>2.7777777777777777</v>
      </c>
      <c r="AI32" s="55">
        <f t="shared" si="68"/>
        <v>11.111111111111111</v>
      </c>
      <c r="AJ32" s="129">
        <f t="shared" si="45"/>
        <v>13.959990530303029</v>
      </c>
      <c r="AK32" s="129">
        <f t="shared" si="45"/>
        <v>31.90854978354978</v>
      </c>
    </row>
    <row r="33" spans="1:37" ht="15" customHeight="1">
      <c r="A33" s="56"/>
      <c r="B33" s="53" t="s">
        <v>216</v>
      </c>
      <c r="C33" s="54">
        <f t="shared" si="61"/>
        <v>160</v>
      </c>
      <c r="D33" s="55">
        <f t="shared" si="62"/>
        <v>52.5</v>
      </c>
      <c r="E33" s="55">
        <f t="shared" si="62"/>
        <v>78.125</v>
      </c>
      <c r="F33" s="55">
        <f t="shared" si="62"/>
        <v>69.375</v>
      </c>
      <c r="G33" s="55">
        <f t="shared" si="62"/>
        <v>5.625</v>
      </c>
      <c r="H33" s="54">
        <f t="shared" si="63"/>
        <v>160</v>
      </c>
      <c r="I33" s="55">
        <f t="shared" si="64"/>
        <v>52.5</v>
      </c>
      <c r="J33" s="55">
        <f t="shared" si="64"/>
        <v>23.75</v>
      </c>
      <c r="K33" s="55">
        <f t="shared" si="64"/>
        <v>5</v>
      </c>
      <c r="L33" s="55">
        <f t="shared" si="64"/>
        <v>1.25</v>
      </c>
      <c r="M33" s="55">
        <f t="shared" si="64"/>
        <v>0.625</v>
      </c>
      <c r="N33" s="55">
        <f t="shared" si="64"/>
        <v>0.625</v>
      </c>
      <c r="O33" s="55">
        <f t="shared" si="64"/>
        <v>16.25</v>
      </c>
      <c r="P33" s="129">
        <f t="shared" si="41"/>
        <v>7.3394088722375095</v>
      </c>
      <c r="Q33" s="129">
        <f t="shared" si="41"/>
        <v>19.669615777596526</v>
      </c>
      <c r="R33" s="54">
        <f t="shared" si="65"/>
        <v>50</v>
      </c>
      <c r="S33" s="55">
        <f t="shared" si="66"/>
        <v>22</v>
      </c>
      <c r="T33" s="55">
        <f t="shared" si="66"/>
        <v>14.000000000000002</v>
      </c>
      <c r="U33" s="55">
        <f t="shared" si="66"/>
        <v>10</v>
      </c>
      <c r="V33" s="55">
        <f t="shared" si="66"/>
        <v>20</v>
      </c>
      <c r="W33" s="55">
        <f t="shared" si="66"/>
        <v>10</v>
      </c>
      <c r="X33" s="55">
        <f t="shared" si="66"/>
        <v>22</v>
      </c>
      <c r="Y33" s="55">
        <f t="shared" si="66"/>
        <v>2</v>
      </c>
      <c r="Z33" s="129">
        <f t="shared" si="43"/>
        <v>49.102488953420625</v>
      </c>
      <c r="AA33" s="129">
        <f t="shared" si="43"/>
        <v>63.316367334673963</v>
      </c>
      <c r="AB33" s="54">
        <f t="shared" si="67"/>
        <v>50</v>
      </c>
      <c r="AC33" s="55">
        <f t="shared" si="68"/>
        <v>64</v>
      </c>
      <c r="AD33" s="55">
        <f t="shared" si="68"/>
        <v>18</v>
      </c>
      <c r="AE33" s="55">
        <f t="shared" si="68"/>
        <v>8</v>
      </c>
      <c r="AF33" s="55">
        <f t="shared" si="68"/>
        <v>6</v>
      </c>
      <c r="AG33" s="55">
        <f t="shared" si="68"/>
        <v>0</v>
      </c>
      <c r="AH33" s="55">
        <f t="shared" si="68"/>
        <v>2</v>
      </c>
      <c r="AI33" s="55">
        <f t="shared" si="68"/>
        <v>2</v>
      </c>
      <c r="AJ33" s="129">
        <f t="shared" si="45"/>
        <v>10.304620549518509</v>
      </c>
      <c r="AK33" s="129">
        <f t="shared" si="45"/>
        <v>29.701553348612173</v>
      </c>
    </row>
    <row r="34" spans="1:37" ht="15" customHeight="1">
      <c r="A34" s="56"/>
      <c r="B34" s="53" t="s">
        <v>217</v>
      </c>
      <c r="C34" s="54">
        <f t="shared" si="61"/>
        <v>173</v>
      </c>
      <c r="D34" s="55">
        <f t="shared" si="62"/>
        <v>60.693641618497111</v>
      </c>
      <c r="E34" s="55">
        <f t="shared" si="62"/>
        <v>79.190751445086704</v>
      </c>
      <c r="F34" s="55">
        <f t="shared" si="62"/>
        <v>67.630057803468219</v>
      </c>
      <c r="G34" s="55">
        <f t="shared" si="62"/>
        <v>5.7803468208092488</v>
      </c>
      <c r="H34" s="54">
        <f t="shared" si="63"/>
        <v>173</v>
      </c>
      <c r="I34" s="55">
        <f t="shared" si="64"/>
        <v>54.913294797687861</v>
      </c>
      <c r="J34" s="55">
        <f t="shared" si="64"/>
        <v>20.809248554913296</v>
      </c>
      <c r="K34" s="55">
        <f t="shared" si="64"/>
        <v>4.0462427745664744</v>
      </c>
      <c r="L34" s="55">
        <f t="shared" si="64"/>
        <v>2.3121387283236992</v>
      </c>
      <c r="M34" s="55">
        <f t="shared" si="64"/>
        <v>1.1560693641618496</v>
      </c>
      <c r="N34" s="55">
        <f t="shared" si="64"/>
        <v>0</v>
      </c>
      <c r="O34" s="55">
        <f t="shared" si="64"/>
        <v>16.76300578034682</v>
      </c>
      <c r="P34" s="129">
        <f t="shared" si="41"/>
        <v>6.7135112117174192</v>
      </c>
      <c r="Q34" s="129">
        <f t="shared" si="41"/>
        <v>19.729502336475679</v>
      </c>
      <c r="R34" s="54">
        <f t="shared" si="65"/>
        <v>49</v>
      </c>
      <c r="S34" s="55">
        <f t="shared" si="66"/>
        <v>14.285714285714285</v>
      </c>
      <c r="T34" s="55">
        <f t="shared" si="66"/>
        <v>12.244897959183673</v>
      </c>
      <c r="U34" s="55">
        <f t="shared" si="66"/>
        <v>14.285714285714285</v>
      </c>
      <c r="V34" s="55">
        <f t="shared" si="66"/>
        <v>20.408163265306122</v>
      </c>
      <c r="W34" s="55">
        <f t="shared" si="66"/>
        <v>12.244897959183673</v>
      </c>
      <c r="X34" s="55">
        <f t="shared" si="66"/>
        <v>26.530612244897959</v>
      </c>
      <c r="Y34" s="55">
        <f t="shared" si="66"/>
        <v>0</v>
      </c>
      <c r="Z34" s="129">
        <f t="shared" si="43"/>
        <v>55.653768000706769</v>
      </c>
      <c r="AA34" s="129">
        <f t="shared" si="43"/>
        <v>64.929396000824568</v>
      </c>
      <c r="AB34" s="54">
        <f t="shared" si="67"/>
        <v>49</v>
      </c>
      <c r="AC34" s="55">
        <f t="shared" si="68"/>
        <v>61.224489795918366</v>
      </c>
      <c r="AD34" s="55">
        <f t="shared" si="68"/>
        <v>20.408163265306122</v>
      </c>
      <c r="AE34" s="55">
        <f t="shared" si="68"/>
        <v>6.1224489795918364</v>
      </c>
      <c r="AF34" s="55">
        <f t="shared" si="68"/>
        <v>4.0816326530612246</v>
      </c>
      <c r="AG34" s="55">
        <f t="shared" si="68"/>
        <v>0</v>
      </c>
      <c r="AH34" s="55">
        <f t="shared" si="68"/>
        <v>6.1224489795918364</v>
      </c>
      <c r="AI34" s="55">
        <f t="shared" si="68"/>
        <v>2.0408163265306123</v>
      </c>
      <c r="AJ34" s="129">
        <f t="shared" si="45"/>
        <v>12.766594516594516</v>
      </c>
      <c r="AK34" s="129">
        <f t="shared" si="45"/>
        <v>34.04425204425204</v>
      </c>
    </row>
    <row r="35" spans="1:37" ht="15" customHeight="1">
      <c r="A35" s="56"/>
      <c r="B35" s="53" t="s">
        <v>218</v>
      </c>
      <c r="C35" s="54">
        <f t="shared" si="61"/>
        <v>511</v>
      </c>
      <c r="D35" s="55">
        <f t="shared" si="62"/>
        <v>36.399217221135025</v>
      </c>
      <c r="E35" s="55">
        <f t="shared" si="62"/>
        <v>81.604696673189821</v>
      </c>
      <c r="F35" s="55">
        <f t="shared" si="62"/>
        <v>86.301369863013704</v>
      </c>
      <c r="G35" s="55">
        <f t="shared" si="62"/>
        <v>4.5009784735812133</v>
      </c>
      <c r="H35" s="54">
        <f t="shared" si="63"/>
        <v>511</v>
      </c>
      <c r="I35" s="55">
        <f t="shared" si="64"/>
        <v>54.598825831702548</v>
      </c>
      <c r="J35" s="55">
        <f t="shared" si="64"/>
        <v>21.135029354207436</v>
      </c>
      <c r="K35" s="55">
        <f t="shared" si="64"/>
        <v>3.131115459882583</v>
      </c>
      <c r="L35" s="55">
        <f t="shared" si="64"/>
        <v>0.19569471624266144</v>
      </c>
      <c r="M35" s="55">
        <f t="shared" si="64"/>
        <v>0.19569471624266144</v>
      </c>
      <c r="N35" s="55">
        <f t="shared" si="64"/>
        <v>0.78277886497064575</v>
      </c>
      <c r="O35" s="55">
        <f t="shared" si="64"/>
        <v>19.960861056751465</v>
      </c>
      <c r="P35" s="129">
        <f t="shared" si="41"/>
        <v>4.7466295757956969</v>
      </c>
      <c r="Q35" s="129">
        <f t="shared" si="41"/>
        <v>14.933626896157232</v>
      </c>
      <c r="R35" s="54">
        <f t="shared" si="65"/>
        <v>130</v>
      </c>
      <c r="S35" s="55">
        <f t="shared" si="66"/>
        <v>21.53846153846154</v>
      </c>
      <c r="T35" s="55">
        <f t="shared" si="66"/>
        <v>8.4615384615384617</v>
      </c>
      <c r="U35" s="55">
        <f t="shared" si="66"/>
        <v>15.384615384615385</v>
      </c>
      <c r="V35" s="55">
        <f t="shared" si="66"/>
        <v>17.692307692307693</v>
      </c>
      <c r="W35" s="55">
        <f t="shared" si="66"/>
        <v>7.6923076923076925</v>
      </c>
      <c r="X35" s="55">
        <f t="shared" si="66"/>
        <v>27.692307692307693</v>
      </c>
      <c r="Y35" s="55">
        <f t="shared" si="66"/>
        <v>1.5384615384615385</v>
      </c>
      <c r="Z35" s="129">
        <f t="shared" si="43"/>
        <v>51.757911710756694</v>
      </c>
      <c r="AA35" s="129">
        <f t="shared" si="43"/>
        <v>66.250126989768575</v>
      </c>
      <c r="AB35" s="54">
        <f t="shared" si="67"/>
        <v>130</v>
      </c>
      <c r="AC35" s="55">
        <f t="shared" si="68"/>
        <v>56.153846153846153</v>
      </c>
      <c r="AD35" s="55">
        <f t="shared" si="68"/>
        <v>15.384615384615385</v>
      </c>
      <c r="AE35" s="55">
        <f t="shared" si="68"/>
        <v>11.538461538461538</v>
      </c>
      <c r="AF35" s="55">
        <f t="shared" si="68"/>
        <v>6.1538461538461542</v>
      </c>
      <c r="AG35" s="55">
        <f t="shared" si="68"/>
        <v>0</v>
      </c>
      <c r="AH35" s="55">
        <f t="shared" si="68"/>
        <v>7.6923076923076925</v>
      </c>
      <c r="AI35" s="55">
        <f t="shared" si="68"/>
        <v>3.0769230769230771</v>
      </c>
      <c r="AJ35" s="129">
        <f t="shared" si="45"/>
        <v>17.173783319582597</v>
      </c>
      <c r="AK35" s="129">
        <f t="shared" si="45"/>
        <v>40.828239589951082</v>
      </c>
    </row>
    <row r="36" spans="1:37" ht="15" customHeight="1">
      <c r="A36" s="35"/>
      <c r="B36" s="59" t="s">
        <v>174</v>
      </c>
      <c r="C36" s="60">
        <f t="shared" si="61"/>
        <v>18</v>
      </c>
      <c r="D36" s="61">
        <f t="shared" si="62"/>
        <v>44.444444444444443</v>
      </c>
      <c r="E36" s="61">
        <f t="shared" si="62"/>
        <v>66.666666666666657</v>
      </c>
      <c r="F36" s="61">
        <f t="shared" si="62"/>
        <v>61.111111111111114</v>
      </c>
      <c r="G36" s="61">
        <f t="shared" si="62"/>
        <v>11.111111111111111</v>
      </c>
      <c r="H36" s="60">
        <f t="shared" si="63"/>
        <v>18</v>
      </c>
      <c r="I36" s="61">
        <f t="shared" si="64"/>
        <v>38.888888888888893</v>
      </c>
      <c r="J36" s="61">
        <f t="shared" si="64"/>
        <v>16.666666666666664</v>
      </c>
      <c r="K36" s="61">
        <f t="shared" si="64"/>
        <v>11.111111111111111</v>
      </c>
      <c r="L36" s="61">
        <f t="shared" si="64"/>
        <v>0</v>
      </c>
      <c r="M36" s="61">
        <f t="shared" si="64"/>
        <v>0</v>
      </c>
      <c r="N36" s="61">
        <f t="shared" si="64"/>
        <v>0</v>
      </c>
      <c r="O36" s="61">
        <f t="shared" si="64"/>
        <v>33.333333333333329</v>
      </c>
      <c r="P36" s="130">
        <f t="shared" si="41"/>
        <v>8.6179391041460303</v>
      </c>
      <c r="Q36" s="130">
        <f t="shared" si="41"/>
        <v>20.683053849950472</v>
      </c>
      <c r="R36" s="60">
        <f t="shared" si="65"/>
        <v>5</v>
      </c>
      <c r="S36" s="61">
        <f t="shared" si="66"/>
        <v>0</v>
      </c>
      <c r="T36" s="61">
        <f t="shared" si="66"/>
        <v>0</v>
      </c>
      <c r="U36" s="61">
        <f t="shared" si="66"/>
        <v>0</v>
      </c>
      <c r="V36" s="61">
        <f t="shared" si="66"/>
        <v>0</v>
      </c>
      <c r="W36" s="61">
        <f t="shared" si="66"/>
        <v>20</v>
      </c>
      <c r="X36" s="61">
        <f t="shared" si="66"/>
        <v>60</v>
      </c>
      <c r="Y36" s="61">
        <f t="shared" si="66"/>
        <v>20</v>
      </c>
      <c r="Z36" s="130">
        <f t="shared" si="43"/>
        <v>94.230769230769226</v>
      </c>
      <c r="AA36" s="130">
        <f t="shared" si="43"/>
        <v>94.230769230769226</v>
      </c>
      <c r="AB36" s="60">
        <f t="shared" si="67"/>
        <v>5</v>
      </c>
      <c r="AC36" s="61">
        <f t="shared" si="68"/>
        <v>60</v>
      </c>
      <c r="AD36" s="61">
        <f t="shared" si="68"/>
        <v>0</v>
      </c>
      <c r="AE36" s="61">
        <f t="shared" si="68"/>
        <v>0</v>
      </c>
      <c r="AF36" s="61">
        <f t="shared" si="68"/>
        <v>0</v>
      </c>
      <c r="AG36" s="61">
        <f t="shared" si="68"/>
        <v>0</v>
      </c>
      <c r="AH36" s="61">
        <f t="shared" si="68"/>
        <v>20</v>
      </c>
      <c r="AI36" s="61">
        <f t="shared" si="68"/>
        <v>20</v>
      </c>
      <c r="AJ36" s="130">
        <f t="shared" si="45"/>
        <v>25</v>
      </c>
      <c r="AK36" s="130">
        <f t="shared" si="45"/>
        <v>100</v>
      </c>
    </row>
    <row r="37" spans="1:37" ht="15" customHeight="1">
      <c r="A37" s="95" t="s">
        <v>982</v>
      </c>
      <c r="B37" s="236" t="s">
        <v>983</v>
      </c>
      <c r="C37" s="46">
        <f t="shared" si="61"/>
        <v>1202</v>
      </c>
      <c r="D37" s="47">
        <f>D115</f>
        <v>544</v>
      </c>
      <c r="E37" s="47">
        <f>E115</f>
        <v>953</v>
      </c>
      <c r="F37" s="47">
        <f t="shared" ref="F37:H37" si="69">F115</f>
        <v>917</v>
      </c>
      <c r="G37" s="47">
        <f t="shared" si="69"/>
        <v>65</v>
      </c>
      <c r="H37" s="46">
        <f t="shared" si="69"/>
        <v>1202</v>
      </c>
      <c r="I37" s="47">
        <f>I115</f>
        <v>647</v>
      </c>
      <c r="J37" s="47">
        <f>J115</f>
        <v>257</v>
      </c>
      <c r="K37" s="47">
        <f t="shared" ref="K37:O37" si="70">K115</f>
        <v>50</v>
      </c>
      <c r="L37" s="47">
        <f t="shared" si="70"/>
        <v>14</v>
      </c>
      <c r="M37" s="47">
        <f t="shared" si="70"/>
        <v>7</v>
      </c>
      <c r="N37" s="47">
        <f t="shared" si="70"/>
        <v>11</v>
      </c>
      <c r="O37" s="47">
        <f t="shared" si="70"/>
        <v>216</v>
      </c>
      <c r="P37" s="128">
        <f t="shared" ref="P37:Q52" si="71">IF(P115="","－",P115)</f>
        <v>6.7032325296677815</v>
      </c>
      <c r="Q37" s="128">
        <f t="shared" si="71"/>
        <v>19.496717623163519</v>
      </c>
      <c r="R37" s="46">
        <f t="shared" si="65"/>
        <v>339</v>
      </c>
      <c r="S37" s="47">
        <f>S115</f>
        <v>69</v>
      </c>
      <c r="T37" s="47">
        <f>T115</f>
        <v>35</v>
      </c>
      <c r="U37" s="47">
        <f t="shared" ref="U37:Y37" si="72">U115</f>
        <v>45</v>
      </c>
      <c r="V37" s="47">
        <f t="shared" si="72"/>
        <v>68</v>
      </c>
      <c r="W37" s="47">
        <f t="shared" si="72"/>
        <v>28</v>
      </c>
      <c r="X37" s="47">
        <f t="shared" si="72"/>
        <v>85</v>
      </c>
      <c r="Y37" s="47">
        <f t="shared" si="72"/>
        <v>9</v>
      </c>
      <c r="Z37" s="128">
        <f t="shared" ref="Z37:AA52" si="73">IF(Z115="","－",Z115)</f>
        <v>50.852653936391796</v>
      </c>
      <c r="AA37" s="128">
        <f t="shared" si="73"/>
        <v>64.296459000035611</v>
      </c>
      <c r="AB37" s="46">
        <f t="shared" si="67"/>
        <v>339</v>
      </c>
      <c r="AC37" s="47">
        <f>AC115</f>
        <v>208</v>
      </c>
      <c r="AD37" s="47">
        <f>AD115</f>
        <v>50</v>
      </c>
      <c r="AE37" s="47">
        <f t="shared" ref="AE37:AH37" si="74">AE115</f>
        <v>32</v>
      </c>
      <c r="AF37" s="47">
        <f t="shared" si="74"/>
        <v>19</v>
      </c>
      <c r="AG37" s="47">
        <f t="shared" si="74"/>
        <v>0</v>
      </c>
      <c r="AH37" s="47">
        <f t="shared" si="74"/>
        <v>18</v>
      </c>
      <c r="AI37" s="47">
        <f>AI115</f>
        <v>12</v>
      </c>
      <c r="AJ37" s="128">
        <f t="shared" ref="AJ37:AK52" si="75">IF(AJ115="","－",AJ115)</f>
        <v>13.763088119726373</v>
      </c>
      <c r="AK37" s="128">
        <f t="shared" si="75"/>
        <v>37.819578278575833</v>
      </c>
    </row>
    <row r="38" spans="1:37" ht="15" customHeight="1">
      <c r="A38" s="411" t="s">
        <v>1094</v>
      </c>
      <c r="B38" s="238"/>
      <c r="C38" s="51" t="str">
        <f>IF(SUM(D38:G38)&gt;100,"－",SUM(D38:G38))</f>
        <v>－</v>
      </c>
      <c r="D38" s="52">
        <f>D115/$C37*100</f>
        <v>45.257903494176368</v>
      </c>
      <c r="E38" s="52">
        <f>E115/$C37*100</f>
        <v>79.28452579034942</v>
      </c>
      <c r="F38" s="52">
        <f>F115/$C37*100</f>
        <v>76.289517470881862</v>
      </c>
      <c r="G38" s="52">
        <f>G115/$C37*100</f>
        <v>5.4076539101497501</v>
      </c>
      <c r="H38" s="51">
        <f>IF(SUM(I38:O38)&gt;100,"－",SUM(I38:O38))</f>
        <v>99.999999999999986</v>
      </c>
      <c r="I38" s="52">
        <f>I115/$H37*100</f>
        <v>53.826955074875201</v>
      </c>
      <c r="J38" s="52">
        <f>J115/$H37*100</f>
        <v>21.381031613976706</v>
      </c>
      <c r="K38" s="52">
        <f>K115/$H37*100</f>
        <v>4.1597337770382694</v>
      </c>
      <c r="L38" s="52">
        <f t="shared" ref="L38:O38" si="76">L115/$H37*100</f>
        <v>1.1647254575707155</v>
      </c>
      <c r="M38" s="52">
        <f t="shared" si="76"/>
        <v>0.58236272878535777</v>
      </c>
      <c r="N38" s="52">
        <f t="shared" si="76"/>
        <v>0.91514143094841938</v>
      </c>
      <c r="O38" s="52">
        <f t="shared" si="76"/>
        <v>17.970049916805326</v>
      </c>
      <c r="P38" s="51" t="str">
        <f t="shared" si="71"/>
        <v>－</v>
      </c>
      <c r="Q38" s="51" t="str">
        <f t="shared" si="71"/>
        <v>－</v>
      </c>
      <c r="R38" s="51">
        <f>IF(SUM(S38:Y38)&gt;100,"－",SUM(S38:Y38))</f>
        <v>100.00000000000001</v>
      </c>
      <c r="S38" s="52">
        <f>S115/$R37*100</f>
        <v>20.353982300884958</v>
      </c>
      <c r="T38" s="52">
        <f>T115/$R37*100</f>
        <v>10.32448377581121</v>
      </c>
      <c r="U38" s="52">
        <f>U115/$R37*100</f>
        <v>13.274336283185843</v>
      </c>
      <c r="V38" s="52">
        <f t="shared" ref="V38:Y38" si="77">V115/$R37*100</f>
        <v>20.058997050147493</v>
      </c>
      <c r="W38" s="52">
        <f t="shared" si="77"/>
        <v>8.2595870206489668</v>
      </c>
      <c r="X38" s="52">
        <f t="shared" si="77"/>
        <v>25.073746312684364</v>
      </c>
      <c r="Y38" s="52">
        <f t="shared" si="77"/>
        <v>2.6548672566371683</v>
      </c>
      <c r="Z38" s="51" t="str">
        <f t="shared" si="73"/>
        <v>－</v>
      </c>
      <c r="AA38" s="51" t="str">
        <f t="shared" si="73"/>
        <v>－</v>
      </c>
      <c r="AB38" s="51">
        <f>IF(SUM(AC38:AI38)&gt;100,"－",SUM(AC38:AI38))</f>
        <v>100</v>
      </c>
      <c r="AC38" s="52">
        <f t="shared" ref="AC38:AI38" si="78">AC115/$AB37*100</f>
        <v>61.356932153392329</v>
      </c>
      <c r="AD38" s="52">
        <f t="shared" si="78"/>
        <v>14.749262536873156</v>
      </c>
      <c r="AE38" s="52">
        <f t="shared" si="78"/>
        <v>9.4395280235988199</v>
      </c>
      <c r="AF38" s="52">
        <f t="shared" si="78"/>
        <v>5.6047197640117989</v>
      </c>
      <c r="AG38" s="52">
        <f t="shared" si="78"/>
        <v>0</v>
      </c>
      <c r="AH38" s="52">
        <f t="shared" si="78"/>
        <v>5.3097345132743365</v>
      </c>
      <c r="AI38" s="52">
        <f t="shared" si="78"/>
        <v>3.5398230088495577</v>
      </c>
      <c r="AJ38" s="51" t="str">
        <f t="shared" si="75"/>
        <v>－</v>
      </c>
      <c r="AK38" s="51" t="str">
        <f t="shared" si="75"/>
        <v>－</v>
      </c>
    </row>
    <row r="39" spans="1:37" ht="15" customHeight="1">
      <c r="A39" s="411"/>
      <c r="B39" s="239" t="s">
        <v>984</v>
      </c>
      <c r="C39" s="54">
        <f>C117</f>
        <v>20</v>
      </c>
      <c r="D39" s="55">
        <f>IF($C39=0,0,D117/$C39*100)</f>
        <v>55.000000000000007</v>
      </c>
      <c r="E39" s="55">
        <f>IF($C39=0,0,E117/$C39*100)</f>
        <v>70</v>
      </c>
      <c r="F39" s="55">
        <f>IF($C39=0,0,F117/$C39*100)</f>
        <v>55.000000000000007</v>
      </c>
      <c r="G39" s="55">
        <f>IF($C39=0,0,G117/$C39*100)</f>
        <v>10</v>
      </c>
      <c r="H39" s="54">
        <f>H117</f>
        <v>20</v>
      </c>
      <c r="I39" s="55">
        <f>IF($H39=0,0,I117/$H39*100)</f>
        <v>75</v>
      </c>
      <c r="J39" s="55">
        <f>IF($H39=0,0,J117/$H39*100)</f>
        <v>20</v>
      </c>
      <c r="K39" s="55">
        <f>IF($H39=0,0,K117/$H39*100)</f>
        <v>0</v>
      </c>
      <c r="L39" s="55">
        <f t="shared" ref="L39:O39" si="79">IF($H39=0,0,L117/$H39*100)</f>
        <v>5</v>
      </c>
      <c r="M39" s="55">
        <f t="shared" si="79"/>
        <v>0</v>
      </c>
      <c r="N39" s="55">
        <f t="shared" si="79"/>
        <v>0</v>
      </c>
      <c r="O39" s="55">
        <f t="shared" si="79"/>
        <v>0</v>
      </c>
      <c r="P39" s="129">
        <f t="shared" si="71"/>
        <v>5.4566199929103156</v>
      </c>
      <c r="Q39" s="129">
        <f t="shared" si="71"/>
        <v>21.826479971641263</v>
      </c>
      <c r="R39" s="54">
        <f>R117</f>
        <v>5</v>
      </c>
      <c r="S39" s="55">
        <f>IF($R39=0,0,S117/$R39*100)</f>
        <v>40</v>
      </c>
      <c r="T39" s="55">
        <f>IF($R39=0,0,T117/$R39*100)</f>
        <v>0</v>
      </c>
      <c r="U39" s="55">
        <f>IF($R39=0,0,U117/$R39*100)</f>
        <v>0</v>
      </c>
      <c r="V39" s="55">
        <f t="shared" ref="V39:Y39" si="80">IF($R39=0,0,V117/$R39*100)</f>
        <v>20</v>
      </c>
      <c r="W39" s="55">
        <f t="shared" si="80"/>
        <v>20</v>
      </c>
      <c r="X39" s="55">
        <f t="shared" si="80"/>
        <v>20</v>
      </c>
      <c r="Y39" s="55">
        <f t="shared" si="80"/>
        <v>0</v>
      </c>
      <c r="Z39" s="129">
        <f t="shared" si="73"/>
        <v>47.789473684210527</v>
      </c>
      <c r="AA39" s="129">
        <f t="shared" si="73"/>
        <v>79.649122807017548</v>
      </c>
      <c r="AB39" s="54">
        <f>AB117</f>
        <v>5</v>
      </c>
      <c r="AC39" s="55">
        <f t="shared" ref="AC39:AI48" si="81">IF($AB39=0,0,AC117/$AB39*100)</f>
        <v>100</v>
      </c>
      <c r="AD39" s="55">
        <f t="shared" si="81"/>
        <v>0</v>
      </c>
      <c r="AE39" s="55">
        <f t="shared" si="81"/>
        <v>0</v>
      </c>
      <c r="AF39" s="55">
        <f t="shared" si="81"/>
        <v>0</v>
      </c>
      <c r="AG39" s="55">
        <f t="shared" si="81"/>
        <v>0</v>
      </c>
      <c r="AH39" s="55">
        <f t="shared" si="81"/>
        <v>0</v>
      </c>
      <c r="AI39" s="55">
        <f t="shared" si="81"/>
        <v>0</v>
      </c>
      <c r="AJ39" s="129">
        <f t="shared" si="75"/>
        <v>0</v>
      </c>
      <c r="AK39" s="129" t="str">
        <f t="shared" si="75"/>
        <v>－</v>
      </c>
    </row>
    <row r="40" spans="1:37" ht="15" customHeight="1">
      <c r="A40" s="237"/>
      <c r="B40" s="239" t="s">
        <v>985</v>
      </c>
      <c r="C40" s="54">
        <f t="shared" ref="C40:C49" si="82">C118</f>
        <v>24</v>
      </c>
      <c r="D40" s="55">
        <f t="shared" ref="D40:G48" si="83">IF($C40=0,0,D118/$C40*100)</f>
        <v>50</v>
      </c>
      <c r="E40" s="55">
        <f t="shared" si="83"/>
        <v>45.833333333333329</v>
      </c>
      <c r="F40" s="55">
        <f t="shared" si="83"/>
        <v>41.666666666666671</v>
      </c>
      <c r="G40" s="55">
        <f t="shared" si="83"/>
        <v>12.5</v>
      </c>
      <c r="H40" s="54">
        <f t="shared" ref="H40:H49" si="84">H118</f>
        <v>24</v>
      </c>
      <c r="I40" s="55">
        <f t="shared" ref="I40:O48" si="85">IF($H40=0,0,I118/$H40*100)</f>
        <v>66.666666666666657</v>
      </c>
      <c r="J40" s="55">
        <f t="shared" si="85"/>
        <v>20.833333333333336</v>
      </c>
      <c r="K40" s="55">
        <f t="shared" si="85"/>
        <v>0</v>
      </c>
      <c r="L40" s="55">
        <f t="shared" si="85"/>
        <v>4.1666666666666661</v>
      </c>
      <c r="M40" s="55">
        <f t="shared" si="85"/>
        <v>0</v>
      </c>
      <c r="N40" s="55">
        <f t="shared" si="85"/>
        <v>0</v>
      </c>
      <c r="O40" s="55">
        <f t="shared" si="85"/>
        <v>8.3333333333333321</v>
      </c>
      <c r="P40" s="129">
        <f t="shared" si="71"/>
        <v>4.3751744174263081</v>
      </c>
      <c r="Q40" s="129">
        <f t="shared" si="71"/>
        <v>16.042306197229795</v>
      </c>
      <c r="R40" s="54">
        <f t="shared" ref="R40:R49" si="86">R118</f>
        <v>6</v>
      </c>
      <c r="S40" s="55">
        <f t="shared" ref="S40:Y48" si="87">IF($R40=0,0,S118/$R40*100)</f>
        <v>0</v>
      </c>
      <c r="T40" s="55">
        <f t="shared" si="87"/>
        <v>0</v>
      </c>
      <c r="U40" s="55">
        <f t="shared" si="87"/>
        <v>16.666666666666664</v>
      </c>
      <c r="V40" s="55">
        <f t="shared" si="87"/>
        <v>33.333333333333329</v>
      </c>
      <c r="W40" s="55">
        <f t="shared" si="87"/>
        <v>0</v>
      </c>
      <c r="X40" s="55">
        <f t="shared" si="87"/>
        <v>50</v>
      </c>
      <c r="Y40" s="55">
        <f t="shared" si="87"/>
        <v>0</v>
      </c>
      <c r="Z40" s="129">
        <f t="shared" si="73"/>
        <v>73.6111111111111</v>
      </c>
      <c r="AA40" s="129">
        <f t="shared" si="73"/>
        <v>73.6111111111111</v>
      </c>
      <c r="AB40" s="54">
        <f t="shared" ref="AB40:AB49" si="88">AB118</f>
        <v>6</v>
      </c>
      <c r="AC40" s="55">
        <f t="shared" si="81"/>
        <v>83.333333333333343</v>
      </c>
      <c r="AD40" s="55">
        <f t="shared" si="81"/>
        <v>0</v>
      </c>
      <c r="AE40" s="55">
        <f t="shared" si="81"/>
        <v>16.666666666666664</v>
      </c>
      <c r="AF40" s="55">
        <f t="shared" si="81"/>
        <v>0</v>
      </c>
      <c r="AG40" s="55">
        <f t="shared" si="81"/>
        <v>0</v>
      </c>
      <c r="AH40" s="55">
        <f t="shared" si="81"/>
        <v>0</v>
      </c>
      <c r="AI40" s="55">
        <f t="shared" si="81"/>
        <v>0</v>
      </c>
      <c r="AJ40" s="129">
        <f t="shared" si="75"/>
        <v>4.166666666666667</v>
      </c>
      <c r="AK40" s="129">
        <f t="shared" si="75"/>
        <v>25</v>
      </c>
    </row>
    <row r="41" spans="1:37" ht="15" customHeight="1">
      <c r="A41" s="240"/>
      <c r="B41" s="239" t="s">
        <v>986</v>
      </c>
      <c r="C41" s="54">
        <f t="shared" si="82"/>
        <v>49</v>
      </c>
      <c r="D41" s="55">
        <f t="shared" si="83"/>
        <v>55.102040816326522</v>
      </c>
      <c r="E41" s="55">
        <f t="shared" si="83"/>
        <v>75.510204081632651</v>
      </c>
      <c r="F41" s="55">
        <f t="shared" si="83"/>
        <v>73.469387755102048</v>
      </c>
      <c r="G41" s="55">
        <f t="shared" si="83"/>
        <v>4.0816326530612246</v>
      </c>
      <c r="H41" s="54">
        <f t="shared" si="84"/>
        <v>49</v>
      </c>
      <c r="I41" s="55">
        <f t="shared" si="85"/>
        <v>65.306122448979593</v>
      </c>
      <c r="J41" s="55">
        <f t="shared" si="85"/>
        <v>14.285714285714285</v>
      </c>
      <c r="K41" s="55">
        <f t="shared" si="85"/>
        <v>10.204081632653061</v>
      </c>
      <c r="L41" s="55">
        <f t="shared" si="85"/>
        <v>4.0816326530612246</v>
      </c>
      <c r="M41" s="55">
        <f t="shared" si="85"/>
        <v>0</v>
      </c>
      <c r="N41" s="55">
        <f t="shared" si="85"/>
        <v>4.0816326530612246</v>
      </c>
      <c r="O41" s="55">
        <f t="shared" si="85"/>
        <v>2.0408163265306123</v>
      </c>
      <c r="P41" s="129">
        <f t="shared" si="71"/>
        <v>12.215706775399797</v>
      </c>
      <c r="Q41" s="129">
        <f t="shared" si="71"/>
        <v>36.647120326199392</v>
      </c>
      <c r="R41" s="54">
        <f t="shared" si="86"/>
        <v>16</v>
      </c>
      <c r="S41" s="55">
        <f t="shared" si="87"/>
        <v>12.5</v>
      </c>
      <c r="T41" s="55">
        <f t="shared" si="87"/>
        <v>18.75</v>
      </c>
      <c r="U41" s="55">
        <f t="shared" si="87"/>
        <v>6.25</v>
      </c>
      <c r="V41" s="55">
        <f t="shared" si="87"/>
        <v>25</v>
      </c>
      <c r="W41" s="55">
        <f t="shared" si="87"/>
        <v>6.25</v>
      </c>
      <c r="X41" s="55">
        <f t="shared" si="87"/>
        <v>25</v>
      </c>
      <c r="Y41" s="55">
        <f t="shared" si="87"/>
        <v>6.25</v>
      </c>
      <c r="Z41" s="129">
        <f t="shared" si="73"/>
        <v>49.659259259259258</v>
      </c>
      <c r="AA41" s="129">
        <f t="shared" si="73"/>
        <v>57.299145299145302</v>
      </c>
      <c r="AB41" s="54">
        <f t="shared" si="88"/>
        <v>16</v>
      </c>
      <c r="AC41" s="55">
        <f t="shared" si="81"/>
        <v>68.75</v>
      </c>
      <c r="AD41" s="55">
        <f t="shared" si="81"/>
        <v>18.75</v>
      </c>
      <c r="AE41" s="55">
        <f t="shared" si="81"/>
        <v>6.25</v>
      </c>
      <c r="AF41" s="55">
        <f t="shared" si="81"/>
        <v>0</v>
      </c>
      <c r="AG41" s="55">
        <f t="shared" si="81"/>
        <v>0</v>
      </c>
      <c r="AH41" s="55">
        <f t="shared" si="81"/>
        <v>0</v>
      </c>
      <c r="AI41" s="55">
        <f t="shared" si="81"/>
        <v>6.25</v>
      </c>
      <c r="AJ41" s="129">
        <f t="shared" si="75"/>
        <v>4.8944444444444439</v>
      </c>
      <c r="AK41" s="129">
        <f t="shared" si="75"/>
        <v>18.354166666666664</v>
      </c>
    </row>
    <row r="42" spans="1:37" ht="15" customHeight="1">
      <c r="A42" s="240"/>
      <c r="B42" s="239" t="s">
        <v>987</v>
      </c>
      <c r="C42" s="54">
        <f t="shared" si="82"/>
        <v>74</v>
      </c>
      <c r="D42" s="55">
        <f t="shared" si="83"/>
        <v>45.945945945945951</v>
      </c>
      <c r="E42" s="55">
        <f t="shared" si="83"/>
        <v>89.189189189189193</v>
      </c>
      <c r="F42" s="55">
        <f t="shared" si="83"/>
        <v>72.972972972972968</v>
      </c>
      <c r="G42" s="55">
        <f t="shared" si="83"/>
        <v>2.7027027027027026</v>
      </c>
      <c r="H42" s="54">
        <f t="shared" si="84"/>
        <v>74</v>
      </c>
      <c r="I42" s="55">
        <f t="shared" si="85"/>
        <v>56.756756756756758</v>
      </c>
      <c r="J42" s="55">
        <f t="shared" si="85"/>
        <v>16.216216216216218</v>
      </c>
      <c r="K42" s="55">
        <f t="shared" si="85"/>
        <v>9.4594594594594597</v>
      </c>
      <c r="L42" s="55">
        <f t="shared" si="85"/>
        <v>1.3513513513513513</v>
      </c>
      <c r="M42" s="55">
        <f t="shared" si="85"/>
        <v>1.3513513513513513</v>
      </c>
      <c r="N42" s="55">
        <f t="shared" si="85"/>
        <v>1.3513513513513513</v>
      </c>
      <c r="O42" s="55">
        <f t="shared" si="85"/>
        <v>13.513513513513514</v>
      </c>
      <c r="P42" s="129">
        <f t="shared" si="71"/>
        <v>9.3950355640148899</v>
      </c>
      <c r="Q42" s="129">
        <f t="shared" si="71"/>
        <v>27.331012549861498</v>
      </c>
      <c r="R42" s="54">
        <f t="shared" si="86"/>
        <v>22</v>
      </c>
      <c r="S42" s="55">
        <f t="shared" si="87"/>
        <v>13.636363636363635</v>
      </c>
      <c r="T42" s="55">
        <f t="shared" si="87"/>
        <v>18.181818181818183</v>
      </c>
      <c r="U42" s="55">
        <f t="shared" si="87"/>
        <v>9.0909090909090917</v>
      </c>
      <c r="V42" s="55">
        <f t="shared" si="87"/>
        <v>22.727272727272727</v>
      </c>
      <c r="W42" s="55">
        <f t="shared" si="87"/>
        <v>9.0909090909090917</v>
      </c>
      <c r="X42" s="55">
        <f t="shared" si="87"/>
        <v>27.27272727272727</v>
      </c>
      <c r="Y42" s="55">
        <f t="shared" si="87"/>
        <v>0</v>
      </c>
      <c r="Z42" s="129">
        <f t="shared" si="73"/>
        <v>51.504329004329001</v>
      </c>
      <c r="AA42" s="129">
        <f t="shared" si="73"/>
        <v>59.636591478696744</v>
      </c>
      <c r="AB42" s="54">
        <f t="shared" si="88"/>
        <v>22</v>
      </c>
      <c r="AC42" s="55">
        <f t="shared" si="81"/>
        <v>59.090909090909093</v>
      </c>
      <c r="AD42" s="55">
        <f t="shared" si="81"/>
        <v>13.636363636363635</v>
      </c>
      <c r="AE42" s="55">
        <f t="shared" si="81"/>
        <v>9.0909090909090917</v>
      </c>
      <c r="AF42" s="55">
        <f t="shared" si="81"/>
        <v>13.636363636363635</v>
      </c>
      <c r="AG42" s="55">
        <f t="shared" si="81"/>
        <v>0</v>
      </c>
      <c r="AH42" s="55">
        <f t="shared" si="81"/>
        <v>4.5454545454545459</v>
      </c>
      <c r="AI42" s="55">
        <f t="shared" si="81"/>
        <v>0</v>
      </c>
      <c r="AJ42" s="129">
        <f t="shared" si="75"/>
        <v>16.720779220779221</v>
      </c>
      <c r="AK42" s="129">
        <f t="shared" si="75"/>
        <v>40.873015873015873</v>
      </c>
    </row>
    <row r="43" spans="1:37" ht="15" customHeight="1">
      <c r="A43" s="240"/>
      <c r="B43" s="239" t="s">
        <v>988</v>
      </c>
      <c r="C43" s="54">
        <f t="shared" si="82"/>
        <v>79</v>
      </c>
      <c r="D43" s="55">
        <f t="shared" si="83"/>
        <v>48.101265822784811</v>
      </c>
      <c r="E43" s="55">
        <f t="shared" si="83"/>
        <v>82.278481012658233</v>
      </c>
      <c r="F43" s="55">
        <f t="shared" si="83"/>
        <v>78.48101265822784</v>
      </c>
      <c r="G43" s="55">
        <f t="shared" si="83"/>
        <v>5.0632911392405067</v>
      </c>
      <c r="H43" s="54">
        <f t="shared" si="84"/>
        <v>79</v>
      </c>
      <c r="I43" s="55">
        <f t="shared" si="85"/>
        <v>68.35443037974683</v>
      </c>
      <c r="J43" s="55">
        <f t="shared" si="85"/>
        <v>15.18987341772152</v>
      </c>
      <c r="K43" s="55">
        <f t="shared" si="85"/>
        <v>2.5316455696202533</v>
      </c>
      <c r="L43" s="55">
        <f t="shared" si="85"/>
        <v>2.5316455696202533</v>
      </c>
      <c r="M43" s="55">
        <f t="shared" si="85"/>
        <v>0</v>
      </c>
      <c r="N43" s="55">
        <f t="shared" si="85"/>
        <v>0</v>
      </c>
      <c r="O43" s="55">
        <f t="shared" si="85"/>
        <v>11.39240506329114</v>
      </c>
      <c r="P43" s="129">
        <f t="shared" si="71"/>
        <v>4.7568263224743061</v>
      </c>
      <c r="Q43" s="129">
        <f t="shared" si="71"/>
        <v>20.811115160825089</v>
      </c>
      <c r="R43" s="54">
        <f t="shared" si="86"/>
        <v>16</v>
      </c>
      <c r="S43" s="55">
        <f t="shared" si="87"/>
        <v>12.5</v>
      </c>
      <c r="T43" s="55">
        <f t="shared" si="87"/>
        <v>6.25</v>
      </c>
      <c r="U43" s="55">
        <f t="shared" si="87"/>
        <v>25</v>
      </c>
      <c r="V43" s="55">
        <f t="shared" si="87"/>
        <v>12.5</v>
      </c>
      <c r="W43" s="55">
        <f t="shared" si="87"/>
        <v>6.25</v>
      </c>
      <c r="X43" s="55">
        <f t="shared" si="87"/>
        <v>31.25</v>
      </c>
      <c r="Y43" s="55">
        <f t="shared" si="87"/>
        <v>6.25</v>
      </c>
      <c r="Z43" s="129">
        <f t="shared" si="73"/>
        <v>55.572649572649574</v>
      </c>
      <c r="AA43" s="129">
        <f t="shared" si="73"/>
        <v>64.122287968441825</v>
      </c>
      <c r="AB43" s="54">
        <f t="shared" si="88"/>
        <v>16</v>
      </c>
      <c r="AC43" s="55">
        <f t="shared" si="81"/>
        <v>50</v>
      </c>
      <c r="AD43" s="55">
        <f t="shared" si="81"/>
        <v>18.75</v>
      </c>
      <c r="AE43" s="55">
        <f t="shared" si="81"/>
        <v>12.5</v>
      </c>
      <c r="AF43" s="55">
        <f t="shared" si="81"/>
        <v>6.25</v>
      </c>
      <c r="AG43" s="55">
        <f t="shared" si="81"/>
        <v>0</v>
      </c>
      <c r="AH43" s="55">
        <f t="shared" si="81"/>
        <v>6.25</v>
      </c>
      <c r="AI43" s="55">
        <f t="shared" si="81"/>
        <v>6.25</v>
      </c>
      <c r="AJ43" s="129">
        <f t="shared" si="75"/>
        <v>18</v>
      </c>
      <c r="AK43" s="129">
        <f t="shared" si="75"/>
        <v>38.571428571428569</v>
      </c>
    </row>
    <row r="44" spans="1:37" ht="15" customHeight="1">
      <c r="A44" s="240"/>
      <c r="B44" s="239" t="s">
        <v>989</v>
      </c>
      <c r="C44" s="54">
        <f t="shared" si="82"/>
        <v>91</v>
      </c>
      <c r="D44" s="55">
        <f t="shared" si="83"/>
        <v>54.945054945054949</v>
      </c>
      <c r="E44" s="55">
        <f t="shared" si="83"/>
        <v>81.318681318681314</v>
      </c>
      <c r="F44" s="55">
        <f t="shared" si="83"/>
        <v>81.318681318681314</v>
      </c>
      <c r="G44" s="55">
        <f t="shared" si="83"/>
        <v>6.593406593406594</v>
      </c>
      <c r="H44" s="54">
        <f t="shared" si="84"/>
        <v>91</v>
      </c>
      <c r="I44" s="55">
        <f t="shared" si="85"/>
        <v>60.439560439560438</v>
      </c>
      <c r="J44" s="55">
        <f t="shared" si="85"/>
        <v>23.076923076923077</v>
      </c>
      <c r="K44" s="55">
        <f t="shared" si="85"/>
        <v>2.197802197802198</v>
      </c>
      <c r="L44" s="55">
        <f t="shared" si="85"/>
        <v>0</v>
      </c>
      <c r="M44" s="55">
        <f t="shared" si="85"/>
        <v>0</v>
      </c>
      <c r="N44" s="55">
        <f t="shared" si="85"/>
        <v>1.098901098901099</v>
      </c>
      <c r="O44" s="55">
        <f t="shared" si="85"/>
        <v>13.186813186813188</v>
      </c>
      <c r="P44" s="129">
        <f t="shared" si="71"/>
        <v>4.5128826502767527</v>
      </c>
      <c r="Q44" s="129">
        <f t="shared" si="71"/>
        <v>14.854905390494311</v>
      </c>
      <c r="R44" s="54">
        <f t="shared" si="86"/>
        <v>24</v>
      </c>
      <c r="S44" s="55">
        <f t="shared" si="87"/>
        <v>41.666666666666671</v>
      </c>
      <c r="T44" s="55">
        <f t="shared" si="87"/>
        <v>8.3333333333333321</v>
      </c>
      <c r="U44" s="55">
        <f t="shared" si="87"/>
        <v>12.5</v>
      </c>
      <c r="V44" s="55">
        <f t="shared" si="87"/>
        <v>12.5</v>
      </c>
      <c r="W44" s="55">
        <f t="shared" si="87"/>
        <v>8.3333333333333321</v>
      </c>
      <c r="X44" s="55">
        <f t="shared" si="87"/>
        <v>16.666666666666664</v>
      </c>
      <c r="Y44" s="55">
        <f t="shared" si="87"/>
        <v>0</v>
      </c>
      <c r="Z44" s="129">
        <f t="shared" si="73"/>
        <v>35.153769841269842</v>
      </c>
      <c r="AA44" s="129">
        <f t="shared" si="73"/>
        <v>60.263605442176868</v>
      </c>
      <c r="AB44" s="54">
        <f t="shared" si="88"/>
        <v>24</v>
      </c>
      <c r="AC44" s="55">
        <f t="shared" si="81"/>
        <v>66.666666666666657</v>
      </c>
      <c r="AD44" s="55">
        <f t="shared" si="81"/>
        <v>8.3333333333333321</v>
      </c>
      <c r="AE44" s="55">
        <f t="shared" si="81"/>
        <v>12.5</v>
      </c>
      <c r="AF44" s="55">
        <f t="shared" si="81"/>
        <v>8.3333333333333321</v>
      </c>
      <c r="AG44" s="55">
        <f t="shared" si="81"/>
        <v>0</v>
      </c>
      <c r="AH44" s="55">
        <f t="shared" si="81"/>
        <v>4.1666666666666661</v>
      </c>
      <c r="AI44" s="55">
        <f t="shared" si="81"/>
        <v>0</v>
      </c>
      <c r="AJ44" s="129">
        <f t="shared" si="75"/>
        <v>13.71031746031746</v>
      </c>
      <c r="AK44" s="129">
        <f t="shared" si="75"/>
        <v>41.13095238095238</v>
      </c>
    </row>
    <row r="45" spans="1:37" ht="15" customHeight="1">
      <c r="A45" s="240"/>
      <c r="B45" s="239" t="s">
        <v>990</v>
      </c>
      <c r="C45" s="54">
        <f t="shared" si="82"/>
        <v>139</v>
      </c>
      <c r="D45" s="55">
        <f t="shared" si="83"/>
        <v>50.359712230215827</v>
      </c>
      <c r="E45" s="55">
        <f t="shared" si="83"/>
        <v>79.136690647482013</v>
      </c>
      <c r="F45" s="55">
        <f t="shared" si="83"/>
        <v>76.258992805755398</v>
      </c>
      <c r="G45" s="55">
        <f t="shared" si="83"/>
        <v>5.0359712230215825</v>
      </c>
      <c r="H45" s="54">
        <f t="shared" si="84"/>
        <v>139</v>
      </c>
      <c r="I45" s="55">
        <f t="shared" si="85"/>
        <v>60.431654676258994</v>
      </c>
      <c r="J45" s="55">
        <f t="shared" si="85"/>
        <v>25.179856115107913</v>
      </c>
      <c r="K45" s="55">
        <f t="shared" si="85"/>
        <v>5.0359712230215825</v>
      </c>
      <c r="L45" s="55">
        <f t="shared" si="85"/>
        <v>0</v>
      </c>
      <c r="M45" s="55">
        <f t="shared" si="85"/>
        <v>0</v>
      </c>
      <c r="N45" s="55">
        <f t="shared" si="85"/>
        <v>0</v>
      </c>
      <c r="O45" s="55">
        <f t="shared" si="85"/>
        <v>9.3525179856115113</v>
      </c>
      <c r="P45" s="129">
        <f t="shared" si="71"/>
        <v>4.1399445752425654</v>
      </c>
      <c r="Q45" s="129">
        <f t="shared" si="71"/>
        <v>12.419833725727695</v>
      </c>
      <c r="R45" s="54">
        <f t="shared" si="86"/>
        <v>42</v>
      </c>
      <c r="S45" s="55">
        <f t="shared" si="87"/>
        <v>26.190476190476193</v>
      </c>
      <c r="T45" s="55">
        <f t="shared" si="87"/>
        <v>7.1428571428571423</v>
      </c>
      <c r="U45" s="55">
        <f t="shared" si="87"/>
        <v>11.904761904761903</v>
      </c>
      <c r="V45" s="55">
        <f t="shared" si="87"/>
        <v>23.809523809523807</v>
      </c>
      <c r="W45" s="55">
        <f t="shared" si="87"/>
        <v>7.1428571428571423</v>
      </c>
      <c r="X45" s="55">
        <f t="shared" si="87"/>
        <v>23.809523809523807</v>
      </c>
      <c r="Y45" s="55">
        <f t="shared" si="87"/>
        <v>0</v>
      </c>
      <c r="Z45" s="129">
        <f t="shared" si="73"/>
        <v>48.065907522429264</v>
      </c>
      <c r="AA45" s="129">
        <f t="shared" si="73"/>
        <v>65.121552127162232</v>
      </c>
      <c r="AB45" s="54">
        <f t="shared" si="88"/>
        <v>42</v>
      </c>
      <c r="AC45" s="55">
        <f t="shared" si="81"/>
        <v>59.523809523809526</v>
      </c>
      <c r="AD45" s="55">
        <f t="shared" si="81"/>
        <v>16.666666666666664</v>
      </c>
      <c r="AE45" s="55">
        <f t="shared" si="81"/>
        <v>11.904761904761903</v>
      </c>
      <c r="AF45" s="55">
        <f t="shared" si="81"/>
        <v>4.7619047619047619</v>
      </c>
      <c r="AG45" s="55">
        <f t="shared" si="81"/>
        <v>0</v>
      </c>
      <c r="AH45" s="55">
        <f t="shared" si="81"/>
        <v>4.7619047619047619</v>
      </c>
      <c r="AI45" s="55">
        <f t="shared" si="81"/>
        <v>2.3809523809523809</v>
      </c>
      <c r="AJ45" s="129">
        <f t="shared" si="75"/>
        <v>13.201282633944352</v>
      </c>
      <c r="AK45" s="129">
        <f t="shared" si="75"/>
        <v>33.828286749482402</v>
      </c>
    </row>
    <row r="46" spans="1:37" ht="15" customHeight="1">
      <c r="A46" s="240"/>
      <c r="B46" s="239" t="s">
        <v>991</v>
      </c>
      <c r="C46" s="54">
        <f t="shared" si="82"/>
        <v>99</v>
      </c>
      <c r="D46" s="55">
        <f t="shared" si="83"/>
        <v>37.373737373737377</v>
      </c>
      <c r="E46" s="55">
        <f t="shared" si="83"/>
        <v>83.838383838383834</v>
      </c>
      <c r="F46" s="55">
        <f t="shared" si="83"/>
        <v>81.818181818181827</v>
      </c>
      <c r="G46" s="55">
        <f t="shared" si="83"/>
        <v>5.0505050505050502</v>
      </c>
      <c r="H46" s="54">
        <f t="shared" si="84"/>
        <v>99</v>
      </c>
      <c r="I46" s="55">
        <f t="shared" si="85"/>
        <v>55.555555555555557</v>
      </c>
      <c r="J46" s="55">
        <f t="shared" si="85"/>
        <v>26.262626262626267</v>
      </c>
      <c r="K46" s="55">
        <f t="shared" si="85"/>
        <v>3.0303030303030303</v>
      </c>
      <c r="L46" s="55">
        <f t="shared" si="85"/>
        <v>1.0101010101010102</v>
      </c>
      <c r="M46" s="55">
        <f t="shared" si="85"/>
        <v>0</v>
      </c>
      <c r="N46" s="55">
        <f t="shared" si="85"/>
        <v>0</v>
      </c>
      <c r="O46" s="55">
        <f t="shared" si="85"/>
        <v>14.14141414141414</v>
      </c>
      <c r="P46" s="129">
        <f t="shared" si="71"/>
        <v>4.3533197060239761</v>
      </c>
      <c r="Q46" s="129">
        <f t="shared" si="71"/>
        <v>12.334405833734598</v>
      </c>
      <c r="R46" s="54">
        <f t="shared" si="86"/>
        <v>30</v>
      </c>
      <c r="S46" s="55">
        <f t="shared" si="87"/>
        <v>20</v>
      </c>
      <c r="T46" s="55">
        <f t="shared" si="87"/>
        <v>13.333333333333334</v>
      </c>
      <c r="U46" s="55">
        <f t="shared" si="87"/>
        <v>20</v>
      </c>
      <c r="V46" s="55">
        <f t="shared" si="87"/>
        <v>10</v>
      </c>
      <c r="W46" s="55">
        <f t="shared" si="87"/>
        <v>10</v>
      </c>
      <c r="X46" s="55">
        <f t="shared" si="87"/>
        <v>26.666666666666668</v>
      </c>
      <c r="Y46" s="55">
        <f t="shared" si="87"/>
        <v>0</v>
      </c>
      <c r="Z46" s="129">
        <f t="shared" si="73"/>
        <v>50.28237259816207</v>
      </c>
      <c r="AA46" s="129">
        <f t="shared" si="73"/>
        <v>62.852965747702591</v>
      </c>
      <c r="AB46" s="54">
        <f t="shared" si="88"/>
        <v>30</v>
      </c>
      <c r="AC46" s="55">
        <f t="shared" si="81"/>
        <v>46.666666666666664</v>
      </c>
      <c r="AD46" s="55">
        <f t="shared" si="81"/>
        <v>20</v>
      </c>
      <c r="AE46" s="55">
        <f t="shared" si="81"/>
        <v>13.333333333333334</v>
      </c>
      <c r="AF46" s="55">
        <f t="shared" si="81"/>
        <v>3.3333333333333335</v>
      </c>
      <c r="AG46" s="55">
        <f t="shared" si="81"/>
        <v>0</v>
      </c>
      <c r="AH46" s="55">
        <f t="shared" si="81"/>
        <v>16.666666666666664</v>
      </c>
      <c r="AI46" s="55">
        <f t="shared" si="81"/>
        <v>0</v>
      </c>
      <c r="AJ46" s="129">
        <f t="shared" si="75"/>
        <v>26.09607351712615</v>
      </c>
      <c r="AK46" s="129">
        <f t="shared" si="75"/>
        <v>48.930137844611529</v>
      </c>
    </row>
    <row r="47" spans="1:37" ht="15" customHeight="1">
      <c r="A47" s="240"/>
      <c r="B47" s="239" t="s">
        <v>992</v>
      </c>
      <c r="C47" s="54">
        <f t="shared" si="82"/>
        <v>301</v>
      </c>
      <c r="D47" s="55">
        <f t="shared" si="83"/>
        <v>33.887043189368768</v>
      </c>
      <c r="E47" s="55">
        <f t="shared" si="83"/>
        <v>82.392026578073086</v>
      </c>
      <c r="F47" s="55">
        <f t="shared" si="83"/>
        <v>88.372093023255815</v>
      </c>
      <c r="G47" s="55">
        <f t="shared" si="83"/>
        <v>3.6544850498338874</v>
      </c>
      <c r="H47" s="54">
        <f t="shared" si="84"/>
        <v>301</v>
      </c>
      <c r="I47" s="55">
        <f t="shared" si="85"/>
        <v>54.817275747508312</v>
      </c>
      <c r="J47" s="55">
        <f t="shared" si="85"/>
        <v>21.59468438538206</v>
      </c>
      <c r="K47" s="55">
        <f t="shared" si="85"/>
        <v>3.6544850498338874</v>
      </c>
      <c r="L47" s="55">
        <f t="shared" si="85"/>
        <v>0.99667774086378735</v>
      </c>
      <c r="M47" s="55">
        <f t="shared" si="85"/>
        <v>0.66445182724252494</v>
      </c>
      <c r="N47" s="55">
        <f t="shared" si="85"/>
        <v>0.99667774086378735</v>
      </c>
      <c r="O47" s="55">
        <f t="shared" si="85"/>
        <v>17.275747508305646</v>
      </c>
      <c r="P47" s="129">
        <f t="shared" si="71"/>
        <v>6.1095323044843566</v>
      </c>
      <c r="Q47" s="129">
        <f t="shared" si="71"/>
        <v>18.110399331150056</v>
      </c>
      <c r="R47" s="54">
        <f t="shared" si="86"/>
        <v>84</v>
      </c>
      <c r="S47" s="55">
        <f t="shared" si="87"/>
        <v>19.047619047619047</v>
      </c>
      <c r="T47" s="55">
        <f t="shared" si="87"/>
        <v>13.095238095238097</v>
      </c>
      <c r="U47" s="55">
        <f t="shared" si="87"/>
        <v>10.714285714285714</v>
      </c>
      <c r="V47" s="55">
        <f t="shared" si="87"/>
        <v>21.428571428571427</v>
      </c>
      <c r="W47" s="55">
        <f t="shared" si="87"/>
        <v>7.1428571428571423</v>
      </c>
      <c r="X47" s="55">
        <f t="shared" si="87"/>
        <v>27.380952380952383</v>
      </c>
      <c r="Y47" s="55">
        <f t="shared" si="87"/>
        <v>1.1904761904761905</v>
      </c>
      <c r="Z47" s="129">
        <f t="shared" si="73"/>
        <v>51.967563343904899</v>
      </c>
      <c r="AA47" s="129">
        <f t="shared" si="73"/>
        <v>64.3777277245389</v>
      </c>
      <c r="AB47" s="54">
        <f t="shared" si="88"/>
        <v>84</v>
      </c>
      <c r="AC47" s="55">
        <f t="shared" si="81"/>
        <v>69.047619047619051</v>
      </c>
      <c r="AD47" s="55">
        <f t="shared" si="81"/>
        <v>14.285714285714285</v>
      </c>
      <c r="AE47" s="55">
        <f t="shared" si="81"/>
        <v>4.7619047619047619</v>
      </c>
      <c r="AF47" s="55">
        <f t="shared" si="81"/>
        <v>5.9523809523809517</v>
      </c>
      <c r="AG47" s="55">
        <f t="shared" si="81"/>
        <v>0</v>
      </c>
      <c r="AH47" s="55">
        <f t="shared" si="81"/>
        <v>5.9523809523809517</v>
      </c>
      <c r="AI47" s="55">
        <f t="shared" si="81"/>
        <v>0</v>
      </c>
      <c r="AJ47" s="129">
        <f t="shared" si="75"/>
        <v>12.064187796330653</v>
      </c>
      <c r="AK47" s="129">
        <f t="shared" si="75"/>
        <v>38.976606726606732</v>
      </c>
    </row>
    <row r="48" spans="1:37" ht="15" customHeight="1">
      <c r="A48" s="98"/>
      <c r="B48" s="241" t="s">
        <v>993</v>
      </c>
      <c r="C48" s="60">
        <f t="shared" si="82"/>
        <v>326</v>
      </c>
      <c r="D48" s="61">
        <f t="shared" si="83"/>
        <v>50</v>
      </c>
      <c r="E48" s="61">
        <f t="shared" si="83"/>
        <v>75.153374233128829</v>
      </c>
      <c r="F48" s="61">
        <f t="shared" si="83"/>
        <v>66.564417177914109</v>
      </c>
      <c r="G48" s="61">
        <f t="shared" si="83"/>
        <v>7.0552147239263796</v>
      </c>
      <c r="H48" s="60">
        <f t="shared" si="84"/>
        <v>326</v>
      </c>
      <c r="I48" s="61">
        <f t="shared" si="85"/>
        <v>39.570552147239262</v>
      </c>
      <c r="J48" s="61">
        <f t="shared" si="85"/>
        <v>21.472392638036812</v>
      </c>
      <c r="K48" s="61">
        <f t="shared" si="85"/>
        <v>3.9877300613496933</v>
      </c>
      <c r="L48" s="61">
        <f t="shared" si="85"/>
        <v>0.92024539877300615</v>
      </c>
      <c r="M48" s="61">
        <f t="shared" si="85"/>
        <v>1.2269938650306749</v>
      </c>
      <c r="N48" s="61">
        <f t="shared" si="85"/>
        <v>1.2269938650306749</v>
      </c>
      <c r="O48" s="61">
        <f t="shared" si="85"/>
        <v>31.595092024539877</v>
      </c>
      <c r="P48" s="130">
        <f t="shared" si="71"/>
        <v>9.4795090970423033</v>
      </c>
      <c r="Q48" s="130">
        <f t="shared" si="71"/>
        <v>22.488622645110997</v>
      </c>
      <c r="R48" s="60">
        <f t="shared" si="86"/>
        <v>94</v>
      </c>
      <c r="S48" s="61">
        <f t="shared" si="87"/>
        <v>18.085106382978726</v>
      </c>
      <c r="T48" s="61">
        <f t="shared" si="87"/>
        <v>7.4468085106382977</v>
      </c>
      <c r="U48" s="61">
        <f t="shared" si="87"/>
        <v>14.893617021276595</v>
      </c>
      <c r="V48" s="61">
        <f t="shared" si="87"/>
        <v>21.276595744680851</v>
      </c>
      <c r="W48" s="61">
        <f t="shared" si="87"/>
        <v>9.5744680851063837</v>
      </c>
      <c r="X48" s="61">
        <f t="shared" si="87"/>
        <v>22.340425531914892</v>
      </c>
      <c r="Y48" s="61">
        <f t="shared" si="87"/>
        <v>6.3829787234042552</v>
      </c>
      <c r="Z48" s="130">
        <f t="shared" si="73"/>
        <v>53.465345065070778</v>
      </c>
      <c r="AA48" s="130">
        <f t="shared" si="73"/>
        <v>66.266906559524344</v>
      </c>
      <c r="AB48" s="60">
        <f t="shared" si="88"/>
        <v>94</v>
      </c>
      <c r="AC48" s="61">
        <f t="shared" si="81"/>
        <v>56.38297872340425</v>
      </c>
      <c r="AD48" s="61">
        <f t="shared" si="81"/>
        <v>14.893617021276595</v>
      </c>
      <c r="AE48" s="61">
        <f t="shared" si="81"/>
        <v>10.638297872340425</v>
      </c>
      <c r="AF48" s="61">
        <f t="shared" si="81"/>
        <v>5.3191489361702127</v>
      </c>
      <c r="AG48" s="61">
        <f t="shared" si="81"/>
        <v>0</v>
      </c>
      <c r="AH48" s="61">
        <f t="shared" si="81"/>
        <v>3.1914893617021276</v>
      </c>
      <c r="AI48" s="61">
        <f t="shared" si="81"/>
        <v>9.5744680851063837</v>
      </c>
      <c r="AJ48" s="130">
        <f t="shared" si="75"/>
        <v>12.913903743315506</v>
      </c>
      <c r="AK48" s="130">
        <f t="shared" si="75"/>
        <v>34.302556818181813</v>
      </c>
    </row>
    <row r="49" spans="1:37" ht="15" customHeight="1">
      <c r="A49" s="32" t="s">
        <v>219</v>
      </c>
      <c r="B49" s="45" t="s">
        <v>176</v>
      </c>
      <c r="C49" s="46">
        <f t="shared" si="82"/>
        <v>1202</v>
      </c>
      <c r="D49" s="47">
        <f>D127</f>
        <v>544</v>
      </c>
      <c r="E49" s="47">
        <f>E127</f>
        <v>953</v>
      </c>
      <c r="F49" s="47">
        <f t="shared" ref="F49:G49" si="89">F127</f>
        <v>917</v>
      </c>
      <c r="G49" s="47">
        <f t="shared" si="89"/>
        <v>65</v>
      </c>
      <c r="H49" s="46">
        <f t="shared" si="84"/>
        <v>1202</v>
      </c>
      <c r="I49" s="47">
        <f>I127</f>
        <v>647</v>
      </c>
      <c r="J49" s="47">
        <f>J127</f>
        <v>257</v>
      </c>
      <c r="K49" s="47">
        <f t="shared" ref="K49:O49" si="90">K127</f>
        <v>50</v>
      </c>
      <c r="L49" s="47">
        <f t="shared" si="90"/>
        <v>14</v>
      </c>
      <c r="M49" s="47">
        <f t="shared" si="90"/>
        <v>7</v>
      </c>
      <c r="N49" s="47">
        <f t="shared" si="90"/>
        <v>11</v>
      </c>
      <c r="O49" s="47">
        <f t="shared" si="90"/>
        <v>216</v>
      </c>
      <c r="P49" s="128">
        <f t="shared" si="71"/>
        <v>6.7032325296677824</v>
      </c>
      <c r="Q49" s="128">
        <f t="shared" si="71"/>
        <v>19.496717623163519</v>
      </c>
      <c r="R49" s="46">
        <f t="shared" si="86"/>
        <v>339</v>
      </c>
      <c r="S49" s="47">
        <f>S127</f>
        <v>69</v>
      </c>
      <c r="T49" s="47">
        <f>T127</f>
        <v>35</v>
      </c>
      <c r="U49" s="47">
        <f t="shared" ref="U49:Y49" si="91">U127</f>
        <v>45</v>
      </c>
      <c r="V49" s="47">
        <f t="shared" si="91"/>
        <v>68</v>
      </c>
      <c r="W49" s="47">
        <f t="shared" si="91"/>
        <v>28</v>
      </c>
      <c r="X49" s="47">
        <f t="shared" si="91"/>
        <v>85</v>
      </c>
      <c r="Y49" s="47">
        <f t="shared" si="91"/>
        <v>9</v>
      </c>
      <c r="Z49" s="128">
        <f t="shared" si="73"/>
        <v>50.85265393639181</v>
      </c>
      <c r="AA49" s="128">
        <f t="shared" si="73"/>
        <v>64.296459000035611</v>
      </c>
      <c r="AB49" s="46">
        <f t="shared" si="88"/>
        <v>339</v>
      </c>
      <c r="AC49" s="47">
        <f>AC127</f>
        <v>208</v>
      </c>
      <c r="AD49" s="47">
        <f>AD127</f>
        <v>50</v>
      </c>
      <c r="AE49" s="47">
        <f t="shared" ref="AE49:AH49" si="92">AE127</f>
        <v>32</v>
      </c>
      <c r="AF49" s="47">
        <f t="shared" si="92"/>
        <v>19</v>
      </c>
      <c r="AG49" s="47">
        <f t="shared" si="92"/>
        <v>0</v>
      </c>
      <c r="AH49" s="47">
        <f t="shared" si="92"/>
        <v>18</v>
      </c>
      <c r="AI49" s="47">
        <f>AI127</f>
        <v>12</v>
      </c>
      <c r="AJ49" s="128">
        <f t="shared" si="75"/>
        <v>13.763088119726373</v>
      </c>
      <c r="AK49" s="128">
        <f t="shared" si="75"/>
        <v>37.819578278575833</v>
      </c>
    </row>
    <row r="50" spans="1:37" ht="15" customHeight="1">
      <c r="A50" s="66" t="s">
        <v>220</v>
      </c>
      <c r="B50" s="50"/>
      <c r="C50" s="51" t="str">
        <f>IF(SUM(D50:G50)&gt;100,"－",SUM(D50:G50))</f>
        <v>－</v>
      </c>
      <c r="D50" s="52">
        <f>D127/$C49*100</f>
        <v>45.257903494176368</v>
      </c>
      <c r="E50" s="52">
        <f>E127/$C49*100</f>
        <v>79.28452579034942</v>
      </c>
      <c r="F50" s="52">
        <f>F127/$C49*100</f>
        <v>76.289517470881862</v>
      </c>
      <c r="G50" s="52">
        <f>G127/$C49*100</f>
        <v>5.4076539101497501</v>
      </c>
      <c r="H50" s="51">
        <f>IF(SUM(I50:O50)&gt;100,"－",SUM(I50:O50))</f>
        <v>99.999999999999986</v>
      </c>
      <c r="I50" s="52">
        <f>I127/$H49*100</f>
        <v>53.826955074875201</v>
      </c>
      <c r="J50" s="52">
        <f>J127/$H49*100</f>
        <v>21.381031613976706</v>
      </c>
      <c r="K50" s="52">
        <f>K127/$H49*100</f>
        <v>4.1597337770382694</v>
      </c>
      <c r="L50" s="52">
        <f t="shared" ref="L50:O50" si="93">L127/$H49*100</f>
        <v>1.1647254575707155</v>
      </c>
      <c r="M50" s="52">
        <f t="shared" si="93"/>
        <v>0.58236272878535777</v>
      </c>
      <c r="N50" s="52">
        <f t="shared" si="93"/>
        <v>0.91514143094841938</v>
      </c>
      <c r="O50" s="52">
        <f t="shared" si="93"/>
        <v>17.970049916805326</v>
      </c>
      <c r="P50" s="51" t="str">
        <f t="shared" si="71"/>
        <v>－</v>
      </c>
      <c r="Q50" s="51" t="str">
        <f t="shared" si="71"/>
        <v>－</v>
      </c>
      <c r="R50" s="51">
        <f>IF(SUM(S50:Y50)&gt;100,"－",SUM(S50:Y50))</f>
        <v>100.00000000000001</v>
      </c>
      <c r="S50" s="52">
        <f>S127/$R49*100</f>
        <v>20.353982300884958</v>
      </c>
      <c r="T50" s="52">
        <f>T127/$R49*100</f>
        <v>10.32448377581121</v>
      </c>
      <c r="U50" s="52">
        <f>U127/$R49*100</f>
        <v>13.274336283185843</v>
      </c>
      <c r="V50" s="52">
        <f t="shared" ref="V50:Y50" si="94">V127/$R49*100</f>
        <v>20.058997050147493</v>
      </c>
      <c r="W50" s="52">
        <f t="shared" si="94"/>
        <v>8.2595870206489668</v>
      </c>
      <c r="X50" s="52">
        <f t="shared" si="94"/>
        <v>25.073746312684364</v>
      </c>
      <c r="Y50" s="52">
        <f t="shared" si="94"/>
        <v>2.6548672566371683</v>
      </c>
      <c r="Z50" s="51" t="str">
        <f t="shared" si="73"/>
        <v>－</v>
      </c>
      <c r="AA50" s="51" t="str">
        <f t="shared" si="73"/>
        <v>－</v>
      </c>
      <c r="AB50" s="51">
        <f>IF(SUM(AC50:AI50)&gt;100,"－",SUM(AC50:AI50))</f>
        <v>100</v>
      </c>
      <c r="AC50" s="52">
        <f t="shared" ref="AC50:AI50" si="95">AC127/$AB49*100</f>
        <v>61.356932153392329</v>
      </c>
      <c r="AD50" s="52">
        <f t="shared" si="95"/>
        <v>14.749262536873156</v>
      </c>
      <c r="AE50" s="52">
        <f t="shared" si="95"/>
        <v>9.4395280235988199</v>
      </c>
      <c r="AF50" s="52">
        <f t="shared" si="95"/>
        <v>5.6047197640117989</v>
      </c>
      <c r="AG50" s="52">
        <f t="shared" si="95"/>
        <v>0</v>
      </c>
      <c r="AH50" s="52">
        <f t="shared" si="95"/>
        <v>5.3097345132743365</v>
      </c>
      <c r="AI50" s="52">
        <f t="shared" si="95"/>
        <v>3.5398230088495577</v>
      </c>
      <c r="AJ50" s="51" t="str">
        <f t="shared" si="75"/>
        <v>－</v>
      </c>
      <c r="AK50" s="51" t="str">
        <f t="shared" si="75"/>
        <v>－</v>
      </c>
    </row>
    <row r="51" spans="1:37" ht="15" customHeight="1">
      <c r="A51" s="66"/>
      <c r="B51" s="53" t="s">
        <v>221</v>
      </c>
      <c r="C51" s="54">
        <f t="shared" ref="C51:C61" si="96">C129</f>
        <v>4</v>
      </c>
      <c r="D51" s="55">
        <f t="shared" ref="D51:G60" si="97">IF($C51=0,0,D129/$C51*100)</f>
        <v>50</v>
      </c>
      <c r="E51" s="55">
        <f t="shared" si="97"/>
        <v>100</v>
      </c>
      <c r="F51" s="55">
        <f t="shared" si="97"/>
        <v>75</v>
      </c>
      <c r="G51" s="55">
        <f t="shared" si="97"/>
        <v>0</v>
      </c>
      <c r="H51" s="54">
        <f t="shared" ref="H51:H61" si="98">H129</f>
        <v>4</v>
      </c>
      <c r="I51" s="55">
        <f t="shared" ref="I51:O60" si="99">IF($H51=0,0,I129/$H51*100)</f>
        <v>75</v>
      </c>
      <c r="J51" s="55">
        <f t="shared" si="99"/>
        <v>25</v>
      </c>
      <c r="K51" s="55">
        <f t="shared" si="99"/>
        <v>0</v>
      </c>
      <c r="L51" s="55">
        <f t="shared" si="99"/>
        <v>0</v>
      </c>
      <c r="M51" s="55">
        <f t="shared" si="99"/>
        <v>0</v>
      </c>
      <c r="N51" s="55">
        <f t="shared" si="99"/>
        <v>0</v>
      </c>
      <c r="O51" s="55">
        <f t="shared" si="99"/>
        <v>0</v>
      </c>
      <c r="P51" s="129">
        <f t="shared" si="71"/>
        <v>3.125</v>
      </c>
      <c r="Q51" s="129">
        <f t="shared" si="71"/>
        <v>12.5</v>
      </c>
      <c r="R51" s="54">
        <f t="shared" ref="R51:R61" si="100">R129</f>
        <v>1</v>
      </c>
      <c r="S51" s="55">
        <f t="shared" ref="S51:Y60" si="101">IF($R51=0,0,S129/$R51*100)</f>
        <v>100</v>
      </c>
      <c r="T51" s="55">
        <f t="shared" si="101"/>
        <v>0</v>
      </c>
      <c r="U51" s="55">
        <f t="shared" si="101"/>
        <v>0</v>
      </c>
      <c r="V51" s="55">
        <f t="shared" si="101"/>
        <v>0</v>
      </c>
      <c r="W51" s="55">
        <f t="shared" si="101"/>
        <v>0</v>
      </c>
      <c r="X51" s="55">
        <f t="shared" si="101"/>
        <v>0</v>
      </c>
      <c r="Y51" s="55">
        <f t="shared" si="101"/>
        <v>0</v>
      </c>
      <c r="Z51" s="129">
        <f t="shared" si="73"/>
        <v>0</v>
      </c>
      <c r="AA51" s="129" t="str">
        <f t="shared" si="73"/>
        <v>－</v>
      </c>
      <c r="AB51" s="54">
        <f t="shared" ref="AB51:AB61" si="102">AB129</f>
        <v>1</v>
      </c>
      <c r="AC51" s="55">
        <f t="shared" ref="AC51:AI60" si="103">IF($AB51=0,0,AC129/$AB51*100)</f>
        <v>100</v>
      </c>
      <c r="AD51" s="55">
        <f t="shared" si="103"/>
        <v>0</v>
      </c>
      <c r="AE51" s="55">
        <f t="shared" si="103"/>
        <v>0</v>
      </c>
      <c r="AF51" s="55">
        <f t="shared" si="103"/>
        <v>0</v>
      </c>
      <c r="AG51" s="55">
        <f t="shared" si="103"/>
        <v>0</v>
      </c>
      <c r="AH51" s="55">
        <f t="shared" si="103"/>
        <v>0</v>
      </c>
      <c r="AI51" s="55">
        <f t="shared" si="103"/>
        <v>0</v>
      </c>
      <c r="AJ51" s="129">
        <f t="shared" si="75"/>
        <v>0</v>
      </c>
      <c r="AK51" s="129" t="str">
        <f t="shared" si="75"/>
        <v>－</v>
      </c>
    </row>
    <row r="52" spans="1:37" ht="15" customHeight="1">
      <c r="A52" s="66"/>
      <c r="B52" s="53" t="s">
        <v>222</v>
      </c>
      <c r="C52" s="54">
        <f t="shared" si="96"/>
        <v>25</v>
      </c>
      <c r="D52" s="55">
        <f t="shared" si="97"/>
        <v>44</v>
      </c>
      <c r="E52" s="55">
        <f t="shared" si="97"/>
        <v>88</v>
      </c>
      <c r="F52" s="55">
        <f t="shared" si="97"/>
        <v>72</v>
      </c>
      <c r="G52" s="55">
        <f t="shared" si="97"/>
        <v>4</v>
      </c>
      <c r="H52" s="54">
        <f t="shared" si="98"/>
        <v>25</v>
      </c>
      <c r="I52" s="55">
        <f t="shared" si="99"/>
        <v>60</v>
      </c>
      <c r="J52" s="55">
        <f t="shared" si="99"/>
        <v>12</v>
      </c>
      <c r="K52" s="55">
        <f t="shared" si="99"/>
        <v>12</v>
      </c>
      <c r="L52" s="55">
        <f t="shared" si="99"/>
        <v>4</v>
      </c>
      <c r="M52" s="55">
        <f t="shared" si="99"/>
        <v>4</v>
      </c>
      <c r="N52" s="55">
        <f t="shared" si="99"/>
        <v>4</v>
      </c>
      <c r="O52" s="55">
        <f t="shared" si="99"/>
        <v>4</v>
      </c>
      <c r="P52" s="129">
        <f t="shared" si="71"/>
        <v>14.943917738035386</v>
      </c>
      <c r="Q52" s="129">
        <f t="shared" si="71"/>
        <v>39.850447301427693</v>
      </c>
      <c r="R52" s="54">
        <f t="shared" si="100"/>
        <v>9</v>
      </c>
      <c r="S52" s="55">
        <f t="shared" si="101"/>
        <v>11.111111111111111</v>
      </c>
      <c r="T52" s="55">
        <f t="shared" si="101"/>
        <v>0</v>
      </c>
      <c r="U52" s="55">
        <f t="shared" si="101"/>
        <v>11.111111111111111</v>
      </c>
      <c r="V52" s="55">
        <f t="shared" si="101"/>
        <v>11.111111111111111</v>
      </c>
      <c r="W52" s="55">
        <f t="shared" si="101"/>
        <v>22.222222222222221</v>
      </c>
      <c r="X52" s="55">
        <f t="shared" si="101"/>
        <v>44.444444444444443</v>
      </c>
      <c r="Y52" s="55">
        <f t="shared" si="101"/>
        <v>0</v>
      </c>
      <c r="Z52" s="129">
        <f t="shared" si="73"/>
        <v>69.658119658119659</v>
      </c>
      <c r="AA52" s="129">
        <f t="shared" si="73"/>
        <v>78.365384615384613</v>
      </c>
      <c r="AB52" s="54">
        <f t="shared" si="102"/>
        <v>9</v>
      </c>
      <c r="AC52" s="55">
        <f t="shared" si="103"/>
        <v>88.888888888888886</v>
      </c>
      <c r="AD52" s="55">
        <f t="shared" si="103"/>
        <v>0</v>
      </c>
      <c r="AE52" s="55">
        <f t="shared" si="103"/>
        <v>0</v>
      </c>
      <c r="AF52" s="55">
        <f t="shared" si="103"/>
        <v>11.111111111111111</v>
      </c>
      <c r="AG52" s="55">
        <f t="shared" si="103"/>
        <v>0</v>
      </c>
      <c r="AH52" s="55">
        <f t="shared" si="103"/>
        <v>0</v>
      </c>
      <c r="AI52" s="55">
        <f t="shared" si="103"/>
        <v>0</v>
      </c>
      <c r="AJ52" s="129">
        <f t="shared" si="75"/>
        <v>5.5555555555555554</v>
      </c>
      <c r="AK52" s="129">
        <f t="shared" si="75"/>
        <v>50</v>
      </c>
    </row>
    <row r="53" spans="1:37" ht="15" customHeight="1">
      <c r="A53" s="56"/>
      <c r="B53" s="53" t="s">
        <v>223</v>
      </c>
      <c r="C53" s="54">
        <f t="shared" si="96"/>
        <v>119</v>
      </c>
      <c r="D53" s="55">
        <f t="shared" si="97"/>
        <v>47.899159663865547</v>
      </c>
      <c r="E53" s="55">
        <f t="shared" si="97"/>
        <v>80.672268907563023</v>
      </c>
      <c r="F53" s="55">
        <f t="shared" si="97"/>
        <v>72.268907563025209</v>
      </c>
      <c r="G53" s="55">
        <f t="shared" si="97"/>
        <v>5.8823529411764701</v>
      </c>
      <c r="H53" s="54">
        <f t="shared" si="98"/>
        <v>119</v>
      </c>
      <c r="I53" s="55">
        <f t="shared" si="99"/>
        <v>54.621848739495796</v>
      </c>
      <c r="J53" s="55">
        <f t="shared" si="99"/>
        <v>16.806722689075631</v>
      </c>
      <c r="K53" s="55">
        <f t="shared" si="99"/>
        <v>3.3613445378151261</v>
      </c>
      <c r="L53" s="55">
        <f t="shared" si="99"/>
        <v>1.680672268907563</v>
      </c>
      <c r="M53" s="55">
        <f t="shared" si="99"/>
        <v>1.680672268907563</v>
      </c>
      <c r="N53" s="55">
        <f t="shared" si="99"/>
        <v>2.5210084033613445</v>
      </c>
      <c r="O53" s="55">
        <f t="shared" si="99"/>
        <v>19.327731092436977</v>
      </c>
      <c r="P53" s="129">
        <f t="shared" ref="P53:Q68" si="104">IF(P131="","－",P131)</f>
        <v>9.9477867727352205</v>
      </c>
      <c r="Q53" s="129">
        <f t="shared" si="104"/>
        <v>30.806049360728426</v>
      </c>
      <c r="R53" s="54">
        <f t="shared" si="100"/>
        <v>31</v>
      </c>
      <c r="S53" s="55">
        <f t="shared" si="101"/>
        <v>16.129032258064516</v>
      </c>
      <c r="T53" s="55">
        <f t="shared" si="101"/>
        <v>3.225806451612903</v>
      </c>
      <c r="U53" s="55">
        <f t="shared" si="101"/>
        <v>6.4516129032258061</v>
      </c>
      <c r="V53" s="55">
        <f t="shared" si="101"/>
        <v>29.032258064516132</v>
      </c>
      <c r="W53" s="55">
        <f t="shared" si="101"/>
        <v>3.225806451612903</v>
      </c>
      <c r="X53" s="55">
        <f t="shared" si="101"/>
        <v>35.483870967741936</v>
      </c>
      <c r="Y53" s="55">
        <f t="shared" si="101"/>
        <v>6.4516129032258061</v>
      </c>
      <c r="Z53" s="129">
        <f t="shared" ref="Z53:AA68" si="105">IF(Z131="","－",Z131)</f>
        <v>61.689244663382603</v>
      </c>
      <c r="AA53" s="129">
        <f t="shared" si="105"/>
        <v>74.541170634920647</v>
      </c>
      <c r="AB53" s="54">
        <f t="shared" si="102"/>
        <v>31</v>
      </c>
      <c r="AC53" s="55">
        <f t="shared" si="103"/>
        <v>67.741935483870961</v>
      </c>
      <c r="AD53" s="55">
        <f t="shared" si="103"/>
        <v>6.4516129032258061</v>
      </c>
      <c r="AE53" s="55">
        <f t="shared" si="103"/>
        <v>9.67741935483871</v>
      </c>
      <c r="AF53" s="55">
        <f t="shared" si="103"/>
        <v>6.4516129032258061</v>
      </c>
      <c r="AG53" s="55">
        <f t="shared" si="103"/>
        <v>0</v>
      </c>
      <c r="AH53" s="55">
        <f t="shared" si="103"/>
        <v>3.225806451612903</v>
      </c>
      <c r="AI53" s="55">
        <f t="shared" si="103"/>
        <v>6.4516129032258061</v>
      </c>
      <c r="AJ53" s="129">
        <f t="shared" ref="AJ53:AK68" si="106">IF(AJ131="","－",AJ131)</f>
        <v>11.695178384833556</v>
      </c>
      <c r="AK53" s="129">
        <f t="shared" si="106"/>
        <v>42.395021645021636</v>
      </c>
    </row>
    <row r="54" spans="1:37" ht="15" customHeight="1">
      <c r="A54" s="56"/>
      <c r="B54" s="53" t="s">
        <v>224</v>
      </c>
      <c r="C54" s="54">
        <f t="shared" si="96"/>
        <v>149</v>
      </c>
      <c r="D54" s="55">
        <f t="shared" si="97"/>
        <v>48.322147651006716</v>
      </c>
      <c r="E54" s="55">
        <f t="shared" si="97"/>
        <v>75.167785234899327</v>
      </c>
      <c r="F54" s="55">
        <f t="shared" si="97"/>
        <v>71.812080536912745</v>
      </c>
      <c r="G54" s="55">
        <f t="shared" si="97"/>
        <v>6.7114093959731544</v>
      </c>
      <c r="H54" s="54">
        <f t="shared" si="98"/>
        <v>149</v>
      </c>
      <c r="I54" s="55">
        <f t="shared" si="99"/>
        <v>52.348993288590606</v>
      </c>
      <c r="J54" s="55">
        <f t="shared" si="99"/>
        <v>22.818791946308725</v>
      </c>
      <c r="K54" s="55">
        <f t="shared" si="99"/>
        <v>4.0268456375838921</v>
      </c>
      <c r="L54" s="55">
        <f t="shared" si="99"/>
        <v>1.3422818791946309</v>
      </c>
      <c r="M54" s="55">
        <f t="shared" si="99"/>
        <v>0</v>
      </c>
      <c r="N54" s="55">
        <f t="shared" si="99"/>
        <v>1.3422818791946309</v>
      </c>
      <c r="O54" s="55">
        <f t="shared" si="99"/>
        <v>18.120805369127517</v>
      </c>
      <c r="P54" s="129">
        <f t="shared" si="104"/>
        <v>7.373985217960592</v>
      </c>
      <c r="Q54" s="129">
        <f t="shared" si="104"/>
        <v>20.446049922527095</v>
      </c>
      <c r="R54" s="54">
        <f t="shared" si="100"/>
        <v>44</v>
      </c>
      <c r="S54" s="55">
        <f t="shared" si="101"/>
        <v>25</v>
      </c>
      <c r="T54" s="55">
        <f t="shared" si="101"/>
        <v>9.0909090909090917</v>
      </c>
      <c r="U54" s="55">
        <f t="shared" si="101"/>
        <v>13.636363636363635</v>
      </c>
      <c r="V54" s="55">
        <f t="shared" si="101"/>
        <v>18.181818181818183</v>
      </c>
      <c r="W54" s="55">
        <f t="shared" si="101"/>
        <v>6.8181818181818175</v>
      </c>
      <c r="X54" s="55">
        <f t="shared" si="101"/>
        <v>25</v>
      </c>
      <c r="Y54" s="55">
        <f t="shared" si="101"/>
        <v>2.2727272727272729</v>
      </c>
      <c r="Z54" s="129">
        <f t="shared" si="105"/>
        <v>47.95305558737796</v>
      </c>
      <c r="AA54" s="129">
        <f t="shared" si="105"/>
        <v>64.436918445539135</v>
      </c>
      <c r="AB54" s="54">
        <f t="shared" si="102"/>
        <v>44</v>
      </c>
      <c r="AC54" s="55">
        <f t="shared" si="103"/>
        <v>63.636363636363633</v>
      </c>
      <c r="AD54" s="55">
        <f t="shared" si="103"/>
        <v>9.0909090909090917</v>
      </c>
      <c r="AE54" s="55">
        <f t="shared" si="103"/>
        <v>13.636363636363635</v>
      </c>
      <c r="AF54" s="55">
        <f t="shared" si="103"/>
        <v>9.0909090909090917</v>
      </c>
      <c r="AG54" s="55">
        <f t="shared" si="103"/>
        <v>0</v>
      </c>
      <c r="AH54" s="55">
        <f t="shared" si="103"/>
        <v>4.5454545454545459</v>
      </c>
      <c r="AI54" s="55">
        <f t="shared" si="103"/>
        <v>0</v>
      </c>
      <c r="AJ54" s="129">
        <f t="shared" si="106"/>
        <v>15.211038961038962</v>
      </c>
      <c r="AK54" s="129">
        <f t="shared" si="106"/>
        <v>41.830357142857146</v>
      </c>
    </row>
    <row r="55" spans="1:37" ht="15" customHeight="1">
      <c r="A55" s="56"/>
      <c r="B55" s="53" t="s">
        <v>225</v>
      </c>
      <c r="C55" s="54">
        <f t="shared" si="96"/>
        <v>196</v>
      </c>
      <c r="D55" s="55">
        <f t="shared" si="97"/>
        <v>40.816326530612244</v>
      </c>
      <c r="E55" s="55">
        <f t="shared" si="97"/>
        <v>80.102040816326522</v>
      </c>
      <c r="F55" s="55">
        <f t="shared" si="97"/>
        <v>82.142857142857139</v>
      </c>
      <c r="G55" s="55">
        <f t="shared" si="97"/>
        <v>4.591836734693878</v>
      </c>
      <c r="H55" s="54">
        <f t="shared" si="98"/>
        <v>196</v>
      </c>
      <c r="I55" s="55">
        <f t="shared" si="99"/>
        <v>53.571428571428569</v>
      </c>
      <c r="J55" s="55">
        <f t="shared" si="99"/>
        <v>22.448979591836736</v>
      </c>
      <c r="K55" s="55">
        <f t="shared" si="99"/>
        <v>5.6122448979591839</v>
      </c>
      <c r="L55" s="55">
        <f t="shared" si="99"/>
        <v>1.0204081632653061</v>
      </c>
      <c r="M55" s="55">
        <f t="shared" si="99"/>
        <v>1.0204081632653061</v>
      </c>
      <c r="N55" s="55">
        <f t="shared" si="99"/>
        <v>0.51020408163265307</v>
      </c>
      <c r="O55" s="55">
        <f t="shared" si="99"/>
        <v>15.816326530612246</v>
      </c>
      <c r="P55" s="129">
        <f t="shared" si="104"/>
        <v>7.3914046206955071</v>
      </c>
      <c r="Q55" s="129">
        <f t="shared" si="104"/>
        <v>20.326362706912644</v>
      </c>
      <c r="R55" s="54">
        <f t="shared" si="100"/>
        <v>60</v>
      </c>
      <c r="S55" s="55">
        <f t="shared" si="101"/>
        <v>20</v>
      </c>
      <c r="T55" s="55">
        <f t="shared" si="101"/>
        <v>10</v>
      </c>
      <c r="U55" s="55">
        <f t="shared" si="101"/>
        <v>18.333333333333332</v>
      </c>
      <c r="V55" s="55">
        <f t="shared" si="101"/>
        <v>25</v>
      </c>
      <c r="W55" s="55">
        <f t="shared" si="101"/>
        <v>8.3333333333333321</v>
      </c>
      <c r="X55" s="55">
        <f t="shared" si="101"/>
        <v>16.666666666666664</v>
      </c>
      <c r="Y55" s="55">
        <f t="shared" si="101"/>
        <v>1.6666666666666667</v>
      </c>
      <c r="Z55" s="129">
        <f t="shared" si="105"/>
        <v>46.302326378151527</v>
      </c>
      <c r="AA55" s="129">
        <f t="shared" si="105"/>
        <v>58.124196942785957</v>
      </c>
      <c r="AB55" s="54">
        <f t="shared" si="102"/>
        <v>60</v>
      </c>
      <c r="AC55" s="55">
        <f t="shared" si="103"/>
        <v>66.666666666666657</v>
      </c>
      <c r="AD55" s="55">
        <f t="shared" si="103"/>
        <v>13.333333333333334</v>
      </c>
      <c r="AE55" s="55">
        <f t="shared" si="103"/>
        <v>11.666666666666666</v>
      </c>
      <c r="AF55" s="55">
        <f t="shared" si="103"/>
        <v>3.3333333333333335</v>
      </c>
      <c r="AG55" s="55">
        <f t="shared" si="103"/>
        <v>0</v>
      </c>
      <c r="AH55" s="55">
        <f t="shared" si="103"/>
        <v>3.3333333333333335</v>
      </c>
      <c r="AI55" s="55">
        <f t="shared" si="103"/>
        <v>1.6666666666666667</v>
      </c>
      <c r="AJ55" s="129">
        <f t="shared" si="106"/>
        <v>11.119579572969405</v>
      </c>
      <c r="AK55" s="129">
        <f t="shared" si="106"/>
        <v>34.529220779220786</v>
      </c>
    </row>
    <row r="56" spans="1:37" ht="15" customHeight="1">
      <c r="A56" s="56"/>
      <c r="B56" s="53" t="s">
        <v>226</v>
      </c>
      <c r="C56" s="54">
        <f t="shared" si="96"/>
        <v>242</v>
      </c>
      <c r="D56" s="55">
        <f t="shared" si="97"/>
        <v>40.082644628099175</v>
      </c>
      <c r="E56" s="55">
        <f t="shared" si="97"/>
        <v>78.099173553718998</v>
      </c>
      <c r="F56" s="55">
        <f t="shared" si="97"/>
        <v>81.818181818181827</v>
      </c>
      <c r="G56" s="55">
        <f t="shared" si="97"/>
        <v>3.3057851239669422</v>
      </c>
      <c r="H56" s="54">
        <f t="shared" si="98"/>
        <v>242</v>
      </c>
      <c r="I56" s="55">
        <f t="shared" si="99"/>
        <v>55.785123966942152</v>
      </c>
      <c r="J56" s="55">
        <f t="shared" si="99"/>
        <v>23.966942148760332</v>
      </c>
      <c r="K56" s="55">
        <f t="shared" si="99"/>
        <v>2.4793388429752068</v>
      </c>
      <c r="L56" s="55">
        <f t="shared" si="99"/>
        <v>1.6528925619834711</v>
      </c>
      <c r="M56" s="55">
        <f t="shared" si="99"/>
        <v>0</v>
      </c>
      <c r="N56" s="55">
        <f t="shared" si="99"/>
        <v>0.41322314049586778</v>
      </c>
      <c r="O56" s="55">
        <f t="shared" si="99"/>
        <v>15.702479338842975</v>
      </c>
      <c r="P56" s="129">
        <f t="shared" si="104"/>
        <v>5.2683529795593342</v>
      </c>
      <c r="Q56" s="129">
        <f t="shared" si="104"/>
        <v>15.576000113479772</v>
      </c>
      <c r="R56" s="54">
        <f t="shared" si="100"/>
        <v>69</v>
      </c>
      <c r="S56" s="55">
        <f t="shared" si="101"/>
        <v>23.188405797101449</v>
      </c>
      <c r="T56" s="55">
        <f t="shared" si="101"/>
        <v>11.594202898550725</v>
      </c>
      <c r="U56" s="55">
        <f t="shared" si="101"/>
        <v>14.492753623188406</v>
      </c>
      <c r="V56" s="55">
        <f t="shared" si="101"/>
        <v>13.043478260869565</v>
      </c>
      <c r="W56" s="55">
        <f t="shared" si="101"/>
        <v>2.8985507246376812</v>
      </c>
      <c r="X56" s="55">
        <f t="shared" si="101"/>
        <v>31.884057971014489</v>
      </c>
      <c r="Y56" s="55">
        <f t="shared" si="101"/>
        <v>2.8985507246376812</v>
      </c>
      <c r="Z56" s="129">
        <f t="shared" si="105"/>
        <v>49.583048530416953</v>
      </c>
      <c r="AA56" s="129">
        <f t="shared" si="105"/>
        <v>65.138514736037962</v>
      </c>
      <c r="AB56" s="54">
        <f t="shared" si="102"/>
        <v>69</v>
      </c>
      <c r="AC56" s="55">
        <f t="shared" si="103"/>
        <v>59.420289855072461</v>
      </c>
      <c r="AD56" s="55">
        <f t="shared" si="103"/>
        <v>11.594202898550725</v>
      </c>
      <c r="AE56" s="55">
        <f t="shared" si="103"/>
        <v>8.695652173913043</v>
      </c>
      <c r="AF56" s="55">
        <f t="shared" si="103"/>
        <v>5.7971014492753623</v>
      </c>
      <c r="AG56" s="55">
        <f t="shared" si="103"/>
        <v>0</v>
      </c>
      <c r="AH56" s="55">
        <f t="shared" si="103"/>
        <v>8.695652173913043</v>
      </c>
      <c r="AI56" s="55">
        <f t="shared" si="103"/>
        <v>5.7971014492753623</v>
      </c>
      <c r="AJ56" s="129">
        <f t="shared" si="106"/>
        <v>17.137748216695581</v>
      </c>
      <c r="AK56" s="129">
        <f t="shared" si="106"/>
        <v>46.414734753550533</v>
      </c>
    </row>
    <row r="57" spans="1:37" ht="15" customHeight="1">
      <c r="A57" s="56"/>
      <c r="B57" s="53" t="s">
        <v>227</v>
      </c>
      <c r="C57" s="54">
        <f t="shared" si="96"/>
        <v>294</v>
      </c>
      <c r="D57" s="55">
        <f t="shared" si="97"/>
        <v>46.598639455782312</v>
      </c>
      <c r="E57" s="55">
        <f t="shared" si="97"/>
        <v>81.972789115646265</v>
      </c>
      <c r="F57" s="55">
        <f t="shared" si="97"/>
        <v>74.829931972789126</v>
      </c>
      <c r="G57" s="55">
        <f t="shared" si="97"/>
        <v>4.4217687074829932</v>
      </c>
      <c r="H57" s="54">
        <f t="shared" si="98"/>
        <v>294</v>
      </c>
      <c r="I57" s="55">
        <f t="shared" si="99"/>
        <v>55.782312925170061</v>
      </c>
      <c r="J57" s="55">
        <f t="shared" si="99"/>
        <v>19.727891156462583</v>
      </c>
      <c r="K57" s="55">
        <f t="shared" si="99"/>
        <v>4.4217687074829932</v>
      </c>
      <c r="L57" s="55">
        <f t="shared" si="99"/>
        <v>0.68027210884353739</v>
      </c>
      <c r="M57" s="55">
        <f t="shared" si="99"/>
        <v>0.3401360544217687</v>
      </c>
      <c r="N57" s="55">
        <f t="shared" si="99"/>
        <v>0.68027210884353739</v>
      </c>
      <c r="O57" s="55">
        <f t="shared" si="99"/>
        <v>18.367346938775512</v>
      </c>
      <c r="P57" s="129">
        <f t="shared" si="104"/>
        <v>5.6595741079048354</v>
      </c>
      <c r="Q57" s="129">
        <f t="shared" si="104"/>
        <v>17.872339288120532</v>
      </c>
      <c r="R57" s="54">
        <f t="shared" si="100"/>
        <v>76</v>
      </c>
      <c r="S57" s="55">
        <f t="shared" si="101"/>
        <v>21.052631578947366</v>
      </c>
      <c r="T57" s="55">
        <f t="shared" si="101"/>
        <v>13.157894736842104</v>
      </c>
      <c r="U57" s="55">
        <f t="shared" si="101"/>
        <v>10.526315789473683</v>
      </c>
      <c r="V57" s="55">
        <f t="shared" si="101"/>
        <v>19.736842105263158</v>
      </c>
      <c r="W57" s="55">
        <f t="shared" si="101"/>
        <v>10.526315789473683</v>
      </c>
      <c r="X57" s="55">
        <f t="shared" si="101"/>
        <v>22.368421052631579</v>
      </c>
      <c r="Y57" s="55">
        <f t="shared" si="101"/>
        <v>2.6315789473684208</v>
      </c>
      <c r="Z57" s="129">
        <f t="shared" si="105"/>
        <v>49.686513871296469</v>
      </c>
      <c r="AA57" s="129">
        <f t="shared" si="105"/>
        <v>63.393138387516188</v>
      </c>
      <c r="AB57" s="54">
        <f t="shared" si="102"/>
        <v>76</v>
      </c>
      <c r="AC57" s="55">
        <f t="shared" si="103"/>
        <v>51.315789473684212</v>
      </c>
      <c r="AD57" s="55">
        <f t="shared" si="103"/>
        <v>25</v>
      </c>
      <c r="AE57" s="55">
        <f t="shared" si="103"/>
        <v>6.5789473684210522</v>
      </c>
      <c r="AF57" s="55">
        <f t="shared" si="103"/>
        <v>3.9473684210526314</v>
      </c>
      <c r="AG57" s="55">
        <f t="shared" si="103"/>
        <v>0</v>
      </c>
      <c r="AH57" s="55">
        <f t="shared" si="103"/>
        <v>7.8947368421052628</v>
      </c>
      <c r="AI57" s="55">
        <f t="shared" si="103"/>
        <v>5.2631578947368416</v>
      </c>
      <c r="AJ57" s="129">
        <f t="shared" si="106"/>
        <v>15.967433130476605</v>
      </c>
      <c r="AK57" s="129">
        <f t="shared" si="106"/>
        <v>34.838035921039868</v>
      </c>
    </row>
    <row r="58" spans="1:37" ht="15" customHeight="1">
      <c r="A58" s="56"/>
      <c r="B58" s="53" t="s">
        <v>228</v>
      </c>
      <c r="C58" s="54">
        <f t="shared" si="96"/>
        <v>80</v>
      </c>
      <c r="D58" s="55">
        <f t="shared" si="97"/>
        <v>58.75</v>
      </c>
      <c r="E58" s="55">
        <f t="shared" si="97"/>
        <v>70</v>
      </c>
      <c r="F58" s="55">
        <f t="shared" si="97"/>
        <v>71.25</v>
      </c>
      <c r="G58" s="55">
        <f t="shared" si="97"/>
        <v>8.75</v>
      </c>
      <c r="H58" s="54">
        <f t="shared" si="98"/>
        <v>80</v>
      </c>
      <c r="I58" s="55">
        <f t="shared" si="99"/>
        <v>55.000000000000007</v>
      </c>
      <c r="J58" s="55">
        <f t="shared" si="99"/>
        <v>20</v>
      </c>
      <c r="K58" s="55">
        <f t="shared" si="99"/>
        <v>2.5</v>
      </c>
      <c r="L58" s="55">
        <f t="shared" si="99"/>
        <v>0</v>
      </c>
      <c r="M58" s="55">
        <f t="shared" si="99"/>
        <v>0</v>
      </c>
      <c r="N58" s="55">
        <f t="shared" si="99"/>
        <v>0</v>
      </c>
      <c r="O58" s="55">
        <f t="shared" si="99"/>
        <v>22.5</v>
      </c>
      <c r="P58" s="129">
        <f t="shared" si="104"/>
        <v>2.7183166989230352</v>
      </c>
      <c r="Q58" s="129">
        <f t="shared" si="104"/>
        <v>9.3630908518460103</v>
      </c>
      <c r="R58" s="54">
        <f t="shared" si="100"/>
        <v>18</v>
      </c>
      <c r="S58" s="55">
        <f t="shared" si="101"/>
        <v>5.5555555555555554</v>
      </c>
      <c r="T58" s="55">
        <f t="shared" si="101"/>
        <v>11.111111111111111</v>
      </c>
      <c r="U58" s="55">
        <f t="shared" si="101"/>
        <v>11.111111111111111</v>
      </c>
      <c r="V58" s="55">
        <f t="shared" si="101"/>
        <v>16.666666666666664</v>
      </c>
      <c r="W58" s="55">
        <f t="shared" si="101"/>
        <v>22.222222222222221</v>
      </c>
      <c r="X58" s="55">
        <f t="shared" si="101"/>
        <v>33.333333333333329</v>
      </c>
      <c r="Y58" s="55">
        <f t="shared" si="101"/>
        <v>0</v>
      </c>
      <c r="Z58" s="129">
        <f t="shared" si="105"/>
        <v>66.52741702741703</v>
      </c>
      <c r="AA58" s="129">
        <f t="shared" si="105"/>
        <v>70.440794499618036</v>
      </c>
      <c r="AB58" s="54">
        <f t="shared" si="102"/>
        <v>18</v>
      </c>
      <c r="AC58" s="55">
        <f t="shared" si="103"/>
        <v>44.444444444444443</v>
      </c>
      <c r="AD58" s="55">
        <f t="shared" si="103"/>
        <v>22.222222222222221</v>
      </c>
      <c r="AE58" s="55">
        <f t="shared" si="103"/>
        <v>11.111111111111111</v>
      </c>
      <c r="AF58" s="55">
        <f t="shared" si="103"/>
        <v>11.111111111111111</v>
      </c>
      <c r="AG58" s="55">
        <f t="shared" si="103"/>
        <v>0</v>
      </c>
      <c r="AH58" s="55">
        <f t="shared" si="103"/>
        <v>5.5555555555555554</v>
      </c>
      <c r="AI58" s="55">
        <f t="shared" si="103"/>
        <v>5.5555555555555554</v>
      </c>
      <c r="AJ58" s="129">
        <f t="shared" si="106"/>
        <v>18.598930481283421</v>
      </c>
      <c r="AK58" s="129">
        <f t="shared" si="106"/>
        <v>35.131313131313135</v>
      </c>
    </row>
    <row r="59" spans="1:37" ht="15" customHeight="1">
      <c r="A59" s="56"/>
      <c r="B59" s="53" t="s">
        <v>229</v>
      </c>
      <c r="C59" s="54">
        <f t="shared" si="96"/>
        <v>86</v>
      </c>
      <c r="D59" s="55">
        <f t="shared" si="97"/>
        <v>45.348837209302324</v>
      </c>
      <c r="E59" s="55">
        <f t="shared" si="97"/>
        <v>82.558139534883722</v>
      </c>
      <c r="F59" s="55">
        <f t="shared" si="97"/>
        <v>74.418604651162795</v>
      </c>
      <c r="G59" s="55">
        <f t="shared" si="97"/>
        <v>9.3023255813953494</v>
      </c>
      <c r="H59" s="54">
        <f t="shared" si="98"/>
        <v>86</v>
      </c>
      <c r="I59" s="55">
        <f t="shared" si="99"/>
        <v>41.860465116279073</v>
      </c>
      <c r="J59" s="55">
        <f t="shared" si="99"/>
        <v>25.581395348837212</v>
      </c>
      <c r="K59" s="55">
        <f t="shared" si="99"/>
        <v>5.8139534883720927</v>
      </c>
      <c r="L59" s="55">
        <f t="shared" si="99"/>
        <v>1.1627906976744187</v>
      </c>
      <c r="M59" s="55">
        <f t="shared" si="99"/>
        <v>1.1627906976744187</v>
      </c>
      <c r="N59" s="55">
        <f t="shared" si="99"/>
        <v>1.1627906976744187</v>
      </c>
      <c r="O59" s="55">
        <f t="shared" si="99"/>
        <v>23.255813953488371</v>
      </c>
      <c r="P59" s="129">
        <f t="shared" si="104"/>
        <v>8.418820431399654</v>
      </c>
      <c r="Q59" s="129">
        <f t="shared" si="104"/>
        <v>18.521404949079237</v>
      </c>
      <c r="R59" s="54">
        <f t="shared" si="100"/>
        <v>30</v>
      </c>
      <c r="S59" s="55">
        <f t="shared" si="101"/>
        <v>20</v>
      </c>
      <c r="T59" s="55">
        <f t="shared" si="101"/>
        <v>10</v>
      </c>
      <c r="U59" s="55">
        <f t="shared" si="101"/>
        <v>16.666666666666664</v>
      </c>
      <c r="V59" s="55">
        <f t="shared" si="101"/>
        <v>26.666666666666668</v>
      </c>
      <c r="W59" s="55">
        <f t="shared" si="101"/>
        <v>10</v>
      </c>
      <c r="X59" s="55">
        <f t="shared" si="101"/>
        <v>13.333333333333334</v>
      </c>
      <c r="Y59" s="55">
        <f t="shared" si="101"/>
        <v>3.3333333333333335</v>
      </c>
      <c r="Z59" s="129">
        <f t="shared" si="105"/>
        <v>46.848949279513079</v>
      </c>
      <c r="AA59" s="129">
        <f t="shared" si="105"/>
        <v>59.070414308951278</v>
      </c>
      <c r="AB59" s="54">
        <f t="shared" si="102"/>
        <v>30</v>
      </c>
      <c r="AC59" s="55">
        <f t="shared" si="103"/>
        <v>73.333333333333329</v>
      </c>
      <c r="AD59" s="55">
        <f t="shared" si="103"/>
        <v>13.333333333333334</v>
      </c>
      <c r="AE59" s="55">
        <f t="shared" si="103"/>
        <v>10</v>
      </c>
      <c r="AF59" s="55">
        <f t="shared" si="103"/>
        <v>3.3333333333333335</v>
      </c>
      <c r="AG59" s="55">
        <f t="shared" si="103"/>
        <v>0</v>
      </c>
      <c r="AH59" s="55">
        <f t="shared" si="103"/>
        <v>0</v>
      </c>
      <c r="AI59" s="55">
        <f t="shared" si="103"/>
        <v>0</v>
      </c>
      <c r="AJ59" s="129">
        <f t="shared" si="106"/>
        <v>6.3190476190476188</v>
      </c>
      <c r="AK59" s="129">
        <f t="shared" si="106"/>
        <v>23.696428571428569</v>
      </c>
    </row>
    <row r="60" spans="1:37" ht="15" customHeight="1">
      <c r="A60" s="35"/>
      <c r="B60" s="59" t="s">
        <v>230</v>
      </c>
      <c r="C60" s="60">
        <f t="shared" si="96"/>
        <v>7</v>
      </c>
      <c r="D60" s="61">
        <f t="shared" si="97"/>
        <v>28.571428571428569</v>
      </c>
      <c r="E60" s="61">
        <f t="shared" si="97"/>
        <v>71.428571428571431</v>
      </c>
      <c r="F60" s="61">
        <f t="shared" si="97"/>
        <v>42.857142857142854</v>
      </c>
      <c r="G60" s="61">
        <f t="shared" si="97"/>
        <v>28.571428571428569</v>
      </c>
      <c r="H60" s="60">
        <f t="shared" si="98"/>
        <v>7</v>
      </c>
      <c r="I60" s="61">
        <f t="shared" si="99"/>
        <v>28.571428571428569</v>
      </c>
      <c r="J60" s="61">
        <f t="shared" si="99"/>
        <v>14.285714285714285</v>
      </c>
      <c r="K60" s="61">
        <f t="shared" si="99"/>
        <v>0</v>
      </c>
      <c r="L60" s="61">
        <f t="shared" si="99"/>
        <v>0</v>
      </c>
      <c r="M60" s="61">
        <f t="shared" si="99"/>
        <v>0</v>
      </c>
      <c r="N60" s="61">
        <f t="shared" si="99"/>
        <v>0</v>
      </c>
      <c r="O60" s="61">
        <f t="shared" si="99"/>
        <v>57.142857142857139</v>
      </c>
      <c r="P60" s="130">
        <f t="shared" si="104"/>
        <v>2.2727272727272725</v>
      </c>
      <c r="Q60" s="130">
        <f t="shared" si="104"/>
        <v>6.8181818181818175</v>
      </c>
      <c r="R60" s="60">
        <f t="shared" si="100"/>
        <v>1</v>
      </c>
      <c r="S60" s="61">
        <f t="shared" si="101"/>
        <v>0</v>
      </c>
      <c r="T60" s="61">
        <f t="shared" si="101"/>
        <v>100</v>
      </c>
      <c r="U60" s="61">
        <f t="shared" si="101"/>
        <v>0</v>
      </c>
      <c r="V60" s="61">
        <f t="shared" si="101"/>
        <v>0</v>
      </c>
      <c r="W60" s="61">
        <f t="shared" si="101"/>
        <v>0</v>
      </c>
      <c r="X60" s="61">
        <f t="shared" si="101"/>
        <v>0</v>
      </c>
      <c r="Y60" s="61">
        <f t="shared" si="101"/>
        <v>0</v>
      </c>
      <c r="Z60" s="130">
        <f t="shared" si="105"/>
        <v>16.666666666666664</v>
      </c>
      <c r="AA60" s="130">
        <f t="shared" si="105"/>
        <v>16.666666666666664</v>
      </c>
      <c r="AB60" s="60">
        <f t="shared" si="102"/>
        <v>1</v>
      </c>
      <c r="AC60" s="61">
        <f t="shared" si="103"/>
        <v>0</v>
      </c>
      <c r="AD60" s="61">
        <f t="shared" si="103"/>
        <v>100</v>
      </c>
      <c r="AE60" s="61">
        <f t="shared" si="103"/>
        <v>0</v>
      </c>
      <c r="AF60" s="61">
        <f t="shared" si="103"/>
        <v>0</v>
      </c>
      <c r="AG60" s="61">
        <f t="shared" si="103"/>
        <v>0</v>
      </c>
      <c r="AH60" s="61">
        <f t="shared" si="103"/>
        <v>0</v>
      </c>
      <c r="AI60" s="61">
        <f t="shared" si="103"/>
        <v>0</v>
      </c>
      <c r="AJ60" s="130">
        <f t="shared" si="106"/>
        <v>16.666666666666664</v>
      </c>
      <c r="AK60" s="130">
        <f t="shared" si="106"/>
        <v>16.666666666666664</v>
      </c>
    </row>
    <row r="61" spans="1:37" ht="15" customHeight="1">
      <c r="A61" s="32" t="s">
        <v>281</v>
      </c>
      <c r="B61" s="45" t="s">
        <v>176</v>
      </c>
      <c r="C61" s="46">
        <f t="shared" si="96"/>
        <v>1202</v>
      </c>
      <c r="D61" s="47">
        <f>D139</f>
        <v>544</v>
      </c>
      <c r="E61" s="47">
        <f>E139</f>
        <v>953</v>
      </c>
      <c r="F61" s="47">
        <f t="shared" ref="F61:G61" si="107">F139</f>
        <v>917</v>
      </c>
      <c r="G61" s="47">
        <f t="shared" si="107"/>
        <v>65</v>
      </c>
      <c r="H61" s="46">
        <f t="shared" si="98"/>
        <v>1202</v>
      </c>
      <c r="I61" s="47">
        <f>I139</f>
        <v>647</v>
      </c>
      <c r="J61" s="47">
        <f>J139</f>
        <v>257</v>
      </c>
      <c r="K61" s="47">
        <f t="shared" ref="K61:O61" si="108">K139</f>
        <v>50</v>
      </c>
      <c r="L61" s="47">
        <f t="shared" si="108"/>
        <v>14</v>
      </c>
      <c r="M61" s="47">
        <f t="shared" si="108"/>
        <v>7</v>
      </c>
      <c r="N61" s="47">
        <f t="shared" si="108"/>
        <v>11</v>
      </c>
      <c r="O61" s="47">
        <f t="shared" si="108"/>
        <v>216</v>
      </c>
      <c r="P61" s="128">
        <f t="shared" si="104"/>
        <v>6.7032325296677797</v>
      </c>
      <c r="Q61" s="128">
        <f t="shared" si="104"/>
        <v>19.496717623163512</v>
      </c>
      <c r="R61" s="46">
        <f t="shared" si="100"/>
        <v>339</v>
      </c>
      <c r="S61" s="47">
        <f>S139</f>
        <v>69</v>
      </c>
      <c r="T61" s="47">
        <f>T139</f>
        <v>35</v>
      </c>
      <c r="U61" s="47">
        <f t="shared" ref="U61:Y61" si="109">U139</f>
        <v>45</v>
      </c>
      <c r="V61" s="47">
        <f t="shared" si="109"/>
        <v>68</v>
      </c>
      <c r="W61" s="47">
        <f t="shared" si="109"/>
        <v>28</v>
      </c>
      <c r="X61" s="47">
        <f t="shared" si="109"/>
        <v>85</v>
      </c>
      <c r="Y61" s="47">
        <f t="shared" si="109"/>
        <v>9</v>
      </c>
      <c r="Z61" s="128">
        <f t="shared" si="105"/>
        <v>50.85265393639181</v>
      </c>
      <c r="AA61" s="128">
        <f t="shared" si="105"/>
        <v>64.296459000035611</v>
      </c>
      <c r="AB61" s="46">
        <f t="shared" si="102"/>
        <v>339</v>
      </c>
      <c r="AC61" s="47">
        <f>AC139</f>
        <v>208</v>
      </c>
      <c r="AD61" s="47">
        <f>AD139</f>
        <v>50</v>
      </c>
      <c r="AE61" s="47">
        <f t="shared" ref="AE61:AH61" si="110">AE139</f>
        <v>32</v>
      </c>
      <c r="AF61" s="47">
        <f t="shared" si="110"/>
        <v>19</v>
      </c>
      <c r="AG61" s="47">
        <f t="shared" si="110"/>
        <v>0</v>
      </c>
      <c r="AH61" s="47">
        <f t="shared" si="110"/>
        <v>18</v>
      </c>
      <c r="AI61" s="47">
        <f>AI139</f>
        <v>12</v>
      </c>
      <c r="AJ61" s="128">
        <f t="shared" si="106"/>
        <v>13.763088119726373</v>
      </c>
      <c r="AK61" s="128">
        <f t="shared" si="106"/>
        <v>37.819578278575833</v>
      </c>
    </row>
    <row r="62" spans="1:37" ht="15" customHeight="1">
      <c r="A62" s="394" t="s">
        <v>1098</v>
      </c>
      <c r="B62" s="50"/>
      <c r="C62" s="51" t="str">
        <f>IF(SUM(D62:G62)&gt;100,"－",SUM(D62:G62))</f>
        <v>－</v>
      </c>
      <c r="D62" s="52">
        <f>D139/$C61*100</f>
        <v>45.257903494176368</v>
      </c>
      <c r="E62" s="52">
        <f>E139/$C61*100</f>
        <v>79.28452579034942</v>
      </c>
      <c r="F62" s="52">
        <f>F139/$C61*100</f>
        <v>76.289517470881862</v>
      </c>
      <c r="G62" s="52">
        <f>G139/$C61*100</f>
        <v>5.4076539101497501</v>
      </c>
      <c r="H62" s="51">
        <f>IF(SUM(I62:O62)&gt;100,"－",SUM(I62:O62))</f>
        <v>99.999999999999986</v>
      </c>
      <c r="I62" s="52">
        <f>I139/$H61*100</f>
        <v>53.826955074875201</v>
      </c>
      <c r="J62" s="52">
        <f>J139/$H61*100</f>
        <v>21.381031613976706</v>
      </c>
      <c r="K62" s="52">
        <f>K139/$H61*100</f>
        <v>4.1597337770382694</v>
      </c>
      <c r="L62" s="52">
        <f t="shared" ref="L62:O62" si="111">L139/$H61*100</f>
        <v>1.1647254575707155</v>
      </c>
      <c r="M62" s="52">
        <f t="shared" si="111"/>
        <v>0.58236272878535777</v>
      </c>
      <c r="N62" s="52">
        <f t="shared" si="111"/>
        <v>0.91514143094841938</v>
      </c>
      <c r="O62" s="52">
        <f t="shared" si="111"/>
        <v>17.970049916805326</v>
      </c>
      <c r="P62" s="51" t="str">
        <f t="shared" si="104"/>
        <v>－</v>
      </c>
      <c r="Q62" s="51" t="str">
        <f t="shared" si="104"/>
        <v>－</v>
      </c>
      <c r="R62" s="51">
        <f>IF(SUM(S62:Y62)&gt;100,"－",SUM(S62:Y62))</f>
        <v>100.00000000000001</v>
      </c>
      <c r="S62" s="52">
        <f>S139/$R61*100</f>
        <v>20.353982300884958</v>
      </c>
      <c r="T62" s="52">
        <f>T139/$R61*100</f>
        <v>10.32448377581121</v>
      </c>
      <c r="U62" s="52">
        <f>U139/$R61*100</f>
        <v>13.274336283185843</v>
      </c>
      <c r="V62" s="52">
        <f t="shared" ref="V62:Y62" si="112">V139/$R61*100</f>
        <v>20.058997050147493</v>
      </c>
      <c r="W62" s="52">
        <f t="shared" si="112"/>
        <v>8.2595870206489668</v>
      </c>
      <c r="X62" s="52">
        <f t="shared" si="112"/>
        <v>25.073746312684364</v>
      </c>
      <c r="Y62" s="52">
        <f t="shared" si="112"/>
        <v>2.6548672566371683</v>
      </c>
      <c r="Z62" s="51" t="str">
        <f t="shared" si="105"/>
        <v>－</v>
      </c>
      <c r="AA62" s="51" t="str">
        <f t="shared" si="105"/>
        <v>－</v>
      </c>
      <c r="AB62" s="51">
        <f>IF(SUM(AC62:AI62)&gt;100,"－",SUM(AC62:AI62))</f>
        <v>100</v>
      </c>
      <c r="AC62" s="52">
        <f t="shared" ref="AC62:AI62" si="113">AC139/$AB61*100</f>
        <v>61.356932153392329</v>
      </c>
      <c r="AD62" s="52">
        <f t="shared" si="113"/>
        <v>14.749262536873156</v>
      </c>
      <c r="AE62" s="52">
        <f t="shared" si="113"/>
        <v>9.4395280235988199</v>
      </c>
      <c r="AF62" s="52">
        <f t="shared" si="113"/>
        <v>5.6047197640117989</v>
      </c>
      <c r="AG62" s="52">
        <f t="shared" si="113"/>
        <v>0</v>
      </c>
      <c r="AH62" s="52">
        <f t="shared" si="113"/>
        <v>5.3097345132743365</v>
      </c>
      <c r="AI62" s="52">
        <f t="shared" si="113"/>
        <v>3.5398230088495577</v>
      </c>
      <c r="AJ62" s="51" t="str">
        <f t="shared" si="106"/>
        <v>－</v>
      </c>
      <c r="AK62" s="51" t="str">
        <f t="shared" si="106"/>
        <v>－</v>
      </c>
    </row>
    <row r="63" spans="1:37" ht="15" customHeight="1">
      <c r="A63" s="394"/>
      <c r="B63" s="53" t="s">
        <v>283</v>
      </c>
      <c r="C63" s="54">
        <f>C141</f>
        <v>6</v>
      </c>
      <c r="D63" s="55">
        <f>IF($C63=0,0,D141/$C63*100)</f>
        <v>16.666666666666664</v>
      </c>
      <c r="E63" s="55">
        <f>IF($C63=0,0,E141/$C63*100)</f>
        <v>100</v>
      </c>
      <c r="F63" s="55">
        <f>IF($C63=0,0,F141/$C63*100)</f>
        <v>66.666666666666657</v>
      </c>
      <c r="G63" s="55">
        <f>IF($C63=0,0,G141/$C63*100)</f>
        <v>0</v>
      </c>
      <c r="H63" s="54">
        <f>H141</f>
        <v>6</v>
      </c>
      <c r="I63" s="55">
        <f>IF($H63=0,0,I141/$H63*100)</f>
        <v>83.333333333333343</v>
      </c>
      <c r="J63" s="55">
        <f>IF($H63=0,0,J141/$H63*100)</f>
        <v>16.666666666666664</v>
      </c>
      <c r="K63" s="55">
        <f>IF($H63=0,0,K141/$H63*100)</f>
        <v>0</v>
      </c>
      <c r="L63" s="55">
        <f t="shared" ref="L63:O70" si="114">IF($H63=0,0,L141/$H63*100)</f>
        <v>0</v>
      </c>
      <c r="M63" s="55">
        <f t="shared" si="114"/>
        <v>0</v>
      </c>
      <c r="N63" s="55">
        <f t="shared" si="114"/>
        <v>0</v>
      </c>
      <c r="O63" s="55">
        <f t="shared" si="114"/>
        <v>0</v>
      </c>
      <c r="P63" s="129">
        <f t="shared" si="104"/>
        <v>1.9607843137254901</v>
      </c>
      <c r="Q63" s="129">
        <f t="shared" si="104"/>
        <v>11.76470588235294</v>
      </c>
      <c r="R63" s="54">
        <f>R141</f>
        <v>1</v>
      </c>
      <c r="S63" s="55">
        <f>IF($R63=0,0,S141/$R63*100)</f>
        <v>0</v>
      </c>
      <c r="T63" s="55">
        <f>IF($R63=0,0,T141/$R63*100)</f>
        <v>0</v>
      </c>
      <c r="U63" s="55">
        <f>IF($R63=0,0,U141/$R63*100)</f>
        <v>0</v>
      </c>
      <c r="V63" s="55">
        <f t="shared" ref="V63:Y70" si="115">IF($R63=0,0,V141/$R63*100)</f>
        <v>0</v>
      </c>
      <c r="W63" s="55">
        <f t="shared" si="115"/>
        <v>0</v>
      </c>
      <c r="X63" s="55">
        <f t="shared" si="115"/>
        <v>100</v>
      </c>
      <c r="Y63" s="55">
        <f t="shared" si="115"/>
        <v>0</v>
      </c>
      <c r="Z63" s="129">
        <f t="shared" si="105"/>
        <v>100</v>
      </c>
      <c r="AA63" s="129">
        <f t="shared" si="105"/>
        <v>100</v>
      </c>
      <c r="AB63" s="54">
        <f>AB141</f>
        <v>1</v>
      </c>
      <c r="AC63" s="55">
        <f t="shared" ref="AC63:AI70" si="116">IF($AB63=0,0,AC141/$AB63*100)</f>
        <v>0</v>
      </c>
      <c r="AD63" s="55">
        <f t="shared" si="116"/>
        <v>0</v>
      </c>
      <c r="AE63" s="55">
        <f t="shared" si="116"/>
        <v>0</v>
      </c>
      <c r="AF63" s="55">
        <f t="shared" si="116"/>
        <v>0</v>
      </c>
      <c r="AG63" s="55">
        <f t="shared" si="116"/>
        <v>0</v>
      </c>
      <c r="AH63" s="55">
        <f t="shared" si="116"/>
        <v>0</v>
      </c>
      <c r="AI63" s="55">
        <f t="shared" si="116"/>
        <v>100</v>
      </c>
      <c r="AJ63" s="129" t="str">
        <f t="shared" si="106"/>
        <v>－</v>
      </c>
      <c r="AK63" s="129" t="str">
        <f t="shared" si="106"/>
        <v>－</v>
      </c>
    </row>
    <row r="64" spans="1:37" ht="15" customHeight="1">
      <c r="A64" s="66"/>
      <c r="B64" s="53" t="s">
        <v>284</v>
      </c>
      <c r="C64" s="54">
        <f t="shared" ref="C64:C70" si="117">C142</f>
        <v>51</v>
      </c>
      <c r="D64" s="55">
        <f t="shared" ref="D64:G70" si="118">IF($C64=0,0,D142/$C64*100)</f>
        <v>37.254901960784316</v>
      </c>
      <c r="E64" s="55">
        <f t="shared" si="118"/>
        <v>70.588235294117652</v>
      </c>
      <c r="F64" s="55">
        <f t="shared" si="118"/>
        <v>54.901960784313729</v>
      </c>
      <c r="G64" s="55">
        <f t="shared" si="118"/>
        <v>15.686274509803921</v>
      </c>
      <c r="H64" s="54">
        <f t="shared" ref="H64:H70" si="119">H142</f>
        <v>51</v>
      </c>
      <c r="I64" s="55">
        <f t="shared" ref="I64:K70" si="120">IF($H64=0,0,I142/$H64*100)</f>
        <v>52.941176470588239</v>
      </c>
      <c r="J64" s="55">
        <f t="shared" si="120"/>
        <v>19.607843137254903</v>
      </c>
      <c r="K64" s="55">
        <f t="shared" si="120"/>
        <v>5.8823529411764701</v>
      </c>
      <c r="L64" s="55">
        <f t="shared" si="114"/>
        <v>1.9607843137254901</v>
      </c>
      <c r="M64" s="55">
        <f t="shared" si="114"/>
        <v>0</v>
      </c>
      <c r="N64" s="55">
        <f t="shared" si="114"/>
        <v>0</v>
      </c>
      <c r="O64" s="55">
        <f t="shared" si="114"/>
        <v>19.607843137254903</v>
      </c>
      <c r="P64" s="129">
        <f t="shared" si="104"/>
        <v>6.2173398366090318</v>
      </c>
      <c r="Q64" s="129">
        <f t="shared" si="104"/>
        <v>18.207923807212165</v>
      </c>
      <c r="R64" s="54">
        <f t="shared" ref="R64:R70" si="121">R142</f>
        <v>14</v>
      </c>
      <c r="S64" s="55">
        <f t="shared" ref="S64:U70" si="122">IF($R64=0,0,S142/$R64*100)</f>
        <v>7.1428571428571423</v>
      </c>
      <c r="T64" s="55">
        <f t="shared" si="122"/>
        <v>7.1428571428571423</v>
      </c>
      <c r="U64" s="55">
        <f t="shared" si="122"/>
        <v>7.1428571428571423</v>
      </c>
      <c r="V64" s="55">
        <f t="shared" si="115"/>
        <v>14.285714285714285</v>
      </c>
      <c r="W64" s="55">
        <f t="shared" si="115"/>
        <v>7.1428571428571423</v>
      </c>
      <c r="X64" s="55">
        <f t="shared" si="115"/>
        <v>42.857142857142854</v>
      </c>
      <c r="Y64" s="55">
        <f t="shared" si="115"/>
        <v>14.285714285714285</v>
      </c>
      <c r="Z64" s="129">
        <f t="shared" si="105"/>
        <v>70.978260869565219</v>
      </c>
      <c r="AA64" s="129">
        <f t="shared" si="105"/>
        <v>77.430830039525688</v>
      </c>
      <c r="AB64" s="54">
        <f t="shared" ref="AB64:AB70" si="123">AB142</f>
        <v>14</v>
      </c>
      <c r="AC64" s="55">
        <f t="shared" si="116"/>
        <v>85.714285714285708</v>
      </c>
      <c r="AD64" s="55">
        <f t="shared" si="116"/>
        <v>0</v>
      </c>
      <c r="AE64" s="55">
        <f t="shared" si="116"/>
        <v>0</v>
      </c>
      <c r="AF64" s="55">
        <f t="shared" si="116"/>
        <v>0</v>
      </c>
      <c r="AG64" s="55">
        <f t="shared" si="116"/>
        <v>0</v>
      </c>
      <c r="AH64" s="55">
        <f t="shared" si="116"/>
        <v>7.1428571428571423</v>
      </c>
      <c r="AI64" s="55">
        <f t="shared" si="116"/>
        <v>7.1428571428571423</v>
      </c>
      <c r="AJ64" s="129">
        <f t="shared" si="106"/>
        <v>7.6923076923076925</v>
      </c>
      <c r="AK64" s="129">
        <f t="shared" si="106"/>
        <v>100</v>
      </c>
    </row>
    <row r="65" spans="1:37" ht="15" customHeight="1">
      <c r="A65" s="56"/>
      <c r="B65" s="53" t="s">
        <v>285</v>
      </c>
      <c r="C65" s="54">
        <f t="shared" si="117"/>
        <v>380</v>
      </c>
      <c r="D65" s="55">
        <f t="shared" si="118"/>
        <v>41.05263157894737</v>
      </c>
      <c r="E65" s="55">
        <f t="shared" si="118"/>
        <v>82.631578947368425</v>
      </c>
      <c r="F65" s="55">
        <f t="shared" si="118"/>
        <v>82.631578947368425</v>
      </c>
      <c r="G65" s="55">
        <f t="shared" si="118"/>
        <v>3.1578947368421053</v>
      </c>
      <c r="H65" s="54">
        <f t="shared" si="119"/>
        <v>380</v>
      </c>
      <c r="I65" s="55">
        <f t="shared" si="120"/>
        <v>55.526315789473678</v>
      </c>
      <c r="J65" s="55">
        <f t="shared" si="120"/>
        <v>20.526315789473685</v>
      </c>
      <c r="K65" s="55">
        <f t="shared" si="120"/>
        <v>5.2631578947368416</v>
      </c>
      <c r="L65" s="55">
        <f t="shared" si="114"/>
        <v>1.0526315789473684</v>
      </c>
      <c r="M65" s="55">
        <f t="shared" si="114"/>
        <v>0.52631578947368418</v>
      </c>
      <c r="N65" s="55">
        <f t="shared" si="114"/>
        <v>0</v>
      </c>
      <c r="O65" s="55">
        <f t="shared" si="114"/>
        <v>17.105263157894736</v>
      </c>
      <c r="P65" s="129">
        <f t="shared" si="104"/>
        <v>5.5528786481334338</v>
      </c>
      <c r="Q65" s="129">
        <f t="shared" si="104"/>
        <v>16.818815136173381</v>
      </c>
      <c r="R65" s="54">
        <f t="shared" si="121"/>
        <v>104</v>
      </c>
      <c r="S65" s="55">
        <f t="shared" si="122"/>
        <v>13.461538461538462</v>
      </c>
      <c r="T65" s="55">
        <f t="shared" si="122"/>
        <v>12.5</v>
      </c>
      <c r="U65" s="55">
        <f t="shared" si="122"/>
        <v>9.6153846153846168</v>
      </c>
      <c r="V65" s="55">
        <f t="shared" si="115"/>
        <v>23.076923076923077</v>
      </c>
      <c r="W65" s="55">
        <f t="shared" si="115"/>
        <v>12.5</v>
      </c>
      <c r="X65" s="55">
        <f t="shared" si="115"/>
        <v>25.961538461538463</v>
      </c>
      <c r="Y65" s="55">
        <f t="shared" si="115"/>
        <v>2.8846153846153846</v>
      </c>
      <c r="Z65" s="129">
        <f t="shared" si="105"/>
        <v>57.341010689902433</v>
      </c>
      <c r="AA65" s="129">
        <f t="shared" si="105"/>
        <v>66.568299766438457</v>
      </c>
      <c r="AB65" s="54">
        <f t="shared" si="123"/>
        <v>104</v>
      </c>
      <c r="AC65" s="55">
        <f t="shared" si="116"/>
        <v>62.5</v>
      </c>
      <c r="AD65" s="55">
        <f t="shared" si="116"/>
        <v>16.346153846153847</v>
      </c>
      <c r="AE65" s="55">
        <f t="shared" si="116"/>
        <v>7.6923076923076925</v>
      </c>
      <c r="AF65" s="55">
        <f t="shared" si="116"/>
        <v>4.8076923076923084</v>
      </c>
      <c r="AG65" s="55">
        <f t="shared" si="116"/>
        <v>0</v>
      </c>
      <c r="AH65" s="55">
        <f t="shared" si="116"/>
        <v>5.7692307692307692</v>
      </c>
      <c r="AI65" s="55">
        <f t="shared" si="116"/>
        <v>2.8846153846153846</v>
      </c>
      <c r="AJ65" s="129">
        <f t="shared" si="106"/>
        <v>13.435848848042696</v>
      </c>
      <c r="AK65" s="129">
        <f t="shared" si="106"/>
        <v>37.695020379230897</v>
      </c>
    </row>
    <row r="66" spans="1:37" ht="15" customHeight="1">
      <c r="A66" s="56"/>
      <c r="B66" s="53" t="s">
        <v>286</v>
      </c>
      <c r="C66" s="54">
        <f t="shared" si="117"/>
        <v>542</v>
      </c>
      <c r="D66" s="55">
        <f t="shared" si="118"/>
        <v>46.309963099630998</v>
      </c>
      <c r="E66" s="55">
        <f t="shared" si="118"/>
        <v>80.258302583025838</v>
      </c>
      <c r="F66" s="55">
        <f t="shared" si="118"/>
        <v>76.937269372693734</v>
      </c>
      <c r="G66" s="55">
        <f t="shared" si="118"/>
        <v>5.1660516605166054</v>
      </c>
      <c r="H66" s="54">
        <f t="shared" si="119"/>
        <v>542</v>
      </c>
      <c r="I66" s="55">
        <f t="shared" si="120"/>
        <v>54.059040590405907</v>
      </c>
      <c r="J66" s="55">
        <f t="shared" si="120"/>
        <v>20.479704797047972</v>
      </c>
      <c r="K66" s="55">
        <f t="shared" si="120"/>
        <v>3.8745387453874542</v>
      </c>
      <c r="L66" s="55">
        <f t="shared" si="114"/>
        <v>1.6605166051660518</v>
      </c>
      <c r="M66" s="55">
        <f t="shared" si="114"/>
        <v>0.55350553505535049</v>
      </c>
      <c r="N66" s="55">
        <f t="shared" si="114"/>
        <v>1.2915129151291513</v>
      </c>
      <c r="O66" s="55">
        <f t="shared" si="114"/>
        <v>18.081180811808117</v>
      </c>
      <c r="P66" s="129">
        <f t="shared" si="104"/>
        <v>7.4194927087268487</v>
      </c>
      <c r="Q66" s="129">
        <f t="shared" si="104"/>
        <v>21.816256706455107</v>
      </c>
      <c r="R66" s="54">
        <f t="shared" si="121"/>
        <v>151</v>
      </c>
      <c r="S66" s="55">
        <f t="shared" si="122"/>
        <v>19.867549668874172</v>
      </c>
      <c r="T66" s="55">
        <f t="shared" si="122"/>
        <v>9.2715231788079464</v>
      </c>
      <c r="U66" s="55">
        <f t="shared" si="122"/>
        <v>16.556291390728479</v>
      </c>
      <c r="V66" s="55">
        <f t="shared" si="115"/>
        <v>19.867549668874172</v>
      </c>
      <c r="W66" s="55">
        <f t="shared" si="115"/>
        <v>7.9470198675496695</v>
      </c>
      <c r="X66" s="55">
        <f t="shared" si="115"/>
        <v>25.827814569536422</v>
      </c>
      <c r="Y66" s="55">
        <f t="shared" si="115"/>
        <v>0.66225165562913912</v>
      </c>
      <c r="Z66" s="129">
        <f t="shared" si="105"/>
        <v>51.058610348782771</v>
      </c>
      <c r="AA66" s="129">
        <f t="shared" si="105"/>
        <v>63.82326293597847</v>
      </c>
      <c r="AB66" s="54">
        <f t="shared" si="123"/>
        <v>151</v>
      </c>
      <c r="AC66" s="55">
        <f t="shared" si="116"/>
        <v>58.278145695364238</v>
      </c>
      <c r="AD66" s="55">
        <f t="shared" si="116"/>
        <v>17.218543046357617</v>
      </c>
      <c r="AE66" s="55">
        <f t="shared" si="116"/>
        <v>10.596026490066226</v>
      </c>
      <c r="AF66" s="55">
        <f t="shared" si="116"/>
        <v>4.6357615894039732</v>
      </c>
      <c r="AG66" s="55">
        <f t="shared" si="116"/>
        <v>0</v>
      </c>
      <c r="AH66" s="55">
        <f t="shared" si="116"/>
        <v>5.298013245033113</v>
      </c>
      <c r="AI66" s="55">
        <f t="shared" si="116"/>
        <v>3.9735099337748347</v>
      </c>
      <c r="AJ66" s="129">
        <f t="shared" si="106"/>
        <v>13.849387968353485</v>
      </c>
      <c r="AK66" s="129">
        <f t="shared" si="106"/>
        <v>35.230899217741324</v>
      </c>
    </row>
    <row r="67" spans="1:37" ht="15" customHeight="1">
      <c r="A67" s="56"/>
      <c r="B67" s="53" t="s">
        <v>287</v>
      </c>
      <c r="C67" s="54">
        <f t="shared" si="117"/>
        <v>163</v>
      </c>
      <c r="D67" s="55">
        <f t="shared" si="118"/>
        <v>52.760736196319016</v>
      </c>
      <c r="E67" s="55">
        <f t="shared" si="118"/>
        <v>73.00613496932516</v>
      </c>
      <c r="F67" s="55">
        <f t="shared" si="118"/>
        <v>73.619631901840492</v>
      </c>
      <c r="G67" s="55">
        <f t="shared" si="118"/>
        <v>6.1349693251533743</v>
      </c>
      <c r="H67" s="54">
        <f t="shared" si="119"/>
        <v>163</v>
      </c>
      <c r="I67" s="55">
        <f t="shared" si="120"/>
        <v>49.079754601226995</v>
      </c>
      <c r="J67" s="55">
        <f t="shared" si="120"/>
        <v>26.380368098159508</v>
      </c>
      <c r="K67" s="55">
        <f t="shared" si="120"/>
        <v>1.8404907975460123</v>
      </c>
      <c r="L67" s="55">
        <f t="shared" si="114"/>
        <v>0</v>
      </c>
      <c r="M67" s="55">
        <f t="shared" si="114"/>
        <v>1.2269938650306749</v>
      </c>
      <c r="N67" s="55">
        <f t="shared" si="114"/>
        <v>2.4539877300613497</v>
      </c>
      <c r="O67" s="55">
        <f t="shared" si="114"/>
        <v>19.018404907975462</v>
      </c>
      <c r="P67" s="129">
        <f t="shared" si="104"/>
        <v>8.1037427888084519</v>
      </c>
      <c r="Q67" s="129">
        <f t="shared" si="104"/>
        <v>20.571039386975301</v>
      </c>
      <c r="R67" s="54">
        <f t="shared" si="121"/>
        <v>52</v>
      </c>
      <c r="S67" s="55">
        <f t="shared" si="122"/>
        <v>36.538461538461533</v>
      </c>
      <c r="T67" s="55">
        <f t="shared" si="122"/>
        <v>11.538461538461538</v>
      </c>
      <c r="U67" s="55">
        <f t="shared" si="122"/>
        <v>13.461538461538462</v>
      </c>
      <c r="V67" s="55">
        <f t="shared" si="115"/>
        <v>15.384615384615385</v>
      </c>
      <c r="W67" s="55">
        <f t="shared" si="115"/>
        <v>1.9230769230769231</v>
      </c>
      <c r="X67" s="55">
        <f t="shared" si="115"/>
        <v>15.384615384615385</v>
      </c>
      <c r="Y67" s="55">
        <f t="shared" si="115"/>
        <v>5.7692307692307692</v>
      </c>
      <c r="Z67" s="129">
        <f t="shared" si="105"/>
        <v>33.073336995253591</v>
      </c>
      <c r="AA67" s="129">
        <f t="shared" si="105"/>
        <v>54.019783758914194</v>
      </c>
      <c r="AB67" s="54">
        <f t="shared" si="123"/>
        <v>52</v>
      </c>
      <c r="AC67" s="55">
        <f t="shared" si="116"/>
        <v>61.53846153846154</v>
      </c>
      <c r="AD67" s="55">
        <f t="shared" si="116"/>
        <v>11.538461538461538</v>
      </c>
      <c r="AE67" s="55">
        <f t="shared" si="116"/>
        <v>11.538461538461538</v>
      </c>
      <c r="AF67" s="55">
        <f t="shared" si="116"/>
        <v>7.6923076923076925</v>
      </c>
      <c r="AG67" s="55">
        <f t="shared" si="116"/>
        <v>0</v>
      </c>
      <c r="AH67" s="55">
        <f t="shared" si="116"/>
        <v>5.7692307692307692</v>
      </c>
      <c r="AI67" s="55">
        <f t="shared" si="116"/>
        <v>1.9230769230769231</v>
      </c>
      <c r="AJ67" s="129">
        <f t="shared" si="106"/>
        <v>15.483010595542563</v>
      </c>
      <c r="AK67" s="129">
        <f t="shared" si="106"/>
        <v>41.559660019614249</v>
      </c>
    </row>
    <row r="68" spans="1:37" ht="15" customHeight="1">
      <c r="A68" s="56"/>
      <c r="B68" s="53" t="s">
        <v>288</v>
      </c>
      <c r="C68" s="54">
        <f t="shared" si="117"/>
        <v>30</v>
      </c>
      <c r="D68" s="55">
        <f t="shared" si="118"/>
        <v>60</v>
      </c>
      <c r="E68" s="55">
        <f t="shared" si="118"/>
        <v>80</v>
      </c>
      <c r="F68" s="55">
        <f t="shared" si="118"/>
        <v>63.333333333333329</v>
      </c>
      <c r="G68" s="55">
        <f t="shared" si="118"/>
        <v>6.666666666666667</v>
      </c>
      <c r="H68" s="54">
        <f t="shared" si="119"/>
        <v>30</v>
      </c>
      <c r="I68" s="55">
        <f t="shared" si="120"/>
        <v>60</v>
      </c>
      <c r="J68" s="55">
        <f t="shared" si="120"/>
        <v>30</v>
      </c>
      <c r="K68" s="55">
        <f t="shared" si="120"/>
        <v>6.666666666666667</v>
      </c>
      <c r="L68" s="55">
        <f t="shared" si="114"/>
        <v>0</v>
      </c>
      <c r="M68" s="55">
        <f t="shared" si="114"/>
        <v>0</v>
      </c>
      <c r="N68" s="55">
        <f t="shared" si="114"/>
        <v>0</v>
      </c>
      <c r="O68" s="55">
        <f t="shared" si="114"/>
        <v>3.3333333333333335</v>
      </c>
      <c r="P68" s="129">
        <f t="shared" si="104"/>
        <v>4.9812777936510182</v>
      </c>
      <c r="Q68" s="129">
        <f t="shared" si="104"/>
        <v>13.132459637807228</v>
      </c>
      <c r="R68" s="54">
        <f t="shared" si="121"/>
        <v>11</v>
      </c>
      <c r="S68" s="55">
        <f t="shared" si="122"/>
        <v>27.27272727272727</v>
      </c>
      <c r="T68" s="55">
        <f t="shared" si="122"/>
        <v>0</v>
      </c>
      <c r="U68" s="55">
        <f t="shared" si="122"/>
        <v>18.181818181818183</v>
      </c>
      <c r="V68" s="55">
        <f t="shared" si="115"/>
        <v>18.181818181818183</v>
      </c>
      <c r="W68" s="55">
        <f t="shared" si="115"/>
        <v>9.0909090909090917</v>
      </c>
      <c r="X68" s="55">
        <f t="shared" si="115"/>
        <v>27.27272727272727</v>
      </c>
      <c r="Y68" s="55">
        <f t="shared" si="115"/>
        <v>0</v>
      </c>
      <c r="Z68" s="129">
        <f t="shared" si="105"/>
        <v>48.593073593073591</v>
      </c>
      <c r="AA68" s="129">
        <f t="shared" si="105"/>
        <v>66.81547619047619</v>
      </c>
      <c r="AB68" s="54">
        <f t="shared" si="123"/>
        <v>11</v>
      </c>
      <c r="AC68" s="55">
        <f t="shared" si="116"/>
        <v>54.54545454545454</v>
      </c>
      <c r="AD68" s="55">
        <f t="shared" si="116"/>
        <v>9.0909090909090917</v>
      </c>
      <c r="AE68" s="55">
        <f t="shared" si="116"/>
        <v>18.181818181818183</v>
      </c>
      <c r="AF68" s="55">
        <f t="shared" si="116"/>
        <v>18.181818181818183</v>
      </c>
      <c r="AG68" s="55">
        <f t="shared" si="116"/>
        <v>0</v>
      </c>
      <c r="AH68" s="55">
        <f t="shared" si="116"/>
        <v>0</v>
      </c>
      <c r="AI68" s="55">
        <f t="shared" si="116"/>
        <v>0</v>
      </c>
      <c r="AJ68" s="129">
        <f t="shared" si="106"/>
        <v>16.883116883116884</v>
      </c>
      <c r="AK68" s="129">
        <f t="shared" si="106"/>
        <v>37.142857142857146</v>
      </c>
    </row>
    <row r="69" spans="1:37" ht="15" customHeight="1">
      <c r="A69" s="56"/>
      <c r="B69" s="53" t="s">
        <v>289</v>
      </c>
      <c r="C69" s="54">
        <f t="shared" si="117"/>
        <v>2</v>
      </c>
      <c r="D69" s="55">
        <f t="shared" si="118"/>
        <v>100</v>
      </c>
      <c r="E69" s="55">
        <f t="shared" si="118"/>
        <v>100</v>
      </c>
      <c r="F69" s="55">
        <f t="shared" si="118"/>
        <v>100</v>
      </c>
      <c r="G69" s="55">
        <f t="shared" si="118"/>
        <v>0</v>
      </c>
      <c r="H69" s="54">
        <f t="shared" si="119"/>
        <v>2</v>
      </c>
      <c r="I69" s="55">
        <f t="shared" si="120"/>
        <v>50</v>
      </c>
      <c r="J69" s="55">
        <f t="shared" si="120"/>
        <v>50</v>
      </c>
      <c r="K69" s="55">
        <f t="shared" si="120"/>
        <v>0</v>
      </c>
      <c r="L69" s="55">
        <f t="shared" si="114"/>
        <v>0</v>
      </c>
      <c r="M69" s="55">
        <f t="shared" si="114"/>
        <v>0</v>
      </c>
      <c r="N69" s="55">
        <f t="shared" si="114"/>
        <v>0</v>
      </c>
      <c r="O69" s="55">
        <f t="shared" si="114"/>
        <v>0</v>
      </c>
      <c r="P69" s="129">
        <f t="shared" ref="P69:Q78" si="124">IF(P147="","－",P147)</f>
        <v>3.5714285714285712</v>
      </c>
      <c r="Q69" s="129">
        <f t="shared" si="124"/>
        <v>7.1428571428571423</v>
      </c>
      <c r="R69" s="54">
        <f t="shared" si="121"/>
        <v>1</v>
      </c>
      <c r="S69" s="55">
        <f t="shared" si="122"/>
        <v>0</v>
      </c>
      <c r="T69" s="55">
        <f t="shared" si="122"/>
        <v>0</v>
      </c>
      <c r="U69" s="55">
        <f t="shared" si="122"/>
        <v>0</v>
      </c>
      <c r="V69" s="55">
        <f t="shared" si="115"/>
        <v>0</v>
      </c>
      <c r="W69" s="55">
        <f t="shared" si="115"/>
        <v>0</v>
      </c>
      <c r="X69" s="55">
        <f t="shared" si="115"/>
        <v>100</v>
      </c>
      <c r="Y69" s="55">
        <f t="shared" si="115"/>
        <v>0</v>
      </c>
      <c r="Z69" s="129">
        <f t="shared" ref="Z69:AA78" si="125">IF(Z147="","－",Z147)</f>
        <v>100</v>
      </c>
      <c r="AA69" s="129">
        <f t="shared" si="125"/>
        <v>100</v>
      </c>
      <c r="AB69" s="54">
        <f t="shared" si="123"/>
        <v>1</v>
      </c>
      <c r="AC69" s="55">
        <f t="shared" si="116"/>
        <v>100</v>
      </c>
      <c r="AD69" s="55">
        <f t="shared" si="116"/>
        <v>0</v>
      </c>
      <c r="AE69" s="55">
        <f t="shared" si="116"/>
        <v>0</v>
      </c>
      <c r="AF69" s="55">
        <f t="shared" si="116"/>
        <v>0</v>
      </c>
      <c r="AG69" s="55">
        <f t="shared" si="116"/>
        <v>0</v>
      </c>
      <c r="AH69" s="55">
        <f t="shared" si="116"/>
        <v>0</v>
      </c>
      <c r="AI69" s="55">
        <f t="shared" si="116"/>
        <v>0</v>
      </c>
      <c r="AJ69" s="129">
        <f t="shared" ref="AJ69:AK78" si="126">IF(AJ147="","－",AJ147)</f>
        <v>0</v>
      </c>
      <c r="AK69" s="129" t="str">
        <f t="shared" si="126"/>
        <v>－</v>
      </c>
    </row>
    <row r="70" spans="1:37" ht="15" customHeight="1">
      <c r="A70" s="35"/>
      <c r="B70" s="59" t="s">
        <v>230</v>
      </c>
      <c r="C70" s="60">
        <f t="shared" si="117"/>
        <v>28</v>
      </c>
      <c r="D70" s="61">
        <f t="shared" si="118"/>
        <v>39.285714285714285</v>
      </c>
      <c r="E70" s="61">
        <f t="shared" si="118"/>
        <v>60.714285714285708</v>
      </c>
      <c r="F70" s="61">
        <f t="shared" si="118"/>
        <v>46.428571428571431</v>
      </c>
      <c r="G70" s="61">
        <f t="shared" si="118"/>
        <v>17.857142857142858</v>
      </c>
      <c r="H70" s="60">
        <f t="shared" si="119"/>
        <v>28</v>
      </c>
      <c r="I70" s="61">
        <f t="shared" si="120"/>
        <v>42.857142857142854</v>
      </c>
      <c r="J70" s="61">
        <f t="shared" si="120"/>
        <v>14.285714285714285</v>
      </c>
      <c r="K70" s="61">
        <f t="shared" si="120"/>
        <v>3.5714285714285712</v>
      </c>
      <c r="L70" s="61">
        <f t="shared" si="114"/>
        <v>0</v>
      </c>
      <c r="M70" s="61">
        <f t="shared" si="114"/>
        <v>0</v>
      </c>
      <c r="N70" s="61">
        <f t="shared" si="114"/>
        <v>0</v>
      </c>
      <c r="O70" s="61">
        <f t="shared" si="114"/>
        <v>39.285714285714285</v>
      </c>
      <c r="P70" s="130">
        <f t="shared" si="124"/>
        <v>4.5885962912296705</v>
      </c>
      <c r="Q70" s="130">
        <f t="shared" si="124"/>
        <v>15.601227390180878</v>
      </c>
      <c r="R70" s="60">
        <f t="shared" si="121"/>
        <v>5</v>
      </c>
      <c r="S70" s="61">
        <f t="shared" si="122"/>
        <v>40</v>
      </c>
      <c r="T70" s="61">
        <f t="shared" si="122"/>
        <v>20</v>
      </c>
      <c r="U70" s="61">
        <f t="shared" si="122"/>
        <v>0</v>
      </c>
      <c r="V70" s="61">
        <f t="shared" si="115"/>
        <v>40</v>
      </c>
      <c r="W70" s="61">
        <f t="shared" si="115"/>
        <v>0</v>
      </c>
      <c r="X70" s="61">
        <f t="shared" si="115"/>
        <v>0</v>
      </c>
      <c r="Y70" s="61">
        <f t="shared" si="115"/>
        <v>0</v>
      </c>
      <c r="Z70" s="130">
        <f t="shared" si="125"/>
        <v>24.857142857142854</v>
      </c>
      <c r="AA70" s="130">
        <f t="shared" si="125"/>
        <v>41.428571428571423</v>
      </c>
      <c r="AB70" s="60">
        <f t="shared" si="123"/>
        <v>5</v>
      </c>
      <c r="AC70" s="61">
        <f t="shared" si="116"/>
        <v>80</v>
      </c>
      <c r="AD70" s="61">
        <f t="shared" si="116"/>
        <v>0</v>
      </c>
      <c r="AE70" s="61">
        <f t="shared" si="116"/>
        <v>0</v>
      </c>
      <c r="AF70" s="61">
        <f t="shared" si="116"/>
        <v>20</v>
      </c>
      <c r="AG70" s="61">
        <f t="shared" si="116"/>
        <v>0</v>
      </c>
      <c r="AH70" s="61">
        <f t="shared" si="116"/>
        <v>0</v>
      </c>
      <c r="AI70" s="61">
        <f t="shared" si="116"/>
        <v>0</v>
      </c>
      <c r="AJ70" s="130">
        <f t="shared" si="126"/>
        <v>12</v>
      </c>
      <c r="AK70" s="130">
        <f t="shared" si="126"/>
        <v>60</v>
      </c>
    </row>
    <row r="71" spans="1:37" ht="15" customHeight="1">
      <c r="A71" s="32" t="s">
        <v>1037</v>
      </c>
      <c r="B71" s="45" t="s">
        <v>176</v>
      </c>
      <c r="C71" s="46">
        <f>C149</f>
        <v>1202</v>
      </c>
      <c r="D71" s="47">
        <f>D149</f>
        <v>544</v>
      </c>
      <c r="E71" s="47">
        <f>E149</f>
        <v>953</v>
      </c>
      <c r="F71" s="47">
        <f t="shared" ref="F71:G71" si="127">F149</f>
        <v>917</v>
      </c>
      <c r="G71" s="47">
        <f t="shared" si="127"/>
        <v>65</v>
      </c>
      <c r="H71" s="46">
        <f>H149</f>
        <v>1202</v>
      </c>
      <c r="I71" s="47">
        <f>I149</f>
        <v>647</v>
      </c>
      <c r="J71" s="47">
        <f>J149</f>
        <v>257</v>
      </c>
      <c r="K71" s="47">
        <f t="shared" ref="K71:O71" si="128">K149</f>
        <v>50</v>
      </c>
      <c r="L71" s="47">
        <f t="shared" si="128"/>
        <v>14</v>
      </c>
      <c r="M71" s="47">
        <f t="shared" si="128"/>
        <v>7</v>
      </c>
      <c r="N71" s="47">
        <f t="shared" si="128"/>
        <v>11</v>
      </c>
      <c r="O71" s="47">
        <f t="shared" si="128"/>
        <v>216</v>
      </c>
      <c r="P71" s="128">
        <f t="shared" si="124"/>
        <v>6.7032325296677824</v>
      </c>
      <c r="Q71" s="128">
        <f t="shared" si="124"/>
        <v>19.496717623163519</v>
      </c>
      <c r="R71" s="46">
        <f>R149</f>
        <v>339</v>
      </c>
      <c r="S71" s="47">
        <f>S149</f>
        <v>69</v>
      </c>
      <c r="T71" s="47">
        <f>T149</f>
        <v>35</v>
      </c>
      <c r="U71" s="47">
        <f t="shared" ref="U71:Y71" si="129">U149</f>
        <v>45</v>
      </c>
      <c r="V71" s="47">
        <f t="shared" si="129"/>
        <v>68</v>
      </c>
      <c r="W71" s="47">
        <f t="shared" si="129"/>
        <v>28</v>
      </c>
      <c r="X71" s="47">
        <f t="shared" si="129"/>
        <v>85</v>
      </c>
      <c r="Y71" s="47">
        <f t="shared" si="129"/>
        <v>9</v>
      </c>
      <c r="Z71" s="128">
        <f t="shared" si="125"/>
        <v>50.85265393639181</v>
      </c>
      <c r="AA71" s="128">
        <f t="shared" si="125"/>
        <v>64.296459000035611</v>
      </c>
      <c r="AB71" s="46">
        <f>AB149</f>
        <v>339</v>
      </c>
      <c r="AC71" s="47">
        <f>AC149</f>
        <v>208</v>
      </c>
      <c r="AD71" s="47">
        <f>AD149</f>
        <v>50</v>
      </c>
      <c r="AE71" s="47">
        <f t="shared" ref="AE71:AH71" si="130">AE149</f>
        <v>32</v>
      </c>
      <c r="AF71" s="47">
        <f t="shared" si="130"/>
        <v>19</v>
      </c>
      <c r="AG71" s="47">
        <f t="shared" si="130"/>
        <v>0</v>
      </c>
      <c r="AH71" s="47">
        <f t="shared" si="130"/>
        <v>18</v>
      </c>
      <c r="AI71" s="47">
        <f>AI149</f>
        <v>12</v>
      </c>
      <c r="AJ71" s="128">
        <f t="shared" si="126"/>
        <v>13.763088119726373</v>
      </c>
      <c r="AK71" s="128">
        <f t="shared" si="126"/>
        <v>37.819578278575833</v>
      </c>
    </row>
    <row r="72" spans="1:37" ht="15" customHeight="1">
      <c r="A72" s="394" t="s">
        <v>1038</v>
      </c>
      <c r="B72" s="50"/>
      <c r="C72" s="51" t="str">
        <f>IF(SUM(D72:G72)&gt;100,"－",SUM(D72:G72))</f>
        <v>－</v>
      </c>
      <c r="D72" s="52">
        <f>D149/$C71*100</f>
        <v>45.257903494176368</v>
      </c>
      <c r="E72" s="52">
        <f>E149/$C71*100</f>
        <v>79.28452579034942</v>
      </c>
      <c r="F72" s="52">
        <f>F149/$C71*100</f>
        <v>76.289517470881862</v>
      </c>
      <c r="G72" s="52">
        <f>G149/$C71*100</f>
        <v>5.4076539101497501</v>
      </c>
      <c r="H72" s="51">
        <f>IF(SUM(I72:O72)&gt;100,"－",SUM(I72:O72))</f>
        <v>99.999999999999986</v>
      </c>
      <c r="I72" s="52">
        <f>I149/$H71*100</f>
        <v>53.826955074875201</v>
      </c>
      <c r="J72" s="52">
        <f>J149/$H71*100</f>
        <v>21.381031613976706</v>
      </c>
      <c r="K72" s="52">
        <f>K149/$H71*100</f>
        <v>4.1597337770382694</v>
      </c>
      <c r="L72" s="52">
        <f t="shared" ref="L72:O72" si="131">L149/$H71*100</f>
        <v>1.1647254575707155</v>
      </c>
      <c r="M72" s="52">
        <f t="shared" si="131"/>
        <v>0.58236272878535777</v>
      </c>
      <c r="N72" s="52">
        <f t="shared" si="131"/>
        <v>0.91514143094841938</v>
      </c>
      <c r="O72" s="52">
        <f t="shared" si="131"/>
        <v>17.970049916805326</v>
      </c>
      <c r="P72" s="51" t="str">
        <f t="shared" si="124"/>
        <v>－</v>
      </c>
      <c r="Q72" s="51" t="str">
        <f t="shared" si="124"/>
        <v>－</v>
      </c>
      <c r="R72" s="51">
        <f>IF(SUM(S72:Y72)&gt;100,"－",SUM(S72:Y72))</f>
        <v>100.00000000000001</v>
      </c>
      <c r="S72" s="52">
        <f>S149/$R71*100</f>
        <v>20.353982300884958</v>
      </c>
      <c r="T72" s="52">
        <f>T149/$R71*100</f>
        <v>10.32448377581121</v>
      </c>
      <c r="U72" s="52">
        <f>U149/$R71*100</f>
        <v>13.274336283185843</v>
      </c>
      <c r="V72" s="52">
        <f t="shared" ref="V72:Y72" si="132">V149/$R71*100</f>
        <v>20.058997050147493</v>
      </c>
      <c r="W72" s="52">
        <f t="shared" si="132"/>
        <v>8.2595870206489668</v>
      </c>
      <c r="X72" s="52">
        <f t="shared" si="132"/>
        <v>25.073746312684364</v>
      </c>
      <c r="Y72" s="52">
        <f t="shared" si="132"/>
        <v>2.6548672566371683</v>
      </c>
      <c r="Z72" s="51" t="str">
        <f t="shared" si="125"/>
        <v>－</v>
      </c>
      <c r="AA72" s="51" t="str">
        <f t="shared" si="125"/>
        <v>－</v>
      </c>
      <c r="AB72" s="51">
        <f>IF(SUM(AC72:AI72)&gt;100,"－",SUM(AC72:AI72))</f>
        <v>100</v>
      </c>
      <c r="AC72" s="52">
        <f t="shared" ref="AC72:AI72" si="133">AC149/$AB71*100</f>
        <v>61.356932153392329</v>
      </c>
      <c r="AD72" s="52">
        <f t="shared" si="133"/>
        <v>14.749262536873156</v>
      </c>
      <c r="AE72" s="52">
        <f t="shared" si="133"/>
        <v>9.4395280235988199</v>
      </c>
      <c r="AF72" s="52">
        <f t="shared" si="133"/>
        <v>5.6047197640117989</v>
      </c>
      <c r="AG72" s="52">
        <f t="shared" si="133"/>
        <v>0</v>
      </c>
      <c r="AH72" s="52">
        <f t="shared" si="133"/>
        <v>5.3097345132743365</v>
      </c>
      <c r="AI72" s="52">
        <f t="shared" si="133"/>
        <v>3.5398230088495577</v>
      </c>
      <c r="AJ72" s="51" t="str">
        <f t="shared" si="126"/>
        <v>－</v>
      </c>
      <c r="AK72" s="51" t="str">
        <f t="shared" si="126"/>
        <v>－</v>
      </c>
    </row>
    <row r="73" spans="1:37" ht="15" customHeight="1">
      <c r="A73" s="394"/>
      <c r="B73" s="53" t="s">
        <v>283</v>
      </c>
      <c r="C73" s="54">
        <f>C151</f>
        <v>28</v>
      </c>
      <c r="D73" s="55">
        <f>IF($C73=0,0,D151/$C73*100)</f>
        <v>21.428571428571427</v>
      </c>
      <c r="E73" s="55">
        <f>IF($C73=0,0,E151/$C73*100)</f>
        <v>71.428571428571431</v>
      </c>
      <c r="F73" s="55">
        <f>IF($C73=0,0,F151/$C73*100)</f>
        <v>71.428571428571431</v>
      </c>
      <c r="G73" s="55">
        <f>IF($C73=0,0,G151/$C73*100)</f>
        <v>0</v>
      </c>
      <c r="H73" s="54">
        <f>H151</f>
        <v>28</v>
      </c>
      <c r="I73" s="55">
        <f>IF($H73=0,0,I151/$H73*100)</f>
        <v>71.428571428571431</v>
      </c>
      <c r="J73" s="55">
        <f>IF($H73=0,0,J151/$H73*100)</f>
        <v>14.285714285714285</v>
      </c>
      <c r="K73" s="55">
        <f>IF($H73=0,0,K151/$H73*100)</f>
        <v>7.1428571428571423</v>
      </c>
      <c r="L73" s="55">
        <f t="shared" ref="L73:O78" si="134">IF($H73=0,0,L151/$H73*100)</f>
        <v>0</v>
      </c>
      <c r="M73" s="55">
        <f t="shared" si="134"/>
        <v>0</v>
      </c>
      <c r="N73" s="55">
        <f t="shared" si="134"/>
        <v>0</v>
      </c>
      <c r="O73" s="55">
        <f t="shared" si="134"/>
        <v>7.1428571428571423</v>
      </c>
      <c r="P73" s="129">
        <f t="shared" si="124"/>
        <v>4.1658476603939416</v>
      </c>
      <c r="Q73" s="129">
        <f t="shared" si="124"/>
        <v>18.052006528373745</v>
      </c>
      <c r="R73" s="54">
        <f>R151</f>
        <v>6</v>
      </c>
      <c r="S73" s="55">
        <f>IF($R73=0,0,S151/$R73*100)</f>
        <v>0</v>
      </c>
      <c r="T73" s="55">
        <f>IF($R73=0,0,T151/$R73*100)</f>
        <v>0</v>
      </c>
      <c r="U73" s="55">
        <f>IF($R73=0,0,U151/$R73*100)</f>
        <v>33.333333333333329</v>
      </c>
      <c r="V73" s="55">
        <f t="shared" ref="V73:Y78" si="135">IF($R73=0,0,V151/$R73*100)</f>
        <v>50</v>
      </c>
      <c r="W73" s="55">
        <f t="shared" si="135"/>
        <v>0</v>
      </c>
      <c r="X73" s="55">
        <f t="shared" si="135"/>
        <v>16.666666666666664</v>
      </c>
      <c r="Y73" s="55">
        <f t="shared" si="135"/>
        <v>0</v>
      </c>
      <c r="Z73" s="129">
        <f t="shared" si="125"/>
        <v>58.194444444444436</v>
      </c>
      <c r="AA73" s="129">
        <f t="shared" si="125"/>
        <v>58.194444444444436</v>
      </c>
      <c r="AB73" s="54">
        <f>AB151</f>
        <v>6</v>
      </c>
      <c r="AC73" s="55">
        <f t="shared" ref="AC73:AI78" si="136">IF($AB73=0,0,AC151/$AB73*100)</f>
        <v>33.333333333333329</v>
      </c>
      <c r="AD73" s="55">
        <f t="shared" si="136"/>
        <v>0</v>
      </c>
      <c r="AE73" s="55">
        <f t="shared" si="136"/>
        <v>33.333333333333329</v>
      </c>
      <c r="AF73" s="55">
        <f t="shared" si="136"/>
        <v>16.666666666666664</v>
      </c>
      <c r="AG73" s="55">
        <f t="shared" si="136"/>
        <v>0</v>
      </c>
      <c r="AH73" s="55">
        <f t="shared" si="136"/>
        <v>16.666666666666664</v>
      </c>
      <c r="AI73" s="55">
        <f t="shared" si="136"/>
        <v>0</v>
      </c>
      <c r="AJ73" s="129">
        <f t="shared" si="126"/>
        <v>34.722222222222221</v>
      </c>
      <c r="AK73" s="129">
        <f t="shared" si="126"/>
        <v>52.083333333333329</v>
      </c>
    </row>
    <row r="74" spans="1:37" ht="15" customHeight="1">
      <c r="A74" s="394"/>
      <c r="B74" s="53" t="s">
        <v>284</v>
      </c>
      <c r="C74" s="54">
        <f t="shared" ref="C74:C78" si="137">C152</f>
        <v>321</v>
      </c>
      <c r="D74" s="55">
        <f t="shared" ref="D74:G78" si="138">IF($C74=0,0,D152/$C74*100)</f>
        <v>44.548286604361373</v>
      </c>
      <c r="E74" s="55">
        <f t="shared" si="138"/>
        <v>81.931464174454831</v>
      </c>
      <c r="F74" s="55">
        <f t="shared" si="138"/>
        <v>77.881619937694708</v>
      </c>
      <c r="G74" s="55">
        <f t="shared" si="138"/>
        <v>3.1152647975077881</v>
      </c>
      <c r="H74" s="54">
        <f t="shared" ref="H74:H78" si="139">H152</f>
        <v>321</v>
      </c>
      <c r="I74" s="55">
        <f t="shared" ref="I74:K78" si="140">IF($H74=0,0,I152/$H74*100)</f>
        <v>57.320872274143298</v>
      </c>
      <c r="J74" s="55">
        <f t="shared" si="140"/>
        <v>23.052959501557631</v>
      </c>
      <c r="K74" s="55">
        <f t="shared" si="140"/>
        <v>3.4267912772585665</v>
      </c>
      <c r="L74" s="55">
        <f t="shared" si="134"/>
        <v>1.8691588785046727</v>
      </c>
      <c r="M74" s="55">
        <f t="shared" si="134"/>
        <v>0.3115264797507788</v>
      </c>
      <c r="N74" s="55">
        <f t="shared" si="134"/>
        <v>0.3115264797507788</v>
      </c>
      <c r="O74" s="55">
        <f t="shared" si="134"/>
        <v>13.707165109034266</v>
      </c>
      <c r="P74" s="129">
        <f t="shared" si="124"/>
        <v>5.6388761435055379</v>
      </c>
      <c r="Q74" s="129">
        <f t="shared" si="124"/>
        <v>16.795362276892838</v>
      </c>
      <c r="R74" s="54">
        <f t="shared" ref="R74:R78" si="141">R152</f>
        <v>93</v>
      </c>
      <c r="S74" s="55">
        <f t="shared" ref="S74:U78" si="142">IF($R74=0,0,S152/$R74*100)</f>
        <v>17.20430107526882</v>
      </c>
      <c r="T74" s="55">
        <f t="shared" si="142"/>
        <v>7.5268817204301079</v>
      </c>
      <c r="U74" s="55">
        <f t="shared" si="142"/>
        <v>13.978494623655912</v>
      </c>
      <c r="V74" s="55">
        <f t="shared" si="135"/>
        <v>17.20430107526882</v>
      </c>
      <c r="W74" s="55">
        <f t="shared" si="135"/>
        <v>9.67741935483871</v>
      </c>
      <c r="X74" s="55">
        <f t="shared" si="135"/>
        <v>32.258064516129032</v>
      </c>
      <c r="Y74" s="55">
        <f t="shared" si="135"/>
        <v>2.1505376344086025</v>
      </c>
      <c r="Z74" s="129">
        <f t="shared" si="125"/>
        <v>57.260492460155504</v>
      </c>
      <c r="AA74" s="129">
        <f t="shared" si="125"/>
        <v>69.476064184988687</v>
      </c>
      <c r="AB74" s="54">
        <f t="shared" ref="AB74:AB78" si="143">AB152</f>
        <v>93</v>
      </c>
      <c r="AC74" s="55">
        <f t="shared" si="136"/>
        <v>59.13978494623656</v>
      </c>
      <c r="AD74" s="55">
        <f t="shared" si="136"/>
        <v>15.053763440860216</v>
      </c>
      <c r="AE74" s="55">
        <f t="shared" si="136"/>
        <v>7.5268817204301079</v>
      </c>
      <c r="AF74" s="55">
        <f t="shared" si="136"/>
        <v>7.5268817204301079</v>
      </c>
      <c r="AG74" s="55">
        <f t="shared" si="136"/>
        <v>0</v>
      </c>
      <c r="AH74" s="55">
        <f t="shared" si="136"/>
        <v>7.5268817204301079</v>
      </c>
      <c r="AI74" s="55">
        <f t="shared" si="136"/>
        <v>3.225806451612903</v>
      </c>
      <c r="AJ74" s="129">
        <f t="shared" si="126"/>
        <v>17.179761904761904</v>
      </c>
      <c r="AK74" s="129">
        <f t="shared" si="126"/>
        <v>44.176530612244896</v>
      </c>
    </row>
    <row r="75" spans="1:37" ht="15" customHeight="1">
      <c r="A75" s="56"/>
      <c r="B75" s="53" t="s">
        <v>826</v>
      </c>
      <c r="C75" s="54">
        <f t="shared" si="137"/>
        <v>366</v>
      </c>
      <c r="D75" s="55">
        <f t="shared" si="138"/>
        <v>54.098360655737707</v>
      </c>
      <c r="E75" s="55">
        <f t="shared" si="138"/>
        <v>78.41530054644808</v>
      </c>
      <c r="F75" s="55">
        <f t="shared" si="138"/>
        <v>73.497267759562845</v>
      </c>
      <c r="G75" s="55">
        <f t="shared" si="138"/>
        <v>5.4644808743169397</v>
      </c>
      <c r="H75" s="54">
        <f t="shared" si="139"/>
        <v>366</v>
      </c>
      <c r="I75" s="55">
        <f t="shared" si="140"/>
        <v>55.464480874316934</v>
      </c>
      <c r="J75" s="55">
        <f t="shared" si="140"/>
        <v>23.224043715846996</v>
      </c>
      <c r="K75" s="55">
        <f t="shared" si="140"/>
        <v>4.6448087431693992</v>
      </c>
      <c r="L75" s="55">
        <f t="shared" si="134"/>
        <v>0.54644808743169404</v>
      </c>
      <c r="M75" s="55">
        <f t="shared" si="134"/>
        <v>0</v>
      </c>
      <c r="N75" s="55">
        <f t="shared" si="134"/>
        <v>0.81967213114754101</v>
      </c>
      <c r="O75" s="55">
        <f t="shared" si="134"/>
        <v>15.300546448087433</v>
      </c>
      <c r="P75" s="129">
        <f t="shared" si="124"/>
        <v>5.9902271820494732</v>
      </c>
      <c r="Q75" s="129">
        <f t="shared" si="124"/>
        <v>17.354863798461093</v>
      </c>
      <c r="R75" s="54">
        <f t="shared" si="141"/>
        <v>107</v>
      </c>
      <c r="S75" s="55">
        <f t="shared" si="142"/>
        <v>23.364485981308412</v>
      </c>
      <c r="T75" s="55">
        <f t="shared" si="142"/>
        <v>11.214953271028037</v>
      </c>
      <c r="U75" s="55">
        <f t="shared" si="142"/>
        <v>14.018691588785046</v>
      </c>
      <c r="V75" s="55">
        <f t="shared" si="135"/>
        <v>21.495327102803738</v>
      </c>
      <c r="W75" s="55">
        <f t="shared" si="135"/>
        <v>8.4112149532710276</v>
      </c>
      <c r="X75" s="55">
        <f t="shared" si="135"/>
        <v>17.75700934579439</v>
      </c>
      <c r="Y75" s="55">
        <f t="shared" si="135"/>
        <v>3.7383177570093453</v>
      </c>
      <c r="Z75" s="129">
        <f t="shared" si="125"/>
        <v>45.553452043994412</v>
      </c>
      <c r="AA75" s="129">
        <f t="shared" si="125"/>
        <v>60.153917442710572</v>
      </c>
      <c r="AB75" s="54">
        <f t="shared" si="143"/>
        <v>107</v>
      </c>
      <c r="AC75" s="55">
        <f t="shared" si="136"/>
        <v>60.747663551401864</v>
      </c>
      <c r="AD75" s="55">
        <f t="shared" si="136"/>
        <v>13.084112149532709</v>
      </c>
      <c r="AE75" s="55">
        <f t="shared" si="136"/>
        <v>13.084112149532709</v>
      </c>
      <c r="AF75" s="55">
        <f t="shared" si="136"/>
        <v>6.5420560747663545</v>
      </c>
      <c r="AG75" s="55">
        <f t="shared" si="136"/>
        <v>0</v>
      </c>
      <c r="AH75" s="55">
        <f t="shared" si="136"/>
        <v>3.7383177570093453</v>
      </c>
      <c r="AI75" s="55">
        <f t="shared" si="136"/>
        <v>2.8037383177570092</v>
      </c>
      <c r="AJ75" s="129">
        <f t="shared" si="126"/>
        <v>13.798722111222109</v>
      </c>
      <c r="AK75" s="129">
        <f t="shared" si="126"/>
        <v>36.796592296592294</v>
      </c>
    </row>
    <row r="76" spans="1:37" ht="15" customHeight="1">
      <c r="A76" s="56"/>
      <c r="B76" s="53" t="s">
        <v>827</v>
      </c>
      <c r="C76" s="54">
        <f t="shared" si="137"/>
        <v>230</v>
      </c>
      <c r="D76" s="55">
        <f t="shared" si="138"/>
        <v>44.782608695652179</v>
      </c>
      <c r="E76" s="55">
        <f t="shared" si="138"/>
        <v>81.739130434782609</v>
      </c>
      <c r="F76" s="55">
        <f t="shared" si="138"/>
        <v>80.434782608695656</v>
      </c>
      <c r="G76" s="55">
        <f t="shared" si="138"/>
        <v>3.9130434782608701</v>
      </c>
      <c r="H76" s="54">
        <f t="shared" si="139"/>
        <v>230</v>
      </c>
      <c r="I76" s="55">
        <f t="shared" si="140"/>
        <v>57.391304347826086</v>
      </c>
      <c r="J76" s="55">
        <f t="shared" si="140"/>
        <v>21.739130434782609</v>
      </c>
      <c r="K76" s="55">
        <f t="shared" si="140"/>
        <v>5.2173913043478262</v>
      </c>
      <c r="L76" s="55">
        <f t="shared" si="134"/>
        <v>2.1739130434782608</v>
      </c>
      <c r="M76" s="55">
        <f t="shared" si="134"/>
        <v>0.86956521739130432</v>
      </c>
      <c r="N76" s="55">
        <f t="shared" si="134"/>
        <v>2.1739130434782608</v>
      </c>
      <c r="O76" s="55">
        <f t="shared" si="134"/>
        <v>10.434782608695652</v>
      </c>
      <c r="P76" s="129">
        <f t="shared" si="124"/>
        <v>8.8382933954338085</v>
      </c>
      <c r="Q76" s="129">
        <f t="shared" si="124"/>
        <v>24.603897830531956</v>
      </c>
      <c r="R76" s="54">
        <f t="shared" si="141"/>
        <v>74</v>
      </c>
      <c r="S76" s="55">
        <f t="shared" si="142"/>
        <v>22.972972972972975</v>
      </c>
      <c r="T76" s="55">
        <f t="shared" si="142"/>
        <v>12.162162162162163</v>
      </c>
      <c r="U76" s="55">
        <f t="shared" si="142"/>
        <v>9.4594594594594597</v>
      </c>
      <c r="V76" s="55">
        <f t="shared" si="135"/>
        <v>18.918918918918919</v>
      </c>
      <c r="W76" s="55">
        <f t="shared" si="135"/>
        <v>8.1081081081081088</v>
      </c>
      <c r="X76" s="55">
        <f t="shared" si="135"/>
        <v>25.675675675675674</v>
      </c>
      <c r="Y76" s="55">
        <f t="shared" si="135"/>
        <v>2.7027027027027026</v>
      </c>
      <c r="Z76" s="129">
        <f t="shared" si="125"/>
        <v>49.303304719971386</v>
      </c>
      <c r="AA76" s="129">
        <f t="shared" si="125"/>
        <v>64.542507997053448</v>
      </c>
      <c r="AB76" s="54">
        <f t="shared" si="143"/>
        <v>74</v>
      </c>
      <c r="AC76" s="55">
        <f t="shared" si="136"/>
        <v>63.513513513513509</v>
      </c>
      <c r="AD76" s="55">
        <f t="shared" si="136"/>
        <v>17.567567567567568</v>
      </c>
      <c r="AE76" s="55">
        <f t="shared" si="136"/>
        <v>10.810810810810811</v>
      </c>
      <c r="AF76" s="55">
        <f t="shared" si="136"/>
        <v>2.7027027027027026</v>
      </c>
      <c r="AG76" s="55">
        <f t="shared" si="136"/>
        <v>0</v>
      </c>
      <c r="AH76" s="55">
        <f t="shared" si="136"/>
        <v>2.7027027027027026</v>
      </c>
      <c r="AI76" s="55">
        <f t="shared" si="136"/>
        <v>2.7027027027027026</v>
      </c>
      <c r="AJ76" s="129">
        <f t="shared" si="126"/>
        <v>9.6457130832130815</v>
      </c>
      <c r="AK76" s="129">
        <f t="shared" si="126"/>
        <v>27.779653679653673</v>
      </c>
    </row>
    <row r="77" spans="1:37" ht="15" customHeight="1">
      <c r="A77" s="56"/>
      <c r="B77" s="53" t="s">
        <v>828</v>
      </c>
      <c r="C77" s="54">
        <f t="shared" si="137"/>
        <v>152</v>
      </c>
      <c r="D77" s="55">
        <f t="shared" si="138"/>
        <v>44.078947368421048</v>
      </c>
      <c r="E77" s="55">
        <f t="shared" si="138"/>
        <v>81.578947368421055</v>
      </c>
      <c r="F77" s="55">
        <f t="shared" si="138"/>
        <v>78.94736842105263</v>
      </c>
      <c r="G77" s="55">
        <f t="shared" si="138"/>
        <v>3.2894736842105261</v>
      </c>
      <c r="H77" s="54">
        <f t="shared" si="139"/>
        <v>152</v>
      </c>
      <c r="I77" s="55">
        <f t="shared" si="140"/>
        <v>56.578947368421048</v>
      </c>
      <c r="J77" s="55">
        <f t="shared" si="140"/>
        <v>23.026315789473685</v>
      </c>
      <c r="K77" s="55">
        <f t="shared" si="140"/>
        <v>1.3157894736842104</v>
      </c>
      <c r="L77" s="55">
        <f t="shared" si="134"/>
        <v>0.6578947368421052</v>
      </c>
      <c r="M77" s="55">
        <f t="shared" si="134"/>
        <v>2.6315789473684208</v>
      </c>
      <c r="N77" s="55">
        <f t="shared" si="134"/>
        <v>1.3157894736842104</v>
      </c>
      <c r="O77" s="55">
        <f t="shared" si="134"/>
        <v>14.473684210526317</v>
      </c>
      <c r="P77" s="129">
        <f t="shared" si="124"/>
        <v>7.5790130477823228</v>
      </c>
      <c r="Q77" s="129">
        <f t="shared" si="124"/>
        <v>22.392538550265954</v>
      </c>
      <c r="R77" s="54">
        <f t="shared" si="141"/>
        <v>44</v>
      </c>
      <c r="S77" s="55">
        <f t="shared" si="142"/>
        <v>22.727272727272727</v>
      </c>
      <c r="T77" s="55">
        <f t="shared" si="142"/>
        <v>9.0909090909090917</v>
      </c>
      <c r="U77" s="55">
        <f t="shared" si="142"/>
        <v>15.909090909090908</v>
      </c>
      <c r="V77" s="55">
        <f t="shared" si="135"/>
        <v>22.727272727272727</v>
      </c>
      <c r="W77" s="55">
        <f t="shared" si="135"/>
        <v>6.8181818181818175</v>
      </c>
      <c r="X77" s="55">
        <f t="shared" si="135"/>
        <v>22.727272727272727</v>
      </c>
      <c r="Y77" s="55">
        <f t="shared" si="135"/>
        <v>0</v>
      </c>
      <c r="Z77" s="129">
        <f t="shared" si="125"/>
        <v>47.736993986189674</v>
      </c>
      <c r="AA77" s="129">
        <f t="shared" si="125"/>
        <v>61.777286335068993</v>
      </c>
      <c r="AB77" s="54">
        <f t="shared" si="143"/>
        <v>44</v>
      </c>
      <c r="AC77" s="55">
        <f t="shared" si="136"/>
        <v>75</v>
      </c>
      <c r="AD77" s="55">
        <f t="shared" si="136"/>
        <v>13.636363636363635</v>
      </c>
      <c r="AE77" s="55">
        <f t="shared" si="136"/>
        <v>0</v>
      </c>
      <c r="AF77" s="55">
        <f t="shared" si="136"/>
        <v>4.5454545454545459</v>
      </c>
      <c r="AG77" s="55">
        <f t="shared" si="136"/>
        <v>0</v>
      </c>
      <c r="AH77" s="55">
        <f t="shared" si="136"/>
        <v>4.5454545454545459</v>
      </c>
      <c r="AI77" s="55">
        <f t="shared" si="136"/>
        <v>2.2727272727272729</v>
      </c>
      <c r="AJ77" s="129">
        <f t="shared" si="126"/>
        <v>8.4929374636149149</v>
      </c>
      <c r="AK77" s="129">
        <f t="shared" si="126"/>
        <v>36.519631093544135</v>
      </c>
    </row>
    <row r="78" spans="1:37" ht="15" customHeight="1">
      <c r="A78" s="35"/>
      <c r="B78" s="59" t="s">
        <v>174</v>
      </c>
      <c r="C78" s="60">
        <f t="shared" si="137"/>
        <v>105</v>
      </c>
      <c r="D78" s="61">
        <f t="shared" si="138"/>
        <v>25.714285714285712</v>
      </c>
      <c r="E78" s="61">
        <f t="shared" si="138"/>
        <v>67.61904761904762</v>
      </c>
      <c r="F78" s="61">
        <f t="shared" si="138"/>
        <v>69.523809523809518</v>
      </c>
      <c r="G78" s="61">
        <f t="shared" si="138"/>
        <v>20</v>
      </c>
      <c r="H78" s="60">
        <f t="shared" si="139"/>
        <v>105</v>
      </c>
      <c r="I78" s="61">
        <f t="shared" si="140"/>
        <v>20.952380952380953</v>
      </c>
      <c r="J78" s="61">
        <f t="shared" si="140"/>
        <v>8.5714285714285712</v>
      </c>
      <c r="K78" s="61">
        <f t="shared" si="140"/>
        <v>5.7142857142857144</v>
      </c>
      <c r="L78" s="61">
        <f t="shared" si="134"/>
        <v>0</v>
      </c>
      <c r="M78" s="61">
        <f t="shared" si="134"/>
        <v>0</v>
      </c>
      <c r="N78" s="61">
        <f t="shared" si="134"/>
        <v>0</v>
      </c>
      <c r="O78" s="61">
        <f t="shared" si="134"/>
        <v>64.761904761904759</v>
      </c>
      <c r="P78" s="130">
        <f t="shared" si="124"/>
        <v>7.464215708777127</v>
      </c>
      <c r="Q78" s="130">
        <f t="shared" si="124"/>
        <v>18.411732081650246</v>
      </c>
      <c r="R78" s="60">
        <f t="shared" si="141"/>
        <v>15</v>
      </c>
      <c r="S78" s="61">
        <f t="shared" si="142"/>
        <v>6.666666666666667</v>
      </c>
      <c r="T78" s="61">
        <f t="shared" si="142"/>
        <v>20</v>
      </c>
      <c r="U78" s="61">
        <f t="shared" si="142"/>
        <v>6.666666666666667</v>
      </c>
      <c r="V78" s="61">
        <f t="shared" si="135"/>
        <v>13.333333333333334</v>
      </c>
      <c r="W78" s="61">
        <f t="shared" si="135"/>
        <v>6.666666666666667</v>
      </c>
      <c r="X78" s="61">
        <f t="shared" si="135"/>
        <v>40</v>
      </c>
      <c r="Y78" s="61">
        <f t="shared" si="135"/>
        <v>6.666666666666667</v>
      </c>
      <c r="Z78" s="130">
        <f t="shared" si="125"/>
        <v>62.802363050483351</v>
      </c>
      <c r="AA78" s="130">
        <f t="shared" si="125"/>
        <v>67.633314054366693</v>
      </c>
      <c r="AB78" s="60">
        <f t="shared" si="143"/>
        <v>15</v>
      </c>
      <c r="AC78" s="61">
        <f t="shared" si="136"/>
        <v>40</v>
      </c>
      <c r="AD78" s="61">
        <f t="shared" si="136"/>
        <v>20</v>
      </c>
      <c r="AE78" s="61">
        <f t="shared" si="136"/>
        <v>6.666666666666667</v>
      </c>
      <c r="AF78" s="61">
        <f t="shared" si="136"/>
        <v>0</v>
      </c>
      <c r="AG78" s="61">
        <f t="shared" si="136"/>
        <v>0</v>
      </c>
      <c r="AH78" s="61">
        <f t="shared" si="136"/>
        <v>13.333333333333334</v>
      </c>
      <c r="AI78" s="61">
        <f t="shared" si="136"/>
        <v>20</v>
      </c>
      <c r="AJ78" s="130">
        <f t="shared" si="126"/>
        <v>20.938596491228068</v>
      </c>
      <c r="AK78" s="130">
        <f t="shared" si="126"/>
        <v>41.877192982456137</v>
      </c>
    </row>
    <row r="82" spans="1:37" ht="15" customHeight="1">
      <c r="A82" s="32" t="s">
        <v>175</v>
      </c>
      <c r="B82" s="45" t="s">
        <v>176</v>
      </c>
      <c r="C82" s="104">
        <v>1202</v>
      </c>
      <c r="D82" s="104">
        <v>544</v>
      </c>
      <c r="E82" s="104">
        <v>953</v>
      </c>
      <c r="F82" s="104">
        <v>917</v>
      </c>
      <c r="G82" s="104">
        <v>65</v>
      </c>
      <c r="H82" s="104">
        <v>1202</v>
      </c>
      <c r="I82" s="104">
        <v>647</v>
      </c>
      <c r="J82" s="104">
        <v>257</v>
      </c>
      <c r="K82" s="104">
        <v>50</v>
      </c>
      <c r="L82" s="104">
        <v>14</v>
      </c>
      <c r="M82" s="104">
        <v>7</v>
      </c>
      <c r="N82" s="104">
        <v>11</v>
      </c>
      <c r="O82" s="104">
        <v>216</v>
      </c>
      <c r="P82" s="104">
        <v>6.7032325296677824</v>
      </c>
      <c r="Q82" s="104">
        <v>19.496717623163519</v>
      </c>
      <c r="R82" s="104">
        <v>339</v>
      </c>
      <c r="S82" s="104">
        <v>69</v>
      </c>
      <c r="T82" s="104">
        <v>35</v>
      </c>
      <c r="U82" s="104">
        <v>45</v>
      </c>
      <c r="V82" s="104">
        <v>68</v>
      </c>
      <c r="W82" s="104">
        <v>28</v>
      </c>
      <c r="X82" s="104">
        <v>85</v>
      </c>
      <c r="Y82" s="104">
        <v>9</v>
      </c>
      <c r="Z82" s="104">
        <v>50.852653936391796</v>
      </c>
      <c r="AA82" s="104">
        <v>64.296459000035611</v>
      </c>
      <c r="AB82" s="104">
        <v>339</v>
      </c>
      <c r="AC82" s="104">
        <v>208</v>
      </c>
      <c r="AD82" s="104">
        <v>50</v>
      </c>
      <c r="AE82" s="104">
        <v>32</v>
      </c>
      <c r="AF82" s="104">
        <v>19</v>
      </c>
      <c r="AG82" s="104">
        <v>0</v>
      </c>
      <c r="AH82" s="104">
        <v>18</v>
      </c>
      <c r="AI82" s="104">
        <v>12</v>
      </c>
      <c r="AJ82" s="104">
        <v>13.763088119726376</v>
      </c>
      <c r="AK82" s="104">
        <v>37.81957827857584</v>
      </c>
    </row>
    <row r="83" spans="1:37" ht="15" customHeight="1">
      <c r="A83" s="48"/>
      <c r="B83" s="50"/>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row>
    <row r="84" spans="1:37" ht="15" customHeight="1">
      <c r="A84" s="48"/>
      <c r="B84" s="53" t="s">
        <v>177</v>
      </c>
      <c r="C84" s="104">
        <v>173</v>
      </c>
      <c r="D84" s="104">
        <v>64</v>
      </c>
      <c r="E84" s="104">
        <v>132</v>
      </c>
      <c r="F84" s="104">
        <v>140</v>
      </c>
      <c r="G84" s="104">
        <v>10</v>
      </c>
      <c r="H84" s="104">
        <v>173</v>
      </c>
      <c r="I84" s="104">
        <v>85</v>
      </c>
      <c r="J84" s="104">
        <v>35</v>
      </c>
      <c r="K84" s="104">
        <v>9</v>
      </c>
      <c r="L84" s="104">
        <v>4</v>
      </c>
      <c r="M84" s="104">
        <v>2</v>
      </c>
      <c r="N84" s="104">
        <v>2</v>
      </c>
      <c r="O84" s="104">
        <v>36</v>
      </c>
      <c r="P84" s="104">
        <v>8.5808972855533518</v>
      </c>
      <c r="Q84" s="104">
        <v>22.607364002323251</v>
      </c>
      <c r="R84" s="104">
        <v>52</v>
      </c>
      <c r="S84" s="104">
        <v>12</v>
      </c>
      <c r="T84" s="104">
        <v>2</v>
      </c>
      <c r="U84" s="104">
        <v>8</v>
      </c>
      <c r="V84" s="104">
        <v>14</v>
      </c>
      <c r="W84" s="104">
        <v>4</v>
      </c>
      <c r="X84" s="104">
        <v>12</v>
      </c>
      <c r="Y84" s="104">
        <v>0</v>
      </c>
      <c r="Z84" s="104">
        <v>50.804445461636092</v>
      </c>
      <c r="AA84" s="104">
        <v>66.045779100126921</v>
      </c>
      <c r="AB84" s="104">
        <v>52</v>
      </c>
      <c r="AC84" s="104">
        <v>33</v>
      </c>
      <c r="AD84" s="104">
        <v>9</v>
      </c>
      <c r="AE84" s="104">
        <v>4</v>
      </c>
      <c r="AF84" s="104">
        <v>2</v>
      </c>
      <c r="AG84" s="104">
        <v>0</v>
      </c>
      <c r="AH84" s="104">
        <v>2</v>
      </c>
      <c r="AI84" s="104">
        <v>2</v>
      </c>
      <c r="AJ84" s="104">
        <v>10.4088179936006</v>
      </c>
      <c r="AK84" s="104">
        <v>30.614170569413531</v>
      </c>
    </row>
    <row r="85" spans="1:37" ht="15" customHeight="1">
      <c r="A85" s="48"/>
      <c r="B85" s="53" t="s">
        <v>178</v>
      </c>
      <c r="C85" s="104">
        <v>149</v>
      </c>
      <c r="D85" s="104">
        <v>69</v>
      </c>
      <c r="E85" s="104">
        <v>126</v>
      </c>
      <c r="F85" s="104">
        <v>123</v>
      </c>
      <c r="G85" s="104">
        <v>3</v>
      </c>
      <c r="H85" s="104">
        <v>149</v>
      </c>
      <c r="I85" s="104">
        <v>93</v>
      </c>
      <c r="J85" s="104">
        <v>27</v>
      </c>
      <c r="K85" s="104">
        <v>4</v>
      </c>
      <c r="L85" s="104">
        <v>1</v>
      </c>
      <c r="M85" s="104">
        <v>1</v>
      </c>
      <c r="N85" s="104">
        <v>1</v>
      </c>
      <c r="O85" s="104">
        <v>22</v>
      </c>
      <c r="P85" s="104">
        <v>5.0674335753293285</v>
      </c>
      <c r="Q85" s="104">
        <v>18.928354825494843</v>
      </c>
      <c r="R85" s="104">
        <v>34</v>
      </c>
      <c r="S85" s="104">
        <v>5</v>
      </c>
      <c r="T85" s="104">
        <v>3</v>
      </c>
      <c r="U85" s="104">
        <v>12</v>
      </c>
      <c r="V85" s="104">
        <v>4</v>
      </c>
      <c r="W85" s="104">
        <v>2</v>
      </c>
      <c r="X85" s="104">
        <v>7</v>
      </c>
      <c r="Y85" s="104">
        <v>1</v>
      </c>
      <c r="Z85" s="104">
        <v>47.84840247842363</v>
      </c>
      <c r="AA85" s="104">
        <v>56.392760063856421</v>
      </c>
      <c r="AB85" s="104">
        <v>34</v>
      </c>
      <c r="AC85" s="104">
        <v>15</v>
      </c>
      <c r="AD85" s="104">
        <v>8</v>
      </c>
      <c r="AE85" s="104">
        <v>5</v>
      </c>
      <c r="AF85" s="104">
        <v>2</v>
      </c>
      <c r="AG85" s="104">
        <v>0</v>
      </c>
      <c r="AH85" s="104">
        <v>2</v>
      </c>
      <c r="AI85" s="104">
        <v>2</v>
      </c>
      <c r="AJ85" s="104">
        <v>18.595102813852815</v>
      </c>
      <c r="AK85" s="104">
        <v>35.002546473134714</v>
      </c>
    </row>
    <row r="86" spans="1:37" ht="15" customHeight="1">
      <c r="A86" s="56"/>
      <c r="B86" s="53" t="s">
        <v>179</v>
      </c>
      <c r="C86" s="104">
        <v>164</v>
      </c>
      <c r="D86" s="104">
        <v>65</v>
      </c>
      <c r="E86" s="104">
        <v>125</v>
      </c>
      <c r="F86" s="104">
        <v>129</v>
      </c>
      <c r="G86" s="104">
        <v>12</v>
      </c>
      <c r="H86" s="104">
        <v>164</v>
      </c>
      <c r="I86" s="104">
        <v>76</v>
      </c>
      <c r="J86" s="104">
        <v>40</v>
      </c>
      <c r="K86" s="104">
        <v>5</v>
      </c>
      <c r="L86" s="104">
        <v>0</v>
      </c>
      <c r="M86" s="104">
        <v>0</v>
      </c>
      <c r="N86" s="104">
        <v>2</v>
      </c>
      <c r="O86" s="104">
        <v>41</v>
      </c>
      <c r="P86" s="104">
        <v>6.0895252423643793</v>
      </c>
      <c r="Q86" s="104">
        <v>15.93641712363444</v>
      </c>
      <c r="R86" s="104">
        <v>47</v>
      </c>
      <c r="S86" s="104">
        <v>9</v>
      </c>
      <c r="T86" s="104">
        <v>8</v>
      </c>
      <c r="U86" s="104">
        <v>6</v>
      </c>
      <c r="V86" s="104">
        <v>7</v>
      </c>
      <c r="W86" s="104">
        <v>4</v>
      </c>
      <c r="X86" s="104">
        <v>11</v>
      </c>
      <c r="Y86" s="104">
        <v>2</v>
      </c>
      <c r="Z86" s="104">
        <v>48.669729880256192</v>
      </c>
      <c r="AA86" s="104">
        <v>60.837162350320241</v>
      </c>
      <c r="AB86" s="104">
        <v>47</v>
      </c>
      <c r="AC86" s="104">
        <v>33</v>
      </c>
      <c r="AD86" s="104">
        <v>6</v>
      </c>
      <c r="AE86" s="104">
        <v>4</v>
      </c>
      <c r="AF86" s="104">
        <v>2</v>
      </c>
      <c r="AG86" s="104">
        <v>0</v>
      </c>
      <c r="AH86" s="104">
        <v>1</v>
      </c>
      <c r="AI86" s="104">
        <v>1</v>
      </c>
      <c r="AJ86" s="104">
        <v>9.2862591260760592</v>
      </c>
      <c r="AK86" s="104">
        <v>32.859070753807593</v>
      </c>
    </row>
    <row r="87" spans="1:37" ht="15" customHeight="1">
      <c r="A87" s="56"/>
      <c r="B87" s="53" t="s">
        <v>180</v>
      </c>
      <c r="C87" s="104">
        <v>86</v>
      </c>
      <c r="D87" s="104">
        <v>44</v>
      </c>
      <c r="E87" s="104">
        <v>79</v>
      </c>
      <c r="F87" s="104">
        <v>75</v>
      </c>
      <c r="G87" s="104">
        <v>1</v>
      </c>
      <c r="H87" s="104">
        <v>86</v>
      </c>
      <c r="I87" s="104">
        <v>46</v>
      </c>
      <c r="J87" s="104">
        <v>19</v>
      </c>
      <c r="K87" s="104">
        <v>4</v>
      </c>
      <c r="L87" s="104">
        <v>1</v>
      </c>
      <c r="M87" s="104">
        <v>0</v>
      </c>
      <c r="N87" s="104">
        <v>1</v>
      </c>
      <c r="O87" s="104">
        <v>15</v>
      </c>
      <c r="P87" s="104">
        <v>6.1355780187043969</v>
      </c>
      <c r="Q87" s="104">
        <v>17.425041573120485</v>
      </c>
      <c r="R87" s="104">
        <v>25</v>
      </c>
      <c r="S87" s="104">
        <v>3</v>
      </c>
      <c r="T87" s="104">
        <v>4</v>
      </c>
      <c r="U87" s="104">
        <v>0</v>
      </c>
      <c r="V87" s="104">
        <v>6</v>
      </c>
      <c r="W87" s="104">
        <v>2</v>
      </c>
      <c r="X87" s="104">
        <v>10</v>
      </c>
      <c r="Y87" s="104">
        <v>0</v>
      </c>
      <c r="Z87" s="104">
        <v>63.247559445385541</v>
      </c>
      <c r="AA87" s="104">
        <v>71.872226642483568</v>
      </c>
      <c r="AB87" s="104">
        <v>25</v>
      </c>
      <c r="AC87" s="104">
        <v>14</v>
      </c>
      <c r="AD87" s="104">
        <v>3</v>
      </c>
      <c r="AE87" s="104">
        <v>3</v>
      </c>
      <c r="AF87" s="104">
        <v>1</v>
      </c>
      <c r="AG87" s="104">
        <v>0</v>
      </c>
      <c r="AH87" s="104">
        <v>3</v>
      </c>
      <c r="AI87" s="104">
        <v>1</v>
      </c>
      <c r="AJ87" s="104">
        <v>19.71590909090909</v>
      </c>
      <c r="AK87" s="104">
        <v>47.318181818181813</v>
      </c>
    </row>
    <row r="88" spans="1:37" ht="15" customHeight="1">
      <c r="A88" s="56"/>
      <c r="B88" s="48" t="s">
        <v>181</v>
      </c>
      <c r="C88" s="104">
        <v>144</v>
      </c>
      <c r="D88" s="104">
        <v>67</v>
      </c>
      <c r="E88" s="104">
        <v>116</v>
      </c>
      <c r="F88" s="104">
        <v>110</v>
      </c>
      <c r="G88" s="104">
        <v>7</v>
      </c>
      <c r="H88" s="104">
        <v>144</v>
      </c>
      <c r="I88" s="104">
        <v>82</v>
      </c>
      <c r="J88" s="104">
        <v>32</v>
      </c>
      <c r="K88" s="104">
        <v>2</v>
      </c>
      <c r="L88" s="104">
        <v>0</v>
      </c>
      <c r="M88" s="104">
        <v>1</v>
      </c>
      <c r="N88" s="104">
        <v>2</v>
      </c>
      <c r="O88" s="104">
        <v>25</v>
      </c>
      <c r="P88" s="104">
        <v>5.5219905508266702</v>
      </c>
      <c r="Q88" s="104">
        <v>17.759915555361452</v>
      </c>
      <c r="R88" s="104">
        <v>37</v>
      </c>
      <c r="S88" s="104">
        <v>6</v>
      </c>
      <c r="T88" s="104">
        <v>2</v>
      </c>
      <c r="U88" s="104">
        <v>6</v>
      </c>
      <c r="V88" s="104">
        <v>7</v>
      </c>
      <c r="W88" s="104">
        <v>3</v>
      </c>
      <c r="X88" s="104">
        <v>12</v>
      </c>
      <c r="Y88" s="104">
        <v>1</v>
      </c>
      <c r="Z88" s="104">
        <v>58.157291303843017</v>
      </c>
      <c r="AA88" s="104">
        <v>69.788749564611621</v>
      </c>
      <c r="AB88" s="104">
        <v>37</v>
      </c>
      <c r="AC88" s="104">
        <v>17</v>
      </c>
      <c r="AD88" s="104">
        <v>6</v>
      </c>
      <c r="AE88" s="104">
        <v>5</v>
      </c>
      <c r="AF88" s="104">
        <v>3</v>
      </c>
      <c r="AG88" s="104">
        <v>0</v>
      </c>
      <c r="AH88" s="104">
        <v>6</v>
      </c>
      <c r="AI88" s="104">
        <v>0</v>
      </c>
      <c r="AJ88" s="104">
        <v>26.347812097812096</v>
      </c>
      <c r="AK88" s="104">
        <v>48.743452380952377</v>
      </c>
    </row>
    <row r="89" spans="1:37" ht="15" customHeight="1">
      <c r="A89" s="56"/>
      <c r="B89" s="48" t="s">
        <v>182</v>
      </c>
      <c r="C89" s="104">
        <v>103</v>
      </c>
      <c r="D89" s="104">
        <v>53</v>
      </c>
      <c r="E89" s="104">
        <v>86</v>
      </c>
      <c r="F89" s="104">
        <v>80</v>
      </c>
      <c r="G89" s="104">
        <v>3</v>
      </c>
      <c r="H89" s="104">
        <v>103</v>
      </c>
      <c r="I89" s="104">
        <v>54</v>
      </c>
      <c r="J89" s="104">
        <v>24</v>
      </c>
      <c r="K89" s="104">
        <v>5</v>
      </c>
      <c r="L89" s="104">
        <v>0</v>
      </c>
      <c r="M89" s="104">
        <v>1</v>
      </c>
      <c r="N89" s="104">
        <v>1</v>
      </c>
      <c r="O89" s="104">
        <v>18</v>
      </c>
      <c r="P89" s="104">
        <v>6.4374819264162104</v>
      </c>
      <c r="Q89" s="104">
        <v>17.651160120818641</v>
      </c>
      <c r="R89" s="104">
        <v>31</v>
      </c>
      <c r="S89" s="104">
        <v>6</v>
      </c>
      <c r="T89" s="104">
        <v>4</v>
      </c>
      <c r="U89" s="104">
        <v>4</v>
      </c>
      <c r="V89" s="104">
        <v>9</v>
      </c>
      <c r="W89" s="104">
        <v>2</v>
      </c>
      <c r="X89" s="104">
        <v>5</v>
      </c>
      <c r="Y89" s="104">
        <v>1</v>
      </c>
      <c r="Z89" s="104">
        <v>46.507936507936506</v>
      </c>
      <c r="AA89" s="104">
        <v>58.134920634920633</v>
      </c>
      <c r="AB89" s="104">
        <v>31</v>
      </c>
      <c r="AC89" s="104">
        <v>17</v>
      </c>
      <c r="AD89" s="104">
        <v>9</v>
      </c>
      <c r="AE89" s="104">
        <v>2</v>
      </c>
      <c r="AF89" s="104">
        <v>1</v>
      </c>
      <c r="AG89" s="104">
        <v>0</v>
      </c>
      <c r="AH89" s="104">
        <v>2</v>
      </c>
      <c r="AI89" s="104">
        <v>0</v>
      </c>
      <c r="AJ89" s="104">
        <v>15.364613880742912</v>
      </c>
      <c r="AK89" s="104">
        <v>34.021645021645021</v>
      </c>
    </row>
    <row r="90" spans="1:37" ht="15" customHeight="1">
      <c r="A90" s="56"/>
      <c r="B90" s="48" t="s">
        <v>183</v>
      </c>
      <c r="C90" s="104">
        <v>118</v>
      </c>
      <c r="D90" s="104">
        <v>57</v>
      </c>
      <c r="E90" s="104">
        <v>90</v>
      </c>
      <c r="F90" s="104">
        <v>80</v>
      </c>
      <c r="G90" s="104">
        <v>10</v>
      </c>
      <c r="H90" s="104">
        <v>118</v>
      </c>
      <c r="I90" s="104">
        <v>71</v>
      </c>
      <c r="J90" s="104">
        <v>22</v>
      </c>
      <c r="K90" s="104">
        <v>7</v>
      </c>
      <c r="L90" s="104">
        <v>1</v>
      </c>
      <c r="M90" s="104">
        <v>0</v>
      </c>
      <c r="N90" s="104">
        <v>2</v>
      </c>
      <c r="O90" s="104">
        <v>15</v>
      </c>
      <c r="P90" s="104">
        <v>6.7158114449411599</v>
      </c>
      <c r="Q90" s="104">
        <v>21.616518088404359</v>
      </c>
      <c r="R90" s="104">
        <v>32</v>
      </c>
      <c r="S90" s="104">
        <v>9</v>
      </c>
      <c r="T90" s="104">
        <v>5</v>
      </c>
      <c r="U90" s="104">
        <v>3</v>
      </c>
      <c r="V90" s="104">
        <v>5</v>
      </c>
      <c r="W90" s="104">
        <v>1</v>
      </c>
      <c r="X90" s="104">
        <v>9</v>
      </c>
      <c r="Y90" s="104">
        <v>0</v>
      </c>
      <c r="Z90" s="104">
        <v>44.147727272727273</v>
      </c>
      <c r="AA90" s="104">
        <v>61.422924901185773</v>
      </c>
      <c r="AB90" s="104">
        <v>32</v>
      </c>
      <c r="AC90" s="104">
        <v>24</v>
      </c>
      <c r="AD90" s="104">
        <v>3</v>
      </c>
      <c r="AE90" s="104">
        <v>3</v>
      </c>
      <c r="AF90" s="104">
        <v>2</v>
      </c>
      <c r="AG90" s="104">
        <v>0</v>
      </c>
      <c r="AH90" s="104">
        <v>0</v>
      </c>
      <c r="AI90" s="104">
        <v>0</v>
      </c>
      <c r="AJ90" s="104">
        <v>7.4479166666666661</v>
      </c>
      <c r="AK90" s="104">
        <v>29.791666666666664</v>
      </c>
    </row>
    <row r="91" spans="1:37" ht="15" customHeight="1">
      <c r="A91" s="35"/>
      <c r="B91" s="59" t="s">
        <v>184</v>
      </c>
      <c r="C91" s="104">
        <v>265</v>
      </c>
      <c r="D91" s="104">
        <v>125</v>
      </c>
      <c r="E91" s="104">
        <v>199</v>
      </c>
      <c r="F91" s="104">
        <v>180</v>
      </c>
      <c r="G91" s="104">
        <v>19</v>
      </c>
      <c r="H91" s="104">
        <v>265</v>
      </c>
      <c r="I91" s="104">
        <v>140</v>
      </c>
      <c r="J91" s="104">
        <v>58</v>
      </c>
      <c r="K91" s="104">
        <v>14</v>
      </c>
      <c r="L91" s="104">
        <v>7</v>
      </c>
      <c r="M91" s="104">
        <v>2</v>
      </c>
      <c r="N91" s="104">
        <v>0</v>
      </c>
      <c r="O91" s="104">
        <v>44</v>
      </c>
      <c r="P91" s="104">
        <v>7.7356163792003514</v>
      </c>
      <c r="Q91" s="104">
        <v>21.105817528435526</v>
      </c>
      <c r="R91" s="104">
        <v>81</v>
      </c>
      <c r="S91" s="104">
        <v>19</v>
      </c>
      <c r="T91" s="104">
        <v>7</v>
      </c>
      <c r="U91" s="104">
        <v>6</v>
      </c>
      <c r="V91" s="104">
        <v>16</v>
      </c>
      <c r="W91" s="104">
        <v>10</v>
      </c>
      <c r="X91" s="104">
        <v>19</v>
      </c>
      <c r="Y91" s="104">
        <v>4</v>
      </c>
      <c r="Z91" s="104">
        <v>50.48821646190067</v>
      </c>
      <c r="AA91" s="104">
        <v>67.027459785626746</v>
      </c>
      <c r="AB91" s="104">
        <v>81</v>
      </c>
      <c r="AC91" s="104">
        <v>55</v>
      </c>
      <c r="AD91" s="104">
        <v>6</v>
      </c>
      <c r="AE91" s="104">
        <v>6</v>
      </c>
      <c r="AF91" s="104">
        <v>6</v>
      </c>
      <c r="AG91" s="104">
        <v>0</v>
      </c>
      <c r="AH91" s="104">
        <v>2</v>
      </c>
      <c r="AI91" s="104">
        <v>6</v>
      </c>
      <c r="AJ91" s="104">
        <v>10.602539682539682</v>
      </c>
      <c r="AK91" s="104">
        <v>39.759523809523806</v>
      </c>
    </row>
    <row r="92" spans="1:37" ht="15" customHeight="1">
      <c r="A92" s="32" t="s">
        <v>189</v>
      </c>
      <c r="B92" s="45" t="s">
        <v>176</v>
      </c>
      <c r="C92" s="104">
        <v>1202</v>
      </c>
      <c r="D92" s="104">
        <v>544</v>
      </c>
      <c r="E92" s="104">
        <v>953</v>
      </c>
      <c r="F92" s="104">
        <v>917</v>
      </c>
      <c r="G92" s="104">
        <v>65</v>
      </c>
      <c r="H92" s="104">
        <v>1202</v>
      </c>
      <c r="I92" s="104">
        <v>647</v>
      </c>
      <c r="J92" s="104">
        <v>257</v>
      </c>
      <c r="K92" s="104">
        <v>50</v>
      </c>
      <c r="L92" s="104">
        <v>14</v>
      </c>
      <c r="M92" s="104">
        <v>7</v>
      </c>
      <c r="N92" s="104">
        <v>11</v>
      </c>
      <c r="O92" s="104">
        <v>216</v>
      </c>
      <c r="P92" s="104">
        <v>6.7032325296677833</v>
      </c>
      <c r="Q92" s="104">
        <v>19.496717623163523</v>
      </c>
      <c r="R92" s="104">
        <v>339</v>
      </c>
      <c r="S92" s="104">
        <v>69</v>
      </c>
      <c r="T92" s="104">
        <v>35</v>
      </c>
      <c r="U92" s="104">
        <v>45</v>
      </c>
      <c r="V92" s="104">
        <v>68</v>
      </c>
      <c r="W92" s="104">
        <v>28</v>
      </c>
      <c r="X92" s="104">
        <v>85</v>
      </c>
      <c r="Y92" s="104">
        <v>9</v>
      </c>
      <c r="Z92" s="104">
        <v>50.852653936391796</v>
      </c>
      <c r="AA92" s="104">
        <v>64.296459000035611</v>
      </c>
      <c r="AB92" s="104">
        <v>339</v>
      </c>
      <c r="AC92" s="104">
        <v>208</v>
      </c>
      <c r="AD92" s="104">
        <v>50</v>
      </c>
      <c r="AE92" s="104">
        <v>32</v>
      </c>
      <c r="AF92" s="104">
        <v>19</v>
      </c>
      <c r="AG92" s="104">
        <v>0</v>
      </c>
      <c r="AH92" s="104">
        <v>18</v>
      </c>
      <c r="AI92" s="104">
        <v>12</v>
      </c>
      <c r="AJ92" s="104">
        <v>13.763088119726376</v>
      </c>
      <c r="AK92" s="104">
        <v>37.81957827857584</v>
      </c>
    </row>
    <row r="93" spans="1:37" ht="15" customHeight="1">
      <c r="A93" s="48"/>
      <c r="B93" s="50"/>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c r="AA93" s="104"/>
      <c r="AB93" s="104"/>
      <c r="AC93" s="104"/>
      <c r="AD93" s="104"/>
      <c r="AE93" s="104"/>
      <c r="AF93" s="104"/>
      <c r="AG93" s="104"/>
      <c r="AH93" s="104"/>
      <c r="AI93" s="104"/>
      <c r="AJ93" s="104"/>
      <c r="AK93" s="104"/>
    </row>
    <row r="94" spans="1:37" ht="15" customHeight="1">
      <c r="A94" s="48"/>
      <c r="B94" s="53" t="s">
        <v>190</v>
      </c>
      <c r="C94" s="104">
        <v>538</v>
      </c>
      <c r="D94" s="104">
        <v>219</v>
      </c>
      <c r="E94" s="104">
        <v>438</v>
      </c>
      <c r="F94" s="104">
        <v>432</v>
      </c>
      <c r="G94" s="104">
        <v>25</v>
      </c>
      <c r="H94" s="104">
        <v>538</v>
      </c>
      <c r="I94" s="104">
        <v>295</v>
      </c>
      <c r="J94" s="104">
        <v>107</v>
      </c>
      <c r="K94" s="104">
        <v>21</v>
      </c>
      <c r="L94" s="104">
        <v>5</v>
      </c>
      <c r="M94" s="104">
        <v>3</v>
      </c>
      <c r="N94" s="104">
        <v>5</v>
      </c>
      <c r="O94" s="104">
        <v>102</v>
      </c>
      <c r="P94" s="104">
        <v>6.313443276671558</v>
      </c>
      <c r="Q94" s="104">
        <v>19.522420344885102</v>
      </c>
      <c r="R94" s="104">
        <v>141</v>
      </c>
      <c r="S94" s="104">
        <v>24</v>
      </c>
      <c r="T94" s="104">
        <v>17</v>
      </c>
      <c r="U94" s="104">
        <v>21</v>
      </c>
      <c r="V94" s="104">
        <v>31</v>
      </c>
      <c r="W94" s="104">
        <v>10</v>
      </c>
      <c r="X94" s="104">
        <v>37</v>
      </c>
      <c r="Y94" s="104">
        <v>1</v>
      </c>
      <c r="Z94" s="104">
        <v>52.287387720487345</v>
      </c>
      <c r="AA94" s="104">
        <v>63.105467938519212</v>
      </c>
      <c r="AB94" s="104">
        <v>141</v>
      </c>
      <c r="AC94" s="104">
        <v>86</v>
      </c>
      <c r="AD94" s="104">
        <v>24</v>
      </c>
      <c r="AE94" s="104">
        <v>17</v>
      </c>
      <c r="AF94" s="104">
        <v>4</v>
      </c>
      <c r="AG94" s="104">
        <v>0</v>
      </c>
      <c r="AH94" s="104">
        <v>7</v>
      </c>
      <c r="AI94" s="104">
        <v>3</v>
      </c>
      <c r="AJ94" s="104">
        <v>12.624031849544233</v>
      </c>
      <c r="AK94" s="104">
        <v>33.502238369944308</v>
      </c>
    </row>
    <row r="95" spans="1:37" ht="15" customHeight="1">
      <c r="A95" s="48"/>
      <c r="B95" s="53" t="s">
        <v>191</v>
      </c>
      <c r="C95" s="104">
        <v>176</v>
      </c>
      <c r="D95" s="104">
        <v>101</v>
      </c>
      <c r="E95" s="104">
        <v>130</v>
      </c>
      <c r="F95" s="104">
        <v>124</v>
      </c>
      <c r="G95" s="104">
        <v>10</v>
      </c>
      <c r="H95" s="104">
        <v>176</v>
      </c>
      <c r="I95" s="104">
        <v>94</v>
      </c>
      <c r="J95" s="104">
        <v>32</v>
      </c>
      <c r="K95" s="104">
        <v>9</v>
      </c>
      <c r="L95" s="104">
        <v>2</v>
      </c>
      <c r="M95" s="104">
        <v>2</v>
      </c>
      <c r="N95" s="104">
        <v>3</v>
      </c>
      <c r="O95" s="104">
        <v>34</v>
      </c>
      <c r="P95" s="104">
        <v>8.5665802945049148</v>
      </c>
      <c r="Q95" s="104">
        <v>25.342800037910376</v>
      </c>
      <c r="R95" s="104">
        <v>48</v>
      </c>
      <c r="S95" s="104">
        <v>7</v>
      </c>
      <c r="T95" s="104">
        <v>7</v>
      </c>
      <c r="U95" s="104">
        <v>3</v>
      </c>
      <c r="V95" s="104">
        <v>10</v>
      </c>
      <c r="W95" s="104">
        <v>7</v>
      </c>
      <c r="X95" s="104">
        <v>12</v>
      </c>
      <c r="Y95" s="104">
        <v>2</v>
      </c>
      <c r="Z95" s="104">
        <v>55.911522052826406</v>
      </c>
      <c r="AA95" s="104">
        <v>65.946923446923449</v>
      </c>
      <c r="AB95" s="104">
        <v>48</v>
      </c>
      <c r="AC95" s="104">
        <v>29</v>
      </c>
      <c r="AD95" s="104">
        <v>7</v>
      </c>
      <c r="AE95" s="104">
        <v>2</v>
      </c>
      <c r="AF95" s="104">
        <v>4</v>
      </c>
      <c r="AG95" s="104">
        <v>0</v>
      </c>
      <c r="AH95" s="104">
        <v>2</v>
      </c>
      <c r="AI95" s="104">
        <v>4</v>
      </c>
      <c r="AJ95" s="104">
        <v>12.838547815820544</v>
      </c>
      <c r="AK95" s="104">
        <v>37.659740259740261</v>
      </c>
    </row>
    <row r="96" spans="1:37" ht="15" customHeight="1">
      <c r="A96" s="56"/>
      <c r="B96" s="53" t="s">
        <v>192</v>
      </c>
      <c r="C96" s="104">
        <v>448</v>
      </c>
      <c r="D96" s="104">
        <v>208</v>
      </c>
      <c r="E96" s="104">
        <v>358</v>
      </c>
      <c r="F96" s="104">
        <v>337</v>
      </c>
      <c r="G96" s="104">
        <v>27</v>
      </c>
      <c r="H96" s="104">
        <v>448</v>
      </c>
      <c r="I96" s="104">
        <v>237</v>
      </c>
      <c r="J96" s="104">
        <v>108</v>
      </c>
      <c r="K96" s="104">
        <v>20</v>
      </c>
      <c r="L96" s="104">
        <v>4</v>
      </c>
      <c r="M96" s="104">
        <v>2</v>
      </c>
      <c r="N96" s="104">
        <v>3</v>
      </c>
      <c r="O96" s="104">
        <v>74</v>
      </c>
      <c r="P96" s="104">
        <v>6.2922701334471096</v>
      </c>
      <c r="Q96" s="104">
        <v>17.177438174519846</v>
      </c>
      <c r="R96" s="104">
        <v>137</v>
      </c>
      <c r="S96" s="104">
        <v>34</v>
      </c>
      <c r="T96" s="104">
        <v>11</v>
      </c>
      <c r="U96" s="104">
        <v>21</v>
      </c>
      <c r="V96" s="104">
        <v>26</v>
      </c>
      <c r="W96" s="104">
        <v>8</v>
      </c>
      <c r="X96" s="104">
        <v>32</v>
      </c>
      <c r="Y96" s="104">
        <v>5</v>
      </c>
      <c r="Z96" s="104">
        <v>46.949154748393731</v>
      </c>
      <c r="AA96" s="104">
        <v>63.237637008040537</v>
      </c>
      <c r="AB96" s="104">
        <v>137</v>
      </c>
      <c r="AC96" s="104">
        <v>82</v>
      </c>
      <c r="AD96" s="104">
        <v>19</v>
      </c>
      <c r="AE96" s="104">
        <v>13</v>
      </c>
      <c r="AF96" s="104">
        <v>11</v>
      </c>
      <c r="AG96" s="104">
        <v>0</v>
      </c>
      <c r="AH96" s="104">
        <v>9</v>
      </c>
      <c r="AI96" s="104">
        <v>3</v>
      </c>
      <c r="AJ96" s="104">
        <v>16.369532209084451</v>
      </c>
      <c r="AK96" s="104">
        <v>42.183025308025314</v>
      </c>
    </row>
    <row r="97" spans="1:37" ht="15" customHeight="1">
      <c r="A97" s="35"/>
      <c r="B97" s="59" t="s">
        <v>193</v>
      </c>
      <c r="C97" s="104">
        <v>40</v>
      </c>
      <c r="D97" s="104">
        <v>16</v>
      </c>
      <c r="E97" s="104">
        <v>27</v>
      </c>
      <c r="F97" s="104">
        <v>24</v>
      </c>
      <c r="G97" s="104">
        <v>3</v>
      </c>
      <c r="H97" s="104">
        <v>40</v>
      </c>
      <c r="I97" s="104">
        <v>21</v>
      </c>
      <c r="J97" s="104">
        <v>10</v>
      </c>
      <c r="K97" s="104">
        <v>0</v>
      </c>
      <c r="L97" s="104">
        <v>3</v>
      </c>
      <c r="M97" s="104">
        <v>0</v>
      </c>
      <c r="N97" s="104">
        <v>0</v>
      </c>
      <c r="O97" s="104">
        <v>6</v>
      </c>
      <c r="P97" s="104">
        <v>8.440075702785828</v>
      </c>
      <c r="Q97" s="104">
        <v>22.07404414574755</v>
      </c>
      <c r="R97" s="104">
        <v>13</v>
      </c>
      <c r="S97" s="104">
        <v>4</v>
      </c>
      <c r="T97" s="104">
        <v>0</v>
      </c>
      <c r="U97" s="104">
        <v>0</v>
      </c>
      <c r="V97" s="104">
        <v>1</v>
      </c>
      <c r="W97" s="104">
        <v>3</v>
      </c>
      <c r="X97" s="104">
        <v>4</v>
      </c>
      <c r="Y97" s="104">
        <v>1</v>
      </c>
      <c r="Z97" s="104">
        <v>57.660256410256409</v>
      </c>
      <c r="AA97" s="104">
        <v>86.490384615384613</v>
      </c>
      <c r="AB97" s="104">
        <v>13</v>
      </c>
      <c r="AC97" s="104">
        <v>11</v>
      </c>
      <c r="AD97" s="104">
        <v>0</v>
      </c>
      <c r="AE97" s="104">
        <v>0</v>
      </c>
      <c r="AF97" s="104">
        <v>0</v>
      </c>
      <c r="AG97" s="104">
        <v>0</v>
      </c>
      <c r="AH97" s="104">
        <v>0</v>
      </c>
      <c r="AI97" s="104">
        <v>2</v>
      </c>
      <c r="AJ97" s="104">
        <v>0</v>
      </c>
      <c r="AK97" s="104" t="s">
        <v>294</v>
      </c>
    </row>
    <row r="98" spans="1:37" ht="15" customHeight="1">
      <c r="A98" s="32" t="s">
        <v>204</v>
      </c>
      <c r="B98" s="45" t="s">
        <v>176</v>
      </c>
      <c r="C98" s="104">
        <v>1202</v>
      </c>
      <c r="D98" s="104">
        <v>544</v>
      </c>
      <c r="E98" s="104">
        <v>953</v>
      </c>
      <c r="F98" s="104">
        <v>917</v>
      </c>
      <c r="G98" s="104">
        <v>65</v>
      </c>
      <c r="H98" s="104">
        <v>1202</v>
      </c>
      <c r="I98" s="104">
        <v>647</v>
      </c>
      <c r="J98" s="104">
        <v>257</v>
      </c>
      <c r="K98" s="104">
        <v>50</v>
      </c>
      <c r="L98" s="104">
        <v>14</v>
      </c>
      <c r="M98" s="104">
        <v>7</v>
      </c>
      <c r="N98" s="104">
        <v>11</v>
      </c>
      <c r="O98" s="104">
        <v>216</v>
      </c>
      <c r="P98" s="104">
        <v>6.7032325296677824</v>
      </c>
      <c r="Q98" s="104">
        <v>19.496717623163519</v>
      </c>
      <c r="R98" s="104">
        <v>339</v>
      </c>
      <c r="S98" s="104">
        <v>69</v>
      </c>
      <c r="T98" s="104">
        <v>35</v>
      </c>
      <c r="U98" s="104">
        <v>45</v>
      </c>
      <c r="V98" s="104">
        <v>68</v>
      </c>
      <c r="W98" s="104">
        <v>28</v>
      </c>
      <c r="X98" s="104">
        <v>85</v>
      </c>
      <c r="Y98" s="104">
        <v>9</v>
      </c>
      <c r="Z98" s="104">
        <v>50.852653936391782</v>
      </c>
      <c r="AA98" s="104">
        <v>64.296459000035597</v>
      </c>
      <c r="AB98" s="104">
        <v>339</v>
      </c>
      <c r="AC98" s="104">
        <v>208</v>
      </c>
      <c r="AD98" s="104">
        <v>50</v>
      </c>
      <c r="AE98" s="104">
        <v>32</v>
      </c>
      <c r="AF98" s="104">
        <v>19</v>
      </c>
      <c r="AG98" s="104">
        <v>0</v>
      </c>
      <c r="AH98" s="104">
        <v>18</v>
      </c>
      <c r="AI98" s="104">
        <v>12</v>
      </c>
      <c r="AJ98" s="104">
        <v>13.763088119726378</v>
      </c>
      <c r="AK98" s="104">
        <v>37.819578278575847</v>
      </c>
    </row>
    <row r="99" spans="1:37" ht="15" customHeight="1">
      <c r="A99" s="394" t="s">
        <v>205</v>
      </c>
      <c r="B99" s="50"/>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row>
    <row r="100" spans="1:37" ht="15" customHeight="1">
      <c r="A100" s="394"/>
      <c r="B100" s="53" t="s">
        <v>206</v>
      </c>
      <c r="C100" s="104">
        <v>942</v>
      </c>
      <c r="D100" s="104">
        <v>417</v>
      </c>
      <c r="E100" s="104">
        <v>751</v>
      </c>
      <c r="F100" s="104">
        <v>742</v>
      </c>
      <c r="G100" s="104">
        <v>44</v>
      </c>
      <c r="H100" s="104">
        <v>942</v>
      </c>
      <c r="I100" s="104">
        <v>501</v>
      </c>
      <c r="J100" s="104">
        <v>210</v>
      </c>
      <c r="K100" s="104">
        <v>39</v>
      </c>
      <c r="L100" s="104">
        <v>10</v>
      </c>
      <c r="M100" s="104">
        <v>5</v>
      </c>
      <c r="N100" s="104">
        <v>8</v>
      </c>
      <c r="O100" s="104">
        <v>169</v>
      </c>
      <c r="P100" s="104">
        <v>6.4936967980671696</v>
      </c>
      <c r="Q100" s="104">
        <v>18.454513326860006</v>
      </c>
      <c r="R100" s="104">
        <v>272</v>
      </c>
      <c r="S100" s="104">
        <v>57</v>
      </c>
      <c r="T100" s="104">
        <v>26</v>
      </c>
      <c r="U100" s="104">
        <v>40</v>
      </c>
      <c r="V100" s="104">
        <v>53</v>
      </c>
      <c r="W100" s="104">
        <v>24</v>
      </c>
      <c r="X100" s="104">
        <v>65</v>
      </c>
      <c r="Y100" s="104">
        <v>7</v>
      </c>
      <c r="Z100" s="104">
        <v>50.24220862205695</v>
      </c>
      <c r="AA100" s="104">
        <v>64.010506177139874</v>
      </c>
      <c r="AB100" s="104">
        <v>272</v>
      </c>
      <c r="AC100" s="104">
        <v>162</v>
      </c>
      <c r="AD100" s="104">
        <v>42</v>
      </c>
      <c r="AE100" s="104">
        <v>27</v>
      </c>
      <c r="AF100" s="104">
        <v>15</v>
      </c>
      <c r="AG100" s="104">
        <v>0</v>
      </c>
      <c r="AH100" s="104">
        <v>16</v>
      </c>
      <c r="AI100" s="104">
        <v>10</v>
      </c>
      <c r="AJ100" s="104">
        <v>14.494731457978444</v>
      </c>
      <c r="AK100" s="104">
        <v>37.976196419903523</v>
      </c>
    </row>
    <row r="101" spans="1:37" ht="15" customHeight="1">
      <c r="A101" s="48"/>
      <c r="B101" s="53" t="s">
        <v>207</v>
      </c>
      <c r="C101" s="104">
        <v>76</v>
      </c>
      <c r="D101" s="104">
        <v>34</v>
      </c>
      <c r="E101" s="104">
        <v>62</v>
      </c>
      <c r="F101" s="104">
        <v>53</v>
      </c>
      <c r="G101" s="104">
        <v>5</v>
      </c>
      <c r="H101" s="104">
        <v>76</v>
      </c>
      <c r="I101" s="104">
        <v>32</v>
      </c>
      <c r="J101" s="104">
        <v>21</v>
      </c>
      <c r="K101" s="104">
        <v>6</v>
      </c>
      <c r="L101" s="104">
        <v>0</v>
      </c>
      <c r="M101" s="104">
        <v>1</v>
      </c>
      <c r="N101" s="104">
        <v>1</v>
      </c>
      <c r="O101" s="104">
        <v>15</v>
      </c>
      <c r="P101" s="104">
        <v>10.889153279067077</v>
      </c>
      <c r="Q101" s="104">
        <v>22.904770690451439</v>
      </c>
      <c r="R101" s="104">
        <v>29</v>
      </c>
      <c r="S101" s="104">
        <v>7</v>
      </c>
      <c r="T101" s="104">
        <v>2</v>
      </c>
      <c r="U101" s="104">
        <v>3</v>
      </c>
      <c r="V101" s="104">
        <v>6</v>
      </c>
      <c r="W101" s="104">
        <v>1</v>
      </c>
      <c r="X101" s="104">
        <v>9</v>
      </c>
      <c r="Y101" s="104">
        <v>1</v>
      </c>
      <c r="Z101" s="104">
        <v>49.948593073593074</v>
      </c>
      <c r="AA101" s="104">
        <v>66.598124098124089</v>
      </c>
      <c r="AB101" s="104">
        <v>29</v>
      </c>
      <c r="AC101" s="104">
        <v>20</v>
      </c>
      <c r="AD101" s="104">
        <v>5</v>
      </c>
      <c r="AE101" s="104">
        <v>2</v>
      </c>
      <c r="AF101" s="104">
        <v>2</v>
      </c>
      <c r="AG101" s="104">
        <v>0</v>
      </c>
      <c r="AH101" s="104">
        <v>0</v>
      </c>
      <c r="AI101" s="104">
        <v>0</v>
      </c>
      <c r="AJ101" s="104">
        <v>8.2941110613524405</v>
      </c>
      <c r="AK101" s="104">
        <v>26.725468975468974</v>
      </c>
    </row>
    <row r="102" spans="1:37" ht="15" customHeight="1">
      <c r="A102" s="56"/>
      <c r="B102" s="53" t="s">
        <v>208</v>
      </c>
      <c r="C102" s="104">
        <v>78</v>
      </c>
      <c r="D102" s="104">
        <v>31</v>
      </c>
      <c r="E102" s="104">
        <v>58</v>
      </c>
      <c r="F102" s="104">
        <v>47</v>
      </c>
      <c r="G102" s="104">
        <v>9</v>
      </c>
      <c r="H102" s="104">
        <v>78</v>
      </c>
      <c r="I102" s="104">
        <v>51</v>
      </c>
      <c r="J102" s="104">
        <v>6</v>
      </c>
      <c r="K102" s="104">
        <v>4</v>
      </c>
      <c r="L102" s="104">
        <v>1</v>
      </c>
      <c r="M102" s="104">
        <v>1</v>
      </c>
      <c r="N102" s="104">
        <v>1</v>
      </c>
      <c r="O102" s="104">
        <v>14</v>
      </c>
      <c r="P102" s="104">
        <v>6.4607783304074848</v>
      </c>
      <c r="Q102" s="104">
        <v>31.80690870354454</v>
      </c>
      <c r="R102" s="104">
        <v>13</v>
      </c>
      <c r="S102" s="104">
        <v>1</v>
      </c>
      <c r="T102" s="104">
        <v>4</v>
      </c>
      <c r="U102" s="104">
        <v>1</v>
      </c>
      <c r="V102" s="104">
        <v>3</v>
      </c>
      <c r="W102" s="104">
        <v>1</v>
      </c>
      <c r="X102" s="104">
        <v>3</v>
      </c>
      <c r="Y102" s="104">
        <v>0</v>
      </c>
      <c r="Z102" s="104">
        <v>50.244200244200243</v>
      </c>
      <c r="AA102" s="104">
        <v>54.43121693121693</v>
      </c>
      <c r="AB102" s="104">
        <v>13</v>
      </c>
      <c r="AC102" s="104">
        <v>10</v>
      </c>
      <c r="AD102" s="104">
        <v>2</v>
      </c>
      <c r="AE102" s="104">
        <v>0</v>
      </c>
      <c r="AF102" s="104">
        <v>1</v>
      </c>
      <c r="AG102" s="104">
        <v>0</v>
      </c>
      <c r="AH102" s="104">
        <v>0</v>
      </c>
      <c r="AI102" s="104">
        <v>0</v>
      </c>
      <c r="AJ102" s="104">
        <v>6.5934065934065931</v>
      </c>
      <c r="AK102" s="104">
        <v>28.571428571428569</v>
      </c>
    </row>
    <row r="103" spans="1:37" ht="15" customHeight="1">
      <c r="A103" s="56"/>
      <c r="B103" s="53" t="s">
        <v>209</v>
      </c>
      <c r="C103" s="104">
        <v>74</v>
      </c>
      <c r="D103" s="104">
        <v>48</v>
      </c>
      <c r="E103" s="104">
        <v>56</v>
      </c>
      <c r="F103" s="104">
        <v>55</v>
      </c>
      <c r="G103" s="104">
        <v>4</v>
      </c>
      <c r="H103" s="104">
        <v>74</v>
      </c>
      <c r="I103" s="104">
        <v>47</v>
      </c>
      <c r="J103" s="104">
        <v>14</v>
      </c>
      <c r="K103" s="104">
        <v>1</v>
      </c>
      <c r="L103" s="104">
        <v>1</v>
      </c>
      <c r="M103" s="104">
        <v>0</v>
      </c>
      <c r="N103" s="104">
        <v>1</v>
      </c>
      <c r="O103" s="104">
        <v>10</v>
      </c>
      <c r="P103" s="104">
        <v>5.4822491562164188</v>
      </c>
      <c r="Q103" s="104">
        <v>20.639055646932402</v>
      </c>
      <c r="R103" s="104">
        <v>17</v>
      </c>
      <c r="S103" s="104">
        <v>3</v>
      </c>
      <c r="T103" s="104">
        <v>3</v>
      </c>
      <c r="U103" s="104">
        <v>1</v>
      </c>
      <c r="V103" s="104">
        <v>4</v>
      </c>
      <c r="W103" s="104">
        <v>2</v>
      </c>
      <c r="X103" s="104">
        <v>3</v>
      </c>
      <c r="Y103" s="104">
        <v>1</v>
      </c>
      <c r="Z103" s="104">
        <v>49.924289891395155</v>
      </c>
      <c r="AA103" s="104">
        <v>61.445279866332498</v>
      </c>
      <c r="AB103" s="104">
        <v>17</v>
      </c>
      <c r="AC103" s="104">
        <v>9</v>
      </c>
      <c r="AD103" s="104">
        <v>1</v>
      </c>
      <c r="AE103" s="104">
        <v>3</v>
      </c>
      <c r="AF103" s="104">
        <v>1</v>
      </c>
      <c r="AG103" s="104">
        <v>0</v>
      </c>
      <c r="AH103" s="104">
        <v>1</v>
      </c>
      <c r="AI103" s="104">
        <v>2</v>
      </c>
      <c r="AJ103" s="104">
        <v>18.444444444444443</v>
      </c>
      <c r="AK103" s="104">
        <v>46.111111111111107</v>
      </c>
    </row>
    <row r="104" spans="1:37" ht="15" customHeight="1">
      <c r="A104" s="56"/>
      <c r="B104" s="53" t="s">
        <v>210</v>
      </c>
      <c r="C104" s="104">
        <v>9</v>
      </c>
      <c r="D104" s="104">
        <v>3</v>
      </c>
      <c r="E104" s="104">
        <v>7</v>
      </c>
      <c r="F104" s="104">
        <v>6</v>
      </c>
      <c r="G104" s="104">
        <v>2</v>
      </c>
      <c r="H104" s="104">
        <v>9</v>
      </c>
      <c r="I104" s="104">
        <v>3</v>
      </c>
      <c r="J104" s="104">
        <v>2</v>
      </c>
      <c r="K104" s="104">
        <v>0</v>
      </c>
      <c r="L104" s="104">
        <v>0</v>
      </c>
      <c r="M104" s="104">
        <v>0</v>
      </c>
      <c r="N104" s="104">
        <v>0</v>
      </c>
      <c r="O104" s="104">
        <v>4</v>
      </c>
      <c r="P104" s="104">
        <v>1.5586206896551724</v>
      </c>
      <c r="Q104" s="104">
        <v>3.896551724137931</v>
      </c>
      <c r="R104" s="104">
        <v>2</v>
      </c>
      <c r="S104" s="104">
        <v>0</v>
      </c>
      <c r="T104" s="104">
        <v>0</v>
      </c>
      <c r="U104" s="104">
        <v>0</v>
      </c>
      <c r="V104" s="104">
        <v>0</v>
      </c>
      <c r="W104" s="104">
        <v>0</v>
      </c>
      <c r="X104" s="104">
        <v>2</v>
      </c>
      <c r="Y104" s="104">
        <v>0</v>
      </c>
      <c r="Z104" s="104">
        <v>100</v>
      </c>
      <c r="AA104" s="104">
        <v>100</v>
      </c>
      <c r="AB104" s="104">
        <v>2</v>
      </c>
      <c r="AC104" s="104">
        <v>1</v>
      </c>
      <c r="AD104" s="104">
        <v>0</v>
      </c>
      <c r="AE104" s="104">
        <v>0</v>
      </c>
      <c r="AF104" s="104">
        <v>0</v>
      </c>
      <c r="AG104" s="104">
        <v>0</v>
      </c>
      <c r="AH104" s="104">
        <v>1</v>
      </c>
      <c r="AI104" s="104">
        <v>0</v>
      </c>
      <c r="AJ104" s="104">
        <v>50</v>
      </c>
      <c r="AK104" s="104">
        <v>100</v>
      </c>
    </row>
    <row r="105" spans="1:37" ht="15" customHeight="1">
      <c r="A105" s="56"/>
      <c r="B105" s="53" t="s">
        <v>211</v>
      </c>
      <c r="C105" s="104">
        <v>8</v>
      </c>
      <c r="D105" s="104">
        <v>3</v>
      </c>
      <c r="E105" s="104">
        <v>7</v>
      </c>
      <c r="F105" s="104">
        <v>5</v>
      </c>
      <c r="G105" s="104">
        <v>0</v>
      </c>
      <c r="H105" s="104">
        <v>8</v>
      </c>
      <c r="I105" s="104">
        <v>5</v>
      </c>
      <c r="J105" s="104">
        <v>2</v>
      </c>
      <c r="K105" s="104">
        <v>0</v>
      </c>
      <c r="L105" s="104">
        <v>1</v>
      </c>
      <c r="M105" s="104">
        <v>0</v>
      </c>
      <c r="N105" s="104">
        <v>0</v>
      </c>
      <c r="O105" s="104">
        <v>0</v>
      </c>
      <c r="P105" s="104">
        <v>9.3452380952380949</v>
      </c>
      <c r="Q105" s="104">
        <v>24.920634920634921</v>
      </c>
      <c r="R105" s="104">
        <v>3</v>
      </c>
      <c r="S105" s="104">
        <v>1</v>
      </c>
      <c r="T105" s="104">
        <v>0</v>
      </c>
      <c r="U105" s="104">
        <v>0</v>
      </c>
      <c r="V105" s="104">
        <v>1</v>
      </c>
      <c r="W105" s="104">
        <v>0</v>
      </c>
      <c r="X105" s="104">
        <v>1</v>
      </c>
      <c r="Y105" s="104">
        <v>0</v>
      </c>
      <c r="Z105" s="104">
        <v>55.55555555555555</v>
      </c>
      <c r="AA105" s="104">
        <v>83.333333333333329</v>
      </c>
      <c r="AB105" s="104">
        <v>3</v>
      </c>
      <c r="AC105" s="104">
        <v>3</v>
      </c>
      <c r="AD105" s="104">
        <v>0</v>
      </c>
      <c r="AE105" s="104">
        <v>0</v>
      </c>
      <c r="AF105" s="104">
        <v>0</v>
      </c>
      <c r="AG105" s="104">
        <v>0</v>
      </c>
      <c r="AH105" s="104">
        <v>0</v>
      </c>
      <c r="AI105" s="104">
        <v>0</v>
      </c>
      <c r="AJ105" s="104">
        <v>0</v>
      </c>
      <c r="AK105" s="104" t="s">
        <v>294</v>
      </c>
    </row>
    <row r="106" spans="1:37" ht="15" customHeight="1">
      <c r="A106" s="35"/>
      <c r="B106" s="59" t="s">
        <v>184</v>
      </c>
      <c r="C106" s="104">
        <v>15</v>
      </c>
      <c r="D106" s="104">
        <v>8</v>
      </c>
      <c r="E106" s="104">
        <v>12</v>
      </c>
      <c r="F106" s="104">
        <v>9</v>
      </c>
      <c r="G106" s="104">
        <v>1</v>
      </c>
      <c r="H106" s="104">
        <v>15</v>
      </c>
      <c r="I106" s="104">
        <v>8</v>
      </c>
      <c r="J106" s="104">
        <v>2</v>
      </c>
      <c r="K106" s="104">
        <v>0</v>
      </c>
      <c r="L106" s="104">
        <v>1</v>
      </c>
      <c r="M106" s="104">
        <v>0</v>
      </c>
      <c r="N106" s="104">
        <v>0</v>
      </c>
      <c r="O106" s="104">
        <v>4</v>
      </c>
      <c r="P106" s="104">
        <v>7.1465938153917685</v>
      </c>
      <c r="Q106" s="104">
        <v>26.204177323103153</v>
      </c>
      <c r="R106" s="104">
        <v>3</v>
      </c>
      <c r="S106" s="104">
        <v>0</v>
      </c>
      <c r="T106" s="104">
        <v>0</v>
      </c>
      <c r="U106" s="104">
        <v>0</v>
      </c>
      <c r="V106" s="104">
        <v>1</v>
      </c>
      <c r="W106" s="104">
        <v>0</v>
      </c>
      <c r="X106" s="104">
        <v>2</v>
      </c>
      <c r="Y106" s="104">
        <v>0</v>
      </c>
      <c r="Z106" s="104">
        <v>83.333333333333329</v>
      </c>
      <c r="AA106" s="104">
        <v>83.333333333333329</v>
      </c>
      <c r="AB106" s="104">
        <v>3</v>
      </c>
      <c r="AC106" s="104">
        <v>3</v>
      </c>
      <c r="AD106" s="104">
        <v>0</v>
      </c>
      <c r="AE106" s="104">
        <v>0</v>
      </c>
      <c r="AF106" s="104">
        <v>0</v>
      </c>
      <c r="AG106" s="104">
        <v>0</v>
      </c>
      <c r="AH106" s="104">
        <v>0</v>
      </c>
      <c r="AI106" s="104">
        <v>0</v>
      </c>
      <c r="AJ106" s="104">
        <v>0</v>
      </c>
      <c r="AK106" s="104" t="s">
        <v>294</v>
      </c>
    </row>
    <row r="107" spans="1:37" ht="15" customHeight="1">
      <c r="A107" s="32" t="s">
        <v>212</v>
      </c>
      <c r="B107" s="45" t="s">
        <v>176</v>
      </c>
      <c r="C107" s="104">
        <v>1202</v>
      </c>
      <c r="D107" s="104">
        <v>544</v>
      </c>
      <c r="E107" s="104">
        <v>953</v>
      </c>
      <c r="F107" s="104">
        <v>917</v>
      </c>
      <c r="G107" s="104">
        <v>65</v>
      </c>
      <c r="H107" s="104">
        <v>1202</v>
      </c>
      <c r="I107" s="104">
        <v>647</v>
      </c>
      <c r="J107" s="104">
        <v>257</v>
      </c>
      <c r="K107" s="104">
        <v>50</v>
      </c>
      <c r="L107" s="104">
        <v>14</v>
      </c>
      <c r="M107" s="104">
        <v>7</v>
      </c>
      <c r="N107" s="104">
        <v>11</v>
      </c>
      <c r="O107" s="104">
        <v>216</v>
      </c>
      <c r="P107" s="104">
        <v>6.7032325296677833</v>
      </c>
      <c r="Q107" s="104">
        <v>19.496717623163523</v>
      </c>
      <c r="R107" s="104">
        <v>339</v>
      </c>
      <c r="S107" s="104">
        <v>69</v>
      </c>
      <c r="T107" s="104">
        <v>35</v>
      </c>
      <c r="U107" s="104">
        <v>45</v>
      </c>
      <c r="V107" s="104">
        <v>68</v>
      </c>
      <c r="W107" s="104">
        <v>28</v>
      </c>
      <c r="X107" s="104">
        <v>85</v>
      </c>
      <c r="Y107" s="104">
        <v>9</v>
      </c>
      <c r="Z107" s="104">
        <v>50.852653936391796</v>
      </c>
      <c r="AA107" s="104">
        <v>64.296459000035611</v>
      </c>
      <c r="AB107" s="104">
        <v>339</v>
      </c>
      <c r="AC107" s="104">
        <v>208</v>
      </c>
      <c r="AD107" s="104">
        <v>50</v>
      </c>
      <c r="AE107" s="104">
        <v>32</v>
      </c>
      <c r="AF107" s="104">
        <v>19</v>
      </c>
      <c r="AG107" s="104">
        <v>0</v>
      </c>
      <c r="AH107" s="104">
        <v>18</v>
      </c>
      <c r="AI107" s="104">
        <v>12</v>
      </c>
      <c r="AJ107" s="104">
        <v>13.763088119726373</v>
      </c>
      <c r="AK107" s="104">
        <v>37.819578278575833</v>
      </c>
    </row>
    <row r="108" spans="1:37" ht="15" customHeight="1">
      <c r="A108" s="394" t="s">
        <v>213</v>
      </c>
      <c r="B108" s="50"/>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104"/>
      <c r="AF108" s="104"/>
      <c r="AG108" s="104"/>
      <c r="AH108" s="104"/>
      <c r="AI108" s="104"/>
      <c r="AJ108" s="104"/>
      <c r="AK108" s="104"/>
    </row>
    <row r="109" spans="1:37" ht="15" customHeight="1">
      <c r="A109" s="394"/>
      <c r="B109" s="53" t="s">
        <v>214</v>
      </c>
      <c r="C109" s="104">
        <v>226</v>
      </c>
      <c r="D109" s="104">
        <v>105</v>
      </c>
      <c r="E109" s="104">
        <v>174</v>
      </c>
      <c r="F109" s="104">
        <v>157</v>
      </c>
      <c r="G109" s="104">
        <v>15</v>
      </c>
      <c r="H109" s="104">
        <v>226</v>
      </c>
      <c r="I109" s="104">
        <v>122</v>
      </c>
      <c r="J109" s="104">
        <v>51</v>
      </c>
      <c r="K109" s="104">
        <v>8</v>
      </c>
      <c r="L109" s="104">
        <v>4</v>
      </c>
      <c r="M109" s="104">
        <v>3</v>
      </c>
      <c r="N109" s="104">
        <v>3</v>
      </c>
      <c r="O109" s="104">
        <v>35</v>
      </c>
      <c r="P109" s="104">
        <v>8.4892501176720003</v>
      </c>
      <c r="Q109" s="104">
        <v>23.499228586599308</v>
      </c>
      <c r="R109" s="104">
        <v>69</v>
      </c>
      <c r="S109" s="104">
        <v>14</v>
      </c>
      <c r="T109" s="104">
        <v>6</v>
      </c>
      <c r="U109" s="104">
        <v>9</v>
      </c>
      <c r="V109" s="104">
        <v>17</v>
      </c>
      <c r="W109" s="104">
        <v>5</v>
      </c>
      <c r="X109" s="104">
        <v>15</v>
      </c>
      <c r="Y109" s="104">
        <v>3</v>
      </c>
      <c r="Z109" s="104">
        <v>49.345636420995255</v>
      </c>
      <c r="AA109" s="104">
        <v>62.631000072801676</v>
      </c>
      <c r="AB109" s="104">
        <v>69</v>
      </c>
      <c r="AC109" s="104">
        <v>52</v>
      </c>
      <c r="AD109" s="104">
        <v>5</v>
      </c>
      <c r="AE109" s="104">
        <v>5</v>
      </c>
      <c r="AF109" s="104">
        <v>4</v>
      </c>
      <c r="AG109" s="104">
        <v>0</v>
      </c>
      <c r="AH109" s="104">
        <v>2</v>
      </c>
      <c r="AI109" s="104">
        <v>1</v>
      </c>
      <c r="AJ109" s="104">
        <v>9.8851540616246503</v>
      </c>
      <c r="AK109" s="104">
        <v>42.011904761904766</v>
      </c>
    </row>
    <row r="110" spans="1:37" ht="15" customHeight="1">
      <c r="A110" s="394"/>
      <c r="B110" s="53" t="s">
        <v>215</v>
      </c>
      <c r="C110" s="104">
        <v>114</v>
      </c>
      <c r="D110" s="104">
        <v>56</v>
      </c>
      <c r="E110" s="104">
        <v>88</v>
      </c>
      <c r="F110" s="104">
        <v>80</v>
      </c>
      <c r="G110" s="104">
        <v>6</v>
      </c>
      <c r="H110" s="104">
        <v>114</v>
      </c>
      <c r="I110" s="104">
        <v>60</v>
      </c>
      <c r="J110" s="104">
        <v>21</v>
      </c>
      <c r="K110" s="104">
        <v>9</v>
      </c>
      <c r="L110" s="104">
        <v>3</v>
      </c>
      <c r="M110" s="104">
        <v>0</v>
      </c>
      <c r="N110" s="104">
        <v>3</v>
      </c>
      <c r="O110" s="104">
        <v>18</v>
      </c>
      <c r="P110" s="104">
        <v>10.342993048539116</v>
      </c>
      <c r="Q110" s="104">
        <v>27.581314796104309</v>
      </c>
      <c r="R110" s="104">
        <v>36</v>
      </c>
      <c r="S110" s="104">
        <v>9</v>
      </c>
      <c r="T110" s="104">
        <v>5</v>
      </c>
      <c r="U110" s="104">
        <v>4</v>
      </c>
      <c r="V110" s="104">
        <v>8</v>
      </c>
      <c r="W110" s="104">
        <v>1</v>
      </c>
      <c r="X110" s="104">
        <v>7</v>
      </c>
      <c r="Y110" s="104">
        <v>2</v>
      </c>
      <c r="Z110" s="104">
        <v>40.869747899159663</v>
      </c>
      <c r="AA110" s="104">
        <v>55.582857142857137</v>
      </c>
      <c r="AB110" s="104">
        <v>36</v>
      </c>
      <c r="AC110" s="104">
        <v>18</v>
      </c>
      <c r="AD110" s="104">
        <v>6</v>
      </c>
      <c r="AE110" s="104">
        <v>5</v>
      </c>
      <c r="AF110" s="104">
        <v>2</v>
      </c>
      <c r="AG110" s="104">
        <v>0</v>
      </c>
      <c r="AH110" s="104">
        <v>1</v>
      </c>
      <c r="AI110" s="104">
        <v>4</v>
      </c>
      <c r="AJ110" s="104">
        <v>13.959990530303029</v>
      </c>
      <c r="AK110" s="104">
        <v>31.90854978354978</v>
      </c>
    </row>
    <row r="111" spans="1:37" ht="15" customHeight="1">
      <c r="A111" s="56"/>
      <c r="B111" s="53" t="s">
        <v>216</v>
      </c>
      <c r="C111" s="104">
        <v>160</v>
      </c>
      <c r="D111" s="104">
        <v>84</v>
      </c>
      <c r="E111" s="104">
        <v>125</v>
      </c>
      <c r="F111" s="104">
        <v>111</v>
      </c>
      <c r="G111" s="104">
        <v>9</v>
      </c>
      <c r="H111" s="104">
        <v>160</v>
      </c>
      <c r="I111" s="104">
        <v>84</v>
      </c>
      <c r="J111" s="104">
        <v>38</v>
      </c>
      <c r="K111" s="104">
        <v>8</v>
      </c>
      <c r="L111" s="104">
        <v>2</v>
      </c>
      <c r="M111" s="104">
        <v>1</v>
      </c>
      <c r="N111" s="104">
        <v>1</v>
      </c>
      <c r="O111" s="104">
        <v>26</v>
      </c>
      <c r="P111" s="104">
        <v>7.3394088722375095</v>
      </c>
      <c r="Q111" s="104">
        <v>19.669615777596526</v>
      </c>
      <c r="R111" s="104">
        <v>50</v>
      </c>
      <c r="S111" s="104">
        <v>11</v>
      </c>
      <c r="T111" s="104">
        <v>7</v>
      </c>
      <c r="U111" s="104">
        <v>5</v>
      </c>
      <c r="V111" s="104">
        <v>10</v>
      </c>
      <c r="W111" s="104">
        <v>5</v>
      </c>
      <c r="X111" s="104">
        <v>11</v>
      </c>
      <c r="Y111" s="104">
        <v>1</v>
      </c>
      <c r="Z111" s="104">
        <v>49.102488953420625</v>
      </c>
      <c r="AA111" s="104">
        <v>63.316367334673963</v>
      </c>
      <c r="AB111" s="104">
        <v>50</v>
      </c>
      <c r="AC111" s="104">
        <v>32</v>
      </c>
      <c r="AD111" s="104">
        <v>9</v>
      </c>
      <c r="AE111" s="104">
        <v>4</v>
      </c>
      <c r="AF111" s="104">
        <v>3</v>
      </c>
      <c r="AG111" s="104">
        <v>0</v>
      </c>
      <c r="AH111" s="104">
        <v>1</v>
      </c>
      <c r="AI111" s="104">
        <v>1</v>
      </c>
      <c r="AJ111" s="104">
        <v>10.304620549518509</v>
      </c>
      <c r="AK111" s="104">
        <v>29.701553348612173</v>
      </c>
    </row>
    <row r="112" spans="1:37" ht="15" customHeight="1">
      <c r="A112" s="56"/>
      <c r="B112" s="53" t="s">
        <v>217</v>
      </c>
      <c r="C112" s="104">
        <v>173</v>
      </c>
      <c r="D112" s="104">
        <v>105</v>
      </c>
      <c r="E112" s="104">
        <v>137</v>
      </c>
      <c r="F112" s="104">
        <v>117</v>
      </c>
      <c r="G112" s="104">
        <v>10</v>
      </c>
      <c r="H112" s="104">
        <v>173</v>
      </c>
      <c r="I112" s="104">
        <v>95</v>
      </c>
      <c r="J112" s="104">
        <v>36</v>
      </c>
      <c r="K112" s="104">
        <v>7</v>
      </c>
      <c r="L112" s="104">
        <v>4</v>
      </c>
      <c r="M112" s="104">
        <v>2</v>
      </c>
      <c r="N112" s="104">
        <v>0</v>
      </c>
      <c r="O112" s="104">
        <v>29</v>
      </c>
      <c r="P112" s="104">
        <v>6.7135112117174192</v>
      </c>
      <c r="Q112" s="104">
        <v>19.729502336475679</v>
      </c>
      <c r="R112" s="104">
        <v>49</v>
      </c>
      <c r="S112" s="104">
        <v>7</v>
      </c>
      <c r="T112" s="104">
        <v>6</v>
      </c>
      <c r="U112" s="104">
        <v>7</v>
      </c>
      <c r="V112" s="104">
        <v>10</v>
      </c>
      <c r="W112" s="104">
        <v>6</v>
      </c>
      <c r="X112" s="104">
        <v>13</v>
      </c>
      <c r="Y112" s="104">
        <v>0</v>
      </c>
      <c r="Z112" s="104">
        <v>55.653768000706769</v>
      </c>
      <c r="AA112" s="104">
        <v>64.929396000824568</v>
      </c>
      <c r="AB112" s="104">
        <v>49</v>
      </c>
      <c r="AC112" s="104">
        <v>30</v>
      </c>
      <c r="AD112" s="104">
        <v>10</v>
      </c>
      <c r="AE112" s="104">
        <v>3</v>
      </c>
      <c r="AF112" s="104">
        <v>2</v>
      </c>
      <c r="AG112" s="104">
        <v>0</v>
      </c>
      <c r="AH112" s="104">
        <v>3</v>
      </c>
      <c r="AI112" s="104">
        <v>1</v>
      </c>
      <c r="AJ112" s="104">
        <v>12.766594516594516</v>
      </c>
      <c r="AK112" s="104">
        <v>34.04425204425204</v>
      </c>
    </row>
    <row r="113" spans="1:37" ht="15" customHeight="1">
      <c r="A113" s="56"/>
      <c r="B113" s="53" t="s">
        <v>218</v>
      </c>
      <c r="C113" s="104">
        <v>511</v>
      </c>
      <c r="D113" s="104">
        <v>186</v>
      </c>
      <c r="E113" s="104">
        <v>417</v>
      </c>
      <c r="F113" s="104">
        <v>441</v>
      </c>
      <c r="G113" s="104">
        <v>23</v>
      </c>
      <c r="H113" s="104">
        <v>511</v>
      </c>
      <c r="I113" s="104">
        <v>279</v>
      </c>
      <c r="J113" s="104">
        <v>108</v>
      </c>
      <c r="K113" s="104">
        <v>16</v>
      </c>
      <c r="L113" s="104">
        <v>1</v>
      </c>
      <c r="M113" s="104">
        <v>1</v>
      </c>
      <c r="N113" s="104">
        <v>4</v>
      </c>
      <c r="O113" s="104">
        <v>102</v>
      </c>
      <c r="P113" s="104">
        <v>4.7466295757956969</v>
      </c>
      <c r="Q113" s="104">
        <v>14.933626896157232</v>
      </c>
      <c r="R113" s="104">
        <v>130</v>
      </c>
      <c r="S113" s="104">
        <v>28</v>
      </c>
      <c r="T113" s="104">
        <v>11</v>
      </c>
      <c r="U113" s="104">
        <v>20</v>
      </c>
      <c r="V113" s="104">
        <v>23</v>
      </c>
      <c r="W113" s="104">
        <v>10</v>
      </c>
      <c r="X113" s="104">
        <v>36</v>
      </c>
      <c r="Y113" s="104">
        <v>2</v>
      </c>
      <c r="Z113" s="104">
        <v>51.757911710756694</v>
      </c>
      <c r="AA113" s="104">
        <v>66.250126989768575</v>
      </c>
      <c r="AB113" s="104">
        <v>130</v>
      </c>
      <c r="AC113" s="104">
        <v>73</v>
      </c>
      <c r="AD113" s="104">
        <v>20</v>
      </c>
      <c r="AE113" s="104">
        <v>15</v>
      </c>
      <c r="AF113" s="104">
        <v>8</v>
      </c>
      <c r="AG113" s="104">
        <v>0</v>
      </c>
      <c r="AH113" s="104">
        <v>10</v>
      </c>
      <c r="AI113" s="104">
        <v>4</v>
      </c>
      <c r="AJ113" s="104">
        <v>17.173783319582597</v>
      </c>
      <c r="AK113" s="104">
        <v>40.828239589951082</v>
      </c>
    </row>
    <row r="114" spans="1:37" ht="15" customHeight="1">
      <c r="A114" s="35"/>
      <c r="B114" s="59" t="s">
        <v>174</v>
      </c>
      <c r="C114" s="104">
        <v>18</v>
      </c>
      <c r="D114" s="104">
        <v>8</v>
      </c>
      <c r="E114" s="104">
        <v>12</v>
      </c>
      <c r="F114" s="104">
        <v>11</v>
      </c>
      <c r="G114" s="104">
        <v>2</v>
      </c>
      <c r="H114" s="104">
        <v>18</v>
      </c>
      <c r="I114" s="104">
        <v>7</v>
      </c>
      <c r="J114" s="104">
        <v>3</v>
      </c>
      <c r="K114" s="104">
        <v>2</v>
      </c>
      <c r="L114" s="104">
        <v>0</v>
      </c>
      <c r="M114" s="104">
        <v>0</v>
      </c>
      <c r="N114" s="104">
        <v>0</v>
      </c>
      <c r="O114" s="104">
        <v>6</v>
      </c>
      <c r="P114" s="104">
        <v>8.6179391041460303</v>
      </c>
      <c r="Q114" s="104">
        <v>20.683053849950472</v>
      </c>
      <c r="R114" s="104">
        <v>5</v>
      </c>
      <c r="S114" s="104">
        <v>0</v>
      </c>
      <c r="T114" s="104">
        <v>0</v>
      </c>
      <c r="U114" s="104">
        <v>0</v>
      </c>
      <c r="V114" s="104">
        <v>0</v>
      </c>
      <c r="W114" s="104">
        <v>1</v>
      </c>
      <c r="X114" s="104">
        <v>3</v>
      </c>
      <c r="Y114" s="104">
        <v>1</v>
      </c>
      <c r="Z114" s="104">
        <v>94.230769230769226</v>
      </c>
      <c r="AA114" s="104">
        <v>94.230769230769226</v>
      </c>
      <c r="AB114" s="104">
        <v>5</v>
      </c>
      <c r="AC114" s="104">
        <v>3</v>
      </c>
      <c r="AD114" s="104">
        <v>0</v>
      </c>
      <c r="AE114" s="104">
        <v>0</v>
      </c>
      <c r="AF114" s="104">
        <v>0</v>
      </c>
      <c r="AG114" s="104">
        <v>0</v>
      </c>
      <c r="AH114" s="104">
        <v>1</v>
      </c>
      <c r="AI114" s="104">
        <v>1</v>
      </c>
      <c r="AJ114" s="104">
        <v>25</v>
      </c>
      <c r="AK114" s="104">
        <v>100</v>
      </c>
    </row>
    <row r="115" spans="1:37" ht="15" customHeight="1">
      <c r="A115" s="32" t="s">
        <v>982</v>
      </c>
      <c r="B115" s="45" t="s">
        <v>983</v>
      </c>
      <c r="C115" s="104">
        <v>1202</v>
      </c>
      <c r="D115" s="104">
        <v>544</v>
      </c>
      <c r="E115" s="104">
        <v>953</v>
      </c>
      <c r="F115" s="104">
        <v>917</v>
      </c>
      <c r="G115" s="104">
        <v>65</v>
      </c>
      <c r="H115" s="104">
        <v>1202</v>
      </c>
      <c r="I115" s="104">
        <v>647</v>
      </c>
      <c r="J115" s="104">
        <v>257</v>
      </c>
      <c r="K115" s="104">
        <v>50</v>
      </c>
      <c r="L115" s="104">
        <v>14</v>
      </c>
      <c r="M115" s="104">
        <v>7</v>
      </c>
      <c r="N115" s="104">
        <v>11</v>
      </c>
      <c r="O115" s="104">
        <v>216</v>
      </c>
      <c r="P115" s="104">
        <v>6.7032325296677815</v>
      </c>
      <c r="Q115" s="104">
        <v>19.496717623163519</v>
      </c>
      <c r="R115" s="104">
        <v>339</v>
      </c>
      <c r="S115" s="104">
        <v>69</v>
      </c>
      <c r="T115" s="104">
        <v>35</v>
      </c>
      <c r="U115" s="104">
        <v>45</v>
      </c>
      <c r="V115" s="104">
        <v>68</v>
      </c>
      <c r="W115" s="104">
        <v>28</v>
      </c>
      <c r="X115" s="104">
        <v>85</v>
      </c>
      <c r="Y115" s="104">
        <v>9</v>
      </c>
      <c r="Z115" s="104">
        <v>50.852653936391796</v>
      </c>
      <c r="AA115" s="104">
        <v>64.296459000035611</v>
      </c>
      <c r="AB115" s="104">
        <v>339</v>
      </c>
      <c r="AC115" s="104">
        <v>208</v>
      </c>
      <c r="AD115" s="104">
        <v>50</v>
      </c>
      <c r="AE115" s="104">
        <v>32</v>
      </c>
      <c r="AF115" s="104">
        <v>19</v>
      </c>
      <c r="AG115" s="104">
        <v>0</v>
      </c>
      <c r="AH115" s="104">
        <v>18</v>
      </c>
      <c r="AI115" s="104">
        <v>12</v>
      </c>
      <c r="AJ115" s="104">
        <v>13.763088119726373</v>
      </c>
      <c r="AK115" s="104">
        <v>37.819578278575833</v>
      </c>
    </row>
    <row r="116" spans="1:37" ht="15" customHeight="1">
      <c r="A116" s="394" t="s">
        <v>1040</v>
      </c>
      <c r="B116" s="50"/>
      <c r="C116" s="104"/>
      <c r="D116" s="104"/>
      <c r="E116" s="104"/>
      <c r="F116" s="104"/>
      <c r="G116" s="104"/>
      <c r="H116" s="104"/>
      <c r="I116" s="104"/>
      <c r="J116" s="104"/>
      <c r="K116" s="104"/>
      <c r="L116" s="104"/>
      <c r="M116" s="104"/>
      <c r="N116" s="104"/>
      <c r="O116" s="104"/>
      <c r="P116" s="104"/>
      <c r="Q116" s="104"/>
      <c r="R116" s="104"/>
      <c r="S116" s="104"/>
      <c r="T116" s="104"/>
      <c r="U116" s="104"/>
      <c r="V116" s="104"/>
      <c r="W116" s="104"/>
      <c r="X116" s="104"/>
      <c r="Y116" s="104"/>
      <c r="Z116" s="104"/>
      <c r="AA116" s="104"/>
      <c r="AB116" s="104"/>
      <c r="AC116" s="104"/>
      <c r="AD116" s="104"/>
      <c r="AE116" s="104"/>
      <c r="AF116" s="104"/>
      <c r="AG116" s="104"/>
      <c r="AH116" s="104"/>
      <c r="AI116" s="104"/>
      <c r="AJ116" s="104"/>
      <c r="AK116" s="104"/>
    </row>
    <row r="117" spans="1:37" ht="15" customHeight="1">
      <c r="A117" s="394"/>
      <c r="B117" s="53" t="s">
        <v>984</v>
      </c>
      <c r="C117" s="104">
        <v>20</v>
      </c>
      <c r="D117" s="104">
        <v>11</v>
      </c>
      <c r="E117" s="104">
        <v>14</v>
      </c>
      <c r="F117" s="104">
        <v>11</v>
      </c>
      <c r="G117" s="104">
        <v>2</v>
      </c>
      <c r="H117" s="104">
        <v>20</v>
      </c>
      <c r="I117" s="104">
        <v>15</v>
      </c>
      <c r="J117" s="104">
        <v>4</v>
      </c>
      <c r="K117" s="104">
        <v>0</v>
      </c>
      <c r="L117" s="104">
        <v>1</v>
      </c>
      <c r="M117" s="104">
        <v>0</v>
      </c>
      <c r="N117" s="104">
        <v>0</v>
      </c>
      <c r="O117" s="104">
        <v>0</v>
      </c>
      <c r="P117" s="104">
        <v>5.4566199929103156</v>
      </c>
      <c r="Q117" s="104">
        <v>21.826479971641263</v>
      </c>
      <c r="R117" s="104">
        <v>5</v>
      </c>
      <c r="S117" s="104">
        <v>2</v>
      </c>
      <c r="T117" s="104">
        <v>0</v>
      </c>
      <c r="U117" s="104">
        <v>0</v>
      </c>
      <c r="V117" s="104">
        <v>1</v>
      </c>
      <c r="W117" s="104">
        <v>1</v>
      </c>
      <c r="X117" s="104">
        <v>1</v>
      </c>
      <c r="Y117" s="104">
        <v>0</v>
      </c>
      <c r="Z117" s="104">
        <v>47.789473684210527</v>
      </c>
      <c r="AA117" s="104">
        <v>79.649122807017548</v>
      </c>
      <c r="AB117" s="104">
        <v>5</v>
      </c>
      <c r="AC117" s="104">
        <v>5</v>
      </c>
      <c r="AD117" s="104">
        <v>0</v>
      </c>
      <c r="AE117" s="104">
        <v>0</v>
      </c>
      <c r="AF117" s="104">
        <v>0</v>
      </c>
      <c r="AG117" s="104">
        <v>0</v>
      </c>
      <c r="AH117" s="104">
        <v>0</v>
      </c>
      <c r="AI117" s="104">
        <v>0</v>
      </c>
      <c r="AJ117" s="104">
        <v>0</v>
      </c>
      <c r="AK117" s="104" t="s">
        <v>294</v>
      </c>
    </row>
    <row r="118" spans="1:37" ht="15" customHeight="1">
      <c r="A118" s="66"/>
      <c r="B118" s="53" t="s">
        <v>985</v>
      </c>
      <c r="C118" s="104">
        <v>24</v>
      </c>
      <c r="D118" s="104">
        <v>12</v>
      </c>
      <c r="E118" s="104">
        <v>11</v>
      </c>
      <c r="F118" s="104">
        <v>10</v>
      </c>
      <c r="G118" s="104">
        <v>3</v>
      </c>
      <c r="H118" s="104">
        <v>24</v>
      </c>
      <c r="I118" s="104">
        <v>16</v>
      </c>
      <c r="J118" s="104">
        <v>5</v>
      </c>
      <c r="K118" s="104">
        <v>0</v>
      </c>
      <c r="L118" s="104">
        <v>1</v>
      </c>
      <c r="M118" s="104">
        <v>0</v>
      </c>
      <c r="N118" s="104">
        <v>0</v>
      </c>
      <c r="O118" s="104">
        <v>2</v>
      </c>
      <c r="P118" s="104">
        <v>4.3751744174263081</v>
      </c>
      <c r="Q118" s="104">
        <v>16.042306197229795</v>
      </c>
      <c r="R118" s="104">
        <v>6</v>
      </c>
      <c r="S118" s="104">
        <v>0</v>
      </c>
      <c r="T118" s="104">
        <v>0</v>
      </c>
      <c r="U118" s="104">
        <v>1</v>
      </c>
      <c r="V118" s="104">
        <v>2</v>
      </c>
      <c r="W118" s="104">
        <v>0</v>
      </c>
      <c r="X118" s="104">
        <v>3</v>
      </c>
      <c r="Y118" s="104">
        <v>0</v>
      </c>
      <c r="Z118" s="104">
        <v>73.6111111111111</v>
      </c>
      <c r="AA118" s="104">
        <v>73.6111111111111</v>
      </c>
      <c r="AB118" s="104">
        <v>6</v>
      </c>
      <c r="AC118" s="104">
        <v>5</v>
      </c>
      <c r="AD118" s="104">
        <v>0</v>
      </c>
      <c r="AE118" s="104">
        <v>1</v>
      </c>
      <c r="AF118" s="104">
        <v>0</v>
      </c>
      <c r="AG118" s="104">
        <v>0</v>
      </c>
      <c r="AH118" s="104">
        <v>0</v>
      </c>
      <c r="AI118" s="104">
        <v>0</v>
      </c>
      <c r="AJ118" s="104">
        <v>4.166666666666667</v>
      </c>
      <c r="AK118" s="104">
        <v>25</v>
      </c>
    </row>
    <row r="119" spans="1:37" ht="15" customHeight="1">
      <c r="A119" s="56"/>
      <c r="B119" s="53" t="s">
        <v>986</v>
      </c>
      <c r="C119" s="104">
        <v>49</v>
      </c>
      <c r="D119" s="104">
        <v>27</v>
      </c>
      <c r="E119" s="104">
        <v>37</v>
      </c>
      <c r="F119" s="104">
        <v>36</v>
      </c>
      <c r="G119" s="104">
        <v>2</v>
      </c>
      <c r="H119" s="104">
        <v>49</v>
      </c>
      <c r="I119" s="104">
        <v>32</v>
      </c>
      <c r="J119" s="104">
        <v>7</v>
      </c>
      <c r="K119" s="104">
        <v>5</v>
      </c>
      <c r="L119" s="104">
        <v>2</v>
      </c>
      <c r="M119" s="104">
        <v>0</v>
      </c>
      <c r="N119" s="104">
        <v>2</v>
      </c>
      <c r="O119" s="104">
        <v>1</v>
      </c>
      <c r="P119" s="104">
        <v>12.215706775399797</v>
      </c>
      <c r="Q119" s="104">
        <v>36.647120326199392</v>
      </c>
      <c r="R119" s="104">
        <v>16</v>
      </c>
      <c r="S119" s="104">
        <v>2</v>
      </c>
      <c r="T119" s="104">
        <v>3</v>
      </c>
      <c r="U119" s="104">
        <v>1</v>
      </c>
      <c r="V119" s="104">
        <v>4</v>
      </c>
      <c r="W119" s="104">
        <v>1</v>
      </c>
      <c r="X119" s="104">
        <v>4</v>
      </c>
      <c r="Y119" s="104">
        <v>1</v>
      </c>
      <c r="Z119" s="104">
        <v>49.659259259259258</v>
      </c>
      <c r="AA119" s="104">
        <v>57.299145299145302</v>
      </c>
      <c r="AB119" s="104">
        <v>16</v>
      </c>
      <c r="AC119" s="104">
        <v>11</v>
      </c>
      <c r="AD119" s="104">
        <v>3</v>
      </c>
      <c r="AE119" s="104">
        <v>1</v>
      </c>
      <c r="AF119" s="104">
        <v>0</v>
      </c>
      <c r="AG119" s="104">
        <v>0</v>
      </c>
      <c r="AH119" s="104">
        <v>0</v>
      </c>
      <c r="AI119" s="104">
        <v>1</v>
      </c>
      <c r="AJ119" s="104">
        <v>4.8944444444444439</v>
      </c>
      <c r="AK119" s="104">
        <v>18.354166666666664</v>
      </c>
    </row>
    <row r="120" spans="1:37" ht="15" customHeight="1">
      <c r="A120" s="56"/>
      <c r="B120" s="53" t="s">
        <v>987</v>
      </c>
      <c r="C120" s="104">
        <v>74</v>
      </c>
      <c r="D120" s="104">
        <v>34</v>
      </c>
      <c r="E120" s="104">
        <v>66</v>
      </c>
      <c r="F120" s="104">
        <v>54</v>
      </c>
      <c r="G120" s="104">
        <v>2</v>
      </c>
      <c r="H120" s="104">
        <v>74</v>
      </c>
      <c r="I120" s="104">
        <v>42</v>
      </c>
      <c r="J120" s="104">
        <v>12</v>
      </c>
      <c r="K120" s="104">
        <v>7</v>
      </c>
      <c r="L120" s="104">
        <v>1</v>
      </c>
      <c r="M120" s="104">
        <v>1</v>
      </c>
      <c r="N120" s="104">
        <v>1</v>
      </c>
      <c r="O120" s="104">
        <v>10</v>
      </c>
      <c r="P120" s="104">
        <v>9.3950355640148899</v>
      </c>
      <c r="Q120" s="104">
        <v>27.331012549861498</v>
      </c>
      <c r="R120" s="104">
        <v>22</v>
      </c>
      <c r="S120" s="104">
        <v>3</v>
      </c>
      <c r="T120" s="104">
        <v>4</v>
      </c>
      <c r="U120" s="104">
        <v>2</v>
      </c>
      <c r="V120" s="104">
        <v>5</v>
      </c>
      <c r="W120" s="104">
        <v>2</v>
      </c>
      <c r="X120" s="104">
        <v>6</v>
      </c>
      <c r="Y120" s="104">
        <v>0</v>
      </c>
      <c r="Z120" s="104">
        <v>51.504329004329001</v>
      </c>
      <c r="AA120" s="104">
        <v>59.636591478696744</v>
      </c>
      <c r="AB120" s="104">
        <v>22</v>
      </c>
      <c r="AC120" s="104">
        <v>13</v>
      </c>
      <c r="AD120" s="104">
        <v>3</v>
      </c>
      <c r="AE120" s="104">
        <v>2</v>
      </c>
      <c r="AF120" s="104">
        <v>3</v>
      </c>
      <c r="AG120" s="104">
        <v>0</v>
      </c>
      <c r="AH120" s="104">
        <v>1</v>
      </c>
      <c r="AI120" s="104">
        <v>0</v>
      </c>
      <c r="AJ120" s="104">
        <v>16.720779220779221</v>
      </c>
      <c r="AK120" s="104">
        <v>40.873015873015873</v>
      </c>
    </row>
    <row r="121" spans="1:37" ht="15" customHeight="1">
      <c r="A121" s="56"/>
      <c r="B121" s="53" t="s">
        <v>988</v>
      </c>
      <c r="C121" s="104">
        <v>79</v>
      </c>
      <c r="D121" s="104">
        <v>38</v>
      </c>
      <c r="E121" s="104">
        <v>65</v>
      </c>
      <c r="F121" s="104">
        <v>62</v>
      </c>
      <c r="G121" s="104">
        <v>4</v>
      </c>
      <c r="H121" s="104">
        <v>79</v>
      </c>
      <c r="I121" s="104">
        <v>54</v>
      </c>
      <c r="J121" s="104">
        <v>12</v>
      </c>
      <c r="K121" s="104">
        <v>2</v>
      </c>
      <c r="L121" s="104">
        <v>2</v>
      </c>
      <c r="M121" s="104">
        <v>0</v>
      </c>
      <c r="N121" s="104">
        <v>0</v>
      </c>
      <c r="O121" s="104">
        <v>9</v>
      </c>
      <c r="P121" s="104">
        <v>4.7568263224743061</v>
      </c>
      <c r="Q121" s="104">
        <v>20.811115160825089</v>
      </c>
      <c r="R121" s="104">
        <v>16</v>
      </c>
      <c r="S121" s="104">
        <v>2</v>
      </c>
      <c r="T121" s="104">
        <v>1</v>
      </c>
      <c r="U121" s="104">
        <v>4</v>
      </c>
      <c r="V121" s="104">
        <v>2</v>
      </c>
      <c r="W121" s="104">
        <v>1</v>
      </c>
      <c r="X121" s="104">
        <v>5</v>
      </c>
      <c r="Y121" s="104">
        <v>1</v>
      </c>
      <c r="Z121" s="104">
        <v>55.572649572649574</v>
      </c>
      <c r="AA121" s="104">
        <v>64.122287968441825</v>
      </c>
      <c r="AB121" s="104">
        <v>16</v>
      </c>
      <c r="AC121" s="104">
        <v>8</v>
      </c>
      <c r="AD121" s="104">
        <v>3</v>
      </c>
      <c r="AE121" s="104">
        <v>2</v>
      </c>
      <c r="AF121" s="104">
        <v>1</v>
      </c>
      <c r="AG121" s="104">
        <v>0</v>
      </c>
      <c r="AH121" s="104">
        <v>1</v>
      </c>
      <c r="AI121" s="104">
        <v>1</v>
      </c>
      <c r="AJ121" s="104">
        <v>18</v>
      </c>
      <c r="AK121" s="104">
        <v>38.571428571428569</v>
      </c>
    </row>
    <row r="122" spans="1:37" ht="15" customHeight="1">
      <c r="A122" s="56"/>
      <c r="B122" s="53" t="s">
        <v>989</v>
      </c>
      <c r="C122" s="104">
        <v>91</v>
      </c>
      <c r="D122" s="104">
        <v>50</v>
      </c>
      <c r="E122" s="104">
        <v>74</v>
      </c>
      <c r="F122" s="104">
        <v>74</v>
      </c>
      <c r="G122" s="104">
        <v>6</v>
      </c>
      <c r="H122" s="104">
        <v>91</v>
      </c>
      <c r="I122" s="104">
        <v>55</v>
      </c>
      <c r="J122" s="104">
        <v>21</v>
      </c>
      <c r="K122" s="104">
        <v>2</v>
      </c>
      <c r="L122" s="104">
        <v>0</v>
      </c>
      <c r="M122" s="104">
        <v>0</v>
      </c>
      <c r="N122" s="104">
        <v>1</v>
      </c>
      <c r="O122" s="104">
        <v>12</v>
      </c>
      <c r="P122" s="104">
        <v>4.5128826502767527</v>
      </c>
      <c r="Q122" s="104">
        <v>14.854905390494311</v>
      </c>
      <c r="R122" s="104">
        <v>24</v>
      </c>
      <c r="S122" s="104">
        <v>10</v>
      </c>
      <c r="T122" s="104">
        <v>2</v>
      </c>
      <c r="U122" s="104">
        <v>3</v>
      </c>
      <c r="V122" s="104">
        <v>3</v>
      </c>
      <c r="W122" s="104">
        <v>2</v>
      </c>
      <c r="X122" s="104">
        <v>4</v>
      </c>
      <c r="Y122" s="104">
        <v>0</v>
      </c>
      <c r="Z122" s="104">
        <v>35.153769841269842</v>
      </c>
      <c r="AA122" s="104">
        <v>60.263605442176868</v>
      </c>
      <c r="AB122" s="104">
        <v>24</v>
      </c>
      <c r="AC122" s="104">
        <v>16</v>
      </c>
      <c r="AD122" s="104">
        <v>2</v>
      </c>
      <c r="AE122" s="104">
        <v>3</v>
      </c>
      <c r="AF122" s="104">
        <v>2</v>
      </c>
      <c r="AG122" s="104">
        <v>0</v>
      </c>
      <c r="AH122" s="104">
        <v>1</v>
      </c>
      <c r="AI122" s="104">
        <v>0</v>
      </c>
      <c r="AJ122" s="104">
        <v>13.71031746031746</v>
      </c>
      <c r="AK122" s="104">
        <v>41.13095238095238</v>
      </c>
    </row>
    <row r="123" spans="1:37" ht="15" customHeight="1">
      <c r="A123" s="56"/>
      <c r="B123" s="53" t="s">
        <v>990</v>
      </c>
      <c r="C123" s="104">
        <v>139</v>
      </c>
      <c r="D123" s="104">
        <v>70</v>
      </c>
      <c r="E123" s="104">
        <v>110</v>
      </c>
      <c r="F123" s="104">
        <v>106</v>
      </c>
      <c r="G123" s="104">
        <v>7</v>
      </c>
      <c r="H123" s="104">
        <v>139</v>
      </c>
      <c r="I123" s="104">
        <v>84</v>
      </c>
      <c r="J123" s="104">
        <v>35</v>
      </c>
      <c r="K123" s="104">
        <v>7</v>
      </c>
      <c r="L123" s="104">
        <v>0</v>
      </c>
      <c r="M123" s="104">
        <v>0</v>
      </c>
      <c r="N123" s="104">
        <v>0</v>
      </c>
      <c r="O123" s="104">
        <v>13</v>
      </c>
      <c r="P123" s="104">
        <v>4.1399445752425654</v>
      </c>
      <c r="Q123" s="104">
        <v>12.419833725727695</v>
      </c>
      <c r="R123" s="104">
        <v>42</v>
      </c>
      <c r="S123" s="104">
        <v>11</v>
      </c>
      <c r="T123" s="104">
        <v>3</v>
      </c>
      <c r="U123" s="104">
        <v>5</v>
      </c>
      <c r="V123" s="104">
        <v>10</v>
      </c>
      <c r="W123" s="104">
        <v>3</v>
      </c>
      <c r="X123" s="104">
        <v>10</v>
      </c>
      <c r="Y123" s="104">
        <v>0</v>
      </c>
      <c r="Z123" s="104">
        <v>48.065907522429264</v>
      </c>
      <c r="AA123" s="104">
        <v>65.121552127162232</v>
      </c>
      <c r="AB123" s="104">
        <v>42</v>
      </c>
      <c r="AC123" s="104">
        <v>25</v>
      </c>
      <c r="AD123" s="104">
        <v>7</v>
      </c>
      <c r="AE123" s="104">
        <v>5</v>
      </c>
      <c r="AF123" s="104">
        <v>2</v>
      </c>
      <c r="AG123" s="104">
        <v>0</v>
      </c>
      <c r="AH123" s="104">
        <v>2</v>
      </c>
      <c r="AI123" s="104">
        <v>1</v>
      </c>
      <c r="AJ123" s="104">
        <v>13.201282633944352</v>
      </c>
      <c r="AK123" s="104">
        <v>33.828286749482402</v>
      </c>
    </row>
    <row r="124" spans="1:37" ht="15" customHeight="1">
      <c r="A124" s="56"/>
      <c r="B124" s="53" t="s">
        <v>991</v>
      </c>
      <c r="C124" s="104">
        <v>99</v>
      </c>
      <c r="D124" s="104">
        <v>37</v>
      </c>
      <c r="E124" s="104">
        <v>83</v>
      </c>
      <c r="F124" s="104">
        <v>81</v>
      </c>
      <c r="G124" s="104">
        <v>5</v>
      </c>
      <c r="H124" s="104">
        <v>99</v>
      </c>
      <c r="I124" s="104">
        <v>55</v>
      </c>
      <c r="J124" s="104">
        <v>26</v>
      </c>
      <c r="K124" s="104">
        <v>3</v>
      </c>
      <c r="L124" s="104">
        <v>1</v>
      </c>
      <c r="M124" s="104">
        <v>0</v>
      </c>
      <c r="N124" s="104">
        <v>0</v>
      </c>
      <c r="O124" s="104">
        <v>14</v>
      </c>
      <c r="P124" s="104">
        <v>4.3533197060239761</v>
      </c>
      <c r="Q124" s="104">
        <v>12.334405833734598</v>
      </c>
      <c r="R124" s="104">
        <v>30</v>
      </c>
      <c r="S124" s="104">
        <v>6</v>
      </c>
      <c r="T124" s="104">
        <v>4</v>
      </c>
      <c r="U124" s="104">
        <v>6</v>
      </c>
      <c r="V124" s="104">
        <v>3</v>
      </c>
      <c r="W124" s="104">
        <v>3</v>
      </c>
      <c r="X124" s="104">
        <v>8</v>
      </c>
      <c r="Y124" s="104">
        <v>0</v>
      </c>
      <c r="Z124" s="104">
        <v>50.28237259816207</v>
      </c>
      <c r="AA124" s="104">
        <v>62.852965747702591</v>
      </c>
      <c r="AB124" s="104">
        <v>30</v>
      </c>
      <c r="AC124" s="104">
        <v>14</v>
      </c>
      <c r="AD124" s="104">
        <v>6</v>
      </c>
      <c r="AE124" s="104">
        <v>4</v>
      </c>
      <c r="AF124" s="104">
        <v>1</v>
      </c>
      <c r="AG124" s="104">
        <v>0</v>
      </c>
      <c r="AH124" s="104">
        <v>5</v>
      </c>
      <c r="AI124" s="104">
        <v>0</v>
      </c>
      <c r="AJ124" s="104">
        <v>26.09607351712615</v>
      </c>
      <c r="AK124" s="104">
        <v>48.930137844611529</v>
      </c>
    </row>
    <row r="125" spans="1:37" ht="15" customHeight="1">
      <c r="A125" s="56"/>
      <c r="B125" s="53" t="s">
        <v>992</v>
      </c>
      <c r="C125" s="104">
        <v>301</v>
      </c>
      <c r="D125" s="104">
        <v>102</v>
      </c>
      <c r="E125" s="104">
        <v>248</v>
      </c>
      <c r="F125" s="104">
        <v>266</v>
      </c>
      <c r="G125" s="104">
        <v>11</v>
      </c>
      <c r="H125" s="104">
        <v>301</v>
      </c>
      <c r="I125" s="104">
        <v>165</v>
      </c>
      <c r="J125" s="104">
        <v>65</v>
      </c>
      <c r="K125" s="104">
        <v>11</v>
      </c>
      <c r="L125" s="104">
        <v>3</v>
      </c>
      <c r="M125" s="104">
        <v>2</v>
      </c>
      <c r="N125" s="104">
        <v>3</v>
      </c>
      <c r="O125" s="104">
        <v>52</v>
      </c>
      <c r="P125" s="104">
        <v>6.1095323044843566</v>
      </c>
      <c r="Q125" s="104">
        <v>18.110399331150056</v>
      </c>
      <c r="R125" s="104">
        <v>84</v>
      </c>
      <c r="S125" s="104">
        <v>16</v>
      </c>
      <c r="T125" s="104">
        <v>11</v>
      </c>
      <c r="U125" s="104">
        <v>9</v>
      </c>
      <c r="V125" s="104">
        <v>18</v>
      </c>
      <c r="W125" s="104">
        <v>6</v>
      </c>
      <c r="X125" s="104">
        <v>23</v>
      </c>
      <c r="Y125" s="104">
        <v>1</v>
      </c>
      <c r="Z125" s="104">
        <v>51.967563343904899</v>
      </c>
      <c r="AA125" s="104">
        <v>64.3777277245389</v>
      </c>
      <c r="AB125" s="104">
        <v>84</v>
      </c>
      <c r="AC125" s="104">
        <v>58</v>
      </c>
      <c r="AD125" s="104">
        <v>12</v>
      </c>
      <c r="AE125" s="104">
        <v>4</v>
      </c>
      <c r="AF125" s="104">
        <v>5</v>
      </c>
      <c r="AG125" s="104">
        <v>0</v>
      </c>
      <c r="AH125" s="104">
        <v>5</v>
      </c>
      <c r="AI125" s="104">
        <v>0</v>
      </c>
      <c r="AJ125" s="104">
        <v>12.064187796330653</v>
      </c>
      <c r="AK125" s="104">
        <v>38.976606726606732</v>
      </c>
    </row>
    <row r="126" spans="1:37" ht="15" customHeight="1">
      <c r="A126" s="35"/>
      <c r="B126" s="59" t="s">
        <v>993</v>
      </c>
      <c r="C126" s="104">
        <v>326</v>
      </c>
      <c r="D126" s="104">
        <v>163</v>
      </c>
      <c r="E126" s="104">
        <v>245</v>
      </c>
      <c r="F126" s="104">
        <v>217</v>
      </c>
      <c r="G126" s="104">
        <v>23</v>
      </c>
      <c r="H126" s="104">
        <v>326</v>
      </c>
      <c r="I126" s="104">
        <v>129</v>
      </c>
      <c r="J126" s="104">
        <v>70</v>
      </c>
      <c r="K126" s="104">
        <v>13</v>
      </c>
      <c r="L126" s="104">
        <v>3</v>
      </c>
      <c r="M126" s="104">
        <v>4</v>
      </c>
      <c r="N126" s="104">
        <v>4</v>
      </c>
      <c r="O126" s="104">
        <v>103</v>
      </c>
      <c r="P126" s="104">
        <v>9.4795090970423033</v>
      </c>
      <c r="Q126" s="104">
        <v>22.488622645110997</v>
      </c>
      <c r="R126" s="104">
        <v>94</v>
      </c>
      <c r="S126" s="104">
        <v>17</v>
      </c>
      <c r="T126" s="104">
        <v>7</v>
      </c>
      <c r="U126" s="104">
        <v>14</v>
      </c>
      <c r="V126" s="104">
        <v>20</v>
      </c>
      <c r="W126" s="104">
        <v>9</v>
      </c>
      <c r="X126" s="104">
        <v>21</v>
      </c>
      <c r="Y126" s="104">
        <v>6</v>
      </c>
      <c r="Z126" s="104">
        <v>53.465345065070778</v>
      </c>
      <c r="AA126" s="104">
        <v>66.266906559524344</v>
      </c>
      <c r="AB126" s="104">
        <v>94</v>
      </c>
      <c r="AC126" s="104">
        <v>53</v>
      </c>
      <c r="AD126" s="104">
        <v>14</v>
      </c>
      <c r="AE126" s="104">
        <v>10</v>
      </c>
      <c r="AF126" s="104">
        <v>5</v>
      </c>
      <c r="AG126" s="104">
        <v>0</v>
      </c>
      <c r="AH126" s="104">
        <v>3</v>
      </c>
      <c r="AI126" s="104">
        <v>9</v>
      </c>
      <c r="AJ126" s="104">
        <v>12.913903743315506</v>
      </c>
      <c r="AK126" s="104">
        <v>34.302556818181813</v>
      </c>
    </row>
    <row r="127" spans="1:37" ht="15" customHeight="1">
      <c r="A127" s="32" t="s">
        <v>219</v>
      </c>
      <c r="B127" s="45" t="s">
        <v>176</v>
      </c>
      <c r="C127" s="104">
        <v>1202</v>
      </c>
      <c r="D127" s="104">
        <v>544</v>
      </c>
      <c r="E127" s="104">
        <v>953</v>
      </c>
      <c r="F127" s="104">
        <v>917</v>
      </c>
      <c r="G127" s="104">
        <v>65</v>
      </c>
      <c r="H127" s="104">
        <v>1202</v>
      </c>
      <c r="I127" s="104">
        <v>647</v>
      </c>
      <c r="J127" s="104">
        <v>257</v>
      </c>
      <c r="K127" s="104">
        <v>50</v>
      </c>
      <c r="L127" s="104">
        <v>14</v>
      </c>
      <c r="M127" s="104">
        <v>7</v>
      </c>
      <c r="N127" s="104">
        <v>11</v>
      </c>
      <c r="O127" s="104">
        <v>216</v>
      </c>
      <c r="P127" s="104">
        <v>6.7032325296677824</v>
      </c>
      <c r="Q127" s="104">
        <v>19.496717623163519</v>
      </c>
      <c r="R127" s="104">
        <v>339</v>
      </c>
      <c r="S127" s="104">
        <v>69</v>
      </c>
      <c r="T127" s="104">
        <v>35</v>
      </c>
      <c r="U127" s="104">
        <v>45</v>
      </c>
      <c r="V127" s="104">
        <v>68</v>
      </c>
      <c r="W127" s="104">
        <v>28</v>
      </c>
      <c r="X127" s="104">
        <v>85</v>
      </c>
      <c r="Y127" s="104">
        <v>9</v>
      </c>
      <c r="Z127" s="104">
        <v>50.85265393639181</v>
      </c>
      <c r="AA127" s="104">
        <v>64.296459000035611</v>
      </c>
      <c r="AB127" s="104">
        <v>339</v>
      </c>
      <c r="AC127" s="104">
        <v>208</v>
      </c>
      <c r="AD127" s="104">
        <v>50</v>
      </c>
      <c r="AE127" s="104">
        <v>32</v>
      </c>
      <c r="AF127" s="104">
        <v>19</v>
      </c>
      <c r="AG127" s="104">
        <v>0</v>
      </c>
      <c r="AH127" s="104">
        <v>18</v>
      </c>
      <c r="AI127" s="104">
        <v>12</v>
      </c>
      <c r="AJ127" s="104">
        <v>13.763088119726373</v>
      </c>
      <c r="AK127" s="104">
        <v>37.819578278575833</v>
      </c>
    </row>
    <row r="128" spans="1:37" ht="15" customHeight="1">
      <c r="A128" s="66" t="s">
        <v>220</v>
      </c>
      <c r="B128" s="50"/>
      <c r="C128" s="104"/>
      <c r="D128" s="104"/>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c r="AA128" s="104"/>
      <c r="AB128" s="104"/>
      <c r="AC128" s="104"/>
      <c r="AD128" s="104"/>
      <c r="AE128" s="104"/>
      <c r="AF128" s="104"/>
      <c r="AG128" s="104"/>
      <c r="AH128" s="104"/>
      <c r="AI128" s="104"/>
      <c r="AJ128" s="104"/>
      <c r="AK128" s="104"/>
    </row>
    <row r="129" spans="1:37" ht="15" customHeight="1">
      <c r="A129" s="66"/>
      <c r="B129" s="53" t="s">
        <v>221</v>
      </c>
      <c r="C129" s="104">
        <v>4</v>
      </c>
      <c r="D129" s="104">
        <v>2</v>
      </c>
      <c r="E129" s="104">
        <v>4</v>
      </c>
      <c r="F129" s="104">
        <v>3</v>
      </c>
      <c r="G129" s="104">
        <v>0</v>
      </c>
      <c r="H129" s="104">
        <v>4</v>
      </c>
      <c r="I129" s="104">
        <v>3</v>
      </c>
      <c r="J129" s="104">
        <v>1</v>
      </c>
      <c r="K129" s="104">
        <v>0</v>
      </c>
      <c r="L129" s="104">
        <v>0</v>
      </c>
      <c r="M129" s="104">
        <v>0</v>
      </c>
      <c r="N129" s="104">
        <v>0</v>
      </c>
      <c r="O129" s="104">
        <v>0</v>
      </c>
      <c r="P129" s="104">
        <v>3.125</v>
      </c>
      <c r="Q129" s="104">
        <v>12.5</v>
      </c>
      <c r="R129" s="104">
        <v>1</v>
      </c>
      <c r="S129" s="104">
        <v>1</v>
      </c>
      <c r="T129" s="104">
        <v>0</v>
      </c>
      <c r="U129" s="104">
        <v>0</v>
      </c>
      <c r="V129" s="104">
        <v>0</v>
      </c>
      <c r="W129" s="104">
        <v>0</v>
      </c>
      <c r="X129" s="104">
        <v>0</v>
      </c>
      <c r="Y129" s="104">
        <v>0</v>
      </c>
      <c r="Z129" s="104">
        <v>0</v>
      </c>
      <c r="AA129" s="104" t="s">
        <v>294</v>
      </c>
      <c r="AB129" s="104">
        <v>1</v>
      </c>
      <c r="AC129" s="104">
        <v>1</v>
      </c>
      <c r="AD129" s="104">
        <v>0</v>
      </c>
      <c r="AE129" s="104">
        <v>0</v>
      </c>
      <c r="AF129" s="104">
        <v>0</v>
      </c>
      <c r="AG129" s="104">
        <v>0</v>
      </c>
      <c r="AH129" s="104">
        <v>0</v>
      </c>
      <c r="AI129" s="104">
        <v>0</v>
      </c>
      <c r="AJ129" s="104">
        <v>0</v>
      </c>
      <c r="AK129" s="104" t="s">
        <v>294</v>
      </c>
    </row>
    <row r="130" spans="1:37" ht="15" customHeight="1">
      <c r="A130" s="66"/>
      <c r="B130" s="53" t="s">
        <v>222</v>
      </c>
      <c r="C130" s="104">
        <v>25</v>
      </c>
      <c r="D130" s="104">
        <v>11</v>
      </c>
      <c r="E130" s="104">
        <v>22</v>
      </c>
      <c r="F130" s="104">
        <v>18</v>
      </c>
      <c r="G130" s="104">
        <v>1</v>
      </c>
      <c r="H130" s="104">
        <v>25</v>
      </c>
      <c r="I130" s="104">
        <v>15</v>
      </c>
      <c r="J130" s="104">
        <v>3</v>
      </c>
      <c r="K130" s="104">
        <v>3</v>
      </c>
      <c r="L130" s="104">
        <v>1</v>
      </c>
      <c r="M130" s="104">
        <v>1</v>
      </c>
      <c r="N130" s="104">
        <v>1</v>
      </c>
      <c r="O130" s="104">
        <v>1</v>
      </c>
      <c r="P130" s="104">
        <v>14.943917738035386</v>
      </c>
      <c r="Q130" s="104">
        <v>39.850447301427693</v>
      </c>
      <c r="R130" s="104">
        <v>9</v>
      </c>
      <c r="S130" s="104">
        <v>1</v>
      </c>
      <c r="T130" s="104">
        <v>0</v>
      </c>
      <c r="U130" s="104">
        <v>1</v>
      </c>
      <c r="V130" s="104">
        <v>1</v>
      </c>
      <c r="W130" s="104">
        <v>2</v>
      </c>
      <c r="X130" s="104">
        <v>4</v>
      </c>
      <c r="Y130" s="104">
        <v>0</v>
      </c>
      <c r="Z130" s="104">
        <v>69.658119658119659</v>
      </c>
      <c r="AA130" s="104">
        <v>78.365384615384613</v>
      </c>
      <c r="AB130" s="104">
        <v>9</v>
      </c>
      <c r="AC130" s="104">
        <v>8</v>
      </c>
      <c r="AD130" s="104">
        <v>0</v>
      </c>
      <c r="AE130" s="104">
        <v>0</v>
      </c>
      <c r="AF130" s="104">
        <v>1</v>
      </c>
      <c r="AG130" s="104">
        <v>0</v>
      </c>
      <c r="AH130" s="104">
        <v>0</v>
      </c>
      <c r="AI130" s="104">
        <v>0</v>
      </c>
      <c r="AJ130" s="104">
        <v>5.5555555555555554</v>
      </c>
      <c r="AK130" s="104">
        <v>50</v>
      </c>
    </row>
    <row r="131" spans="1:37" ht="15" customHeight="1">
      <c r="A131" s="56"/>
      <c r="B131" s="53" t="s">
        <v>223</v>
      </c>
      <c r="C131" s="104">
        <v>119</v>
      </c>
      <c r="D131" s="104">
        <v>57</v>
      </c>
      <c r="E131" s="104">
        <v>96</v>
      </c>
      <c r="F131" s="104">
        <v>86</v>
      </c>
      <c r="G131" s="104">
        <v>7</v>
      </c>
      <c r="H131" s="104">
        <v>119</v>
      </c>
      <c r="I131" s="104">
        <v>65</v>
      </c>
      <c r="J131" s="104">
        <v>20</v>
      </c>
      <c r="K131" s="104">
        <v>4</v>
      </c>
      <c r="L131" s="104">
        <v>2</v>
      </c>
      <c r="M131" s="104">
        <v>2</v>
      </c>
      <c r="N131" s="104">
        <v>3</v>
      </c>
      <c r="O131" s="104">
        <v>23</v>
      </c>
      <c r="P131" s="104">
        <v>9.9477867727352205</v>
      </c>
      <c r="Q131" s="104">
        <v>30.806049360728426</v>
      </c>
      <c r="R131" s="104">
        <v>31</v>
      </c>
      <c r="S131" s="104">
        <v>5</v>
      </c>
      <c r="T131" s="104">
        <v>1</v>
      </c>
      <c r="U131" s="104">
        <v>2</v>
      </c>
      <c r="V131" s="104">
        <v>9</v>
      </c>
      <c r="W131" s="104">
        <v>1</v>
      </c>
      <c r="X131" s="104">
        <v>11</v>
      </c>
      <c r="Y131" s="104">
        <v>2</v>
      </c>
      <c r="Z131" s="104">
        <v>61.689244663382603</v>
      </c>
      <c r="AA131" s="104">
        <v>74.541170634920647</v>
      </c>
      <c r="AB131" s="104">
        <v>31</v>
      </c>
      <c r="AC131" s="104">
        <v>21</v>
      </c>
      <c r="AD131" s="104">
        <v>2</v>
      </c>
      <c r="AE131" s="104">
        <v>3</v>
      </c>
      <c r="AF131" s="104">
        <v>2</v>
      </c>
      <c r="AG131" s="104">
        <v>0</v>
      </c>
      <c r="AH131" s="104">
        <v>1</v>
      </c>
      <c r="AI131" s="104">
        <v>2</v>
      </c>
      <c r="AJ131" s="104">
        <v>11.695178384833556</v>
      </c>
      <c r="AK131" s="104">
        <v>42.395021645021636</v>
      </c>
    </row>
    <row r="132" spans="1:37" ht="15" customHeight="1">
      <c r="A132" s="56"/>
      <c r="B132" s="53" t="s">
        <v>224</v>
      </c>
      <c r="C132" s="104">
        <v>149</v>
      </c>
      <c r="D132" s="104">
        <v>72</v>
      </c>
      <c r="E132" s="104">
        <v>112</v>
      </c>
      <c r="F132" s="104">
        <v>107</v>
      </c>
      <c r="G132" s="104">
        <v>10</v>
      </c>
      <c r="H132" s="104">
        <v>149</v>
      </c>
      <c r="I132" s="104">
        <v>78</v>
      </c>
      <c r="J132" s="104">
        <v>34</v>
      </c>
      <c r="K132" s="104">
        <v>6</v>
      </c>
      <c r="L132" s="104">
        <v>2</v>
      </c>
      <c r="M132" s="104">
        <v>0</v>
      </c>
      <c r="N132" s="104">
        <v>2</v>
      </c>
      <c r="O132" s="104">
        <v>27</v>
      </c>
      <c r="P132" s="104">
        <v>7.373985217960592</v>
      </c>
      <c r="Q132" s="104">
        <v>20.446049922527095</v>
      </c>
      <c r="R132" s="104">
        <v>44</v>
      </c>
      <c r="S132" s="104">
        <v>11</v>
      </c>
      <c r="T132" s="104">
        <v>4</v>
      </c>
      <c r="U132" s="104">
        <v>6</v>
      </c>
      <c r="V132" s="104">
        <v>8</v>
      </c>
      <c r="W132" s="104">
        <v>3</v>
      </c>
      <c r="X132" s="104">
        <v>11</v>
      </c>
      <c r="Y132" s="104">
        <v>1</v>
      </c>
      <c r="Z132" s="104">
        <v>47.95305558737796</v>
      </c>
      <c r="AA132" s="104">
        <v>64.436918445539135</v>
      </c>
      <c r="AB132" s="104">
        <v>44</v>
      </c>
      <c r="AC132" s="104">
        <v>28</v>
      </c>
      <c r="AD132" s="104">
        <v>4</v>
      </c>
      <c r="AE132" s="104">
        <v>6</v>
      </c>
      <c r="AF132" s="104">
        <v>4</v>
      </c>
      <c r="AG132" s="104">
        <v>0</v>
      </c>
      <c r="AH132" s="104">
        <v>2</v>
      </c>
      <c r="AI132" s="104">
        <v>0</v>
      </c>
      <c r="AJ132" s="104">
        <v>15.211038961038962</v>
      </c>
      <c r="AK132" s="104">
        <v>41.830357142857146</v>
      </c>
    </row>
    <row r="133" spans="1:37" ht="15" customHeight="1">
      <c r="A133" s="56"/>
      <c r="B133" s="53" t="s">
        <v>225</v>
      </c>
      <c r="C133" s="104">
        <v>196</v>
      </c>
      <c r="D133" s="104">
        <v>80</v>
      </c>
      <c r="E133" s="104">
        <v>157</v>
      </c>
      <c r="F133" s="104">
        <v>161</v>
      </c>
      <c r="G133" s="104">
        <v>9</v>
      </c>
      <c r="H133" s="104">
        <v>196</v>
      </c>
      <c r="I133" s="104">
        <v>105</v>
      </c>
      <c r="J133" s="104">
        <v>44</v>
      </c>
      <c r="K133" s="104">
        <v>11</v>
      </c>
      <c r="L133" s="104">
        <v>2</v>
      </c>
      <c r="M133" s="104">
        <v>2</v>
      </c>
      <c r="N133" s="104">
        <v>1</v>
      </c>
      <c r="O133" s="104">
        <v>31</v>
      </c>
      <c r="P133" s="104">
        <v>7.3914046206955071</v>
      </c>
      <c r="Q133" s="104">
        <v>20.326362706912644</v>
      </c>
      <c r="R133" s="104">
        <v>60</v>
      </c>
      <c r="S133" s="104">
        <v>12</v>
      </c>
      <c r="T133" s="104">
        <v>6</v>
      </c>
      <c r="U133" s="104">
        <v>11</v>
      </c>
      <c r="V133" s="104">
        <v>15</v>
      </c>
      <c r="W133" s="104">
        <v>5</v>
      </c>
      <c r="X133" s="104">
        <v>10</v>
      </c>
      <c r="Y133" s="104">
        <v>1</v>
      </c>
      <c r="Z133" s="104">
        <v>46.302326378151527</v>
      </c>
      <c r="AA133" s="104">
        <v>58.124196942785957</v>
      </c>
      <c r="AB133" s="104">
        <v>60</v>
      </c>
      <c r="AC133" s="104">
        <v>40</v>
      </c>
      <c r="AD133" s="104">
        <v>8</v>
      </c>
      <c r="AE133" s="104">
        <v>7</v>
      </c>
      <c r="AF133" s="104">
        <v>2</v>
      </c>
      <c r="AG133" s="104">
        <v>0</v>
      </c>
      <c r="AH133" s="104">
        <v>2</v>
      </c>
      <c r="AI133" s="104">
        <v>1</v>
      </c>
      <c r="AJ133" s="104">
        <v>11.119579572969405</v>
      </c>
      <c r="AK133" s="104">
        <v>34.529220779220786</v>
      </c>
    </row>
    <row r="134" spans="1:37" ht="15" customHeight="1">
      <c r="A134" s="56"/>
      <c r="B134" s="53" t="s">
        <v>226</v>
      </c>
      <c r="C134" s="104">
        <v>242</v>
      </c>
      <c r="D134" s="104">
        <v>97</v>
      </c>
      <c r="E134" s="104">
        <v>189</v>
      </c>
      <c r="F134" s="104">
        <v>198</v>
      </c>
      <c r="G134" s="104">
        <v>8</v>
      </c>
      <c r="H134" s="104">
        <v>242</v>
      </c>
      <c r="I134" s="104">
        <v>135</v>
      </c>
      <c r="J134" s="104">
        <v>58</v>
      </c>
      <c r="K134" s="104">
        <v>6</v>
      </c>
      <c r="L134" s="104">
        <v>4</v>
      </c>
      <c r="M134" s="104">
        <v>0</v>
      </c>
      <c r="N134" s="104">
        <v>1</v>
      </c>
      <c r="O134" s="104">
        <v>38</v>
      </c>
      <c r="P134" s="104">
        <v>5.2683529795593342</v>
      </c>
      <c r="Q134" s="104">
        <v>15.576000113479772</v>
      </c>
      <c r="R134" s="104">
        <v>69</v>
      </c>
      <c r="S134" s="104">
        <v>16</v>
      </c>
      <c r="T134" s="104">
        <v>8</v>
      </c>
      <c r="U134" s="104">
        <v>10</v>
      </c>
      <c r="V134" s="104">
        <v>9</v>
      </c>
      <c r="W134" s="104">
        <v>2</v>
      </c>
      <c r="X134" s="104">
        <v>22</v>
      </c>
      <c r="Y134" s="104">
        <v>2</v>
      </c>
      <c r="Z134" s="104">
        <v>49.583048530416953</v>
      </c>
      <c r="AA134" s="104">
        <v>65.138514736037962</v>
      </c>
      <c r="AB134" s="104">
        <v>69</v>
      </c>
      <c r="AC134" s="104">
        <v>41</v>
      </c>
      <c r="AD134" s="104">
        <v>8</v>
      </c>
      <c r="AE134" s="104">
        <v>6</v>
      </c>
      <c r="AF134" s="104">
        <v>4</v>
      </c>
      <c r="AG134" s="104">
        <v>0</v>
      </c>
      <c r="AH134" s="104">
        <v>6</v>
      </c>
      <c r="AI134" s="104">
        <v>4</v>
      </c>
      <c r="AJ134" s="104">
        <v>17.137748216695581</v>
      </c>
      <c r="AK134" s="104">
        <v>46.414734753550533</v>
      </c>
    </row>
    <row r="135" spans="1:37" ht="15" customHeight="1">
      <c r="A135" s="56"/>
      <c r="B135" s="53" t="s">
        <v>227</v>
      </c>
      <c r="C135" s="104">
        <v>294</v>
      </c>
      <c r="D135" s="104">
        <v>137</v>
      </c>
      <c r="E135" s="104">
        <v>241</v>
      </c>
      <c r="F135" s="104">
        <v>220</v>
      </c>
      <c r="G135" s="104">
        <v>13</v>
      </c>
      <c r="H135" s="104">
        <v>294</v>
      </c>
      <c r="I135" s="104">
        <v>164</v>
      </c>
      <c r="J135" s="104">
        <v>58</v>
      </c>
      <c r="K135" s="104">
        <v>13</v>
      </c>
      <c r="L135" s="104">
        <v>2</v>
      </c>
      <c r="M135" s="104">
        <v>1</v>
      </c>
      <c r="N135" s="104">
        <v>2</v>
      </c>
      <c r="O135" s="104">
        <v>54</v>
      </c>
      <c r="P135" s="104">
        <v>5.6595741079048354</v>
      </c>
      <c r="Q135" s="104">
        <v>17.872339288120532</v>
      </c>
      <c r="R135" s="104">
        <v>76</v>
      </c>
      <c r="S135" s="104">
        <v>16</v>
      </c>
      <c r="T135" s="104">
        <v>10</v>
      </c>
      <c r="U135" s="104">
        <v>8</v>
      </c>
      <c r="V135" s="104">
        <v>15</v>
      </c>
      <c r="W135" s="104">
        <v>8</v>
      </c>
      <c r="X135" s="104">
        <v>17</v>
      </c>
      <c r="Y135" s="104">
        <v>2</v>
      </c>
      <c r="Z135" s="104">
        <v>49.686513871296469</v>
      </c>
      <c r="AA135" s="104">
        <v>63.393138387516188</v>
      </c>
      <c r="AB135" s="104">
        <v>76</v>
      </c>
      <c r="AC135" s="104">
        <v>39</v>
      </c>
      <c r="AD135" s="104">
        <v>19</v>
      </c>
      <c r="AE135" s="104">
        <v>5</v>
      </c>
      <c r="AF135" s="104">
        <v>3</v>
      </c>
      <c r="AG135" s="104">
        <v>0</v>
      </c>
      <c r="AH135" s="104">
        <v>6</v>
      </c>
      <c r="AI135" s="104">
        <v>4</v>
      </c>
      <c r="AJ135" s="104">
        <v>15.967433130476605</v>
      </c>
      <c r="AK135" s="104">
        <v>34.838035921039868</v>
      </c>
    </row>
    <row r="136" spans="1:37" ht="15" customHeight="1">
      <c r="A136" s="56"/>
      <c r="B136" s="53" t="s">
        <v>228</v>
      </c>
      <c r="C136" s="104">
        <v>80</v>
      </c>
      <c r="D136" s="104">
        <v>47</v>
      </c>
      <c r="E136" s="104">
        <v>56</v>
      </c>
      <c r="F136" s="104">
        <v>57</v>
      </c>
      <c r="G136" s="104">
        <v>7</v>
      </c>
      <c r="H136" s="104">
        <v>80</v>
      </c>
      <c r="I136" s="104">
        <v>44</v>
      </c>
      <c r="J136" s="104">
        <v>16</v>
      </c>
      <c r="K136" s="104">
        <v>2</v>
      </c>
      <c r="L136" s="104">
        <v>0</v>
      </c>
      <c r="M136" s="104">
        <v>0</v>
      </c>
      <c r="N136" s="104">
        <v>0</v>
      </c>
      <c r="O136" s="104">
        <v>18</v>
      </c>
      <c r="P136" s="104">
        <v>2.7183166989230352</v>
      </c>
      <c r="Q136" s="104">
        <v>9.3630908518460103</v>
      </c>
      <c r="R136" s="104">
        <v>18</v>
      </c>
      <c r="S136" s="104">
        <v>1</v>
      </c>
      <c r="T136" s="104">
        <v>2</v>
      </c>
      <c r="U136" s="104">
        <v>2</v>
      </c>
      <c r="V136" s="104">
        <v>3</v>
      </c>
      <c r="W136" s="104">
        <v>4</v>
      </c>
      <c r="X136" s="104">
        <v>6</v>
      </c>
      <c r="Y136" s="104">
        <v>0</v>
      </c>
      <c r="Z136" s="104">
        <v>66.52741702741703</v>
      </c>
      <c r="AA136" s="104">
        <v>70.440794499618036</v>
      </c>
      <c r="AB136" s="104">
        <v>18</v>
      </c>
      <c r="AC136" s="104">
        <v>8</v>
      </c>
      <c r="AD136" s="104">
        <v>4</v>
      </c>
      <c r="AE136" s="104">
        <v>2</v>
      </c>
      <c r="AF136" s="104">
        <v>2</v>
      </c>
      <c r="AG136" s="104">
        <v>0</v>
      </c>
      <c r="AH136" s="104">
        <v>1</v>
      </c>
      <c r="AI136" s="104">
        <v>1</v>
      </c>
      <c r="AJ136" s="104">
        <v>18.598930481283421</v>
      </c>
      <c r="AK136" s="104">
        <v>35.131313131313135</v>
      </c>
    </row>
    <row r="137" spans="1:37" ht="15" customHeight="1">
      <c r="A137" s="56"/>
      <c r="B137" s="53" t="s">
        <v>229</v>
      </c>
      <c r="C137" s="104">
        <v>86</v>
      </c>
      <c r="D137" s="104">
        <v>39</v>
      </c>
      <c r="E137" s="104">
        <v>71</v>
      </c>
      <c r="F137" s="104">
        <v>64</v>
      </c>
      <c r="G137" s="104">
        <v>8</v>
      </c>
      <c r="H137" s="104">
        <v>86</v>
      </c>
      <c r="I137" s="104">
        <v>36</v>
      </c>
      <c r="J137" s="104">
        <v>22</v>
      </c>
      <c r="K137" s="104">
        <v>5</v>
      </c>
      <c r="L137" s="104">
        <v>1</v>
      </c>
      <c r="M137" s="104">
        <v>1</v>
      </c>
      <c r="N137" s="104">
        <v>1</v>
      </c>
      <c r="O137" s="104">
        <v>20</v>
      </c>
      <c r="P137" s="104">
        <v>8.418820431399654</v>
      </c>
      <c r="Q137" s="104">
        <v>18.521404949079237</v>
      </c>
      <c r="R137" s="104">
        <v>30</v>
      </c>
      <c r="S137" s="104">
        <v>6</v>
      </c>
      <c r="T137" s="104">
        <v>3</v>
      </c>
      <c r="U137" s="104">
        <v>5</v>
      </c>
      <c r="V137" s="104">
        <v>8</v>
      </c>
      <c r="W137" s="104">
        <v>3</v>
      </c>
      <c r="X137" s="104">
        <v>4</v>
      </c>
      <c r="Y137" s="104">
        <v>1</v>
      </c>
      <c r="Z137" s="104">
        <v>46.848949279513079</v>
      </c>
      <c r="AA137" s="104">
        <v>59.070414308951278</v>
      </c>
      <c r="AB137" s="104">
        <v>30</v>
      </c>
      <c r="AC137" s="104">
        <v>22</v>
      </c>
      <c r="AD137" s="104">
        <v>4</v>
      </c>
      <c r="AE137" s="104">
        <v>3</v>
      </c>
      <c r="AF137" s="104">
        <v>1</v>
      </c>
      <c r="AG137" s="104">
        <v>0</v>
      </c>
      <c r="AH137" s="104">
        <v>0</v>
      </c>
      <c r="AI137" s="104">
        <v>0</v>
      </c>
      <c r="AJ137" s="104">
        <v>6.3190476190476188</v>
      </c>
      <c r="AK137" s="104">
        <v>23.696428571428569</v>
      </c>
    </row>
    <row r="138" spans="1:37" ht="15" customHeight="1">
      <c r="A138" s="35"/>
      <c r="B138" s="59" t="s">
        <v>230</v>
      </c>
      <c r="C138" s="104">
        <v>7</v>
      </c>
      <c r="D138" s="104">
        <v>2</v>
      </c>
      <c r="E138" s="104">
        <v>5</v>
      </c>
      <c r="F138" s="104">
        <v>3</v>
      </c>
      <c r="G138" s="104">
        <v>2</v>
      </c>
      <c r="H138" s="104">
        <v>7</v>
      </c>
      <c r="I138" s="104">
        <v>2</v>
      </c>
      <c r="J138" s="104">
        <v>1</v>
      </c>
      <c r="K138" s="104">
        <v>0</v>
      </c>
      <c r="L138" s="104">
        <v>0</v>
      </c>
      <c r="M138" s="104">
        <v>0</v>
      </c>
      <c r="N138" s="104">
        <v>0</v>
      </c>
      <c r="O138" s="104">
        <v>4</v>
      </c>
      <c r="P138" s="104">
        <v>2.2727272727272725</v>
      </c>
      <c r="Q138" s="104">
        <v>6.8181818181818175</v>
      </c>
      <c r="R138" s="104">
        <v>1</v>
      </c>
      <c r="S138" s="104">
        <v>0</v>
      </c>
      <c r="T138" s="104">
        <v>1</v>
      </c>
      <c r="U138" s="104">
        <v>0</v>
      </c>
      <c r="V138" s="104">
        <v>0</v>
      </c>
      <c r="W138" s="104">
        <v>0</v>
      </c>
      <c r="X138" s="104">
        <v>0</v>
      </c>
      <c r="Y138" s="104">
        <v>0</v>
      </c>
      <c r="Z138" s="104">
        <v>16.666666666666664</v>
      </c>
      <c r="AA138" s="104">
        <v>16.666666666666664</v>
      </c>
      <c r="AB138" s="104">
        <v>1</v>
      </c>
      <c r="AC138" s="104">
        <v>0</v>
      </c>
      <c r="AD138" s="104">
        <v>1</v>
      </c>
      <c r="AE138" s="104">
        <v>0</v>
      </c>
      <c r="AF138" s="104">
        <v>0</v>
      </c>
      <c r="AG138" s="104">
        <v>0</v>
      </c>
      <c r="AH138" s="104">
        <v>0</v>
      </c>
      <c r="AI138" s="104">
        <v>0</v>
      </c>
      <c r="AJ138" s="104">
        <v>16.666666666666664</v>
      </c>
      <c r="AK138" s="104">
        <v>16.666666666666664</v>
      </c>
    </row>
    <row r="139" spans="1:37" ht="15" customHeight="1">
      <c r="A139" s="32" t="s">
        <v>281</v>
      </c>
      <c r="B139" s="45" t="s">
        <v>176</v>
      </c>
      <c r="C139" s="104">
        <v>1202</v>
      </c>
      <c r="D139" s="104">
        <v>544</v>
      </c>
      <c r="E139" s="104">
        <v>953</v>
      </c>
      <c r="F139" s="104">
        <v>917</v>
      </c>
      <c r="G139" s="104">
        <v>65</v>
      </c>
      <c r="H139" s="104">
        <v>1202</v>
      </c>
      <c r="I139" s="104">
        <v>647</v>
      </c>
      <c r="J139" s="104">
        <v>257</v>
      </c>
      <c r="K139" s="104">
        <v>50</v>
      </c>
      <c r="L139" s="104">
        <v>14</v>
      </c>
      <c r="M139" s="104">
        <v>7</v>
      </c>
      <c r="N139" s="104">
        <v>11</v>
      </c>
      <c r="O139" s="104">
        <v>216</v>
      </c>
      <c r="P139" s="104">
        <v>6.7032325296677797</v>
      </c>
      <c r="Q139" s="104">
        <v>19.496717623163512</v>
      </c>
      <c r="R139" s="104">
        <v>339</v>
      </c>
      <c r="S139" s="104">
        <v>69</v>
      </c>
      <c r="T139" s="104">
        <v>35</v>
      </c>
      <c r="U139" s="104">
        <v>45</v>
      </c>
      <c r="V139" s="104">
        <v>68</v>
      </c>
      <c r="W139" s="104">
        <v>28</v>
      </c>
      <c r="X139" s="104">
        <v>85</v>
      </c>
      <c r="Y139" s="104">
        <v>9</v>
      </c>
      <c r="Z139" s="104">
        <v>50.85265393639181</v>
      </c>
      <c r="AA139" s="104">
        <v>64.296459000035611</v>
      </c>
      <c r="AB139" s="104">
        <v>339</v>
      </c>
      <c r="AC139" s="104">
        <v>208</v>
      </c>
      <c r="AD139" s="104">
        <v>50</v>
      </c>
      <c r="AE139" s="104">
        <v>32</v>
      </c>
      <c r="AF139" s="104">
        <v>19</v>
      </c>
      <c r="AG139" s="104">
        <v>0</v>
      </c>
      <c r="AH139" s="104">
        <v>18</v>
      </c>
      <c r="AI139" s="104">
        <v>12</v>
      </c>
      <c r="AJ139" s="104">
        <v>13.763088119726373</v>
      </c>
      <c r="AK139" s="104">
        <v>37.819578278575833</v>
      </c>
    </row>
    <row r="140" spans="1:37" ht="15" customHeight="1">
      <c r="A140" s="394" t="s">
        <v>282</v>
      </c>
      <c r="B140" s="50"/>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c r="AA140" s="104"/>
      <c r="AB140" s="104"/>
      <c r="AC140" s="104"/>
      <c r="AD140" s="104"/>
      <c r="AE140" s="104"/>
      <c r="AF140" s="104"/>
      <c r="AG140" s="104"/>
      <c r="AH140" s="104"/>
      <c r="AI140" s="104"/>
      <c r="AJ140" s="104"/>
      <c r="AK140" s="104"/>
    </row>
    <row r="141" spans="1:37" ht="15" customHeight="1">
      <c r="A141" s="394"/>
      <c r="B141" s="53" t="s">
        <v>283</v>
      </c>
      <c r="C141" s="104">
        <v>6</v>
      </c>
      <c r="D141" s="104">
        <v>1</v>
      </c>
      <c r="E141" s="104">
        <v>6</v>
      </c>
      <c r="F141" s="104">
        <v>4</v>
      </c>
      <c r="G141" s="104">
        <v>0</v>
      </c>
      <c r="H141" s="104">
        <v>6</v>
      </c>
      <c r="I141" s="104">
        <v>5</v>
      </c>
      <c r="J141" s="104">
        <v>1</v>
      </c>
      <c r="K141" s="104">
        <v>0</v>
      </c>
      <c r="L141" s="104">
        <v>0</v>
      </c>
      <c r="M141" s="104">
        <v>0</v>
      </c>
      <c r="N141" s="104">
        <v>0</v>
      </c>
      <c r="O141" s="104">
        <v>0</v>
      </c>
      <c r="P141" s="104">
        <v>1.9607843137254901</v>
      </c>
      <c r="Q141" s="104">
        <v>11.76470588235294</v>
      </c>
      <c r="R141" s="104">
        <v>1</v>
      </c>
      <c r="S141" s="104">
        <v>0</v>
      </c>
      <c r="T141" s="104">
        <v>0</v>
      </c>
      <c r="U141" s="104">
        <v>0</v>
      </c>
      <c r="V141" s="104">
        <v>0</v>
      </c>
      <c r="W141" s="104">
        <v>0</v>
      </c>
      <c r="X141" s="104">
        <v>1</v>
      </c>
      <c r="Y141" s="104">
        <v>0</v>
      </c>
      <c r="Z141" s="104">
        <v>100</v>
      </c>
      <c r="AA141" s="104">
        <v>100</v>
      </c>
      <c r="AB141" s="104">
        <v>1</v>
      </c>
      <c r="AC141" s="104">
        <v>0</v>
      </c>
      <c r="AD141" s="104">
        <v>0</v>
      </c>
      <c r="AE141" s="104">
        <v>0</v>
      </c>
      <c r="AF141" s="104">
        <v>0</v>
      </c>
      <c r="AG141" s="104">
        <v>0</v>
      </c>
      <c r="AH141" s="104">
        <v>0</v>
      </c>
      <c r="AI141" s="104">
        <v>1</v>
      </c>
      <c r="AJ141" s="104" t="s">
        <v>294</v>
      </c>
      <c r="AK141" s="104" t="s">
        <v>294</v>
      </c>
    </row>
    <row r="142" spans="1:37" ht="15" customHeight="1">
      <c r="A142" s="66"/>
      <c r="B142" s="53" t="s">
        <v>284</v>
      </c>
      <c r="C142" s="104">
        <v>51</v>
      </c>
      <c r="D142" s="104">
        <v>19</v>
      </c>
      <c r="E142" s="104">
        <v>36</v>
      </c>
      <c r="F142" s="104">
        <v>28</v>
      </c>
      <c r="G142" s="104">
        <v>8</v>
      </c>
      <c r="H142" s="104">
        <v>51</v>
      </c>
      <c r="I142" s="104">
        <v>27</v>
      </c>
      <c r="J142" s="104">
        <v>10</v>
      </c>
      <c r="K142" s="104">
        <v>3</v>
      </c>
      <c r="L142" s="104">
        <v>1</v>
      </c>
      <c r="M142" s="104">
        <v>0</v>
      </c>
      <c r="N142" s="104">
        <v>0</v>
      </c>
      <c r="O142" s="104">
        <v>10</v>
      </c>
      <c r="P142" s="104">
        <v>6.2173398366090318</v>
      </c>
      <c r="Q142" s="104">
        <v>18.207923807212165</v>
      </c>
      <c r="R142" s="104">
        <v>14</v>
      </c>
      <c r="S142" s="104">
        <v>1</v>
      </c>
      <c r="T142" s="104">
        <v>1</v>
      </c>
      <c r="U142" s="104">
        <v>1</v>
      </c>
      <c r="V142" s="104">
        <v>2</v>
      </c>
      <c r="W142" s="104">
        <v>1</v>
      </c>
      <c r="X142" s="104">
        <v>6</v>
      </c>
      <c r="Y142" s="104">
        <v>2</v>
      </c>
      <c r="Z142" s="104">
        <v>70.978260869565219</v>
      </c>
      <c r="AA142" s="104">
        <v>77.430830039525688</v>
      </c>
      <c r="AB142" s="104">
        <v>14</v>
      </c>
      <c r="AC142" s="104">
        <v>12</v>
      </c>
      <c r="AD142" s="104">
        <v>0</v>
      </c>
      <c r="AE142" s="104">
        <v>0</v>
      </c>
      <c r="AF142" s="104">
        <v>0</v>
      </c>
      <c r="AG142" s="104">
        <v>0</v>
      </c>
      <c r="AH142" s="104">
        <v>1</v>
      </c>
      <c r="AI142" s="104">
        <v>1</v>
      </c>
      <c r="AJ142" s="104">
        <v>7.6923076923076925</v>
      </c>
      <c r="AK142" s="104">
        <v>100</v>
      </c>
    </row>
    <row r="143" spans="1:37" ht="15" customHeight="1">
      <c r="A143" s="56"/>
      <c r="B143" s="53" t="s">
        <v>285</v>
      </c>
      <c r="C143" s="104">
        <v>380</v>
      </c>
      <c r="D143" s="104">
        <v>156</v>
      </c>
      <c r="E143" s="104">
        <v>314</v>
      </c>
      <c r="F143" s="104">
        <v>314</v>
      </c>
      <c r="G143" s="104">
        <v>12</v>
      </c>
      <c r="H143" s="104">
        <v>380</v>
      </c>
      <c r="I143" s="104">
        <v>211</v>
      </c>
      <c r="J143" s="104">
        <v>78</v>
      </c>
      <c r="K143" s="104">
        <v>20</v>
      </c>
      <c r="L143" s="104">
        <v>4</v>
      </c>
      <c r="M143" s="104">
        <v>2</v>
      </c>
      <c r="N143" s="104">
        <v>0</v>
      </c>
      <c r="O143" s="104">
        <v>65</v>
      </c>
      <c r="P143" s="104">
        <v>5.5528786481334338</v>
      </c>
      <c r="Q143" s="104">
        <v>16.818815136173381</v>
      </c>
      <c r="R143" s="104">
        <v>104</v>
      </c>
      <c r="S143" s="104">
        <v>14</v>
      </c>
      <c r="T143" s="104">
        <v>13</v>
      </c>
      <c r="U143" s="104">
        <v>10</v>
      </c>
      <c r="V143" s="104">
        <v>24</v>
      </c>
      <c r="W143" s="104">
        <v>13</v>
      </c>
      <c r="X143" s="104">
        <v>27</v>
      </c>
      <c r="Y143" s="104">
        <v>3</v>
      </c>
      <c r="Z143" s="104">
        <v>57.341010689902433</v>
      </c>
      <c r="AA143" s="104">
        <v>66.568299766438457</v>
      </c>
      <c r="AB143" s="104">
        <v>104</v>
      </c>
      <c r="AC143" s="104">
        <v>65</v>
      </c>
      <c r="AD143" s="104">
        <v>17</v>
      </c>
      <c r="AE143" s="104">
        <v>8</v>
      </c>
      <c r="AF143" s="104">
        <v>5</v>
      </c>
      <c r="AG143" s="104">
        <v>0</v>
      </c>
      <c r="AH143" s="104">
        <v>6</v>
      </c>
      <c r="AI143" s="104">
        <v>3</v>
      </c>
      <c r="AJ143" s="104">
        <v>13.435848848042696</v>
      </c>
      <c r="AK143" s="104">
        <v>37.695020379230897</v>
      </c>
    </row>
    <row r="144" spans="1:37" ht="15" customHeight="1">
      <c r="A144" s="56"/>
      <c r="B144" s="53" t="s">
        <v>286</v>
      </c>
      <c r="C144" s="104">
        <v>542</v>
      </c>
      <c r="D144" s="104">
        <v>251</v>
      </c>
      <c r="E144" s="104">
        <v>435</v>
      </c>
      <c r="F144" s="104">
        <v>417</v>
      </c>
      <c r="G144" s="104">
        <v>28</v>
      </c>
      <c r="H144" s="104">
        <v>542</v>
      </c>
      <c r="I144" s="104">
        <v>293</v>
      </c>
      <c r="J144" s="104">
        <v>111</v>
      </c>
      <c r="K144" s="104">
        <v>21</v>
      </c>
      <c r="L144" s="104">
        <v>9</v>
      </c>
      <c r="M144" s="104">
        <v>3</v>
      </c>
      <c r="N144" s="104">
        <v>7</v>
      </c>
      <c r="O144" s="104">
        <v>98</v>
      </c>
      <c r="P144" s="104">
        <v>7.4194927087268487</v>
      </c>
      <c r="Q144" s="104">
        <v>21.816256706455107</v>
      </c>
      <c r="R144" s="104">
        <v>151</v>
      </c>
      <c r="S144" s="104">
        <v>30</v>
      </c>
      <c r="T144" s="104">
        <v>14</v>
      </c>
      <c r="U144" s="104">
        <v>25</v>
      </c>
      <c r="V144" s="104">
        <v>30</v>
      </c>
      <c r="W144" s="104">
        <v>12</v>
      </c>
      <c r="X144" s="104">
        <v>39</v>
      </c>
      <c r="Y144" s="104">
        <v>1</v>
      </c>
      <c r="Z144" s="104">
        <v>51.058610348782771</v>
      </c>
      <c r="AA144" s="104">
        <v>63.82326293597847</v>
      </c>
      <c r="AB144" s="104">
        <v>151</v>
      </c>
      <c r="AC144" s="104">
        <v>88</v>
      </c>
      <c r="AD144" s="104">
        <v>26</v>
      </c>
      <c r="AE144" s="104">
        <v>16</v>
      </c>
      <c r="AF144" s="104">
        <v>7</v>
      </c>
      <c r="AG144" s="104">
        <v>0</v>
      </c>
      <c r="AH144" s="104">
        <v>8</v>
      </c>
      <c r="AI144" s="104">
        <v>6</v>
      </c>
      <c r="AJ144" s="104">
        <v>13.849387968353485</v>
      </c>
      <c r="AK144" s="104">
        <v>35.230899217741324</v>
      </c>
    </row>
    <row r="145" spans="1:37" ht="15" customHeight="1">
      <c r="A145" s="56"/>
      <c r="B145" s="53" t="s">
        <v>287</v>
      </c>
      <c r="C145" s="104">
        <v>163</v>
      </c>
      <c r="D145" s="104">
        <v>86</v>
      </c>
      <c r="E145" s="104">
        <v>119</v>
      </c>
      <c r="F145" s="104">
        <v>120</v>
      </c>
      <c r="G145" s="104">
        <v>10</v>
      </c>
      <c r="H145" s="104">
        <v>163</v>
      </c>
      <c r="I145" s="104">
        <v>80</v>
      </c>
      <c r="J145" s="104">
        <v>43</v>
      </c>
      <c r="K145" s="104">
        <v>3</v>
      </c>
      <c r="L145" s="104">
        <v>0</v>
      </c>
      <c r="M145" s="104">
        <v>2</v>
      </c>
      <c r="N145" s="104">
        <v>4</v>
      </c>
      <c r="O145" s="104">
        <v>31</v>
      </c>
      <c r="P145" s="104">
        <v>8.1037427888084519</v>
      </c>
      <c r="Q145" s="104">
        <v>20.571039386975301</v>
      </c>
      <c r="R145" s="104">
        <v>52</v>
      </c>
      <c r="S145" s="104">
        <v>19</v>
      </c>
      <c r="T145" s="104">
        <v>6</v>
      </c>
      <c r="U145" s="104">
        <v>7</v>
      </c>
      <c r="V145" s="104">
        <v>8</v>
      </c>
      <c r="W145" s="104">
        <v>1</v>
      </c>
      <c r="X145" s="104">
        <v>8</v>
      </c>
      <c r="Y145" s="104">
        <v>3</v>
      </c>
      <c r="Z145" s="104">
        <v>33.073336995253591</v>
      </c>
      <c r="AA145" s="104">
        <v>54.019783758914194</v>
      </c>
      <c r="AB145" s="104">
        <v>52</v>
      </c>
      <c r="AC145" s="104">
        <v>32</v>
      </c>
      <c r="AD145" s="104">
        <v>6</v>
      </c>
      <c r="AE145" s="104">
        <v>6</v>
      </c>
      <c r="AF145" s="104">
        <v>4</v>
      </c>
      <c r="AG145" s="104">
        <v>0</v>
      </c>
      <c r="AH145" s="104">
        <v>3</v>
      </c>
      <c r="AI145" s="104">
        <v>1</v>
      </c>
      <c r="AJ145" s="104">
        <v>15.483010595542563</v>
      </c>
      <c r="AK145" s="104">
        <v>41.559660019614249</v>
      </c>
    </row>
    <row r="146" spans="1:37" ht="15" customHeight="1">
      <c r="A146" s="56"/>
      <c r="B146" s="53" t="s">
        <v>288</v>
      </c>
      <c r="C146" s="104">
        <v>30</v>
      </c>
      <c r="D146" s="104">
        <v>18</v>
      </c>
      <c r="E146" s="104">
        <v>24</v>
      </c>
      <c r="F146" s="104">
        <v>19</v>
      </c>
      <c r="G146" s="104">
        <v>2</v>
      </c>
      <c r="H146" s="104">
        <v>30</v>
      </c>
      <c r="I146" s="104">
        <v>18</v>
      </c>
      <c r="J146" s="104">
        <v>9</v>
      </c>
      <c r="K146" s="104">
        <v>2</v>
      </c>
      <c r="L146" s="104">
        <v>0</v>
      </c>
      <c r="M146" s="104">
        <v>0</v>
      </c>
      <c r="N146" s="104">
        <v>0</v>
      </c>
      <c r="O146" s="104">
        <v>1</v>
      </c>
      <c r="P146" s="104">
        <v>4.9812777936510182</v>
      </c>
      <c r="Q146" s="104">
        <v>13.132459637807228</v>
      </c>
      <c r="R146" s="104">
        <v>11</v>
      </c>
      <c r="S146" s="104">
        <v>3</v>
      </c>
      <c r="T146" s="104">
        <v>0</v>
      </c>
      <c r="U146" s="104">
        <v>2</v>
      </c>
      <c r="V146" s="104">
        <v>2</v>
      </c>
      <c r="W146" s="104">
        <v>1</v>
      </c>
      <c r="X146" s="104">
        <v>3</v>
      </c>
      <c r="Y146" s="104">
        <v>0</v>
      </c>
      <c r="Z146" s="104">
        <v>48.593073593073591</v>
      </c>
      <c r="AA146" s="104">
        <v>66.81547619047619</v>
      </c>
      <c r="AB146" s="104">
        <v>11</v>
      </c>
      <c r="AC146" s="104">
        <v>6</v>
      </c>
      <c r="AD146" s="104">
        <v>1</v>
      </c>
      <c r="AE146" s="104">
        <v>2</v>
      </c>
      <c r="AF146" s="104">
        <v>2</v>
      </c>
      <c r="AG146" s="104">
        <v>0</v>
      </c>
      <c r="AH146" s="104">
        <v>0</v>
      </c>
      <c r="AI146" s="104">
        <v>0</v>
      </c>
      <c r="AJ146" s="104">
        <v>16.883116883116884</v>
      </c>
      <c r="AK146" s="104">
        <v>37.142857142857146</v>
      </c>
    </row>
    <row r="147" spans="1:37" ht="15" customHeight="1">
      <c r="A147" s="56"/>
      <c r="B147" s="53" t="s">
        <v>289</v>
      </c>
      <c r="C147" s="104">
        <v>2</v>
      </c>
      <c r="D147" s="104">
        <v>2</v>
      </c>
      <c r="E147" s="104">
        <v>2</v>
      </c>
      <c r="F147" s="104">
        <v>2</v>
      </c>
      <c r="G147" s="104">
        <v>0</v>
      </c>
      <c r="H147" s="104">
        <v>2</v>
      </c>
      <c r="I147" s="104">
        <v>1</v>
      </c>
      <c r="J147" s="104">
        <v>1</v>
      </c>
      <c r="K147" s="104">
        <v>0</v>
      </c>
      <c r="L147" s="104">
        <v>0</v>
      </c>
      <c r="M147" s="104">
        <v>0</v>
      </c>
      <c r="N147" s="104">
        <v>0</v>
      </c>
      <c r="O147" s="104">
        <v>0</v>
      </c>
      <c r="P147" s="104">
        <v>3.5714285714285712</v>
      </c>
      <c r="Q147" s="104">
        <v>7.1428571428571423</v>
      </c>
      <c r="R147" s="104">
        <v>1</v>
      </c>
      <c r="S147" s="104">
        <v>0</v>
      </c>
      <c r="T147" s="104">
        <v>0</v>
      </c>
      <c r="U147" s="104">
        <v>0</v>
      </c>
      <c r="V147" s="104">
        <v>0</v>
      </c>
      <c r="W147" s="104">
        <v>0</v>
      </c>
      <c r="X147" s="104">
        <v>1</v>
      </c>
      <c r="Y147" s="104">
        <v>0</v>
      </c>
      <c r="Z147" s="104">
        <v>100</v>
      </c>
      <c r="AA147" s="104">
        <v>100</v>
      </c>
      <c r="AB147" s="104">
        <v>1</v>
      </c>
      <c r="AC147" s="104">
        <v>1</v>
      </c>
      <c r="AD147" s="104">
        <v>0</v>
      </c>
      <c r="AE147" s="104">
        <v>0</v>
      </c>
      <c r="AF147" s="104">
        <v>0</v>
      </c>
      <c r="AG147" s="104">
        <v>0</v>
      </c>
      <c r="AH147" s="104">
        <v>0</v>
      </c>
      <c r="AI147" s="104">
        <v>0</v>
      </c>
      <c r="AJ147" s="104">
        <v>0</v>
      </c>
      <c r="AK147" s="104" t="s">
        <v>294</v>
      </c>
    </row>
    <row r="148" spans="1:37" ht="15" customHeight="1">
      <c r="A148" s="35"/>
      <c r="B148" s="59" t="s">
        <v>230</v>
      </c>
      <c r="C148" s="104">
        <v>28</v>
      </c>
      <c r="D148" s="104">
        <v>11</v>
      </c>
      <c r="E148" s="104">
        <v>17</v>
      </c>
      <c r="F148" s="104">
        <v>13</v>
      </c>
      <c r="G148" s="104">
        <v>5</v>
      </c>
      <c r="H148" s="104">
        <v>28</v>
      </c>
      <c r="I148" s="104">
        <v>12</v>
      </c>
      <c r="J148" s="104">
        <v>4</v>
      </c>
      <c r="K148" s="104">
        <v>1</v>
      </c>
      <c r="L148" s="104">
        <v>0</v>
      </c>
      <c r="M148" s="104">
        <v>0</v>
      </c>
      <c r="N148" s="104">
        <v>0</v>
      </c>
      <c r="O148" s="104">
        <v>11</v>
      </c>
      <c r="P148" s="104">
        <v>4.5885962912296705</v>
      </c>
      <c r="Q148" s="104">
        <v>15.601227390180878</v>
      </c>
      <c r="R148" s="104">
        <v>5</v>
      </c>
      <c r="S148" s="104">
        <v>2</v>
      </c>
      <c r="T148" s="104">
        <v>1</v>
      </c>
      <c r="U148" s="104">
        <v>0</v>
      </c>
      <c r="V148" s="104">
        <v>2</v>
      </c>
      <c r="W148" s="104">
        <v>0</v>
      </c>
      <c r="X148" s="104">
        <v>0</v>
      </c>
      <c r="Y148" s="104">
        <v>0</v>
      </c>
      <c r="Z148" s="104">
        <v>24.857142857142854</v>
      </c>
      <c r="AA148" s="104">
        <v>41.428571428571423</v>
      </c>
      <c r="AB148" s="104">
        <v>5</v>
      </c>
      <c r="AC148" s="104">
        <v>4</v>
      </c>
      <c r="AD148" s="104">
        <v>0</v>
      </c>
      <c r="AE148" s="104">
        <v>0</v>
      </c>
      <c r="AF148" s="104">
        <v>1</v>
      </c>
      <c r="AG148" s="104">
        <v>0</v>
      </c>
      <c r="AH148" s="104">
        <v>0</v>
      </c>
      <c r="AI148" s="104">
        <v>0</v>
      </c>
      <c r="AJ148" s="104">
        <v>12</v>
      </c>
      <c r="AK148" s="104">
        <v>60</v>
      </c>
    </row>
    <row r="149" spans="1:37" ht="15" customHeight="1">
      <c r="A149" s="32" t="s">
        <v>1037</v>
      </c>
      <c r="B149" s="45" t="s">
        <v>176</v>
      </c>
      <c r="C149" s="104">
        <v>1202</v>
      </c>
      <c r="D149" s="104">
        <v>544</v>
      </c>
      <c r="E149" s="104">
        <v>953</v>
      </c>
      <c r="F149" s="104">
        <v>917</v>
      </c>
      <c r="G149" s="104">
        <v>65</v>
      </c>
      <c r="H149" s="104">
        <v>1202</v>
      </c>
      <c r="I149" s="104">
        <v>647</v>
      </c>
      <c r="J149" s="104">
        <v>257</v>
      </c>
      <c r="K149" s="104">
        <v>50</v>
      </c>
      <c r="L149" s="104">
        <v>14</v>
      </c>
      <c r="M149" s="104">
        <v>7</v>
      </c>
      <c r="N149" s="104">
        <v>11</v>
      </c>
      <c r="O149" s="104">
        <v>216</v>
      </c>
      <c r="P149" s="104">
        <v>6.7032325296677824</v>
      </c>
      <c r="Q149" s="104">
        <v>19.496717623163519</v>
      </c>
      <c r="R149" s="104">
        <v>339</v>
      </c>
      <c r="S149" s="104">
        <v>69</v>
      </c>
      <c r="T149" s="104">
        <v>35</v>
      </c>
      <c r="U149" s="104">
        <v>45</v>
      </c>
      <c r="V149" s="104">
        <v>68</v>
      </c>
      <c r="W149" s="104">
        <v>28</v>
      </c>
      <c r="X149" s="104">
        <v>85</v>
      </c>
      <c r="Y149" s="104">
        <v>9</v>
      </c>
      <c r="Z149" s="104">
        <v>50.85265393639181</v>
      </c>
      <c r="AA149" s="104">
        <v>64.296459000035611</v>
      </c>
      <c r="AB149" s="104">
        <v>339</v>
      </c>
      <c r="AC149" s="104">
        <v>208</v>
      </c>
      <c r="AD149" s="104">
        <v>50</v>
      </c>
      <c r="AE149" s="104">
        <v>32</v>
      </c>
      <c r="AF149" s="104">
        <v>19</v>
      </c>
      <c r="AG149" s="104">
        <v>0</v>
      </c>
      <c r="AH149" s="104">
        <v>18</v>
      </c>
      <c r="AI149" s="104">
        <v>12</v>
      </c>
      <c r="AJ149" s="104">
        <v>13.763088119726373</v>
      </c>
      <c r="AK149" s="104">
        <v>37.819578278575833</v>
      </c>
    </row>
    <row r="150" spans="1:37" ht="15" customHeight="1">
      <c r="A150" s="394" t="s">
        <v>1038</v>
      </c>
      <c r="B150" s="50"/>
      <c r="C150" s="104"/>
      <c r="D150" s="104"/>
      <c r="E150" s="104"/>
      <c r="F150" s="104"/>
      <c r="G150" s="104"/>
      <c r="H150" s="104"/>
      <c r="I150" s="104"/>
      <c r="J150" s="104"/>
      <c r="K150" s="104"/>
      <c r="L150" s="104"/>
      <c r="M150" s="104"/>
      <c r="N150" s="104"/>
      <c r="O150" s="104"/>
      <c r="P150" s="104"/>
      <c r="Q150" s="104"/>
      <c r="R150" s="104"/>
      <c r="S150" s="104"/>
      <c r="T150" s="104"/>
      <c r="U150" s="104"/>
      <c r="V150" s="104"/>
      <c r="W150" s="104"/>
      <c r="X150" s="104"/>
      <c r="Y150" s="104"/>
      <c r="Z150" s="104"/>
      <c r="AA150" s="104"/>
      <c r="AB150" s="104"/>
      <c r="AC150" s="104"/>
      <c r="AD150" s="104"/>
      <c r="AE150" s="104"/>
      <c r="AF150" s="104"/>
      <c r="AG150" s="104"/>
      <c r="AH150" s="104"/>
      <c r="AI150" s="104"/>
      <c r="AJ150" s="104"/>
      <c r="AK150" s="104"/>
    </row>
    <row r="151" spans="1:37" ht="15" customHeight="1">
      <c r="A151" s="394"/>
      <c r="B151" s="53" t="s">
        <v>283</v>
      </c>
      <c r="C151" s="104">
        <v>28</v>
      </c>
      <c r="D151" s="104">
        <v>6</v>
      </c>
      <c r="E151" s="104">
        <v>20</v>
      </c>
      <c r="F151" s="104">
        <v>20</v>
      </c>
      <c r="G151" s="104">
        <v>0</v>
      </c>
      <c r="H151" s="104">
        <v>28</v>
      </c>
      <c r="I151" s="104">
        <v>20</v>
      </c>
      <c r="J151" s="104">
        <v>4</v>
      </c>
      <c r="K151" s="104">
        <v>2</v>
      </c>
      <c r="L151" s="104">
        <v>0</v>
      </c>
      <c r="M151" s="104">
        <v>0</v>
      </c>
      <c r="N151" s="104">
        <v>0</v>
      </c>
      <c r="O151" s="104">
        <v>2</v>
      </c>
      <c r="P151" s="104">
        <v>4.1658476603939416</v>
      </c>
      <c r="Q151" s="104">
        <v>18.052006528373745</v>
      </c>
      <c r="R151" s="104">
        <v>6</v>
      </c>
      <c r="S151" s="104">
        <v>0</v>
      </c>
      <c r="T151" s="104">
        <v>0</v>
      </c>
      <c r="U151" s="104">
        <v>2</v>
      </c>
      <c r="V151" s="104">
        <v>3</v>
      </c>
      <c r="W151" s="104">
        <v>0</v>
      </c>
      <c r="X151" s="104">
        <v>1</v>
      </c>
      <c r="Y151" s="104">
        <v>0</v>
      </c>
      <c r="Z151" s="104">
        <v>58.194444444444436</v>
      </c>
      <c r="AA151" s="104">
        <v>58.194444444444436</v>
      </c>
      <c r="AB151" s="104">
        <v>6</v>
      </c>
      <c r="AC151" s="104">
        <v>2</v>
      </c>
      <c r="AD151" s="104">
        <v>0</v>
      </c>
      <c r="AE151" s="104">
        <v>2</v>
      </c>
      <c r="AF151" s="104">
        <v>1</v>
      </c>
      <c r="AG151" s="104">
        <v>0</v>
      </c>
      <c r="AH151" s="104">
        <v>1</v>
      </c>
      <c r="AI151" s="104">
        <v>0</v>
      </c>
      <c r="AJ151" s="104">
        <v>34.722222222222221</v>
      </c>
      <c r="AK151" s="104">
        <v>52.083333333333329</v>
      </c>
    </row>
    <row r="152" spans="1:37" ht="15" customHeight="1">
      <c r="A152" s="394"/>
      <c r="B152" s="53" t="s">
        <v>284</v>
      </c>
      <c r="C152" s="104">
        <v>321</v>
      </c>
      <c r="D152" s="104">
        <v>143</v>
      </c>
      <c r="E152" s="104">
        <v>263</v>
      </c>
      <c r="F152" s="104">
        <v>250</v>
      </c>
      <c r="G152" s="104">
        <v>10</v>
      </c>
      <c r="H152" s="104">
        <v>321</v>
      </c>
      <c r="I152" s="104">
        <v>184</v>
      </c>
      <c r="J152" s="104">
        <v>74</v>
      </c>
      <c r="K152" s="104">
        <v>11</v>
      </c>
      <c r="L152" s="104">
        <v>6</v>
      </c>
      <c r="M152" s="104">
        <v>1</v>
      </c>
      <c r="N152" s="104">
        <v>1</v>
      </c>
      <c r="O152" s="104">
        <v>44</v>
      </c>
      <c r="P152" s="104">
        <v>5.6388761435055379</v>
      </c>
      <c r="Q152" s="104">
        <v>16.795362276892838</v>
      </c>
      <c r="R152" s="104">
        <v>93</v>
      </c>
      <c r="S152" s="104">
        <v>16</v>
      </c>
      <c r="T152" s="104">
        <v>7</v>
      </c>
      <c r="U152" s="104">
        <v>13</v>
      </c>
      <c r="V152" s="104">
        <v>16</v>
      </c>
      <c r="W152" s="104">
        <v>9</v>
      </c>
      <c r="X152" s="104">
        <v>30</v>
      </c>
      <c r="Y152" s="104">
        <v>2</v>
      </c>
      <c r="Z152" s="104">
        <v>57.260492460155504</v>
      </c>
      <c r="AA152" s="104">
        <v>69.476064184988687</v>
      </c>
      <c r="AB152" s="104">
        <v>93</v>
      </c>
      <c r="AC152" s="104">
        <v>55</v>
      </c>
      <c r="AD152" s="104">
        <v>14</v>
      </c>
      <c r="AE152" s="104">
        <v>7</v>
      </c>
      <c r="AF152" s="104">
        <v>7</v>
      </c>
      <c r="AG152" s="104">
        <v>0</v>
      </c>
      <c r="AH152" s="104">
        <v>7</v>
      </c>
      <c r="AI152" s="104">
        <v>3</v>
      </c>
      <c r="AJ152" s="104">
        <v>17.179761904761904</v>
      </c>
      <c r="AK152" s="104">
        <v>44.176530612244896</v>
      </c>
    </row>
    <row r="153" spans="1:37" ht="15" customHeight="1">
      <c r="A153" s="56"/>
      <c r="B153" s="53" t="s">
        <v>826</v>
      </c>
      <c r="C153" s="104">
        <v>366</v>
      </c>
      <c r="D153" s="104">
        <v>198</v>
      </c>
      <c r="E153" s="104">
        <v>287</v>
      </c>
      <c r="F153" s="104">
        <v>269</v>
      </c>
      <c r="G153" s="104">
        <v>20</v>
      </c>
      <c r="H153" s="104">
        <v>366</v>
      </c>
      <c r="I153" s="104">
        <v>203</v>
      </c>
      <c r="J153" s="104">
        <v>85</v>
      </c>
      <c r="K153" s="104">
        <v>17</v>
      </c>
      <c r="L153" s="104">
        <v>2</v>
      </c>
      <c r="M153" s="104">
        <v>0</v>
      </c>
      <c r="N153" s="104">
        <v>3</v>
      </c>
      <c r="O153" s="104">
        <v>56</v>
      </c>
      <c r="P153" s="104">
        <v>5.9902271820494732</v>
      </c>
      <c r="Q153" s="104">
        <v>17.354863798461093</v>
      </c>
      <c r="R153" s="104">
        <v>107</v>
      </c>
      <c r="S153" s="104">
        <v>25</v>
      </c>
      <c r="T153" s="104">
        <v>12</v>
      </c>
      <c r="U153" s="104">
        <v>15</v>
      </c>
      <c r="V153" s="104">
        <v>23</v>
      </c>
      <c r="W153" s="104">
        <v>9</v>
      </c>
      <c r="X153" s="104">
        <v>19</v>
      </c>
      <c r="Y153" s="104">
        <v>4</v>
      </c>
      <c r="Z153" s="104">
        <v>45.553452043994412</v>
      </c>
      <c r="AA153" s="104">
        <v>60.153917442710572</v>
      </c>
      <c r="AB153" s="104">
        <v>107</v>
      </c>
      <c r="AC153" s="104">
        <v>65</v>
      </c>
      <c r="AD153" s="104">
        <v>14</v>
      </c>
      <c r="AE153" s="104">
        <v>14</v>
      </c>
      <c r="AF153" s="104">
        <v>7</v>
      </c>
      <c r="AG153" s="104">
        <v>0</v>
      </c>
      <c r="AH153" s="104">
        <v>4</v>
      </c>
      <c r="AI153" s="104">
        <v>3</v>
      </c>
      <c r="AJ153" s="104">
        <v>13.798722111222109</v>
      </c>
      <c r="AK153" s="104">
        <v>36.796592296592294</v>
      </c>
    </row>
    <row r="154" spans="1:37" ht="15" customHeight="1">
      <c r="A154" s="56"/>
      <c r="B154" s="53" t="s">
        <v>827</v>
      </c>
      <c r="C154" s="104">
        <v>230</v>
      </c>
      <c r="D154" s="104">
        <v>103</v>
      </c>
      <c r="E154" s="104">
        <v>188</v>
      </c>
      <c r="F154" s="104">
        <v>185</v>
      </c>
      <c r="G154" s="104">
        <v>9</v>
      </c>
      <c r="H154" s="104">
        <v>230</v>
      </c>
      <c r="I154" s="104">
        <v>132</v>
      </c>
      <c r="J154" s="104">
        <v>50</v>
      </c>
      <c r="K154" s="104">
        <v>12</v>
      </c>
      <c r="L154" s="104">
        <v>5</v>
      </c>
      <c r="M154" s="104">
        <v>2</v>
      </c>
      <c r="N154" s="104">
        <v>5</v>
      </c>
      <c r="O154" s="104">
        <v>24</v>
      </c>
      <c r="P154" s="104">
        <v>8.8382933954338085</v>
      </c>
      <c r="Q154" s="104">
        <v>24.603897830531956</v>
      </c>
      <c r="R154" s="104">
        <v>74</v>
      </c>
      <c r="S154" s="104">
        <v>17</v>
      </c>
      <c r="T154" s="104">
        <v>9</v>
      </c>
      <c r="U154" s="104">
        <v>7</v>
      </c>
      <c r="V154" s="104">
        <v>14</v>
      </c>
      <c r="W154" s="104">
        <v>6</v>
      </c>
      <c r="X154" s="104">
        <v>19</v>
      </c>
      <c r="Y154" s="104">
        <v>2</v>
      </c>
      <c r="Z154" s="104">
        <v>49.303304719971386</v>
      </c>
      <c r="AA154" s="104">
        <v>64.542507997053448</v>
      </c>
      <c r="AB154" s="104">
        <v>74</v>
      </c>
      <c r="AC154" s="104">
        <v>47</v>
      </c>
      <c r="AD154" s="104">
        <v>13</v>
      </c>
      <c r="AE154" s="104">
        <v>8</v>
      </c>
      <c r="AF154" s="104">
        <v>2</v>
      </c>
      <c r="AG154" s="104">
        <v>0</v>
      </c>
      <c r="AH154" s="104">
        <v>2</v>
      </c>
      <c r="AI154" s="104">
        <v>2</v>
      </c>
      <c r="AJ154" s="104">
        <v>9.6457130832130815</v>
      </c>
      <c r="AK154" s="104">
        <v>27.779653679653673</v>
      </c>
    </row>
    <row r="155" spans="1:37" ht="15" customHeight="1">
      <c r="A155" s="56"/>
      <c r="B155" s="53" t="s">
        <v>828</v>
      </c>
      <c r="C155" s="104">
        <v>152</v>
      </c>
      <c r="D155" s="104">
        <v>67</v>
      </c>
      <c r="E155" s="104">
        <v>124</v>
      </c>
      <c r="F155" s="104">
        <v>120</v>
      </c>
      <c r="G155" s="104">
        <v>5</v>
      </c>
      <c r="H155" s="104">
        <v>152</v>
      </c>
      <c r="I155" s="104">
        <v>86</v>
      </c>
      <c r="J155" s="104">
        <v>35</v>
      </c>
      <c r="K155" s="104">
        <v>2</v>
      </c>
      <c r="L155" s="104">
        <v>1</v>
      </c>
      <c r="M155" s="104">
        <v>4</v>
      </c>
      <c r="N155" s="104">
        <v>2</v>
      </c>
      <c r="O155" s="104">
        <v>22</v>
      </c>
      <c r="P155" s="104">
        <v>7.5790130477823228</v>
      </c>
      <c r="Q155" s="104">
        <v>22.392538550265954</v>
      </c>
      <c r="R155" s="104">
        <v>44</v>
      </c>
      <c r="S155" s="104">
        <v>10</v>
      </c>
      <c r="T155" s="104">
        <v>4</v>
      </c>
      <c r="U155" s="104">
        <v>7</v>
      </c>
      <c r="V155" s="104">
        <v>10</v>
      </c>
      <c r="W155" s="104">
        <v>3</v>
      </c>
      <c r="X155" s="104">
        <v>10</v>
      </c>
      <c r="Y155" s="104">
        <v>0</v>
      </c>
      <c r="Z155" s="104">
        <v>47.736993986189674</v>
      </c>
      <c r="AA155" s="104">
        <v>61.777286335068993</v>
      </c>
      <c r="AB155" s="104">
        <v>44</v>
      </c>
      <c r="AC155" s="104">
        <v>33</v>
      </c>
      <c r="AD155" s="104">
        <v>6</v>
      </c>
      <c r="AE155" s="104">
        <v>0</v>
      </c>
      <c r="AF155" s="104">
        <v>2</v>
      </c>
      <c r="AG155" s="104">
        <v>0</v>
      </c>
      <c r="AH155" s="104">
        <v>2</v>
      </c>
      <c r="AI155" s="104">
        <v>1</v>
      </c>
      <c r="AJ155" s="104">
        <v>8.4929374636149149</v>
      </c>
      <c r="AK155" s="104">
        <v>36.519631093544135</v>
      </c>
    </row>
    <row r="156" spans="1:37" ht="15" customHeight="1">
      <c r="A156" s="35"/>
      <c r="B156" s="59" t="s">
        <v>174</v>
      </c>
      <c r="C156" s="104">
        <v>105</v>
      </c>
      <c r="D156" s="104">
        <v>27</v>
      </c>
      <c r="E156" s="104">
        <v>71</v>
      </c>
      <c r="F156" s="104">
        <v>73</v>
      </c>
      <c r="G156" s="104">
        <v>21</v>
      </c>
      <c r="H156" s="104">
        <v>105</v>
      </c>
      <c r="I156" s="104">
        <v>22</v>
      </c>
      <c r="J156" s="104">
        <v>9</v>
      </c>
      <c r="K156" s="104">
        <v>6</v>
      </c>
      <c r="L156" s="104">
        <v>0</v>
      </c>
      <c r="M156" s="104">
        <v>0</v>
      </c>
      <c r="N156" s="104">
        <v>0</v>
      </c>
      <c r="O156" s="104">
        <v>68</v>
      </c>
      <c r="P156" s="104">
        <v>7.464215708777127</v>
      </c>
      <c r="Q156" s="104">
        <v>18.411732081650246</v>
      </c>
      <c r="R156" s="104">
        <v>15</v>
      </c>
      <c r="S156" s="104">
        <v>1</v>
      </c>
      <c r="T156" s="104">
        <v>3</v>
      </c>
      <c r="U156" s="104">
        <v>1</v>
      </c>
      <c r="V156" s="104">
        <v>2</v>
      </c>
      <c r="W156" s="104">
        <v>1</v>
      </c>
      <c r="X156" s="104">
        <v>6</v>
      </c>
      <c r="Y156" s="104">
        <v>1</v>
      </c>
      <c r="Z156" s="104">
        <v>62.802363050483351</v>
      </c>
      <c r="AA156" s="104">
        <v>67.633314054366693</v>
      </c>
      <c r="AB156" s="104">
        <v>15</v>
      </c>
      <c r="AC156" s="104">
        <v>6</v>
      </c>
      <c r="AD156" s="104">
        <v>3</v>
      </c>
      <c r="AE156" s="104">
        <v>1</v>
      </c>
      <c r="AF156" s="104">
        <v>0</v>
      </c>
      <c r="AG156" s="104">
        <v>0</v>
      </c>
      <c r="AH156" s="104">
        <v>2</v>
      </c>
      <c r="AI156" s="104">
        <v>3</v>
      </c>
      <c r="AJ156" s="104">
        <v>20.938596491228068</v>
      </c>
      <c r="AK156" s="104">
        <v>41.877192982456137</v>
      </c>
    </row>
  </sheetData>
  <mergeCells count="10">
    <mergeCell ref="A108:A110"/>
    <mergeCell ref="A116:A117"/>
    <mergeCell ref="A140:A141"/>
    <mergeCell ref="A150:A152"/>
    <mergeCell ref="A21:A22"/>
    <mergeCell ref="A30:A32"/>
    <mergeCell ref="A38:A39"/>
    <mergeCell ref="A62:A63"/>
    <mergeCell ref="A72:A74"/>
    <mergeCell ref="A99:A100"/>
  </mergeCells>
  <phoneticPr fontId="2"/>
  <pageMargins left="0.35433070866141736" right="0.35433070866141736" top="0.39370078740157483" bottom="0.19685039370078741" header="0.19685039370078741" footer="0.19685039370078741"/>
  <pageSetup paperSize="9" scale="59" orientation="portrait" horizontalDpi="200" verticalDpi="200" r:id="rId1"/>
  <headerFooter alignWithMargins="0">
    <oddHeader>&amp;R&amp;"Meiryo UI,標準"&amp;9&amp;F＿&amp;A</oddHeader>
  </headerFooter>
  <colBreaks count="3" manualBreakCount="3">
    <brk id="7" max="1048575" man="1"/>
    <brk id="17" max="1048575" man="1"/>
    <brk id="27"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269FE-945D-4E86-B8AE-DE74F2FF6ACF}">
  <sheetPr codeName="Sheet22"/>
  <dimension ref="A1:N251"/>
  <sheetViews>
    <sheetView view="pageBreakPreview" zoomScaleNormal="90" zoomScaleSheetLayoutView="100" workbookViewId="0">
      <selection activeCell="B2" sqref="B2"/>
    </sheetView>
  </sheetViews>
  <sheetFormatPr defaultColWidth="8.125" defaultRowHeight="15.75" customHeight="1"/>
  <cols>
    <col min="1" max="1" width="22.625" style="31" customWidth="1"/>
    <col min="2" max="2" width="34.25" style="31" customWidth="1"/>
    <col min="3" max="8" width="8.625" style="166" customWidth="1"/>
    <col min="9" max="14" width="8.625" style="167" customWidth="1"/>
    <col min="15" max="16384" width="8.125" style="31"/>
  </cols>
  <sheetData>
    <row r="1" spans="1:14" ht="15.75" customHeight="1">
      <c r="A1" s="103"/>
      <c r="B1" s="103"/>
      <c r="C1" s="418" t="s">
        <v>487</v>
      </c>
      <c r="D1" s="419"/>
      <c r="E1" s="419"/>
      <c r="F1" s="419"/>
      <c r="G1" s="419"/>
      <c r="H1" s="420"/>
      <c r="I1" s="421" t="s">
        <v>488</v>
      </c>
      <c r="J1" s="422"/>
      <c r="K1" s="422"/>
      <c r="L1" s="422"/>
      <c r="M1" s="422"/>
      <c r="N1" s="423"/>
    </row>
    <row r="2" spans="1:14" ht="42" customHeight="1">
      <c r="A2" s="103"/>
      <c r="B2" s="103"/>
      <c r="C2" s="287" t="s">
        <v>489</v>
      </c>
      <c r="D2" s="288" t="s">
        <v>490</v>
      </c>
      <c r="E2" s="288" t="s">
        <v>491</v>
      </c>
      <c r="F2" s="288" t="s">
        <v>492</v>
      </c>
      <c r="G2" s="288" t="s">
        <v>493</v>
      </c>
      <c r="H2" s="288" t="s">
        <v>494</v>
      </c>
      <c r="I2" s="289" t="s">
        <v>489</v>
      </c>
      <c r="J2" s="290" t="s">
        <v>490</v>
      </c>
      <c r="K2" s="290" t="s">
        <v>491</v>
      </c>
      <c r="L2" s="290" t="s">
        <v>492</v>
      </c>
      <c r="M2" s="290" t="s">
        <v>493</v>
      </c>
      <c r="N2" s="290" t="s">
        <v>494</v>
      </c>
    </row>
    <row r="3" spans="1:14" ht="15.75" customHeight="1">
      <c r="A3" s="236" t="s">
        <v>495</v>
      </c>
      <c r="B3" s="236" t="s">
        <v>496</v>
      </c>
      <c r="C3" s="291">
        <v>963</v>
      </c>
      <c r="D3" s="291">
        <v>41</v>
      </c>
      <c r="E3" s="291">
        <v>109</v>
      </c>
      <c r="F3" s="291">
        <v>255</v>
      </c>
      <c r="G3" s="291">
        <v>261</v>
      </c>
      <c r="H3" s="291">
        <v>297</v>
      </c>
      <c r="I3" s="292">
        <v>47.767857142857146</v>
      </c>
      <c r="J3" s="292">
        <v>23.563218390804597</v>
      </c>
      <c r="K3" s="292">
        <v>55.612244897959187</v>
      </c>
      <c r="L3" s="292">
        <v>59.579439252336449</v>
      </c>
      <c r="M3" s="292">
        <v>49.43181818181818</v>
      </c>
      <c r="N3" s="292">
        <v>43.04347826086957</v>
      </c>
    </row>
    <row r="4" spans="1:14" ht="15.75" customHeight="1">
      <c r="A4" s="239" t="s">
        <v>497</v>
      </c>
      <c r="B4" s="239" t="s">
        <v>498</v>
      </c>
      <c r="C4" s="293">
        <v>1053</v>
      </c>
      <c r="D4" s="293">
        <v>133</v>
      </c>
      <c r="E4" s="293">
        <v>87</v>
      </c>
      <c r="F4" s="293">
        <v>173</v>
      </c>
      <c r="G4" s="293">
        <v>267</v>
      </c>
      <c r="H4" s="293">
        <v>393</v>
      </c>
      <c r="I4" s="294">
        <v>52.232142857142861</v>
      </c>
      <c r="J4" s="294">
        <v>76.436781609195407</v>
      </c>
      <c r="K4" s="294">
        <v>44.387755102040813</v>
      </c>
      <c r="L4" s="294">
        <v>40.420560747663551</v>
      </c>
      <c r="M4" s="294">
        <v>50.56818181818182</v>
      </c>
      <c r="N4" s="294">
        <v>56.956521739130437</v>
      </c>
    </row>
    <row r="5" spans="1:14" ht="15.75" customHeight="1">
      <c r="A5" s="241"/>
      <c r="B5" s="295" t="s">
        <v>499</v>
      </c>
      <c r="C5" s="296">
        <v>2016</v>
      </c>
      <c r="D5" s="296">
        <v>174</v>
      </c>
      <c r="E5" s="296">
        <v>196</v>
      </c>
      <c r="F5" s="296">
        <v>428</v>
      </c>
      <c r="G5" s="296">
        <v>528</v>
      </c>
      <c r="H5" s="296">
        <v>690</v>
      </c>
      <c r="I5" s="297">
        <v>100</v>
      </c>
      <c r="J5" s="297">
        <v>100</v>
      </c>
      <c r="K5" s="297">
        <v>100</v>
      </c>
      <c r="L5" s="297">
        <v>100</v>
      </c>
      <c r="M5" s="297">
        <v>100</v>
      </c>
      <c r="N5" s="297">
        <v>100</v>
      </c>
    </row>
    <row r="6" spans="1:14" ht="15.75" customHeight="1">
      <c r="A6" s="236" t="s">
        <v>500</v>
      </c>
      <c r="B6" s="236" t="s">
        <v>501</v>
      </c>
      <c r="C6" s="291">
        <v>42</v>
      </c>
      <c r="D6" s="291">
        <v>7</v>
      </c>
      <c r="E6" s="291">
        <v>4</v>
      </c>
      <c r="F6" s="291">
        <v>1</v>
      </c>
      <c r="G6" s="291">
        <v>20</v>
      </c>
      <c r="H6" s="291">
        <v>10</v>
      </c>
      <c r="I6" s="292">
        <v>2.083333333333333</v>
      </c>
      <c r="J6" s="292">
        <v>4.0229885057471266</v>
      </c>
      <c r="K6" s="292">
        <v>2.0408163265306123</v>
      </c>
      <c r="L6" s="292">
        <v>0.23364485981308408</v>
      </c>
      <c r="M6" s="292">
        <v>3.7878787878787881</v>
      </c>
      <c r="N6" s="292">
        <v>1.4492753623188406</v>
      </c>
    </row>
    <row r="7" spans="1:14" ht="15.75" customHeight="1">
      <c r="A7" s="239"/>
      <c r="B7" s="239" t="s">
        <v>502</v>
      </c>
      <c r="C7" s="293">
        <v>114</v>
      </c>
      <c r="D7" s="293">
        <v>9</v>
      </c>
      <c r="E7" s="293">
        <v>18</v>
      </c>
      <c r="F7" s="293">
        <v>4</v>
      </c>
      <c r="G7" s="293">
        <v>38</v>
      </c>
      <c r="H7" s="293">
        <v>45</v>
      </c>
      <c r="I7" s="294">
        <v>5.6547619047619051</v>
      </c>
      <c r="J7" s="294">
        <v>5.1724137931034484</v>
      </c>
      <c r="K7" s="294">
        <v>9.183673469387756</v>
      </c>
      <c r="L7" s="294">
        <v>0.93457943925233633</v>
      </c>
      <c r="M7" s="294">
        <v>7.1969696969696972</v>
      </c>
      <c r="N7" s="294">
        <v>6.5217391304347823</v>
      </c>
    </row>
    <row r="8" spans="1:14" ht="15.75" customHeight="1">
      <c r="A8" s="239"/>
      <c r="B8" s="239" t="s">
        <v>503</v>
      </c>
      <c r="C8" s="293">
        <v>126</v>
      </c>
      <c r="D8" s="293">
        <v>12</v>
      </c>
      <c r="E8" s="293">
        <v>14</v>
      </c>
      <c r="F8" s="293">
        <v>10</v>
      </c>
      <c r="G8" s="293">
        <v>32</v>
      </c>
      <c r="H8" s="293">
        <v>58</v>
      </c>
      <c r="I8" s="294">
        <v>6.25</v>
      </c>
      <c r="J8" s="294">
        <v>6.8965517241379306</v>
      </c>
      <c r="K8" s="294">
        <v>7.1428571428571423</v>
      </c>
      <c r="L8" s="294">
        <v>2.3364485981308412</v>
      </c>
      <c r="M8" s="294">
        <v>6.0606060606060606</v>
      </c>
      <c r="N8" s="294">
        <v>8.4057971014492754</v>
      </c>
    </row>
    <row r="9" spans="1:14" ht="15.75" customHeight="1">
      <c r="A9" s="239"/>
      <c r="B9" s="239" t="s">
        <v>504</v>
      </c>
      <c r="C9" s="293">
        <v>94</v>
      </c>
      <c r="D9" s="293">
        <v>9</v>
      </c>
      <c r="E9" s="293">
        <v>12</v>
      </c>
      <c r="F9" s="293">
        <v>9</v>
      </c>
      <c r="G9" s="293">
        <v>27</v>
      </c>
      <c r="H9" s="293">
        <v>37</v>
      </c>
      <c r="I9" s="294">
        <v>4.662698412698413</v>
      </c>
      <c r="J9" s="294">
        <v>5.1724137931034484</v>
      </c>
      <c r="K9" s="294">
        <v>6.1224489795918364</v>
      </c>
      <c r="L9" s="294">
        <v>2.1028037383177569</v>
      </c>
      <c r="M9" s="294">
        <v>5.1136363636363642</v>
      </c>
      <c r="N9" s="294">
        <v>5.36231884057971</v>
      </c>
    </row>
    <row r="10" spans="1:14" ht="15.75" customHeight="1">
      <c r="A10" s="239"/>
      <c r="B10" s="239" t="s">
        <v>505</v>
      </c>
      <c r="C10" s="293">
        <v>227</v>
      </c>
      <c r="D10" s="293">
        <v>13</v>
      </c>
      <c r="E10" s="293">
        <v>22</v>
      </c>
      <c r="F10" s="293">
        <v>35</v>
      </c>
      <c r="G10" s="293">
        <v>79</v>
      </c>
      <c r="H10" s="293">
        <v>78</v>
      </c>
      <c r="I10" s="294">
        <v>11.259920634920634</v>
      </c>
      <c r="J10" s="294">
        <v>7.4712643678160928</v>
      </c>
      <c r="K10" s="294">
        <v>11.224489795918368</v>
      </c>
      <c r="L10" s="294">
        <v>8.1775700934579429</v>
      </c>
      <c r="M10" s="294">
        <v>14.962121212121213</v>
      </c>
      <c r="N10" s="294">
        <v>11.304347826086957</v>
      </c>
    </row>
    <row r="11" spans="1:14" ht="15.75" customHeight="1">
      <c r="A11" s="239"/>
      <c r="B11" s="239" t="s">
        <v>506</v>
      </c>
      <c r="C11" s="293">
        <v>214</v>
      </c>
      <c r="D11" s="293">
        <v>7</v>
      </c>
      <c r="E11" s="293">
        <v>32</v>
      </c>
      <c r="F11" s="293">
        <v>40</v>
      </c>
      <c r="G11" s="293">
        <v>72</v>
      </c>
      <c r="H11" s="293">
        <v>63</v>
      </c>
      <c r="I11" s="294">
        <v>10.615079365079366</v>
      </c>
      <c r="J11" s="294">
        <v>4.0229885057471266</v>
      </c>
      <c r="K11" s="294">
        <v>16.326530612244898</v>
      </c>
      <c r="L11" s="294">
        <v>9.3457943925233646</v>
      </c>
      <c r="M11" s="294">
        <v>13.636363636363635</v>
      </c>
      <c r="N11" s="294">
        <v>9.1304347826086953</v>
      </c>
    </row>
    <row r="12" spans="1:14" ht="15.75" customHeight="1">
      <c r="A12" s="239"/>
      <c r="B12" s="239" t="s">
        <v>507</v>
      </c>
      <c r="C12" s="293">
        <v>331</v>
      </c>
      <c r="D12" s="293">
        <v>29</v>
      </c>
      <c r="E12" s="293">
        <v>29</v>
      </c>
      <c r="F12" s="293">
        <v>73</v>
      </c>
      <c r="G12" s="293">
        <v>70</v>
      </c>
      <c r="H12" s="293">
        <v>130</v>
      </c>
      <c r="I12" s="294">
        <v>16.418650793650794</v>
      </c>
      <c r="J12" s="294">
        <v>16.666666666666664</v>
      </c>
      <c r="K12" s="294">
        <v>14.795918367346939</v>
      </c>
      <c r="L12" s="294">
        <v>17.056074766355138</v>
      </c>
      <c r="M12" s="294">
        <v>13.257575757575758</v>
      </c>
      <c r="N12" s="294">
        <v>18.840579710144929</v>
      </c>
    </row>
    <row r="13" spans="1:14" ht="15.75" customHeight="1">
      <c r="A13" s="239"/>
      <c r="B13" s="241" t="s">
        <v>508</v>
      </c>
      <c r="C13" s="298">
        <v>868</v>
      </c>
      <c r="D13" s="298">
        <v>88</v>
      </c>
      <c r="E13" s="298">
        <v>65</v>
      </c>
      <c r="F13" s="298">
        <v>256</v>
      </c>
      <c r="G13" s="298">
        <v>190</v>
      </c>
      <c r="H13" s="298">
        <v>269</v>
      </c>
      <c r="I13" s="299">
        <v>43.055555555555557</v>
      </c>
      <c r="J13" s="299">
        <v>50.574712643678168</v>
      </c>
      <c r="K13" s="299">
        <v>33.163265306122447</v>
      </c>
      <c r="L13" s="299">
        <v>59.813084112149525</v>
      </c>
      <c r="M13" s="299">
        <v>35.984848484848484</v>
      </c>
      <c r="N13" s="299">
        <v>38.985507246376812</v>
      </c>
    </row>
    <row r="14" spans="1:14" ht="15.75" customHeight="1">
      <c r="A14" s="241"/>
      <c r="B14" s="300" t="s">
        <v>499</v>
      </c>
      <c r="C14" s="296">
        <v>2016</v>
      </c>
      <c r="D14" s="296">
        <v>174</v>
      </c>
      <c r="E14" s="296">
        <v>196</v>
      </c>
      <c r="F14" s="296">
        <v>428</v>
      </c>
      <c r="G14" s="296">
        <v>528</v>
      </c>
      <c r="H14" s="296">
        <v>690</v>
      </c>
      <c r="I14" s="297">
        <v>100</v>
      </c>
      <c r="J14" s="297">
        <v>100</v>
      </c>
      <c r="K14" s="297">
        <v>100</v>
      </c>
      <c r="L14" s="297">
        <v>100</v>
      </c>
      <c r="M14" s="297">
        <v>100</v>
      </c>
      <c r="N14" s="297">
        <v>100</v>
      </c>
    </row>
    <row r="15" spans="1:14" ht="15.75" customHeight="1">
      <c r="A15" s="236" t="s">
        <v>509</v>
      </c>
      <c r="B15" s="97" t="s">
        <v>510</v>
      </c>
      <c r="C15" s="291">
        <v>513</v>
      </c>
      <c r="D15" s="291">
        <v>47</v>
      </c>
      <c r="E15" s="291">
        <v>53</v>
      </c>
      <c r="F15" s="291">
        <v>54</v>
      </c>
      <c r="G15" s="291">
        <v>145</v>
      </c>
      <c r="H15" s="291">
        <v>214</v>
      </c>
      <c r="I15" s="292">
        <v>25.446428571428569</v>
      </c>
      <c r="J15" s="292">
        <v>27.011494252873565</v>
      </c>
      <c r="K15" s="292">
        <v>27.040816326530614</v>
      </c>
      <c r="L15" s="292">
        <v>12.616822429906541</v>
      </c>
      <c r="M15" s="292">
        <v>27.462121212121211</v>
      </c>
      <c r="N15" s="292">
        <v>31.014492753623191</v>
      </c>
    </row>
    <row r="16" spans="1:14" ht="15.75" customHeight="1">
      <c r="A16" s="239"/>
      <c r="B16" s="125" t="s">
        <v>511</v>
      </c>
      <c r="C16" s="293">
        <v>488</v>
      </c>
      <c r="D16" s="293">
        <v>30</v>
      </c>
      <c r="E16" s="293">
        <v>41</v>
      </c>
      <c r="F16" s="293">
        <v>101</v>
      </c>
      <c r="G16" s="293">
        <v>147</v>
      </c>
      <c r="H16" s="293">
        <v>169</v>
      </c>
      <c r="I16" s="294">
        <v>24.206349206349206</v>
      </c>
      <c r="J16" s="294">
        <v>17.241379310344829</v>
      </c>
      <c r="K16" s="294">
        <v>20.918367346938776</v>
      </c>
      <c r="L16" s="294">
        <v>23.598130841121495</v>
      </c>
      <c r="M16" s="294">
        <v>27.84090909090909</v>
      </c>
      <c r="N16" s="294">
        <v>24.492753623188406</v>
      </c>
    </row>
    <row r="17" spans="1:14" ht="15.75" customHeight="1">
      <c r="A17" s="239"/>
      <c r="B17" s="125" t="s">
        <v>512</v>
      </c>
      <c r="C17" s="293">
        <v>867</v>
      </c>
      <c r="D17" s="293">
        <v>86</v>
      </c>
      <c r="E17" s="293">
        <v>88</v>
      </c>
      <c r="F17" s="293">
        <v>234</v>
      </c>
      <c r="G17" s="293">
        <v>199</v>
      </c>
      <c r="H17" s="293">
        <v>260</v>
      </c>
      <c r="I17" s="294">
        <v>43.005952380952387</v>
      </c>
      <c r="J17" s="294">
        <v>49.425287356321839</v>
      </c>
      <c r="K17" s="294">
        <v>44.897959183673471</v>
      </c>
      <c r="L17" s="294">
        <v>54.67289719626168</v>
      </c>
      <c r="M17" s="294">
        <v>37.689393939393938</v>
      </c>
      <c r="N17" s="294">
        <v>37.681159420289859</v>
      </c>
    </row>
    <row r="18" spans="1:14" ht="15.75" customHeight="1">
      <c r="A18" s="239"/>
      <c r="B18" s="100" t="s">
        <v>513</v>
      </c>
      <c r="C18" s="298">
        <v>148</v>
      </c>
      <c r="D18" s="298">
        <v>11</v>
      </c>
      <c r="E18" s="298">
        <v>14</v>
      </c>
      <c r="F18" s="298">
        <v>39</v>
      </c>
      <c r="G18" s="298">
        <v>37</v>
      </c>
      <c r="H18" s="298">
        <v>47</v>
      </c>
      <c r="I18" s="299">
        <v>7.3412698412698418</v>
      </c>
      <c r="J18" s="299">
        <v>6.3218390804597711</v>
      </c>
      <c r="K18" s="299">
        <v>7.1428571428571423</v>
      </c>
      <c r="L18" s="299">
        <v>9.1121495327102799</v>
      </c>
      <c r="M18" s="299">
        <v>7.0075757575757569</v>
      </c>
      <c r="N18" s="299">
        <v>6.8115942028985508</v>
      </c>
    </row>
    <row r="19" spans="1:14" ht="15.75" customHeight="1">
      <c r="A19" s="241"/>
      <c r="B19" s="300" t="s">
        <v>499</v>
      </c>
      <c r="C19" s="296">
        <v>2016</v>
      </c>
      <c r="D19" s="296">
        <v>174</v>
      </c>
      <c r="E19" s="296">
        <v>196</v>
      </c>
      <c r="F19" s="296">
        <v>428</v>
      </c>
      <c r="G19" s="296">
        <v>528</v>
      </c>
      <c r="H19" s="296">
        <v>690</v>
      </c>
      <c r="I19" s="297">
        <v>100</v>
      </c>
      <c r="J19" s="297">
        <v>100</v>
      </c>
      <c r="K19" s="297">
        <v>100</v>
      </c>
      <c r="L19" s="297">
        <v>100</v>
      </c>
      <c r="M19" s="297">
        <v>100</v>
      </c>
      <c r="N19" s="297">
        <v>100</v>
      </c>
    </row>
    <row r="20" spans="1:14" ht="15.75" customHeight="1">
      <c r="A20" s="236" t="s">
        <v>514</v>
      </c>
      <c r="B20" s="97" t="s">
        <v>196</v>
      </c>
      <c r="C20" s="291">
        <v>758</v>
      </c>
      <c r="D20" s="291">
        <v>62</v>
      </c>
      <c r="E20" s="291">
        <v>78</v>
      </c>
      <c r="F20" s="291">
        <v>136</v>
      </c>
      <c r="G20" s="291">
        <v>238</v>
      </c>
      <c r="H20" s="291">
        <v>244</v>
      </c>
      <c r="I20" s="292">
        <v>37.599206349206348</v>
      </c>
      <c r="J20" s="292">
        <v>35.632183908045981</v>
      </c>
      <c r="K20" s="292">
        <v>39.795918367346935</v>
      </c>
      <c r="L20" s="292">
        <v>31.775700934579437</v>
      </c>
      <c r="M20" s="292">
        <v>45.075757575757578</v>
      </c>
      <c r="N20" s="292">
        <v>35.362318840579711</v>
      </c>
    </row>
    <row r="21" spans="1:14" ht="15.75" customHeight="1">
      <c r="A21" s="239" t="s">
        <v>515</v>
      </c>
      <c r="B21" s="125" t="s">
        <v>197</v>
      </c>
      <c r="C21" s="293">
        <v>177</v>
      </c>
      <c r="D21" s="293">
        <v>12</v>
      </c>
      <c r="E21" s="293">
        <v>24</v>
      </c>
      <c r="F21" s="293">
        <v>28</v>
      </c>
      <c r="G21" s="293">
        <v>34</v>
      </c>
      <c r="H21" s="293">
        <v>79</v>
      </c>
      <c r="I21" s="294">
        <v>8.7797619047619033</v>
      </c>
      <c r="J21" s="294">
        <v>6.8965517241379306</v>
      </c>
      <c r="K21" s="294">
        <v>12.244897959183673</v>
      </c>
      <c r="L21" s="294">
        <v>6.5420560747663545</v>
      </c>
      <c r="M21" s="294">
        <v>6.4393939393939394</v>
      </c>
      <c r="N21" s="294">
        <v>11.44927536231884</v>
      </c>
    </row>
    <row r="22" spans="1:14" ht="15.75" customHeight="1">
      <c r="A22" s="239"/>
      <c r="B22" s="125" t="s">
        <v>198</v>
      </c>
      <c r="C22" s="293">
        <v>315</v>
      </c>
      <c r="D22" s="293">
        <v>39</v>
      </c>
      <c r="E22" s="293">
        <v>31</v>
      </c>
      <c r="F22" s="293">
        <v>67</v>
      </c>
      <c r="G22" s="293">
        <v>88</v>
      </c>
      <c r="H22" s="293">
        <v>90</v>
      </c>
      <c r="I22" s="294">
        <v>15.625</v>
      </c>
      <c r="J22" s="294">
        <v>22.413793103448278</v>
      </c>
      <c r="K22" s="294">
        <v>15.816326530612246</v>
      </c>
      <c r="L22" s="294">
        <v>15.654205607476634</v>
      </c>
      <c r="M22" s="294">
        <v>16.666666666666664</v>
      </c>
      <c r="N22" s="294">
        <v>13.043478260869565</v>
      </c>
    </row>
    <row r="23" spans="1:14" ht="15.75" customHeight="1">
      <c r="A23" s="239"/>
      <c r="B23" s="125" t="s">
        <v>199</v>
      </c>
      <c r="C23" s="293">
        <v>152</v>
      </c>
      <c r="D23" s="293">
        <v>15</v>
      </c>
      <c r="E23" s="293">
        <v>14</v>
      </c>
      <c r="F23" s="293">
        <v>26</v>
      </c>
      <c r="G23" s="293">
        <v>47</v>
      </c>
      <c r="H23" s="293">
        <v>50</v>
      </c>
      <c r="I23" s="294">
        <v>7.5396825396825395</v>
      </c>
      <c r="J23" s="294">
        <v>8.6206896551724146</v>
      </c>
      <c r="K23" s="294">
        <v>7.1428571428571423</v>
      </c>
      <c r="L23" s="294">
        <v>6.0747663551401869</v>
      </c>
      <c r="M23" s="294">
        <v>8.9015151515151523</v>
      </c>
      <c r="N23" s="294">
        <v>7.2463768115942031</v>
      </c>
    </row>
    <row r="24" spans="1:14" ht="15.75" customHeight="1">
      <c r="A24" s="239"/>
      <c r="B24" s="125" t="s">
        <v>200</v>
      </c>
      <c r="C24" s="293">
        <v>357</v>
      </c>
      <c r="D24" s="293">
        <v>24</v>
      </c>
      <c r="E24" s="293">
        <v>32</v>
      </c>
      <c r="F24" s="293">
        <v>116</v>
      </c>
      <c r="G24" s="293">
        <v>59</v>
      </c>
      <c r="H24" s="293">
        <v>126</v>
      </c>
      <c r="I24" s="294">
        <v>17.708333333333336</v>
      </c>
      <c r="J24" s="294">
        <v>13.793103448275861</v>
      </c>
      <c r="K24" s="294">
        <v>16.326530612244898</v>
      </c>
      <c r="L24" s="294">
        <v>27.102803738317753</v>
      </c>
      <c r="M24" s="294">
        <v>11.174242424242424</v>
      </c>
      <c r="N24" s="294">
        <v>18.260869565217391</v>
      </c>
    </row>
    <row r="25" spans="1:14" ht="15.75" customHeight="1">
      <c r="A25" s="239"/>
      <c r="B25" s="125" t="s">
        <v>201</v>
      </c>
      <c r="C25" s="293">
        <v>63</v>
      </c>
      <c r="D25" s="293">
        <v>11</v>
      </c>
      <c r="E25" s="293">
        <v>5</v>
      </c>
      <c r="F25" s="293">
        <v>7</v>
      </c>
      <c r="G25" s="293">
        <v>16</v>
      </c>
      <c r="H25" s="293">
        <v>24</v>
      </c>
      <c r="I25" s="294">
        <v>3.125</v>
      </c>
      <c r="J25" s="294">
        <v>6.3218390804597711</v>
      </c>
      <c r="K25" s="294">
        <v>2.5510204081632653</v>
      </c>
      <c r="L25" s="294">
        <v>1.6355140186915886</v>
      </c>
      <c r="M25" s="294">
        <v>3.0303030303030303</v>
      </c>
      <c r="N25" s="294">
        <v>3.4782608695652173</v>
      </c>
    </row>
    <row r="26" spans="1:14" ht="15.75" customHeight="1">
      <c r="A26" s="239"/>
      <c r="B26" s="125" t="s">
        <v>202</v>
      </c>
      <c r="C26" s="293">
        <v>33</v>
      </c>
      <c r="D26" s="293">
        <v>3</v>
      </c>
      <c r="E26" s="293">
        <v>2</v>
      </c>
      <c r="F26" s="293">
        <v>5</v>
      </c>
      <c r="G26" s="293">
        <v>6</v>
      </c>
      <c r="H26" s="293">
        <v>17</v>
      </c>
      <c r="I26" s="294">
        <v>1.6369047619047621</v>
      </c>
      <c r="J26" s="294">
        <v>1.7241379310344827</v>
      </c>
      <c r="K26" s="294">
        <v>1.0204081632653061</v>
      </c>
      <c r="L26" s="294">
        <v>1.1682242990654206</v>
      </c>
      <c r="M26" s="294">
        <v>1.1363636363636365</v>
      </c>
      <c r="N26" s="294">
        <v>2.4637681159420293</v>
      </c>
    </row>
    <row r="27" spans="1:14" ht="24" customHeight="1">
      <c r="A27" s="239"/>
      <c r="B27" s="301" t="s">
        <v>516</v>
      </c>
      <c r="C27" s="293">
        <v>114</v>
      </c>
      <c r="D27" s="293">
        <v>6</v>
      </c>
      <c r="E27" s="293">
        <v>5</v>
      </c>
      <c r="F27" s="293">
        <v>33</v>
      </c>
      <c r="G27" s="293">
        <v>29</v>
      </c>
      <c r="H27" s="293">
        <v>41</v>
      </c>
      <c r="I27" s="294">
        <v>5.6547619047619051</v>
      </c>
      <c r="J27" s="294">
        <v>3.4482758620689653</v>
      </c>
      <c r="K27" s="294">
        <v>2.5510204081632653</v>
      </c>
      <c r="L27" s="294">
        <v>7.7102803738317753</v>
      </c>
      <c r="M27" s="294">
        <v>5.4924242424242422</v>
      </c>
      <c r="N27" s="294">
        <v>5.9420289855072461</v>
      </c>
    </row>
    <row r="28" spans="1:14" ht="15.75" customHeight="1">
      <c r="A28" s="239"/>
      <c r="B28" s="100" t="s">
        <v>517</v>
      </c>
      <c r="C28" s="298">
        <v>47</v>
      </c>
      <c r="D28" s="298">
        <v>2</v>
      </c>
      <c r="E28" s="298">
        <v>5</v>
      </c>
      <c r="F28" s="298">
        <v>10</v>
      </c>
      <c r="G28" s="298">
        <v>11</v>
      </c>
      <c r="H28" s="298">
        <v>19</v>
      </c>
      <c r="I28" s="299">
        <v>2.3313492063492065</v>
      </c>
      <c r="J28" s="299">
        <v>1.1494252873563218</v>
      </c>
      <c r="K28" s="299">
        <v>2.5510204081632653</v>
      </c>
      <c r="L28" s="299">
        <v>2.3364485981308412</v>
      </c>
      <c r="M28" s="299">
        <v>2.083333333333333</v>
      </c>
      <c r="N28" s="299">
        <v>2.7536231884057969</v>
      </c>
    </row>
    <row r="29" spans="1:14" ht="15.75" customHeight="1">
      <c r="A29" s="241"/>
      <c r="B29" s="300" t="s">
        <v>499</v>
      </c>
      <c r="C29" s="296">
        <v>2016</v>
      </c>
      <c r="D29" s="296">
        <v>174</v>
      </c>
      <c r="E29" s="296">
        <v>196</v>
      </c>
      <c r="F29" s="296">
        <v>428</v>
      </c>
      <c r="G29" s="296">
        <v>528</v>
      </c>
      <c r="H29" s="296">
        <v>690</v>
      </c>
      <c r="I29" s="297">
        <v>100</v>
      </c>
      <c r="J29" s="297">
        <v>100</v>
      </c>
      <c r="K29" s="297">
        <v>100</v>
      </c>
      <c r="L29" s="297">
        <v>100</v>
      </c>
      <c r="M29" s="297">
        <v>100</v>
      </c>
      <c r="N29" s="297">
        <v>100</v>
      </c>
    </row>
    <row r="30" spans="1:14" ht="15.75" customHeight="1">
      <c r="A30" s="236" t="s">
        <v>518</v>
      </c>
      <c r="B30" s="236" t="s">
        <v>519</v>
      </c>
      <c r="C30" s="291">
        <v>1288</v>
      </c>
      <c r="D30" s="291">
        <v>80</v>
      </c>
      <c r="E30" s="291">
        <v>143</v>
      </c>
      <c r="F30" s="291">
        <v>252</v>
      </c>
      <c r="G30" s="291">
        <v>376</v>
      </c>
      <c r="H30" s="291">
        <v>437</v>
      </c>
      <c r="I30" s="292">
        <v>63.888888888888886</v>
      </c>
      <c r="J30" s="292">
        <v>45.977011494252871</v>
      </c>
      <c r="K30" s="292">
        <v>72.959183673469383</v>
      </c>
      <c r="L30" s="292">
        <v>58.878504672897193</v>
      </c>
      <c r="M30" s="292">
        <v>71.212121212121218</v>
      </c>
      <c r="N30" s="292">
        <v>63.333333333333329</v>
      </c>
    </row>
    <row r="31" spans="1:14" ht="15.75" customHeight="1">
      <c r="A31" s="239" t="s">
        <v>520</v>
      </c>
      <c r="B31" s="239" t="s">
        <v>521</v>
      </c>
      <c r="C31" s="293">
        <v>300</v>
      </c>
      <c r="D31" s="293">
        <v>16</v>
      </c>
      <c r="E31" s="293">
        <v>23</v>
      </c>
      <c r="F31" s="293">
        <v>90</v>
      </c>
      <c r="G31" s="293">
        <v>71</v>
      </c>
      <c r="H31" s="293">
        <v>100</v>
      </c>
      <c r="I31" s="294">
        <v>14.880952380952381</v>
      </c>
      <c r="J31" s="294">
        <v>9.1954022988505741</v>
      </c>
      <c r="K31" s="294">
        <v>11.73469387755102</v>
      </c>
      <c r="L31" s="294">
        <v>21.028037383177569</v>
      </c>
      <c r="M31" s="294">
        <v>13.446969696969695</v>
      </c>
      <c r="N31" s="294">
        <v>14.492753623188406</v>
      </c>
    </row>
    <row r="32" spans="1:14" ht="15.75" customHeight="1">
      <c r="A32" s="239"/>
      <c r="B32" s="239" t="s">
        <v>522</v>
      </c>
      <c r="C32" s="293">
        <v>151</v>
      </c>
      <c r="D32" s="293">
        <v>39</v>
      </c>
      <c r="E32" s="293">
        <v>4</v>
      </c>
      <c r="F32" s="293">
        <v>22</v>
      </c>
      <c r="G32" s="293">
        <v>28</v>
      </c>
      <c r="H32" s="293">
        <v>58</v>
      </c>
      <c r="I32" s="294">
        <v>7.4900793650793647</v>
      </c>
      <c r="J32" s="294">
        <v>22.413793103448278</v>
      </c>
      <c r="K32" s="294">
        <v>2.0408163265306123</v>
      </c>
      <c r="L32" s="294">
        <v>5.1401869158878499</v>
      </c>
      <c r="M32" s="294">
        <v>5.3030303030303028</v>
      </c>
      <c r="N32" s="294">
        <v>8.4057971014492754</v>
      </c>
    </row>
    <row r="33" spans="1:14" ht="15.75" customHeight="1">
      <c r="A33" s="239"/>
      <c r="B33" s="239" t="s">
        <v>523</v>
      </c>
      <c r="C33" s="293">
        <v>174</v>
      </c>
      <c r="D33" s="293">
        <v>25</v>
      </c>
      <c r="E33" s="293">
        <v>23</v>
      </c>
      <c r="F33" s="293">
        <v>35</v>
      </c>
      <c r="G33" s="293">
        <v>31</v>
      </c>
      <c r="H33" s="293">
        <v>60</v>
      </c>
      <c r="I33" s="294">
        <v>8.6309523809523814</v>
      </c>
      <c r="J33" s="294">
        <v>14.367816091954023</v>
      </c>
      <c r="K33" s="294">
        <v>11.73469387755102</v>
      </c>
      <c r="L33" s="294">
        <v>8.1775700934579429</v>
      </c>
      <c r="M33" s="294">
        <v>5.8712121212121211</v>
      </c>
      <c r="N33" s="294">
        <v>8.695652173913043</v>
      </c>
    </row>
    <row r="34" spans="1:14" ht="15.75" customHeight="1">
      <c r="A34" s="239"/>
      <c r="B34" s="239" t="s">
        <v>524</v>
      </c>
      <c r="C34" s="293">
        <v>16</v>
      </c>
      <c r="D34" s="293">
        <v>3</v>
      </c>
      <c r="E34" s="293">
        <v>0</v>
      </c>
      <c r="F34" s="293">
        <v>2</v>
      </c>
      <c r="G34" s="293">
        <v>6</v>
      </c>
      <c r="H34" s="293">
        <v>5</v>
      </c>
      <c r="I34" s="294">
        <v>0.79365079365079361</v>
      </c>
      <c r="J34" s="294">
        <v>1.7241379310344827</v>
      </c>
      <c r="K34" s="294">
        <v>0</v>
      </c>
      <c r="L34" s="294">
        <v>0.46728971962616817</v>
      </c>
      <c r="M34" s="294">
        <v>1.1363636363636365</v>
      </c>
      <c r="N34" s="294">
        <v>0.72463768115942029</v>
      </c>
    </row>
    <row r="35" spans="1:14" ht="15.75" customHeight="1">
      <c r="A35" s="239"/>
      <c r="B35" s="239" t="s">
        <v>525</v>
      </c>
      <c r="C35" s="293">
        <v>65</v>
      </c>
      <c r="D35" s="293">
        <v>7</v>
      </c>
      <c r="E35" s="293">
        <v>3</v>
      </c>
      <c r="F35" s="293">
        <v>20</v>
      </c>
      <c r="G35" s="293">
        <v>14</v>
      </c>
      <c r="H35" s="293">
        <v>21</v>
      </c>
      <c r="I35" s="294">
        <v>3.2242063492063497</v>
      </c>
      <c r="J35" s="294">
        <v>4.0229885057471266</v>
      </c>
      <c r="K35" s="294">
        <v>1.5306122448979591</v>
      </c>
      <c r="L35" s="294">
        <v>4.6728971962616823</v>
      </c>
      <c r="M35" s="294">
        <v>2.6515151515151514</v>
      </c>
      <c r="N35" s="294">
        <v>3.0434782608695654</v>
      </c>
    </row>
    <row r="36" spans="1:14" ht="15.75" customHeight="1">
      <c r="A36" s="239"/>
      <c r="B36" s="239" t="s">
        <v>508</v>
      </c>
      <c r="C36" s="293">
        <v>22</v>
      </c>
      <c r="D36" s="293">
        <v>4</v>
      </c>
      <c r="E36" s="293">
        <v>0</v>
      </c>
      <c r="F36" s="293">
        <v>7</v>
      </c>
      <c r="G36" s="293">
        <v>2</v>
      </c>
      <c r="H36" s="293">
        <v>9</v>
      </c>
      <c r="I36" s="294">
        <v>1.0912698412698412</v>
      </c>
      <c r="J36" s="294">
        <v>2.2988505747126435</v>
      </c>
      <c r="K36" s="294">
        <v>0</v>
      </c>
      <c r="L36" s="294">
        <v>1.6355140186915886</v>
      </c>
      <c r="M36" s="294">
        <v>0.37878787878787878</v>
      </c>
      <c r="N36" s="294">
        <v>1.3043478260869565</v>
      </c>
    </row>
    <row r="37" spans="1:14" ht="15.75" customHeight="1">
      <c r="A37" s="241"/>
      <c r="B37" s="295" t="s">
        <v>499</v>
      </c>
      <c r="C37" s="296">
        <v>2016</v>
      </c>
      <c r="D37" s="296">
        <v>174</v>
      </c>
      <c r="E37" s="296">
        <v>196</v>
      </c>
      <c r="F37" s="296">
        <v>428</v>
      </c>
      <c r="G37" s="296">
        <v>528</v>
      </c>
      <c r="H37" s="296">
        <v>690</v>
      </c>
      <c r="I37" s="297">
        <v>100</v>
      </c>
      <c r="J37" s="297">
        <v>100</v>
      </c>
      <c r="K37" s="297">
        <v>100</v>
      </c>
      <c r="L37" s="297">
        <v>100</v>
      </c>
      <c r="M37" s="297">
        <v>100</v>
      </c>
      <c r="N37" s="297">
        <v>100</v>
      </c>
    </row>
    <row r="38" spans="1:14" ht="15.75" customHeight="1">
      <c r="A38" s="236" t="s">
        <v>526</v>
      </c>
      <c r="B38" s="236" t="s">
        <v>527</v>
      </c>
      <c r="C38" s="291">
        <v>774</v>
      </c>
      <c r="D38" s="291">
        <v>81</v>
      </c>
      <c r="E38" s="291">
        <v>69</v>
      </c>
      <c r="F38" s="291">
        <v>199</v>
      </c>
      <c r="G38" s="291">
        <v>169</v>
      </c>
      <c r="H38" s="291">
        <v>256</v>
      </c>
      <c r="I38" s="292">
        <v>38.392857142857146</v>
      </c>
      <c r="J38" s="292">
        <v>46.551724137931032</v>
      </c>
      <c r="K38" s="292">
        <v>35.204081632653065</v>
      </c>
      <c r="L38" s="292">
        <v>46.495327102803742</v>
      </c>
      <c r="M38" s="292">
        <v>32.007575757575758</v>
      </c>
      <c r="N38" s="292">
        <v>37.10144927536232</v>
      </c>
    </row>
    <row r="39" spans="1:14" ht="15.75" customHeight="1">
      <c r="A39" s="239" t="s">
        <v>528</v>
      </c>
      <c r="B39" s="239" t="s">
        <v>529</v>
      </c>
      <c r="C39" s="293">
        <v>318</v>
      </c>
      <c r="D39" s="293">
        <v>25</v>
      </c>
      <c r="E39" s="293">
        <v>33</v>
      </c>
      <c r="F39" s="293">
        <v>75</v>
      </c>
      <c r="G39" s="293">
        <v>95</v>
      </c>
      <c r="H39" s="293">
        <v>90</v>
      </c>
      <c r="I39" s="294">
        <v>15.773809523809524</v>
      </c>
      <c r="J39" s="294">
        <v>14.367816091954023</v>
      </c>
      <c r="K39" s="294">
        <v>16.836734693877549</v>
      </c>
      <c r="L39" s="294">
        <v>17.523364485981308</v>
      </c>
      <c r="M39" s="294">
        <v>17.992424242424242</v>
      </c>
      <c r="N39" s="294">
        <v>13.043478260869565</v>
      </c>
    </row>
    <row r="40" spans="1:14" ht="15.75" customHeight="1">
      <c r="A40" s="239" t="s">
        <v>530</v>
      </c>
      <c r="B40" s="239" t="s">
        <v>531</v>
      </c>
      <c r="C40" s="293">
        <v>416</v>
      </c>
      <c r="D40" s="293">
        <v>28</v>
      </c>
      <c r="E40" s="293">
        <v>41</v>
      </c>
      <c r="F40" s="293">
        <v>89</v>
      </c>
      <c r="G40" s="293">
        <v>112</v>
      </c>
      <c r="H40" s="293">
        <v>146</v>
      </c>
      <c r="I40" s="294">
        <v>20.634920634920633</v>
      </c>
      <c r="J40" s="294">
        <v>16.091954022988507</v>
      </c>
      <c r="K40" s="294">
        <v>20.918367346938776</v>
      </c>
      <c r="L40" s="294">
        <v>20.794392523364486</v>
      </c>
      <c r="M40" s="294">
        <v>21.212121212121211</v>
      </c>
      <c r="N40" s="294">
        <v>21.159420289855071</v>
      </c>
    </row>
    <row r="41" spans="1:14" ht="15.75" customHeight="1">
      <c r="A41" s="239"/>
      <c r="B41" s="239" t="s">
        <v>532</v>
      </c>
      <c r="C41" s="293">
        <v>195</v>
      </c>
      <c r="D41" s="293">
        <v>18</v>
      </c>
      <c r="E41" s="293">
        <v>26</v>
      </c>
      <c r="F41" s="293">
        <v>33</v>
      </c>
      <c r="G41" s="293">
        <v>60</v>
      </c>
      <c r="H41" s="293">
        <v>58</v>
      </c>
      <c r="I41" s="294">
        <v>9.6726190476190474</v>
      </c>
      <c r="J41" s="294">
        <v>10.344827586206897</v>
      </c>
      <c r="K41" s="294">
        <v>13.26530612244898</v>
      </c>
      <c r="L41" s="294">
        <v>7.7102803738317753</v>
      </c>
      <c r="M41" s="294">
        <v>11.363636363636363</v>
      </c>
      <c r="N41" s="294">
        <v>8.4057971014492754</v>
      </c>
    </row>
    <row r="42" spans="1:14" ht="15.75" customHeight="1">
      <c r="A42" s="239"/>
      <c r="B42" s="239" t="s">
        <v>533</v>
      </c>
      <c r="C42" s="293">
        <v>261</v>
      </c>
      <c r="D42" s="293">
        <v>16</v>
      </c>
      <c r="E42" s="293">
        <v>22</v>
      </c>
      <c r="F42" s="293">
        <v>19</v>
      </c>
      <c r="G42" s="293">
        <v>83</v>
      </c>
      <c r="H42" s="293">
        <v>121</v>
      </c>
      <c r="I42" s="294">
        <v>12.946428571428573</v>
      </c>
      <c r="J42" s="294">
        <v>9.1954022988505741</v>
      </c>
      <c r="K42" s="294">
        <v>11.224489795918368</v>
      </c>
      <c r="L42" s="294">
        <v>4.4392523364485976</v>
      </c>
      <c r="M42" s="294">
        <v>15.719696969696969</v>
      </c>
      <c r="N42" s="294">
        <v>17.536231884057969</v>
      </c>
    </row>
    <row r="43" spans="1:14" ht="15.75" customHeight="1">
      <c r="A43" s="239"/>
      <c r="B43" s="239" t="s">
        <v>517</v>
      </c>
      <c r="C43" s="293">
        <v>52</v>
      </c>
      <c r="D43" s="293">
        <v>6</v>
      </c>
      <c r="E43" s="293">
        <v>5</v>
      </c>
      <c r="F43" s="293">
        <v>13</v>
      </c>
      <c r="G43" s="293">
        <v>9</v>
      </c>
      <c r="H43" s="293">
        <v>19</v>
      </c>
      <c r="I43" s="294">
        <v>2.5793650793650791</v>
      </c>
      <c r="J43" s="294">
        <v>3.4482758620689653</v>
      </c>
      <c r="K43" s="294">
        <v>2.5510204081632653</v>
      </c>
      <c r="L43" s="294">
        <v>3.0373831775700935</v>
      </c>
      <c r="M43" s="294">
        <v>1.7045454545454544</v>
      </c>
      <c r="N43" s="294">
        <v>2.7536231884057969</v>
      </c>
    </row>
    <row r="44" spans="1:14" ht="15.75" customHeight="1">
      <c r="A44" s="241"/>
      <c r="B44" s="295" t="s">
        <v>499</v>
      </c>
      <c r="C44" s="296">
        <v>2016</v>
      </c>
      <c r="D44" s="296">
        <v>174</v>
      </c>
      <c r="E44" s="296">
        <v>196</v>
      </c>
      <c r="F44" s="296">
        <v>428</v>
      </c>
      <c r="G44" s="296">
        <v>528</v>
      </c>
      <c r="H44" s="296">
        <v>690</v>
      </c>
      <c r="I44" s="297">
        <f>SUM(I45:I54)</f>
        <v>100</v>
      </c>
      <c r="J44" s="297">
        <f t="shared" ref="J44:N44" si="0">SUM(J45:J54)</f>
        <v>100</v>
      </c>
      <c r="K44" s="297">
        <f t="shared" si="0"/>
        <v>100</v>
      </c>
      <c r="L44" s="297">
        <f t="shared" si="0"/>
        <v>100</v>
      </c>
      <c r="M44" s="297">
        <f t="shared" si="0"/>
        <v>100</v>
      </c>
      <c r="N44" s="297">
        <f t="shared" si="0"/>
        <v>100</v>
      </c>
    </row>
    <row r="45" spans="1:14" ht="15.75" customHeight="1">
      <c r="A45" s="236" t="s">
        <v>534</v>
      </c>
      <c r="B45" s="236" t="s">
        <v>535</v>
      </c>
      <c r="C45" s="291">
        <v>230</v>
      </c>
      <c r="D45" s="291">
        <v>12</v>
      </c>
      <c r="E45" s="291">
        <v>19</v>
      </c>
      <c r="F45" s="291">
        <v>63</v>
      </c>
      <c r="G45" s="291">
        <v>67</v>
      </c>
      <c r="H45" s="291">
        <v>69</v>
      </c>
      <c r="I45" s="292">
        <f>C45/C$44*100</f>
        <v>11.408730158730158</v>
      </c>
      <c r="J45" s="292">
        <f t="shared" ref="J45:N54" si="1">D45/D$44*100</f>
        <v>6.8965517241379306</v>
      </c>
      <c r="K45" s="292">
        <f t="shared" si="1"/>
        <v>9.6938775510204085</v>
      </c>
      <c r="L45" s="292">
        <f t="shared" si="1"/>
        <v>14.719626168224298</v>
      </c>
      <c r="M45" s="292">
        <f t="shared" si="1"/>
        <v>12.689393939393939</v>
      </c>
      <c r="N45" s="292">
        <f t="shared" si="1"/>
        <v>10</v>
      </c>
    </row>
    <row r="46" spans="1:14" ht="15.75" customHeight="1">
      <c r="A46" s="239" t="s">
        <v>1041</v>
      </c>
      <c r="B46" s="239" t="s">
        <v>536</v>
      </c>
      <c r="C46" s="293">
        <v>223</v>
      </c>
      <c r="D46" s="293">
        <v>19</v>
      </c>
      <c r="E46" s="293">
        <v>25</v>
      </c>
      <c r="F46" s="293">
        <v>61</v>
      </c>
      <c r="G46" s="293">
        <v>51</v>
      </c>
      <c r="H46" s="293">
        <v>67</v>
      </c>
      <c r="I46" s="294">
        <f t="shared" ref="I46:I54" si="2">C46/C$44*100</f>
        <v>11.061507936507937</v>
      </c>
      <c r="J46" s="294">
        <f t="shared" si="1"/>
        <v>10.919540229885058</v>
      </c>
      <c r="K46" s="294">
        <f t="shared" si="1"/>
        <v>12.755102040816327</v>
      </c>
      <c r="L46" s="294">
        <f t="shared" si="1"/>
        <v>14.252336448598129</v>
      </c>
      <c r="M46" s="294">
        <f t="shared" si="1"/>
        <v>9.6590909090909083</v>
      </c>
      <c r="N46" s="294">
        <f t="shared" si="1"/>
        <v>9.7101449275362324</v>
      </c>
    </row>
    <row r="47" spans="1:14" ht="15.75" customHeight="1">
      <c r="A47" s="239"/>
      <c r="B47" s="239" t="s">
        <v>537</v>
      </c>
      <c r="C47" s="293">
        <v>259</v>
      </c>
      <c r="D47" s="293">
        <v>21</v>
      </c>
      <c r="E47" s="293">
        <v>34</v>
      </c>
      <c r="F47" s="293">
        <v>61</v>
      </c>
      <c r="G47" s="293">
        <v>65</v>
      </c>
      <c r="H47" s="293">
        <v>78</v>
      </c>
      <c r="I47" s="294">
        <f t="shared" si="2"/>
        <v>12.847222222222221</v>
      </c>
      <c r="J47" s="294">
        <f t="shared" si="1"/>
        <v>12.068965517241379</v>
      </c>
      <c r="K47" s="294">
        <f t="shared" si="1"/>
        <v>17.346938775510203</v>
      </c>
      <c r="L47" s="294">
        <f t="shared" si="1"/>
        <v>14.252336448598129</v>
      </c>
      <c r="M47" s="294">
        <f t="shared" si="1"/>
        <v>12.310606060606061</v>
      </c>
      <c r="N47" s="294">
        <f t="shared" si="1"/>
        <v>11.304347826086957</v>
      </c>
    </row>
    <row r="48" spans="1:14" ht="15.75" customHeight="1">
      <c r="A48" s="239"/>
      <c r="B48" s="239" t="s">
        <v>538</v>
      </c>
      <c r="C48" s="293">
        <v>189</v>
      </c>
      <c r="D48" s="293">
        <v>19</v>
      </c>
      <c r="E48" s="293">
        <v>17</v>
      </c>
      <c r="F48" s="293">
        <v>48</v>
      </c>
      <c r="G48" s="293">
        <v>50</v>
      </c>
      <c r="H48" s="293">
        <v>55</v>
      </c>
      <c r="I48" s="294">
        <f t="shared" si="2"/>
        <v>9.375</v>
      </c>
      <c r="J48" s="294">
        <f t="shared" si="1"/>
        <v>10.919540229885058</v>
      </c>
      <c r="K48" s="294">
        <f t="shared" si="1"/>
        <v>8.6734693877551017</v>
      </c>
      <c r="L48" s="294">
        <f t="shared" si="1"/>
        <v>11.214953271028037</v>
      </c>
      <c r="M48" s="294">
        <f t="shared" si="1"/>
        <v>9.4696969696969688</v>
      </c>
      <c r="N48" s="294">
        <f t="shared" si="1"/>
        <v>7.9710144927536222</v>
      </c>
    </row>
    <row r="49" spans="1:14" ht="15.75" customHeight="1">
      <c r="A49" s="239"/>
      <c r="B49" s="239" t="s">
        <v>539</v>
      </c>
      <c r="C49" s="293">
        <v>121</v>
      </c>
      <c r="D49" s="293">
        <v>11</v>
      </c>
      <c r="E49" s="293">
        <v>14</v>
      </c>
      <c r="F49" s="293">
        <v>22</v>
      </c>
      <c r="G49" s="293">
        <v>25</v>
      </c>
      <c r="H49" s="293">
        <v>49</v>
      </c>
      <c r="I49" s="294">
        <f t="shared" si="2"/>
        <v>6.0019841269841274</v>
      </c>
      <c r="J49" s="294">
        <f t="shared" si="1"/>
        <v>6.3218390804597711</v>
      </c>
      <c r="K49" s="294">
        <f t="shared" si="1"/>
        <v>7.1428571428571423</v>
      </c>
      <c r="L49" s="294">
        <f t="shared" si="1"/>
        <v>5.1401869158878499</v>
      </c>
      <c r="M49" s="294">
        <f t="shared" si="1"/>
        <v>4.7348484848484844</v>
      </c>
      <c r="N49" s="294">
        <f t="shared" si="1"/>
        <v>7.1014492753623193</v>
      </c>
    </row>
    <row r="50" spans="1:14" ht="15.75" customHeight="1">
      <c r="A50" s="239"/>
      <c r="B50" s="239" t="s">
        <v>540</v>
      </c>
      <c r="C50" s="293">
        <v>66</v>
      </c>
      <c r="D50" s="293">
        <v>3</v>
      </c>
      <c r="E50" s="293">
        <v>6</v>
      </c>
      <c r="F50" s="293">
        <v>4</v>
      </c>
      <c r="G50" s="293">
        <v>34</v>
      </c>
      <c r="H50" s="293">
        <v>19</v>
      </c>
      <c r="I50" s="294">
        <f t="shared" si="2"/>
        <v>3.2738095238095242</v>
      </c>
      <c r="J50" s="294">
        <f t="shared" si="1"/>
        <v>1.7241379310344827</v>
      </c>
      <c r="K50" s="294">
        <f t="shared" si="1"/>
        <v>3.0612244897959182</v>
      </c>
      <c r="L50" s="294">
        <f t="shared" si="1"/>
        <v>0.93457943925233633</v>
      </c>
      <c r="M50" s="294">
        <f t="shared" si="1"/>
        <v>6.4393939393939394</v>
      </c>
      <c r="N50" s="294">
        <f t="shared" si="1"/>
        <v>2.7536231884057969</v>
      </c>
    </row>
    <row r="51" spans="1:14" ht="15.75" customHeight="1">
      <c r="A51" s="239"/>
      <c r="B51" s="239" t="s">
        <v>541</v>
      </c>
      <c r="C51" s="293">
        <v>93</v>
      </c>
      <c r="D51" s="293">
        <v>8</v>
      </c>
      <c r="E51" s="293">
        <v>4</v>
      </c>
      <c r="F51" s="293">
        <v>8</v>
      </c>
      <c r="G51" s="293">
        <v>25</v>
      </c>
      <c r="H51" s="293">
        <v>48</v>
      </c>
      <c r="I51" s="294">
        <f t="shared" si="2"/>
        <v>4.6130952380952381</v>
      </c>
      <c r="J51" s="294">
        <f t="shared" si="1"/>
        <v>4.5977011494252871</v>
      </c>
      <c r="K51" s="294">
        <f t="shared" si="1"/>
        <v>2.0408163265306123</v>
      </c>
      <c r="L51" s="294">
        <f t="shared" si="1"/>
        <v>1.8691588785046727</v>
      </c>
      <c r="M51" s="294">
        <f t="shared" si="1"/>
        <v>4.7348484848484844</v>
      </c>
      <c r="N51" s="294">
        <f t="shared" si="1"/>
        <v>6.9565217391304346</v>
      </c>
    </row>
    <row r="52" spans="1:14" ht="15.75" customHeight="1">
      <c r="A52" s="239"/>
      <c r="B52" s="239" t="s">
        <v>542</v>
      </c>
      <c r="C52" s="293">
        <v>17</v>
      </c>
      <c r="D52" s="293">
        <v>3</v>
      </c>
      <c r="E52" s="293">
        <v>1</v>
      </c>
      <c r="F52" s="293">
        <v>0</v>
      </c>
      <c r="G52" s="293">
        <v>3</v>
      </c>
      <c r="H52" s="293">
        <v>10</v>
      </c>
      <c r="I52" s="294">
        <f t="shared" si="2"/>
        <v>0.84325396825396826</v>
      </c>
      <c r="J52" s="294">
        <f t="shared" si="1"/>
        <v>1.7241379310344827</v>
      </c>
      <c r="K52" s="294">
        <f t="shared" si="1"/>
        <v>0.51020408163265307</v>
      </c>
      <c r="L52" s="294">
        <f t="shared" si="1"/>
        <v>0</v>
      </c>
      <c r="M52" s="294">
        <f t="shared" si="1"/>
        <v>0.56818181818181823</v>
      </c>
      <c r="N52" s="294">
        <f t="shared" si="1"/>
        <v>1.4492753623188406</v>
      </c>
    </row>
    <row r="53" spans="1:14" ht="15.75" customHeight="1">
      <c r="A53" s="239"/>
      <c r="B53" s="239" t="s">
        <v>543</v>
      </c>
      <c r="C53" s="293">
        <v>28</v>
      </c>
      <c r="D53" s="293">
        <v>4</v>
      </c>
      <c r="E53" s="293">
        <v>6</v>
      </c>
      <c r="F53" s="293">
        <v>0</v>
      </c>
      <c r="G53" s="293">
        <v>12</v>
      </c>
      <c r="H53" s="293">
        <v>6</v>
      </c>
      <c r="I53" s="294">
        <f t="shared" si="2"/>
        <v>1.3888888888888888</v>
      </c>
      <c r="J53" s="294">
        <f t="shared" si="1"/>
        <v>2.2988505747126435</v>
      </c>
      <c r="K53" s="294">
        <f t="shared" si="1"/>
        <v>3.0612244897959182</v>
      </c>
      <c r="L53" s="294">
        <f t="shared" si="1"/>
        <v>0</v>
      </c>
      <c r="M53" s="294">
        <f t="shared" si="1"/>
        <v>2.2727272727272729</v>
      </c>
      <c r="N53" s="294">
        <f t="shared" si="1"/>
        <v>0.86956521739130432</v>
      </c>
    </row>
    <row r="54" spans="1:14" ht="15.75" customHeight="1">
      <c r="A54" s="239"/>
      <c r="B54" s="239" t="s">
        <v>544</v>
      </c>
      <c r="C54" s="293">
        <v>790</v>
      </c>
      <c r="D54" s="293">
        <v>74</v>
      </c>
      <c r="E54" s="293">
        <v>70</v>
      </c>
      <c r="F54" s="293">
        <v>161</v>
      </c>
      <c r="G54" s="293">
        <v>196</v>
      </c>
      <c r="H54" s="293">
        <v>289</v>
      </c>
      <c r="I54" s="294">
        <f t="shared" si="2"/>
        <v>39.186507936507937</v>
      </c>
      <c r="J54" s="294">
        <f t="shared" si="1"/>
        <v>42.528735632183903</v>
      </c>
      <c r="K54" s="294">
        <f t="shared" si="1"/>
        <v>35.714285714285715</v>
      </c>
      <c r="L54" s="294">
        <f t="shared" si="1"/>
        <v>37.616822429906541</v>
      </c>
      <c r="M54" s="294">
        <f t="shared" si="1"/>
        <v>37.121212121212125</v>
      </c>
      <c r="N54" s="294">
        <f t="shared" si="1"/>
        <v>41.884057971014492</v>
      </c>
    </row>
    <row r="55" spans="1:14" ht="15.75" customHeight="1">
      <c r="A55" s="241"/>
      <c r="B55" s="295" t="s">
        <v>499</v>
      </c>
      <c r="C55" s="296">
        <v>2016</v>
      </c>
      <c r="D55" s="296">
        <v>174</v>
      </c>
      <c r="E55" s="296">
        <v>196</v>
      </c>
      <c r="F55" s="296">
        <v>428</v>
      </c>
      <c r="G55" s="296">
        <v>528</v>
      </c>
      <c r="H55" s="296">
        <v>690</v>
      </c>
      <c r="I55" s="297">
        <v>100</v>
      </c>
      <c r="J55" s="297">
        <v>100</v>
      </c>
      <c r="K55" s="297">
        <v>100</v>
      </c>
      <c r="L55" s="297">
        <v>100</v>
      </c>
      <c r="M55" s="297">
        <v>100</v>
      </c>
      <c r="N55" s="297">
        <v>100</v>
      </c>
    </row>
    <row r="56" spans="1:14" ht="15.75" customHeight="1">
      <c r="A56" s="236" t="s">
        <v>545</v>
      </c>
      <c r="B56" s="236" t="s">
        <v>546</v>
      </c>
      <c r="C56" s="291">
        <v>121</v>
      </c>
      <c r="D56" s="291">
        <v>9</v>
      </c>
      <c r="E56" s="291">
        <v>7</v>
      </c>
      <c r="F56" s="291">
        <v>30</v>
      </c>
      <c r="G56" s="291">
        <v>27</v>
      </c>
      <c r="H56" s="291">
        <v>48</v>
      </c>
      <c r="I56" s="292">
        <v>6.0019841269841274</v>
      </c>
      <c r="J56" s="292">
        <v>5.1724137931034484</v>
      </c>
      <c r="K56" s="292">
        <v>3.5714285714285712</v>
      </c>
      <c r="L56" s="292">
        <v>7.009345794392523</v>
      </c>
      <c r="M56" s="292">
        <v>5.1136363636363642</v>
      </c>
      <c r="N56" s="292">
        <v>6.9565217391304346</v>
      </c>
    </row>
    <row r="57" spans="1:14" ht="15.75" customHeight="1">
      <c r="A57" s="239" t="s">
        <v>547</v>
      </c>
      <c r="B57" s="239" t="s">
        <v>548</v>
      </c>
      <c r="C57" s="293">
        <v>413</v>
      </c>
      <c r="D57" s="293">
        <v>39</v>
      </c>
      <c r="E57" s="293">
        <v>23</v>
      </c>
      <c r="F57" s="293">
        <v>124</v>
      </c>
      <c r="G57" s="293">
        <v>91</v>
      </c>
      <c r="H57" s="293">
        <v>136</v>
      </c>
      <c r="I57" s="294">
        <v>20.486111111111111</v>
      </c>
      <c r="J57" s="294">
        <v>22.413793103448278</v>
      </c>
      <c r="K57" s="294">
        <v>11.73469387755102</v>
      </c>
      <c r="L57" s="294">
        <v>28.971962616822427</v>
      </c>
      <c r="M57" s="294">
        <v>17.234848484848484</v>
      </c>
      <c r="N57" s="294">
        <v>19.710144927536234</v>
      </c>
    </row>
    <row r="58" spans="1:14" ht="15.75" customHeight="1">
      <c r="A58" s="239"/>
      <c r="B58" s="239" t="s">
        <v>549</v>
      </c>
      <c r="C58" s="293">
        <v>477</v>
      </c>
      <c r="D58" s="293">
        <v>46</v>
      </c>
      <c r="E58" s="293">
        <v>49</v>
      </c>
      <c r="F58" s="293">
        <v>128</v>
      </c>
      <c r="G58" s="293">
        <v>109</v>
      </c>
      <c r="H58" s="293">
        <v>145</v>
      </c>
      <c r="I58" s="294">
        <v>23.660714285714285</v>
      </c>
      <c r="J58" s="294">
        <v>26.436781609195403</v>
      </c>
      <c r="K58" s="294">
        <v>25</v>
      </c>
      <c r="L58" s="294">
        <v>29.906542056074763</v>
      </c>
      <c r="M58" s="294">
        <v>20.643939393939394</v>
      </c>
      <c r="N58" s="294">
        <v>21.014492753623188</v>
      </c>
    </row>
    <row r="59" spans="1:14" ht="15.75" customHeight="1">
      <c r="A59" s="239"/>
      <c r="B59" s="239" t="s">
        <v>550</v>
      </c>
      <c r="C59" s="293">
        <v>362</v>
      </c>
      <c r="D59" s="293">
        <v>24</v>
      </c>
      <c r="E59" s="293">
        <v>46</v>
      </c>
      <c r="F59" s="293">
        <v>65</v>
      </c>
      <c r="G59" s="293">
        <v>109</v>
      </c>
      <c r="H59" s="293">
        <v>118</v>
      </c>
      <c r="I59" s="294">
        <v>17.956349206349206</v>
      </c>
      <c r="J59" s="294">
        <v>13.793103448275861</v>
      </c>
      <c r="K59" s="294">
        <v>23.469387755102041</v>
      </c>
      <c r="L59" s="294">
        <v>15.186915887850466</v>
      </c>
      <c r="M59" s="294">
        <v>20.643939393939394</v>
      </c>
      <c r="N59" s="294">
        <v>17.101449275362317</v>
      </c>
    </row>
    <row r="60" spans="1:14" ht="15.75" customHeight="1">
      <c r="A60" s="239"/>
      <c r="B60" s="239" t="s">
        <v>551</v>
      </c>
      <c r="C60" s="293">
        <v>216</v>
      </c>
      <c r="D60" s="293">
        <v>17</v>
      </c>
      <c r="E60" s="293">
        <v>21</v>
      </c>
      <c r="F60" s="293">
        <v>39</v>
      </c>
      <c r="G60" s="293">
        <v>71</v>
      </c>
      <c r="H60" s="293">
        <v>68</v>
      </c>
      <c r="I60" s="294">
        <v>10.714285714285714</v>
      </c>
      <c r="J60" s="294">
        <v>9.7701149425287355</v>
      </c>
      <c r="K60" s="294">
        <v>10.714285714285714</v>
      </c>
      <c r="L60" s="294">
        <v>9.1121495327102799</v>
      </c>
      <c r="M60" s="294">
        <v>13.446969696969695</v>
      </c>
      <c r="N60" s="294">
        <v>9.8550724637681171</v>
      </c>
    </row>
    <row r="61" spans="1:14" ht="15.75" customHeight="1">
      <c r="A61" s="239"/>
      <c r="B61" s="239" t="s">
        <v>552</v>
      </c>
      <c r="C61" s="293">
        <v>173</v>
      </c>
      <c r="D61" s="293">
        <v>12</v>
      </c>
      <c r="E61" s="293">
        <v>22</v>
      </c>
      <c r="F61" s="293">
        <v>17</v>
      </c>
      <c r="G61" s="293">
        <v>47</v>
      </c>
      <c r="H61" s="293">
        <v>75</v>
      </c>
      <c r="I61" s="294">
        <v>8.5813492063492056</v>
      </c>
      <c r="J61" s="294">
        <v>6.8965517241379306</v>
      </c>
      <c r="K61" s="294">
        <v>11.224489795918368</v>
      </c>
      <c r="L61" s="294">
        <v>3.9719626168224296</v>
      </c>
      <c r="M61" s="294">
        <v>8.9015151515151523</v>
      </c>
      <c r="N61" s="294">
        <v>10.869565217391305</v>
      </c>
    </row>
    <row r="62" spans="1:14" ht="15.75" customHeight="1">
      <c r="A62" s="239"/>
      <c r="B62" s="239" t="s">
        <v>553</v>
      </c>
      <c r="C62" s="293">
        <v>126</v>
      </c>
      <c r="D62" s="293">
        <v>13</v>
      </c>
      <c r="E62" s="293">
        <v>13</v>
      </c>
      <c r="F62" s="293">
        <v>9</v>
      </c>
      <c r="G62" s="293">
        <v>46</v>
      </c>
      <c r="H62" s="293">
        <v>45</v>
      </c>
      <c r="I62" s="294">
        <v>6.25</v>
      </c>
      <c r="J62" s="294">
        <v>7.4712643678160928</v>
      </c>
      <c r="K62" s="294">
        <v>6.6326530612244898</v>
      </c>
      <c r="L62" s="294">
        <v>2.1028037383177569</v>
      </c>
      <c r="M62" s="294">
        <v>8.7121212121212128</v>
      </c>
      <c r="N62" s="294">
        <v>6.5217391304347823</v>
      </c>
    </row>
    <row r="63" spans="1:14" ht="15.75" customHeight="1">
      <c r="A63" s="239"/>
      <c r="B63" s="239" t="s">
        <v>554</v>
      </c>
      <c r="C63" s="293">
        <v>59</v>
      </c>
      <c r="D63" s="293">
        <v>4</v>
      </c>
      <c r="E63" s="293">
        <v>7</v>
      </c>
      <c r="F63" s="293">
        <v>5</v>
      </c>
      <c r="G63" s="293">
        <v>16</v>
      </c>
      <c r="H63" s="293">
        <v>27</v>
      </c>
      <c r="I63" s="294">
        <v>2.9265873015873014</v>
      </c>
      <c r="J63" s="294">
        <v>2.2988505747126435</v>
      </c>
      <c r="K63" s="294">
        <v>3.5714285714285712</v>
      </c>
      <c r="L63" s="294">
        <v>1.1682242990654206</v>
      </c>
      <c r="M63" s="294">
        <v>3.0303030303030303</v>
      </c>
      <c r="N63" s="294">
        <v>3.9130434782608701</v>
      </c>
    </row>
    <row r="64" spans="1:14" ht="15.75" customHeight="1">
      <c r="A64" s="239"/>
      <c r="B64" s="239" t="s">
        <v>555</v>
      </c>
      <c r="C64" s="293">
        <v>37</v>
      </c>
      <c r="D64" s="293">
        <v>5</v>
      </c>
      <c r="E64" s="293">
        <v>6</v>
      </c>
      <c r="F64" s="293">
        <v>5</v>
      </c>
      <c r="G64" s="293">
        <v>8</v>
      </c>
      <c r="H64" s="293">
        <v>13</v>
      </c>
      <c r="I64" s="294">
        <v>1.8353174603174605</v>
      </c>
      <c r="J64" s="294">
        <v>2.8735632183908044</v>
      </c>
      <c r="K64" s="294">
        <v>3.0612244897959182</v>
      </c>
      <c r="L64" s="294">
        <v>1.1682242990654206</v>
      </c>
      <c r="M64" s="294">
        <v>1.5151515151515151</v>
      </c>
      <c r="N64" s="294">
        <v>1.8840579710144929</v>
      </c>
    </row>
    <row r="65" spans="1:14" ht="15.75" customHeight="1">
      <c r="A65" s="239"/>
      <c r="B65" s="239" t="s">
        <v>556</v>
      </c>
      <c r="C65" s="293">
        <v>32</v>
      </c>
      <c r="D65" s="293">
        <v>5</v>
      </c>
      <c r="E65" s="293">
        <v>2</v>
      </c>
      <c r="F65" s="293">
        <v>6</v>
      </c>
      <c r="G65" s="293">
        <v>4</v>
      </c>
      <c r="H65" s="293">
        <v>15</v>
      </c>
      <c r="I65" s="294">
        <v>1.5873015873015872</v>
      </c>
      <c r="J65" s="294">
        <v>2.8735632183908044</v>
      </c>
      <c r="K65" s="294">
        <v>1.0204081632653061</v>
      </c>
      <c r="L65" s="294">
        <v>1.4018691588785046</v>
      </c>
      <c r="M65" s="294">
        <v>0.75757575757575757</v>
      </c>
      <c r="N65" s="294">
        <v>2.1739130434782608</v>
      </c>
    </row>
    <row r="66" spans="1:14" ht="15.75" customHeight="1">
      <c r="A66" s="239"/>
      <c r="B66" s="295" t="s">
        <v>499</v>
      </c>
      <c r="C66" s="296">
        <v>2016</v>
      </c>
      <c r="D66" s="296">
        <v>174</v>
      </c>
      <c r="E66" s="296">
        <v>196</v>
      </c>
      <c r="F66" s="296">
        <v>428</v>
      </c>
      <c r="G66" s="296">
        <v>528</v>
      </c>
      <c r="H66" s="296">
        <v>690</v>
      </c>
      <c r="I66" s="297">
        <v>100</v>
      </c>
      <c r="J66" s="297">
        <v>100</v>
      </c>
      <c r="K66" s="297">
        <v>100</v>
      </c>
      <c r="L66" s="297">
        <v>100</v>
      </c>
      <c r="M66" s="297">
        <v>100</v>
      </c>
      <c r="N66" s="297">
        <v>100</v>
      </c>
    </row>
    <row r="67" spans="1:14" ht="15.75" customHeight="1">
      <c r="A67" s="241"/>
      <c r="B67" s="295" t="s">
        <v>557</v>
      </c>
      <c r="C67" s="296">
        <v>34.276209677419352</v>
      </c>
      <c r="D67" s="296">
        <v>37.26627218934911</v>
      </c>
      <c r="E67" s="296">
        <v>40.077319587628864</v>
      </c>
      <c r="F67" s="296">
        <v>26.997630331753555</v>
      </c>
      <c r="G67" s="296">
        <v>35.858778625954201</v>
      </c>
      <c r="H67" s="296">
        <v>35.182222222222222</v>
      </c>
      <c r="I67" s="302" t="s">
        <v>294</v>
      </c>
      <c r="J67" s="297">
        <v>37.26627218934911</v>
      </c>
      <c r="K67" s="297">
        <v>40.077319587628864</v>
      </c>
      <c r="L67" s="297">
        <v>26.997630331753555</v>
      </c>
      <c r="M67" s="297">
        <v>35.858778625954201</v>
      </c>
      <c r="N67" s="297">
        <v>35.182222222222222</v>
      </c>
    </row>
    <row r="68" spans="1:14" ht="15.75" customHeight="1">
      <c r="A68" s="95" t="s">
        <v>558</v>
      </c>
      <c r="B68" s="236" t="s">
        <v>559</v>
      </c>
      <c r="C68" s="291">
        <v>3448</v>
      </c>
      <c r="D68" s="291">
        <v>1627</v>
      </c>
      <c r="E68" s="291">
        <v>152</v>
      </c>
      <c r="F68" s="291">
        <v>135</v>
      </c>
      <c r="G68" s="291">
        <v>545</v>
      </c>
      <c r="H68" s="291">
        <v>989</v>
      </c>
      <c r="I68" s="292">
        <v>5.9469808033943323</v>
      </c>
      <c r="J68" s="292">
        <v>31.240399385560675</v>
      </c>
      <c r="K68" s="292">
        <v>2.393700787401575</v>
      </c>
      <c r="L68" s="292">
        <v>1.3256087981146898</v>
      </c>
      <c r="M68" s="292">
        <v>3.2548972766364073</v>
      </c>
      <c r="N68" s="292">
        <v>5.0736161699071465</v>
      </c>
    </row>
    <row r="69" spans="1:14" ht="15.75" customHeight="1">
      <c r="A69" s="240" t="s">
        <v>560</v>
      </c>
      <c r="B69" s="239" t="s">
        <v>561</v>
      </c>
      <c r="C69" s="293">
        <v>2521</v>
      </c>
      <c r="D69" s="293">
        <v>763</v>
      </c>
      <c r="E69" s="293">
        <v>112</v>
      </c>
      <c r="F69" s="293">
        <v>166</v>
      </c>
      <c r="G69" s="293">
        <v>614</v>
      </c>
      <c r="H69" s="293">
        <v>866</v>
      </c>
      <c r="I69" s="294">
        <v>4.3481260456372137</v>
      </c>
      <c r="J69" s="294">
        <v>14.650537634408604</v>
      </c>
      <c r="K69" s="294">
        <v>1.7637795275590551</v>
      </c>
      <c r="L69" s="294">
        <v>1.6300078554595445</v>
      </c>
      <c r="M69" s="294">
        <v>3.6669851887243192</v>
      </c>
      <c r="N69" s="294">
        <v>4.4426204278458936</v>
      </c>
    </row>
    <row r="70" spans="1:14" ht="15.75" customHeight="1">
      <c r="A70" s="240" t="s">
        <v>562</v>
      </c>
      <c r="B70" s="239" t="s">
        <v>563</v>
      </c>
      <c r="C70" s="293">
        <v>2876</v>
      </c>
      <c r="D70" s="293">
        <v>723</v>
      </c>
      <c r="E70" s="293">
        <v>147</v>
      </c>
      <c r="F70" s="293">
        <v>276</v>
      </c>
      <c r="G70" s="293">
        <v>733</v>
      </c>
      <c r="H70" s="293">
        <v>997</v>
      </c>
      <c r="I70" s="294">
        <v>4.9604167025992174</v>
      </c>
      <c r="J70" s="294">
        <v>13.882488479262673</v>
      </c>
      <c r="K70" s="294">
        <v>2.3149606299212597</v>
      </c>
      <c r="L70" s="294">
        <v>2.7101335428122546</v>
      </c>
      <c r="M70" s="294">
        <v>4.3776875298614435</v>
      </c>
      <c r="N70" s="294">
        <v>5.1146565433745446</v>
      </c>
    </row>
    <row r="71" spans="1:14" ht="15.75" customHeight="1">
      <c r="A71" s="240"/>
      <c r="B71" s="239" t="s">
        <v>564</v>
      </c>
      <c r="C71" s="293">
        <v>10639</v>
      </c>
      <c r="D71" s="293">
        <v>1221</v>
      </c>
      <c r="E71" s="293">
        <v>764</v>
      </c>
      <c r="F71" s="293">
        <v>1876</v>
      </c>
      <c r="G71" s="293">
        <v>3051</v>
      </c>
      <c r="H71" s="293">
        <v>3727</v>
      </c>
      <c r="I71" s="294">
        <v>18.349747322306353</v>
      </c>
      <c r="J71" s="294">
        <v>23.444700460829495</v>
      </c>
      <c r="K71" s="294">
        <v>12.031496062992126</v>
      </c>
      <c r="L71" s="294">
        <v>18.421052631578945</v>
      </c>
      <c r="M71" s="294">
        <v>18.221452460582896</v>
      </c>
      <c r="N71" s="294">
        <v>19.119683989124301</v>
      </c>
    </row>
    <row r="72" spans="1:14" ht="15.75" customHeight="1">
      <c r="A72" s="240"/>
      <c r="B72" s="239" t="s">
        <v>565</v>
      </c>
      <c r="C72" s="293">
        <v>11182</v>
      </c>
      <c r="D72" s="293">
        <v>560</v>
      </c>
      <c r="E72" s="293">
        <v>1065</v>
      </c>
      <c r="F72" s="293">
        <v>2250</v>
      </c>
      <c r="G72" s="293">
        <v>3355</v>
      </c>
      <c r="H72" s="293">
        <v>3952</v>
      </c>
      <c r="I72" s="294">
        <v>19.28629331309612</v>
      </c>
      <c r="J72" s="294">
        <v>10.75268817204301</v>
      </c>
      <c r="K72" s="294">
        <v>16.771653543307085</v>
      </c>
      <c r="L72" s="294">
        <v>22.093479968578162</v>
      </c>
      <c r="M72" s="294">
        <v>20.037028189202104</v>
      </c>
      <c r="N72" s="294">
        <v>20.273944492894884</v>
      </c>
    </row>
    <row r="73" spans="1:14" ht="15.75" customHeight="1">
      <c r="A73" s="240"/>
      <c r="B73" s="239" t="s">
        <v>566</v>
      </c>
      <c r="C73" s="293">
        <v>9696</v>
      </c>
      <c r="D73" s="293">
        <v>134</v>
      </c>
      <c r="E73" s="293">
        <v>1139</v>
      </c>
      <c r="F73" s="293">
        <v>2155</v>
      </c>
      <c r="G73" s="293">
        <v>3109</v>
      </c>
      <c r="H73" s="293">
        <v>3159</v>
      </c>
      <c r="I73" s="294">
        <v>16.723296365925595</v>
      </c>
      <c r="J73" s="294">
        <v>2.5729646697388633</v>
      </c>
      <c r="K73" s="294">
        <v>17.937007874015748</v>
      </c>
      <c r="L73" s="294">
        <v>21.160644147682639</v>
      </c>
      <c r="M73" s="294">
        <v>18.567845198279979</v>
      </c>
      <c r="N73" s="294">
        <v>16.205817472939003</v>
      </c>
    </row>
    <row r="74" spans="1:14" ht="15.75" customHeight="1">
      <c r="A74" s="240"/>
      <c r="B74" s="239" t="s">
        <v>567</v>
      </c>
      <c r="C74" s="293">
        <v>9255</v>
      </c>
      <c r="D74" s="293">
        <v>59</v>
      </c>
      <c r="E74" s="293">
        <v>1487</v>
      </c>
      <c r="F74" s="293">
        <v>2071</v>
      </c>
      <c r="G74" s="293">
        <v>2720</v>
      </c>
      <c r="H74" s="293">
        <v>2918</v>
      </c>
      <c r="I74" s="294">
        <v>15.962676141361529</v>
      </c>
      <c r="J74" s="294">
        <v>1.1328725038402458</v>
      </c>
      <c r="K74" s="294">
        <v>23.417322834645667</v>
      </c>
      <c r="L74" s="294">
        <v>20.335820895522389</v>
      </c>
      <c r="M74" s="294">
        <v>16.244624940277113</v>
      </c>
      <c r="N74" s="294">
        <v>14.969476222233622</v>
      </c>
    </row>
    <row r="75" spans="1:14" ht="15.75" customHeight="1">
      <c r="A75" s="240"/>
      <c r="B75" s="239" t="s">
        <v>568</v>
      </c>
      <c r="C75" s="293">
        <v>6472</v>
      </c>
      <c r="D75" s="293">
        <v>30</v>
      </c>
      <c r="E75" s="293">
        <v>1437</v>
      </c>
      <c r="F75" s="293">
        <v>1181</v>
      </c>
      <c r="G75" s="293">
        <v>1994</v>
      </c>
      <c r="H75" s="293">
        <v>1830</v>
      </c>
      <c r="I75" s="294">
        <v>11.162662343262216</v>
      </c>
      <c r="J75" s="294">
        <v>0.57603686635944706</v>
      </c>
      <c r="K75" s="294">
        <v>22.629921259842519</v>
      </c>
      <c r="L75" s="294">
        <v>11.596622152395915</v>
      </c>
      <c r="M75" s="294">
        <v>11.908743430482561</v>
      </c>
      <c r="N75" s="294">
        <v>9.3879854306674186</v>
      </c>
    </row>
    <row r="76" spans="1:14" ht="15.75" customHeight="1">
      <c r="A76" s="240"/>
      <c r="B76" s="241" t="s">
        <v>569</v>
      </c>
      <c r="C76" s="298">
        <v>1890</v>
      </c>
      <c r="D76" s="298">
        <v>91</v>
      </c>
      <c r="E76" s="298">
        <v>47</v>
      </c>
      <c r="F76" s="298">
        <v>74</v>
      </c>
      <c r="G76" s="298">
        <v>623</v>
      </c>
      <c r="H76" s="298">
        <v>1055</v>
      </c>
      <c r="I76" s="299">
        <v>3.2598009624174273</v>
      </c>
      <c r="J76" s="299">
        <v>1.747311827956989</v>
      </c>
      <c r="K76" s="299">
        <v>0.74015748031496065</v>
      </c>
      <c r="L76" s="299">
        <v>0.72663000785545961</v>
      </c>
      <c r="M76" s="299">
        <v>3.7207357859531776</v>
      </c>
      <c r="N76" s="299">
        <v>5.4121992510131838</v>
      </c>
    </row>
    <row r="77" spans="1:14" ht="15.75" customHeight="1">
      <c r="A77" s="98"/>
      <c r="B77" s="295" t="s">
        <v>499</v>
      </c>
      <c r="C77" s="296">
        <v>57979</v>
      </c>
      <c r="D77" s="296">
        <v>5208</v>
      </c>
      <c r="E77" s="296">
        <v>6350</v>
      </c>
      <c r="F77" s="296">
        <v>10184</v>
      </c>
      <c r="G77" s="296">
        <v>16744</v>
      </c>
      <c r="H77" s="296">
        <v>19493</v>
      </c>
      <c r="I77" s="297">
        <v>100</v>
      </c>
      <c r="J77" s="297">
        <v>100</v>
      </c>
      <c r="K77" s="297">
        <v>100</v>
      </c>
      <c r="L77" s="297">
        <v>100</v>
      </c>
      <c r="M77" s="297">
        <v>100</v>
      </c>
      <c r="N77" s="297">
        <v>100</v>
      </c>
    </row>
    <row r="78" spans="1:14" ht="15.75" customHeight="1">
      <c r="A78" s="236" t="s">
        <v>570</v>
      </c>
      <c r="B78" s="236" t="s">
        <v>571</v>
      </c>
      <c r="C78" s="291">
        <v>6795</v>
      </c>
      <c r="D78" s="291">
        <v>2066</v>
      </c>
      <c r="E78" s="291">
        <v>395</v>
      </c>
      <c r="F78" s="291">
        <v>621</v>
      </c>
      <c r="G78" s="291">
        <v>1487</v>
      </c>
      <c r="H78" s="291">
        <v>2226</v>
      </c>
      <c r="I78" s="292">
        <v>13.316479510847198</v>
      </c>
      <c r="J78" s="292">
        <v>42.827529021558874</v>
      </c>
      <c r="K78" s="292">
        <v>6.9874402971873346</v>
      </c>
      <c r="L78" s="292">
        <v>6.9046030687124755</v>
      </c>
      <c r="M78" s="292">
        <v>10.408791824163517</v>
      </c>
      <c r="N78" s="292">
        <v>12.889403590040532</v>
      </c>
    </row>
    <row r="79" spans="1:14" ht="15.75" customHeight="1">
      <c r="A79" s="239" t="s">
        <v>572</v>
      </c>
      <c r="B79" s="239" t="s">
        <v>573</v>
      </c>
      <c r="C79" s="293">
        <v>6076</v>
      </c>
      <c r="D79" s="293">
        <v>532</v>
      </c>
      <c r="E79" s="293">
        <v>644</v>
      </c>
      <c r="F79" s="293">
        <v>1090</v>
      </c>
      <c r="G79" s="293">
        <v>1754</v>
      </c>
      <c r="H79" s="293">
        <v>2056</v>
      </c>
      <c r="I79" s="294">
        <v>11.907421561134301</v>
      </c>
      <c r="J79" s="294">
        <v>11.028192371475953</v>
      </c>
      <c r="K79" s="294">
        <v>11.392181142756058</v>
      </c>
      <c r="L79" s="294">
        <v>12.119190571492105</v>
      </c>
      <c r="M79" s="294">
        <v>12.277754444911102</v>
      </c>
      <c r="N79" s="294">
        <v>11.905037637521714</v>
      </c>
    </row>
    <row r="80" spans="1:14" ht="15.75" customHeight="1">
      <c r="A80" s="239" t="s">
        <v>562</v>
      </c>
      <c r="B80" s="239" t="s">
        <v>574</v>
      </c>
      <c r="C80" s="293">
        <v>10028</v>
      </c>
      <c r="D80" s="293">
        <v>345</v>
      </c>
      <c r="E80" s="293">
        <v>1229</v>
      </c>
      <c r="F80" s="293">
        <v>2227</v>
      </c>
      <c r="G80" s="293">
        <v>2951</v>
      </c>
      <c r="H80" s="293">
        <v>3276</v>
      </c>
      <c r="I80" s="294">
        <v>19.652340917553452</v>
      </c>
      <c r="J80" s="294">
        <v>7.1517412935323375</v>
      </c>
      <c r="K80" s="294">
        <v>21.740668671501858</v>
      </c>
      <c r="L80" s="294">
        <v>24.760951745608185</v>
      </c>
      <c r="M80" s="294">
        <v>20.656586868262636</v>
      </c>
      <c r="N80" s="294">
        <v>18.969310943833236</v>
      </c>
    </row>
    <row r="81" spans="1:14" ht="15.75" customHeight="1">
      <c r="A81" s="239"/>
      <c r="B81" s="239" t="s">
        <v>575</v>
      </c>
      <c r="C81" s="293">
        <v>7735</v>
      </c>
      <c r="D81" s="293">
        <v>102</v>
      </c>
      <c r="E81" s="293">
        <v>985</v>
      </c>
      <c r="F81" s="293">
        <v>1877</v>
      </c>
      <c r="G81" s="293">
        <v>2323</v>
      </c>
      <c r="H81" s="293">
        <v>2448</v>
      </c>
      <c r="I81" s="294">
        <v>15.158641503517744</v>
      </c>
      <c r="J81" s="294">
        <v>2.1144278606965177</v>
      </c>
      <c r="K81" s="294">
        <v>17.424376437289936</v>
      </c>
      <c r="L81" s="294">
        <v>20.869468534578608</v>
      </c>
      <c r="M81" s="294">
        <v>16.260674786504271</v>
      </c>
      <c r="N81" s="294">
        <v>14.17486971627099</v>
      </c>
    </row>
    <row r="82" spans="1:14" ht="15.75" customHeight="1">
      <c r="A82" s="239"/>
      <c r="B82" s="239" t="s">
        <v>576</v>
      </c>
      <c r="C82" s="293">
        <v>3188</v>
      </c>
      <c r="D82" s="293">
        <v>21</v>
      </c>
      <c r="E82" s="293">
        <v>642</v>
      </c>
      <c r="F82" s="293">
        <v>796</v>
      </c>
      <c r="G82" s="293">
        <v>903</v>
      </c>
      <c r="H82" s="293">
        <v>826</v>
      </c>
      <c r="I82" s="294">
        <v>6.2476728006741524</v>
      </c>
      <c r="J82" s="294">
        <v>0.43532338308457713</v>
      </c>
      <c r="K82" s="294">
        <v>11.356801698213339</v>
      </c>
      <c r="L82" s="294">
        <v>8.850344674227264</v>
      </c>
      <c r="M82" s="294">
        <v>6.3208735825283497</v>
      </c>
      <c r="N82" s="294">
        <v>4.7828604516502606</v>
      </c>
    </row>
    <row r="83" spans="1:14" ht="15.75" customHeight="1">
      <c r="A83" s="239"/>
      <c r="B83" s="239" t="s">
        <v>577</v>
      </c>
      <c r="C83" s="293">
        <v>1074</v>
      </c>
      <c r="D83" s="293">
        <v>8</v>
      </c>
      <c r="E83" s="293">
        <v>287</v>
      </c>
      <c r="F83" s="293">
        <v>190</v>
      </c>
      <c r="G83" s="293">
        <v>313</v>
      </c>
      <c r="H83" s="293">
        <v>276</v>
      </c>
      <c r="I83" s="294">
        <v>2.1047680639661355</v>
      </c>
      <c r="J83" s="294">
        <v>0.16583747927031509</v>
      </c>
      <c r="K83" s="294">
        <v>5.0769502918804177</v>
      </c>
      <c r="L83" s="294">
        <v>2.1125194574160551</v>
      </c>
      <c r="M83" s="294">
        <v>2.1909561808763822</v>
      </c>
      <c r="N83" s="294">
        <v>1.5981470758540821</v>
      </c>
    </row>
    <row r="84" spans="1:14" ht="15.75" customHeight="1">
      <c r="A84" s="239"/>
      <c r="B84" s="239" t="s">
        <v>578</v>
      </c>
      <c r="C84" s="293">
        <v>16131</v>
      </c>
      <c r="D84" s="293">
        <v>1750</v>
      </c>
      <c r="E84" s="293">
        <v>1471</v>
      </c>
      <c r="F84" s="293">
        <v>2193</v>
      </c>
      <c r="G84" s="293">
        <v>4555</v>
      </c>
      <c r="H84" s="293">
        <v>6162</v>
      </c>
      <c r="I84" s="294">
        <v>31.612675642307014</v>
      </c>
      <c r="J84" s="294">
        <v>36.276948590381423</v>
      </c>
      <c r="K84" s="294">
        <v>26.02158146117106</v>
      </c>
      <c r="L84" s="294">
        <v>24.382921947965311</v>
      </c>
      <c r="M84" s="294">
        <v>31.884362312753744</v>
      </c>
      <c r="N84" s="294">
        <v>35.680370584829184</v>
      </c>
    </row>
    <row r="85" spans="1:14" ht="15.75" customHeight="1">
      <c r="A85" s="241"/>
      <c r="B85" s="295" t="s">
        <v>499</v>
      </c>
      <c r="C85" s="296">
        <v>51027</v>
      </c>
      <c r="D85" s="296">
        <v>4824</v>
      </c>
      <c r="E85" s="296">
        <v>5653</v>
      </c>
      <c r="F85" s="296">
        <v>8994</v>
      </c>
      <c r="G85" s="296">
        <v>14286</v>
      </c>
      <c r="H85" s="296">
        <v>17270</v>
      </c>
      <c r="I85" s="297">
        <v>100</v>
      </c>
      <c r="J85" s="297">
        <v>100</v>
      </c>
      <c r="K85" s="297">
        <v>100</v>
      </c>
      <c r="L85" s="297">
        <v>100</v>
      </c>
      <c r="M85" s="297">
        <v>100</v>
      </c>
      <c r="N85" s="297">
        <v>100</v>
      </c>
    </row>
    <row r="86" spans="1:14" ht="15.75" customHeight="1">
      <c r="A86" s="236" t="s">
        <v>579</v>
      </c>
      <c r="B86" s="236" t="s">
        <v>283</v>
      </c>
      <c r="C86" s="291">
        <v>547</v>
      </c>
      <c r="D86" s="291">
        <v>118</v>
      </c>
      <c r="E86" s="291">
        <v>15</v>
      </c>
      <c r="F86" s="291">
        <v>124</v>
      </c>
      <c r="G86" s="291">
        <v>137</v>
      </c>
      <c r="H86" s="291">
        <v>153</v>
      </c>
      <c r="I86" s="292">
        <v>27.132936507936506</v>
      </c>
      <c r="J86" s="292">
        <v>67.81609195402298</v>
      </c>
      <c r="K86" s="292">
        <v>7.6530612244897958</v>
      </c>
      <c r="L86" s="292">
        <v>28.971962616822427</v>
      </c>
      <c r="M86" s="292">
        <v>25.946969696969695</v>
      </c>
      <c r="N86" s="292">
        <v>22.173913043478262</v>
      </c>
    </row>
    <row r="87" spans="1:14" ht="15.75" customHeight="1">
      <c r="A87" s="424" t="s">
        <v>1099</v>
      </c>
      <c r="B87" s="239" t="s">
        <v>580</v>
      </c>
      <c r="C87" s="293">
        <v>185</v>
      </c>
      <c r="D87" s="293">
        <v>18</v>
      </c>
      <c r="E87" s="293">
        <v>6</v>
      </c>
      <c r="F87" s="293">
        <v>42</v>
      </c>
      <c r="G87" s="293">
        <v>54</v>
      </c>
      <c r="H87" s="293">
        <v>65</v>
      </c>
      <c r="I87" s="294">
        <v>9.1765873015873005</v>
      </c>
      <c r="J87" s="294">
        <v>10.344827586206897</v>
      </c>
      <c r="K87" s="294">
        <v>3.0612244897959182</v>
      </c>
      <c r="L87" s="294">
        <v>9.8130841121495322</v>
      </c>
      <c r="M87" s="294">
        <v>10.227272727272728</v>
      </c>
      <c r="N87" s="294">
        <v>9.4202898550724647</v>
      </c>
    </row>
    <row r="88" spans="1:14" ht="15.75" customHeight="1">
      <c r="A88" s="424"/>
      <c r="B88" s="239" t="s">
        <v>581</v>
      </c>
      <c r="C88" s="293">
        <v>210</v>
      </c>
      <c r="D88" s="293">
        <v>8</v>
      </c>
      <c r="E88" s="293">
        <v>14</v>
      </c>
      <c r="F88" s="293">
        <v>60</v>
      </c>
      <c r="G88" s="293">
        <v>59</v>
      </c>
      <c r="H88" s="293">
        <v>69</v>
      </c>
      <c r="I88" s="294">
        <v>10.416666666666668</v>
      </c>
      <c r="J88" s="294">
        <v>4.5977011494252871</v>
      </c>
      <c r="K88" s="294">
        <v>7.1428571428571423</v>
      </c>
      <c r="L88" s="294">
        <v>14.018691588785046</v>
      </c>
      <c r="M88" s="294">
        <v>11.174242424242424</v>
      </c>
      <c r="N88" s="294">
        <v>10</v>
      </c>
    </row>
    <row r="89" spans="1:14" ht="15.75" customHeight="1">
      <c r="A89" s="239"/>
      <c r="B89" s="239" t="s">
        <v>582</v>
      </c>
      <c r="C89" s="293">
        <v>202</v>
      </c>
      <c r="D89" s="293">
        <v>5</v>
      </c>
      <c r="E89" s="293">
        <v>16</v>
      </c>
      <c r="F89" s="293">
        <v>56</v>
      </c>
      <c r="G89" s="293">
        <v>60</v>
      </c>
      <c r="H89" s="293">
        <v>65</v>
      </c>
      <c r="I89" s="294">
        <v>10.019841269841271</v>
      </c>
      <c r="J89" s="294">
        <v>2.8735632183908044</v>
      </c>
      <c r="K89" s="294">
        <v>8.1632653061224492</v>
      </c>
      <c r="L89" s="294">
        <v>13.084112149532709</v>
      </c>
      <c r="M89" s="294">
        <v>11.363636363636363</v>
      </c>
      <c r="N89" s="294">
        <v>9.4202898550724647</v>
      </c>
    </row>
    <row r="90" spans="1:14" ht="15.75" customHeight="1">
      <c r="A90" s="239"/>
      <c r="B90" s="239" t="s">
        <v>583</v>
      </c>
      <c r="C90" s="293">
        <v>269</v>
      </c>
      <c r="D90" s="293">
        <v>1</v>
      </c>
      <c r="E90" s="293">
        <v>69</v>
      </c>
      <c r="F90" s="293">
        <v>58</v>
      </c>
      <c r="G90" s="293">
        <v>75</v>
      </c>
      <c r="H90" s="293">
        <v>66</v>
      </c>
      <c r="I90" s="294">
        <v>13.343253968253968</v>
      </c>
      <c r="J90" s="294">
        <v>0.57471264367816088</v>
      </c>
      <c r="K90" s="294">
        <v>35.204081632653065</v>
      </c>
      <c r="L90" s="294">
        <v>13.551401869158877</v>
      </c>
      <c r="M90" s="294">
        <v>14.204545454545455</v>
      </c>
      <c r="N90" s="294">
        <v>9.5652173913043477</v>
      </c>
    </row>
    <row r="91" spans="1:14" ht="15.75" customHeight="1">
      <c r="A91" s="239"/>
      <c r="B91" s="239" t="s">
        <v>585</v>
      </c>
      <c r="C91" s="293">
        <v>603</v>
      </c>
      <c r="D91" s="293">
        <v>24</v>
      </c>
      <c r="E91" s="293">
        <v>76</v>
      </c>
      <c r="F91" s="293">
        <v>88</v>
      </c>
      <c r="G91" s="293">
        <v>143</v>
      </c>
      <c r="H91" s="293">
        <v>272</v>
      </c>
      <c r="I91" s="294">
        <v>29.910714285714285</v>
      </c>
      <c r="J91" s="294">
        <v>13.793103448275861</v>
      </c>
      <c r="K91" s="294">
        <v>38.775510204081634</v>
      </c>
      <c r="L91" s="294">
        <v>20.5607476635514</v>
      </c>
      <c r="M91" s="294">
        <v>27.083333333333332</v>
      </c>
      <c r="N91" s="294">
        <v>39.420289855072468</v>
      </c>
    </row>
    <row r="92" spans="1:14" ht="15.75" customHeight="1">
      <c r="A92" s="239"/>
      <c r="B92" s="295" t="s">
        <v>499</v>
      </c>
      <c r="C92" s="296">
        <v>2016</v>
      </c>
      <c r="D92" s="296">
        <v>174</v>
      </c>
      <c r="E92" s="296">
        <v>196</v>
      </c>
      <c r="F92" s="296">
        <v>428</v>
      </c>
      <c r="G92" s="296">
        <v>528</v>
      </c>
      <c r="H92" s="296">
        <v>690</v>
      </c>
      <c r="I92" s="297">
        <v>100</v>
      </c>
      <c r="J92" s="297">
        <v>100</v>
      </c>
      <c r="K92" s="297">
        <v>100</v>
      </c>
      <c r="L92" s="297">
        <v>100</v>
      </c>
      <c r="M92" s="297">
        <v>100</v>
      </c>
      <c r="N92" s="297">
        <v>100</v>
      </c>
    </row>
    <row r="93" spans="1:14" ht="15.75" customHeight="1">
      <c r="A93" s="239"/>
      <c r="B93" s="295" t="s">
        <v>404</v>
      </c>
      <c r="C93" s="297">
        <v>9.3987084055181711</v>
      </c>
      <c r="D93" s="297">
        <v>1.3129519785190917</v>
      </c>
      <c r="E93" s="297">
        <v>28.933090075021607</v>
      </c>
      <c r="F93" s="297">
        <v>8.6236705159352738</v>
      </c>
      <c r="G93" s="297">
        <v>8.5853508633965756</v>
      </c>
      <c r="H93" s="297">
        <v>8.0718978789259417</v>
      </c>
      <c r="I93" s="302" t="s">
        <v>294</v>
      </c>
      <c r="J93" s="297">
        <v>1.3129519785190917</v>
      </c>
      <c r="K93" s="297">
        <v>28.933090075021607</v>
      </c>
      <c r="L93" s="297">
        <v>8.6236705159352738</v>
      </c>
      <c r="M93" s="297">
        <v>8.5853508633965756</v>
      </c>
      <c r="N93" s="297">
        <v>8.0718978789259417</v>
      </c>
    </row>
    <row r="94" spans="1:14" ht="15.75" customHeight="1">
      <c r="A94" s="241"/>
      <c r="B94" s="295" t="s">
        <v>586</v>
      </c>
      <c r="C94" s="297">
        <v>15.335305978056786</v>
      </c>
      <c r="D94" s="297">
        <v>6.1544623993082421</v>
      </c>
      <c r="E94" s="297">
        <v>33.06638865716755</v>
      </c>
      <c r="F94" s="297">
        <v>13.574296182490707</v>
      </c>
      <c r="G94" s="297">
        <v>13.328064848418071</v>
      </c>
      <c r="H94" s="297">
        <v>12.732276654305826</v>
      </c>
      <c r="I94" s="302" t="s">
        <v>294</v>
      </c>
      <c r="J94" s="297">
        <v>6.1544623993082421</v>
      </c>
      <c r="K94" s="297">
        <v>33.06638865716755</v>
      </c>
      <c r="L94" s="297">
        <v>13.574296182490707</v>
      </c>
      <c r="M94" s="297">
        <v>13.328064848418071</v>
      </c>
      <c r="N94" s="297">
        <v>12.732276654305826</v>
      </c>
    </row>
    <row r="95" spans="1:14" ht="15.75" customHeight="1">
      <c r="A95" s="236" t="s">
        <v>587</v>
      </c>
      <c r="B95" s="236" t="s">
        <v>283</v>
      </c>
      <c r="C95" s="291">
        <v>1437</v>
      </c>
      <c r="D95" s="291">
        <v>159</v>
      </c>
      <c r="E95" s="291">
        <v>98</v>
      </c>
      <c r="F95" s="291">
        <v>333</v>
      </c>
      <c r="G95" s="291">
        <v>382</v>
      </c>
      <c r="H95" s="291">
        <v>465</v>
      </c>
      <c r="I95" s="292">
        <v>71.279761904761912</v>
      </c>
      <c r="J95" s="292">
        <v>91.379310344827587</v>
      </c>
      <c r="K95" s="292">
        <v>50</v>
      </c>
      <c r="L95" s="292">
        <v>77.803738317757009</v>
      </c>
      <c r="M95" s="292">
        <v>72.348484848484844</v>
      </c>
      <c r="N95" s="292">
        <v>67.391304347826093</v>
      </c>
    </row>
    <row r="96" spans="1:14" ht="15.75" customHeight="1">
      <c r="A96" s="424" t="s">
        <v>1100</v>
      </c>
      <c r="B96" s="239" t="s">
        <v>580</v>
      </c>
      <c r="C96" s="293">
        <v>237</v>
      </c>
      <c r="D96" s="293">
        <v>0</v>
      </c>
      <c r="E96" s="293">
        <v>23</v>
      </c>
      <c r="F96" s="293">
        <v>38</v>
      </c>
      <c r="G96" s="293">
        <v>85</v>
      </c>
      <c r="H96" s="293">
        <v>91</v>
      </c>
      <c r="I96" s="294">
        <v>11.755952380952381</v>
      </c>
      <c r="J96" s="294">
        <v>0</v>
      </c>
      <c r="K96" s="294">
        <v>11.73469387755102</v>
      </c>
      <c r="L96" s="294">
        <v>8.8785046728971952</v>
      </c>
      <c r="M96" s="294">
        <v>16.098484848484848</v>
      </c>
      <c r="N96" s="294">
        <v>13.188405797101449</v>
      </c>
    </row>
    <row r="97" spans="1:14" ht="15.75" customHeight="1">
      <c r="A97" s="424"/>
      <c r="B97" s="239" t="s">
        <v>581</v>
      </c>
      <c r="C97" s="293">
        <v>117</v>
      </c>
      <c r="D97" s="293">
        <v>0</v>
      </c>
      <c r="E97" s="293">
        <v>29</v>
      </c>
      <c r="F97" s="293">
        <v>26</v>
      </c>
      <c r="G97" s="293">
        <v>28</v>
      </c>
      <c r="H97" s="293">
        <v>34</v>
      </c>
      <c r="I97" s="294">
        <v>5.8035714285714288</v>
      </c>
      <c r="J97" s="294">
        <v>0</v>
      </c>
      <c r="K97" s="294">
        <v>14.795918367346939</v>
      </c>
      <c r="L97" s="294">
        <v>6.0747663551401869</v>
      </c>
      <c r="M97" s="294">
        <v>5.3030303030303028</v>
      </c>
      <c r="N97" s="294">
        <v>4.9275362318840585</v>
      </c>
    </row>
    <row r="98" spans="1:14" ht="15.75" customHeight="1">
      <c r="A98" s="239"/>
      <c r="B98" s="239" t="s">
        <v>588</v>
      </c>
      <c r="C98" s="293">
        <v>39</v>
      </c>
      <c r="D98" s="293">
        <v>0</v>
      </c>
      <c r="E98" s="293">
        <v>11</v>
      </c>
      <c r="F98" s="293">
        <v>7</v>
      </c>
      <c r="G98" s="293">
        <v>5</v>
      </c>
      <c r="H98" s="293">
        <v>16</v>
      </c>
      <c r="I98" s="294">
        <v>1.9345238095238095</v>
      </c>
      <c r="J98" s="294">
        <v>0</v>
      </c>
      <c r="K98" s="294">
        <v>5.6122448979591839</v>
      </c>
      <c r="L98" s="294">
        <v>1.6355140186915886</v>
      </c>
      <c r="M98" s="294">
        <v>0.94696969696969702</v>
      </c>
      <c r="N98" s="294">
        <v>2.318840579710145</v>
      </c>
    </row>
    <row r="99" spans="1:14" ht="15.75" customHeight="1">
      <c r="A99" s="239"/>
      <c r="B99" s="239" t="s">
        <v>589</v>
      </c>
      <c r="C99" s="293">
        <v>26</v>
      </c>
      <c r="D99" s="293">
        <v>0</v>
      </c>
      <c r="E99" s="293">
        <v>22</v>
      </c>
      <c r="F99" s="293">
        <v>0</v>
      </c>
      <c r="G99" s="293">
        <v>1</v>
      </c>
      <c r="H99" s="293">
        <v>3</v>
      </c>
      <c r="I99" s="294">
        <v>1.2896825396825395</v>
      </c>
      <c r="J99" s="294">
        <v>0</v>
      </c>
      <c r="K99" s="294">
        <v>11.224489795918368</v>
      </c>
      <c r="L99" s="294">
        <v>0</v>
      </c>
      <c r="M99" s="294">
        <v>0.18939393939393939</v>
      </c>
      <c r="N99" s="294">
        <v>0.43478260869565216</v>
      </c>
    </row>
    <row r="100" spans="1:14" ht="15.75" customHeight="1">
      <c r="A100" s="239"/>
      <c r="B100" s="239" t="s">
        <v>585</v>
      </c>
      <c r="C100" s="293">
        <v>160</v>
      </c>
      <c r="D100" s="293">
        <v>15</v>
      </c>
      <c r="E100" s="293">
        <v>13</v>
      </c>
      <c r="F100" s="293">
        <v>24</v>
      </c>
      <c r="G100" s="293">
        <v>27</v>
      </c>
      <c r="H100" s="293">
        <v>81</v>
      </c>
      <c r="I100" s="294">
        <v>7.9365079365079358</v>
      </c>
      <c r="J100" s="294">
        <v>8.6206896551724146</v>
      </c>
      <c r="K100" s="294">
        <v>6.6326530612244898</v>
      </c>
      <c r="L100" s="294">
        <v>5.6074766355140184</v>
      </c>
      <c r="M100" s="294">
        <v>5.1136363636363642</v>
      </c>
      <c r="N100" s="294">
        <v>11.739130434782609</v>
      </c>
    </row>
    <row r="101" spans="1:14" ht="15.75" customHeight="1">
      <c r="A101" s="239"/>
      <c r="B101" s="295" t="s">
        <v>499</v>
      </c>
      <c r="C101" s="296">
        <v>2016</v>
      </c>
      <c r="D101" s="296">
        <v>174</v>
      </c>
      <c r="E101" s="296">
        <v>196</v>
      </c>
      <c r="F101" s="296">
        <v>428</v>
      </c>
      <c r="G101" s="296">
        <v>528</v>
      </c>
      <c r="H101" s="296">
        <v>690</v>
      </c>
      <c r="I101" s="297">
        <v>100</v>
      </c>
      <c r="J101" s="297">
        <v>100</v>
      </c>
      <c r="K101" s="297">
        <v>100</v>
      </c>
      <c r="L101" s="297">
        <v>100</v>
      </c>
      <c r="M101" s="297">
        <v>100</v>
      </c>
      <c r="N101" s="297">
        <v>100</v>
      </c>
    </row>
    <row r="102" spans="1:14" ht="15.75" customHeight="1">
      <c r="A102" s="239"/>
      <c r="B102" s="295" t="s">
        <v>404</v>
      </c>
      <c r="C102" s="297">
        <v>1.7406744959736804</v>
      </c>
      <c r="D102" s="297">
        <v>0</v>
      </c>
      <c r="E102" s="297">
        <v>8.6853811717704268</v>
      </c>
      <c r="F102" s="297">
        <v>0.91565844022182918</v>
      </c>
      <c r="G102" s="297">
        <v>1.019422440078116</v>
      </c>
      <c r="H102" s="297">
        <v>1.2489498485458248</v>
      </c>
      <c r="I102" s="302" t="s">
        <v>294</v>
      </c>
      <c r="J102" s="297">
        <v>0</v>
      </c>
      <c r="K102" s="297">
        <v>8.6853811717704268</v>
      </c>
      <c r="L102" s="297">
        <v>0.91565844022182918</v>
      </c>
      <c r="M102" s="297">
        <v>1.019422440078116</v>
      </c>
      <c r="N102" s="297">
        <v>1.2489498485458248</v>
      </c>
    </row>
    <row r="103" spans="1:14" ht="15.75" customHeight="1">
      <c r="A103" s="241"/>
      <c r="B103" s="295" t="s">
        <v>586</v>
      </c>
      <c r="C103" s="297">
        <v>7.7104817769144409</v>
      </c>
      <c r="D103" s="302" t="s">
        <v>294</v>
      </c>
      <c r="E103" s="297">
        <v>18.699114758046921</v>
      </c>
      <c r="F103" s="297">
        <v>5.2102254908397043</v>
      </c>
      <c r="G103" s="297">
        <v>4.2918541384801348</v>
      </c>
      <c r="H103" s="297">
        <v>5.2820170678083844</v>
      </c>
      <c r="I103" s="302" t="s">
        <v>294</v>
      </c>
      <c r="J103" s="302" t="s">
        <v>294</v>
      </c>
      <c r="K103" s="297">
        <v>18.699114758046921</v>
      </c>
      <c r="L103" s="297">
        <v>5.2102254908397043</v>
      </c>
      <c r="M103" s="297">
        <v>4.2918541384801348</v>
      </c>
      <c r="N103" s="297">
        <v>5.2820170678083844</v>
      </c>
    </row>
    <row r="104" spans="1:14" ht="24.95" customHeight="1">
      <c r="A104" s="303" t="s">
        <v>590</v>
      </c>
      <c r="B104" s="303" t="s">
        <v>591</v>
      </c>
      <c r="C104" s="291">
        <v>1122</v>
      </c>
      <c r="D104" s="291">
        <v>131</v>
      </c>
      <c r="E104" s="291">
        <v>114</v>
      </c>
      <c r="F104" s="291">
        <v>222</v>
      </c>
      <c r="G104" s="291">
        <v>277</v>
      </c>
      <c r="H104" s="291">
        <v>378</v>
      </c>
      <c r="I104" s="292">
        <v>55.654761904761905</v>
      </c>
      <c r="J104" s="292">
        <v>75.287356321839084</v>
      </c>
      <c r="K104" s="292">
        <v>58.163265306122447</v>
      </c>
      <c r="L104" s="292">
        <v>51.86915887850467</v>
      </c>
      <c r="M104" s="292">
        <v>52.462121212121218</v>
      </c>
      <c r="N104" s="292">
        <v>54.782608695652172</v>
      </c>
    </row>
    <row r="105" spans="1:14" ht="24.95" customHeight="1">
      <c r="A105" s="239"/>
      <c r="B105" s="256" t="s">
        <v>592</v>
      </c>
      <c r="C105" s="293">
        <v>458</v>
      </c>
      <c r="D105" s="293">
        <v>16</v>
      </c>
      <c r="E105" s="293">
        <v>44</v>
      </c>
      <c r="F105" s="293">
        <v>103</v>
      </c>
      <c r="G105" s="293">
        <v>141</v>
      </c>
      <c r="H105" s="293">
        <v>154</v>
      </c>
      <c r="I105" s="294">
        <v>22.718253968253968</v>
      </c>
      <c r="J105" s="294">
        <v>9.1954022988505741</v>
      </c>
      <c r="K105" s="294">
        <v>22.448979591836736</v>
      </c>
      <c r="L105" s="294">
        <v>24.065420560747665</v>
      </c>
      <c r="M105" s="294">
        <v>26.704545454545453</v>
      </c>
      <c r="N105" s="294">
        <v>22.318840579710145</v>
      </c>
    </row>
    <row r="106" spans="1:14" ht="24.95" customHeight="1">
      <c r="A106" s="239"/>
      <c r="B106" s="256" t="s">
        <v>309</v>
      </c>
      <c r="C106" s="293">
        <v>273</v>
      </c>
      <c r="D106" s="293">
        <v>15</v>
      </c>
      <c r="E106" s="293">
        <v>24</v>
      </c>
      <c r="F106" s="293">
        <v>78</v>
      </c>
      <c r="G106" s="293">
        <v>75</v>
      </c>
      <c r="H106" s="293">
        <v>81</v>
      </c>
      <c r="I106" s="294">
        <v>13.541666666666666</v>
      </c>
      <c r="J106" s="294">
        <v>8.6206896551724146</v>
      </c>
      <c r="K106" s="294">
        <v>12.244897959183673</v>
      </c>
      <c r="L106" s="294">
        <v>18.22429906542056</v>
      </c>
      <c r="M106" s="294">
        <v>14.204545454545455</v>
      </c>
      <c r="N106" s="294">
        <v>11.739130434782609</v>
      </c>
    </row>
    <row r="107" spans="1:14" ht="24.95" customHeight="1">
      <c r="A107" s="239"/>
      <c r="B107" s="256" t="s">
        <v>268</v>
      </c>
      <c r="C107" s="293">
        <v>9</v>
      </c>
      <c r="D107" s="293">
        <v>2</v>
      </c>
      <c r="E107" s="293">
        <v>1</v>
      </c>
      <c r="F107" s="293">
        <v>0</v>
      </c>
      <c r="G107" s="293">
        <v>2</v>
      </c>
      <c r="H107" s="293">
        <v>4</v>
      </c>
      <c r="I107" s="294">
        <v>0.4464285714285714</v>
      </c>
      <c r="J107" s="294">
        <v>1.1494252873563218</v>
      </c>
      <c r="K107" s="294">
        <v>0.51020408163265307</v>
      </c>
      <c r="L107" s="294">
        <v>0</v>
      </c>
      <c r="M107" s="294">
        <v>0.37878787878787878</v>
      </c>
      <c r="N107" s="294">
        <v>0.57971014492753625</v>
      </c>
    </row>
    <row r="108" spans="1:14" ht="24.95" customHeight="1">
      <c r="A108" s="239"/>
      <c r="B108" s="256" t="s">
        <v>269</v>
      </c>
      <c r="C108" s="293">
        <v>0</v>
      </c>
      <c r="D108" s="293">
        <v>0</v>
      </c>
      <c r="E108" s="293">
        <v>0</v>
      </c>
      <c r="F108" s="293">
        <v>0</v>
      </c>
      <c r="G108" s="293">
        <v>0</v>
      </c>
      <c r="H108" s="293">
        <v>0</v>
      </c>
      <c r="I108" s="294">
        <v>0</v>
      </c>
      <c r="J108" s="294">
        <v>0</v>
      </c>
      <c r="K108" s="294">
        <v>0</v>
      </c>
      <c r="L108" s="294">
        <v>0</v>
      </c>
      <c r="M108" s="294">
        <v>0</v>
      </c>
      <c r="N108" s="294">
        <v>0</v>
      </c>
    </row>
    <row r="109" spans="1:14" ht="15.75" customHeight="1">
      <c r="A109" s="239"/>
      <c r="B109" s="239" t="s">
        <v>173</v>
      </c>
      <c r="C109" s="293">
        <v>6</v>
      </c>
      <c r="D109" s="293">
        <v>1</v>
      </c>
      <c r="E109" s="293">
        <v>2</v>
      </c>
      <c r="F109" s="293">
        <v>0</v>
      </c>
      <c r="G109" s="293">
        <v>1</v>
      </c>
      <c r="H109" s="293">
        <v>2</v>
      </c>
      <c r="I109" s="294">
        <v>0.29761904761904762</v>
      </c>
      <c r="J109" s="294">
        <v>0.57471264367816088</v>
      </c>
      <c r="K109" s="294">
        <v>1.0204081632653061</v>
      </c>
      <c r="L109" s="294">
        <v>0</v>
      </c>
      <c r="M109" s="294">
        <v>0.18939393939393939</v>
      </c>
      <c r="N109" s="294">
        <v>0.28985507246376813</v>
      </c>
    </row>
    <row r="110" spans="1:14" ht="15.75" customHeight="1">
      <c r="A110" s="239"/>
      <c r="B110" s="239" t="s">
        <v>517</v>
      </c>
      <c r="C110" s="293">
        <v>148</v>
      </c>
      <c r="D110" s="293">
        <v>9</v>
      </c>
      <c r="E110" s="293">
        <v>11</v>
      </c>
      <c r="F110" s="293">
        <v>25</v>
      </c>
      <c r="G110" s="293">
        <v>32</v>
      </c>
      <c r="H110" s="293">
        <v>71</v>
      </c>
      <c r="I110" s="294">
        <v>7.3412698412698418</v>
      </c>
      <c r="J110" s="294">
        <v>5.1724137931034484</v>
      </c>
      <c r="K110" s="294">
        <v>5.6122448979591839</v>
      </c>
      <c r="L110" s="294">
        <v>5.8411214953271031</v>
      </c>
      <c r="M110" s="294">
        <v>6.0606060606060606</v>
      </c>
      <c r="N110" s="294">
        <v>10.289855072463768</v>
      </c>
    </row>
    <row r="111" spans="1:14" ht="15.75" customHeight="1">
      <c r="A111" s="241"/>
      <c r="B111" s="295" t="s">
        <v>499</v>
      </c>
      <c r="C111" s="296">
        <v>2016</v>
      </c>
      <c r="D111" s="296">
        <v>174</v>
      </c>
      <c r="E111" s="296">
        <v>196</v>
      </c>
      <c r="F111" s="296">
        <v>428</v>
      </c>
      <c r="G111" s="296">
        <v>528</v>
      </c>
      <c r="H111" s="296">
        <v>690</v>
      </c>
      <c r="I111" s="297">
        <v>100</v>
      </c>
      <c r="J111" s="297">
        <v>100</v>
      </c>
      <c r="K111" s="297">
        <v>100</v>
      </c>
      <c r="L111" s="297">
        <v>100</v>
      </c>
      <c r="M111" s="297">
        <v>100</v>
      </c>
      <c r="N111" s="297">
        <v>100</v>
      </c>
    </row>
    <row r="112" spans="1:14" ht="15.75" customHeight="1">
      <c r="A112" s="303" t="s">
        <v>593</v>
      </c>
      <c r="B112" s="303" t="s">
        <v>594</v>
      </c>
      <c r="C112" s="291">
        <v>297</v>
      </c>
      <c r="D112" s="291">
        <v>16</v>
      </c>
      <c r="E112" s="291">
        <v>42</v>
      </c>
      <c r="F112" s="291">
        <v>50</v>
      </c>
      <c r="G112" s="291">
        <v>80</v>
      </c>
      <c r="H112" s="291">
        <v>109</v>
      </c>
      <c r="I112" s="292">
        <v>14.732142857142858</v>
      </c>
      <c r="J112" s="292">
        <v>9.1954022988505741</v>
      </c>
      <c r="K112" s="292">
        <v>21.428571428571427</v>
      </c>
      <c r="L112" s="292">
        <v>11.682242990654206</v>
      </c>
      <c r="M112" s="292">
        <v>15.151515151515152</v>
      </c>
      <c r="N112" s="292">
        <v>15.797101449275363</v>
      </c>
    </row>
    <row r="113" spans="1:14" ht="15.75" customHeight="1">
      <c r="A113" s="239" t="s">
        <v>595</v>
      </c>
      <c r="B113" s="256" t="s">
        <v>596</v>
      </c>
      <c r="C113" s="293">
        <v>647</v>
      </c>
      <c r="D113" s="293">
        <v>29</v>
      </c>
      <c r="E113" s="293">
        <v>89</v>
      </c>
      <c r="F113" s="293">
        <v>226</v>
      </c>
      <c r="G113" s="293">
        <v>134</v>
      </c>
      <c r="H113" s="293">
        <v>169</v>
      </c>
      <c r="I113" s="294">
        <v>32.093253968253968</v>
      </c>
      <c r="J113" s="294">
        <v>16.666666666666664</v>
      </c>
      <c r="K113" s="294">
        <v>45.408163265306122</v>
      </c>
      <c r="L113" s="294">
        <v>52.803738317757009</v>
      </c>
      <c r="M113" s="294">
        <v>25.378787878787879</v>
      </c>
      <c r="N113" s="294">
        <v>24.492753623188406</v>
      </c>
    </row>
    <row r="114" spans="1:14" ht="15.75" customHeight="1">
      <c r="A114" s="239" t="s">
        <v>597</v>
      </c>
      <c r="B114" s="239" t="s">
        <v>598</v>
      </c>
      <c r="C114" s="293">
        <v>846</v>
      </c>
      <c r="D114" s="293">
        <v>113</v>
      </c>
      <c r="E114" s="293">
        <v>48</v>
      </c>
      <c r="F114" s="293">
        <v>116</v>
      </c>
      <c r="G114" s="293">
        <v>260</v>
      </c>
      <c r="H114" s="293">
        <v>309</v>
      </c>
      <c r="I114" s="294">
        <v>41.964285714285715</v>
      </c>
      <c r="J114" s="294">
        <v>64.942528735632195</v>
      </c>
      <c r="K114" s="294">
        <v>24.489795918367346</v>
      </c>
      <c r="L114" s="294">
        <v>27.102803738317753</v>
      </c>
      <c r="M114" s="294">
        <v>49.242424242424242</v>
      </c>
      <c r="N114" s="294">
        <v>44.782608695652179</v>
      </c>
    </row>
    <row r="115" spans="1:14" ht="15.75" customHeight="1">
      <c r="A115" s="239"/>
      <c r="B115" s="239" t="s">
        <v>517</v>
      </c>
      <c r="C115" s="293">
        <v>259</v>
      </c>
      <c r="D115" s="293">
        <v>16</v>
      </c>
      <c r="E115" s="293">
        <v>21</v>
      </c>
      <c r="F115" s="293">
        <v>43</v>
      </c>
      <c r="G115" s="293">
        <v>61</v>
      </c>
      <c r="H115" s="293">
        <v>118</v>
      </c>
      <c r="I115" s="294">
        <v>12.847222222222221</v>
      </c>
      <c r="J115" s="294">
        <v>9.1954022988505741</v>
      </c>
      <c r="K115" s="294">
        <v>10.714285714285714</v>
      </c>
      <c r="L115" s="294">
        <v>10.046728971962617</v>
      </c>
      <c r="M115" s="294">
        <v>11.553030303030303</v>
      </c>
      <c r="N115" s="294">
        <v>17.101449275362317</v>
      </c>
    </row>
    <row r="116" spans="1:14" ht="15.75" customHeight="1">
      <c r="A116" s="241"/>
      <c r="B116" s="295" t="s">
        <v>499</v>
      </c>
      <c r="C116" s="296">
        <v>2016</v>
      </c>
      <c r="D116" s="296">
        <v>174</v>
      </c>
      <c r="E116" s="296">
        <v>196</v>
      </c>
      <c r="F116" s="296">
        <v>428</v>
      </c>
      <c r="G116" s="296">
        <v>528</v>
      </c>
      <c r="H116" s="296">
        <v>690</v>
      </c>
      <c r="I116" s="297">
        <v>100</v>
      </c>
      <c r="J116" s="297">
        <v>100</v>
      </c>
      <c r="K116" s="297">
        <v>100</v>
      </c>
      <c r="L116" s="297">
        <v>100</v>
      </c>
      <c r="M116" s="297">
        <v>100</v>
      </c>
      <c r="N116" s="297">
        <v>100</v>
      </c>
    </row>
    <row r="117" spans="1:14" ht="26.25" customHeight="1">
      <c r="A117" s="303" t="s">
        <v>599</v>
      </c>
      <c r="B117" s="303" t="s">
        <v>600</v>
      </c>
      <c r="C117" s="291">
        <v>261</v>
      </c>
      <c r="D117" s="291">
        <v>15</v>
      </c>
      <c r="E117" s="291">
        <v>72</v>
      </c>
      <c r="F117" s="291">
        <v>57</v>
      </c>
      <c r="G117" s="291">
        <v>53</v>
      </c>
      <c r="H117" s="291">
        <v>64</v>
      </c>
      <c r="I117" s="292">
        <v>12.946428571428573</v>
      </c>
      <c r="J117" s="292">
        <v>8.6206896551724146</v>
      </c>
      <c r="K117" s="292">
        <v>36.734693877551024</v>
      </c>
      <c r="L117" s="292">
        <v>13.317757009345794</v>
      </c>
      <c r="M117" s="292">
        <v>10.037878787878787</v>
      </c>
      <c r="N117" s="292">
        <v>9.27536231884058</v>
      </c>
    </row>
    <row r="118" spans="1:14" ht="26.25" customHeight="1">
      <c r="A118" s="239"/>
      <c r="B118" s="256" t="s">
        <v>601</v>
      </c>
      <c r="C118" s="293">
        <v>306</v>
      </c>
      <c r="D118" s="293">
        <v>16</v>
      </c>
      <c r="E118" s="293">
        <v>23</v>
      </c>
      <c r="F118" s="293">
        <v>110</v>
      </c>
      <c r="G118" s="293">
        <v>57</v>
      </c>
      <c r="H118" s="293">
        <v>100</v>
      </c>
      <c r="I118" s="294">
        <v>15.178571428571427</v>
      </c>
      <c r="J118" s="294">
        <v>9.1954022988505741</v>
      </c>
      <c r="K118" s="294">
        <v>11.73469387755102</v>
      </c>
      <c r="L118" s="294">
        <v>25.700934579439249</v>
      </c>
      <c r="M118" s="294">
        <v>10.795454545454545</v>
      </c>
      <c r="N118" s="294">
        <v>14.492753623188406</v>
      </c>
    </row>
    <row r="119" spans="1:14" ht="26.25" customHeight="1">
      <c r="A119" s="239"/>
      <c r="B119" s="256" t="s">
        <v>279</v>
      </c>
      <c r="C119" s="293">
        <v>622</v>
      </c>
      <c r="D119" s="293">
        <v>25</v>
      </c>
      <c r="E119" s="293">
        <v>66</v>
      </c>
      <c r="F119" s="293">
        <v>108</v>
      </c>
      <c r="G119" s="293">
        <v>195</v>
      </c>
      <c r="H119" s="293">
        <v>228</v>
      </c>
      <c r="I119" s="294">
        <v>30.853174603174605</v>
      </c>
      <c r="J119" s="294">
        <v>14.367816091954023</v>
      </c>
      <c r="K119" s="294">
        <v>33.673469387755098</v>
      </c>
      <c r="L119" s="294">
        <v>25.233644859813083</v>
      </c>
      <c r="M119" s="294">
        <v>36.93181818181818</v>
      </c>
      <c r="N119" s="294">
        <v>33.043478260869563</v>
      </c>
    </row>
    <row r="120" spans="1:14" ht="26.25" customHeight="1">
      <c r="A120" s="239"/>
      <c r="B120" s="256" t="s">
        <v>280</v>
      </c>
      <c r="C120" s="293">
        <v>542</v>
      </c>
      <c r="D120" s="293">
        <v>88</v>
      </c>
      <c r="E120" s="293">
        <v>13</v>
      </c>
      <c r="F120" s="293">
        <v>103</v>
      </c>
      <c r="G120" s="293">
        <v>152</v>
      </c>
      <c r="H120" s="293">
        <v>186</v>
      </c>
      <c r="I120" s="294">
        <v>26.884920634920633</v>
      </c>
      <c r="J120" s="294">
        <v>50.574712643678168</v>
      </c>
      <c r="K120" s="294">
        <v>6.6326530612244898</v>
      </c>
      <c r="L120" s="294">
        <v>24.065420560747665</v>
      </c>
      <c r="M120" s="294">
        <v>28.787878787878789</v>
      </c>
      <c r="N120" s="294">
        <v>26.956521739130434</v>
      </c>
    </row>
    <row r="121" spans="1:14" ht="15.75" customHeight="1">
      <c r="A121" s="239"/>
      <c r="B121" s="239" t="s">
        <v>517</v>
      </c>
      <c r="C121" s="293">
        <v>285</v>
      </c>
      <c r="D121" s="293">
        <v>30</v>
      </c>
      <c r="E121" s="293">
        <v>22</v>
      </c>
      <c r="F121" s="293">
        <v>50</v>
      </c>
      <c r="G121" s="293">
        <v>71</v>
      </c>
      <c r="H121" s="293">
        <v>112</v>
      </c>
      <c r="I121" s="294">
        <v>14.136904761904761</v>
      </c>
      <c r="J121" s="294">
        <v>17.241379310344829</v>
      </c>
      <c r="K121" s="294">
        <v>11.224489795918368</v>
      </c>
      <c r="L121" s="294">
        <v>11.682242990654206</v>
      </c>
      <c r="M121" s="294">
        <v>13.446969696969695</v>
      </c>
      <c r="N121" s="294">
        <v>16.231884057971012</v>
      </c>
    </row>
    <row r="122" spans="1:14" ht="15.75" customHeight="1">
      <c r="A122" s="241"/>
      <c r="B122" s="295" t="s">
        <v>499</v>
      </c>
      <c r="C122" s="296">
        <v>2016</v>
      </c>
      <c r="D122" s="296">
        <v>174</v>
      </c>
      <c r="E122" s="296">
        <v>196</v>
      </c>
      <c r="F122" s="296">
        <v>428</v>
      </c>
      <c r="G122" s="296">
        <v>528</v>
      </c>
      <c r="H122" s="296">
        <v>690</v>
      </c>
      <c r="I122" s="297">
        <v>100</v>
      </c>
      <c r="J122" s="297">
        <v>100</v>
      </c>
      <c r="K122" s="297">
        <v>100</v>
      </c>
      <c r="L122" s="297">
        <v>100</v>
      </c>
      <c r="M122" s="297">
        <v>100</v>
      </c>
      <c r="N122" s="297">
        <v>100</v>
      </c>
    </row>
    <row r="123" spans="1:14" ht="15.75" customHeight="1">
      <c r="A123" s="236" t="s">
        <v>602</v>
      </c>
      <c r="B123" s="236" t="s">
        <v>603</v>
      </c>
      <c r="C123" s="291">
        <v>268</v>
      </c>
      <c r="D123" s="291">
        <v>12</v>
      </c>
      <c r="E123" s="291">
        <v>33</v>
      </c>
      <c r="F123" s="291">
        <v>59</v>
      </c>
      <c r="G123" s="291">
        <v>65</v>
      </c>
      <c r="H123" s="291">
        <v>99</v>
      </c>
      <c r="I123" s="292">
        <v>13.708439897698209</v>
      </c>
      <c r="J123" s="292">
        <v>7.3619631901840492</v>
      </c>
      <c r="K123" s="292">
        <v>16.836734693877549</v>
      </c>
      <c r="L123" s="292">
        <v>14.047619047619047</v>
      </c>
      <c r="M123" s="292">
        <v>12.670565302144249</v>
      </c>
      <c r="N123" s="292">
        <v>14.932126696832579</v>
      </c>
    </row>
    <row r="124" spans="1:14" ht="15.75" customHeight="1">
      <c r="A124" s="239" t="s">
        <v>604</v>
      </c>
      <c r="B124" s="239" t="s">
        <v>605</v>
      </c>
      <c r="C124" s="293">
        <v>572</v>
      </c>
      <c r="D124" s="293">
        <v>62</v>
      </c>
      <c r="E124" s="293">
        <v>31</v>
      </c>
      <c r="F124" s="293">
        <v>135</v>
      </c>
      <c r="G124" s="293">
        <v>137</v>
      </c>
      <c r="H124" s="293">
        <v>207</v>
      </c>
      <c r="I124" s="294">
        <v>29.258312020460359</v>
      </c>
      <c r="J124" s="294">
        <v>38.036809815950924</v>
      </c>
      <c r="K124" s="294">
        <v>15.816326530612246</v>
      </c>
      <c r="L124" s="294">
        <v>32.142857142857146</v>
      </c>
      <c r="M124" s="294">
        <v>26.705653021442494</v>
      </c>
      <c r="N124" s="294">
        <v>31.221719457013574</v>
      </c>
    </row>
    <row r="125" spans="1:14" ht="15.75" customHeight="1">
      <c r="A125" s="239"/>
      <c r="B125" s="239" t="s">
        <v>606</v>
      </c>
      <c r="C125" s="293">
        <v>509</v>
      </c>
      <c r="D125" s="293">
        <v>26</v>
      </c>
      <c r="E125" s="293">
        <v>76</v>
      </c>
      <c r="F125" s="293">
        <v>102</v>
      </c>
      <c r="G125" s="293">
        <v>146</v>
      </c>
      <c r="H125" s="293">
        <v>159</v>
      </c>
      <c r="I125" s="294">
        <v>26.035805626598464</v>
      </c>
      <c r="J125" s="294">
        <v>15.950920245398773</v>
      </c>
      <c r="K125" s="294">
        <v>38.775510204081634</v>
      </c>
      <c r="L125" s="294">
        <v>24.285714285714285</v>
      </c>
      <c r="M125" s="294">
        <v>28.460038986354775</v>
      </c>
      <c r="N125" s="294">
        <v>23.981900452488688</v>
      </c>
    </row>
    <row r="126" spans="1:14" ht="15.75" customHeight="1">
      <c r="A126" s="239"/>
      <c r="B126" s="239" t="s">
        <v>607</v>
      </c>
      <c r="C126" s="293">
        <v>453</v>
      </c>
      <c r="D126" s="293">
        <v>51</v>
      </c>
      <c r="E126" s="293">
        <v>41</v>
      </c>
      <c r="F126" s="293">
        <v>97</v>
      </c>
      <c r="G126" s="293">
        <v>128</v>
      </c>
      <c r="H126" s="293">
        <v>136</v>
      </c>
      <c r="I126" s="294">
        <v>23.171355498721226</v>
      </c>
      <c r="J126" s="294">
        <v>31.288343558282211</v>
      </c>
      <c r="K126" s="294">
        <v>20.918367346938776</v>
      </c>
      <c r="L126" s="294">
        <v>23.095238095238095</v>
      </c>
      <c r="M126" s="294">
        <v>24.951267056530213</v>
      </c>
      <c r="N126" s="294">
        <v>20.512820512820511</v>
      </c>
    </row>
    <row r="127" spans="1:14" ht="15.75" customHeight="1">
      <c r="A127" s="239"/>
      <c r="B127" s="239" t="s">
        <v>517</v>
      </c>
      <c r="C127" s="293">
        <v>153</v>
      </c>
      <c r="D127" s="293">
        <v>12</v>
      </c>
      <c r="E127" s="293">
        <v>15</v>
      </c>
      <c r="F127" s="293">
        <v>27</v>
      </c>
      <c r="G127" s="293">
        <v>37</v>
      </c>
      <c r="H127" s="293">
        <v>62</v>
      </c>
      <c r="I127" s="294">
        <v>7.8260869565217401</v>
      </c>
      <c r="J127" s="294">
        <v>7.3619631901840492</v>
      </c>
      <c r="K127" s="294">
        <v>7.6530612244897958</v>
      </c>
      <c r="L127" s="294">
        <v>6.4285714285714279</v>
      </c>
      <c r="M127" s="294">
        <v>7.2124756335282649</v>
      </c>
      <c r="N127" s="294">
        <v>9.3514328808446461</v>
      </c>
    </row>
    <row r="128" spans="1:14" ht="15.75" customHeight="1">
      <c r="A128" s="241"/>
      <c r="B128" s="295" t="s">
        <v>499</v>
      </c>
      <c r="C128" s="296">
        <v>1955</v>
      </c>
      <c r="D128" s="296">
        <v>163</v>
      </c>
      <c r="E128" s="296">
        <v>196</v>
      </c>
      <c r="F128" s="296">
        <v>420</v>
      </c>
      <c r="G128" s="296">
        <v>513</v>
      </c>
      <c r="H128" s="296">
        <v>663</v>
      </c>
      <c r="I128" s="297">
        <v>100</v>
      </c>
      <c r="J128" s="297">
        <v>100</v>
      </c>
      <c r="K128" s="297">
        <v>100</v>
      </c>
      <c r="L128" s="297">
        <v>100</v>
      </c>
      <c r="M128" s="297">
        <v>100</v>
      </c>
      <c r="N128" s="297">
        <v>100</v>
      </c>
    </row>
    <row r="129" spans="1:14" ht="15.75" customHeight="1">
      <c r="A129" s="236" t="s">
        <v>608</v>
      </c>
      <c r="B129" s="236" t="s">
        <v>609</v>
      </c>
      <c r="C129" s="291">
        <v>74</v>
      </c>
      <c r="D129" s="291">
        <v>15</v>
      </c>
      <c r="E129" s="291">
        <v>13</v>
      </c>
      <c r="F129" s="291">
        <v>11</v>
      </c>
      <c r="G129" s="291">
        <v>10</v>
      </c>
      <c r="H129" s="291">
        <v>25</v>
      </c>
      <c r="I129" s="292">
        <v>3.7851662404092075</v>
      </c>
      <c r="J129" s="292">
        <v>9.2024539877300615</v>
      </c>
      <c r="K129" s="292">
        <v>6.6326530612244898</v>
      </c>
      <c r="L129" s="292">
        <v>2.6190476190476191</v>
      </c>
      <c r="M129" s="292">
        <v>1.9493177387914229</v>
      </c>
      <c r="N129" s="292">
        <v>3.7707390648567118</v>
      </c>
    </row>
    <row r="130" spans="1:14" ht="15.75" customHeight="1">
      <c r="A130" s="239" t="s">
        <v>610</v>
      </c>
      <c r="B130" s="239" t="s">
        <v>611</v>
      </c>
      <c r="C130" s="293">
        <v>159</v>
      </c>
      <c r="D130" s="293">
        <v>17</v>
      </c>
      <c r="E130" s="293">
        <v>22</v>
      </c>
      <c r="F130" s="293">
        <v>39</v>
      </c>
      <c r="G130" s="293">
        <v>25</v>
      </c>
      <c r="H130" s="293">
        <v>56</v>
      </c>
      <c r="I130" s="294">
        <v>8.132992327365729</v>
      </c>
      <c r="J130" s="294">
        <v>10.429447852760736</v>
      </c>
      <c r="K130" s="294">
        <v>11.224489795918368</v>
      </c>
      <c r="L130" s="294">
        <v>9.2857142857142865</v>
      </c>
      <c r="M130" s="294">
        <v>4.8732943469785575</v>
      </c>
      <c r="N130" s="294">
        <v>8.4464555052790349</v>
      </c>
    </row>
    <row r="131" spans="1:14" ht="15.75" customHeight="1">
      <c r="A131" s="239" t="s">
        <v>612</v>
      </c>
      <c r="B131" s="239" t="s">
        <v>508</v>
      </c>
      <c r="C131" s="293">
        <v>1516</v>
      </c>
      <c r="D131" s="293">
        <v>118</v>
      </c>
      <c r="E131" s="293">
        <v>150</v>
      </c>
      <c r="F131" s="293">
        <v>334</v>
      </c>
      <c r="G131" s="293">
        <v>423</v>
      </c>
      <c r="H131" s="293">
        <v>491</v>
      </c>
      <c r="I131" s="294">
        <v>77.544757033248075</v>
      </c>
      <c r="J131" s="294">
        <v>72.392638036809814</v>
      </c>
      <c r="K131" s="294">
        <v>76.530612244897952</v>
      </c>
      <c r="L131" s="294">
        <v>79.523809523809518</v>
      </c>
      <c r="M131" s="294">
        <v>82.456140350877192</v>
      </c>
      <c r="N131" s="294">
        <v>74.057315233785829</v>
      </c>
    </row>
    <row r="132" spans="1:14" ht="15.75" customHeight="1">
      <c r="A132" s="239"/>
      <c r="B132" s="239" t="s">
        <v>613</v>
      </c>
      <c r="C132" s="293">
        <v>206</v>
      </c>
      <c r="D132" s="293">
        <v>13</v>
      </c>
      <c r="E132" s="293">
        <v>11</v>
      </c>
      <c r="F132" s="293">
        <v>36</v>
      </c>
      <c r="G132" s="293">
        <v>55</v>
      </c>
      <c r="H132" s="293">
        <v>91</v>
      </c>
      <c r="I132" s="294">
        <v>10.537084398976983</v>
      </c>
      <c r="J132" s="294">
        <v>7.9754601226993866</v>
      </c>
      <c r="K132" s="294">
        <v>5.6122448979591839</v>
      </c>
      <c r="L132" s="294">
        <v>8.5714285714285712</v>
      </c>
      <c r="M132" s="294">
        <v>10.721247563352826</v>
      </c>
      <c r="N132" s="294">
        <v>13.725490196078432</v>
      </c>
    </row>
    <row r="133" spans="1:14" ht="15.75" customHeight="1">
      <c r="A133" s="241"/>
      <c r="B133" s="295" t="s">
        <v>499</v>
      </c>
      <c r="C133" s="296">
        <v>1955</v>
      </c>
      <c r="D133" s="296">
        <v>163</v>
      </c>
      <c r="E133" s="296">
        <v>196</v>
      </c>
      <c r="F133" s="296">
        <v>420</v>
      </c>
      <c r="G133" s="296">
        <v>513</v>
      </c>
      <c r="H133" s="296">
        <v>663</v>
      </c>
      <c r="I133" s="297">
        <v>100</v>
      </c>
      <c r="J133" s="297">
        <v>100</v>
      </c>
      <c r="K133" s="297">
        <v>100</v>
      </c>
      <c r="L133" s="297">
        <v>100</v>
      </c>
      <c r="M133" s="297">
        <v>100</v>
      </c>
      <c r="N133" s="297">
        <v>100</v>
      </c>
    </row>
    <row r="134" spans="1:14" ht="15.75" customHeight="1">
      <c r="A134" s="236" t="s">
        <v>614</v>
      </c>
      <c r="B134" s="236" t="s">
        <v>615</v>
      </c>
      <c r="C134" s="291">
        <v>300</v>
      </c>
      <c r="D134" s="291">
        <v>40</v>
      </c>
      <c r="E134" s="291">
        <v>35</v>
      </c>
      <c r="F134" s="291">
        <v>67</v>
      </c>
      <c r="G134" s="291">
        <v>61</v>
      </c>
      <c r="H134" s="291">
        <v>97</v>
      </c>
      <c r="I134" s="292">
        <v>15.34526854219949</v>
      </c>
      <c r="J134" s="292">
        <v>24.539877300613497</v>
      </c>
      <c r="K134" s="292">
        <v>17.857142857142858</v>
      </c>
      <c r="L134" s="292">
        <v>15.952380952380951</v>
      </c>
      <c r="M134" s="292">
        <v>11.890838206627679</v>
      </c>
      <c r="N134" s="292">
        <v>14.630467571644044</v>
      </c>
    </row>
    <row r="135" spans="1:14" ht="15.75" customHeight="1">
      <c r="A135" s="239" t="s">
        <v>616</v>
      </c>
      <c r="B135" s="239" t="s">
        <v>617</v>
      </c>
      <c r="C135" s="293">
        <v>1505</v>
      </c>
      <c r="D135" s="293">
        <v>115</v>
      </c>
      <c r="E135" s="293">
        <v>155</v>
      </c>
      <c r="F135" s="293">
        <v>331</v>
      </c>
      <c r="G135" s="293">
        <v>409</v>
      </c>
      <c r="H135" s="293">
        <v>495</v>
      </c>
      <c r="I135" s="294">
        <v>76.98209718670077</v>
      </c>
      <c r="J135" s="294">
        <v>70.552147239263803</v>
      </c>
      <c r="K135" s="294">
        <v>79.081632653061234</v>
      </c>
      <c r="L135" s="294">
        <v>78.80952380952381</v>
      </c>
      <c r="M135" s="294">
        <v>79.727095516569207</v>
      </c>
      <c r="N135" s="294">
        <v>74.660633484162901</v>
      </c>
    </row>
    <row r="136" spans="1:14" ht="15.75" customHeight="1">
      <c r="A136" s="239"/>
      <c r="B136" s="239" t="s">
        <v>613</v>
      </c>
      <c r="C136" s="293">
        <v>150</v>
      </c>
      <c r="D136" s="293">
        <v>8</v>
      </c>
      <c r="E136" s="293">
        <v>6</v>
      </c>
      <c r="F136" s="293">
        <v>22</v>
      </c>
      <c r="G136" s="293">
        <v>43</v>
      </c>
      <c r="H136" s="293">
        <v>71</v>
      </c>
      <c r="I136" s="294">
        <v>7.6726342710997448</v>
      </c>
      <c r="J136" s="294">
        <v>4.9079754601226995</v>
      </c>
      <c r="K136" s="294">
        <v>3.0612244897959182</v>
      </c>
      <c r="L136" s="294">
        <v>5.2380952380952381</v>
      </c>
      <c r="M136" s="294">
        <v>8.3820662768031191</v>
      </c>
      <c r="N136" s="294">
        <v>10.708898944193061</v>
      </c>
    </row>
    <row r="137" spans="1:14" ht="15.75" customHeight="1">
      <c r="A137" s="241"/>
      <c r="B137" s="295" t="s">
        <v>499</v>
      </c>
      <c r="C137" s="296">
        <v>1955</v>
      </c>
      <c r="D137" s="296">
        <v>163</v>
      </c>
      <c r="E137" s="296">
        <v>196</v>
      </c>
      <c r="F137" s="296">
        <v>420</v>
      </c>
      <c r="G137" s="296">
        <v>513</v>
      </c>
      <c r="H137" s="296">
        <v>663</v>
      </c>
      <c r="I137" s="297">
        <v>100</v>
      </c>
      <c r="J137" s="297">
        <v>100</v>
      </c>
      <c r="K137" s="297">
        <v>100</v>
      </c>
      <c r="L137" s="297">
        <v>100</v>
      </c>
      <c r="M137" s="297">
        <v>100</v>
      </c>
      <c r="N137" s="297">
        <v>100</v>
      </c>
    </row>
    <row r="138" spans="1:14" ht="15.75" customHeight="1">
      <c r="A138" s="236" t="s">
        <v>618</v>
      </c>
      <c r="B138" s="236" t="s">
        <v>619</v>
      </c>
      <c r="C138" s="291">
        <v>596</v>
      </c>
      <c r="D138" s="291">
        <v>65</v>
      </c>
      <c r="E138" s="291">
        <v>60</v>
      </c>
      <c r="F138" s="291">
        <v>141</v>
      </c>
      <c r="G138" s="291">
        <v>166</v>
      </c>
      <c r="H138" s="291">
        <v>164</v>
      </c>
      <c r="I138" s="292">
        <v>29.563492063492063</v>
      </c>
      <c r="J138" s="292">
        <v>37.356321839080458</v>
      </c>
      <c r="K138" s="292">
        <v>30.612244897959183</v>
      </c>
      <c r="L138" s="292">
        <v>32.943925233644862</v>
      </c>
      <c r="M138" s="292">
        <v>31.439393939393938</v>
      </c>
      <c r="N138" s="292">
        <v>23.768115942028984</v>
      </c>
    </row>
    <row r="139" spans="1:14" ht="15.75" customHeight="1">
      <c r="A139" s="239" t="s">
        <v>620</v>
      </c>
      <c r="B139" s="239" t="s">
        <v>527</v>
      </c>
      <c r="C139" s="293">
        <v>422</v>
      </c>
      <c r="D139" s="293">
        <v>33</v>
      </c>
      <c r="E139" s="293">
        <v>40</v>
      </c>
      <c r="F139" s="293">
        <v>112</v>
      </c>
      <c r="G139" s="293">
        <v>100</v>
      </c>
      <c r="H139" s="293">
        <v>137</v>
      </c>
      <c r="I139" s="294">
        <v>20.932539682539684</v>
      </c>
      <c r="J139" s="294">
        <v>18.96551724137931</v>
      </c>
      <c r="K139" s="294">
        <v>20.408163265306122</v>
      </c>
      <c r="L139" s="294">
        <v>26.168224299065418</v>
      </c>
      <c r="M139" s="294">
        <v>18.939393939393938</v>
      </c>
      <c r="N139" s="294">
        <v>19.855072463768117</v>
      </c>
    </row>
    <row r="140" spans="1:14" ht="15.75" customHeight="1">
      <c r="A140" s="239" t="s">
        <v>621</v>
      </c>
      <c r="B140" s="239" t="s">
        <v>529</v>
      </c>
      <c r="C140" s="293">
        <v>274</v>
      </c>
      <c r="D140" s="293">
        <v>26</v>
      </c>
      <c r="E140" s="293">
        <v>22</v>
      </c>
      <c r="F140" s="293">
        <v>52</v>
      </c>
      <c r="G140" s="293">
        <v>75</v>
      </c>
      <c r="H140" s="293">
        <v>99</v>
      </c>
      <c r="I140" s="294">
        <v>13.59126984126984</v>
      </c>
      <c r="J140" s="294">
        <v>14.942528735632186</v>
      </c>
      <c r="K140" s="294">
        <v>11.224489795918368</v>
      </c>
      <c r="L140" s="294">
        <v>12.149532710280374</v>
      </c>
      <c r="M140" s="294">
        <v>14.204545454545455</v>
      </c>
      <c r="N140" s="294">
        <v>14.347826086956522</v>
      </c>
    </row>
    <row r="141" spans="1:14" ht="15.75" customHeight="1">
      <c r="A141" s="239" t="s">
        <v>622</v>
      </c>
      <c r="B141" s="239" t="s">
        <v>623</v>
      </c>
      <c r="C141" s="293">
        <v>207</v>
      </c>
      <c r="D141" s="293">
        <v>18</v>
      </c>
      <c r="E141" s="293">
        <v>20</v>
      </c>
      <c r="F141" s="293">
        <v>46</v>
      </c>
      <c r="G141" s="293">
        <v>51</v>
      </c>
      <c r="H141" s="293">
        <v>72</v>
      </c>
      <c r="I141" s="294">
        <v>10.267857142857142</v>
      </c>
      <c r="J141" s="294">
        <v>10.344827586206897</v>
      </c>
      <c r="K141" s="294">
        <v>10.204081632653061</v>
      </c>
      <c r="L141" s="294">
        <v>10.747663551401869</v>
      </c>
      <c r="M141" s="294">
        <v>9.6590909090909083</v>
      </c>
      <c r="N141" s="294">
        <v>10.434782608695652</v>
      </c>
    </row>
    <row r="142" spans="1:14" ht="15.75" customHeight="1">
      <c r="A142" s="239"/>
      <c r="B142" s="239" t="s">
        <v>624</v>
      </c>
      <c r="C142" s="293">
        <v>122</v>
      </c>
      <c r="D142" s="293">
        <v>5</v>
      </c>
      <c r="E142" s="293">
        <v>13</v>
      </c>
      <c r="F142" s="293">
        <v>19</v>
      </c>
      <c r="G142" s="293">
        <v>37</v>
      </c>
      <c r="H142" s="293">
        <v>48</v>
      </c>
      <c r="I142" s="294">
        <v>6.0515873015873014</v>
      </c>
      <c r="J142" s="294">
        <v>2.8735632183908044</v>
      </c>
      <c r="K142" s="294">
        <v>6.6326530612244898</v>
      </c>
      <c r="L142" s="294">
        <v>4.4392523364485976</v>
      </c>
      <c r="M142" s="294">
        <v>7.0075757575757569</v>
      </c>
      <c r="N142" s="294">
        <v>6.9565217391304346</v>
      </c>
    </row>
    <row r="143" spans="1:14" ht="15.75" customHeight="1">
      <c r="A143" s="239"/>
      <c r="B143" s="239" t="s">
        <v>625</v>
      </c>
      <c r="C143" s="293">
        <v>142</v>
      </c>
      <c r="D143" s="293">
        <v>5</v>
      </c>
      <c r="E143" s="293">
        <v>21</v>
      </c>
      <c r="F143" s="293">
        <v>22</v>
      </c>
      <c r="G143" s="293">
        <v>42</v>
      </c>
      <c r="H143" s="293">
        <v>52</v>
      </c>
      <c r="I143" s="294">
        <v>7.0436507936507935</v>
      </c>
      <c r="J143" s="294">
        <v>2.8735632183908044</v>
      </c>
      <c r="K143" s="294">
        <v>10.714285714285714</v>
      </c>
      <c r="L143" s="294">
        <v>5.1401869158878499</v>
      </c>
      <c r="M143" s="294">
        <v>7.9545454545454541</v>
      </c>
      <c r="N143" s="294">
        <v>7.5362318840579716</v>
      </c>
    </row>
    <row r="144" spans="1:14" ht="15.75" customHeight="1">
      <c r="A144" s="239"/>
      <c r="B144" s="239" t="s">
        <v>626</v>
      </c>
      <c r="C144" s="293">
        <v>20</v>
      </c>
      <c r="D144" s="293">
        <v>1</v>
      </c>
      <c r="E144" s="293">
        <v>4</v>
      </c>
      <c r="F144" s="293">
        <v>1</v>
      </c>
      <c r="G144" s="293">
        <v>6</v>
      </c>
      <c r="H144" s="293">
        <v>8</v>
      </c>
      <c r="I144" s="294">
        <v>0.99206349206349198</v>
      </c>
      <c r="J144" s="294">
        <v>0.57471264367816088</v>
      </c>
      <c r="K144" s="294">
        <v>2.0408163265306123</v>
      </c>
      <c r="L144" s="294">
        <v>0.23364485981308408</v>
      </c>
      <c r="M144" s="294">
        <v>1.1363636363636365</v>
      </c>
      <c r="N144" s="294">
        <v>1.1594202898550725</v>
      </c>
    </row>
    <row r="145" spans="1:14" ht="15.75" customHeight="1">
      <c r="A145" s="239"/>
      <c r="B145" s="239" t="s">
        <v>627</v>
      </c>
      <c r="C145" s="293">
        <v>233</v>
      </c>
      <c r="D145" s="293">
        <v>21</v>
      </c>
      <c r="E145" s="293">
        <v>16</v>
      </c>
      <c r="F145" s="293">
        <v>35</v>
      </c>
      <c r="G145" s="293">
        <v>51</v>
      </c>
      <c r="H145" s="293">
        <v>110</v>
      </c>
      <c r="I145" s="294">
        <v>11.557539682539684</v>
      </c>
      <c r="J145" s="294">
        <v>12.068965517241379</v>
      </c>
      <c r="K145" s="294">
        <v>8.1632653061224492</v>
      </c>
      <c r="L145" s="294">
        <v>8.1775700934579429</v>
      </c>
      <c r="M145" s="294">
        <v>9.6590909090909083</v>
      </c>
      <c r="N145" s="294">
        <v>15.942028985507244</v>
      </c>
    </row>
    <row r="146" spans="1:14" ht="15.75" customHeight="1">
      <c r="A146" s="239"/>
      <c r="B146" s="295" t="s">
        <v>499</v>
      </c>
      <c r="C146" s="296">
        <v>2016</v>
      </c>
      <c r="D146" s="296">
        <v>174</v>
      </c>
      <c r="E146" s="296">
        <v>196</v>
      </c>
      <c r="F146" s="296">
        <v>428</v>
      </c>
      <c r="G146" s="296">
        <v>528</v>
      </c>
      <c r="H146" s="296">
        <v>690</v>
      </c>
      <c r="I146" s="297">
        <v>100</v>
      </c>
      <c r="J146" s="297">
        <v>100</v>
      </c>
      <c r="K146" s="297">
        <v>100</v>
      </c>
      <c r="L146" s="297">
        <v>100</v>
      </c>
      <c r="M146" s="297">
        <v>100</v>
      </c>
      <c r="N146" s="297">
        <v>100</v>
      </c>
    </row>
    <row r="147" spans="1:14" ht="15.75" customHeight="1">
      <c r="A147" s="239"/>
      <c r="B147" s="295" t="s">
        <v>404</v>
      </c>
      <c r="C147" s="297">
        <v>1.7773415591699384</v>
      </c>
      <c r="D147" s="297">
        <v>1.326797385620915</v>
      </c>
      <c r="E147" s="297">
        <v>2.0833333333333335</v>
      </c>
      <c r="F147" s="297">
        <v>1.4834605597964376</v>
      </c>
      <c r="G147" s="297">
        <v>1.8029350104821802</v>
      </c>
      <c r="H147" s="297">
        <v>1.9793103448275862</v>
      </c>
      <c r="I147" s="297" t="s">
        <v>294</v>
      </c>
      <c r="J147" s="297">
        <v>1.326797385620915</v>
      </c>
      <c r="K147" s="297">
        <v>2.0833333333333335</v>
      </c>
      <c r="L147" s="297">
        <v>1.4834605597964376</v>
      </c>
      <c r="M147" s="297">
        <v>1.8029350104821802</v>
      </c>
      <c r="N147" s="297">
        <v>1.9793103448275862</v>
      </c>
    </row>
    <row r="148" spans="1:14" ht="15.75" customHeight="1">
      <c r="A148" s="241"/>
      <c r="B148" s="295" t="s">
        <v>586</v>
      </c>
      <c r="C148" s="297">
        <v>2.6697556866048862</v>
      </c>
      <c r="D148" s="297">
        <v>2.3068181818181817</v>
      </c>
      <c r="E148" s="297">
        <v>3.125</v>
      </c>
      <c r="F148" s="297">
        <v>2.3134920634920637</v>
      </c>
      <c r="G148" s="297">
        <v>2.765273311897106</v>
      </c>
      <c r="H148" s="297">
        <v>2.7596153846153846</v>
      </c>
      <c r="I148" s="297" t="s">
        <v>294</v>
      </c>
      <c r="J148" s="297">
        <v>2.3068181818181817</v>
      </c>
      <c r="K148" s="297">
        <v>3.125</v>
      </c>
      <c r="L148" s="297">
        <v>2.3134920634920637</v>
      </c>
      <c r="M148" s="297">
        <v>2.765273311897106</v>
      </c>
      <c r="N148" s="297">
        <v>2.7596153846153846</v>
      </c>
    </row>
    <row r="149" spans="1:14" ht="15.75" customHeight="1">
      <c r="A149" s="236" t="s">
        <v>628</v>
      </c>
      <c r="B149" s="236" t="s">
        <v>336</v>
      </c>
      <c r="C149" s="291">
        <v>685</v>
      </c>
      <c r="D149" s="291">
        <v>11</v>
      </c>
      <c r="E149" s="291">
        <v>90</v>
      </c>
      <c r="F149" s="291">
        <v>186</v>
      </c>
      <c r="G149" s="291">
        <v>198</v>
      </c>
      <c r="H149" s="291">
        <v>200</v>
      </c>
      <c r="I149" s="292">
        <v>33.978174603174608</v>
      </c>
      <c r="J149" s="292">
        <v>6.3218390804597711</v>
      </c>
      <c r="K149" s="292">
        <v>45.91836734693878</v>
      </c>
      <c r="L149" s="292">
        <v>43.457943925233643</v>
      </c>
      <c r="M149" s="292">
        <v>37.5</v>
      </c>
      <c r="N149" s="292">
        <v>28.985507246376812</v>
      </c>
    </row>
    <row r="150" spans="1:14" ht="20.25" customHeight="1">
      <c r="A150" s="239" t="s">
        <v>337</v>
      </c>
      <c r="B150" s="239" t="s">
        <v>629</v>
      </c>
      <c r="C150" s="293">
        <v>62</v>
      </c>
      <c r="D150" s="293">
        <v>0</v>
      </c>
      <c r="E150" s="293">
        <v>62</v>
      </c>
      <c r="F150" s="293">
        <v>0</v>
      </c>
      <c r="G150" s="293">
        <v>0</v>
      </c>
      <c r="H150" s="293">
        <v>0</v>
      </c>
      <c r="I150" s="294">
        <v>3.0753968253968251</v>
      </c>
      <c r="J150" s="294">
        <v>0</v>
      </c>
      <c r="K150" s="294">
        <v>31.632653061224492</v>
      </c>
      <c r="L150" s="294">
        <v>0</v>
      </c>
      <c r="M150" s="294">
        <v>0</v>
      </c>
      <c r="N150" s="294">
        <v>0</v>
      </c>
    </row>
    <row r="151" spans="1:14" ht="48" customHeight="1">
      <c r="A151" s="304" t="s">
        <v>630</v>
      </c>
      <c r="B151" s="256" t="s">
        <v>631</v>
      </c>
      <c r="C151" s="293">
        <v>212</v>
      </c>
      <c r="D151" s="293">
        <v>18</v>
      </c>
      <c r="E151" s="293">
        <v>31</v>
      </c>
      <c r="F151" s="293">
        <v>40</v>
      </c>
      <c r="G151" s="293">
        <v>55</v>
      </c>
      <c r="H151" s="293">
        <v>68</v>
      </c>
      <c r="I151" s="294">
        <v>10.515873015873016</v>
      </c>
      <c r="J151" s="294">
        <v>10.344827586206897</v>
      </c>
      <c r="K151" s="294">
        <v>15.816326530612246</v>
      </c>
      <c r="L151" s="294">
        <v>9.3457943925233646</v>
      </c>
      <c r="M151" s="294">
        <v>10.416666666666668</v>
      </c>
      <c r="N151" s="294">
        <v>9.8550724637681171</v>
      </c>
    </row>
    <row r="152" spans="1:14" ht="36" customHeight="1">
      <c r="A152" s="239"/>
      <c r="B152" s="256" t="s">
        <v>632</v>
      </c>
      <c r="C152" s="293">
        <v>58</v>
      </c>
      <c r="D152" s="293">
        <v>2</v>
      </c>
      <c r="E152" s="293">
        <v>12</v>
      </c>
      <c r="F152" s="293">
        <v>9</v>
      </c>
      <c r="G152" s="293">
        <v>14</v>
      </c>
      <c r="H152" s="293">
        <v>21</v>
      </c>
      <c r="I152" s="294">
        <v>2.876984126984127</v>
      </c>
      <c r="J152" s="294">
        <v>1.1494252873563218</v>
      </c>
      <c r="K152" s="294">
        <v>6.1224489795918364</v>
      </c>
      <c r="L152" s="294">
        <v>2.1028037383177569</v>
      </c>
      <c r="M152" s="294">
        <v>2.6515151515151514</v>
      </c>
      <c r="N152" s="294">
        <v>3.0434782608695654</v>
      </c>
    </row>
    <row r="153" spans="1:14" ht="35.25" customHeight="1">
      <c r="A153" s="239"/>
      <c r="B153" s="256" t="s">
        <v>633</v>
      </c>
      <c r="C153" s="293">
        <v>404</v>
      </c>
      <c r="D153" s="293">
        <v>10</v>
      </c>
      <c r="E153" s="293">
        <v>63</v>
      </c>
      <c r="F153" s="293">
        <v>114</v>
      </c>
      <c r="G153" s="293">
        <v>105</v>
      </c>
      <c r="H153" s="293">
        <v>112</v>
      </c>
      <c r="I153" s="294">
        <v>20.039682539682541</v>
      </c>
      <c r="J153" s="294">
        <v>5.7471264367816088</v>
      </c>
      <c r="K153" s="294">
        <v>32.142857142857146</v>
      </c>
      <c r="L153" s="294">
        <v>26.635514018691588</v>
      </c>
      <c r="M153" s="294">
        <v>19.886363636363637</v>
      </c>
      <c r="N153" s="294">
        <v>16.231884057971012</v>
      </c>
    </row>
    <row r="154" spans="1:14" ht="15.75" customHeight="1">
      <c r="A154" s="239"/>
      <c r="B154" s="239" t="s">
        <v>517</v>
      </c>
      <c r="C154" s="293">
        <v>1000</v>
      </c>
      <c r="D154" s="293">
        <v>139</v>
      </c>
      <c r="E154" s="293">
        <v>48</v>
      </c>
      <c r="F154" s="293">
        <v>165</v>
      </c>
      <c r="G154" s="293">
        <v>252</v>
      </c>
      <c r="H154" s="293">
        <v>396</v>
      </c>
      <c r="I154" s="294">
        <v>49.603174603174608</v>
      </c>
      <c r="J154" s="294">
        <v>79.885057471264361</v>
      </c>
      <c r="K154" s="294">
        <v>24.489795918367346</v>
      </c>
      <c r="L154" s="294">
        <v>38.55140186915888</v>
      </c>
      <c r="M154" s="294">
        <v>47.727272727272727</v>
      </c>
      <c r="N154" s="294">
        <v>57.391304347826086</v>
      </c>
    </row>
    <row r="155" spans="1:14" ht="15.75" customHeight="1">
      <c r="A155" s="241"/>
      <c r="B155" s="295" t="s">
        <v>499</v>
      </c>
      <c r="C155" s="296">
        <v>2016</v>
      </c>
      <c r="D155" s="296">
        <v>174</v>
      </c>
      <c r="E155" s="296">
        <v>196</v>
      </c>
      <c r="F155" s="296">
        <v>428</v>
      </c>
      <c r="G155" s="296">
        <v>528</v>
      </c>
      <c r="H155" s="296">
        <v>690</v>
      </c>
      <c r="I155" s="297">
        <v>100</v>
      </c>
      <c r="J155" s="297">
        <v>100</v>
      </c>
      <c r="K155" s="297">
        <v>100</v>
      </c>
      <c r="L155" s="297">
        <v>100</v>
      </c>
      <c r="M155" s="297">
        <v>100</v>
      </c>
      <c r="N155" s="297">
        <v>100</v>
      </c>
    </row>
    <row r="156" spans="1:14" ht="15.75" customHeight="1">
      <c r="A156" s="236" t="s">
        <v>634</v>
      </c>
      <c r="B156" s="236" t="s">
        <v>316</v>
      </c>
      <c r="C156" s="291">
        <v>668</v>
      </c>
      <c r="D156" s="291">
        <v>88</v>
      </c>
      <c r="E156" s="291">
        <v>55</v>
      </c>
      <c r="F156" s="291">
        <v>122</v>
      </c>
      <c r="G156" s="291">
        <v>167</v>
      </c>
      <c r="H156" s="291">
        <v>236</v>
      </c>
      <c r="I156" s="292">
        <v>33.134920634920633</v>
      </c>
      <c r="J156" s="292">
        <v>50.574712643678168</v>
      </c>
      <c r="K156" s="292">
        <v>28.061224489795915</v>
      </c>
      <c r="L156" s="292">
        <v>28.504672897196258</v>
      </c>
      <c r="M156" s="292">
        <v>31.628787878787879</v>
      </c>
      <c r="N156" s="292">
        <v>34.202898550724633</v>
      </c>
    </row>
    <row r="157" spans="1:14" ht="26.25" customHeight="1">
      <c r="A157" s="256" t="s">
        <v>635</v>
      </c>
      <c r="B157" s="256" t="s">
        <v>317</v>
      </c>
      <c r="C157" s="293">
        <v>1428</v>
      </c>
      <c r="D157" s="293">
        <v>139</v>
      </c>
      <c r="E157" s="293">
        <v>140</v>
      </c>
      <c r="F157" s="293">
        <v>297</v>
      </c>
      <c r="G157" s="293">
        <v>402</v>
      </c>
      <c r="H157" s="293">
        <v>450</v>
      </c>
      <c r="I157" s="294">
        <v>70.833333333333343</v>
      </c>
      <c r="J157" s="294">
        <v>79.885057471264361</v>
      </c>
      <c r="K157" s="294">
        <v>71.428571428571431</v>
      </c>
      <c r="L157" s="294">
        <v>69.392523364485982</v>
      </c>
      <c r="M157" s="294">
        <v>76.13636363636364</v>
      </c>
      <c r="N157" s="294">
        <v>65.217391304347828</v>
      </c>
    </row>
    <row r="158" spans="1:14" ht="26.25" customHeight="1">
      <c r="A158" s="304" t="s">
        <v>636</v>
      </c>
      <c r="B158" s="256" t="s">
        <v>318</v>
      </c>
      <c r="C158" s="293">
        <v>1389</v>
      </c>
      <c r="D158" s="293">
        <v>130</v>
      </c>
      <c r="E158" s="293">
        <v>142</v>
      </c>
      <c r="F158" s="293">
        <v>294</v>
      </c>
      <c r="G158" s="293">
        <v>392</v>
      </c>
      <c r="H158" s="293">
        <v>431</v>
      </c>
      <c r="I158" s="294">
        <v>68.898809523809518</v>
      </c>
      <c r="J158" s="294">
        <v>74.712643678160916</v>
      </c>
      <c r="K158" s="294">
        <v>72.448979591836732</v>
      </c>
      <c r="L158" s="294">
        <v>68.691588785046733</v>
      </c>
      <c r="M158" s="294">
        <v>74.242424242424249</v>
      </c>
      <c r="N158" s="294">
        <v>62.463768115942031</v>
      </c>
    </row>
    <row r="159" spans="1:14" ht="48" customHeight="1">
      <c r="A159" s="239"/>
      <c r="B159" s="256" t="s">
        <v>637</v>
      </c>
      <c r="C159" s="293">
        <v>1502</v>
      </c>
      <c r="D159" s="293">
        <v>110</v>
      </c>
      <c r="E159" s="293">
        <v>151</v>
      </c>
      <c r="F159" s="293">
        <v>346</v>
      </c>
      <c r="G159" s="293">
        <v>407</v>
      </c>
      <c r="H159" s="293">
        <v>488</v>
      </c>
      <c r="I159" s="294">
        <v>74.503968253968253</v>
      </c>
      <c r="J159" s="294">
        <v>63.218390804597703</v>
      </c>
      <c r="K159" s="294">
        <v>77.040816326530617</v>
      </c>
      <c r="L159" s="294">
        <v>80.841121495327101</v>
      </c>
      <c r="M159" s="294">
        <v>77.083333333333343</v>
      </c>
      <c r="N159" s="294">
        <v>70.724637681159422</v>
      </c>
    </row>
    <row r="160" spans="1:14" ht="26.25" customHeight="1">
      <c r="A160" s="239"/>
      <c r="B160" s="256" t="s">
        <v>320</v>
      </c>
      <c r="C160" s="293">
        <v>1354</v>
      </c>
      <c r="D160" s="293">
        <v>109</v>
      </c>
      <c r="E160" s="293">
        <v>136</v>
      </c>
      <c r="F160" s="293">
        <v>298</v>
      </c>
      <c r="G160" s="293">
        <v>384</v>
      </c>
      <c r="H160" s="293">
        <v>427</v>
      </c>
      <c r="I160" s="294">
        <v>67.162698412698404</v>
      </c>
      <c r="J160" s="294">
        <v>62.643678160919535</v>
      </c>
      <c r="K160" s="294">
        <v>69.387755102040813</v>
      </c>
      <c r="L160" s="294">
        <v>69.626168224299064</v>
      </c>
      <c r="M160" s="294">
        <v>72.727272727272734</v>
      </c>
      <c r="N160" s="294">
        <v>61.884057971014492</v>
      </c>
    </row>
    <row r="161" spans="1:14" ht="26.25" customHeight="1">
      <c r="A161" s="239"/>
      <c r="B161" s="256" t="s">
        <v>321</v>
      </c>
      <c r="C161" s="293">
        <v>1443</v>
      </c>
      <c r="D161" s="293">
        <v>100</v>
      </c>
      <c r="E161" s="293">
        <v>153</v>
      </c>
      <c r="F161" s="293">
        <v>325</v>
      </c>
      <c r="G161" s="293">
        <v>400</v>
      </c>
      <c r="H161" s="293">
        <v>465</v>
      </c>
      <c r="I161" s="294">
        <v>71.577380952380949</v>
      </c>
      <c r="J161" s="294">
        <v>57.47126436781609</v>
      </c>
      <c r="K161" s="294">
        <v>78.061224489795919</v>
      </c>
      <c r="L161" s="294">
        <v>75.934579439252332</v>
      </c>
      <c r="M161" s="294">
        <v>75.757575757575751</v>
      </c>
      <c r="N161" s="294">
        <v>67.391304347826093</v>
      </c>
    </row>
    <row r="162" spans="1:14" ht="15.75" customHeight="1">
      <c r="A162" s="239"/>
      <c r="B162" s="239" t="s">
        <v>173</v>
      </c>
      <c r="C162" s="293">
        <v>47</v>
      </c>
      <c r="D162" s="293">
        <v>6</v>
      </c>
      <c r="E162" s="293">
        <v>2</v>
      </c>
      <c r="F162" s="293">
        <v>10</v>
      </c>
      <c r="G162" s="293">
        <v>15</v>
      </c>
      <c r="H162" s="293">
        <v>14</v>
      </c>
      <c r="I162" s="294">
        <v>2.3313492063492065</v>
      </c>
      <c r="J162" s="294">
        <v>3.4482758620689653</v>
      </c>
      <c r="K162" s="294">
        <v>1.0204081632653061</v>
      </c>
      <c r="L162" s="294">
        <v>2.3364485981308412</v>
      </c>
      <c r="M162" s="294">
        <v>2.8409090909090908</v>
      </c>
      <c r="N162" s="294">
        <v>2.0289855072463765</v>
      </c>
    </row>
    <row r="163" spans="1:14" ht="15.75" customHeight="1">
      <c r="A163" s="239"/>
      <c r="B163" s="239" t="s">
        <v>517</v>
      </c>
      <c r="C163" s="293">
        <v>193</v>
      </c>
      <c r="D163" s="293">
        <v>15</v>
      </c>
      <c r="E163" s="293">
        <v>5</v>
      </c>
      <c r="F163" s="293">
        <v>24</v>
      </c>
      <c r="G163" s="293">
        <v>36</v>
      </c>
      <c r="H163" s="293">
        <v>113</v>
      </c>
      <c r="I163" s="294">
        <v>9.5734126984126995</v>
      </c>
      <c r="J163" s="294">
        <v>8.6206896551724146</v>
      </c>
      <c r="K163" s="294">
        <v>2.5510204081632653</v>
      </c>
      <c r="L163" s="294">
        <v>5.6074766355140184</v>
      </c>
      <c r="M163" s="294">
        <v>6.8181818181818175</v>
      </c>
      <c r="N163" s="294">
        <v>16.376811594202898</v>
      </c>
    </row>
    <row r="164" spans="1:14" ht="15.75" customHeight="1">
      <c r="A164" s="241"/>
      <c r="B164" s="295" t="s">
        <v>499</v>
      </c>
      <c r="C164" s="296">
        <v>2016</v>
      </c>
      <c r="D164" s="296">
        <v>174</v>
      </c>
      <c r="E164" s="296">
        <v>196</v>
      </c>
      <c r="F164" s="296">
        <v>428</v>
      </c>
      <c r="G164" s="296">
        <v>528</v>
      </c>
      <c r="H164" s="296">
        <v>690</v>
      </c>
      <c r="I164" s="297">
        <v>100</v>
      </c>
      <c r="J164" s="297">
        <v>100</v>
      </c>
      <c r="K164" s="297">
        <v>100</v>
      </c>
      <c r="L164" s="297">
        <v>100</v>
      </c>
      <c r="M164" s="297">
        <v>100</v>
      </c>
      <c r="N164" s="297">
        <v>100</v>
      </c>
    </row>
    <row r="165" spans="1:14" ht="15.75" customHeight="1">
      <c r="A165" s="236" t="s">
        <v>638</v>
      </c>
      <c r="B165" s="236" t="s">
        <v>639</v>
      </c>
      <c r="C165" s="291">
        <v>70</v>
      </c>
      <c r="D165" s="291">
        <v>18</v>
      </c>
      <c r="E165" s="291">
        <v>8</v>
      </c>
      <c r="F165" s="291">
        <v>12</v>
      </c>
      <c r="G165" s="291">
        <v>9</v>
      </c>
      <c r="H165" s="291">
        <v>23</v>
      </c>
      <c r="I165" s="292">
        <v>13.307984790874524</v>
      </c>
      <c r="J165" s="292">
        <v>37.5</v>
      </c>
      <c r="K165" s="292">
        <v>15.09433962264151</v>
      </c>
      <c r="L165" s="292">
        <v>10.084033613445378</v>
      </c>
      <c r="M165" s="292">
        <v>6.25</v>
      </c>
      <c r="N165" s="292">
        <v>14.19753086419753</v>
      </c>
    </row>
    <row r="166" spans="1:14" ht="15.75" customHeight="1">
      <c r="A166" s="239" t="s">
        <v>640</v>
      </c>
      <c r="B166" s="239" t="s">
        <v>641</v>
      </c>
      <c r="C166" s="293">
        <v>201</v>
      </c>
      <c r="D166" s="293">
        <v>18</v>
      </c>
      <c r="E166" s="293">
        <v>19</v>
      </c>
      <c r="F166" s="293">
        <v>47</v>
      </c>
      <c r="G166" s="293">
        <v>53</v>
      </c>
      <c r="H166" s="293">
        <v>64</v>
      </c>
      <c r="I166" s="294">
        <v>38.21292775665399</v>
      </c>
      <c r="J166" s="294">
        <v>37.5</v>
      </c>
      <c r="K166" s="294">
        <v>35.849056603773583</v>
      </c>
      <c r="L166" s="294">
        <v>39.495798319327733</v>
      </c>
      <c r="M166" s="294">
        <v>36.805555555555557</v>
      </c>
      <c r="N166" s="294">
        <v>39.506172839506171</v>
      </c>
    </row>
    <row r="167" spans="1:14" ht="15.75" customHeight="1">
      <c r="A167" s="239" t="s">
        <v>642</v>
      </c>
      <c r="B167" s="239" t="s">
        <v>643</v>
      </c>
      <c r="C167" s="293">
        <v>203</v>
      </c>
      <c r="D167" s="293">
        <v>7</v>
      </c>
      <c r="E167" s="293">
        <v>16</v>
      </c>
      <c r="F167" s="293">
        <v>56</v>
      </c>
      <c r="G167" s="293">
        <v>74</v>
      </c>
      <c r="H167" s="293">
        <v>50</v>
      </c>
      <c r="I167" s="294">
        <v>38.593155893536121</v>
      </c>
      <c r="J167" s="294">
        <v>14.583333333333334</v>
      </c>
      <c r="K167" s="294">
        <v>30.188679245283019</v>
      </c>
      <c r="L167" s="294">
        <v>47.058823529411761</v>
      </c>
      <c r="M167" s="294">
        <v>51.388888888888886</v>
      </c>
      <c r="N167" s="294">
        <v>30.864197530864196</v>
      </c>
    </row>
    <row r="168" spans="1:14" ht="15.75" customHeight="1">
      <c r="A168" s="239" t="s">
        <v>644</v>
      </c>
      <c r="B168" s="239" t="s">
        <v>613</v>
      </c>
      <c r="C168" s="293">
        <v>52</v>
      </c>
      <c r="D168" s="293">
        <v>5</v>
      </c>
      <c r="E168" s="293">
        <v>10</v>
      </c>
      <c r="F168" s="293">
        <v>4</v>
      </c>
      <c r="G168" s="293">
        <v>8</v>
      </c>
      <c r="H168" s="293">
        <v>25</v>
      </c>
      <c r="I168" s="294">
        <v>9.8859315589353614</v>
      </c>
      <c r="J168" s="294">
        <v>10.416666666666668</v>
      </c>
      <c r="K168" s="294">
        <v>18.867924528301888</v>
      </c>
      <c r="L168" s="294">
        <v>3.3613445378151261</v>
      </c>
      <c r="M168" s="294">
        <v>5.5555555555555554</v>
      </c>
      <c r="N168" s="294">
        <v>15.432098765432098</v>
      </c>
    </row>
    <row r="169" spans="1:14" ht="15.75" customHeight="1">
      <c r="A169" s="271" t="s">
        <v>645</v>
      </c>
      <c r="B169" s="295" t="s">
        <v>499</v>
      </c>
      <c r="C169" s="296">
        <v>526</v>
      </c>
      <c r="D169" s="296">
        <v>48</v>
      </c>
      <c r="E169" s="296">
        <v>53</v>
      </c>
      <c r="F169" s="296">
        <v>119</v>
      </c>
      <c r="G169" s="296">
        <v>144</v>
      </c>
      <c r="H169" s="296">
        <v>162</v>
      </c>
      <c r="I169" s="297">
        <v>100</v>
      </c>
      <c r="J169" s="297">
        <v>100</v>
      </c>
      <c r="K169" s="297">
        <v>100</v>
      </c>
      <c r="L169" s="297">
        <v>100</v>
      </c>
      <c r="M169" s="297">
        <v>100</v>
      </c>
      <c r="N169" s="297">
        <v>100</v>
      </c>
    </row>
    <row r="170" spans="1:14" ht="15.75" customHeight="1">
      <c r="A170" s="236" t="s">
        <v>646</v>
      </c>
      <c r="B170" s="236" t="s">
        <v>647</v>
      </c>
      <c r="C170" s="291">
        <v>545</v>
      </c>
      <c r="D170" s="291">
        <v>44</v>
      </c>
      <c r="E170" s="291">
        <v>59</v>
      </c>
      <c r="F170" s="291">
        <v>142</v>
      </c>
      <c r="G170" s="291">
        <v>141</v>
      </c>
      <c r="H170" s="291">
        <v>159</v>
      </c>
      <c r="I170" s="292">
        <v>30.177187153931339</v>
      </c>
      <c r="J170" s="292">
        <v>30.344827586206897</v>
      </c>
      <c r="K170" s="292">
        <v>35.757575757575758</v>
      </c>
      <c r="L170" s="292">
        <v>33.177570093457945</v>
      </c>
      <c r="M170" s="292">
        <v>26.704545454545453</v>
      </c>
      <c r="N170" s="292">
        <v>29.444444444444446</v>
      </c>
    </row>
    <row r="171" spans="1:14" ht="15.75" customHeight="1">
      <c r="A171" s="239" t="s">
        <v>648</v>
      </c>
      <c r="B171" s="239" t="s">
        <v>649</v>
      </c>
      <c r="C171" s="293">
        <v>85</v>
      </c>
      <c r="D171" s="293">
        <v>10</v>
      </c>
      <c r="E171" s="293">
        <v>7</v>
      </c>
      <c r="F171" s="293">
        <v>20</v>
      </c>
      <c r="G171" s="293">
        <v>24</v>
      </c>
      <c r="H171" s="293">
        <v>24</v>
      </c>
      <c r="I171" s="294">
        <v>4.7065337763012183</v>
      </c>
      <c r="J171" s="294">
        <v>6.8965517241379306</v>
      </c>
      <c r="K171" s="294">
        <v>4.2424242424242431</v>
      </c>
      <c r="L171" s="294">
        <v>4.6728971962616823</v>
      </c>
      <c r="M171" s="294">
        <v>4.5454545454545459</v>
      </c>
      <c r="N171" s="294">
        <v>4.4444444444444446</v>
      </c>
    </row>
    <row r="172" spans="1:14" ht="15.75" customHeight="1">
      <c r="A172" s="239" t="s">
        <v>650</v>
      </c>
      <c r="B172" s="239" t="s">
        <v>651</v>
      </c>
      <c r="C172" s="293">
        <v>77</v>
      </c>
      <c r="D172" s="293">
        <v>5</v>
      </c>
      <c r="E172" s="293">
        <v>10</v>
      </c>
      <c r="F172" s="293">
        <v>18</v>
      </c>
      <c r="G172" s="293">
        <v>25</v>
      </c>
      <c r="H172" s="293">
        <v>19</v>
      </c>
      <c r="I172" s="294">
        <v>4.2635658914728678</v>
      </c>
      <c r="J172" s="294">
        <v>3.4482758620689653</v>
      </c>
      <c r="K172" s="294">
        <v>6.0606060606060606</v>
      </c>
      <c r="L172" s="294">
        <v>4.2056074766355138</v>
      </c>
      <c r="M172" s="294">
        <v>4.7348484848484844</v>
      </c>
      <c r="N172" s="294">
        <v>3.5185185185185186</v>
      </c>
    </row>
    <row r="173" spans="1:14" ht="15.75" customHeight="1">
      <c r="A173" s="239" t="s">
        <v>652</v>
      </c>
      <c r="B173" s="239" t="s">
        <v>653</v>
      </c>
      <c r="C173" s="293">
        <v>114</v>
      </c>
      <c r="D173" s="293">
        <v>14</v>
      </c>
      <c r="E173" s="293">
        <v>8</v>
      </c>
      <c r="F173" s="293">
        <v>29</v>
      </c>
      <c r="G173" s="293">
        <v>29</v>
      </c>
      <c r="H173" s="293">
        <v>34</v>
      </c>
      <c r="I173" s="294">
        <v>6.3122923588039868</v>
      </c>
      <c r="J173" s="294">
        <v>9.6551724137931032</v>
      </c>
      <c r="K173" s="294">
        <v>4.8484848484848486</v>
      </c>
      <c r="L173" s="294">
        <v>6.7757009345794383</v>
      </c>
      <c r="M173" s="294">
        <v>5.4924242424242422</v>
      </c>
      <c r="N173" s="294">
        <v>6.2962962962962958</v>
      </c>
    </row>
    <row r="174" spans="1:14" ht="15.75" customHeight="1">
      <c r="A174" s="239" t="s">
        <v>654</v>
      </c>
      <c r="B174" s="239" t="s">
        <v>655</v>
      </c>
      <c r="C174" s="293">
        <v>121</v>
      </c>
      <c r="D174" s="293">
        <v>10</v>
      </c>
      <c r="E174" s="293">
        <v>9</v>
      </c>
      <c r="F174" s="293">
        <v>24</v>
      </c>
      <c r="G174" s="293">
        <v>40</v>
      </c>
      <c r="H174" s="293">
        <v>38</v>
      </c>
      <c r="I174" s="294">
        <v>6.6998892580287936</v>
      </c>
      <c r="J174" s="294">
        <v>6.8965517241379306</v>
      </c>
      <c r="K174" s="294">
        <v>5.4545454545454541</v>
      </c>
      <c r="L174" s="294">
        <v>5.6074766355140184</v>
      </c>
      <c r="M174" s="294">
        <v>7.5757575757575761</v>
      </c>
      <c r="N174" s="294">
        <v>7.0370370370370372</v>
      </c>
    </row>
    <row r="175" spans="1:14" ht="15.75" customHeight="1">
      <c r="A175" s="239"/>
      <c r="B175" s="239" t="s">
        <v>289</v>
      </c>
      <c r="C175" s="293">
        <v>659</v>
      </c>
      <c r="D175" s="293">
        <v>42</v>
      </c>
      <c r="E175" s="293">
        <v>56</v>
      </c>
      <c r="F175" s="293">
        <v>152</v>
      </c>
      <c r="G175" s="293">
        <v>220</v>
      </c>
      <c r="H175" s="293">
        <v>189</v>
      </c>
      <c r="I175" s="294">
        <v>36.489479512735329</v>
      </c>
      <c r="J175" s="294">
        <v>28.965517241379313</v>
      </c>
      <c r="K175" s="294">
        <v>33.939393939393945</v>
      </c>
      <c r="L175" s="294">
        <v>35.514018691588781</v>
      </c>
      <c r="M175" s="294">
        <v>41.666666666666671</v>
      </c>
      <c r="N175" s="294">
        <v>35</v>
      </c>
    </row>
    <row r="176" spans="1:14" ht="15.75" customHeight="1">
      <c r="A176" s="239"/>
      <c r="B176" s="239" t="s">
        <v>584</v>
      </c>
      <c r="C176" s="293">
        <v>205</v>
      </c>
      <c r="D176" s="293">
        <v>20</v>
      </c>
      <c r="E176" s="293">
        <v>16</v>
      </c>
      <c r="F176" s="293">
        <v>43</v>
      </c>
      <c r="G176" s="293">
        <v>49</v>
      </c>
      <c r="H176" s="293">
        <v>77</v>
      </c>
      <c r="I176" s="294">
        <v>11.351052048726467</v>
      </c>
      <c r="J176" s="294">
        <v>13.793103448275861</v>
      </c>
      <c r="K176" s="294">
        <v>9.6969696969696972</v>
      </c>
      <c r="L176" s="294">
        <v>10.046728971962617</v>
      </c>
      <c r="M176" s="294">
        <v>9.2803030303030312</v>
      </c>
      <c r="N176" s="294">
        <v>14.25925925925926</v>
      </c>
    </row>
    <row r="177" spans="1:14" ht="15.75" customHeight="1">
      <c r="A177" s="239"/>
      <c r="B177" s="295" t="s">
        <v>499</v>
      </c>
      <c r="C177" s="296">
        <v>1806</v>
      </c>
      <c r="D177" s="296">
        <v>145</v>
      </c>
      <c r="E177" s="296">
        <v>165</v>
      </c>
      <c r="F177" s="296">
        <v>428</v>
      </c>
      <c r="G177" s="296">
        <v>528</v>
      </c>
      <c r="H177" s="296">
        <v>540</v>
      </c>
      <c r="I177" s="297">
        <v>100</v>
      </c>
      <c r="J177" s="297">
        <v>100</v>
      </c>
      <c r="K177" s="297">
        <v>100</v>
      </c>
      <c r="L177" s="297">
        <v>100</v>
      </c>
      <c r="M177" s="297">
        <v>100</v>
      </c>
      <c r="N177" s="297">
        <v>100</v>
      </c>
    </row>
    <row r="178" spans="1:14" ht="15.75" customHeight="1">
      <c r="A178" s="239"/>
      <c r="B178" s="295" t="s">
        <v>404</v>
      </c>
      <c r="C178" s="297">
        <v>57.286368380188883</v>
      </c>
      <c r="D178" s="297">
        <v>54.058332613142049</v>
      </c>
      <c r="E178" s="297">
        <v>51.833016375831676</v>
      </c>
      <c r="F178" s="297">
        <v>54.514667830321329</v>
      </c>
      <c r="G178" s="297">
        <v>62.165425249460185</v>
      </c>
      <c r="H178" s="297">
        <v>57.169932939256135</v>
      </c>
      <c r="I178" s="302" t="s">
        <v>294</v>
      </c>
      <c r="J178" s="297">
        <v>54.058332613142049</v>
      </c>
      <c r="K178" s="297">
        <v>51.833016375831676</v>
      </c>
      <c r="L178" s="297">
        <v>54.514667830321329</v>
      </c>
      <c r="M178" s="297">
        <v>62.165425249460185</v>
      </c>
      <c r="N178" s="297">
        <v>57.169932939256135</v>
      </c>
    </row>
    <row r="179" spans="1:14" ht="15.75" customHeight="1">
      <c r="A179" s="241"/>
      <c r="B179" s="295" t="s">
        <v>586</v>
      </c>
      <c r="C179" s="297">
        <v>81.452465165792546</v>
      </c>
      <c r="D179" s="297">
        <v>76.787404280031311</v>
      </c>
      <c r="E179" s="297">
        <v>78.011307474736569</v>
      </c>
      <c r="F179" s="297">
        <v>81.665942080442463</v>
      </c>
      <c r="G179" s="297">
        <v>83.879545618285718</v>
      </c>
      <c r="H179" s="297">
        <v>80.947030430812205</v>
      </c>
      <c r="I179" s="302" t="s">
        <v>294</v>
      </c>
      <c r="J179" s="297">
        <v>76.787404280031311</v>
      </c>
      <c r="K179" s="297">
        <v>78.011307474736569</v>
      </c>
      <c r="L179" s="297">
        <v>81.665942080442463</v>
      </c>
      <c r="M179" s="297">
        <v>83.879545618285718</v>
      </c>
      <c r="N179" s="297">
        <v>80.947030430812205</v>
      </c>
    </row>
    <row r="180" spans="1:14" ht="15.75" customHeight="1">
      <c r="A180" s="236" t="s">
        <v>656</v>
      </c>
      <c r="B180" s="236" t="s">
        <v>283</v>
      </c>
      <c r="C180" s="291">
        <v>512</v>
      </c>
      <c r="D180" s="291">
        <v>38</v>
      </c>
      <c r="E180" s="291">
        <v>59</v>
      </c>
      <c r="F180" s="291">
        <v>127</v>
      </c>
      <c r="G180" s="291">
        <v>130</v>
      </c>
      <c r="H180" s="291">
        <v>158</v>
      </c>
      <c r="I180" s="292">
        <v>60.164512338425382</v>
      </c>
      <c r="J180" s="292">
        <v>58.461538461538467</v>
      </c>
      <c r="K180" s="292">
        <v>62.765957446808507</v>
      </c>
      <c r="L180" s="292">
        <v>67.914438502673804</v>
      </c>
      <c r="M180" s="292">
        <v>54.39330543933054</v>
      </c>
      <c r="N180" s="292">
        <v>59.398496240601503</v>
      </c>
    </row>
    <row r="181" spans="1:14" ht="15.75" customHeight="1">
      <c r="A181" s="239" t="s">
        <v>657</v>
      </c>
      <c r="B181" s="239" t="s">
        <v>647</v>
      </c>
      <c r="C181" s="293">
        <v>10</v>
      </c>
      <c r="D181" s="293">
        <v>1</v>
      </c>
      <c r="E181" s="293">
        <v>3</v>
      </c>
      <c r="F181" s="293">
        <v>2</v>
      </c>
      <c r="G181" s="293">
        <v>1</v>
      </c>
      <c r="H181" s="293">
        <v>3</v>
      </c>
      <c r="I181" s="294">
        <v>1.1750881316098707</v>
      </c>
      <c r="J181" s="294">
        <v>1.5384615384615385</v>
      </c>
      <c r="K181" s="294">
        <v>3.1914893617021276</v>
      </c>
      <c r="L181" s="294">
        <v>1.0695187165775399</v>
      </c>
      <c r="M181" s="294">
        <v>0.41841004184100417</v>
      </c>
      <c r="N181" s="294">
        <v>1.1278195488721803</v>
      </c>
    </row>
    <row r="182" spans="1:14" ht="15.75" customHeight="1">
      <c r="A182" s="239" t="s">
        <v>658</v>
      </c>
      <c r="B182" s="239" t="s">
        <v>649</v>
      </c>
      <c r="C182" s="293">
        <v>47</v>
      </c>
      <c r="D182" s="293">
        <v>4</v>
      </c>
      <c r="E182" s="293">
        <v>9</v>
      </c>
      <c r="F182" s="293">
        <v>7</v>
      </c>
      <c r="G182" s="293">
        <v>15</v>
      </c>
      <c r="H182" s="293">
        <v>12</v>
      </c>
      <c r="I182" s="294">
        <v>5.5229142185663926</v>
      </c>
      <c r="J182" s="294">
        <v>6.1538461538461542</v>
      </c>
      <c r="K182" s="294">
        <v>9.5744680851063837</v>
      </c>
      <c r="L182" s="294">
        <v>3.7433155080213902</v>
      </c>
      <c r="M182" s="294">
        <v>6.2761506276150625</v>
      </c>
      <c r="N182" s="294">
        <v>4.5112781954887211</v>
      </c>
    </row>
    <row r="183" spans="1:14" ht="15.75" customHeight="1">
      <c r="A183" s="239" t="s">
        <v>659</v>
      </c>
      <c r="B183" s="239" t="s">
        <v>651</v>
      </c>
      <c r="C183" s="293">
        <v>44</v>
      </c>
      <c r="D183" s="293">
        <v>8</v>
      </c>
      <c r="E183" s="293">
        <v>4</v>
      </c>
      <c r="F183" s="293">
        <v>7</v>
      </c>
      <c r="G183" s="293">
        <v>11</v>
      </c>
      <c r="H183" s="293">
        <v>14</v>
      </c>
      <c r="I183" s="294">
        <v>5.1703877790834314</v>
      </c>
      <c r="J183" s="294">
        <v>12.307692307692308</v>
      </c>
      <c r="K183" s="294">
        <v>4.2553191489361701</v>
      </c>
      <c r="L183" s="294">
        <v>3.7433155080213902</v>
      </c>
      <c r="M183" s="294">
        <v>4.6025104602510458</v>
      </c>
      <c r="N183" s="294">
        <v>5.2631578947368416</v>
      </c>
    </row>
    <row r="184" spans="1:14" ht="15.75" customHeight="1">
      <c r="A184" s="239" t="s">
        <v>660</v>
      </c>
      <c r="B184" s="239" t="s">
        <v>653</v>
      </c>
      <c r="C184" s="293">
        <v>28</v>
      </c>
      <c r="D184" s="293">
        <v>2</v>
      </c>
      <c r="E184" s="293">
        <v>3</v>
      </c>
      <c r="F184" s="293">
        <v>2</v>
      </c>
      <c r="G184" s="293">
        <v>10</v>
      </c>
      <c r="H184" s="293">
        <v>11</v>
      </c>
      <c r="I184" s="294">
        <v>3.2902467685076382</v>
      </c>
      <c r="J184" s="294">
        <v>3.0769230769230771</v>
      </c>
      <c r="K184" s="294">
        <v>3.1914893617021276</v>
      </c>
      <c r="L184" s="294">
        <v>1.0695187165775399</v>
      </c>
      <c r="M184" s="294">
        <v>4.1841004184100417</v>
      </c>
      <c r="N184" s="294">
        <v>4.1353383458646613</v>
      </c>
    </row>
    <row r="185" spans="1:14" ht="15.75" customHeight="1">
      <c r="A185" s="239"/>
      <c r="B185" s="239" t="s">
        <v>655</v>
      </c>
      <c r="C185" s="293">
        <v>12</v>
      </c>
      <c r="D185" s="293">
        <v>0</v>
      </c>
      <c r="E185" s="293">
        <v>1</v>
      </c>
      <c r="F185" s="293">
        <v>0</v>
      </c>
      <c r="G185" s="293">
        <v>7</v>
      </c>
      <c r="H185" s="293">
        <v>4</v>
      </c>
      <c r="I185" s="294">
        <v>1.410105757931845</v>
      </c>
      <c r="J185" s="294">
        <v>0</v>
      </c>
      <c r="K185" s="294">
        <v>1.0638297872340425</v>
      </c>
      <c r="L185" s="294">
        <v>0</v>
      </c>
      <c r="M185" s="294">
        <v>2.9288702928870292</v>
      </c>
      <c r="N185" s="294">
        <v>1.5037593984962405</v>
      </c>
    </row>
    <row r="186" spans="1:14" ht="15.75" customHeight="1">
      <c r="A186" s="239"/>
      <c r="B186" s="239" t="s">
        <v>289</v>
      </c>
      <c r="C186" s="293">
        <v>177</v>
      </c>
      <c r="D186" s="293">
        <v>11</v>
      </c>
      <c r="E186" s="293">
        <v>13</v>
      </c>
      <c r="F186" s="293">
        <v>38</v>
      </c>
      <c r="G186" s="293">
        <v>59</v>
      </c>
      <c r="H186" s="293">
        <v>56</v>
      </c>
      <c r="I186" s="294">
        <v>20.79905992949471</v>
      </c>
      <c r="J186" s="294">
        <v>16.923076923076923</v>
      </c>
      <c r="K186" s="294">
        <v>13.829787234042554</v>
      </c>
      <c r="L186" s="294">
        <v>20.320855614973262</v>
      </c>
      <c r="M186" s="294">
        <v>24.686192468619247</v>
      </c>
      <c r="N186" s="294">
        <v>21.052631578947366</v>
      </c>
    </row>
    <row r="187" spans="1:14" ht="15.75" customHeight="1">
      <c r="A187" s="239"/>
      <c r="B187" s="239" t="s">
        <v>584</v>
      </c>
      <c r="C187" s="293">
        <v>21</v>
      </c>
      <c r="D187" s="293">
        <v>1</v>
      </c>
      <c r="E187" s="293">
        <v>2</v>
      </c>
      <c r="F187" s="293">
        <v>4</v>
      </c>
      <c r="G187" s="293">
        <v>6</v>
      </c>
      <c r="H187" s="293">
        <v>8</v>
      </c>
      <c r="I187" s="294">
        <v>2.4676850763807283</v>
      </c>
      <c r="J187" s="294">
        <v>1.5384615384615385</v>
      </c>
      <c r="K187" s="294">
        <v>2.1276595744680851</v>
      </c>
      <c r="L187" s="294">
        <v>2.1390374331550799</v>
      </c>
      <c r="M187" s="294">
        <v>2.510460251046025</v>
      </c>
      <c r="N187" s="294">
        <v>3.007518796992481</v>
      </c>
    </row>
    <row r="188" spans="1:14" ht="15.75" customHeight="1">
      <c r="A188" s="239"/>
      <c r="B188" s="295" t="s">
        <v>499</v>
      </c>
      <c r="C188" s="296">
        <v>851</v>
      </c>
      <c r="D188" s="296">
        <v>65</v>
      </c>
      <c r="E188" s="296">
        <v>94</v>
      </c>
      <c r="F188" s="296">
        <v>187</v>
      </c>
      <c r="G188" s="296">
        <v>239</v>
      </c>
      <c r="H188" s="296">
        <v>266</v>
      </c>
      <c r="I188" s="297">
        <v>100</v>
      </c>
      <c r="J188" s="297">
        <v>100</v>
      </c>
      <c r="K188" s="297">
        <v>100</v>
      </c>
      <c r="L188" s="297">
        <v>100</v>
      </c>
      <c r="M188" s="297">
        <v>100</v>
      </c>
      <c r="N188" s="297">
        <v>100</v>
      </c>
    </row>
    <row r="189" spans="1:14" ht="15.75" customHeight="1">
      <c r="A189" s="239"/>
      <c r="B189" s="295" t="s">
        <v>404</v>
      </c>
      <c r="C189" s="297">
        <v>29.163879937845365</v>
      </c>
      <c r="D189" s="297">
        <v>27.258184523809526</v>
      </c>
      <c r="E189" s="297">
        <v>22.654204298816772</v>
      </c>
      <c r="F189" s="297">
        <v>24.667725261987549</v>
      </c>
      <c r="G189" s="297">
        <v>34.950544080745608</v>
      </c>
      <c r="H189" s="297">
        <v>29.921082362942833</v>
      </c>
      <c r="I189" s="302" t="s">
        <v>294</v>
      </c>
      <c r="J189" s="297">
        <v>27.258184523809526</v>
      </c>
      <c r="K189" s="297">
        <v>22.654204298816772</v>
      </c>
      <c r="L189" s="297">
        <v>24.667725261987549</v>
      </c>
      <c r="M189" s="297">
        <v>34.950544080745608</v>
      </c>
      <c r="N189" s="297">
        <v>29.921082362942833</v>
      </c>
    </row>
    <row r="190" spans="1:14" ht="15.75" customHeight="1">
      <c r="A190" s="241"/>
      <c r="B190" s="295" t="s">
        <v>586</v>
      </c>
      <c r="C190" s="297">
        <v>76.119560844061809</v>
      </c>
      <c r="D190" s="297">
        <v>67.097069597069606</v>
      </c>
      <c r="E190" s="297">
        <v>63.157175620943732</v>
      </c>
      <c r="F190" s="297">
        <v>80.610602195423596</v>
      </c>
      <c r="G190" s="297">
        <v>79.062881270036186</v>
      </c>
      <c r="H190" s="297">
        <v>77.196392496392505</v>
      </c>
      <c r="I190" s="302" t="s">
        <v>294</v>
      </c>
      <c r="J190" s="297">
        <v>67.097069597069606</v>
      </c>
      <c r="K190" s="297">
        <v>63.157175620943732</v>
      </c>
      <c r="L190" s="297">
        <v>80.610602195423596</v>
      </c>
      <c r="M190" s="297">
        <v>79.062881270036186</v>
      </c>
      <c r="N190" s="297">
        <v>77.196392496392505</v>
      </c>
    </row>
    <row r="191" spans="1:14" ht="15.75" customHeight="1">
      <c r="A191" s="236" t="s">
        <v>661</v>
      </c>
      <c r="B191" s="236" t="s">
        <v>283</v>
      </c>
      <c r="C191" s="291">
        <v>1120</v>
      </c>
      <c r="D191" s="291">
        <v>94</v>
      </c>
      <c r="E191" s="291">
        <v>86</v>
      </c>
      <c r="F191" s="291">
        <v>291</v>
      </c>
      <c r="G191" s="291">
        <v>284</v>
      </c>
      <c r="H191" s="291">
        <v>365</v>
      </c>
      <c r="I191" s="292">
        <v>62.015503875968989</v>
      </c>
      <c r="J191" s="292">
        <v>64.827586206896541</v>
      </c>
      <c r="K191" s="292">
        <v>52.121212121212125</v>
      </c>
      <c r="L191" s="292">
        <v>67.990654205607484</v>
      </c>
      <c r="M191" s="292">
        <v>53.787878787878782</v>
      </c>
      <c r="N191" s="292">
        <v>67.592592592592595</v>
      </c>
    </row>
    <row r="192" spans="1:14" ht="15.75" customHeight="1">
      <c r="A192" s="239" t="s">
        <v>662</v>
      </c>
      <c r="B192" s="239" t="s">
        <v>664</v>
      </c>
      <c r="C192" s="293">
        <v>132</v>
      </c>
      <c r="D192" s="293">
        <v>12</v>
      </c>
      <c r="E192" s="293">
        <v>6</v>
      </c>
      <c r="F192" s="293">
        <v>37</v>
      </c>
      <c r="G192" s="293">
        <v>40</v>
      </c>
      <c r="H192" s="293">
        <v>37</v>
      </c>
      <c r="I192" s="294">
        <v>7.3089700996677749</v>
      </c>
      <c r="J192" s="294">
        <v>8.2758620689655178</v>
      </c>
      <c r="K192" s="294">
        <v>3.6363636363636362</v>
      </c>
      <c r="L192" s="294">
        <v>8.6448598130841123</v>
      </c>
      <c r="M192" s="294">
        <v>7.5757575757575761</v>
      </c>
      <c r="N192" s="294">
        <v>6.8518518518518521</v>
      </c>
    </row>
    <row r="193" spans="1:14" ht="15.75" customHeight="1">
      <c r="A193" s="239" t="s">
        <v>665</v>
      </c>
      <c r="B193" s="239" t="s">
        <v>666</v>
      </c>
      <c r="C193" s="293">
        <v>136</v>
      </c>
      <c r="D193" s="293">
        <v>18</v>
      </c>
      <c r="E193" s="293">
        <v>7</v>
      </c>
      <c r="F193" s="293">
        <v>24</v>
      </c>
      <c r="G193" s="293">
        <v>48</v>
      </c>
      <c r="H193" s="293">
        <v>39</v>
      </c>
      <c r="I193" s="294">
        <v>7.5304540420819492</v>
      </c>
      <c r="J193" s="294">
        <v>12.413793103448276</v>
      </c>
      <c r="K193" s="294">
        <v>4.2424242424242431</v>
      </c>
      <c r="L193" s="294">
        <v>5.6074766355140184</v>
      </c>
      <c r="M193" s="294">
        <v>9.0909090909090917</v>
      </c>
      <c r="N193" s="294">
        <v>7.2222222222222214</v>
      </c>
    </row>
    <row r="194" spans="1:14" ht="15.75" customHeight="1">
      <c r="A194" s="239" t="s">
        <v>667</v>
      </c>
      <c r="B194" s="239" t="s">
        <v>668</v>
      </c>
      <c r="C194" s="293">
        <v>87</v>
      </c>
      <c r="D194" s="293">
        <v>11</v>
      </c>
      <c r="E194" s="293">
        <v>6</v>
      </c>
      <c r="F194" s="293">
        <v>19</v>
      </c>
      <c r="G194" s="293">
        <v>25</v>
      </c>
      <c r="H194" s="293">
        <v>26</v>
      </c>
      <c r="I194" s="294">
        <v>4.8172757475083063</v>
      </c>
      <c r="J194" s="294">
        <v>7.5862068965517242</v>
      </c>
      <c r="K194" s="294">
        <v>3.6363636363636362</v>
      </c>
      <c r="L194" s="294">
        <v>4.4392523364485976</v>
      </c>
      <c r="M194" s="294">
        <v>4.7348484848484844</v>
      </c>
      <c r="N194" s="294">
        <v>4.8148148148148149</v>
      </c>
    </row>
    <row r="195" spans="1:14" ht="15.75" customHeight="1">
      <c r="A195" s="239" t="s">
        <v>669</v>
      </c>
      <c r="B195" s="239" t="s">
        <v>670</v>
      </c>
      <c r="C195" s="293">
        <v>50</v>
      </c>
      <c r="D195" s="293">
        <v>5</v>
      </c>
      <c r="E195" s="293">
        <v>8</v>
      </c>
      <c r="F195" s="293">
        <v>6</v>
      </c>
      <c r="G195" s="293">
        <v>18</v>
      </c>
      <c r="H195" s="293">
        <v>13</v>
      </c>
      <c r="I195" s="294">
        <v>2.7685492801771869</v>
      </c>
      <c r="J195" s="294">
        <v>3.4482758620689653</v>
      </c>
      <c r="K195" s="294">
        <v>4.8484848484848486</v>
      </c>
      <c r="L195" s="294">
        <v>1.4018691588785046</v>
      </c>
      <c r="M195" s="294">
        <v>3.4090909090909087</v>
      </c>
      <c r="N195" s="294">
        <v>2.4074074074074074</v>
      </c>
    </row>
    <row r="196" spans="1:14" ht="15.75" customHeight="1">
      <c r="A196" s="239"/>
      <c r="B196" s="239" t="s">
        <v>671</v>
      </c>
      <c r="C196" s="293">
        <v>44</v>
      </c>
      <c r="D196" s="293">
        <v>1</v>
      </c>
      <c r="E196" s="293">
        <v>9</v>
      </c>
      <c r="F196" s="293">
        <v>4</v>
      </c>
      <c r="G196" s="293">
        <v>16</v>
      </c>
      <c r="H196" s="293">
        <v>14</v>
      </c>
      <c r="I196" s="294">
        <v>2.436323366555925</v>
      </c>
      <c r="J196" s="294">
        <v>0.68965517241379315</v>
      </c>
      <c r="K196" s="294">
        <v>5.4545454545454541</v>
      </c>
      <c r="L196" s="294">
        <v>0.93457943925233633</v>
      </c>
      <c r="M196" s="294">
        <v>3.0303030303030303</v>
      </c>
      <c r="N196" s="294">
        <v>2.5925925925925926</v>
      </c>
    </row>
    <row r="197" spans="1:14" ht="15.75" customHeight="1">
      <c r="A197" s="239"/>
      <c r="B197" s="239" t="s">
        <v>672</v>
      </c>
      <c r="C197" s="293">
        <v>39</v>
      </c>
      <c r="D197" s="293">
        <v>1</v>
      </c>
      <c r="E197" s="293">
        <v>8</v>
      </c>
      <c r="F197" s="293">
        <v>4</v>
      </c>
      <c r="G197" s="293">
        <v>13</v>
      </c>
      <c r="H197" s="293">
        <v>13</v>
      </c>
      <c r="I197" s="294">
        <v>2.1594684385382057</v>
      </c>
      <c r="J197" s="294">
        <v>0.68965517241379315</v>
      </c>
      <c r="K197" s="294">
        <v>4.8484848484848486</v>
      </c>
      <c r="L197" s="294">
        <v>0.93457943925233633</v>
      </c>
      <c r="M197" s="294">
        <v>2.4621212121212119</v>
      </c>
      <c r="N197" s="294">
        <v>2.4074074074074074</v>
      </c>
    </row>
    <row r="198" spans="1:14" ht="15.75" customHeight="1">
      <c r="A198" s="239"/>
      <c r="B198" s="239" t="s">
        <v>673</v>
      </c>
      <c r="C198" s="293">
        <v>31</v>
      </c>
      <c r="D198" s="293">
        <v>1</v>
      </c>
      <c r="E198" s="293">
        <v>4</v>
      </c>
      <c r="F198" s="293">
        <v>6</v>
      </c>
      <c r="G198" s="293">
        <v>8</v>
      </c>
      <c r="H198" s="293">
        <v>12</v>
      </c>
      <c r="I198" s="294">
        <v>1.7165005537098561</v>
      </c>
      <c r="J198" s="294">
        <v>0.68965517241379315</v>
      </c>
      <c r="K198" s="294">
        <v>2.4242424242424243</v>
      </c>
      <c r="L198" s="294">
        <v>1.4018691588785046</v>
      </c>
      <c r="M198" s="294">
        <v>1.5151515151515151</v>
      </c>
      <c r="N198" s="294">
        <v>2.2222222222222223</v>
      </c>
    </row>
    <row r="199" spans="1:14" ht="15.75" customHeight="1">
      <c r="A199" s="239"/>
      <c r="B199" s="239" t="s">
        <v>674</v>
      </c>
      <c r="C199" s="293">
        <v>27</v>
      </c>
      <c r="D199" s="293">
        <v>0</v>
      </c>
      <c r="E199" s="293">
        <v>7</v>
      </c>
      <c r="F199" s="293">
        <v>8</v>
      </c>
      <c r="G199" s="293">
        <v>8</v>
      </c>
      <c r="H199" s="293">
        <v>4</v>
      </c>
      <c r="I199" s="294">
        <v>1.4950166112956811</v>
      </c>
      <c r="J199" s="294">
        <v>0</v>
      </c>
      <c r="K199" s="294">
        <v>4.2424242424242431</v>
      </c>
      <c r="L199" s="294">
        <v>1.8691588785046727</v>
      </c>
      <c r="M199" s="294">
        <v>1.5151515151515151</v>
      </c>
      <c r="N199" s="294">
        <v>0.74074074074074081</v>
      </c>
    </row>
    <row r="200" spans="1:14" ht="15.75" customHeight="1">
      <c r="A200" s="239"/>
      <c r="B200" s="239" t="s">
        <v>675</v>
      </c>
      <c r="C200" s="293">
        <v>36</v>
      </c>
      <c r="D200" s="293">
        <v>0</v>
      </c>
      <c r="E200" s="293">
        <v>8</v>
      </c>
      <c r="F200" s="293">
        <v>6</v>
      </c>
      <c r="G200" s="293">
        <v>17</v>
      </c>
      <c r="H200" s="293">
        <v>5</v>
      </c>
      <c r="I200" s="294">
        <v>1.9933554817275747</v>
      </c>
      <c r="J200" s="294">
        <v>0</v>
      </c>
      <c r="K200" s="294">
        <v>4.8484848484848486</v>
      </c>
      <c r="L200" s="294">
        <v>1.4018691588785046</v>
      </c>
      <c r="M200" s="294">
        <v>3.2196969696969697</v>
      </c>
      <c r="N200" s="294">
        <v>0.92592592592592582</v>
      </c>
    </row>
    <row r="201" spans="1:14" ht="15.75" customHeight="1">
      <c r="A201" s="239"/>
      <c r="B201" s="239" t="s">
        <v>676</v>
      </c>
      <c r="C201" s="293">
        <v>39</v>
      </c>
      <c r="D201" s="293">
        <v>0</v>
      </c>
      <c r="E201" s="293">
        <v>6</v>
      </c>
      <c r="F201" s="293">
        <v>9</v>
      </c>
      <c r="G201" s="293">
        <v>18</v>
      </c>
      <c r="H201" s="293">
        <v>6</v>
      </c>
      <c r="I201" s="294">
        <v>2.1594684385382057</v>
      </c>
      <c r="J201" s="294">
        <v>0</v>
      </c>
      <c r="K201" s="294">
        <v>3.6363636363636362</v>
      </c>
      <c r="L201" s="294">
        <v>2.1028037383177569</v>
      </c>
      <c r="M201" s="294">
        <v>3.4090909090909087</v>
      </c>
      <c r="N201" s="294">
        <v>1.1111111111111112</v>
      </c>
    </row>
    <row r="202" spans="1:14" ht="15.75" customHeight="1">
      <c r="A202" s="239"/>
      <c r="B202" s="239" t="s">
        <v>289</v>
      </c>
      <c r="C202" s="293">
        <v>65</v>
      </c>
      <c r="D202" s="293">
        <v>2</v>
      </c>
      <c r="E202" s="293">
        <v>10</v>
      </c>
      <c r="F202" s="293">
        <v>14</v>
      </c>
      <c r="G202" s="293">
        <v>33</v>
      </c>
      <c r="H202" s="293">
        <v>6</v>
      </c>
      <c r="I202" s="294">
        <v>3.599114064230343</v>
      </c>
      <c r="J202" s="294">
        <v>1.3793103448275863</v>
      </c>
      <c r="K202" s="294">
        <v>6.0606060606060606</v>
      </c>
      <c r="L202" s="294">
        <v>3.2710280373831773</v>
      </c>
      <c r="M202" s="294">
        <v>6.25</v>
      </c>
      <c r="N202" s="294">
        <v>1.1111111111111112</v>
      </c>
    </row>
    <row r="203" spans="1:14" ht="15.75" customHeight="1">
      <c r="A203" s="239"/>
      <c r="B203" s="295" t="s">
        <v>499</v>
      </c>
      <c r="C203" s="296">
        <v>1806</v>
      </c>
      <c r="D203" s="296">
        <v>145</v>
      </c>
      <c r="E203" s="296">
        <v>165</v>
      </c>
      <c r="F203" s="296">
        <v>428</v>
      </c>
      <c r="G203" s="296">
        <v>528</v>
      </c>
      <c r="H203" s="296">
        <v>540</v>
      </c>
      <c r="I203" s="297">
        <v>100</v>
      </c>
      <c r="J203" s="297">
        <v>100</v>
      </c>
      <c r="K203" s="297">
        <v>100</v>
      </c>
      <c r="L203" s="297">
        <v>100</v>
      </c>
      <c r="M203" s="297">
        <v>100</v>
      </c>
      <c r="N203" s="297">
        <v>100</v>
      </c>
    </row>
    <row r="204" spans="1:14" ht="15.75" customHeight="1">
      <c r="A204" s="239"/>
      <c r="B204" s="295" t="s">
        <v>404</v>
      </c>
      <c r="C204" s="297">
        <v>15.352849564336477</v>
      </c>
      <c r="D204" s="297">
        <v>7.6666127128553114</v>
      </c>
      <c r="E204" s="297">
        <v>26.697973759309509</v>
      </c>
      <c r="F204" s="297">
        <v>12.473550228777748</v>
      </c>
      <c r="G204" s="297">
        <v>20.986502949061421</v>
      </c>
      <c r="H204" s="297">
        <v>10.723831008370894</v>
      </c>
      <c r="I204" s="302" t="s">
        <v>294</v>
      </c>
      <c r="J204" s="297">
        <v>7.6666127128553114</v>
      </c>
      <c r="K204" s="297">
        <v>26.697973759309509</v>
      </c>
      <c r="L204" s="297">
        <v>12.473550228777748</v>
      </c>
      <c r="M204" s="297">
        <v>20.986502949061421</v>
      </c>
      <c r="N204" s="297">
        <v>10.723831008370894</v>
      </c>
    </row>
    <row r="205" spans="1:14" ht="15.75" customHeight="1">
      <c r="A205" s="241"/>
      <c r="B205" s="295" t="s">
        <v>586</v>
      </c>
      <c r="C205" s="297">
        <v>40.418726404069503</v>
      </c>
      <c r="D205" s="297">
        <v>21.797232222823926</v>
      </c>
      <c r="E205" s="297">
        <v>55.761590763114796</v>
      </c>
      <c r="F205" s="297">
        <v>38.96846348844435</v>
      </c>
      <c r="G205" s="297">
        <v>45.413416217641107</v>
      </c>
      <c r="H205" s="297">
        <v>33.090678540115896</v>
      </c>
      <c r="I205" s="302" t="s">
        <v>294</v>
      </c>
      <c r="J205" s="297">
        <v>21.797232222823926</v>
      </c>
      <c r="K205" s="297">
        <v>55.761590763114796</v>
      </c>
      <c r="L205" s="297">
        <v>38.96846348844435</v>
      </c>
      <c r="M205" s="297">
        <v>45.413416217641107</v>
      </c>
      <c r="N205" s="297">
        <v>33.090678540115896</v>
      </c>
    </row>
    <row r="206" spans="1:14" ht="15.75" customHeight="1">
      <c r="A206" s="236" t="s">
        <v>677</v>
      </c>
      <c r="B206" s="236" t="s">
        <v>283</v>
      </c>
      <c r="C206" s="291">
        <v>1325</v>
      </c>
      <c r="D206" s="291">
        <v>129</v>
      </c>
      <c r="E206" s="291">
        <v>93</v>
      </c>
      <c r="F206" s="291">
        <v>327</v>
      </c>
      <c r="G206" s="291">
        <v>365</v>
      </c>
      <c r="H206" s="291">
        <v>411</v>
      </c>
      <c r="I206" s="292">
        <v>73.366555924695461</v>
      </c>
      <c r="J206" s="292">
        <v>88.965517241379317</v>
      </c>
      <c r="K206" s="292">
        <v>56.36363636363636</v>
      </c>
      <c r="L206" s="292">
        <v>76.401869158878498</v>
      </c>
      <c r="M206" s="292">
        <v>69.128787878787875</v>
      </c>
      <c r="N206" s="292">
        <v>76.111111111111114</v>
      </c>
    </row>
    <row r="207" spans="1:14" ht="15.75" customHeight="1">
      <c r="A207" s="239" t="s">
        <v>662</v>
      </c>
      <c r="B207" s="239" t="s">
        <v>664</v>
      </c>
      <c r="C207" s="293">
        <v>203</v>
      </c>
      <c r="D207" s="293">
        <v>5</v>
      </c>
      <c r="E207" s="293">
        <v>17</v>
      </c>
      <c r="F207" s="293">
        <v>49</v>
      </c>
      <c r="G207" s="293">
        <v>74</v>
      </c>
      <c r="H207" s="293">
        <v>58</v>
      </c>
      <c r="I207" s="294">
        <v>11.24031007751938</v>
      </c>
      <c r="J207" s="294">
        <v>3.4482758620689653</v>
      </c>
      <c r="K207" s="294">
        <v>10.303030303030303</v>
      </c>
      <c r="L207" s="294">
        <v>11.448598130841122</v>
      </c>
      <c r="M207" s="294">
        <v>14.015151515151514</v>
      </c>
      <c r="N207" s="294">
        <v>10.74074074074074</v>
      </c>
    </row>
    <row r="208" spans="1:14" ht="15.75" customHeight="1">
      <c r="A208" s="239" t="s">
        <v>665</v>
      </c>
      <c r="B208" s="239" t="s">
        <v>666</v>
      </c>
      <c r="C208" s="293">
        <v>105</v>
      </c>
      <c r="D208" s="293">
        <v>3</v>
      </c>
      <c r="E208" s="293">
        <v>19</v>
      </c>
      <c r="F208" s="293">
        <v>22</v>
      </c>
      <c r="G208" s="293">
        <v>44</v>
      </c>
      <c r="H208" s="293">
        <v>17</v>
      </c>
      <c r="I208" s="294">
        <v>5.8139534883720927</v>
      </c>
      <c r="J208" s="294">
        <v>2.0689655172413794</v>
      </c>
      <c r="K208" s="294">
        <v>11.515151515151516</v>
      </c>
      <c r="L208" s="294">
        <v>5.1401869158878499</v>
      </c>
      <c r="M208" s="294">
        <v>8.3333333333333321</v>
      </c>
      <c r="N208" s="294">
        <v>3.1481481481481479</v>
      </c>
    </row>
    <row r="209" spans="1:14" ht="15.75" customHeight="1">
      <c r="A209" s="239" t="s">
        <v>678</v>
      </c>
      <c r="B209" s="239" t="s">
        <v>668</v>
      </c>
      <c r="C209" s="293">
        <v>48</v>
      </c>
      <c r="D209" s="293">
        <v>2</v>
      </c>
      <c r="E209" s="293">
        <v>5</v>
      </c>
      <c r="F209" s="293">
        <v>13</v>
      </c>
      <c r="G209" s="293">
        <v>21</v>
      </c>
      <c r="H209" s="293">
        <v>7</v>
      </c>
      <c r="I209" s="294">
        <v>2.6578073089700998</v>
      </c>
      <c r="J209" s="294">
        <v>1.3793103448275863</v>
      </c>
      <c r="K209" s="294">
        <v>3.0303030303030303</v>
      </c>
      <c r="L209" s="294">
        <v>3.0373831775700935</v>
      </c>
      <c r="M209" s="294">
        <v>3.9772727272727271</v>
      </c>
      <c r="N209" s="294">
        <v>1.2962962962962963</v>
      </c>
    </row>
    <row r="210" spans="1:14" ht="15.75" customHeight="1">
      <c r="A210" s="239" t="s">
        <v>669</v>
      </c>
      <c r="B210" s="239" t="s">
        <v>670</v>
      </c>
      <c r="C210" s="293">
        <v>36</v>
      </c>
      <c r="D210" s="293">
        <v>2</v>
      </c>
      <c r="E210" s="293">
        <v>5</v>
      </c>
      <c r="F210" s="293">
        <v>9</v>
      </c>
      <c r="G210" s="293">
        <v>11</v>
      </c>
      <c r="H210" s="293">
        <v>9</v>
      </c>
      <c r="I210" s="294">
        <v>1.9933554817275747</v>
      </c>
      <c r="J210" s="294">
        <v>1.3793103448275863</v>
      </c>
      <c r="K210" s="294">
        <v>3.0303030303030303</v>
      </c>
      <c r="L210" s="294">
        <v>2.1028037383177569</v>
      </c>
      <c r="M210" s="294">
        <v>2.083333333333333</v>
      </c>
      <c r="N210" s="294">
        <v>1.6666666666666667</v>
      </c>
    </row>
    <row r="211" spans="1:14" ht="15.75" customHeight="1">
      <c r="A211" s="239"/>
      <c r="B211" s="239" t="s">
        <v>671</v>
      </c>
      <c r="C211" s="293">
        <v>16</v>
      </c>
      <c r="D211" s="293">
        <v>0</v>
      </c>
      <c r="E211" s="293">
        <v>4</v>
      </c>
      <c r="F211" s="293">
        <v>1</v>
      </c>
      <c r="G211" s="293">
        <v>5</v>
      </c>
      <c r="H211" s="293">
        <v>6</v>
      </c>
      <c r="I211" s="294">
        <v>0.88593576965669985</v>
      </c>
      <c r="J211" s="294">
        <v>0</v>
      </c>
      <c r="K211" s="294">
        <v>2.4242424242424243</v>
      </c>
      <c r="L211" s="294">
        <v>0.23364485981308408</v>
      </c>
      <c r="M211" s="294">
        <v>0.94696969696969702</v>
      </c>
      <c r="N211" s="294">
        <v>1.1111111111111112</v>
      </c>
    </row>
    <row r="212" spans="1:14" ht="15.75" customHeight="1">
      <c r="A212" s="239"/>
      <c r="B212" s="239" t="s">
        <v>672</v>
      </c>
      <c r="C212" s="293">
        <v>12</v>
      </c>
      <c r="D212" s="293">
        <v>2</v>
      </c>
      <c r="E212" s="293">
        <v>6</v>
      </c>
      <c r="F212" s="293">
        <v>1</v>
      </c>
      <c r="G212" s="293">
        <v>1</v>
      </c>
      <c r="H212" s="293">
        <v>2</v>
      </c>
      <c r="I212" s="294">
        <v>0.66445182724252494</v>
      </c>
      <c r="J212" s="294">
        <v>1.3793103448275863</v>
      </c>
      <c r="K212" s="294">
        <v>3.6363636363636362</v>
      </c>
      <c r="L212" s="294">
        <v>0.23364485981308408</v>
      </c>
      <c r="M212" s="294">
        <v>0.18939393939393939</v>
      </c>
      <c r="N212" s="294">
        <v>0.37037037037037041</v>
      </c>
    </row>
    <row r="213" spans="1:14" ht="15.75" customHeight="1">
      <c r="A213" s="239"/>
      <c r="B213" s="239" t="s">
        <v>673</v>
      </c>
      <c r="C213" s="293">
        <v>8</v>
      </c>
      <c r="D213" s="293">
        <v>0</v>
      </c>
      <c r="E213" s="293">
        <v>2</v>
      </c>
      <c r="F213" s="293">
        <v>0</v>
      </c>
      <c r="G213" s="293">
        <v>1</v>
      </c>
      <c r="H213" s="293">
        <v>5</v>
      </c>
      <c r="I213" s="294">
        <v>0.44296788482834992</v>
      </c>
      <c r="J213" s="294">
        <v>0</v>
      </c>
      <c r="K213" s="294">
        <v>1.2121212121212122</v>
      </c>
      <c r="L213" s="294">
        <v>0</v>
      </c>
      <c r="M213" s="294">
        <v>0.18939393939393939</v>
      </c>
      <c r="N213" s="294">
        <v>0.92592592592592582</v>
      </c>
    </row>
    <row r="214" spans="1:14" ht="15.75" customHeight="1">
      <c r="A214" s="239"/>
      <c r="B214" s="239" t="s">
        <v>674</v>
      </c>
      <c r="C214" s="293">
        <v>5</v>
      </c>
      <c r="D214" s="293">
        <v>0</v>
      </c>
      <c r="E214" s="293">
        <v>2</v>
      </c>
      <c r="F214" s="293">
        <v>0</v>
      </c>
      <c r="G214" s="293">
        <v>0</v>
      </c>
      <c r="H214" s="293">
        <v>3</v>
      </c>
      <c r="I214" s="294">
        <v>0.27685492801771872</v>
      </c>
      <c r="J214" s="294">
        <v>0</v>
      </c>
      <c r="K214" s="294">
        <v>1.2121212121212122</v>
      </c>
      <c r="L214" s="294">
        <v>0</v>
      </c>
      <c r="M214" s="294">
        <v>0</v>
      </c>
      <c r="N214" s="294">
        <v>0.55555555555555558</v>
      </c>
    </row>
    <row r="215" spans="1:14" ht="15.75" customHeight="1">
      <c r="A215" s="239"/>
      <c r="B215" s="239" t="s">
        <v>675</v>
      </c>
      <c r="C215" s="293">
        <v>12</v>
      </c>
      <c r="D215" s="293">
        <v>1</v>
      </c>
      <c r="E215" s="293">
        <v>2</v>
      </c>
      <c r="F215" s="293">
        <v>0</v>
      </c>
      <c r="G215" s="293">
        <v>1</v>
      </c>
      <c r="H215" s="293">
        <v>8</v>
      </c>
      <c r="I215" s="294">
        <v>0.66445182724252494</v>
      </c>
      <c r="J215" s="294">
        <v>0.68965517241379315</v>
      </c>
      <c r="K215" s="294">
        <v>1.2121212121212122</v>
      </c>
      <c r="L215" s="294">
        <v>0</v>
      </c>
      <c r="M215" s="294">
        <v>0.18939393939393939</v>
      </c>
      <c r="N215" s="294">
        <v>1.4814814814814816</v>
      </c>
    </row>
    <row r="216" spans="1:14" ht="15.75" customHeight="1">
      <c r="A216" s="239"/>
      <c r="B216" s="239" t="s">
        <v>676</v>
      </c>
      <c r="C216" s="293">
        <v>2</v>
      </c>
      <c r="D216" s="293">
        <v>0</v>
      </c>
      <c r="E216" s="293">
        <v>1</v>
      </c>
      <c r="F216" s="293">
        <v>1</v>
      </c>
      <c r="G216" s="293">
        <v>0</v>
      </c>
      <c r="H216" s="293">
        <v>0</v>
      </c>
      <c r="I216" s="294">
        <v>0.11074197120708748</v>
      </c>
      <c r="J216" s="294">
        <v>0</v>
      </c>
      <c r="K216" s="294">
        <v>0.60606060606060608</v>
      </c>
      <c r="L216" s="294">
        <v>0.23364485981308408</v>
      </c>
      <c r="M216" s="294">
        <v>0</v>
      </c>
      <c r="N216" s="294">
        <v>0</v>
      </c>
    </row>
    <row r="217" spans="1:14" ht="15.75" customHeight="1">
      <c r="A217" s="239"/>
      <c r="B217" s="239" t="s">
        <v>289</v>
      </c>
      <c r="C217" s="293">
        <v>34</v>
      </c>
      <c r="D217" s="293">
        <v>1</v>
      </c>
      <c r="E217" s="293">
        <v>9</v>
      </c>
      <c r="F217" s="293">
        <v>5</v>
      </c>
      <c r="G217" s="293">
        <v>5</v>
      </c>
      <c r="H217" s="293">
        <v>14</v>
      </c>
      <c r="I217" s="294">
        <v>1.8826135105204873</v>
      </c>
      <c r="J217" s="294">
        <v>0.68965517241379315</v>
      </c>
      <c r="K217" s="294">
        <v>5.4545454545454541</v>
      </c>
      <c r="L217" s="294">
        <v>1.1682242990654206</v>
      </c>
      <c r="M217" s="294">
        <v>0.94696969696969702</v>
      </c>
      <c r="N217" s="294">
        <v>2.5925925925925926</v>
      </c>
    </row>
    <row r="218" spans="1:14" ht="15.75" customHeight="1">
      <c r="A218" s="239"/>
      <c r="B218" s="295" t="s">
        <v>499</v>
      </c>
      <c r="C218" s="296">
        <v>1806</v>
      </c>
      <c r="D218" s="296">
        <v>145</v>
      </c>
      <c r="E218" s="296">
        <v>165</v>
      </c>
      <c r="F218" s="296">
        <v>428</v>
      </c>
      <c r="G218" s="296">
        <v>528</v>
      </c>
      <c r="H218" s="296">
        <v>540</v>
      </c>
      <c r="I218" s="297">
        <v>100</v>
      </c>
      <c r="J218" s="297">
        <v>100</v>
      </c>
      <c r="K218" s="297">
        <v>100</v>
      </c>
      <c r="L218" s="297">
        <v>100</v>
      </c>
      <c r="M218" s="297">
        <v>100</v>
      </c>
      <c r="N218" s="297">
        <v>100</v>
      </c>
    </row>
    <row r="219" spans="1:14" ht="15.75" customHeight="1">
      <c r="A219" s="239"/>
      <c r="B219" s="295" t="s">
        <v>404</v>
      </c>
      <c r="C219" s="297">
        <v>6.433423528763357</v>
      </c>
      <c r="D219" s="297">
        <v>3.2958008919896402</v>
      </c>
      <c r="E219" s="297">
        <v>15.708587822252477</v>
      </c>
      <c r="F219" s="297">
        <v>4.2251469850220182</v>
      </c>
      <c r="G219" s="297">
        <v>5.1935955160845317</v>
      </c>
      <c r="H219" s="297">
        <v>7.4043952423229831</v>
      </c>
      <c r="I219" s="302" t="s">
        <v>294</v>
      </c>
      <c r="J219" s="297">
        <v>3.2958008919896402</v>
      </c>
      <c r="K219" s="297">
        <v>15.708587822252477</v>
      </c>
      <c r="L219" s="297">
        <v>4.2251469850220182</v>
      </c>
      <c r="M219" s="297">
        <v>5.1935955160845317</v>
      </c>
      <c r="N219" s="297">
        <v>7.4043952423229831</v>
      </c>
    </row>
    <row r="220" spans="1:14" ht="15.75" customHeight="1">
      <c r="A220" s="241"/>
      <c r="B220" s="295" t="s">
        <v>586</v>
      </c>
      <c r="C220" s="297">
        <v>24.155432209868238</v>
      </c>
      <c r="D220" s="297">
        <v>29.868195583656114</v>
      </c>
      <c r="E220" s="297">
        <v>35.998847092661926</v>
      </c>
      <c r="F220" s="297">
        <v>17.904583263261621</v>
      </c>
      <c r="G220" s="297">
        <v>16.823425966212472</v>
      </c>
      <c r="H220" s="297">
        <v>30.995142874840393</v>
      </c>
      <c r="I220" s="302" t="s">
        <v>294</v>
      </c>
      <c r="J220" s="297">
        <v>29.868195583656114</v>
      </c>
      <c r="K220" s="297">
        <v>35.998847092661926</v>
      </c>
      <c r="L220" s="297">
        <v>17.904583263261621</v>
      </c>
      <c r="M220" s="297">
        <v>16.823425966212472</v>
      </c>
      <c r="N220" s="297">
        <v>30.995142874840393</v>
      </c>
    </row>
    <row r="221" spans="1:14" ht="15.75" customHeight="1">
      <c r="A221" s="236" t="s">
        <v>679</v>
      </c>
      <c r="B221" s="236" t="s">
        <v>283</v>
      </c>
      <c r="C221" s="291">
        <v>932</v>
      </c>
      <c r="D221" s="291">
        <v>90</v>
      </c>
      <c r="E221" s="291">
        <v>95</v>
      </c>
      <c r="F221" s="291">
        <v>219</v>
      </c>
      <c r="G221" s="291">
        <v>280</v>
      </c>
      <c r="H221" s="291">
        <v>248</v>
      </c>
      <c r="I221" s="292">
        <v>51.605758582502773</v>
      </c>
      <c r="J221" s="292">
        <v>62.068965517241381</v>
      </c>
      <c r="K221" s="292">
        <v>57.575757575757578</v>
      </c>
      <c r="L221" s="292">
        <v>51.168224299065422</v>
      </c>
      <c r="M221" s="292">
        <v>53.030303030303031</v>
      </c>
      <c r="N221" s="292">
        <v>45.925925925925924</v>
      </c>
    </row>
    <row r="222" spans="1:14" ht="15.75" customHeight="1">
      <c r="A222" s="239" t="s">
        <v>680</v>
      </c>
      <c r="B222" s="239" t="s">
        <v>394</v>
      </c>
      <c r="C222" s="293">
        <v>208</v>
      </c>
      <c r="D222" s="293">
        <v>8</v>
      </c>
      <c r="E222" s="293">
        <v>16</v>
      </c>
      <c r="F222" s="293">
        <v>41</v>
      </c>
      <c r="G222" s="293">
        <v>65</v>
      </c>
      <c r="H222" s="293">
        <v>78</v>
      </c>
      <c r="I222" s="294">
        <v>11.517165005537098</v>
      </c>
      <c r="J222" s="294">
        <v>5.5172413793103452</v>
      </c>
      <c r="K222" s="294">
        <v>9.6969696969696972</v>
      </c>
      <c r="L222" s="294">
        <v>9.5794392523364476</v>
      </c>
      <c r="M222" s="294">
        <v>12.310606060606061</v>
      </c>
      <c r="N222" s="294">
        <v>14.444444444444443</v>
      </c>
    </row>
    <row r="223" spans="1:14" ht="15.75" customHeight="1">
      <c r="A223" s="239" t="s">
        <v>681</v>
      </c>
      <c r="B223" s="239" t="s">
        <v>431</v>
      </c>
      <c r="C223" s="293">
        <v>134</v>
      </c>
      <c r="D223" s="293">
        <v>4</v>
      </c>
      <c r="E223" s="293">
        <v>10</v>
      </c>
      <c r="F223" s="293">
        <v>31</v>
      </c>
      <c r="G223" s="293">
        <v>55</v>
      </c>
      <c r="H223" s="293">
        <v>34</v>
      </c>
      <c r="I223" s="294">
        <v>7.4197120708748621</v>
      </c>
      <c r="J223" s="294">
        <v>2.7586206896551726</v>
      </c>
      <c r="K223" s="294">
        <v>6.0606060606060606</v>
      </c>
      <c r="L223" s="294">
        <v>7.2429906542056068</v>
      </c>
      <c r="M223" s="294">
        <v>10.416666666666668</v>
      </c>
      <c r="N223" s="294">
        <v>6.2962962962962958</v>
      </c>
    </row>
    <row r="224" spans="1:14" ht="15.75" customHeight="1">
      <c r="A224" s="239" t="s">
        <v>682</v>
      </c>
      <c r="B224" s="239" t="s">
        <v>432</v>
      </c>
      <c r="C224" s="293">
        <v>18</v>
      </c>
      <c r="D224" s="293">
        <v>0</v>
      </c>
      <c r="E224" s="293">
        <v>2</v>
      </c>
      <c r="F224" s="293">
        <v>5</v>
      </c>
      <c r="G224" s="293">
        <v>7</v>
      </c>
      <c r="H224" s="293">
        <v>4</v>
      </c>
      <c r="I224" s="294">
        <v>0.99667774086378735</v>
      </c>
      <c r="J224" s="294">
        <v>0</v>
      </c>
      <c r="K224" s="294">
        <v>1.2121212121212122</v>
      </c>
      <c r="L224" s="294">
        <v>1.1682242990654206</v>
      </c>
      <c r="M224" s="294">
        <v>1.3257575757575757</v>
      </c>
      <c r="N224" s="294">
        <v>0.74074074074074081</v>
      </c>
    </row>
    <row r="225" spans="1:14" ht="15.75" customHeight="1">
      <c r="A225" s="239"/>
      <c r="B225" s="239" t="s">
        <v>433</v>
      </c>
      <c r="C225" s="293">
        <v>16</v>
      </c>
      <c r="D225" s="293">
        <v>0</v>
      </c>
      <c r="E225" s="293">
        <v>1</v>
      </c>
      <c r="F225" s="293">
        <v>7</v>
      </c>
      <c r="G225" s="293">
        <v>5</v>
      </c>
      <c r="H225" s="293">
        <v>3</v>
      </c>
      <c r="I225" s="294">
        <v>0.88593576965669985</v>
      </c>
      <c r="J225" s="294">
        <v>0</v>
      </c>
      <c r="K225" s="294">
        <v>0.60606060606060608</v>
      </c>
      <c r="L225" s="294">
        <v>1.6355140186915886</v>
      </c>
      <c r="M225" s="294">
        <v>0.94696969696969702</v>
      </c>
      <c r="N225" s="294">
        <v>0.55555555555555558</v>
      </c>
    </row>
    <row r="226" spans="1:14" ht="15.75" customHeight="1">
      <c r="A226" s="239"/>
      <c r="B226" s="239" t="s">
        <v>289</v>
      </c>
      <c r="C226" s="293">
        <v>2</v>
      </c>
      <c r="D226" s="293">
        <v>0</v>
      </c>
      <c r="E226" s="293">
        <v>1</v>
      </c>
      <c r="F226" s="293">
        <v>1</v>
      </c>
      <c r="G226" s="293">
        <v>0</v>
      </c>
      <c r="H226" s="293">
        <v>0</v>
      </c>
      <c r="I226" s="294">
        <v>0.11074197120708748</v>
      </c>
      <c r="J226" s="294">
        <v>0</v>
      </c>
      <c r="K226" s="294">
        <v>0.60606060606060608</v>
      </c>
      <c r="L226" s="294">
        <v>0.23364485981308408</v>
      </c>
      <c r="M226" s="294">
        <v>0</v>
      </c>
      <c r="N226" s="294">
        <v>0</v>
      </c>
    </row>
    <row r="227" spans="1:14" ht="15.75" customHeight="1">
      <c r="A227" s="239"/>
      <c r="B227" s="239" t="s">
        <v>353</v>
      </c>
      <c r="C227" s="293">
        <v>496</v>
      </c>
      <c r="D227" s="293">
        <v>43</v>
      </c>
      <c r="E227" s="293">
        <v>40</v>
      </c>
      <c r="F227" s="293">
        <v>124</v>
      </c>
      <c r="G227" s="293">
        <v>116</v>
      </c>
      <c r="H227" s="293">
        <v>173</v>
      </c>
      <c r="I227" s="294">
        <v>27.464008859357698</v>
      </c>
      <c r="J227" s="294">
        <v>29.655172413793103</v>
      </c>
      <c r="K227" s="294">
        <v>24.242424242424242</v>
      </c>
      <c r="L227" s="294">
        <v>28.971962616822427</v>
      </c>
      <c r="M227" s="294">
        <v>21.969696969696969</v>
      </c>
      <c r="N227" s="294">
        <v>32.037037037037038</v>
      </c>
    </row>
    <row r="228" spans="1:14" ht="15.75" customHeight="1">
      <c r="A228" s="239"/>
      <c r="B228" s="295" t="s">
        <v>499</v>
      </c>
      <c r="C228" s="296">
        <v>1806</v>
      </c>
      <c r="D228" s="296">
        <v>145</v>
      </c>
      <c r="E228" s="296">
        <v>165</v>
      </c>
      <c r="F228" s="296">
        <v>428</v>
      </c>
      <c r="G228" s="296">
        <v>528</v>
      </c>
      <c r="H228" s="296">
        <v>540</v>
      </c>
      <c r="I228" s="297">
        <v>100</v>
      </c>
      <c r="J228" s="297">
        <v>100</v>
      </c>
      <c r="K228" s="297">
        <v>100</v>
      </c>
      <c r="L228" s="297">
        <v>100</v>
      </c>
      <c r="M228" s="297">
        <v>100</v>
      </c>
      <c r="N228" s="297">
        <v>100</v>
      </c>
    </row>
    <row r="229" spans="1:14" ht="15.75" customHeight="1">
      <c r="A229" s="239"/>
      <c r="B229" s="295" t="s">
        <v>404</v>
      </c>
      <c r="C229" s="297">
        <v>3.8426367349774786</v>
      </c>
      <c r="D229" s="297">
        <v>0.89621369411033602</v>
      </c>
      <c r="E229" s="297">
        <v>3.5921227923995698</v>
      </c>
      <c r="F229" s="297">
        <v>4.675797589778985</v>
      </c>
      <c r="G229" s="297">
        <v>4.4565413973779613</v>
      </c>
      <c r="H229" s="297">
        <v>3.3675407464816494</v>
      </c>
      <c r="I229" s="302" t="s">
        <v>294</v>
      </c>
      <c r="J229" s="297">
        <v>0.89621369411033602</v>
      </c>
      <c r="K229" s="297">
        <v>3.5921227923995698</v>
      </c>
      <c r="L229" s="297">
        <v>4.675797589778985</v>
      </c>
      <c r="M229" s="297">
        <v>4.4565413973779613</v>
      </c>
      <c r="N229" s="297">
        <v>3.3675407464816494</v>
      </c>
    </row>
    <row r="230" spans="1:14" ht="15.75" customHeight="1">
      <c r="A230" s="241"/>
      <c r="B230" s="295" t="s">
        <v>586</v>
      </c>
      <c r="C230" s="297">
        <v>13.317074398996024</v>
      </c>
      <c r="D230" s="297">
        <v>7.6178163999378556</v>
      </c>
      <c r="E230" s="297">
        <v>14.967178301664875</v>
      </c>
      <c r="F230" s="297">
        <v>16.722852556386016</v>
      </c>
      <c r="G230" s="297">
        <v>13.909811028179696</v>
      </c>
      <c r="H230" s="297">
        <v>10.385608856796347</v>
      </c>
      <c r="I230" s="302" t="s">
        <v>294</v>
      </c>
      <c r="J230" s="297">
        <v>7.6178163999378556</v>
      </c>
      <c r="K230" s="297">
        <v>14.967178301664875</v>
      </c>
      <c r="L230" s="297">
        <v>16.722852556386016</v>
      </c>
      <c r="M230" s="297">
        <v>13.909811028179696</v>
      </c>
      <c r="N230" s="297">
        <v>10.385608856796347</v>
      </c>
    </row>
    <row r="231" spans="1:14" ht="15.75" customHeight="1">
      <c r="A231" s="236" t="s">
        <v>683</v>
      </c>
      <c r="B231" s="236" t="s">
        <v>283</v>
      </c>
      <c r="C231" s="291">
        <v>803</v>
      </c>
      <c r="D231" s="291">
        <v>81</v>
      </c>
      <c r="E231" s="291">
        <v>79</v>
      </c>
      <c r="F231" s="291">
        <v>66</v>
      </c>
      <c r="G231" s="291">
        <v>335</v>
      </c>
      <c r="H231" s="291">
        <v>242</v>
      </c>
      <c r="I231" s="292">
        <v>44.462901439645627</v>
      </c>
      <c r="J231" s="292">
        <v>55.862068965517238</v>
      </c>
      <c r="K231" s="292">
        <v>47.878787878787875</v>
      </c>
      <c r="L231" s="292">
        <v>15.420560747663551</v>
      </c>
      <c r="M231" s="292">
        <v>63.446969696969703</v>
      </c>
      <c r="N231" s="292">
        <v>44.81481481481481</v>
      </c>
    </row>
    <row r="232" spans="1:14" ht="15.75" customHeight="1">
      <c r="A232" s="239" t="s">
        <v>680</v>
      </c>
      <c r="B232" s="239" t="s">
        <v>394</v>
      </c>
      <c r="C232" s="293">
        <v>161</v>
      </c>
      <c r="D232" s="293">
        <v>19</v>
      </c>
      <c r="E232" s="293">
        <v>12</v>
      </c>
      <c r="F232" s="293">
        <v>48</v>
      </c>
      <c r="G232" s="293">
        <v>38</v>
      </c>
      <c r="H232" s="293">
        <v>44</v>
      </c>
      <c r="I232" s="294">
        <v>8.9147286821705425</v>
      </c>
      <c r="J232" s="294">
        <v>13.103448275862069</v>
      </c>
      <c r="K232" s="294">
        <v>7.2727272727272725</v>
      </c>
      <c r="L232" s="294">
        <v>11.214953271028037</v>
      </c>
      <c r="M232" s="294">
        <v>7.1969696969696972</v>
      </c>
      <c r="N232" s="294">
        <v>8.1481481481481488</v>
      </c>
    </row>
    <row r="233" spans="1:14" ht="15.75" customHeight="1">
      <c r="A233" s="239" t="s">
        <v>684</v>
      </c>
      <c r="B233" s="239" t="s">
        <v>431</v>
      </c>
      <c r="C233" s="293">
        <v>106</v>
      </c>
      <c r="D233" s="293">
        <v>4</v>
      </c>
      <c r="E233" s="293">
        <v>6</v>
      </c>
      <c r="F233" s="293">
        <v>59</v>
      </c>
      <c r="G233" s="293">
        <v>12</v>
      </c>
      <c r="H233" s="293">
        <v>25</v>
      </c>
      <c r="I233" s="294">
        <v>5.8693244739756363</v>
      </c>
      <c r="J233" s="294">
        <v>2.7586206896551726</v>
      </c>
      <c r="K233" s="294">
        <v>3.6363636363636362</v>
      </c>
      <c r="L233" s="294">
        <v>13.785046728971961</v>
      </c>
      <c r="M233" s="294">
        <v>2.2727272727272729</v>
      </c>
      <c r="N233" s="294">
        <v>4.6296296296296298</v>
      </c>
    </row>
    <row r="234" spans="1:14" ht="15.75" customHeight="1">
      <c r="A234" s="239" t="s">
        <v>682</v>
      </c>
      <c r="B234" s="239" t="s">
        <v>432</v>
      </c>
      <c r="C234" s="293">
        <v>51</v>
      </c>
      <c r="D234" s="293">
        <v>1</v>
      </c>
      <c r="E234" s="293">
        <v>6</v>
      </c>
      <c r="F234" s="293">
        <v>25</v>
      </c>
      <c r="G234" s="293">
        <v>9</v>
      </c>
      <c r="H234" s="293">
        <v>10</v>
      </c>
      <c r="I234" s="294">
        <v>2.823920265780731</v>
      </c>
      <c r="J234" s="294">
        <v>0.68965517241379315</v>
      </c>
      <c r="K234" s="294">
        <v>3.6363636363636362</v>
      </c>
      <c r="L234" s="294">
        <v>5.8411214953271031</v>
      </c>
      <c r="M234" s="294">
        <v>1.7045454545454544</v>
      </c>
      <c r="N234" s="294">
        <v>1.8518518518518516</v>
      </c>
    </row>
    <row r="235" spans="1:14" ht="15.75" customHeight="1">
      <c r="A235" s="239"/>
      <c r="B235" s="239" t="s">
        <v>433</v>
      </c>
      <c r="C235" s="293">
        <v>125</v>
      </c>
      <c r="D235" s="293">
        <v>1</v>
      </c>
      <c r="E235" s="293">
        <v>9</v>
      </c>
      <c r="F235" s="293">
        <v>86</v>
      </c>
      <c r="G235" s="293">
        <v>5</v>
      </c>
      <c r="H235" s="293">
        <v>24</v>
      </c>
      <c r="I235" s="294">
        <v>6.921373200442968</v>
      </c>
      <c r="J235" s="294">
        <v>0.68965517241379315</v>
      </c>
      <c r="K235" s="294">
        <v>5.4545454545454541</v>
      </c>
      <c r="L235" s="294">
        <v>20.093457943925234</v>
      </c>
      <c r="M235" s="294">
        <v>0.94696969696969702</v>
      </c>
      <c r="N235" s="294">
        <v>4.4444444444444446</v>
      </c>
    </row>
    <row r="236" spans="1:14" ht="15.75" customHeight="1">
      <c r="A236" s="239"/>
      <c r="B236" s="239" t="s">
        <v>289</v>
      </c>
      <c r="C236" s="293">
        <v>106</v>
      </c>
      <c r="D236" s="293">
        <v>0</v>
      </c>
      <c r="E236" s="293">
        <v>12</v>
      </c>
      <c r="F236" s="293">
        <v>68</v>
      </c>
      <c r="G236" s="293">
        <v>0</v>
      </c>
      <c r="H236" s="293">
        <v>26</v>
      </c>
      <c r="I236" s="294">
        <v>5.8693244739756363</v>
      </c>
      <c r="J236" s="294">
        <v>0</v>
      </c>
      <c r="K236" s="294">
        <v>7.2727272727272725</v>
      </c>
      <c r="L236" s="294">
        <v>15.887850467289718</v>
      </c>
      <c r="M236" s="294">
        <v>0</v>
      </c>
      <c r="N236" s="294">
        <v>4.8148148148148149</v>
      </c>
    </row>
    <row r="237" spans="1:14" ht="15.75" customHeight="1">
      <c r="A237" s="239"/>
      <c r="B237" s="239" t="s">
        <v>353</v>
      </c>
      <c r="C237" s="293">
        <v>454</v>
      </c>
      <c r="D237" s="293">
        <v>39</v>
      </c>
      <c r="E237" s="293">
        <v>41</v>
      </c>
      <c r="F237" s="293">
        <v>76</v>
      </c>
      <c r="G237" s="293">
        <v>129</v>
      </c>
      <c r="H237" s="293">
        <v>169</v>
      </c>
      <c r="I237" s="294">
        <v>25.13842746400886</v>
      </c>
      <c r="J237" s="294">
        <v>26.896551724137929</v>
      </c>
      <c r="K237" s="294">
        <v>24.848484848484848</v>
      </c>
      <c r="L237" s="294">
        <v>17.75700934579439</v>
      </c>
      <c r="M237" s="294">
        <v>24.431818181818183</v>
      </c>
      <c r="N237" s="294">
        <v>31.296296296296294</v>
      </c>
    </row>
    <row r="238" spans="1:14" ht="15.75" customHeight="1">
      <c r="A238" s="239"/>
      <c r="B238" s="295" t="s">
        <v>499</v>
      </c>
      <c r="C238" s="296">
        <v>1806</v>
      </c>
      <c r="D238" s="296">
        <v>145</v>
      </c>
      <c r="E238" s="296">
        <v>165</v>
      </c>
      <c r="F238" s="296">
        <v>428</v>
      </c>
      <c r="G238" s="296">
        <v>528</v>
      </c>
      <c r="H238" s="296">
        <v>540</v>
      </c>
      <c r="I238" s="297">
        <v>100</v>
      </c>
      <c r="J238" s="297">
        <v>100</v>
      </c>
      <c r="K238" s="297">
        <v>100</v>
      </c>
      <c r="L238" s="297">
        <v>100</v>
      </c>
      <c r="M238" s="297">
        <v>100</v>
      </c>
      <c r="N238" s="297">
        <v>100</v>
      </c>
    </row>
    <row r="239" spans="1:14" ht="15.75" customHeight="1">
      <c r="A239" s="239"/>
      <c r="B239" s="295" t="s">
        <v>404</v>
      </c>
      <c r="C239" s="297">
        <v>18.279263471889205</v>
      </c>
      <c r="D239" s="297">
        <v>3.1105500606468457</v>
      </c>
      <c r="E239" s="297">
        <v>17.964815738973606</v>
      </c>
      <c r="F239" s="297">
        <v>44.612869156007584</v>
      </c>
      <c r="G239" s="297">
        <v>2.6795053196782623</v>
      </c>
      <c r="H239" s="297">
        <v>14.510394044384407</v>
      </c>
      <c r="I239" s="302" t="s">
        <v>294</v>
      </c>
      <c r="J239" s="297">
        <v>3.1105500606468457</v>
      </c>
      <c r="K239" s="297">
        <v>17.964815738973606</v>
      </c>
      <c r="L239" s="297">
        <v>44.612869156007584</v>
      </c>
      <c r="M239" s="297">
        <v>2.6795053196782623</v>
      </c>
      <c r="N239" s="297">
        <v>14.510394044384407</v>
      </c>
    </row>
    <row r="240" spans="1:14" ht="15.75" customHeight="1">
      <c r="A240" s="241"/>
      <c r="B240" s="295" t="s">
        <v>586</v>
      </c>
      <c r="C240" s="297">
        <v>45.015599661191636</v>
      </c>
      <c r="D240" s="297">
        <v>13.188732257142625</v>
      </c>
      <c r="E240" s="297">
        <v>49.503047814060601</v>
      </c>
      <c r="F240" s="297">
        <v>54.908146653547796</v>
      </c>
      <c r="G240" s="297">
        <v>16.705040977369165</v>
      </c>
      <c r="H240" s="297">
        <v>41.731443336950505</v>
      </c>
      <c r="I240" s="302" t="s">
        <v>294</v>
      </c>
      <c r="J240" s="297">
        <v>13.188732257142625</v>
      </c>
      <c r="K240" s="297">
        <v>49.503047814060601</v>
      </c>
      <c r="L240" s="297">
        <v>54.908146653547796</v>
      </c>
      <c r="M240" s="297">
        <v>16.705040977369165</v>
      </c>
      <c r="N240" s="297">
        <v>41.731443336950505</v>
      </c>
    </row>
    <row r="241" spans="1:14" ht="15.75" customHeight="1">
      <c r="A241" s="236" t="s">
        <v>685</v>
      </c>
      <c r="B241" s="236" t="s">
        <v>283</v>
      </c>
      <c r="C241" s="291">
        <v>614</v>
      </c>
      <c r="D241" s="291">
        <v>91</v>
      </c>
      <c r="E241" s="291">
        <v>37</v>
      </c>
      <c r="F241" s="291">
        <v>191</v>
      </c>
      <c r="G241" s="291">
        <v>91</v>
      </c>
      <c r="H241" s="291">
        <v>204</v>
      </c>
      <c r="I241" s="292">
        <v>33.997785160575859</v>
      </c>
      <c r="J241" s="292">
        <v>62.758620689655174</v>
      </c>
      <c r="K241" s="292">
        <v>22.424242424242426</v>
      </c>
      <c r="L241" s="292">
        <v>44.626168224299064</v>
      </c>
      <c r="M241" s="292">
        <v>17.234848484848484</v>
      </c>
      <c r="N241" s="292">
        <v>37.777777777777779</v>
      </c>
    </row>
    <row r="242" spans="1:14" ht="15.75" customHeight="1">
      <c r="A242" s="239" t="s">
        <v>680</v>
      </c>
      <c r="B242" s="239" t="s">
        <v>394</v>
      </c>
      <c r="C242" s="293">
        <v>147</v>
      </c>
      <c r="D242" s="293">
        <v>6</v>
      </c>
      <c r="E242" s="293">
        <v>10</v>
      </c>
      <c r="F242" s="293">
        <v>40</v>
      </c>
      <c r="G242" s="293">
        <v>50</v>
      </c>
      <c r="H242" s="293">
        <v>41</v>
      </c>
      <c r="I242" s="294">
        <v>8.1395348837209305</v>
      </c>
      <c r="J242" s="294">
        <v>4.1379310344827589</v>
      </c>
      <c r="K242" s="294">
        <v>6.0606060606060606</v>
      </c>
      <c r="L242" s="294">
        <v>9.3457943925233646</v>
      </c>
      <c r="M242" s="294">
        <v>9.4696969696969688</v>
      </c>
      <c r="N242" s="294">
        <v>7.5925925925925926</v>
      </c>
    </row>
    <row r="243" spans="1:14" ht="15.75" customHeight="1">
      <c r="A243" s="239" t="s">
        <v>686</v>
      </c>
      <c r="B243" s="239" t="s">
        <v>431</v>
      </c>
      <c r="C243" s="293">
        <v>193</v>
      </c>
      <c r="D243" s="293">
        <v>3</v>
      </c>
      <c r="E243" s="293">
        <v>11</v>
      </c>
      <c r="F243" s="293">
        <v>32</v>
      </c>
      <c r="G243" s="293">
        <v>94</v>
      </c>
      <c r="H243" s="293">
        <v>53</v>
      </c>
      <c r="I243" s="294">
        <v>10.686600221483943</v>
      </c>
      <c r="J243" s="294">
        <v>2.0689655172413794</v>
      </c>
      <c r="K243" s="294">
        <v>6.666666666666667</v>
      </c>
      <c r="L243" s="294">
        <v>7.4766355140186906</v>
      </c>
      <c r="M243" s="294">
        <v>17.803030303030305</v>
      </c>
      <c r="N243" s="294">
        <v>9.8148148148148149</v>
      </c>
    </row>
    <row r="244" spans="1:14" ht="15.75" customHeight="1">
      <c r="A244" s="239" t="s">
        <v>682</v>
      </c>
      <c r="B244" s="239" t="s">
        <v>432</v>
      </c>
      <c r="C244" s="293">
        <v>102</v>
      </c>
      <c r="D244" s="293">
        <v>1</v>
      </c>
      <c r="E244" s="293">
        <v>20</v>
      </c>
      <c r="F244" s="293">
        <v>17</v>
      </c>
      <c r="G244" s="293">
        <v>43</v>
      </c>
      <c r="H244" s="293">
        <v>21</v>
      </c>
      <c r="I244" s="294">
        <v>5.6478405315614619</v>
      </c>
      <c r="J244" s="294">
        <v>0.68965517241379315</v>
      </c>
      <c r="K244" s="294">
        <v>12.121212121212121</v>
      </c>
      <c r="L244" s="294">
        <v>3.9719626168224296</v>
      </c>
      <c r="M244" s="294">
        <v>8.1439393939393945</v>
      </c>
      <c r="N244" s="294">
        <v>3.8888888888888888</v>
      </c>
    </row>
    <row r="245" spans="1:14" ht="15.75" customHeight="1">
      <c r="A245" s="239"/>
      <c r="B245" s="239" t="s">
        <v>433</v>
      </c>
      <c r="C245" s="293">
        <v>170</v>
      </c>
      <c r="D245" s="293">
        <v>0</v>
      </c>
      <c r="E245" s="293">
        <v>33</v>
      </c>
      <c r="F245" s="293">
        <v>19</v>
      </c>
      <c r="G245" s="293">
        <v>89</v>
      </c>
      <c r="H245" s="293">
        <v>29</v>
      </c>
      <c r="I245" s="294">
        <v>9.4130675526024365</v>
      </c>
      <c r="J245" s="294">
        <v>0</v>
      </c>
      <c r="K245" s="294">
        <v>20</v>
      </c>
      <c r="L245" s="294">
        <v>4.4392523364485976</v>
      </c>
      <c r="M245" s="294">
        <v>16.856060606060606</v>
      </c>
      <c r="N245" s="294">
        <v>5.3703703703703702</v>
      </c>
    </row>
    <row r="246" spans="1:14" ht="15.75" customHeight="1">
      <c r="A246" s="239"/>
      <c r="B246" s="239" t="s">
        <v>289</v>
      </c>
      <c r="C246" s="293">
        <v>90</v>
      </c>
      <c r="D246" s="293">
        <v>0</v>
      </c>
      <c r="E246" s="293">
        <v>12</v>
      </c>
      <c r="F246" s="293">
        <v>23</v>
      </c>
      <c r="G246" s="293">
        <v>33</v>
      </c>
      <c r="H246" s="293">
        <v>22</v>
      </c>
      <c r="I246" s="294">
        <v>4.9833887043189371</v>
      </c>
      <c r="J246" s="294">
        <v>0</v>
      </c>
      <c r="K246" s="294">
        <v>7.2727272727272725</v>
      </c>
      <c r="L246" s="294">
        <v>5.3738317757009346</v>
      </c>
      <c r="M246" s="294">
        <v>6.25</v>
      </c>
      <c r="N246" s="294">
        <v>4.0740740740740744</v>
      </c>
    </row>
    <row r="247" spans="1:14" ht="15.75" customHeight="1">
      <c r="A247" s="239"/>
      <c r="B247" s="239" t="s">
        <v>353</v>
      </c>
      <c r="C247" s="293">
        <v>490</v>
      </c>
      <c r="D247" s="293">
        <v>44</v>
      </c>
      <c r="E247" s="293">
        <v>42</v>
      </c>
      <c r="F247" s="293">
        <v>106</v>
      </c>
      <c r="G247" s="293">
        <v>128</v>
      </c>
      <c r="H247" s="293">
        <v>170</v>
      </c>
      <c r="I247" s="294">
        <v>27.131782945736433</v>
      </c>
      <c r="J247" s="294">
        <v>30.344827586206897</v>
      </c>
      <c r="K247" s="294">
        <v>25.454545454545453</v>
      </c>
      <c r="L247" s="294">
        <v>24.766355140186917</v>
      </c>
      <c r="M247" s="294">
        <v>24.242424242424242</v>
      </c>
      <c r="N247" s="294">
        <v>31.481481481481481</v>
      </c>
    </row>
    <row r="248" spans="1:14" ht="15.75" customHeight="1">
      <c r="A248" s="239"/>
      <c r="B248" s="295" t="s">
        <v>499</v>
      </c>
      <c r="C248" s="296">
        <v>1806</v>
      </c>
      <c r="D248" s="296">
        <v>145</v>
      </c>
      <c r="E248" s="296">
        <v>165</v>
      </c>
      <c r="F248" s="296">
        <v>428</v>
      </c>
      <c r="G248" s="296">
        <v>528</v>
      </c>
      <c r="H248" s="296">
        <v>540</v>
      </c>
      <c r="I248" s="297">
        <v>100</v>
      </c>
      <c r="J248" s="297">
        <v>100</v>
      </c>
      <c r="K248" s="297">
        <v>100</v>
      </c>
      <c r="L248" s="297">
        <v>100</v>
      </c>
      <c r="M248" s="297">
        <v>100</v>
      </c>
      <c r="N248" s="297">
        <v>100</v>
      </c>
    </row>
    <row r="249" spans="1:14" ht="15.75" customHeight="1">
      <c r="A249" s="239"/>
      <c r="B249" s="295" t="s">
        <v>404</v>
      </c>
      <c r="C249" s="297">
        <v>22.592738776626696</v>
      </c>
      <c r="D249" s="297">
        <v>1.1991116248118026</v>
      </c>
      <c r="E249" s="297">
        <v>37.430876239502041</v>
      </c>
      <c r="F249" s="297">
        <v>15.807224283334557</v>
      </c>
      <c r="G249" s="297">
        <v>34.029777486950657</v>
      </c>
      <c r="H249" s="297">
        <v>17.040808012059454</v>
      </c>
      <c r="I249" s="302" t="s">
        <v>294</v>
      </c>
      <c r="J249" s="297">
        <v>1.1991116248118026</v>
      </c>
      <c r="K249" s="297">
        <v>37.430876239502041</v>
      </c>
      <c r="L249" s="297">
        <v>15.807224283334557</v>
      </c>
      <c r="M249" s="297">
        <v>34.029777486950657</v>
      </c>
      <c r="N249" s="297">
        <v>17.040808012059454</v>
      </c>
    </row>
    <row r="250" spans="1:14" ht="15.75" customHeight="1">
      <c r="A250" s="241"/>
      <c r="B250" s="295" t="s">
        <v>586</v>
      </c>
      <c r="C250" s="297">
        <v>42.353339359032383</v>
      </c>
      <c r="D250" s="297">
        <v>12.111027410599204</v>
      </c>
      <c r="E250" s="297">
        <v>53.534857877427342</v>
      </c>
      <c r="F250" s="297">
        <v>38.854398620104789</v>
      </c>
      <c r="G250" s="297">
        <v>44.051491892492763</v>
      </c>
      <c r="H250" s="297">
        <v>37.982523882301187</v>
      </c>
      <c r="I250" s="302" t="s">
        <v>294</v>
      </c>
      <c r="J250" s="297">
        <v>12.111027410599204</v>
      </c>
      <c r="K250" s="297">
        <v>53.534857877427342</v>
      </c>
      <c r="L250" s="297">
        <v>38.854398620104789</v>
      </c>
      <c r="M250" s="297">
        <v>44.051491892492763</v>
      </c>
      <c r="N250" s="297">
        <v>37.982523882301187</v>
      </c>
    </row>
    <row r="251" spans="1:14" ht="5.0999999999999996" customHeight="1"/>
  </sheetData>
  <mergeCells count="4">
    <mergeCell ref="C1:H1"/>
    <mergeCell ref="I1:N1"/>
    <mergeCell ref="A87:A88"/>
    <mergeCell ref="A96:A97"/>
  </mergeCells>
  <phoneticPr fontId="2"/>
  <pageMargins left="0.35433070866141736" right="0.31496062992125984" top="0.39370078740157483" bottom="0.19685039370078741" header="0.19685039370078741" footer="0.19685039370078741"/>
  <pageSetup paperSize="9" scale="55" orientation="portrait" r:id="rId1"/>
  <headerFooter>
    <oddHeader>&amp;R&amp;"Meiryo UI,標準"&amp;9&amp;F＿&amp;A</oddHeader>
  </headerFooter>
  <rowBreaks count="3" manualBreakCount="3">
    <brk id="55" max="13" man="1"/>
    <brk id="116" max="13" man="1"/>
    <brk id="169" max="1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C46C-001A-4644-8752-935C49EFCAE7}">
  <sheetPr codeName="Sheet23"/>
  <dimension ref="A1:BP102"/>
  <sheetViews>
    <sheetView showGridLines="0" view="pageBreakPreview" zoomScaleNormal="100" zoomScaleSheetLayoutView="100" workbookViewId="0">
      <selection activeCell="C2" sqref="C2"/>
    </sheetView>
  </sheetViews>
  <sheetFormatPr defaultColWidth="7.25" defaultRowHeight="15" customHeight="1"/>
  <cols>
    <col min="1" max="1" width="4.25" style="171" customWidth="1"/>
    <col min="2" max="2" width="3.25" style="31" customWidth="1"/>
    <col min="3" max="3" width="13.25" style="31" customWidth="1"/>
    <col min="4" max="5" width="7.75" style="31" customWidth="1"/>
    <col min="6" max="8" width="8.75" style="31" customWidth="1"/>
    <col min="9" max="9" width="7.75" style="31" customWidth="1"/>
    <col min="10" max="12" width="8.75" style="31" customWidth="1"/>
    <col min="13" max="13" width="7.25" style="31" customWidth="1"/>
    <col min="14" max="14" width="7.75" style="31" customWidth="1"/>
    <col min="15" max="17" width="8.75" style="31" customWidth="1"/>
    <col min="18" max="20" width="7.25" style="31" customWidth="1"/>
    <col min="21" max="22" width="6.875" style="31" customWidth="1"/>
    <col min="23" max="23" width="7.25" style="31" customWidth="1"/>
    <col min="24" max="24" width="7.75" style="31" customWidth="1"/>
    <col min="25" max="26" width="6.875" style="31" customWidth="1"/>
    <col min="27" max="28" width="7.75" style="31" customWidth="1"/>
    <col min="29" max="29" width="7.25" style="31" customWidth="1"/>
    <col min="30" max="31" width="7.5" style="31" customWidth="1"/>
    <col min="32" max="32" width="6.875" style="31" customWidth="1"/>
    <col min="33" max="33" width="7.25" style="31" customWidth="1"/>
    <col min="34" max="34" width="6.875" style="31" customWidth="1"/>
    <col min="35" max="35" width="8" style="31" customWidth="1"/>
    <col min="36" max="37" width="6.875" style="31" customWidth="1"/>
    <col min="38" max="42" width="7.75" style="31" customWidth="1"/>
    <col min="43" max="51" width="9.625" style="31" customWidth="1"/>
    <col min="52" max="52" width="8.25" style="31" customWidth="1"/>
    <col min="53" max="55" width="8.875" style="31" customWidth="1"/>
    <col min="56" max="56" width="8.25" style="31" customWidth="1"/>
    <col min="57" max="68" width="7.125" style="31" customWidth="1"/>
    <col min="69" max="16384" width="7.25" style="31"/>
  </cols>
  <sheetData>
    <row r="1" spans="1:68" ht="15" customHeight="1">
      <c r="C1" s="169"/>
      <c r="D1" s="32" t="s">
        <v>687</v>
      </c>
      <c r="E1" s="33"/>
      <c r="F1" s="33"/>
      <c r="G1" s="33"/>
      <c r="H1" s="33"/>
      <c r="I1" s="33"/>
      <c r="J1" s="33"/>
      <c r="K1" s="33"/>
      <c r="L1" s="33"/>
      <c r="M1" s="34"/>
      <c r="N1" s="32" t="s">
        <v>688</v>
      </c>
      <c r="O1" s="33"/>
      <c r="P1" s="33"/>
      <c r="Q1" s="33"/>
      <c r="R1" s="33"/>
      <c r="S1" s="34"/>
      <c r="T1" s="33" t="s">
        <v>689</v>
      </c>
      <c r="U1" s="33"/>
      <c r="V1" s="33"/>
      <c r="W1" s="33"/>
      <c r="X1" s="33"/>
      <c r="Y1" s="33"/>
      <c r="Z1" s="33"/>
      <c r="AA1" s="33"/>
      <c r="AB1" s="34"/>
      <c r="AC1" s="32" t="s">
        <v>690</v>
      </c>
      <c r="AD1" s="33"/>
      <c r="AE1" s="33"/>
      <c r="AF1" s="34"/>
      <c r="AG1" s="32" t="s">
        <v>691</v>
      </c>
      <c r="AH1" s="33"/>
      <c r="AI1" s="33"/>
      <c r="AJ1" s="33"/>
      <c r="AK1" s="34"/>
      <c r="AL1" s="33" t="s">
        <v>692</v>
      </c>
      <c r="AM1" s="33"/>
      <c r="AN1" s="33"/>
      <c r="AO1" s="33"/>
      <c r="AP1" s="34"/>
      <c r="AQ1" s="32" t="s">
        <v>693</v>
      </c>
      <c r="AR1" s="33"/>
      <c r="AS1" s="33"/>
      <c r="AT1" s="33"/>
      <c r="AU1" s="33"/>
      <c r="AV1" s="33"/>
      <c r="AW1" s="33"/>
      <c r="AX1" s="33"/>
      <c r="AY1" s="34"/>
      <c r="AZ1" s="32" t="s">
        <v>694</v>
      </c>
      <c r="BA1" s="33"/>
      <c r="BB1" s="33"/>
      <c r="BC1" s="33"/>
      <c r="BD1" s="34"/>
      <c r="BE1" s="33" t="s">
        <v>695</v>
      </c>
      <c r="BF1" s="33"/>
      <c r="BG1" s="33"/>
      <c r="BH1" s="33"/>
      <c r="BI1" s="33"/>
      <c r="BJ1" s="33"/>
      <c r="BK1" s="33"/>
      <c r="BL1" s="33"/>
      <c r="BM1" s="33"/>
      <c r="BN1" s="33"/>
      <c r="BO1" s="33"/>
      <c r="BP1" s="34"/>
    </row>
    <row r="2" spans="1:68" ht="15" customHeight="1">
      <c r="C2" s="37"/>
      <c r="D2" s="35"/>
      <c r="E2" s="36"/>
      <c r="F2" s="36"/>
      <c r="G2" s="36"/>
      <c r="H2" s="36"/>
      <c r="I2" s="36"/>
      <c r="J2" s="36"/>
      <c r="K2" s="36"/>
      <c r="L2" s="36"/>
      <c r="M2" s="37"/>
      <c r="N2" s="35"/>
      <c r="O2" s="36"/>
      <c r="P2" s="36"/>
      <c r="Q2" s="36"/>
      <c r="R2" s="36"/>
      <c r="S2" s="37"/>
      <c r="T2" s="36"/>
      <c r="U2" s="36"/>
      <c r="V2" s="36"/>
      <c r="W2" s="36"/>
      <c r="X2" s="36"/>
      <c r="Y2" s="36"/>
      <c r="Z2" s="36"/>
      <c r="AA2" s="36"/>
      <c r="AB2" s="37"/>
      <c r="AC2" s="35"/>
      <c r="AD2" s="36"/>
      <c r="AE2" s="36"/>
      <c r="AF2" s="37"/>
      <c r="AG2" s="35"/>
      <c r="AH2" s="36"/>
      <c r="AI2" s="36"/>
      <c r="AJ2" s="36"/>
      <c r="AK2" s="37"/>
      <c r="AL2" s="36"/>
      <c r="AM2" s="36"/>
      <c r="AN2" s="36"/>
      <c r="AO2" s="36"/>
      <c r="AP2" s="37"/>
      <c r="AQ2" s="35"/>
      <c r="AR2" s="36"/>
      <c r="AS2" s="36"/>
      <c r="AT2" s="36"/>
      <c r="AU2" s="36"/>
      <c r="AV2" s="36"/>
      <c r="AW2" s="36"/>
      <c r="AX2" s="36"/>
      <c r="AY2" s="37"/>
      <c r="AZ2" s="35"/>
      <c r="BA2" s="36"/>
      <c r="BB2" s="36"/>
      <c r="BC2" s="36"/>
      <c r="BD2" s="37"/>
      <c r="BE2" s="36"/>
      <c r="BF2" s="36"/>
      <c r="BG2" s="36"/>
      <c r="BH2" s="36"/>
      <c r="BI2" s="36"/>
      <c r="BJ2" s="36"/>
      <c r="BK2" s="36"/>
      <c r="BL2" s="36"/>
      <c r="BM2" s="36"/>
      <c r="BN2" s="36"/>
      <c r="BO2" s="36"/>
      <c r="BP2" s="37"/>
    </row>
    <row r="3" spans="1:68" s="43" customFormat="1" ht="85.15" customHeight="1">
      <c r="A3" s="172"/>
      <c r="B3" s="39"/>
      <c r="C3" s="40"/>
      <c r="D3" s="41" t="s">
        <v>165</v>
      </c>
      <c r="E3" s="42" t="s">
        <v>196</v>
      </c>
      <c r="F3" s="42" t="s">
        <v>197</v>
      </c>
      <c r="G3" s="42" t="s">
        <v>198</v>
      </c>
      <c r="H3" s="42" t="s">
        <v>199</v>
      </c>
      <c r="I3" s="42" t="s">
        <v>200</v>
      </c>
      <c r="J3" s="42" t="s">
        <v>201</v>
      </c>
      <c r="K3" s="42" t="s">
        <v>202</v>
      </c>
      <c r="L3" s="42" t="s">
        <v>696</v>
      </c>
      <c r="M3" s="41" t="s">
        <v>174</v>
      </c>
      <c r="N3" s="41" t="s">
        <v>165</v>
      </c>
      <c r="O3" s="42" t="s">
        <v>233</v>
      </c>
      <c r="P3" s="42" t="s">
        <v>697</v>
      </c>
      <c r="Q3" s="42" t="s">
        <v>698</v>
      </c>
      <c r="R3" s="41" t="s">
        <v>173</v>
      </c>
      <c r="S3" s="41" t="s">
        <v>174</v>
      </c>
      <c r="T3" s="41" t="s">
        <v>165</v>
      </c>
      <c r="U3" s="41" t="s">
        <v>283</v>
      </c>
      <c r="V3" s="41" t="s">
        <v>699</v>
      </c>
      <c r="W3" s="42" t="s">
        <v>700</v>
      </c>
      <c r="X3" s="42" t="s">
        <v>701</v>
      </c>
      <c r="Y3" s="41" t="s">
        <v>289</v>
      </c>
      <c r="Z3" s="41" t="s">
        <v>702</v>
      </c>
      <c r="AA3" s="41" t="s">
        <v>354</v>
      </c>
      <c r="AB3" s="41" t="s">
        <v>355</v>
      </c>
      <c r="AC3" s="41" t="s">
        <v>165</v>
      </c>
      <c r="AD3" s="41" t="s">
        <v>703</v>
      </c>
      <c r="AE3" s="41" t="s">
        <v>704</v>
      </c>
      <c r="AF3" s="41" t="s">
        <v>174</v>
      </c>
      <c r="AG3" s="41" t="s">
        <v>165</v>
      </c>
      <c r="AH3" s="173" t="s">
        <v>705</v>
      </c>
      <c r="AI3" s="173" t="s">
        <v>706</v>
      </c>
      <c r="AJ3" s="41" t="s">
        <v>462</v>
      </c>
      <c r="AK3" s="41" t="s">
        <v>174</v>
      </c>
      <c r="AL3" s="41" t="s">
        <v>165</v>
      </c>
      <c r="AM3" s="42" t="s">
        <v>312</v>
      </c>
      <c r="AN3" s="42" t="s">
        <v>313</v>
      </c>
      <c r="AO3" s="42" t="s">
        <v>315</v>
      </c>
      <c r="AP3" s="41" t="s">
        <v>174</v>
      </c>
      <c r="AQ3" s="41" t="s">
        <v>165</v>
      </c>
      <c r="AR3" s="42" t="s">
        <v>707</v>
      </c>
      <c r="AS3" s="42" t="s">
        <v>708</v>
      </c>
      <c r="AT3" s="42" t="s">
        <v>709</v>
      </c>
      <c r="AU3" s="42" t="s">
        <v>710</v>
      </c>
      <c r="AV3" s="42" t="s">
        <v>711</v>
      </c>
      <c r="AW3" s="42" t="s">
        <v>712</v>
      </c>
      <c r="AX3" s="41" t="s">
        <v>173</v>
      </c>
      <c r="AY3" s="41" t="s">
        <v>174</v>
      </c>
      <c r="AZ3" s="41" t="s">
        <v>165</v>
      </c>
      <c r="BA3" s="42" t="s">
        <v>436</v>
      </c>
      <c r="BB3" s="173" t="s">
        <v>713</v>
      </c>
      <c r="BC3" s="42" t="s">
        <v>438</v>
      </c>
      <c r="BD3" s="41" t="s">
        <v>174</v>
      </c>
      <c r="BE3" s="41" t="s">
        <v>165</v>
      </c>
      <c r="BF3" s="41" t="s">
        <v>714</v>
      </c>
      <c r="BG3" s="42" t="s">
        <v>222</v>
      </c>
      <c r="BH3" s="42" t="s">
        <v>223</v>
      </c>
      <c r="BI3" s="42" t="s">
        <v>224</v>
      </c>
      <c r="BJ3" s="42" t="s">
        <v>225</v>
      </c>
      <c r="BK3" s="42" t="s">
        <v>226</v>
      </c>
      <c r="BL3" s="42" t="s">
        <v>227</v>
      </c>
      <c r="BM3" s="42" t="s">
        <v>228</v>
      </c>
      <c r="BN3" s="41" t="s">
        <v>715</v>
      </c>
      <c r="BO3" s="41" t="s">
        <v>716</v>
      </c>
      <c r="BP3" s="41" t="s">
        <v>717</v>
      </c>
    </row>
    <row r="4" spans="1:68" ht="13.5" customHeight="1">
      <c r="A4" s="174" t="s">
        <v>718</v>
      </c>
      <c r="B4" s="44" t="s">
        <v>719</v>
      </c>
      <c r="C4" s="45" t="s">
        <v>176</v>
      </c>
      <c r="D4" s="86">
        <f t="shared" ref="D4:E4" si="0">D55</f>
        <v>1202</v>
      </c>
      <c r="E4" s="87">
        <f t="shared" si="0"/>
        <v>468</v>
      </c>
      <c r="F4" s="87">
        <f>F55</f>
        <v>149</v>
      </c>
      <c r="G4" s="87">
        <f t="shared" ref="G4:O4" si="1">G55</f>
        <v>179</v>
      </c>
      <c r="H4" s="87">
        <f t="shared" si="1"/>
        <v>111</v>
      </c>
      <c r="I4" s="87">
        <f t="shared" si="1"/>
        <v>125</v>
      </c>
      <c r="J4" s="87">
        <f t="shared" si="1"/>
        <v>56</v>
      </c>
      <c r="K4" s="87">
        <f t="shared" si="1"/>
        <v>14</v>
      </c>
      <c r="L4" s="87">
        <f t="shared" si="1"/>
        <v>58</v>
      </c>
      <c r="M4" s="87">
        <f t="shared" si="1"/>
        <v>42</v>
      </c>
      <c r="N4" s="86">
        <f t="shared" si="1"/>
        <v>1202</v>
      </c>
      <c r="O4" s="87">
        <f t="shared" si="1"/>
        <v>898</v>
      </c>
      <c r="P4" s="87">
        <f>P55</f>
        <v>114</v>
      </c>
      <c r="Q4" s="87">
        <f t="shared" ref="Q4:U4" si="2">Q55</f>
        <v>9</v>
      </c>
      <c r="R4" s="87">
        <f t="shared" si="2"/>
        <v>35</v>
      </c>
      <c r="S4" s="87">
        <f t="shared" si="2"/>
        <v>146</v>
      </c>
      <c r="T4" s="86">
        <f t="shared" si="2"/>
        <v>1202</v>
      </c>
      <c r="U4" s="87">
        <f t="shared" si="2"/>
        <v>86</v>
      </c>
      <c r="V4" s="87">
        <f>V55</f>
        <v>25</v>
      </c>
      <c r="W4" s="87">
        <f t="shared" ref="W4:Z4" si="3">W55</f>
        <v>24</v>
      </c>
      <c r="X4" s="87">
        <f t="shared" si="3"/>
        <v>32</v>
      </c>
      <c r="Y4" s="87">
        <f t="shared" si="3"/>
        <v>1020</v>
      </c>
      <c r="Z4" s="87">
        <f t="shared" si="3"/>
        <v>15</v>
      </c>
      <c r="AA4" s="117">
        <f>IF(AA55="","－",AA55)</f>
        <v>89.415128501196932</v>
      </c>
      <c r="AB4" s="117">
        <f>IF(AB55="","－",AB55)</f>
        <v>96.399416467684617</v>
      </c>
      <c r="AC4" s="86">
        <f t="shared" ref="AC4:AD4" si="4">AC55</f>
        <v>1202</v>
      </c>
      <c r="AD4" s="87">
        <f t="shared" si="4"/>
        <v>1146</v>
      </c>
      <c r="AE4" s="87">
        <f>AE55</f>
        <v>31</v>
      </c>
      <c r="AF4" s="87">
        <f>AF55</f>
        <v>25</v>
      </c>
      <c r="AG4" s="86">
        <f t="shared" ref="AG4:AH4" si="5">AG55</f>
        <v>1202</v>
      </c>
      <c r="AH4" s="87">
        <f t="shared" si="5"/>
        <v>805</v>
      </c>
      <c r="AI4" s="87">
        <f>AI55</f>
        <v>802</v>
      </c>
      <c r="AJ4" s="87">
        <f t="shared" ref="AJ4" si="6">AJ55</f>
        <v>45</v>
      </c>
      <c r="AK4" s="87">
        <f>AK55</f>
        <v>21</v>
      </c>
      <c r="AL4" s="86">
        <f t="shared" ref="AL4:AM4" si="7">AL55</f>
        <v>1202</v>
      </c>
      <c r="AM4" s="87">
        <f t="shared" si="7"/>
        <v>802</v>
      </c>
      <c r="AN4" s="87">
        <f>AN55</f>
        <v>272</v>
      </c>
      <c r="AO4" s="87">
        <f t="shared" ref="AO4" si="8">AO55</f>
        <v>113</v>
      </c>
      <c r="AP4" s="87">
        <f>AP55</f>
        <v>15</v>
      </c>
      <c r="AQ4" s="86">
        <f t="shared" ref="AQ4:AR4" si="9">AQ55</f>
        <v>272</v>
      </c>
      <c r="AR4" s="87">
        <f t="shared" si="9"/>
        <v>5</v>
      </c>
      <c r="AS4" s="87">
        <f>AS55</f>
        <v>42</v>
      </c>
      <c r="AT4" s="87">
        <f t="shared" ref="AT4:AX4" si="10">AT55</f>
        <v>14</v>
      </c>
      <c r="AU4" s="87">
        <f t="shared" si="10"/>
        <v>133</v>
      </c>
      <c r="AV4" s="87">
        <f t="shared" si="10"/>
        <v>4</v>
      </c>
      <c r="AW4" s="87">
        <f t="shared" si="10"/>
        <v>93</v>
      </c>
      <c r="AX4" s="87">
        <f t="shared" si="10"/>
        <v>70</v>
      </c>
      <c r="AY4" s="87">
        <f>AY55</f>
        <v>12</v>
      </c>
      <c r="AZ4" s="86">
        <f t="shared" ref="AZ4:BA4" si="11">AZ55</f>
        <v>1202</v>
      </c>
      <c r="BA4" s="87">
        <f t="shared" si="11"/>
        <v>784</v>
      </c>
      <c r="BB4" s="87">
        <f>BB55</f>
        <v>219</v>
      </c>
      <c r="BC4" s="87">
        <f t="shared" ref="BC4" si="12">BC55</f>
        <v>52</v>
      </c>
      <c r="BD4" s="87">
        <f>BD55</f>
        <v>147</v>
      </c>
      <c r="BE4" s="86">
        <f t="shared" ref="BE4:BF4" si="13">BE55</f>
        <v>1202</v>
      </c>
      <c r="BF4" s="87">
        <f t="shared" si="13"/>
        <v>4</v>
      </c>
      <c r="BG4" s="87">
        <f>BG55</f>
        <v>25</v>
      </c>
      <c r="BH4" s="87">
        <f t="shared" ref="BH4:BN4" si="14">BH55</f>
        <v>119</v>
      </c>
      <c r="BI4" s="87">
        <f t="shared" si="14"/>
        <v>149</v>
      </c>
      <c r="BJ4" s="87">
        <f t="shared" si="14"/>
        <v>196</v>
      </c>
      <c r="BK4" s="87">
        <f t="shared" si="14"/>
        <v>242</v>
      </c>
      <c r="BL4" s="87">
        <f t="shared" si="14"/>
        <v>294</v>
      </c>
      <c r="BM4" s="87">
        <f t="shared" si="14"/>
        <v>80</v>
      </c>
      <c r="BN4" s="87">
        <f t="shared" si="14"/>
        <v>86</v>
      </c>
      <c r="BO4" s="87">
        <f>BO55</f>
        <v>7</v>
      </c>
      <c r="BP4" s="117">
        <f>IF(BP55="","－",BP55)</f>
        <v>58.733891213389121</v>
      </c>
    </row>
    <row r="5" spans="1:68" ht="13.5" customHeight="1">
      <c r="A5" s="175" t="s">
        <v>720</v>
      </c>
      <c r="B5" s="57" t="s">
        <v>721</v>
      </c>
      <c r="C5" s="50"/>
      <c r="D5" s="88">
        <f>IF(SUM(E5:M5)&gt;100,"－",SUM(E5:M5))</f>
        <v>100</v>
      </c>
      <c r="E5" s="89">
        <f t="shared" ref="E5:M5" si="15">E55/$D4*100</f>
        <v>38.935108153078204</v>
      </c>
      <c r="F5" s="89">
        <f t="shared" si="15"/>
        <v>12.396006655574043</v>
      </c>
      <c r="G5" s="89">
        <f t="shared" si="15"/>
        <v>14.891846921797006</v>
      </c>
      <c r="H5" s="89">
        <f t="shared" si="15"/>
        <v>9.2346089850249591</v>
      </c>
      <c r="I5" s="89">
        <f t="shared" si="15"/>
        <v>10.399334442595674</v>
      </c>
      <c r="J5" s="89">
        <f t="shared" si="15"/>
        <v>4.6589018302828622</v>
      </c>
      <c r="K5" s="89">
        <f t="shared" si="15"/>
        <v>1.1647254575707155</v>
      </c>
      <c r="L5" s="89">
        <f t="shared" si="15"/>
        <v>4.8252911813643928</v>
      </c>
      <c r="M5" s="89">
        <f t="shared" si="15"/>
        <v>3.494176372712146</v>
      </c>
      <c r="N5" s="88">
        <f>IF(SUM(O5:S5)&gt;100,"－",SUM(O5:S5))</f>
        <v>100</v>
      </c>
      <c r="O5" s="89">
        <f>O55/$N4*100</f>
        <v>74.708818635607315</v>
      </c>
      <c r="P5" s="89">
        <f>P55/$N4*100</f>
        <v>9.484193011647255</v>
      </c>
      <c r="Q5" s="89">
        <f>Q55/$N4*100</f>
        <v>0.74875207986688852</v>
      </c>
      <c r="R5" s="89">
        <f t="shared" ref="R5:S5" si="16">R55/$N4*100</f>
        <v>2.9118136439267883</v>
      </c>
      <c r="S5" s="89">
        <f t="shared" si="16"/>
        <v>12.146422628951747</v>
      </c>
      <c r="T5" s="88">
        <f>IF(SUM(U5:Z5)&gt;100,"－",SUM(U5:Z5))</f>
        <v>100</v>
      </c>
      <c r="U5" s="89">
        <f>U55/$T4*100</f>
        <v>7.1547420965058244</v>
      </c>
      <c r="V5" s="89">
        <f>V55/$T4*100</f>
        <v>2.0798668885191347</v>
      </c>
      <c r="W5" s="89">
        <f>W55/$T4*100</f>
        <v>1.9966722129783694</v>
      </c>
      <c r="X5" s="89">
        <f t="shared" ref="X5:Z5" si="17">X55/$T4*100</f>
        <v>2.6622296173044924</v>
      </c>
      <c r="Y5" s="89">
        <f t="shared" si="17"/>
        <v>84.858569051580702</v>
      </c>
      <c r="Z5" s="89">
        <f t="shared" si="17"/>
        <v>1.2479201331114809</v>
      </c>
      <c r="AA5" s="88" t="str">
        <f t="shared" ref="AA5:AB13" si="18">IF(AA56="","－",AA56)</f>
        <v>－</v>
      </c>
      <c r="AB5" s="88" t="str">
        <f t="shared" si="18"/>
        <v>－</v>
      </c>
      <c r="AC5" s="88">
        <f>IF(SUM(AD5:AF5)&gt;100,"－",SUM(AD5:AF5))</f>
        <v>100</v>
      </c>
      <c r="AD5" s="89">
        <f>AD55/$AC4*100</f>
        <v>95.341098169717142</v>
      </c>
      <c r="AE5" s="89">
        <f>AE55/$AC4*100</f>
        <v>2.5790349417637271</v>
      </c>
      <c r="AF5" s="89">
        <f>AF55/$AC4*100</f>
        <v>2.0798668885191347</v>
      </c>
      <c r="AG5" s="88" t="str">
        <f>IF(SUM(AH5:AK5)&gt;100,"－",SUM(AH5:AK5))</f>
        <v>－</v>
      </c>
      <c r="AH5" s="89">
        <f>AH55/$AG4*100</f>
        <v>66.971713810316132</v>
      </c>
      <c r="AI5" s="89">
        <f>AI55/$AG4*100</f>
        <v>66.722129783693845</v>
      </c>
      <c r="AJ5" s="89">
        <f>AJ55/$AG4*100</f>
        <v>3.7437603993344428</v>
      </c>
      <c r="AK5" s="89">
        <f>AK55/$AG4*100</f>
        <v>1.747088186356073</v>
      </c>
      <c r="AL5" s="88">
        <f>IF(SUM(AM5:AP5)&gt;100,"－",SUM(AM5:AP5))</f>
        <v>100</v>
      </c>
      <c r="AM5" s="89">
        <f>AM55/$AL4*100</f>
        <v>66.722129783693845</v>
      </c>
      <c r="AN5" s="89">
        <f>AN55/$AL4*100</f>
        <v>22.628951747088184</v>
      </c>
      <c r="AO5" s="89">
        <f>AO55/$AL4*100</f>
        <v>9.4009983361064897</v>
      </c>
      <c r="AP5" s="89">
        <f>AP55/$AL4*100</f>
        <v>1.2479201331114809</v>
      </c>
      <c r="AQ5" s="88" t="str">
        <f>IF(SUM(AR5:AY5)&gt;100,"－",SUM(AR5:AY5))</f>
        <v>－</v>
      </c>
      <c r="AR5" s="89">
        <f t="shared" ref="AR5:AY5" si="19">AR55/$AQ4*100</f>
        <v>1.8382352941176472</v>
      </c>
      <c r="AS5" s="89">
        <f t="shared" si="19"/>
        <v>15.441176470588236</v>
      </c>
      <c r="AT5" s="89">
        <f t="shared" si="19"/>
        <v>5.1470588235294112</v>
      </c>
      <c r="AU5" s="89">
        <f t="shared" si="19"/>
        <v>48.897058823529413</v>
      </c>
      <c r="AV5" s="89">
        <f t="shared" si="19"/>
        <v>1.4705882352941175</v>
      </c>
      <c r="AW5" s="89">
        <f t="shared" si="19"/>
        <v>34.191176470588239</v>
      </c>
      <c r="AX5" s="89">
        <f t="shared" si="19"/>
        <v>25.735294117647058</v>
      </c>
      <c r="AY5" s="89">
        <f t="shared" si="19"/>
        <v>4.4117647058823533</v>
      </c>
      <c r="AZ5" s="88">
        <f>IF(SUM(BA5:BD5)&gt;100,"－",SUM(BA5:BD5))</f>
        <v>100</v>
      </c>
      <c r="BA5" s="89">
        <f>BA55/$AZ4*100</f>
        <v>65.224625623960065</v>
      </c>
      <c r="BB5" s="89">
        <f>BB55/$AZ4*100</f>
        <v>18.21963394342762</v>
      </c>
      <c r="BC5" s="89">
        <f>BC55/$AZ4*100</f>
        <v>4.3261231281198009</v>
      </c>
      <c r="BD5" s="89">
        <f>BD55/$AZ4*100</f>
        <v>12.229617304492512</v>
      </c>
      <c r="BE5" s="88">
        <f>IF(SUM(BF5:BO5)&gt;100,"－",SUM(BF5:BO5))</f>
        <v>100</v>
      </c>
      <c r="BF5" s="89">
        <f t="shared" ref="BF5:BO5" si="20">BF55/$BE4*100</f>
        <v>0.33277870216306155</v>
      </c>
      <c r="BG5" s="89">
        <f t="shared" si="20"/>
        <v>2.0798668885191347</v>
      </c>
      <c r="BH5" s="89">
        <f t="shared" si="20"/>
        <v>9.9001663893510816</v>
      </c>
      <c r="BI5" s="89">
        <f t="shared" si="20"/>
        <v>12.396006655574043</v>
      </c>
      <c r="BJ5" s="89">
        <f t="shared" si="20"/>
        <v>16.306156405990016</v>
      </c>
      <c r="BK5" s="89">
        <f t="shared" si="20"/>
        <v>20.133111480865225</v>
      </c>
      <c r="BL5" s="89">
        <f t="shared" si="20"/>
        <v>24.459234608985025</v>
      </c>
      <c r="BM5" s="89">
        <f t="shared" si="20"/>
        <v>6.6555740432612307</v>
      </c>
      <c r="BN5" s="89">
        <f t="shared" si="20"/>
        <v>7.1547420965058244</v>
      </c>
      <c r="BO5" s="89">
        <f t="shared" si="20"/>
        <v>0.58236272878535777</v>
      </c>
      <c r="BP5" s="88" t="str">
        <f t="shared" ref="BP5:BP13" si="21">IF(BP56="","－",BP56)</f>
        <v>－</v>
      </c>
    </row>
    <row r="6" spans="1:68" ht="13.5" customHeight="1">
      <c r="A6" s="175"/>
      <c r="B6" s="57" t="s">
        <v>722</v>
      </c>
      <c r="C6" s="53" t="s">
        <v>177</v>
      </c>
      <c r="D6" s="82">
        <f t="shared" ref="D6:E14" si="22">D57</f>
        <v>173</v>
      </c>
      <c r="E6" s="83">
        <f t="shared" ref="E6:M13" si="23">IF($D6=0,0,E57/$D6*100)</f>
        <v>42.196531791907518</v>
      </c>
      <c r="F6" s="83">
        <f t="shared" si="23"/>
        <v>24.277456647398843</v>
      </c>
      <c r="G6" s="83">
        <f t="shared" si="23"/>
        <v>11.560693641618498</v>
      </c>
      <c r="H6" s="83">
        <f t="shared" si="23"/>
        <v>11.560693641618498</v>
      </c>
      <c r="I6" s="83">
        <f t="shared" si="23"/>
        <v>1.1560693641618496</v>
      </c>
      <c r="J6" s="83">
        <f t="shared" si="23"/>
        <v>2.3121387283236992</v>
      </c>
      <c r="K6" s="83">
        <f t="shared" si="23"/>
        <v>0.57803468208092479</v>
      </c>
      <c r="L6" s="83">
        <f t="shared" si="23"/>
        <v>0.57803468208092479</v>
      </c>
      <c r="M6" s="83">
        <f t="shared" si="23"/>
        <v>5.7803468208092488</v>
      </c>
      <c r="N6" s="82">
        <f t="shared" ref="N6:O14" si="24">N57</f>
        <v>173</v>
      </c>
      <c r="O6" s="83">
        <f t="shared" ref="O6:S13" si="25">IF($N6=0,0,O57/$N6*100)</f>
        <v>57.225433526011557</v>
      </c>
      <c r="P6" s="83">
        <f t="shared" si="25"/>
        <v>5.7803468208092488</v>
      </c>
      <c r="Q6" s="83">
        <f t="shared" si="25"/>
        <v>0.57803468208092479</v>
      </c>
      <c r="R6" s="83">
        <f t="shared" si="25"/>
        <v>2.8901734104046244</v>
      </c>
      <c r="S6" s="83">
        <f t="shared" si="25"/>
        <v>33.52601156069364</v>
      </c>
      <c r="T6" s="82">
        <f t="shared" ref="T6:U14" si="26">T57</f>
        <v>173</v>
      </c>
      <c r="U6" s="83">
        <f t="shared" ref="U6:Z13" si="27">IF($T6=0,0,U57/$T6*100)</f>
        <v>2.3121387283236992</v>
      </c>
      <c r="V6" s="83">
        <f t="shared" si="27"/>
        <v>1.7341040462427744</v>
      </c>
      <c r="W6" s="83">
        <f t="shared" si="27"/>
        <v>1.1560693641618496</v>
      </c>
      <c r="X6" s="83">
        <f t="shared" si="27"/>
        <v>2.8901734104046244</v>
      </c>
      <c r="Y6" s="83">
        <f t="shared" si="27"/>
        <v>91.329479768786129</v>
      </c>
      <c r="Z6" s="83">
        <f t="shared" si="27"/>
        <v>0.57803468208092479</v>
      </c>
      <c r="AA6" s="119">
        <f t="shared" si="18"/>
        <v>95.226550213655997</v>
      </c>
      <c r="AB6" s="119">
        <f t="shared" si="18"/>
        <v>97.493849028266851</v>
      </c>
      <c r="AC6" s="82">
        <f t="shared" ref="AC6:AD14" si="28">AC57</f>
        <v>173</v>
      </c>
      <c r="AD6" s="83">
        <f t="shared" ref="AD6:AF13" si="29">IF($AC6=0,0,AD57/$AC6*100)</f>
        <v>98.265895953757223</v>
      </c>
      <c r="AE6" s="83">
        <f t="shared" si="29"/>
        <v>0</v>
      </c>
      <c r="AF6" s="83">
        <f t="shared" si="29"/>
        <v>1.7341040462427744</v>
      </c>
      <c r="AG6" s="82">
        <f t="shared" ref="AG6:AH14" si="30">AG57</f>
        <v>173</v>
      </c>
      <c r="AH6" s="83">
        <f t="shared" ref="AH6:AK13" si="31">IF($AG6=0,0,AH57/$AG6*100)</f>
        <v>78.034682080924853</v>
      </c>
      <c r="AI6" s="83">
        <f t="shared" si="31"/>
        <v>80.924855491329481</v>
      </c>
      <c r="AJ6" s="83">
        <f t="shared" si="31"/>
        <v>0.57803468208092479</v>
      </c>
      <c r="AK6" s="83">
        <f t="shared" si="31"/>
        <v>1.1560693641618496</v>
      </c>
      <c r="AL6" s="82">
        <f t="shared" ref="AL6:AM14" si="32">AL57</f>
        <v>173</v>
      </c>
      <c r="AM6" s="83">
        <f t="shared" ref="AM6:AP13" si="33">IF($AL6=0,0,AM57/$AL6*100)</f>
        <v>79.76878612716763</v>
      </c>
      <c r="AN6" s="83">
        <f t="shared" si="33"/>
        <v>11.560693641618498</v>
      </c>
      <c r="AO6" s="83">
        <f t="shared" si="33"/>
        <v>8.6705202312138727</v>
      </c>
      <c r="AP6" s="83">
        <f t="shared" si="33"/>
        <v>0</v>
      </c>
      <c r="AQ6" s="82">
        <f t="shared" ref="AQ6:AR14" si="34">AQ57</f>
        <v>20</v>
      </c>
      <c r="AR6" s="83">
        <f t="shared" ref="AR6:AY13" si="35">IF($AQ6=0,0,AR57/$AQ6*100)</f>
        <v>0</v>
      </c>
      <c r="AS6" s="83">
        <f t="shared" si="35"/>
        <v>5</v>
      </c>
      <c r="AT6" s="83">
        <f t="shared" si="35"/>
        <v>0</v>
      </c>
      <c r="AU6" s="83">
        <f t="shared" si="35"/>
        <v>80</v>
      </c>
      <c r="AV6" s="83">
        <f t="shared" si="35"/>
        <v>0</v>
      </c>
      <c r="AW6" s="83">
        <f t="shared" si="35"/>
        <v>80</v>
      </c>
      <c r="AX6" s="83">
        <f t="shared" si="35"/>
        <v>15</v>
      </c>
      <c r="AY6" s="83">
        <f t="shared" si="35"/>
        <v>0</v>
      </c>
      <c r="AZ6" s="82">
        <f t="shared" ref="AZ6:BA14" si="36">AZ57</f>
        <v>173</v>
      </c>
      <c r="BA6" s="83">
        <f t="shared" ref="BA6:BD13" si="37">IF($AZ6=0,0,BA57/$AZ6*100)</f>
        <v>69.364161849710982</v>
      </c>
      <c r="BB6" s="83">
        <f t="shared" si="37"/>
        <v>19.075144508670519</v>
      </c>
      <c r="BC6" s="83">
        <f t="shared" si="37"/>
        <v>4.6242774566473983</v>
      </c>
      <c r="BD6" s="83">
        <f t="shared" si="37"/>
        <v>6.9364161849710975</v>
      </c>
      <c r="BE6" s="82">
        <f t="shared" ref="BE6:BF14" si="38">BE57</f>
        <v>173</v>
      </c>
      <c r="BF6" s="83">
        <f t="shared" ref="BF6:BO13" si="39">IF($BE6=0,0,BF57/$BE6*100)</f>
        <v>0</v>
      </c>
      <c r="BG6" s="83">
        <f t="shared" si="39"/>
        <v>0.57803468208092479</v>
      </c>
      <c r="BH6" s="83">
        <f t="shared" si="39"/>
        <v>1.7341040462427744</v>
      </c>
      <c r="BI6" s="83">
        <f t="shared" si="39"/>
        <v>9.2485549132947966</v>
      </c>
      <c r="BJ6" s="83">
        <f t="shared" si="39"/>
        <v>20.23121387283237</v>
      </c>
      <c r="BK6" s="83">
        <f t="shared" si="39"/>
        <v>23.121387283236995</v>
      </c>
      <c r="BL6" s="83">
        <f t="shared" si="39"/>
        <v>28.323699421965319</v>
      </c>
      <c r="BM6" s="83">
        <f t="shared" si="39"/>
        <v>6.9364161849710975</v>
      </c>
      <c r="BN6" s="83">
        <f t="shared" si="39"/>
        <v>9.2485549132947966</v>
      </c>
      <c r="BO6" s="83">
        <f t="shared" si="39"/>
        <v>0.57803468208092479</v>
      </c>
      <c r="BP6" s="119">
        <f t="shared" si="21"/>
        <v>62.017441860465119</v>
      </c>
    </row>
    <row r="7" spans="1:68" ht="13.5" customHeight="1">
      <c r="A7" s="175"/>
      <c r="B7" s="57" t="s">
        <v>723</v>
      </c>
      <c r="C7" s="53" t="s">
        <v>178</v>
      </c>
      <c r="D7" s="82">
        <f t="shared" si="22"/>
        <v>149</v>
      </c>
      <c r="E7" s="83">
        <f t="shared" si="23"/>
        <v>41.61073825503356</v>
      </c>
      <c r="F7" s="83">
        <f t="shared" si="23"/>
        <v>17.449664429530202</v>
      </c>
      <c r="G7" s="83">
        <f t="shared" si="23"/>
        <v>18.120805369127517</v>
      </c>
      <c r="H7" s="83">
        <f t="shared" si="23"/>
        <v>10.738255033557047</v>
      </c>
      <c r="I7" s="83">
        <f t="shared" si="23"/>
        <v>2.6845637583892619</v>
      </c>
      <c r="J7" s="83">
        <f t="shared" si="23"/>
        <v>6.0402684563758395</v>
      </c>
      <c r="K7" s="83">
        <f t="shared" si="23"/>
        <v>1.3422818791946309</v>
      </c>
      <c r="L7" s="83">
        <f t="shared" si="23"/>
        <v>0.67114093959731547</v>
      </c>
      <c r="M7" s="83">
        <f t="shared" si="23"/>
        <v>1.3422818791946309</v>
      </c>
      <c r="N7" s="82">
        <f t="shared" si="24"/>
        <v>149</v>
      </c>
      <c r="O7" s="83">
        <f t="shared" si="25"/>
        <v>67.114093959731548</v>
      </c>
      <c r="P7" s="83">
        <f t="shared" si="25"/>
        <v>13.422818791946309</v>
      </c>
      <c r="Q7" s="83">
        <f t="shared" si="25"/>
        <v>1.3422818791946309</v>
      </c>
      <c r="R7" s="83">
        <f t="shared" si="25"/>
        <v>2.0134228187919461</v>
      </c>
      <c r="S7" s="83">
        <f t="shared" si="25"/>
        <v>16.107382550335569</v>
      </c>
      <c r="T7" s="82">
        <f t="shared" si="26"/>
        <v>149</v>
      </c>
      <c r="U7" s="83">
        <f t="shared" si="27"/>
        <v>6.0402684563758395</v>
      </c>
      <c r="V7" s="83">
        <f t="shared" si="27"/>
        <v>0</v>
      </c>
      <c r="W7" s="83">
        <f t="shared" si="27"/>
        <v>1.3422818791946309</v>
      </c>
      <c r="X7" s="83">
        <f t="shared" si="27"/>
        <v>1.3422818791946309</v>
      </c>
      <c r="Y7" s="83">
        <f t="shared" si="27"/>
        <v>90.604026845637591</v>
      </c>
      <c r="Z7" s="83">
        <f t="shared" si="27"/>
        <v>0.67114093959731547</v>
      </c>
      <c r="AA7" s="119">
        <f t="shared" si="18"/>
        <v>92.906115148762211</v>
      </c>
      <c r="AB7" s="119">
        <f t="shared" si="18"/>
        <v>98.921619007315158</v>
      </c>
      <c r="AC7" s="82">
        <f t="shared" si="28"/>
        <v>149</v>
      </c>
      <c r="AD7" s="83">
        <f t="shared" si="29"/>
        <v>97.986577181208062</v>
      </c>
      <c r="AE7" s="83">
        <f t="shared" si="29"/>
        <v>0.67114093959731547</v>
      </c>
      <c r="AF7" s="83">
        <f t="shared" si="29"/>
        <v>1.3422818791946309</v>
      </c>
      <c r="AG7" s="82">
        <f t="shared" si="30"/>
        <v>149</v>
      </c>
      <c r="AH7" s="83">
        <f t="shared" si="31"/>
        <v>73.825503355704697</v>
      </c>
      <c r="AI7" s="83">
        <f t="shared" si="31"/>
        <v>69.127516778523486</v>
      </c>
      <c r="AJ7" s="83">
        <f t="shared" si="31"/>
        <v>1.3422818791946309</v>
      </c>
      <c r="AK7" s="83">
        <f t="shared" si="31"/>
        <v>1.3422818791946309</v>
      </c>
      <c r="AL7" s="82">
        <f t="shared" si="32"/>
        <v>149</v>
      </c>
      <c r="AM7" s="83">
        <f t="shared" si="33"/>
        <v>79.865771812080538</v>
      </c>
      <c r="AN7" s="83">
        <f t="shared" si="33"/>
        <v>16.107382550335569</v>
      </c>
      <c r="AO7" s="83">
        <f t="shared" si="33"/>
        <v>4.0268456375838921</v>
      </c>
      <c r="AP7" s="83">
        <f t="shared" si="33"/>
        <v>0</v>
      </c>
      <c r="AQ7" s="82">
        <f t="shared" si="34"/>
        <v>24</v>
      </c>
      <c r="AR7" s="83">
        <f t="shared" si="35"/>
        <v>0</v>
      </c>
      <c r="AS7" s="83">
        <f t="shared" si="35"/>
        <v>12.5</v>
      </c>
      <c r="AT7" s="83">
        <f t="shared" si="35"/>
        <v>8.3333333333333321</v>
      </c>
      <c r="AU7" s="83">
        <f t="shared" si="35"/>
        <v>45.833333333333329</v>
      </c>
      <c r="AV7" s="83">
        <f t="shared" si="35"/>
        <v>0</v>
      </c>
      <c r="AW7" s="83">
        <f t="shared" si="35"/>
        <v>29.166666666666668</v>
      </c>
      <c r="AX7" s="83">
        <f t="shared" si="35"/>
        <v>29.166666666666668</v>
      </c>
      <c r="AY7" s="83">
        <f t="shared" si="35"/>
        <v>4.1666666666666661</v>
      </c>
      <c r="AZ7" s="82">
        <f t="shared" si="36"/>
        <v>149</v>
      </c>
      <c r="BA7" s="83">
        <f t="shared" si="37"/>
        <v>64.429530201342274</v>
      </c>
      <c r="BB7" s="83">
        <f t="shared" si="37"/>
        <v>21.476510067114095</v>
      </c>
      <c r="BC7" s="83">
        <f t="shared" si="37"/>
        <v>4.0268456375838921</v>
      </c>
      <c r="BD7" s="83">
        <f t="shared" si="37"/>
        <v>10.067114093959731</v>
      </c>
      <c r="BE7" s="82">
        <f t="shared" si="38"/>
        <v>149</v>
      </c>
      <c r="BF7" s="83">
        <f t="shared" si="39"/>
        <v>0</v>
      </c>
      <c r="BG7" s="83">
        <f t="shared" si="39"/>
        <v>0</v>
      </c>
      <c r="BH7" s="83">
        <f t="shared" si="39"/>
        <v>0.67114093959731547</v>
      </c>
      <c r="BI7" s="83">
        <f t="shared" si="39"/>
        <v>9.3959731543624159</v>
      </c>
      <c r="BJ7" s="83">
        <f t="shared" si="39"/>
        <v>15.436241610738255</v>
      </c>
      <c r="BK7" s="83">
        <f t="shared" si="39"/>
        <v>22.818791946308725</v>
      </c>
      <c r="BL7" s="83">
        <f t="shared" si="39"/>
        <v>30.872483221476511</v>
      </c>
      <c r="BM7" s="83">
        <f t="shared" si="39"/>
        <v>10.067114093959731</v>
      </c>
      <c r="BN7" s="83">
        <f t="shared" si="39"/>
        <v>10.067114093959731</v>
      </c>
      <c r="BO7" s="83">
        <f t="shared" si="39"/>
        <v>0.67114093959731547</v>
      </c>
      <c r="BP7" s="119">
        <f t="shared" si="21"/>
        <v>67.155405405405403</v>
      </c>
    </row>
    <row r="8" spans="1:68" ht="13.5" customHeight="1">
      <c r="A8" s="49"/>
      <c r="B8" s="57"/>
      <c r="C8" s="53" t="s">
        <v>179</v>
      </c>
      <c r="D8" s="82">
        <f t="shared" si="22"/>
        <v>164</v>
      </c>
      <c r="E8" s="83">
        <f t="shared" si="23"/>
        <v>47.560975609756099</v>
      </c>
      <c r="F8" s="83">
        <f t="shared" si="23"/>
        <v>9.1463414634146343</v>
      </c>
      <c r="G8" s="83">
        <f t="shared" si="23"/>
        <v>14.634146341463413</v>
      </c>
      <c r="H8" s="83">
        <f t="shared" si="23"/>
        <v>10.365853658536585</v>
      </c>
      <c r="I8" s="83">
        <f t="shared" si="23"/>
        <v>4.8780487804878048</v>
      </c>
      <c r="J8" s="83">
        <f t="shared" si="23"/>
        <v>6.0975609756097562</v>
      </c>
      <c r="K8" s="83">
        <f t="shared" si="23"/>
        <v>0.6097560975609756</v>
      </c>
      <c r="L8" s="83">
        <f t="shared" si="23"/>
        <v>1.2195121951219512</v>
      </c>
      <c r="M8" s="83">
        <f t="shared" si="23"/>
        <v>5.4878048780487809</v>
      </c>
      <c r="N8" s="82">
        <f t="shared" si="24"/>
        <v>164</v>
      </c>
      <c r="O8" s="83">
        <f t="shared" si="25"/>
        <v>67.682926829268297</v>
      </c>
      <c r="P8" s="83">
        <f t="shared" si="25"/>
        <v>9.7560975609756095</v>
      </c>
      <c r="Q8" s="83">
        <f t="shared" si="25"/>
        <v>1.8292682926829267</v>
      </c>
      <c r="R8" s="83">
        <f t="shared" si="25"/>
        <v>2.4390243902439024</v>
      </c>
      <c r="S8" s="83">
        <f t="shared" si="25"/>
        <v>18.292682926829269</v>
      </c>
      <c r="T8" s="82">
        <f t="shared" si="26"/>
        <v>164</v>
      </c>
      <c r="U8" s="83">
        <f t="shared" si="27"/>
        <v>3.6585365853658534</v>
      </c>
      <c r="V8" s="83">
        <f t="shared" si="27"/>
        <v>0</v>
      </c>
      <c r="W8" s="83">
        <f t="shared" si="27"/>
        <v>1.8292682926829267</v>
      </c>
      <c r="X8" s="83">
        <f t="shared" si="27"/>
        <v>1.2195121951219512</v>
      </c>
      <c r="Y8" s="83">
        <f t="shared" si="27"/>
        <v>91.463414634146346</v>
      </c>
      <c r="Z8" s="83">
        <f t="shared" si="27"/>
        <v>1.8292682926829267</v>
      </c>
      <c r="AA8" s="119">
        <f t="shared" si="18"/>
        <v>95.086831882673096</v>
      </c>
      <c r="AB8" s="119">
        <f t="shared" si="18"/>
        <v>98.767612471679797</v>
      </c>
      <c r="AC8" s="82">
        <f t="shared" si="28"/>
        <v>164</v>
      </c>
      <c r="AD8" s="83">
        <f t="shared" si="29"/>
        <v>90.853658536585371</v>
      </c>
      <c r="AE8" s="83">
        <f t="shared" si="29"/>
        <v>5.4878048780487809</v>
      </c>
      <c r="AF8" s="83">
        <f t="shared" si="29"/>
        <v>3.6585365853658534</v>
      </c>
      <c r="AG8" s="82">
        <f t="shared" si="30"/>
        <v>164</v>
      </c>
      <c r="AH8" s="83">
        <f t="shared" si="31"/>
        <v>75</v>
      </c>
      <c r="AI8" s="83">
        <f t="shared" si="31"/>
        <v>62.195121951219512</v>
      </c>
      <c r="AJ8" s="83">
        <f t="shared" si="31"/>
        <v>1.2195121951219512</v>
      </c>
      <c r="AK8" s="83">
        <f t="shared" si="31"/>
        <v>3.6585365853658534</v>
      </c>
      <c r="AL8" s="82">
        <f t="shared" si="32"/>
        <v>164</v>
      </c>
      <c r="AM8" s="83">
        <f t="shared" si="33"/>
        <v>76.829268292682926</v>
      </c>
      <c r="AN8" s="83">
        <f t="shared" si="33"/>
        <v>12.804878048780488</v>
      </c>
      <c r="AO8" s="83">
        <f t="shared" si="33"/>
        <v>9.1463414634146343</v>
      </c>
      <c r="AP8" s="83">
        <f t="shared" si="33"/>
        <v>1.2195121951219512</v>
      </c>
      <c r="AQ8" s="82">
        <f t="shared" si="34"/>
        <v>21</v>
      </c>
      <c r="AR8" s="83">
        <f t="shared" si="35"/>
        <v>0</v>
      </c>
      <c r="AS8" s="83">
        <f t="shared" si="35"/>
        <v>0</v>
      </c>
      <c r="AT8" s="83">
        <f t="shared" si="35"/>
        <v>4.7619047619047619</v>
      </c>
      <c r="AU8" s="83">
        <f t="shared" si="35"/>
        <v>57.142857142857139</v>
      </c>
      <c r="AV8" s="83">
        <f t="shared" si="35"/>
        <v>0</v>
      </c>
      <c r="AW8" s="83">
        <f t="shared" si="35"/>
        <v>33.333333333333329</v>
      </c>
      <c r="AX8" s="83">
        <f t="shared" si="35"/>
        <v>38.095238095238095</v>
      </c>
      <c r="AY8" s="83">
        <f t="shared" si="35"/>
        <v>0</v>
      </c>
      <c r="AZ8" s="82">
        <f t="shared" si="36"/>
        <v>164</v>
      </c>
      <c r="BA8" s="83">
        <f t="shared" si="37"/>
        <v>71.341463414634148</v>
      </c>
      <c r="BB8" s="83">
        <f t="shared" si="37"/>
        <v>13.414634146341465</v>
      </c>
      <c r="BC8" s="83">
        <f t="shared" si="37"/>
        <v>3.0487804878048781</v>
      </c>
      <c r="BD8" s="83">
        <f t="shared" si="37"/>
        <v>12.195121951219512</v>
      </c>
      <c r="BE8" s="82">
        <f t="shared" si="38"/>
        <v>164</v>
      </c>
      <c r="BF8" s="83">
        <f t="shared" si="39"/>
        <v>0</v>
      </c>
      <c r="BG8" s="83">
        <f t="shared" si="39"/>
        <v>1.2195121951219512</v>
      </c>
      <c r="BH8" s="83">
        <f t="shared" si="39"/>
        <v>3.6585365853658534</v>
      </c>
      <c r="BI8" s="83">
        <f t="shared" si="39"/>
        <v>17.682926829268293</v>
      </c>
      <c r="BJ8" s="83">
        <f t="shared" si="39"/>
        <v>15.24390243902439</v>
      </c>
      <c r="BK8" s="83">
        <f t="shared" si="39"/>
        <v>18.292682926829269</v>
      </c>
      <c r="BL8" s="83">
        <f t="shared" si="39"/>
        <v>29.268292682926827</v>
      </c>
      <c r="BM8" s="83">
        <f t="shared" si="39"/>
        <v>7.9268292682926829</v>
      </c>
      <c r="BN8" s="83">
        <f t="shared" si="39"/>
        <v>6.7073170731707323</v>
      </c>
      <c r="BO8" s="83">
        <f t="shared" si="39"/>
        <v>0</v>
      </c>
      <c r="BP8" s="119">
        <f t="shared" si="21"/>
        <v>59.951219512195124</v>
      </c>
    </row>
    <row r="9" spans="1:68" ht="13.5" customHeight="1">
      <c r="A9" s="49"/>
      <c r="B9" s="57"/>
      <c r="C9" s="53" t="s">
        <v>180</v>
      </c>
      <c r="D9" s="82">
        <f t="shared" si="22"/>
        <v>86</v>
      </c>
      <c r="E9" s="83">
        <f t="shared" si="23"/>
        <v>43.02325581395349</v>
      </c>
      <c r="F9" s="83">
        <f t="shared" si="23"/>
        <v>12.790697674418606</v>
      </c>
      <c r="G9" s="83">
        <f t="shared" si="23"/>
        <v>10.465116279069768</v>
      </c>
      <c r="H9" s="83">
        <f t="shared" si="23"/>
        <v>11.627906976744185</v>
      </c>
      <c r="I9" s="83">
        <f t="shared" si="23"/>
        <v>5.8139534883720927</v>
      </c>
      <c r="J9" s="83">
        <f t="shared" si="23"/>
        <v>5.8139534883720927</v>
      </c>
      <c r="K9" s="83">
        <f t="shared" si="23"/>
        <v>1.1627906976744187</v>
      </c>
      <c r="L9" s="83">
        <f t="shared" si="23"/>
        <v>4.6511627906976747</v>
      </c>
      <c r="M9" s="83">
        <f t="shared" si="23"/>
        <v>4.6511627906976747</v>
      </c>
      <c r="N9" s="82">
        <f t="shared" si="24"/>
        <v>86</v>
      </c>
      <c r="O9" s="83">
        <f t="shared" si="25"/>
        <v>69.767441860465112</v>
      </c>
      <c r="P9" s="83">
        <f t="shared" si="25"/>
        <v>18.604651162790699</v>
      </c>
      <c r="Q9" s="83">
        <f t="shared" si="25"/>
        <v>0</v>
      </c>
      <c r="R9" s="83">
        <f t="shared" si="25"/>
        <v>1.1627906976744187</v>
      </c>
      <c r="S9" s="83">
        <f t="shared" si="25"/>
        <v>10.465116279069768</v>
      </c>
      <c r="T9" s="82">
        <f t="shared" si="26"/>
        <v>86</v>
      </c>
      <c r="U9" s="83">
        <f t="shared" si="27"/>
        <v>4.6511627906976747</v>
      </c>
      <c r="V9" s="83">
        <f t="shared" si="27"/>
        <v>0</v>
      </c>
      <c r="W9" s="83">
        <f t="shared" si="27"/>
        <v>0</v>
      </c>
      <c r="X9" s="83">
        <f t="shared" si="27"/>
        <v>2.3255813953488373</v>
      </c>
      <c r="Y9" s="83">
        <f t="shared" si="27"/>
        <v>89.534883720930239</v>
      </c>
      <c r="Z9" s="83">
        <f t="shared" si="27"/>
        <v>3.4883720930232558</v>
      </c>
      <c r="AA9" s="119">
        <f t="shared" si="18"/>
        <v>95.04796544669243</v>
      </c>
      <c r="AB9" s="119">
        <f t="shared" si="18"/>
        <v>99.86052065918318</v>
      </c>
      <c r="AC9" s="82">
        <f t="shared" si="28"/>
        <v>86</v>
      </c>
      <c r="AD9" s="83">
        <f t="shared" si="29"/>
        <v>93.023255813953483</v>
      </c>
      <c r="AE9" s="83">
        <f t="shared" si="29"/>
        <v>2.3255813953488373</v>
      </c>
      <c r="AF9" s="83">
        <f t="shared" si="29"/>
        <v>4.6511627906976747</v>
      </c>
      <c r="AG9" s="82">
        <f t="shared" si="30"/>
        <v>86</v>
      </c>
      <c r="AH9" s="83">
        <f t="shared" si="31"/>
        <v>63.953488372093027</v>
      </c>
      <c r="AI9" s="83">
        <f t="shared" si="31"/>
        <v>73.255813953488371</v>
      </c>
      <c r="AJ9" s="83">
        <f t="shared" si="31"/>
        <v>0</v>
      </c>
      <c r="AK9" s="83">
        <f t="shared" si="31"/>
        <v>5.8139534883720927</v>
      </c>
      <c r="AL9" s="82">
        <f t="shared" si="32"/>
        <v>86</v>
      </c>
      <c r="AM9" s="83">
        <f t="shared" si="33"/>
        <v>81.395348837209298</v>
      </c>
      <c r="AN9" s="83">
        <f t="shared" si="33"/>
        <v>10.465116279069768</v>
      </c>
      <c r="AO9" s="83">
        <f t="shared" si="33"/>
        <v>6.9767441860465116</v>
      </c>
      <c r="AP9" s="83">
        <f t="shared" si="33"/>
        <v>1.1627906976744187</v>
      </c>
      <c r="AQ9" s="82">
        <f t="shared" si="34"/>
        <v>9</v>
      </c>
      <c r="AR9" s="83">
        <f t="shared" si="35"/>
        <v>0</v>
      </c>
      <c r="AS9" s="83">
        <f t="shared" si="35"/>
        <v>22.222222222222221</v>
      </c>
      <c r="AT9" s="83">
        <f t="shared" si="35"/>
        <v>0</v>
      </c>
      <c r="AU9" s="83">
        <f t="shared" si="35"/>
        <v>33.333333333333329</v>
      </c>
      <c r="AV9" s="83">
        <f t="shared" si="35"/>
        <v>0</v>
      </c>
      <c r="AW9" s="83">
        <f t="shared" si="35"/>
        <v>44.444444444444443</v>
      </c>
      <c r="AX9" s="83">
        <f t="shared" si="35"/>
        <v>33.333333333333329</v>
      </c>
      <c r="AY9" s="83">
        <f t="shared" si="35"/>
        <v>0</v>
      </c>
      <c r="AZ9" s="82">
        <f t="shared" si="36"/>
        <v>86</v>
      </c>
      <c r="BA9" s="83">
        <f t="shared" si="37"/>
        <v>69.767441860465112</v>
      </c>
      <c r="BB9" s="83">
        <f t="shared" si="37"/>
        <v>12.790697674418606</v>
      </c>
      <c r="BC9" s="83">
        <f t="shared" si="37"/>
        <v>2.3255813953488373</v>
      </c>
      <c r="BD9" s="83">
        <f t="shared" si="37"/>
        <v>15.11627906976744</v>
      </c>
      <c r="BE9" s="82">
        <f t="shared" si="38"/>
        <v>86</v>
      </c>
      <c r="BF9" s="83">
        <f t="shared" si="39"/>
        <v>0</v>
      </c>
      <c r="BG9" s="83">
        <f t="shared" si="39"/>
        <v>1.1627906976744187</v>
      </c>
      <c r="BH9" s="83">
        <f t="shared" si="39"/>
        <v>3.4883720930232558</v>
      </c>
      <c r="BI9" s="83">
        <f t="shared" si="39"/>
        <v>3.4883720930232558</v>
      </c>
      <c r="BJ9" s="83">
        <f t="shared" si="39"/>
        <v>17.441860465116278</v>
      </c>
      <c r="BK9" s="83">
        <f t="shared" si="39"/>
        <v>25.581395348837212</v>
      </c>
      <c r="BL9" s="83">
        <f t="shared" si="39"/>
        <v>29.069767441860467</v>
      </c>
      <c r="BM9" s="83">
        <f t="shared" si="39"/>
        <v>11.627906976744185</v>
      </c>
      <c r="BN9" s="83">
        <f t="shared" si="39"/>
        <v>8.1395348837209305</v>
      </c>
      <c r="BO9" s="83">
        <f t="shared" si="39"/>
        <v>0</v>
      </c>
      <c r="BP9" s="119">
        <f t="shared" si="21"/>
        <v>69.255813953488371</v>
      </c>
    </row>
    <row r="10" spans="1:68" ht="13.5" customHeight="1">
      <c r="A10" s="49"/>
      <c r="B10" s="57"/>
      <c r="C10" s="48" t="s">
        <v>181</v>
      </c>
      <c r="D10" s="82">
        <f t="shared" si="22"/>
        <v>144</v>
      </c>
      <c r="E10" s="83">
        <f t="shared" si="23"/>
        <v>47.916666666666671</v>
      </c>
      <c r="F10" s="83">
        <f t="shared" si="23"/>
        <v>11.805555555555555</v>
      </c>
      <c r="G10" s="83">
        <f t="shared" si="23"/>
        <v>9.7222222222222232</v>
      </c>
      <c r="H10" s="83">
        <f t="shared" si="23"/>
        <v>8.3333333333333321</v>
      </c>
      <c r="I10" s="83">
        <f t="shared" si="23"/>
        <v>9.7222222222222232</v>
      </c>
      <c r="J10" s="83">
        <f t="shared" si="23"/>
        <v>4.8611111111111116</v>
      </c>
      <c r="K10" s="83">
        <f t="shared" si="23"/>
        <v>2.083333333333333</v>
      </c>
      <c r="L10" s="83">
        <f t="shared" si="23"/>
        <v>1.3888888888888888</v>
      </c>
      <c r="M10" s="83">
        <f t="shared" si="23"/>
        <v>4.1666666666666661</v>
      </c>
      <c r="N10" s="82">
        <f t="shared" si="24"/>
        <v>144</v>
      </c>
      <c r="O10" s="83">
        <f t="shared" si="25"/>
        <v>83.333333333333343</v>
      </c>
      <c r="P10" s="83">
        <f t="shared" si="25"/>
        <v>10.416666666666668</v>
      </c>
      <c r="Q10" s="83">
        <f t="shared" si="25"/>
        <v>0</v>
      </c>
      <c r="R10" s="83">
        <f t="shared" si="25"/>
        <v>1.3888888888888888</v>
      </c>
      <c r="S10" s="83">
        <f t="shared" si="25"/>
        <v>4.8611111111111116</v>
      </c>
      <c r="T10" s="82">
        <f t="shared" si="26"/>
        <v>144</v>
      </c>
      <c r="U10" s="83">
        <f t="shared" si="27"/>
        <v>2.083333333333333</v>
      </c>
      <c r="V10" s="83">
        <f t="shared" si="27"/>
        <v>1.3888888888888888</v>
      </c>
      <c r="W10" s="83">
        <f t="shared" si="27"/>
        <v>0</v>
      </c>
      <c r="X10" s="83">
        <f t="shared" si="27"/>
        <v>1.3888888888888888</v>
      </c>
      <c r="Y10" s="83">
        <f t="shared" si="27"/>
        <v>94.444444444444443</v>
      </c>
      <c r="Z10" s="83">
        <f t="shared" si="27"/>
        <v>0.69444444444444442</v>
      </c>
      <c r="AA10" s="119">
        <f t="shared" si="18"/>
        <v>96.304032976827088</v>
      </c>
      <c r="AB10" s="119">
        <f t="shared" si="18"/>
        <v>98.367690826330531</v>
      </c>
      <c r="AC10" s="82">
        <f t="shared" si="28"/>
        <v>144</v>
      </c>
      <c r="AD10" s="83">
        <f t="shared" si="29"/>
        <v>96.527777777777786</v>
      </c>
      <c r="AE10" s="83">
        <f t="shared" si="29"/>
        <v>2.7777777777777777</v>
      </c>
      <c r="AF10" s="83">
        <f t="shared" si="29"/>
        <v>0.69444444444444442</v>
      </c>
      <c r="AG10" s="82">
        <f t="shared" si="30"/>
        <v>144</v>
      </c>
      <c r="AH10" s="83">
        <f t="shared" si="31"/>
        <v>66.666666666666657</v>
      </c>
      <c r="AI10" s="83">
        <f t="shared" si="31"/>
        <v>62.5</v>
      </c>
      <c r="AJ10" s="83">
        <f t="shared" si="31"/>
        <v>4.8611111111111116</v>
      </c>
      <c r="AK10" s="83">
        <f t="shared" si="31"/>
        <v>0</v>
      </c>
      <c r="AL10" s="82">
        <f t="shared" si="32"/>
        <v>144</v>
      </c>
      <c r="AM10" s="83">
        <f t="shared" si="33"/>
        <v>67.361111111111114</v>
      </c>
      <c r="AN10" s="83">
        <f t="shared" si="33"/>
        <v>15.277777777777779</v>
      </c>
      <c r="AO10" s="83">
        <f t="shared" si="33"/>
        <v>15.277777777777779</v>
      </c>
      <c r="AP10" s="83">
        <f t="shared" si="33"/>
        <v>2.083333333333333</v>
      </c>
      <c r="AQ10" s="82">
        <f t="shared" si="34"/>
        <v>22</v>
      </c>
      <c r="AR10" s="83">
        <f t="shared" si="35"/>
        <v>0</v>
      </c>
      <c r="AS10" s="83">
        <f t="shared" si="35"/>
        <v>22.727272727272727</v>
      </c>
      <c r="AT10" s="83">
        <f t="shared" si="35"/>
        <v>9.0909090909090917</v>
      </c>
      <c r="AU10" s="83">
        <f t="shared" si="35"/>
        <v>45.454545454545453</v>
      </c>
      <c r="AV10" s="83">
        <f t="shared" si="35"/>
        <v>4.5454545454545459</v>
      </c>
      <c r="AW10" s="83">
        <f t="shared" si="35"/>
        <v>40.909090909090914</v>
      </c>
      <c r="AX10" s="83">
        <f t="shared" si="35"/>
        <v>18.181818181818183</v>
      </c>
      <c r="AY10" s="83">
        <f t="shared" si="35"/>
        <v>0</v>
      </c>
      <c r="AZ10" s="82">
        <f t="shared" si="36"/>
        <v>144</v>
      </c>
      <c r="BA10" s="83">
        <f t="shared" si="37"/>
        <v>65.972222222222214</v>
      </c>
      <c r="BB10" s="83">
        <f t="shared" si="37"/>
        <v>13.194444444444445</v>
      </c>
      <c r="BC10" s="83">
        <f t="shared" si="37"/>
        <v>6.25</v>
      </c>
      <c r="BD10" s="83">
        <f t="shared" si="37"/>
        <v>14.583333333333334</v>
      </c>
      <c r="BE10" s="82">
        <f t="shared" si="38"/>
        <v>144</v>
      </c>
      <c r="BF10" s="83">
        <f t="shared" si="39"/>
        <v>0</v>
      </c>
      <c r="BG10" s="83">
        <f t="shared" si="39"/>
        <v>4.1666666666666661</v>
      </c>
      <c r="BH10" s="83">
        <f t="shared" si="39"/>
        <v>10.416666666666668</v>
      </c>
      <c r="BI10" s="83">
        <f t="shared" si="39"/>
        <v>10.416666666666668</v>
      </c>
      <c r="BJ10" s="83">
        <f t="shared" si="39"/>
        <v>15.972222222222221</v>
      </c>
      <c r="BK10" s="83">
        <f t="shared" si="39"/>
        <v>19.444444444444446</v>
      </c>
      <c r="BL10" s="83">
        <f t="shared" si="39"/>
        <v>25</v>
      </c>
      <c r="BM10" s="83">
        <f t="shared" si="39"/>
        <v>5.5555555555555554</v>
      </c>
      <c r="BN10" s="83">
        <f t="shared" si="39"/>
        <v>9.0277777777777768</v>
      </c>
      <c r="BO10" s="83">
        <f t="shared" si="39"/>
        <v>0</v>
      </c>
      <c r="BP10" s="119">
        <f t="shared" si="21"/>
        <v>60.326388888888886</v>
      </c>
    </row>
    <row r="11" spans="1:68" ht="13.5" customHeight="1">
      <c r="A11" s="49"/>
      <c r="B11" s="57"/>
      <c r="C11" s="48" t="s">
        <v>182</v>
      </c>
      <c r="D11" s="82">
        <f t="shared" si="22"/>
        <v>103</v>
      </c>
      <c r="E11" s="83">
        <f t="shared" si="23"/>
        <v>50.485436893203882</v>
      </c>
      <c r="F11" s="83">
        <f t="shared" si="23"/>
        <v>9.7087378640776691</v>
      </c>
      <c r="G11" s="83">
        <f t="shared" si="23"/>
        <v>9.7087378640776691</v>
      </c>
      <c r="H11" s="83">
        <f t="shared" si="23"/>
        <v>3.8834951456310676</v>
      </c>
      <c r="I11" s="83">
        <f t="shared" si="23"/>
        <v>11.650485436893204</v>
      </c>
      <c r="J11" s="83">
        <f t="shared" si="23"/>
        <v>3.8834951456310676</v>
      </c>
      <c r="K11" s="83">
        <f t="shared" si="23"/>
        <v>0.97087378640776689</v>
      </c>
      <c r="L11" s="83">
        <f t="shared" si="23"/>
        <v>5.825242718446602</v>
      </c>
      <c r="M11" s="83">
        <f t="shared" si="23"/>
        <v>3.8834951456310676</v>
      </c>
      <c r="N11" s="82">
        <f t="shared" si="24"/>
        <v>103</v>
      </c>
      <c r="O11" s="83">
        <f t="shared" si="25"/>
        <v>75.728155339805824</v>
      </c>
      <c r="P11" s="83">
        <f t="shared" si="25"/>
        <v>11.650485436893204</v>
      </c>
      <c r="Q11" s="83">
        <f t="shared" si="25"/>
        <v>0</v>
      </c>
      <c r="R11" s="83">
        <f t="shared" si="25"/>
        <v>1.9417475728155338</v>
      </c>
      <c r="S11" s="83">
        <f t="shared" si="25"/>
        <v>10.679611650485436</v>
      </c>
      <c r="T11" s="82">
        <f t="shared" si="26"/>
        <v>103</v>
      </c>
      <c r="U11" s="83">
        <f t="shared" si="27"/>
        <v>4.8543689320388346</v>
      </c>
      <c r="V11" s="83">
        <f t="shared" si="27"/>
        <v>5.825242718446602</v>
      </c>
      <c r="W11" s="83">
        <f t="shared" si="27"/>
        <v>0.97087378640776689</v>
      </c>
      <c r="X11" s="83">
        <f t="shared" si="27"/>
        <v>3.8834951456310676</v>
      </c>
      <c r="Y11" s="83">
        <f t="shared" si="27"/>
        <v>82.524271844660191</v>
      </c>
      <c r="Z11" s="83">
        <f t="shared" si="27"/>
        <v>1.9417475728155338</v>
      </c>
      <c r="AA11" s="119">
        <f t="shared" si="18"/>
        <v>88.950719776899533</v>
      </c>
      <c r="AB11" s="119">
        <f t="shared" si="18"/>
        <v>93.583569765279719</v>
      </c>
      <c r="AC11" s="82">
        <f t="shared" si="28"/>
        <v>103</v>
      </c>
      <c r="AD11" s="83">
        <f t="shared" si="29"/>
        <v>95.145631067961162</v>
      </c>
      <c r="AE11" s="83">
        <f t="shared" si="29"/>
        <v>2.912621359223301</v>
      </c>
      <c r="AF11" s="83">
        <f t="shared" si="29"/>
        <v>1.9417475728155338</v>
      </c>
      <c r="AG11" s="82">
        <f t="shared" si="30"/>
        <v>103</v>
      </c>
      <c r="AH11" s="83">
        <f t="shared" si="31"/>
        <v>62.135922330097081</v>
      </c>
      <c r="AI11" s="83">
        <f t="shared" si="31"/>
        <v>67.961165048543691</v>
      </c>
      <c r="AJ11" s="83">
        <f t="shared" si="31"/>
        <v>3.8834951456310676</v>
      </c>
      <c r="AK11" s="83">
        <f t="shared" si="31"/>
        <v>0.97087378640776689</v>
      </c>
      <c r="AL11" s="82">
        <f t="shared" si="32"/>
        <v>103</v>
      </c>
      <c r="AM11" s="83">
        <f t="shared" si="33"/>
        <v>74.757281553398059</v>
      </c>
      <c r="AN11" s="83">
        <f t="shared" si="33"/>
        <v>15.53398058252427</v>
      </c>
      <c r="AO11" s="83">
        <f t="shared" si="33"/>
        <v>7.7669902912621351</v>
      </c>
      <c r="AP11" s="83">
        <f t="shared" si="33"/>
        <v>1.9417475728155338</v>
      </c>
      <c r="AQ11" s="82">
        <f t="shared" si="34"/>
        <v>16</v>
      </c>
      <c r="AR11" s="83">
        <f t="shared" si="35"/>
        <v>0</v>
      </c>
      <c r="AS11" s="83">
        <f t="shared" si="35"/>
        <v>12.5</v>
      </c>
      <c r="AT11" s="83">
        <f t="shared" si="35"/>
        <v>0</v>
      </c>
      <c r="AU11" s="83">
        <f t="shared" si="35"/>
        <v>50</v>
      </c>
      <c r="AV11" s="83">
        <f t="shared" si="35"/>
        <v>6.25</v>
      </c>
      <c r="AW11" s="83">
        <f t="shared" si="35"/>
        <v>31.25</v>
      </c>
      <c r="AX11" s="83">
        <f t="shared" si="35"/>
        <v>31.25</v>
      </c>
      <c r="AY11" s="83">
        <f t="shared" si="35"/>
        <v>0</v>
      </c>
      <c r="AZ11" s="82">
        <f t="shared" si="36"/>
        <v>103</v>
      </c>
      <c r="BA11" s="83">
        <f t="shared" si="37"/>
        <v>64.077669902912632</v>
      </c>
      <c r="BB11" s="83">
        <f t="shared" si="37"/>
        <v>18.446601941747574</v>
      </c>
      <c r="BC11" s="83">
        <f t="shared" si="37"/>
        <v>2.912621359223301</v>
      </c>
      <c r="BD11" s="83">
        <f t="shared" si="37"/>
        <v>14.563106796116504</v>
      </c>
      <c r="BE11" s="82">
        <f t="shared" si="38"/>
        <v>103</v>
      </c>
      <c r="BF11" s="83">
        <f t="shared" si="39"/>
        <v>0</v>
      </c>
      <c r="BG11" s="83">
        <f t="shared" si="39"/>
        <v>0.97087378640776689</v>
      </c>
      <c r="BH11" s="83">
        <f t="shared" si="39"/>
        <v>10.679611650485436</v>
      </c>
      <c r="BI11" s="83">
        <f t="shared" si="39"/>
        <v>10.679611650485436</v>
      </c>
      <c r="BJ11" s="83">
        <f t="shared" si="39"/>
        <v>11.650485436893204</v>
      </c>
      <c r="BK11" s="83">
        <f t="shared" si="39"/>
        <v>17.475728155339805</v>
      </c>
      <c r="BL11" s="83">
        <f t="shared" si="39"/>
        <v>32.038834951456316</v>
      </c>
      <c r="BM11" s="83">
        <f t="shared" si="39"/>
        <v>7.7669902912621351</v>
      </c>
      <c r="BN11" s="83">
        <f t="shared" si="39"/>
        <v>6.7961165048543686</v>
      </c>
      <c r="BO11" s="83">
        <f t="shared" si="39"/>
        <v>1.9417475728155338</v>
      </c>
      <c r="BP11" s="119">
        <f t="shared" si="21"/>
        <v>65.584158415841586</v>
      </c>
    </row>
    <row r="12" spans="1:68" ht="13.5" customHeight="1">
      <c r="A12" s="49"/>
      <c r="B12" s="57"/>
      <c r="C12" s="48" t="s">
        <v>183</v>
      </c>
      <c r="D12" s="82">
        <f t="shared" si="22"/>
        <v>118</v>
      </c>
      <c r="E12" s="83">
        <f t="shared" si="23"/>
        <v>29.66101694915254</v>
      </c>
      <c r="F12" s="83">
        <f t="shared" si="23"/>
        <v>10.16949152542373</v>
      </c>
      <c r="G12" s="83">
        <f t="shared" si="23"/>
        <v>16.949152542372879</v>
      </c>
      <c r="H12" s="83">
        <f t="shared" si="23"/>
        <v>8.4745762711864394</v>
      </c>
      <c r="I12" s="83">
        <f t="shared" si="23"/>
        <v>19.491525423728813</v>
      </c>
      <c r="J12" s="83">
        <f t="shared" si="23"/>
        <v>5.9322033898305087</v>
      </c>
      <c r="K12" s="83">
        <f t="shared" si="23"/>
        <v>0.84745762711864403</v>
      </c>
      <c r="L12" s="83">
        <f t="shared" si="23"/>
        <v>5.9322033898305087</v>
      </c>
      <c r="M12" s="83">
        <f t="shared" si="23"/>
        <v>2.5423728813559325</v>
      </c>
      <c r="N12" s="82">
        <f t="shared" si="24"/>
        <v>118</v>
      </c>
      <c r="O12" s="83">
        <f t="shared" si="25"/>
        <v>90.677966101694921</v>
      </c>
      <c r="P12" s="83">
        <f t="shared" si="25"/>
        <v>3.3898305084745761</v>
      </c>
      <c r="Q12" s="83">
        <f t="shared" si="25"/>
        <v>0.84745762711864403</v>
      </c>
      <c r="R12" s="83">
        <f t="shared" si="25"/>
        <v>3.3898305084745761</v>
      </c>
      <c r="S12" s="83">
        <f t="shared" si="25"/>
        <v>1.6949152542372881</v>
      </c>
      <c r="T12" s="82">
        <f t="shared" si="26"/>
        <v>118</v>
      </c>
      <c r="U12" s="83">
        <f t="shared" si="27"/>
        <v>12.711864406779661</v>
      </c>
      <c r="V12" s="83">
        <f t="shared" si="27"/>
        <v>0.84745762711864403</v>
      </c>
      <c r="W12" s="83">
        <f t="shared" si="27"/>
        <v>5.9322033898305087</v>
      </c>
      <c r="X12" s="83">
        <f t="shared" si="27"/>
        <v>2.5423728813559325</v>
      </c>
      <c r="Y12" s="83">
        <f t="shared" si="27"/>
        <v>77.118644067796609</v>
      </c>
      <c r="Z12" s="83">
        <f t="shared" si="27"/>
        <v>0.84745762711864403</v>
      </c>
      <c r="AA12" s="119">
        <f t="shared" si="18"/>
        <v>82.453783912484795</v>
      </c>
      <c r="AB12" s="119">
        <f t="shared" si="18"/>
        <v>94.579340370203141</v>
      </c>
      <c r="AC12" s="82">
        <f t="shared" si="28"/>
        <v>118</v>
      </c>
      <c r="AD12" s="83">
        <f t="shared" si="29"/>
        <v>96.610169491525426</v>
      </c>
      <c r="AE12" s="83">
        <f t="shared" si="29"/>
        <v>2.5423728813559325</v>
      </c>
      <c r="AF12" s="83">
        <f t="shared" si="29"/>
        <v>0.84745762711864403</v>
      </c>
      <c r="AG12" s="82">
        <f t="shared" si="30"/>
        <v>118</v>
      </c>
      <c r="AH12" s="83">
        <f t="shared" si="31"/>
        <v>66.101694915254242</v>
      </c>
      <c r="AI12" s="83">
        <f t="shared" si="31"/>
        <v>64.406779661016941</v>
      </c>
      <c r="AJ12" s="83">
        <f t="shared" si="31"/>
        <v>3.3898305084745761</v>
      </c>
      <c r="AK12" s="83">
        <f t="shared" si="31"/>
        <v>0.84745762711864403</v>
      </c>
      <c r="AL12" s="82">
        <f t="shared" si="32"/>
        <v>118</v>
      </c>
      <c r="AM12" s="83">
        <f t="shared" si="33"/>
        <v>54.237288135593218</v>
      </c>
      <c r="AN12" s="83">
        <f t="shared" si="33"/>
        <v>34.745762711864408</v>
      </c>
      <c r="AO12" s="83">
        <f t="shared" si="33"/>
        <v>11.016949152542372</v>
      </c>
      <c r="AP12" s="83">
        <f t="shared" si="33"/>
        <v>0</v>
      </c>
      <c r="AQ12" s="82">
        <f t="shared" si="34"/>
        <v>41</v>
      </c>
      <c r="AR12" s="83">
        <f t="shared" si="35"/>
        <v>2.4390243902439024</v>
      </c>
      <c r="AS12" s="83">
        <f t="shared" si="35"/>
        <v>12.195121951219512</v>
      </c>
      <c r="AT12" s="83">
        <f t="shared" si="35"/>
        <v>2.4390243902439024</v>
      </c>
      <c r="AU12" s="83">
        <f t="shared" si="35"/>
        <v>51.219512195121951</v>
      </c>
      <c r="AV12" s="83">
        <f t="shared" si="35"/>
        <v>4.8780487804878048</v>
      </c>
      <c r="AW12" s="83">
        <f t="shared" si="35"/>
        <v>21.951219512195124</v>
      </c>
      <c r="AX12" s="83">
        <f t="shared" si="35"/>
        <v>31.707317073170731</v>
      </c>
      <c r="AY12" s="83">
        <f t="shared" si="35"/>
        <v>4.8780487804878048</v>
      </c>
      <c r="AZ12" s="82">
        <f t="shared" si="36"/>
        <v>118</v>
      </c>
      <c r="BA12" s="83">
        <f t="shared" si="37"/>
        <v>59.322033898305079</v>
      </c>
      <c r="BB12" s="83">
        <f t="shared" si="37"/>
        <v>21.1864406779661</v>
      </c>
      <c r="BC12" s="83">
        <f t="shared" si="37"/>
        <v>5.9322033898305087</v>
      </c>
      <c r="BD12" s="83">
        <f t="shared" si="37"/>
        <v>13.559322033898304</v>
      </c>
      <c r="BE12" s="82">
        <f t="shared" si="38"/>
        <v>118</v>
      </c>
      <c r="BF12" s="83">
        <f t="shared" si="39"/>
        <v>0</v>
      </c>
      <c r="BG12" s="83">
        <f t="shared" si="39"/>
        <v>0.84745762711864403</v>
      </c>
      <c r="BH12" s="83">
        <f t="shared" si="39"/>
        <v>13.559322033898304</v>
      </c>
      <c r="BI12" s="83">
        <f t="shared" si="39"/>
        <v>9.3220338983050848</v>
      </c>
      <c r="BJ12" s="83">
        <f t="shared" si="39"/>
        <v>21.1864406779661</v>
      </c>
      <c r="BK12" s="83">
        <f t="shared" si="39"/>
        <v>22.033898305084744</v>
      </c>
      <c r="BL12" s="83">
        <f t="shared" si="39"/>
        <v>18.64406779661017</v>
      </c>
      <c r="BM12" s="83">
        <f t="shared" si="39"/>
        <v>5.0847457627118651</v>
      </c>
      <c r="BN12" s="83">
        <f t="shared" si="39"/>
        <v>7.6271186440677967</v>
      </c>
      <c r="BO12" s="83">
        <f t="shared" si="39"/>
        <v>1.6949152542372881</v>
      </c>
      <c r="BP12" s="119">
        <f t="shared" si="21"/>
        <v>59.043103448275865</v>
      </c>
    </row>
    <row r="13" spans="1:68" ht="13.5" customHeight="1">
      <c r="A13" s="57"/>
      <c r="B13" s="65"/>
      <c r="C13" s="59" t="s">
        <v>184</v>
      </c>
      <c r="D13" s="84">
        <f t="shared" si="22"/>
        <v>265</v>
      </c>
      <c r="E13" s="85">
        <f t="shared" si="23"/>
        <v>23.39622641509434</v>
      </c>
      <c r="F13" s="85">
        <f t="shared" si="23"/>
        <v>6.0377358490566042</v>
      </c>
      <c r="G13" s="85">
        <f t="shared" si="23"/>
        <v>20.754716981132077</v>
      </c>
      <c r="H13" s="85">
        <f t="shared" si="23"/>
        <v>8.3018867924528301</v>
      </c>
      <c r="I13" s="85">
        <f t="shared" si="23"/>
        <v>21.509433962264151</v>
      </c>
      <c r="J13" s="85">
        <f t="shared" si="23"/>
        <v>3.7735849056603774</v>
      </c>
      <c r="K13" s="85">
        <f t="shared" si="23"/>
        <v>1.5094339622641511</v>
      </c>
      <c r="L13" s="85">
        <f t="shared" si="23"/>
        <v>13.20754716981132</v>
      </c>
      <c r="M13" s="85">
        <f t="shared" si="23"/>
        <v>1.5094339622641511</v>
      </c>
      <c r="N13" s="84">
        <f t="shared" si="24"/>
        <v>265</v>
      </c>
      <c r="O13" s="85">
        <f t="shared" si="25"/>
        <v>84.150943396226424</v>
      </c>
      <c r="P13" s="85">
        <f t="shared" si="25"/>
        <v>7.9245283018867925</v>
      </c>
      <c r="Q13" s="85">
        <f t="shared" si="25"/>
        <v>0.75471698113207553</v>
      </c>
      <c r="R13" s="85">
        <f t="shared" si="25"/>
        <v>5.2830188679245289</v>
      </c>
      <c r="S13" s="85">
        <f t="shared" si="25"/>
        <v>1.8867924528301887</v>
      </c>
      <c r="T13" s="84">
        <f t="shared" si="26"/>
        <v>265</v>
      </c>
      <c r="U13" s="85">
        <f t="shared" si="27"/>
        <v>15.09433962264151</v>
      </c>
      <c r="V13" s="85">
        <f t="shared" si="27"/>
        <v>4.9056603773584913</v>
      </c>
      <c r="W13" s="85">
        <f t="shared" si="27"/>
        <v>3.3962264150943398</v>
      </c>
      <c r="X13" s="85">
        <f t="shared" si="27"/>
        <v>4.5283018867924527</v>
      </c>
      <c r="Y13" s="85">
        <f t="shared" si="27"/>
        <v>70.943396226415089</v>
      </c>
      <c r="Z13" s="85">
        <f t="shared" si="27"/>
        <v>1.1320754716981132</v>
      </c>
      <c r="AA13" s="120">
        <f t="shared" si="18"/>
        <v>77.886002504028383</v>
      </c>
      <c r="AB13" s="120">
        <f t="shared" si="18"/>
        <v>91.919516468718186</v>
      </c>
      <c r="AC13" s="84">
        <f t="shared" si="28"/>
        <v>265</v>
      </c>
      <c r="AD13" s="85">
        <f t="shared" si="29"/>
        <v>94.339622641509436</v>
      </c>
      <c r="AE13" s="85">
        <f t="shared" si="29"/>
        <v>3.3962264150943398</v>
      </c>
      <c r="AF13" s="85">
        <f t="shared" si="29"/>
        <v>2.2641509433962264</v>
      </c>
      <c r="AG13" s="84">
        <f t="shared" si="30"/>
        <v>265</v>
      </c>
      <c r="AH13" s="85">
        <f t="shared" si="31"/>
        <v>54.339622641509436</v>
      </c>
      <c r="AI13" s="85">
        <f t="shared" si="31"/>
        <v>59.622641509433961</v>
      </c>
      <c r="AJ13" s="85">
        <f t="shared" si="31"/>
        <v>9.433962264150944</v>
      </c>
      <c r="AK13" s="85">
        <f t="shared" si="31"/>
        <v>1.5094339622641511</v>
      </c>
      <c r="AL13" s="84">
        <f t="shared" si="32"/>
        <v>265</v>
      </c>
      <c r="AM13" s="85">
        <f t="shared" si="33"/>
        <v>41.886792452830193</v>
      </c>
      <c r="AN13" s="85">
        <f t="shared" si="33"/>
        <v>44.905660377358494</v>
      </c>
      <c r="AO13" s="85">
        <f t="shared" si="33"/>
        <v>10.566037735849058</v>
      </c>
      <c r="AP13" s="85">
        <f t="shared" si="33"/>
        <v>2.6415094339622645</v>
      </c>
      <c r="AQ13" s="84">
        <f t="shared" si="34"/>
        <v>119</v>
      </c>
      <c r="AR13" s="85">
        <f t="shared" si="35"/>
        <v>3.3613445378151261</v>
      </c>
      <c r="AS13" s="85">
        <f t="shared" si="35"/>
        <v>20.168067226890756</v>
      </c>
      <c r="AT13" s="85">
        <f t="shared" si="35"/>
        <v>6.7226890756302522</v>
      </c>
      <c r="AU13" s="85">
        <f t="shared" si="35"/>
        <v>43.69747899159664</v>
      </c>
      <c r="AV13" s="85">
        <f t="shared" si="35"/>
        <v>0</v>
      </c>
      <c r="AW13" s="85">
        <f t="shared" si="35"/>
        <v>30.252100840336134</v>
      </c>
      <c r="AX13" s="85">
        <f t="shared" si="35"/>
        <v>22.689075630252102</v>
      </c>
      <c r="AY13" s="85">
        <f t="shared" si="35"/>
        <v>7.5630252100840334</v>
      </c>
      <c r="AZ13" s="84">
        <f t="shared" si="36"/>
        <v>265</v>
      </c>
      <c r="BA13" s="85">
        <f t="shared" si="37"/>
        <v>60.377358490566039</v>
      </c>
      <c r="BB13" s="85">
        <f t="shared" si="37"/>
        <v>21.886792452830189</v>
      </c>
      <c r="BC13" s="85">
        <f t="shared" si="37"/>
        <v>4.5283018867924527</v>
      </c>
      <c r="BD13" s="85">
        <f t="shared" si="37"/>
        <v>13.20754716981132</v>
      </c>
      <c r="BE13" s="84">
        <f t="shared" si="38"/>
        <v>265</v>
      </c>
      <c r="BF13" s="85">
        <f t="shared" si="39"/>
        <v>1.5094339622641511</v>
      </c>
      <c r="BG13" s="85">
        <f t="shared" si="39"/>
        <v>4.9056603773584913</v>
      </c>
      <c r="BH13" s="85">
        <f t="shared" si="39"/>
        <v>24.150943396226417</v>
      </c>
      <c r="BI13" s="85">
        <f t="shared" si="39"/>
        <v>18.867924528301888</v>
      </c>
      <c r="BJ13" s="85">
        <f t="shared" si="39"/>
        <v>14.339622641509434</v>
      </c>
      <c r="BK13" s="85">
        <f t="shared" si="39"/>
        <v>16.60377358490566</v>
      </c>
      <c r="BL13" s="85">
        <f t="shared" si="39"/>
        <v>13.20754716981132</v>
      </c>
      <c r="BM13" s="85">
        <f t="shared" si="39"/>
        <v>3.0188679245283021</v>
      </c>
      <c r="BN13" s="85">
        <f t="shared" si="39"/>
        <v>3.0188679245283021</v>
      </c>
      <c r="BO13" s="85">
        <f t="shared" si="39"/>
        <v>0.37735849056603776</v>
      </c>
      <c r="BP13" s="120">
        <f t="shared" si="21"/>
        <v>44.064393939393938</v>
      </c>
    </row>
    <row r="14" spans="1:68" ht="13.5" customHeight="1">
      <c r="A14" s="49"/>
      <c r="B14" s="44" t="s">
        <v>185</v>
      </c>
      <c r="C14" s="45" t="s">
        <v>176</v>
      </c>
      <c r="D14" s="86">
        <f t="shared" si="22"/>
        <v>963</v>
      </c>
      <c r="E14" s="87">
        <f t="shared" si="22"/>
        <v>342</v>
      </c>
      <c r="F14" s="87">
        <f>F65</f>
        <v>79</v>
      </c>
      <c r="G14" s="87">
        <f t="shared" ref="G14:M14" si="40">G65</f>
        <v>124</v>
      </c>
      <c r="H14" s="87">
        <f t="shared" si="40"/>
        <v>64</v>
      </c>
      <c r="I14" s="87">
        <f t="shared" si="40"/>
        <v>220</v>
      </c>
      <c r="J14" s="87">
        <f t="shared" si="40"/>
        <v>21</v>
      </c>
      <c r="K14" s="87">
        <f t="shared" si="40"/>
        <v>15</v>
      </c>
      <c r="L14" s="87">
        <f t="shared" si="40"/>
        <v>72</v>
      </c>
      <c r="M14" s="87">
        <f t="shared" si="40"/>
        <v>26</v>
      </c>
      <c r="N14" s="86">
        <f t="shared" si="24"/>
        <v>963</v>
      </c>
      <c r="O14" s="87">
        <f t="shared" si="24"/>
        <v>658</v>
      </c>
      <c r="P14" s="87">
        <f>P65</f>
        <v>146</v>
      </c>
      <c r="Q14" s="87">
        <f t="shared" ref="Q14:S14" si="41">Q65</f>
        <v>84</v>
      </c>
      <c r="R14" s="87">
        <f t="shared" si="41"/>
        <v>52</v>
      </c>
      <c r="S14" s="87">
        <f t="shared" si="41"/>
        <v>23</v>
      </c>
      <c r="T14" s="86">
        <f t="shared" si="26"/>
        <v>963</v>
      </c>
      <c r="U14" s="87">
        <f t="shared" si="26"/>
        <v>412</v>
      </c>
      <c r="V14" s="87">
        <f>V65</f>
        <v>66</v>
      </c>
      <c r="W14" s="87">
        <f t="shared" ref="W14:Z14" si="42">W65</f>
        <v>44</v>
      </c>
      <c r="X14" s="87">
        <f t="shared" si="42"/>
        <v>47</v>
      </c>
      <c r="Y14" s="87">
        <f t="shared" si="42"/>
        <v>363</v>
      </c>
      <c r="Z14" s="87">
        <f t="shared" si="42"/>
        <v>31</v>
      </c>
      <c r="AA14" s="117">
        <f>IF(AA65="","－",AA65)</f>
        <v>46.253062889475487</v>
      </c>
      <c r="AB14" s="117">
        <f>IF(AB65="","－",AB65)</f>
        <v>82.899720409598373</v>
      </c>
      <c r="AC14" s="86">
        <f t="shared" si="28"/>
        <v>963</v>
      </c>
      <c r="AD14" s="87">
        <f t="shared" si="28"/>
        <v>881</v>
      </c>
      <c r="AE14" s="87">
        <f>AE65</f>
        <v>68</v>
      </c>
      <c r="AF14" s="87">
        <f>AF65</f>
        <v>14</v>
      </c>
      <c r="AG14" s="86">
        <f t="shared" si="30"/>
        <v>963</v>
      </c>
      <c r="AH14" s="87">
        <f t="shared" si="30"/>
        <v>242</v>
      </c>
      <c r="AI14" s="87">
        <f>AI65</f>
        <v>459</v>
      </c>
      <c r="AJ14" s="87">
        <f t="shared" ref="AJ14" si="43">AJ65</f>
        <v>369</v>
      </c>
      <c r="AK14" s="87">
        <f>AK65</f>
        <v>21</v>
      </c>
      <c r="AL14" s="86">
        <f t="shared" si="32"/>
        <v>963</v>
      </c>
      <c r="AM14" s="87">
        <f t="shared" si="32"/>
        <v>116</v>
      </c>
      <c r="AN14" s="87">
        <f>AN65</f>
        <v>553</v>
      </c>
      <c r="AO14" s="87">
        <f t="shared" ref="AO14" si="44">AO65</f>
        <v>256</v>
      </c>
      <c r="AP14" s="87">
        <f>AP65</f>
        <v>38</v>
      </c>
      <c r="AQ14" s="86">
        <f t="shared" si="34"/>
        <v>553</v>
      </c>
      <c r="AR14" s="87">
        <f t="shared" si="34"/>
        <v>58</v>
      </c>
      <c r="AS14" s="87">
        <f>AS65</f>
        <v>147</v>
      </c>
      <c r="AT14" s="87">
        <f t="shared" ref="AT14:AX14" si="45">AT65</f>
        <v>44</v>
      </c>
      <c r="AU14" s="87">
        <f t="shared" si="45"/>
        <v>231</v>
      </c>
      <c r="AV14" s="87">
        <f t="shared" si="45"/>
        <v>9</v>
      </c>
      <c r="AW14" s="87">
        <f t="shared" si="45"/>
        <v>106</v>
      </c>
      <c r="AX14" s="87">
        <f t="shared" si="45"/>
        <v>96</v>
      </c>
      <c r="AY14" s="87">
        <f>AY65</f>
        <v>16</v>
      </c>
      <c r="AZ14" s="86">
        <f t="shared" si="36"/>
        <v>963</v>
      </c>
      <c r="BA14" s="87">
        <f t="shared" si="36"/>
        <v>400</v>
      </c>
      <c r="BB14" s="87">
        <f>BB65</f>
        <v>336</v>
      </c>
      <c r="BC14" s="87">
        <f t="shared" ref="BC14" si="46">BC65</f>
        <v>61</v>
      </c>
      <c r="BD14" s="87">
        <f>BD65</f>
        <v>166</v>
      </c>
      <c r="BE14" s="86">
        <f t="shared" si="38"/>
        <v>963</v>
      </c>
      <c r="BF14" s="87">
        <f t="shared" si="38"/>
        <v>90</v>
      </c>
      <c r="BG14" s="87">
        <f>BG65</f>
        <v>268</v>
      </c>
      <c r="BH14" s="87">
        <f t="shared" ref="BH14:BN14" si="47">BH65</f>
        <v>216</v>
      </c>
      <c r="BI14" s="87">
        <f t="shared" si="47"/>
        <v>160</v>
      </c>
      <c r="BJ14" s="87">
        <f t="shared" si="47"/>
        <v>87</v>
      </c>
      <c r="BK14" s="87">
        <f t="shared" si="47"/>
        <v>62</v>
      </c>
      <c r="BL14" s="87">
        <f t="shared" si="47"/>
        <v>38</v>
      </c>
      <c r="BM14" s="87">
        <f t="shared" si="47"/>
        <v>17</v>
      </c>
      <c r="BN14" s="87">
        <f t="shared" si="47"/>
        <v>14</v>
      </c>
      <c r="BO14" s="87">
        <f>BO65</f>
        <v>11</v>
      </c>
      <c r="BP14" s="117">
        <f>IF(BP65="","－",BP65)</f>
        <v>29.719537815126049</v>
      </c>
    </row>
    <row r="15" spans="1:68" ht="13.5" customHeight="1">
      <c r="A15" s="175"/>
      <c r="B15" s="57" t="s">
        <v>186</v>
      </c>
      <c r="C15" s="50"/>
      <c r="D15" s="88">
        <f>IF(SUM(E15:M15)&gt;100,"－",SUM(E15:M15))</f>
        <v>99.999999999999986</v>
      </c>
      <c r="E15" s="89">
        <f t="shared" ref="E15:M15" si="48">E65/$D14*100</f>
        <v>35.514018691588781</v>
      </c>
      <c r="F15" s="89">
        <f t="shared" si="48"/>
        <v>8.2035306334371754</v>
      </c>
      <c r="G15" s="89">
        <f t="shared" si="48"/>
        <v>12.876427829698859</v>
      </c>
      <c r="H15" s="89">
        <f t="shared" si="48"/>
        <v>6.6458982346832816</v>
      </c>
      <c r="I15" s="89">
        <f t="shared" si="48"/>
        <v>22.845275181723778</v>
      </c>
      <c r="J15" s="89">
        <f t="shared" si="48"/>
        <v>2.1806853582554515</v>
      </c>
      <c r="K15" s="89">
        <f t="shared" si="48"/>
        <v>1.557632398753894</v>
      </c>
      <c r="L15" s="89">
        <f t="shared" si="48"/>
        <v>7.4766355140186906</v>
      </c>
      <c r="M15" s="89">
        <f t="shared" si="48"/>
        <v>2.6998961578400831</v>
      </c>
      <c r="N15" s="88">
        <f>IF(SUM(O15:S15)&gt;100,"－",SUM(O15:S15))</f>
        <v>100</v>
      </c>
      <c r="O15" s="89">
        <f>O65/$N14*100</f>
        <v>68.32814122533749</v>
      </c>
      <c r="P15" s="89">
        <f>P65/$N14*100</f>
        <v>15.160955347871235</v>
      </c>
      <c r="Q15" s="89">
        <f>Q65/$N14*100</f>
        <v>8.722741433021806</v>
      </c>
      <c r="R15" s="89">
        <f t="shared" ref="R15:S15" si="49">R65/$N14*100</f>
        <v>5.3997923156801662</v>
      </c>
      <c r="S15" s="89">
        <f t="shared" si="49"/>
        <v>2.3883696780893042</v>
      </c>
      <c r="T15" s="88">
        <f>IF(SUM(U15:Z15)&gt;100,"－",SUM(U15:Z15))</f>
        <v>100</v>
      </c>
      <c r="U15" s="89">
        <f>U65/$T14*100</f>
        <v>42.782969885773625</v>
      </c>
      <c r="V15" s="89">
        <f>V65/$T14*100</f>
        <v>6.8535825545171329</v>
      </c>
      <c r="W15" s="89">
        <f>W65/$T14*100</f>
        <v>4.5690550363447562</v>
      </c>
      <c r="X15" s="89">
        <f t="shared" ref="X15:Z15" si="50">X65/$T14*100</f>
        <v>4.8805815160955346</v>
      </c>
      <c r="Y15" s="89">
        <f t="shared" si="50"/>
        <v>37.694704049844233</v>
      </c>
      <c r="Z15" s="89">
        <f t="shared" si="50"/>
        <v>3.2191069574247146</v>
      </c>
      <c r="AA15" s="88" t="str">
        <f t="shared" ref="AA15:AB23" si="51">IF(AA66="","－",AA66)</f>
        <v>－</v>
      </c>
      <c r="AB15" s="88" t="str">
        <f t="shared" si="51"/>
        <v>－</v>
      </c>
      <c r="AC15" s="88">
        <f>IF(SUM(AD15:AF15)&gt;100,"－",SUM(AD15:AF15))</f>
        <v>100.00000000000001</v>
      </c>
      <c r="AD15" s="89">
        <f>AD65/$AC14*100</f>
        <v>91.48494288681205</v>
      </c>
      <c r="AE15" s="89">
        <f>AE65/$AC14*100</f>
        <v>7.061266874350987</v>
      </c>
      <c r="AF15" s="89">
        <f>AF65/$AC14*100</f>
        <v>1.4537902388369679</v>
      </c>
      <c r="AG15" s="88" t="str">
        <f>IF(SUM(AH15:AK15)&gt;100,"－",SUM(AH15:AK15))</f>
        <v>－</v>
      </c>
      <c r="AH15" s="89">
        <f>AH65/$AG14*100</f>
        <v>25.12980269989616</v>
      </c>
      <c r="AI15" s="89">
        <f>AI65/$AG14*100</f>
        <v>47.663551401869157</v>
      </c>
      <c r="AJ15" s="89">
        <f>AJ65/$AG14*100</f>
        <v>38.31775700934579</v>
      </c>
      <c r="AK15" s="89">
        <f>AK65/$AG14*100</f>
        <v>2.1806853582554515</v>
      </c>
      <c r="AL15" s="88">
        <f>IF(SUM(AM15:AP15)&gt;100,"－",SUM(AM15:AP15))</f>
        <v>100</v>
      </c>
      <c r="AM15" s="89">
        <f>AM65/$AL14*100</f>
        <v>12.045690550363448</v>
      </c>
      <c r="AN15" s="89">
        <f>AN65/$AL14*100</f>
        <v>57.424714434060235</v>
      </c>
      <c r="AO15" s="89">
        <f>AO65/$AL14*100</f>
        <v>26.583592938733126</v>
      </c>
      <c r="AP15" s="89">
        <f>AP65/$AL14*100</f>
        <v>3.9460020768431985</v>
      </c>
      <c r="AQ15" s="88" t="str">
        <f>IF(SUM(AR15:AY15)&gt;100,"－",SUM(AR15:AY15))</f>
        <v>－</v>
      </c>
      <c r="AR15" s="89">
        <f t="shared" ref="AR15:AY15" si="52">AR65/$AQ14*100</f>
        <v>10.488245931283906</v>
      </c>
      <c r="AS15" s="89">
        <f t="shared" si="52"/>
        <v>26.582278481012654</v>
      </c>
      <c r="AT15" s="89">
        <f t="shared" si="52"/>
        <v>7.9566003616636527</v>
      </c>
      <c r="AU15" s="89">
        <f t="shared" si="52"/>
        <v>41.77215189873418</v>
      </c>
      <c r="AV15" s="89">
        <f t="shared" si="52"/>
        <v>1.62748643761302</v>
      </c>
      <c r="AW15" s="89">
        <f t="shared" si="52"/>
        <v>19.168173598553345</v>
      </c>
      <c r="AX15" s="89">
        <f t="shared" si="52"/>
        <v>17.359855334538878</v>
      </c>
      <c r="AY15" s="89">
        <f t="shared" si="52"/>
        <v>2.8933092224231465</v>
      </c>
      <c r="AZ15" s="88">
        <f>IF(SUM(BA15:BD15)&gt;100,"－",SUM(BA15:BD15))</f>
        <v>100</v>
      </c>
      <c r="BA15" s="89">
        <f>BA65/$AZ14*100</f>
        <v>41.536863966770511</v>
      </c>
      <c r="BB15" s="89">
        <f>BB65/$AZ14*100</f>
        <v>34.890965732087224</v>
      </c>
      <c r="BC15" s="89">
        <f>BC65/$AZ14*100</f>
        <v>6.3343717549325023</v>
      </c>
      <c r="BD15" s="89">
        <f>BD65/$AZ14*100</f>
        <v>17.237798546209763</v>
      </c>
      <c r="BE15" s="88">
        <f>IF(SUM(BF15:BO15)&gt;100,"－",SUM(BF15:BO15))</f>
        <v>99.999999999999986</v>
      </c>
      <c r="BF15" s="89">
        <f t="shared" ref="BF15:BO15" si="53">BF65/$BE14*100</f>
        <v>9.3457943925233646</v>
      </c>
      <c r="BG15" s="89">
        <f t="shared" si="53"/>
        <v>27.82969885773624</v>
      </c>
      <c r="BH15" s="89">
        <f t="shared" si="53"/>
        <v>22.429906542056074</v>
      </c>
      <c r="BI15" s="89">
        <f t="shared" si="53"/>
        <v>16.614745586708203</v>
      </c>
      <c r="BJ15" s="89">
        <f t="shared" si="53"/>
        <v>9.0342679127725845</v>
      </c>
      <c r="BK15" s="89">
        <f t="shared" si="53"/>
        <v>6.4382139148494293</v>
      </c>
      <c r="BL15" s="89">
        <f t="shared" si="53"/>
        <v>3.9460020768431985</v>
      </c>
      <c r="BM15" s="89">
        <f t="shared" si="53"/>
        <v>1.7653167185877467</v>
      </c>
      <c r="BN15" s="89">
        <f t="shared" si="53"/>
        <v>1.4537902388369679</v>
      </c>
      <c r="BO15" s="89">
        <f t="shared" si="53"/>
        <v>1.142263759086189</v>
      </c>
      <c r="BP15" s="88" t="str">
        <f t="shared" ref="BP15:BP23" si="54">IF(BP66="","－",BP66)</f>
        <v>－</v>
      </c>
    </row>
    <row r="16" spans="1:68" ht="13.5" customHeight="1">
      <c r="A16" s="175"/>
      <c r="B16" s="57" t="s">
        <v>187</v>
      </c>
      <c r="C16" s="53" t="s">
        <v>177</v>
      </c>
      <c r="D16" s="82">
        <f t="shared" ref="D16:E24" si="55">D67</f>
        <v>7</v>
      </c>
      <c r="E16" s="83">
        <f t="shared" ref="E16:M23" si="56">IF($D16=0,0,E67/$D16*100)</f>
        <v>57.142857142857139</v>
      </c>
      <c r="F16" s="83">
        <f t="shared" si="56"/>
        <v>14.285714285714285</v>
      </c>
      <c r="G16" s="83">
        <f t="shared" si="56"/>
        <v>0</v>
      </c>
      <c r="H16" s="83">
        <f t="shared" si="56"/>
        <v>0</v>
      </c>
      <c r="I16" s="83">
        <f t="shared" si="56"/>
        <v>0</v>
      </c>
      <c r="J16" s="83">
        <f t="shared" si="56"/>
        <v>0</v>
      </c>
      <c r="K16" s="83">
        <f t="shared" si="56"/>
        <v>14.285714285714285</v>
      </c>
      <c r="L16" s="83">
        <f t="shared" si="56"/>
        <v>0</v>
      </c>
      <c r="M16" s="83">
        <f t="shared" si="56"/>
        <v>14.285714285714285</v>
      </c>
      <c r="N16" s="82">
        <f t="shared" ref="N16:O24" si="57">N67</f>
        <v>7</v>
      </c>
      <c r="O16" s="83">
        <f t="shared" ref="O16:S23" si="58">IF($N16=0,0,O67/$N16*100)</f>
        <v>42.857142857142854</v>
      </c>
      <c r="P16" s="83">
        <f t="shared" si="58"/>
        <v>28.571428571428569</v>
      </c>
      <c r="Q16" s="83">
        <f t="shared" si="58"/>
        <v>0</v>
      </c>
      <c r="R16" s="83">
        <f t="shared" si="58"/>
        <v>14.285714285714285</v>
      </c>
      <c r="S16" s="83">
        <f t="shared" si="58"/>
        <v>14.285714285714285</v>
      </c>
      <c r="T16" s="82">
        <f t="shared" ref="T16:U24" si="59">T67</f>
        <v>7</v>
      </c>
      <c r="U16" s="83">
        <f t="shared" ref="U16:Z23" si="60">IF($T16=0,0,U67/$T16*100)</f>
        <v>42.857142857142854</v>
      </c>
      <c r="V16" s="83">
        <f t="shared" si="60"/>
        <v>0</v>
      </c>
      <c r="W16" s="83">
        <f t="shared" si="60"/>
        <v>0</v>
      </c>
      <c r="X16" s="83">
        <f t="shared" si="60"/>
        <v>0</v>
      </c>
      <c r="Y16" s="83">
        <f t="shared" si="60"/>
        <v>57.142857142857139</v>
      </c>
      <c r="Z16" s="83">
        <f t="shared" si="60"/>
        <v>0</v>
      </c>
      <c r="AA16" s="119">
        <f t="shared" si="51"/>
        <v>57.142857142857146</v>
      </c>
      <c r="AB16" s="119">
        <f t="shared" si="51"/>
        <v>100</v>
      </c>
      <c r="AC16" s="82">
        <f t="shared" ref="AC16:AD24" si="61">AC67</f>
        <v>7</v>
      </c>
      <c r="AD16" s="83">
        <f t="shared" ref="AD16:AF23" si="62">IF($AC16=0,0,AD67/$AC16*100)</f>
        <v>85.714285714285708</v>
      </c>
      <c r="AE16" s="83">
        <f t="shared" si="62"/>
        <v>14.285714285714285</v>
      </c>
      <c r="AF16" s="83">
        <f t="shared" si="62"/>
        <v>0</v>
      </c>
      <c r="AG16" s="82">
        <f t="shared" ref="AG16:AH24" si="63">AG67</f>
        <v>7</v>
      </c>
      <c r="AH16" s="83">
        <f t="shared" ref="AH16:AK23" si="64">IF($AG16=0,0,AH67/$AG16*100)</f>
        <v>28.571428571428569</v>
      </c>
      <c r="AI16" s="83">
        <f t="shared" si="64"/>
        <v>57.142857142857139</v>
      </c>
      <c r="AJ16" s="83">
        <f t="shared" si="64"/>
        <v>28.571428571428569</v>
      </c>
      <c r="AK16" s="83">
        <f t="shared" si="64"/>
        <v>0</v>
      </c>
      <c r="AL16" s="82">
        <f t="shared" ref="AL16:AM24" si="65">AL67</f>
        <v>7</v>
      </c>
      <c r="AM16" s="83">
        <f t="shared" ref="AM16:AP23" si="66">IF($AL16=0,0,AM67/$AL16*100)</f>
        <v>57.142857142857139</v>
      </c>
      <c r="AN16" s="83">
        <f t="shared" si="66"/>
        <v>28.571428571428569</v>
      </c>
      <c r="AO16" s="83">
        <f t="shared" si="66"/>
        <v>14.285714285714285</v>
      </c>
      <c r="AP16" s="83">
        <f t="shared" si="66"/>
        <v>0</v>
      </c>
      <c r="AQ16" s="82">
        <f t="shared" ref="AQ16:AR24" si="67">AQ67</f>
        <v>2</v>
      </c>
      <c r="AR16" s="83">
        <f t="shared" ref="AR16:AY23" si="68">IF($AQ16=0,0,AR67/$AQ16*100)</f>
        <v>0</v>
      </c>
      <c r="AS16" s="83">
        <f t="shared" si="68"/>
        <v>0</v>
      </c>
      <c r="AT16" s="83">
        <f t="shared" si="68"/>
        <v>0</v>
      </c>
      <c r="AU16" s="83">
        <f t="shared" si="68"/>
        <v>100</v>
      </c>
      <c r="AV16" s="83">
        <f t="shared" si="68"/>
        <v>0</v>
      </c>
      <c r="AW16" s="83">
        <f t="shared" si="68"/>
        <v>50</v>
      </c>
      <c r="AX16" s="83">
        <f t="shared" si="68"/>
        <v>50</v>
      </c>
      <c r="AY16" s="83">
        <f t="shared" si="68"/>
        <v>0</v>
      </c>
      <c r="AZ16" s="82">
        <f t="shared" ref="AZ16:BA24" si="69">AZ67</f>
        <v>7</v>
      </c>
      <c r="BA16" s="83">
        <f t="shared" ref="BA16:BD23" si="70">IF($AZ16=0,0,BA67/$AZ16*100)</f>
        <v>42.857142857142854</v>
      </c>
      <c r="BB16" s="83">
        <f t="shared" si="70"/>
        <v>57.142857142857139</v>
      </c>
      <c r="BC16" s="83">
        <f t="shared" si="70"/>
        <v>0</v>
      </c>
      <c r="BD16" s="83">
        <f t="shared" si="70"/>
        <v>0</v>
      </c>
      <c r="BE16" s="82">
        <f t="shared" ref="BE16:BF24" si="71">BE67</f>
        <v>7</v>
      </c>
      <c r="BF16" s="83">
        <f t="shared" ref="BF16:BO23" si="72">IF($BE16=0,0,BF67/$BE16*100)</f>
        <v>28.571428571428569</v>
      </c>
      <c r="BG16" s="83">
        <f t="shared" si="72"/>
        <v>28.571428571428569</v>
      </c>
      <c r="BH16" s="83">
        <f t="shared" si="72"/>
        <v>0</v>
      </c>
      <c r="BI16" s="83">
        <f t="shared" si="72"/>
        <v>0</v>
      </c>
      <c r="BJ16" s="83">
        <f t="shared" si="72"/>
        <v>0</v>
      </c>
      <c r="BK16" s="83">
        <f t="shared" si="72"/>
        <v>14.285714285714285</v>
      </c>
      <c r="BL16" s="83">
        <f t="shared" si="72"/>
        <v>28.571428571428569</v>
      </c>
      <c r="BM16" s="83">
        <f t="shared" si="72"/>
        <v>0</v>
      </c>
      <c r="BN16" s="83">
        <f t="shared" si="72"/>
        <v>0</v>
      </c>
      <c r="BO16" s="83">
        <f t="shared" si="72"/>
        <v>0</v>
      </c>
      <c r="BP16" s="119">
        <f t="shared" si="54"/>
        <v>32.714285714285715</v>
      </c>
    </row>
    <row r="17" spans="1:68" ht="13.5" customHeight="1">
      <c r="A17" s="175"/>
      <c r="B17" s="57"/>
      <c r="C17" s="53" t="s">
        <v>178</v>
      </c>
      <c r="D17" s="82">
        <f t="shared" si="55"/>
        <v>46</v>
      </c>
      <c r="E17" s="83">
        <f t="shared" si="56"/>
        <v>54.347826086956516</v>
      </c>
      <c r="F17" s="83">
        <f t="shared" si="56"/>
        <v>8.695652173913043</v>
      </c>
      <c r="G17" s="83">
        <f t="shared" si="56"/>
        <v>17.391304347826086</v>
      </c>
      <c r="H17" s="83">
        <f t="shared" si="56"/>
        <v>4.3478260869565215</v>
      </c>
      <c r="I17" s="83">
        <f t="shared" si="56"/>
        <v>0</v>
      </c>
      <c r="J17" s="83">
        <f t="shared" si="56"/>
        <v>4.3478260869565215</v>
      </c>
      <c r="K17" s="83">
        <f t="shared" si="56"/>
        <v>8.695652173913043</v>
      </c>
      <c r="L17" s="83">
        <f t="shared" si="56"/>
        <v>0</v>
      </c>
      <c r="M17" s="83">
        <f t="shared" si="56"/>
        <v>2.1739130434782608</v>
      </c>
      <c r="N17" s="82">
        <f t="shared" si="57"/>
        <v>46</v>
      </c>
      <c r="O17" s="83">
        <f t="shared" si="58"/>
        <v>56.521739130434781</v>
      </c>
      <c r="P17" s="83">
        <f t="shared" si="58"/>
        <v>10.869565217391305</v>
      </c>
      <c r="Q17" s="83">
        <f t="shared" si="58"/>
        <v>13.043478260869565</v>
      </c>
      <c r="R17" s="83">
        <f t="shared" si="58"/>
        <v>2.1739130434782608</v>
      </c>
      <c r="S17" s="83">
        <f t="shared" si="58"/>
        <v>17.391304347826086</v>
      </c>
      <c r="T17" s="82">
        <f t="shared" si="59"/>
        <v>46</v>
      </c>
      <c r="U17" s="83">
        <f t="shared" si="60"/>
        <v>26.086956521739129</v>
      </c>
      <c r="V17" s="83">
        <f t="shared" si="60"/>
        <v>2.1739130434782608</v>
      </c>
      <c r="W17" s="83">
        <f t="shared" si="60"/>
        <v>0</v>
      </c>
      <c r="X17" s="83">
        <f t="shared" si="60"/>
        <v>0</v>
      </c>
      <c r="Y17" s="83">
        <f t="shared" si="60"/>
        <v>71.739130434782609</v>
      </c>
      <c r="Z17" s="83">
        <f t="shared" si="60"/>
        <v>0</v>
      </c>
      <c r="AA17" s="119">
        <f t="shared" si="51"/>
        <v>72.336956521739125</v>
      </c>
      <c r="AB17" s="119">
        <f t="shared" si="51"/>
        <v>97.867647058823536</v>
      </c>
      <c r="AC17" s="82">
        <f t="shared" si="61"/>
        <v>46</v>
      </c>
      <c r="AD17" s="83">
        <f t="shared" si="62"/>
        <v>95.652173913043484</v>
      </c>
      <c r="AE17" s="83">
        <f t="shared" si="62"/>
        <v>4.3478260869565215</v>
      </c>
      <c r="AF17" s="83">
        <f t="shared" si="62"/>
        <v>0</v>
      </c>
      <c r="AG17" s="82">
        <f t="shared" si="63"/>
        <v>46</v>
      </c>
      <c r="AH17" s="83">
        <f t="shared" si="64"/>
        <v>39.130434782608695</v>
      </c>
      <c r="AI17" s="83">
        <f t="shared" si="64"/>
        <v>67.391304347826093</v>
      </c>
      <c r="AJ17" s="83">
        <f t="shared" si="64"/>
        <v>17.391304347826086</v>
      </c>
      <c r="AK17" s="83">
        <f t="shared" si="64"/>
        <v>2.1739130434782608</v>
      </c>
      <c r="AL17" s="82">
        <f t="shared" si="65"/>
        <v>46</v>
      </c>
      <c r="AM17" s="83">
        <f t="shared" si="66"/>
        <v>23.913043478260871</v>
      </c>
      <c r="AN17" s="83">
        <f t="shared" si="66"/>
        <v>43.478260869565219</v>
      </c>
      <c r="AO17" s="83">
        <f t="shared" si="66"/>
        <v>32.608695652173914</v>
      </c>
      <c r="AP17" s="83">
        <f t="shared" si="66"/>
        <v>0</v>
      </c>
      <c r="AQ17" s="82">
        <f t="shared" si="67"/>
        <v>20</v>
      </c>
      <c r="AR17" s="83">
        <f t="shared" si="68"/>
        <v>10</v>
      </c>
      <c r="AS17" s="83">
        <f t="shared" si="68"/>
        <v>20</v>
      </c>
      <c r="AT17" s="83">
        <f t="shared" si="68"/>
        <v>0</v>
      </c>
      <c r="AU17" s="83">
        <f t="shared" si="68"/>
        <v>55.000000000000007</v>
      </c>
      <c r="AV17" s="83">
        <f t="shared" si="68"/>
        <v>0</v>
      </c>
      <c r="AW17" s="83">
        <f t="shared" si="68"/>
        <v>15</v>
      </c>
      <c r="AX17" s="83">
        <f t="shared" si="68"/>
        <v>5</v>
      </c>
      <c r="AY17" s="83">
        <f t="shared" si="68"/>
        <v>10</v>
      </c>
      <c r="AZ17" s="82">
        <f t="shared" si="69"/>
        <v>46</v>
      </c>
      <c r="BA17" s="83">
        <f t="shared" si="70"/>
        <v>43.478260869565219</v>
      </c>
      <c r="BB17" s="83">
        <f t="shared" si="70"/>
        <v>21.739130434782609</v>
      </c>
      <c r="BC17" s="83">
        <f t="shared" si="70"/>
        <v>21.739130434782609</v>
      </c>
      <c r="BD17" s="83">
        <f t="shared" si="70"/>
        <v>13.043478260869565</v>
      </c>
      <c r="BE17" s="82">
        <f t="shared" si="71"/>
        <v>46</v>
      </c>
      <c r="BF17" s="83">
        <f t="shared" si="72"/>
        <v>8.695652173913043</v>
      </c>
      <c r="BG17" s="83">
        <f t="shared" si="72"/>
        <v>6.5217391304347823</v>
      </c>
      <c r="BH17" s="83">
        <f t="shared" si="72"/>
        <v>19.565217391304348</v>
      </c>
      <c r="BI17" s="83">
        <f t="shared" si="72"/>
        <v>10.869565217391305</v>
      </c>
      <c r="BJ17" s="83">
        <f t="shared" si="72"/>
        <v>13.043478260869565</v>
      </c>
      <c r="BK17" s="83">
        <f t="shared" si="72"/>
        <v>17.391304347826086</v>
      </c>
      <c r="BL17" s="83">
        <f t="shared" si="72"/>
        <v>13.043478260869565</v>
      </c>
      <c r="BM17" s="83">
        <f t="shared" si="72"/>
        <v>2.1739130434782608</v>
      </c>
      <c r="BN17" s="83">
        <f t="shared" si="72"/>
        <v>6.5217391304347823</v>
      </c>
      <c r="BO17" s="83">
        <f t="shared" si="72"/>
        <v>2.1739130434782608</v>
      </c>
      <c r="BP17" s="119">
        <f t="shared" si="54"/>
        <v>48.777777777777779</v>
      </c>
    </row>
    <row r="18" spans="1:68" ht="13.5" customHeight="1">
      <c r="A18" s="49"/>
      <c r="B18" s="57"/>
      <c r="C18" s="53" t="s">
        <v>179</v>
      </c>
      <c r="D18" s="82">
        <f t="shared" si="55"/>
        <v>56</v>
      </c>
      <c r="E18" s="83">
        <f t="shared" si="56"/>
        <v>51.785714285714292</v>
      </c>
      <c r="F18" s="83">
        <f t="shared" si="56"/>
        <v>16.071428571428573</v>
      </c>
      <c r="G18" s="83">
        <f t="shared" si="56"/>
        <v>12.5</v>
      </c>
      <c r="H18" s="83">
        <f t="shared" si="56"/>
        <v>5.3571428571428568</v>
      </c>
      <c r="I18" s="83">
        <f t="shared" si="56"/>
        <v>5.3571428571428568</v>
      </c>
      <c r="J18" s="83">
        <f t="shared" si="56"/>
        <v>1.7857142857142856</v>
      </c>
      <c r="K18" s="83">
        <f t="shared" si="56"/>
        <v>0</v>
      </c>
      <c r="L18" s="83">
        <f t="shared" si="56"/>
        <v>3.5714285714285712</v>
      </c>
      <c r="M18" s="83">
        <f t="shared" si="56"/>
        <v>3.5714285714285712</v>
      </c>
      <c r="N18" s="82">
        <f t="shared" si="57"/>
        <v>56</v>
      </c>
      <c r="O18" s="83">
        <f t="shared" si="58"/>
        <v>67.857142857142861</v>
      </c>
      <c r="P18" s="83">
        <f t="shared" si="58"/>
        <v>21.428571428571427</v>
      </c>
      <c r="Q18" s="83">
        <f t="shared" si="58"/>
        <v>3.5714285714285712</v>
      </c>
      <c r="R18" s="83">
        <f t="shared" si="58"/>
        <v>1.7857142857142856</v>
      </c>
      <c r="S18" s="83">
        <f t="shared" si="58"/>
        <v>5.3571428571428568</v>
      </c>
      <c r="T18" s="82">
        <f t="shared" si="59"/>
        <v>56</v>
      </c>
      <c r="U18" s="83">
        <f t="shared" si="60"/>
        <v>51.785714285714292</v>
      </c>
      <c r="V18" s="83">
        <f t="shared" si="60"/>
        <v>0</v>
      </c>
      <c r="W18" s="83">
        <f t="shared" si="60"/>
        <v>3.5714285714285712</v>
      </c>
      <c r="X18" s="83">
        <f t="shared" si="60"/>
        <v>3.5714285714285712</v>
      </c>
      <c r="Y18" s="83">
        <f t="shared" si="60"/>
        <v>35.714285714285715</v>
      </c>
      <c r="Z18" s="83">
        <f t="shared" si="60"/>
        <v>5.3571428571428568</v>
      </c>
      <c r="AA18" s="119">
        <f t="shared" si="51"/>
        <v>42.387911945573528</v>
      </c>
      <c r="AB18" s="119">
        <f t="shared" si="51"/>
        <v>93.606638879808202</v>
      </c>
      <c r="AC18" s="82">
        <f t="shared" si="61"/>
        <v>56</v>
      </c>
      <c r="AD18" s="83">
        <f t="shared" si="62"/>
        <v>96.428571428571431</v>
      </c>
      <c r="AE18" s="83">
        <f t="shared" si="62"/>
        <v>3.5714285714285712</v>
      </c>
      <c r="AF18" s="83">
        <f t="shared" si="62"/>
        <v>0</v>
      </c>
      <c r="AG18" s="82">
        <f t="shared" si="63"/>
        <v>56</v>
      </c>
      <c r="AH18" s="83">
        <f t="shared" si="64"/>
        <v>44.642857142857146</v>
      </c>
      <c r="AI18" s="83">
        <f t="shared" si="64"/>
        <v>60.714285714285708</v>
      </c>
      <c r="AJ18" s="83">
        <f t="shared" si="64"/>
        <v>21.428571428571427</v>
      </c>
      <c r="AK18" s="83">
        <f t="shared" si="64"/>
        <v>0</v>
      </c>
      <c r="AL18" s="82">
        <f t="shared" si="65"/>
        <v>56</v>
      </c>
      <c r="AM18" s="83">
        <f t="shared" si="66"/>
        <v>17.857142857142858</v>
      </c>
      <c r="AN18" s="83">
        <f t="shared" si="66"/>
        <v>57.142857142857139</v>
      </c>
      <c r="AO18" s="83">
        <f t="shared" si="66"/>
        <v>25</v>
      </c>
      <c r="AP18" s="83">
        <f t="shared" si="66"/>
        <v>0</v>
      </c>
      <c r="AQ18" s="82">
        <f t="shared" si="67"/>
        <v>32</v>
      </c>
      <c r="AR18" s="83">
        <f t="shared" si="68"/>
        <v>3.125</v>
      </c>
      <c r="AS18" s="83">
        <f t="shared" si="68"/>
        <v>34.375</v>
      </c>
      <c r="AT18" s="83">
        <f t="shared" si="68"/>
        <v>3.125</v>
      </c>
      <c r="AU18" s="83">
        <f t="shared" si="68"/>
        <v>50</v>
      </c>
      <c r="AV18" s="83">
        <f t="shared" si="68"/>
        <v>0</v>
      </c>
      <c r="AW18" s="83">
        <f t="shared" si="68"/>
        <v>18.75</v>
      </c>
      <c r="AX18" s="83">
        <f t="shared" si="68"/>
        <v>18.75</v>
      </c>
      <c r="AY18" s="83">
        <f t="shared" si="68"/>
        <v>3.125</v>
      </c>
      <c r="AZ18" s="82">
        <f t="shared" si="69"/>
        <v>56</v>
      </c>
      <c r="BA18" s="83">
        <f t="shared" si="70"/>
        <v>44.642857142857146</v>
      </c>
      <c r="BB18" s="83">
        <f t="shared" si="70"/>
        <v>32.142857142857146</v>
      </c>
      <c r="BC18" s="83">
        <f t="shared" si="70"/>
        <v>5.3571428571428568</v>
      </c>
      <c r="BD18" s="83">
        <f t="shared" si="70"/>
        <v>17.857142857142858</v>
      </c>
      <c r="BE18" s="82">
        <f t="shared" si="71"/>
        <v>56</v>
      </c>
      <c r="BF18" s="83">
        <f t="shared" si="72"/>
        <v>7.1428571428571423</v>
      </c>
      <c r="BG18" s="83">
        <f t="shared" si="72"/>
        <v>17.857142857142858</v>
      </c>
      <c r="BH18" s="83">
        <f t="shared" si="72"/>
        <v>33.928571428571431</v>
      </c>
      <c r="BI18" s="83">
        <f t="shared" si="72"/>
        <v>16.071428571428573</v>
      </c>
      <c r="BJ18" s="83">
        <f t="shared" si="72"/>
        <v>5.3571428571428568</v>
      </c>
      <c r="BK18" s="83">
        <f t="shared" si="72"/>
        <v>8.9285714285714288</v>
      </c>
      <c r="BL18" s="83">
        <f t="shared" si="72"/>
        <v>5.3571428571428568</v>
      </c>
      <c r="BM18" s="83">
        <f t="shared" si="72"/>
        <v>3.5714285714285712</v>
      </c>
      <c r="BN18" s="83">
        <f t="shared" si="72"/>
        <v>0</v>
      </c>
      <c r="BO18" s="83">
        <f t="shared" si="72"/>
        <v>1.7857142857142856</v>
      </c>
      <c r="BP18" s="119">
        <f t="shared" si="54"/>
        <v>31.145454545454545</v>
      </c>
    </row>
    <row r="19" spans="1:68" ht="13.5" customHeight="1">
      <c r="A19" s="49"/>
      <c r="B19" s="57"/>
      <c r="C19" s="53" t="s">
        <v>180</v>
      </c>
      <c r="D19" s="82">
        <f t="shared" si="55"/>
        <v>30</v>
      </c>
      <c r="E19" s="83">
        <f t="shared" si="56"/>
        <v>66.666666666666657</v>
      </c>
      <c r="F19" s="83">
        <f t="shared" si="56"/>
        <v>10</v>
      </c>
      <c r="G19" s="83">
        <f t="shared" si="56"/>
        <v>6.666666666666667</v>
      </c>
      <c r="H19" s="83">
        <f t="shared" si="56"/>
        <v>3.3333333333333335</v>
      </c>
      <c r="I19" s="83">
        <f t="shared" si="56"/>
        <v>10</v>
      </c>
      <c r="J19" s="83">
        <f t="shared" si="56"/>
        <v>0</v>
      </c>
      <c r="K19" s="83">
        <f t="shared" si="56"/>
        <v>0</v>
      </c>
      <c r="L19" s="83">
        <f t="shared" si="56"/>
        <v>3.3333333333333335</v>
      </c>
      <c r="M19" s="83">
        <f t="shared" si="56"/>
        <v>0</v>
      </c>
      <c r="N19" s="82">
        <f t="shared" si="57"/>
        <v>30</v>
      </c>
      <c r="O19" s="83">
        <f t="shared" si="58"/>
        <v>60</v>
      </c>
      <c r="P19" s="83">
        <f t="shared" si="58"/>
        <v>20</v>
      </c>
      <c r="Q19" s="83">
        <f t="shared" si="58"/>
        <v>3.3333333333333335</v>
      </c>
      <c r="R19" s="83">
        <f t="shared" si="58"/>
        <v>10</v>
      </c>
      <c r="S19" s="83">
        <f t="shared" si="58"/>
        <v>6.666666666666667</v>
      </c>
      <c r="T19" s="82">
        <f t="shared" si="59"/>
        <v>30</v>
      </c>
      <c r="U19" s="83">
        <f t="shared" si="60"/>
        <v>30</v>
      </c>
      <c r="V19" s="83">
        <f t="shared" si="60"/>
        <v>3.3333333333333335</v>
      </c>
      <c r="W19" s="83">
        <f t="shared" si="60"/>
        <v>0</v>
      </c>
      <c r="X19" s="83">
        <f t="shared" si="60"/>
        <v>3.3333333333333335</v>
      </c>
      <c r="Y19" s="83">
        <f t="shared" si="60"/>
        <v>63.333333333333329</v>
      </c>
      <c r="Z19" s="83">
        <f t="shared" si="60"/>
        <v>0</v>
      </c>
      <c r="AA19" s="119">
        <f t="shared" si="51"/>
        <v>65.395652173913035</v>
      </c>
      <c r="AB19" s="119">
        <f t="shared" si="51"/>
        <v>93.422360248447205</v>
      </c>
      <c r="AC19" s="82">
        <f t="shared" si="61"/>
        <v>30</v>
      </c>
      <c r="AD19" s="83">
        <f t="shared" si="62"/>
        <v>86.666666666666671</v>
      </c>
      <c r="AE19" s="83">
        <f t="shared" si="62"/>
        <v>13.333333333333334</v>
      </c>
      <c r="AF19" s="83">
        <f t="shared" si="62"/>
        <v>0</v>
      </c>
      <c r="AG19" s="82">
        <f t="shared" si="63"/>
        <v>30</v>
      </c>
      <c r="AH19" s="83">
        <f t="shared" si="64"/>
        <v>33.333333333333329</v>
      </c>
      <c r="AI19" s="83">
        <f t="shared" si="64"/>
        <v>63.333333333333329</v>
      </c>
      <c r="AJ19" s="83">
        <f t="shared" si="64"/>
        <v>23.333333333333332</v>
      </c>
      <c r="AK19" s="83">
        <f t="shared" si="64"/>
        <v>0</v>
      </c>
      <c r="AL19" s="82">
        <f t="shared" si="65"/>
        <v>30</v>
      </c>
      <c r="AM19" s="83">
        <f t="shared" si="66"/>
        <v>26.666666666666668</v>
      </c>
      <c r="AN19" s="83">
        <f t="shared" si="66"/>
        <v>40</v>
      </c>
      <c r="AO19" s="83">
        <f t="shared" si="66"/>
        <v>23.333333333333332</v>
      </c>
      <c r="AP19" s="83">
        <f t="shared" si="66"/>
        <v>10</v>
      </c>
      <c r="AQ19" s="82">
        <f t="shared" si="67"/>
        <v>12</v>
      </c>
      <c r="AR19" s="83">
        <f t="shared" si="68"/>
        <v>25</v>
      </c>
      <c r="AS19" s="83">
        <f t="shared" si="68"/>
        <v>16.666666666666664</v>
      </c>
      <c r="AT19" s="83">
        <f t="shared" si="68"/>
        <v>8.3333333333333321</v>
      </c>
      <c r="AU19" s="83">
        <f t="shared" si="68"/>
        <v>25</v>
      </c>
      <c r="AV19" s="83">
        <f t="shared" si="68"/>
        <v>0</v>
      </c>
      <c r="AW19" s="83">
        <f t="shared" si="68"/>
        <v>16.666666666666664</v>
      </c>
      <c r="AX19" s="83">
        <f t="shared" si="68"/>
        <v>25</v>
      </c>
      <c r="AY19" s="83">
        <f t="shared" si="68"/>
        <v>0</v>
      </c>
      <c r="AZ19" s="82">
        <f t="shared" si="69"/>
        <v>30</v>
      </c>
      <c r="BA19" s="83">
        <f t="shared" si="70"/>
        <v>43.333333333333336</v>
      </c>
      <c r="BB19" s="83">
        <f t="shared" si="70"/>
        <v>23.333333333333332</v>
      </c>
      <c r="BC19" s="83">
        <f t="shared" si="70"/>
        <v>6.666666666666667</v>
      </c>
      <c r="BD19" s="83">
        <f t="shared" si="70"/>
        <v>26.666666666666668</v>
      </c>
      <c r="BE19" s="82">
        <f t="shared" si="71"/>
        <v>30</v>
      </c>
      <c r="BF19" s="83">
        <f t="shared" si="72"/>
        <v>6.666666666666667</v>
      </c>
      <c r="BG19" s="83">
        <f t="shared" si="72"/>
        <v>16.666666666666664</v>
      </c>
      <c r="BH19" s="83">
        <f t="shared" si="72"/>
        <v>23.333333333333332</v>
      </c>
      <c r="BI19" s="83">
        <f t="shared" si="72"/>
        <v>20</v>
      </c>
      <c r="BJ19" s="83">
        <f t="shared" si="72"/>
        <v>6.666666666666667</v>
      </c>
      <c r="BK19" s="83">
        <f t="shared" si="72"/>
        <v>13.333333333333334</v>
      </c>
      <c r="BL19" s="83">
        <f t="shared" si="72"/>
        <v>6.666666666666667</v>
      </c>
      <c r="BM19" s="83">
        <f t="shared" si="72"/>
        <v>3.3333333333333335</v>
      </c>
      <c r="BN19" s="83">
        <f t="shared" si="72"/>
        <v>3.3333333333333335</v>
      </c>
      <c r="BO19" s="83">
        <f t="shared" si="72"/>
        <v>0</v>
      </c>
      <c r="BP19" s="119">
        <f t="shared" si="54"/>
        <v>35.366666666666667</v>
      </c>
    </row>
    <row r="20" spans="1:68" ht="13.5" customHeight="1">
      <c r="A20" s="49"/>
      <c r="B20" s="57"/>
      <c r="C20" s="48" t="s">
        <v>181</v>
      </c>
      <c r="D20" s="82">
        <f t="shared" si="55"/>
        <v>78</v>
      </c>
      <c r="E20" s="83">
        <f t="shared" si="56"/>
        <v>43.589743589743591</v>
      </c>
      <c r="F20" s="83">
        <f t="shared" si="56"/>
        <v>11.538461538461538</v>
      </c>
      <c r="G20" s="83">
        <f t="shared" si="56"/>
        <v>19.230769230769234</v>
      </c>
      <c r="H20" s="83">
        <f t="shared" si="56"/>
        <v>5.1282051282051277</v>
      </c>
      <c r="I20" s="83">
        <f t="shared" si="56"/>
        <v>5.1282051282051277</v>
      </c>
      <c r="J20" s="83">
        <f t="shared" si="56"/>
        <v>2.5641025641025639</v>
      </c>
      <c r="K20" s="83">
        <f t="shared" si="56"/>
        <v>3.8461538461538463</v>
      </c>
      <c r="L20" s="83">
        <f t="shared" si="56"/>
        <v>0</v>
      </c>
      <c r="M20" s="83">
        <f t="shared" si="56"/>
        <v>8.9743589743589745</v>
      </c>
      <c r="N20" s="82">
        <f t="shared" si="57"/>
        <v>78</v>
      </c>
      <c r="O20" s="83">
        <f t="shared" si="58"/>
        <v>70.512820512820511</v>
      </c>
      <c r="P20" s="83">
        <f t="shared" si="58"/>
        <v>17.948717948717949</v>
      </c>
      <c r="Q20" s="83">
        <f t="shared" si="58"/>
        <v>2.5641025641025639</v>
      </c>
      <c r="R20" s="83">
        <f t="shared" si="58"/>
        <v>1.2820512820512819</v>
      </c>
      <c r="S20" s="83">
        <f t="shared" si="58"/>
        <v>7.6923076923076925</v>
      </c>
      <c r="T20" s="82">
        <f t="shared" si="59"/>
        <v>78</v>
      </c>
      <c r="U20" s="83">
        <f t="shared" si="60"/>
        <v>16.666666666666664</v>
      </c>
      <c r="V20" s="83">
        <f t="shared" si="60"/>
        <v>3.8461538461538463</v>
      </c>
      <c r="W20" s="83">
        <f t="shared" si="60"/>
        <v>1.2820512820512819</v>
      </c>
      <c r="X20" s="83">
        <f t="shared" si="60"/>
        <v>1.2820512820512819</v>
      </c>
      <c r="Y20" s="83">
        <f t="shared" si="60"/>
        <v>73.076923076923066</v>
      </c>
      <c r="Z20" s="83">
        <f t="shared" si="60"/>
        <v>3.8461538461538463</v>
      </c>
      <c r="AA20" s="119">
        <f t="shared" si="51"/>
        <v>78.34844054580897</v>
      </c>
      <c r="AB20" s="119">
        <f t="shared" si="51"/>
        <v>94.776339369930199</v>
      </c>
      <c r="AC20" s="82">
        <f t="shared" si="61"/>
        <v>78</v>
      </c>
      <c r="AD20" s="83">
        <f t="shared" si="62"/>
        <v>89.743589743589752</v>
      </c>
      <c r="AE20" s="83">
        <f t="shared" si="62"/>
        <v>7.6923076923076925</v>
      </c>
      <c r="AF20" s="83">
        <f t="shared" si="62"/>
        <v>2.5641025641025639</v>
      </c>
      <c r="AG20" s="82">
        <f t="shared" si="63"/>
        <v>78</v>
      </c>
      <c r="AH20" s="83">
        <f t="shared" si="64"/>
        <v>34.615384615384613</v>
      </c>
      <c r="AI20" s="83">
        <f t="shared" si="64"/>
        <v>55.128205128205131</v>
      </c>
      <c r="AJ20" s="83">
        <f t="shared" si="64"/>
        <v>25.641025641025639</v>
      </c>
      <c r="AK20" s="83">
        <f t="shared" si="64"/>
        <v>2.5641025641025639</v>
      </c>
      <c r="AL20" s="82">
        <f t="shared" si="65"/>
        <v>78</v>
      </c>
      <c r="AM20" s="83">
        <f t="shared" si="66"/>
        <v>17.948717948717949</v>
      </c>
      <c r="AN20" s="83">
        <f t="shared" si="66"/>
        <v>38.461538461538467</v>
      </c>
      <c r="AO20" s="83">
        <f t="shared" si="66"/>
        <v>38.461538461538467</v>
      </c>
      <c r="AP20" s="83">
        <f t="shared" si="66"/>
        <v>5.1282051282051277</v>
      </c>
      <c r="AQ20" s="82">
        <f t="shared" si="67"/>
        <v>30</v>
      </c>
      <c r="AR20" s="83">
        <f t="shared" si="68"/>
        <v>13.333333333333334</v>
      </c>
      <c r="AS20" s="83">
        <f t="shared" si="68"/>
        <v>26.666666666666668</v>
      </c>
      <c r="AT20" s="83">
        <f t="shared" si="68"/>
        <v>3.3333333333333335</v>
      </c>
      <c r="AU20" s="83">
        <f t="shared" si="68"/>
        <v>33.333333333333329</v>
      </c>
      <c r="AV20" s="83">
        <f t="shared" si="68"/>
        <v>0</v>
      </c>
      <c r="AW20" s="83">
        <f t="shared" si="68"/>
        <v>10</v>
      </c>
      <c r="AX20" s="83">
        <f t="shared" si="68"/>
        <v>26.666666666666668</v>
      </c>
      <c r="AY20" s="83">
        <f t="shared" si="68"/>
        <v>0</v>
      </c>
      <c r="AZ20" s="82">
        <f t="shared" si="69"/>
        <v>78</v>
      </c>
      <c r="BA20" s="83">
        <f t="shared" si="70"/>
        <v>34.615384615384613</v>
      </c>
      <c r="BB20" s="83">
        <f t="shared" si="70"/>
        <v>29.487179487179489</v>
      </c>
      <c r="BC20" s="83">
        <f t="shared" si="70"/>
        <v>11.538461538461538</v>
      </c>
      <c r="BD20" s="83">
        <f t="shared" si="70"/>
        <v>24.358974358974358</v>
      </c>
      <c r="BE20" s="82">
        <f t="shared" si="71"/>
        <v>78</v>
      </c>
      <c r="BF20" s="83">
        <f t="shared" si="72"/>
        <v>0</v>
      </c>
      <c r="BG20" s="83">
        <f t="shared" si="72"/>
        <v>12.820512820512819</v>
      </c>
      <c r="BH20" s="83">
        <f t="shared" si="72"/>
        <v>11.538461538461538</v>
      </c>
      <c r="BI20" s="83">
        <f t="shared" si="72"/>
        <v>25.641025641025639</v>
      </c>
      <c r="BJ20" s="83">
        <f t="shared" si="72"/>
        <v>23.076923076923077</v>
      </c>
      <c r="BK20" s="83">
        <f t="shared" si="72"/>
        <v>12.820512820512819</v>
      </c>
      <c r="BL20" s="83">
        <f t="shared" si="72"/>
        <v>8.9743589743589745</v>
      </c>
      <c r="BM20" s="83">
        <f t="shared" si="72"/>
        <v>1.2820512820512819</v>
      </c>
      <c r="BN20" s="83">
        <f t="shared" si="72"/>
        <v>3.8461538461538463</v>
      </c>
      <c r="BO20" s="83">
        <f t="shared" si="72"/>
        <v>0</v>
      </c>
      <c r="BP20" s="119">
        <f t="shared" si="54"/>
        <v>43.115384615384613</v>
      </c>
    </row>
    <row r="21" spans="1:68" ht="13.5" customHeight="1">
      <c r="A21" s="49"/>
      <c r="B21" s="57"/>
      <c r="C21" s="48" t="s">
        <v>182</v>
      </c>
      <c r="D21" s="82">
        <f t="shared" si="55"/>
        <v>100</v>
      </c>
      <c r="E21" s="83">
        <f t="shared" si="56"/>
        <v>40</v>
      </c>
      <c r="F21" s="83">
        <f t="shared" si="56"/>
        <v>11</v>
      </c>
      <c r="G21" s="83">
        <f t="shared" si="56"/>
        <v>11</v>
      </c>
      <c r="H21" s="83">
        <f t="shared" si="56"/>
        <v>11</v>
      </c>
      <c r="I21" s="83">
        <f t="shared" si="56"/>
        <v>15</v>
      </c>
      <c r="J21" s="83">
        <f t="shared" si="56"/>
        <v>1</v>
      </c>
      <c r="K21" s="83">
        <f t="shared" si="56"/>
        <v>1</v>
      </c>
      <c r="L21" s="83">
        <f t="shared" si="56"/>
        <v>8</v>
      </c>
      <c r="M21" s="83">
        <f t="shared" si="56"/>
        <v>2</v>
      </c>
      <c r="N21" s="82">
        <f t="shared" si="57"/>
        <v>100</v>
      </c>
      <c r="O21" s="83">
        <f t="shared" si="58"/>
        <v>72</v>
      </c>
      <c r="P21" s="83">
        <f t="shared" si="58"/>
        <v>17</v>
      </c>
      <c r="Q21" s="83">
        <f t="shared" si="58"/>
        <v>8</v>
      </c>
      <c r="R21" s="83">
        <f t="shared" si="58"/>
        <v>3</v>
      </c>
      <c r="S21" s="83">
        <f t="shared" si="58"/>
        <v>0</v>
      </c>
      <c r="T21" s="82">
        <f t="shared" si="59"/>
        <v>100</v>
      </c>
      <c r="U21" s="83">
        <f t="shared" si="60"/>
        <v>34</v>
      </c>
      <c r="V21" s="83">
        <f t="shared" si="60"/>
        <v>4</v>
      </c>
      <c r="W21" s="83">
        <f t="shared" si="60"/>
        <v>9</v>
      </c>
      <c r="X21" s="83">
        <f t="shared" si="60"/>
        <v>7.0000000000000009</v>
      </c>
      <c r="Y21" s="83">
        <f t="shared" si="60"/>
        <v>45</v>
      </c>
      <c r="Z21" s="83">
        <f t="shared" si="60"/>
        <v>1</v>
      </c>
      <c r="AA21" s="119">
        <f t="shared" si="51"/>
        <v>55.227494517503963</v>
      </c>
      <c r="AB21" s="119">
        <f t="shared" si="51"/>
        <v>84.115722418967579</v>
      </c>
      <c r="AC21" s="82">
        <f t="shared" si="61"/>
        <v>100</v>
      </c>
      <c r="AD21" s="83">
        <f t="shared" si="62"/>
        <v>92</v>
      </c>
      <c r="AE21" s="83">
        <f t="shared" si="62"/>
        <v>7.0000000000000009</v>
      </c>
      <c r="AF21" s="83">
        <f t="shared" si="62"/>
        <v>1</v>
      </c>
      <c r="AG21" s="82">
        <f t="shared" si="63"/>
        <v>100</v>
      </c>
      <c r="AH21" s="83">
        <f t="shared" si="64"/>
        <v>36</v>
      </c>
      <c r="AI21" s="83">
        <f t="shared" si="64"/>
        <v>56.999999999999993</v>
      </c>
      <c r="AJ21" s="83">
        <f t="shared" si="64"/>
        <v>23</v>
      </c>
      <c r="AK21" s="83">
        <f t="shared" si="64"/>
        <v>1</v>
      </c>
      <c r="AL21" s="82">
        <f t="shared" si="65"/>
        <v>100</v>
      </c>
      <c r="AM21" s="83">
        <f t="shared" si="66"/>
        <v>10</v>
      </c>
      <c r="AN21" s="83">
        <f t="shared" si="66"/>
        <v>54</v>
      </c>
      <c r="AO21" s="83">
        <f t="shared" si="66"/>
        <v>30</v>
      </c>
      <c r="AP21" s="83">
        <f t="shared" si="66"/>
        <v>6</v>
      </c>
      <c r="AQ21" s="82">
        <f t="shared" si="67"/>
        <v>54</v>
      </c>
      <c r="AR21" s="83">
        <f t="shared" si="68"/>
        <v>12.962962962962962</v>
      </c>
      <c r="AS21" s="83">
        <f t="shared" si="68"/>
        <v>20.37037037037037</v>
      </c>
      <c r="AT21" s="83">
        <f t="shared" si="68"/>
        <v>1.8518518518518516</v>
      </c>
      <c r="AU21" s="83">
        <f t="shared" si="68"/>
        <v>35.185185185185183</v>
      </c>
      <c r="AV21" s="83">
        <f t="shared" si="68"/>
        <v>3.7037037037037033</v>
      </c>
      <c r="AW21" s="83">
        <f t="shared" si="68"/>
        <v>16.666666666666664</v>
      </c>
      <c r="AX21" s="83">
        <f t="shared" si="68"/>
        <v>27.777777777777779</v>
      </c>
      <c r="AY21" s="83">
        <f t="shared" si="68"/>
        <v>3.7037037037037033</v>
      </c>
      <c r="AZ21" s="82">
        <f t="shared" si="69"/>
        <v>100</v>
      </c>
      <c r="BA21" s="83">
        <f t="shared" si="70"/>
        <v>32</v>
      </c>
      <c r="BB21" s="83">
        <f t="shared" si="70"/>
        <v>38</v>
      </c>
      <c r="BC21" s="83">
        <f t="shared" si="70"/>
        <v>9</v>
      </c>
      <c r="BD21" s="83">
        <f t="shared" si="70"/>
        <v>21</v>
      </c>
      <c r="BE21" s="82">
        <f t="shared" si="71"/>
        <v>100</v>
      </c>
      <c r="BF21" s="83">
        <f t="shared" si="72"/>
        <v>8</v>
      </c>
      <c r="BG21" s="83">
        <f t="shared" si="72"/>
        <v>16</v>
      </c>
      <c r="BH21" s="83">
        <f t="shared" si="72"/>
        <v>27</v>
      </c>
      <c r="BI21" s="83">
        <f t="shared" si="72"/>
        <v>19</v>
      </c>
      <c r="BJ21" s="83">
        <f t="shared" si="72"/>
        <v>13</v>
      </c>
      <c r="BK21" s="83">
        <f t="shared" si="72"/>
        <v>7.0000000000000009</v>
      </c>
      <c r="BL21" s="83">
        <f t="shared" si="72"/>
        <v>3</v>
      </c>
      <c r="BM21" s="83">
        <f t="shared" si="72"/>
        <v>4</v>
      </c>
      <c r="BN21" s="83">
        <f t="shared" si="72"/>
        <v>2</v>
      </c>
      <c r="BO21" s="83">
        <f t="shared" si="72"/>
        <v>1</v>
      </c>
      <c r="BP21" s="119">
        <f t="shared" si="54"/>
        <v>33.98989898989899</v>
      </c>
    </row>
    <row r="22" spans="1:68" ht="13.5" customHeight="1">
      <c r="A22" s="49"/>
      <c r="B22" s="57"/>
      <c r="C22" s="48" t="s">
        <v>183</v>
      </c>
      <c r="D22" s="82">
        <f t="shared" si="55"/>
        <v>133</v>
      </c>
      <c r="E22" s="83">
        <f t="shared" si="56"/>
        <v>38.345864661654133</v>
      </c>
      <c r="F22" s="83">
        <f t="shared" si="56"/>
        <v>8.2706766917293226</v>
      </c>
      <c r="G22" s="83">
        <f t="shared" si="56"/>
        <v>10.526315789473683</v>
      </c>
      <c r="H22" s="83">
        <f t="shared" si="56"/>
        <v>7.518796992481203</v>
      </c>
      <c r="I22" s="83">
        <f t="shared" si="56"/>
        <v>19.548872180451127</v>
      </c>
      <c r="J22" s="83">
        <f t="shared" si="56"/>
        <v>2.2556390977443606</v>
      </c>
      <c r="K22" s="83">
        <f t="shared" si="56"/>
        <v>1.5037593984962405</v>
      </c>
      <c r="L22" s="83">
        <f t="shared" si="56"/>
        <v>10.526315789473683</v>
      </c>
      <c r="M22" s="83">
        <f t="shared" si="56"/>
        <v>1.5037593984962405</v>
      </c>
      <c r="N22" s="82">
        <f t="shared" si="57"/>
        <v>133</v>
      </c>
      <c r="O22" s="83">
        <f t="shared" si="58"/>
        <v>65.413533834586474</v>
      </c>
      <c r="P22" s="83">
        <f t="shared" si="58"/>
        <v>18.796992481203006</v>
      </c>
      <c r="Q22" s="83">
        <f t="shared" si="58"/>
        <v>8.2706766917293226</v>
      </c>
      <c r="R22" s="83">
        <f t="shared" si="58"/>
        <v>7.518796992481203</v>
      </c>
      <c r="S22" s="83">
        <f t="shared" si="58"/>
        <v>0</v>
      </c>
      <c r="T22" s="82">
        <f t="shared" si="59"/>
        <v>133</v>
      </c>
      <c r="U22" s="83">
        <f t="shared" si="60"/>
        <v>42.105263157894733</v>
      </c>
      <c r="V22" s="83">
        <f t="shared" si="60"/>
        <v>8.2706766917293226</v>
      </c>
      <c r="W22" s="83">
        <f t="shared" si="60"/>
        <v>6.0150375939849621</v>
      </c>
      <c r="X22" s="83">
        <f t="shared" si="60"/>
        <v>5.2631578947368416</v>
      </c>
      <c r="Y22" s="83">
        <f t="shared" si="60"/>
        <v>33.834586466165412</v>
      </c>
      <c r="Z22" s="83">
        <f t="shared" si="60"/>
        <v>4.5112781954887211</v>
      </c>
      <c r="AA22" s="119">
        <f t="shared" si="51"/>
        <v>44.303554094237171</v>
      </c>
      <c r="AB22" s="119">
        <f t="shared" si="51"/>
        <v>79.247202393917192</v>
      </c>
      <c r="AC22" s="82">
        <f t="shared" si="61"/>
        <v>133</v>
      </c>
      <c r="AD22" s="83">
        <f t="shared" si="62"/>
        <v>87.218045112781951</v>
      </c>
      <c r="AE22" s="83">
        <f t="shared" si="62"/>
        <v>10.526315789473683</v>
      </c>
      <c r="AF22" s="83">
        <f t="shared" si="62"/>
        <v>2.2556390977443606</v>
      </c>
      <c r="AG22" s="82">
        <f t="shared" si="63"/>
        <v>133</v>
      </c>
      <c r="AH22" s="83">
        <f t="shared" si="64"/>
        <v>22.556390977443609</v>
      </c>
      <c r="AI22" s="83">
        <f t="shared" si="64"/>
        <v>44.360902255639097</v>
      </c>
      <c r="AJ22" s="83">
        <f t="shared" si="64"/>
        <v>42.857142857142854</v>
      </c>
      <c r="AK22" s="83">
        <f t="shared" si="64"/>
        <v>2.2556390977443606</v>
      </c>
      <c r="AL22" s="82">
        <f t="shared" si="65"/>
        <v>133</v>
      </c>
      <c r="AM22" s="83">
        <f t="shared" si="66"/>
        <v>12.781954887218044</v>
      </c>
      <c r="AN22" s="83">
        <f t="shared" si="66"/>
        <v>57.142857142857139</v>
      </c>
      <c r="AO22" s="83">
        <f t="shared" si="66"/>
        <v>24.060150375939848</v>
      </c>
      <c r="AP22" s="83">
        <f t="shared" si="66"/>
        <v>6.0150375939849621</v>
      </c>
      <c r="AQ22" s="82">
        <f t="shared" si="67"/>
        <v>76</v>
      </c>
      <c r="AR22" s="83">
        <f t="shared" si="68"/>
        <v>13.157894736842104</v>
      </c>
      <c r="AS22" s="83">
        <f t="shared" si="68"/>
        <v>26.315789473684209</v>
      </c>
      <c r="AT22" s="83">
        <f t="shared" si="68"/>
        <v>6.5789473684210522</v>
      </c>
      <c r="AU22" s="83">
        <f t="shared" si="68"/>
        <v>46.05263157894737</v>
      </c>
      <c r="AV22" s="83">
        <f t="shared" si="68"/>
        <v>1.3157894736842104</v>
      </c>
      <c r="AW22" s="83">
        <f t="shared" si="68"/>
        <v>23.684210526315788</v>
      </c>
      <c r="AX22" s="83">
        <f t="shared" si="68"/>
        <v>10.526315789473683</v>
      </c>
      <c r="AY22" s="83">
        <f t="shared" si="68"/>
        <v>2.6315789473684208</v>
      </c>
      <c r="AZ22" s="82">
        <f t="shared" si="69"/>
        <v>133</v>
      </c>
      <c r="BA22" s="83">
        <f t="shared" si="70"/>
        <v>37.593984962406012</v>
      </c>
      <c r="BB22" s="83">
        <f t="shared" si="70"/>
        <v>36.090225563909769</v>
      </c>
      <c r="BC22" s="83">
        <f t="shared" si="70"/>
        <v>5.2631578947368416</v>
      </c>
      <c r="BD22" s="83">
        <f t="shared" si="70"/>
        <v>21.052631578947366</v>
      </c>
      <c r="BE22" s="82">
        <f t="shared" si="71"/>
        <v>133</v>
      </c>
      <c r="BF22" s="83">
        <f t="shared" si="72"/>
        <v>11.278195488721805</v>
      </c>
      <c r="BG22" s="83">
        <f t="shared" si="72"/>
        <v>33.082706766917291</v>
      </c>
      <c r="BH22" s="83">
        <f t="shared" si="72"/>
        <v>23.308270676691727</v>
      </c>
      <c r="BI22" s="83">
        <f t="shared" si="72"/>
        <v>13.533834586466165</v>
      </c>
      <c r="BJ22" s="83">
        <f t="shared" si="72"/>
        <v>5.2631578947368416</v>
      </c>
      <c r="BK22" s="83">
        <f t="shared" si="72"/>
        <v>6.0150375939849621</v>
      </c>
      <c r="BL22" s="83">
        <f t="shared" si="72"/>
        <v>3.7593984962406015</v>
      </c>
      <c r="BM22" s="83">
        <f t="shared" si="72"/>
        <v>0.75187969924812026</v>
      </c>
      <c r="BN22" s="83">
        <f t="shared" si="72"/>
        <v>0</v>
      </c>
      <c r="BO22" s="83">
        <f t="shared" si="72"/>
        <v>3.007518796992481</v>
      </c>
      <c r="BP22" s="119">
        <f t="shared" si="54"/>
        <v>25.162790697674417</v>
      </c>
    </row>
    <row r="23" spans="1:68" ht="13.5" customHeight="1">
      <c r="A23" s="57"/>
      <c r="B23" s="65"/>
      <c r="C23" s="59" t="s">
        <v>184</v>
      </c>
      <c r="D23" s="84">
        <f t="shared" si="55"/>
        <v>513</v>
      </c>
      <c r="E23" s="85">
        <f t="shared" si="56"/>
        <v>27.095516569200779</v>
      </c>
      <c r="F23" s="85">
        <f t="shared" si="56"/>
        <v>6.0428849902534107</v>
      </c>
      <c r="G23" s="85">
        <f t="shared" si="56"/>
        <v>13.060428849902534</v>
      </c>
      <c r="H23" s="85">
        <f t="shared" si="56"/>
        <v>6.4327485380116958</v>
      </c>
      <c r="I23" s="85">
        <f t="shared" si="56"/>
        <v>32.943469785575047</v>
      </c>
      <c r="J23" s="85">
        <f t="shared" si="56"/>
        <v>2.3391812865497075</v>
      </c>
      <c r="K23" s="85">
        <f t="shared" si="56"/>
        <v>0.77972709551656916</v>
      </c>
      <c r="L23" s="85">
        <f t="shared" si="56"/>
        <v>9.1617933723196874</v>
      </c>
      <c r="M23" s="85">
        <f t="shared" si="56"/>
        <v>2.144249512670565</v>
      </c>
      <c r="N23" s="84">
        <f t="shared" si="57"/>
        <v>513</v>
      </c>
      <c r="O23" s="85">
        <f t="shared" si="58"/>
        <v>69.980506822612085</v>
      </c>
      <c r="P23" s="85">
        <f t="shared" si="58"/>
        <v>12.670565302144249</v>
      </c>
      <c r="Q23" s="85">
        <f t="shared" si="58"/>
        <v>10.526315789473683</v>
      </c>
      <c r="R23" s="85">
        <f t="shared" si="58"/>
        <v>6.2378167641325533</v>
      </c>
      <c r="S23" s="85">
        <f t="shared" si="58"/>
        <v>0.58479532163742687</v>
      </c>
      <c r="T23" s="84">
        <f t="shared" si="59"/>
        <v>513</v>
      </c>
      <c r="U23" s="85">
        <f t="shared" si="60"/>
        <v>49.902534113060426</v>
      </c>
      <c r="V23" s="85">
        <f t="shared" si="60"/>
        <v>8.9668615984405449</v>
      </c>
      <c r="W23" s="85">
        <f t="shared" si="60"/>
        <v>4.6783625730994149</v>
      </c>
      <c r="X23" s="85">
        <f t="shared" si="60"/>
        <v>5.6530214424951266</v>
      </c>
      <c r="Y23" s="85">
        <f t="shared" si="60"/>
        <v>27.29044834307992</v>
      </c>
      <c r="Z23" s="85">
        <f t="shared" si="60"/>
        <v>3.5087719298245612</v>
      </c>
      <c r="AA23" s="120">
        <f t="shared" si="51"/>
        <v>36.771150194993304</v>
      </c>
      <c r="AB23" s="120">
        <f t="shared" si="51"/>
        <v>76.157821533563535</v>
      </c>
      <c r="AC23" s="84">
        <f t="shared" si="61"/>
        <v>513</v>
      </c>
      <c r="AD23" s="85">
        <f t="shared" si="62"/>
        <v>92.202729044834314</v>
      </c>
      <c r="AE23" s="85">
        <f t="shared" si="62"/>
        <v>6.2378167641325533</v>
      </c>
      <c r="AF23" s="85">
        <f t="shared" si="62"/>
        <v>1.5594541910331383</v>
      </c>
      <c r="AG23" s="84">
        <f t="shared" si="63"/>
        <v>513</v>
      </c>
      <c r="AH23" s="85">
        <f t="shared" si="64"/>
        <v>18.323586744639375</v>
      </c>
      <c r="AI23" s="85">
        <f t="shared" si="64"/>
        <v>41.325536062378163</v>
      </c>
      <c r="AJ23" s="85">
        <f t="shared" si="64"/>
        <v>46.783625730994146</v>
      </c>
      <c r="AK23" s="85">
        <f t="shared" si="64"/>
        <v>2.7290448343079921</v>
      </c>
      <c r="AL23" s="84">
        <f t="shared" si="65"/>
        <v>513</v>
      </c>
      <c r="AM23" s="85">
        <f t="shared" si="66"/>
        <v>8.1871345029239766</v>
      </c>
      <c r="AN23" s="85">
        <f t="shared" si="66"/>
        <v>63.742690058479532</v>
      </c>
      <c r="AO23" s="85">
        <f t="shared" si="66"/>
        <v>24.756335282651072</v>
      </c>
      <c r="AP23" s="85">
        <f t="shared" si="66"/>
        <v>3.3138401559454191</v>
      </c>
      <c r="AQ23" s="84">
        <f t="shared" si="67"/>
        <v>327</v>
      </c>
      <c r="AR23" s="85">
        <f t="shared" si="68"/>
        <v>9.4801223241590211</v>
      </c>
      <c r="AS23" s="85">
        <f t="shared" si="68"/>
        <v>27.828746177370029</v>
      </c>
      <c r="AT23" s="85">
        <f t="shared" si="68"/>
        <v>10.703363914373089</v>
      </c>
      <c r="AU23" s="85">
        <f t="shared" si="68"/>
        <v>41.284403669724774</v>
      </c>
      <c r="AV23" s="85">
        <f t="shared" si="68"/>
        <v>1.834862385321101</v>
      </c>
      <c r="AW23" s="85">
        <f t="shared" si="68"/>
        <v>19.571865443425075</v>
      </c>
      <c r="AX23" s="85">
        <f t="shared" si="68"/>
        <v>16.513761467889911</v>
      </c>
      <c r="AY23" s="85">
        <f t="shared" si="68"/>
        <v>2.7522935779816518</v>
      </c>
      <c r="AZ23" s="84">
        <f t="shared" si="69"/>
        <v>513</v>
      </c>
      <c r="BA23" s="85">
        <f t="shared" si="70"/>
        <v>44.834307992202724</v>
      </c>
      <c r="BB23" s="85">
        <f t="shared" si="70"/>
        <v>36.64717348927875</v>
      </c>
      <c r="BC23" s="85">
        <f t="shared" si="70"/>
        <v>4.0935672514619883</v>
      </c>
      <c r="BD23" s="85">
        <f t="shared" si="70"/>
        <v>14.42495126705653</v>
      </c>
      <c r="BE23" s="84">
        <f t="shared" si="71"/>
        <v>513</v>
      </c>
      <c r="BF23" s="85">
        <f t="shared" si="72"/>
        <v>10.721247563352826</v>
      </c>
      <c r="BG23" s="85">
        <f t="shared" si="72"/>
        <v>34.697855750487328</v>
      </c>
      <c r="BH23" s="85">
        <f t="shared" si="72"/>
        <v>22.222222222222221</v>
      </c>
      <c r="BI23" s="85">
        <f t="shared" si="72"/>
        <v>16.179337231968809</v>
      </c>
      <c r="BJ23" s="85">
        <f t="shared" si="72"/>
        <v>7.4074074074074066</v>
      </c>
      <c r="BK23" s="85">
        <f t="shared" si="72"/>
        <v>3.7037037037037033</v>
      </c>
      <c r="BL23" s="85">
        <f t="shared" si="72"/>
        <v>1.9493177387914229</v>
      </c>
      <c r="BM23" s="85">
        <f t="shared" si="72"/>
        <v>1.364522417153996</v>
      </c>
      <c r="BN23" s="85">
        <f t="shared" si="72"/>
        <v>0.97465886939571145</v>
      </c>
      <c r="BO23" s="85">
        <f t="shared" si="72"/>
        <v>0.77972709551656916</v>
      </c>
      <c r="BP23" s="120">
        <f t="shared" si="54"/>
        <v>25.777996070726914</v>
      </c>
    </row>
    <row r="24" spans="1:68" ht="13.5" customHeight="1">
      <c r="A24" s="49"/>
      <c r="B24" s="425" t="s">
        <v>188</v>
      </c>
      <c r="C24" s="45" t="s">
        <v>176</v>
      </c>
      <c r="D24" s="86">
        <f t="shared" si="55"/>
        <v>1053</v>
      </c>
      <c r="E24" s="87">
        <f t="shared" si="55"/>
        <v>416</v>
      </c>
      <c r="F24" s="87">
        <f>F75</f>
        <v>98</v>
      </c>
      <c r="G24" s="87">
        <f t="shared" ref="G24:M24" si="73">G75</f>
        <v>191</v>
      </c>
      <c r="H24" s="87">
        <f t="shared" si="73"/>
        <v>88</v>
      </c>
      <c r="I24" s="87">
        <f t="shared" si="73"/>
        <v>137</v>
      </c>
      <c r="J24" s="87">
        <f t="shared" si="73"/>
        <v>42</v>
      </c>
      <c r="K24" s="87">
        <f t="shared" si="73"/>
        <v>18</v>
      </c>
      <c r="L24" s="87">
        <f t="shared" si="73"/>
        <v>42</v>
      </c>
      <c r="M24" s="87">
        <f t="shared" si="73"/>
        <v>21</v>
      </c>
      <c r="N24" s="86">
        <f t="shared" si="57"/>
        <v>1053</v>
      </c>
      <c r="O24" s="87">
        <f t="shared" si="57"/>
        <v>929</v>
      </c>
      <c r="P24" s="87">
        <f>P75</f>
        <v>74</v>
      </c>
      <c r="Q24" s="87">
        <f t="shared" ref="Q24:S24" si="74">Q75</f>
        <v>9</v>
      </c>
      <c r="R24" s="87">
        <f t="shared" si="74"/>
        <v>35</v>
      </c>
      <c r="S24" s="87">
        <f t="shared" si="74"/>
        <v>6</v>
      </c>
      <c r="T24" s="86">
        <f t="shared" si="59"/>
        <v>1053</v>
      </c>
      <c r="U24" s="87">
        <f t="shared" si="59"/>
        <v>1</v>
      </c>
      <c r="V24" s="87">
        <f>V75</f>
        <v>2</v>
      </c>
      <c r="W24" s="87">
        <f t="shared" ref="W24:Z24" si="75">W75</f>
        <v>0</v>
      </c>
      <c r="X24" s="87">
        <f t="shared" si="75"/>
        <v>9</v>
      </c>
      <c r="Y24" s="87">
        <f t="shared" si="75"/>
        <v>1028</v>
      </c>
      <c r="Z24" s="87">
        <f t="shared" si="75"/>
        <v>13</v>
      </c>
      <c r="AA24" s="117">
        <f>IF(AA75="","－",AA75)</f>
        <v>99.583824032084166</v>
      </c>
      <c r="AB24" s="117">
        <f>IF(AB75="","－",AB75)</f>
        <v>99.679669868496191</v>
      </c>
      <c r="AC24" s="86">
        <f t="shared" si="61"/>
        <v>1053</v>
      </c>
      <c r="AD24" s="87">
        <f t="shared" si="61"/>
        <v>944</v>
      </c>
      <c r="AE24" s="87">
        <f>AE75</f>
        <v>87</v>
      </c>
      <c r="AF24" s="87">
        <f>AF75</f>
        <v>22</v>
      </c>
      <c r="AG24" s="86">
        <f t="shared" si="63"/>
        <v>1053</v>
      </c>
      <c r="AH24" s="87">
        <f t="shared" si="63"/>
        <v>279</v>
      </c>
      <c r="AI24" s="87">
        <f>AI75</f>
        <v>376</v>
      </c>
      <c r="AJ24" s="87">
        <f t="shared" ref="AJ24" si="76">AJ75</f>
        <v>450</v>
      </c>
      <c r="AK24" s="87">
        <f>AK75</f>
        <v>24</v>
      </c>
      <c r="AL24" s="86">
        <f t="shared" si="65"/>
        <v>1053</v>
      </c>
      <c r="AM24" s="87">
        <f t="shared" si="65"/>
        <v>331</v>
      </c>
      <c r="AN24" s="87">
        <f>AN75</f>
        <v>407</v>
      </c>
      <c r="AO24" s="87">
        <f t="shared" ref="AO24" si="77">AO75</f>
        <v>283</v>
      </c>
      <c r="AP24" s="87">
        <f>AP75</f>
        <v>32</v>
      </c>
      <c r="AQ24" s="86">
        <f t="shared" si="67"/>
        <v>407</v>
      </c>
      <c r="AR24" s="87">
        <f t="shared" si="67"/>
        <v>38</v>
      </c>
      <c r="AS24" s="87">
        <f>AS75</f>
        <v>105</v>
      </c>
      <c r="AT24" s="87">
        <f t="shared" ref="AT24:AX24" si="78">AT75</f>
        <v>25</v>
      </c>
      <c r="AU24" s="87">
        <f t="shared" si="78"/>
        <v>181</v>
      </c>
      <c r="AV24" s="87">
        <f t="shared" si="78"/>
        <v>4</v>
      </c>
      <c r="AW24" s="87">
        <f t="shared" si="78"/>
        <v>70</v>
      </c>
      <c r="AX24" s="87">
        <f t="shared" si="78"/>
        <v>86</v>
      </c>
      <c r="AY24" s="87">
        <f>AY75</f>
        <v>13</v>
      </c>
      <c r="AZ24" s="86">
        <f t="shared" si="69"/>
        <v>1053</v>
      </c>
      <c r="BA24" s="87">
        <f t="shared" si="69"/>
        <v>488</v>
      </c>
      <c r="BB24" s="87">
        <f>BB75</f>
        <v>315</v>
      </c>
      <c r="BC24" s="87">
        <f t="shared" ref="BC24" si="79">BC75</f>
        <v>87</v>
      </c>
      <c r="BD24" s="87">
        <f>BD75</f>
        <v>163</v>
      </c>
      <c r="BE24" s="86">
        <f t="shared" si="71"/>
        <v>1053</v>
      </c>
      <c r="BF24" s="87">
        <f t="shared" si="71"/>
        <v>31</v>
      </c>
      <c r="BG24" s="87">
        <f>BG75</f>
        <v>145</v>
      </c>
      <c r="BH24" s="87">
        <f t="shared" ref="BH24:BN24" si="80">BH75</f>
        <v>261</v>
      </c>
      <c r="BI24" s="87">
        <f t="shared" si="80"/>
        <v>202</v>
      </c>
      <c r="BJ24" s="87">
        <f t="shared" si="80"/>
        <v>129</v>
      </c>
      <c r="BK24" s="87">
        <f t="shared" si="80"/>
        <v>111</v>
      </c>
      <c r="BL24" s="87">
        <f t="shared" si="80"/>
        <v>88</v>
      </c>
      <c r="BM24" s="87">
        <f t="shared" si="80"/>
        <v>42</v>
      </c>
      <c r="BN24" s="87">
        <f t="shared" si="80"/>
        <v>23</v>
      </c>
      <c r="BO24" s="87">
        <f>BO75</f>
        <v>21</v>
      </c>
      <c r="BP24" s="117">
        <f>IF(BP75="","－",BP75)</f>
        <v>38.479651162790695</v>
      </c>
    </row>
    <row r="25" spans="1:68" ht="13.5" customHeight="1">
      <c r="A25" s="175"/>
      <c r="B25" s="426"/>
      <c r="C25" s="50"/>
      <c r="D25" s="88">
        <f>IF(SUM(E25:M25)&gt;100,"－",SUM(E25:M25))</f>
        <v>99.999999999999972</v>
      </c>
      <c r="E25" s="89">
        <f t="shared" ref="E25:M25" si="81">E75/$D24*100</f>
        <v>39.506172839506171</v>
      </c>
      <c r="F25" s="89">
        <f t="shared" si="81"/>
        <v>9.3067426400759743</v>
      </c>
      <c r="G25" s="89">
        <f t="shared" si="81"/>
        <v>18.138651471984804</v>
      </c>
      <c r="H25" s="89">
        <f t="shared" si="81"/>
        <v>8.3570750237416913</v>
      </c>
      <c r="I25" s="89">
        <f t="shared" si="81"/>
        <v>13.010446343779677</v>
      </c>
      <c r="J25" s="89">
        <f t="shared" si="81"/>
        <v>3.9886039886039883</v>
      </c>
      <c r="K25" s="89">
        <f t="shared" si="81"/>
        <v>1.7094017094017095</v>
      </c>
      <c r="L25" s="89">
        <f t="shared" si="81"/>
        <v>3.9886039886039883</v>
      </c>
      <c r="M25" s="89">
        <f t="shared" si="81"/>
        <v>1.9943019943019942</v>
      </c>
      <c r="N25" s="88">
        <f>IF(SUM(O25:S25)&gt;100,"－",SUM(O25:S25))</f>
        <v>99.999999999999986</v>
      </c>
      <c r="O25" s="89">
        <f>O75/$N24*100</f>
        <v>88.224121557454893</v>
      </c>
      <c r="P25" s="89">
        <f>P75/$N24*100</f>
        <v>7.0275403608736937</v>
      </c>
      <c r="Q25" s="89">
        <f>Q75/$N24*100</f>
        <v>0.85470085470085477</v>
      </c>
      <c r="R25" s="89">
        <f t="shared" ref="R25:S25" si="82">R75/$N24*100</f>
        <v>3.3238366571699909</v>
      </c>
      <c r="S25" s="89">
        <f t="shared" si="82"/>
        <v>0.56980056980056981</v>
      </c>
      <c r="T25" s="88">
        <f>IF(SUM(U25:Z25)&gt;100,"－",SUM(U25:Z25))</f>
        <v>100</v>
      </c>
      <c r="U25" s="89">
        <f>U75/$T24*100</f>
        <v>9.4966761633428307E-2</v>
      </c>
      <c r="V25" s="89">
        <f>V75/$T24*100</f>
        <v>0.18993352326685661</v>
      </c>
      <c r="W25" s="89">
        <f>W75/$T24*100</f>
        <v>0</v>
      </c>
      <c r="X25" s="89">
        <f t="shared" ref="X25:Z25" si="83">X75/$T24*100</f>
        <v>0.85470085470085477</v>
      </c>
      <c r="Y25" s="89">
        <f t="shared" si="83"/>
        <v>97.62583095916429</v>
      </c>
      <c r="Z25" s="89">
        <f t="shared" si="83"/>
        <v>1.2345679012345678</v>
      </c>
      <c r="AA25" s="88" t="str">
        <f t="shared" ref="AA25:AB33" si="84">IF(AA76="","－",AA76)</f>
        <v>－</v>
      </c>
      <c r="AB25" s="88" t="str">
        <f t="shared" si="84"/>
        <v>－</v>
      </c>
      <c r="AC25" s="88">
        <f>IF(SUM(AD25:AF25)&gt;100,"－",SUM(AD25:AF25))</f>
        <v>100</v>
      </c>
      <c r="AD25" s="89">
        <f>AD75/$AC24*100</f>
        <v>89.648622981956322</v>
      </c>
      <c r="AE25" s="89">
        <f>AE75/$AC24*100</f>
        <v>8.2621082621082618</v>
      </c>
      <c r="AF25" s="89">
        <f>AF75/$AC24*100</f>
        <v>2.0892687559354228</v>
      </c>
      <c r="AG25" s="88" t="str">
        <f>IF(SUM(AH25:AK25)&gt;100,"－",SUM(AH25:AK25))</f>
        <v>－</v>
      </c>
      <c r="AH25" s="89">
        <f>AH75/$AG24*100</f>
        <v>26.495726495726498</v>
      </c>
      <c r="AI25" s="89">
        <f>AI75/$AG24*100</f>
        <v>35.707502374169039</v>
      </c>
      <c r="AJ25" s="89">
        <f>AJ75/$AG24*100</f>
        <v>42.735042735042732</v>
      </c>
      <c r="AK25" s="89">
        <f>AK75/$AG24*100</f>
        <v>2.2792022792022792</v>
      </c>
      <c r="AL25" s="88">
        <f>IF(SUM(AM25:AP25)&gt;100,"－",SUM(AM25:AP25))</f>
        <v>100</v>
      </c>
      <c r="AM25" s="89">
        <f>AM75/$AL24*100</f>
        <v>31.433998100664766</v>
      </c>
      <c r="AN25" s="89">
        <f>AN75/$AL24*100</f>
        <v>38.651471984805319</v>
      </c>
      <c r="AO25" s="89">
        <f>AO75/$AL24*100</f>
        <v>26.875593542260205</v>
      </c>
      <c r="AP25" s="89">
        <f>AP75/$AL24*100</f>
        <v>3.0389363722697058</v>
      </c>
      <c r="AQ25" s="88" t="str">
        <f>IF(SUM(AR25:AY25)&gt;100,"－",SUM(AR25:AY25))</f>
        <v>－</v>
      </c>
      <c r="AR25" s="89">
        <f t="shared" ref="AR25:AY25" si="85">AR75/$AQ24*100</f>
        <v>9.3366093366093352</v>
      </c>
      <c r="AS25" s="89">
        <f t="shared" si="85"/>
        <v>25.798525798525802</v>
      </c>
      <c r="AT25" s="89">
        <f t="shared" si="85"/>
        <v>6.1425061425061429</v>
      </c>
      <c r="AU25" s="89">
        <f t="shared" si="85"/>
        <v>44.471744471744472</v>
      </c>
      <c r="AV25" s="89">
        <f t="shared" si="85"/>
        <v>0.98280098280098283</v>
      </c>
      <c r="AW25" s="89">
        <f t="shared" si="85"/>
        <v>17.199017199017199</v>
      </c>
      <c r="AX25" s="89">
        <f t="shared" si="85"/>
        <v>21.13022113022113</v>
      </c>
      <c r="AY25" s="89">
        <f t="shared" si="85"/>
        <v>3.1941031941031941</v>
      </c>
      <c r="AZ25" s="88">
        <f>IF(SUM(BA25:BD25)&gt;100,"－",SUM(BA25:BD25))</f>
        <v>100</v>
      </c>
      <c r="BA25" s="89">
        <f>BA75/$AZ24*100</f>
        <v>46.343779677113012</v>
      </c>
      <c r="BB25" s="89">
        <f>BB75/$AZ24*100</f>
        <v>29.914529914529915</v>
      </c>
      <c r="BC25" s="89">
        <f>BC75/$AZ24*100</f>
        <v>8.2621082621082618</v>
      </c>
      <c r="BD25" s="89">
        <f>BD75/$AZ24*100</f>
        <v>15.479582146248813</v>
      </c>
      <c r="BE25" s="88">
        <f>IF(SUM(BF25:BO25)&gt;100,"－",SUM(BF25:BO25))</f>
        <v>99.999999999999986</v>
      </c>
      <c r="BF25" s="89">
        <f t="shared" ref="BF25:BO25" si="86">BF75/$BE24*100</f>
        <v>2.9439696106362776</v>
      </c>
      <c r="BG25" s="89">
        <f t="shared" si="86"/>
        <v>13.770180436847104</v>
      </c>
      <c r="BH25" s="89">
        <f t="shared" si="86"/>
        <v>24.786324786324787</v>
      </c>
      <c r="BI25" s="89">
        <f t="shared" si="86"/>
        <v>19.183285849952515</v>
      </c>
      <c r="BJ25" s="89">
        <f t="shared" si="86"/>
        <v>12.250712250712251</v>
      </c>
      <c r="BK25" s="89">
        <f t="shared" si="86"/>
        <v>10.541310541310542</v>
      </c>
      <c r="BL25" s="89">
        <f t="shared" si="86"/>
        <v>8.3570750237416913</v>
      </c>
      <c r="BM25" s="89">
        <f t="shared" si="86"/>
        <v>3.9886039886039883</v>
      </c>
      <c r="BN25" s="89">
        <f t="shared" si="86"/>
        <v>2.184235517568851</v>
      </c>
      <c r="BO25" s="89">
        <f t="shared" si="86"/>
        <v>1.9943019943019942</v>
      </c>
      <c r="BP25" s="88" t="str">
        <f t="shared" ref="BP25:BP33" si="87">IF(BP76="","－",BP76)</f>
        <v>－</v>
      </c>
    </row>
    <row r="26" spans="1:68" ht="13.5" customHeight="1">
      <c r="A26" s="175"/>
      <c r="B26" s="426"/>
      <c r="C26" s="53" t="s">
        <v>177</v>
      </c>
      <c r="D26" s="82">
        <f t="shared" ref="D26:E34" si="88">D77</f>
        <v>35</v>
      </c>
      <c r="E26" s="83">
        <f t="shared" ref="E26:M33" si="89">IF($D26=0,0,E77/$D26*100)</f>
        <v>71.428571428571431</v>
      </c>
      <c r="F26" s="83">
        <f t="shared" si="89"/>
        <v>14.285714285714285</v>
      </c>
      <c r="G26" s="83">
        <f t="shared" si="89"/>
        <v>2.8571428571428572</v>
      </c>
      <c r="H26" s="83">
        <f t="shared" si="89"/>
        <v>0</v>
      </c>
      <c r="I26" s="83">
        <f t="shared" si="89"/>
        <v>0</v>
      </c>
      <c r="J26" s="83">
        <f t="shared" si="89"/>
        <v>8.5714285714285712</v>
      </c>
      <c r="K26" s="83">
        <f t="shared" si="89"/>
        <v>0</v>
      </c>
      <c r="L26" s="83">
        <f t="shared" si="89"/>
        <v>0</v>
      </c>
      <c r="M26" s="83">
        <f t="shared" si="89"/>
        <v>2.8571428571428572</v>
      </c>
      <c r="N26" s="82">
        <f t="shared" ref="N26:O34" si="90">N77</f>
        <v>35</v>
      </c>
      <c r="O26" s="83">
        <f t="shared" ref="O26:S33" si="91">IF($N26=0,0,O77/$N26*100)</f>
        <v>85.714285714285708</v>
      </c>
      <c r="P26" s="83">
        <f t="shared" si="91"/>
        <v>5.7142857142857144</v>
      </c>
      <c r="Q26" s="83">
        <f t="shared" si="91"/>
        <v>0</v>
      </c>
      <c r="R26" s="83">
        <f t="shared" si="91"/>
        <v>8.5714285714285712</v>
      </c>
      <c r="S26" s="83">
        <f t="shared" si="91"/>
        <v>0</v>
      </c>
      <c r="T26" s="82">
        <f t="shared" ref="T26:U34" si="92">T77</f>
        <v>35</v>
      </c>
      <c r="U26" s="83">
        <f t="shared" ref="U26:Z33" si="93">IF($T26=0,0,U77/$T26*100)</f>
        <v>0</v>
      </c>
      <c r="V26" s="83">
        <f t="shared" si="93"/>
        <v>0</v>
      </c>
      <c r="W26" s="83">
        <f t="shared" si="93"/>
        <v>0</v>
      </c>
      <c r="X26" s="83">
        <f t="shared" si="93"/>
        <v>0</v>
      </c>
      <c r="Y26" s="83">
        <f t="shared" si="93"/>
        <v>97.142857142857139</v>
      </c>
      <c r="Z26" s="83">
        <f t="shared" si="93"/>
        <v>2.8571428571428572</v>
      </c>
      <c r="AA26" s="119">
        <f t="shared" si="84"/>
        <v>100</v>
      </c>
      <c r="AB26" s="119">
        <f t="shared" si="84"/>
        <v>100</v>
      </c>
      <c r="AC26" s="82">
        <f t="shared" ref="AC26:AD34" si="94">AC77</f>
        <v>35</v>
      </c>
      <c r="AD26" s="83">
        <f t="shared" ref="AD26:AF33" si="95">IF($AC26=0,0,AD77/$AC26*100)</f>
        <v>80</v>
      </c>
      <c r="AE26" s="83">
        <f t="shared" si="95"/>
        <v>11.428571428571429</v>
      </c>
      <c r="AF26" s="83">
        <f t="shared" si="95"/>
        <v>8.5714285714285712</v>
      </c>
      <c r="AG26" s="82">
        <f t="shared" ref="AG26:AH34" si="96">AG77</f>
        <v>35</v>
      </c>
      <c r="AH26" s="83">
        <f t="shared" ref="AH26:AK33" si="97">IF($AG26=0,0,AH77/$AG26*100)</f>
        <v>45.714285714285715</v>
      </c>
      <c r="AI26" s="83">
        <f t="shared" si="97"/>
        <v>14.285714285714285</v>
      </c>
      <c r="AJ26" s="83">
        <f t="shared" si="97"/>
        <v>34.285714285714285</v>
      </c>
      <c r="AK26" s="83">
        <f t="shared" si="97"/>
        <v>11.428571428571429</v>
      </c>
      <c r="AL26" s="82">
        <f t="shared" ref="AL26:AM34" si="98">AL77</f>
        <v>35</v>
      </c>
      <c r="AM26" s="83">
        <f t="shared" ref="AM26:AP33" si="99">IF($AL26=0,0,AM77/$AL26*100)</f>
        <v>74.285714285714292</v>
      </c>
      <c r="AN26" s="83">
        <f t="shared" si="99"/>
        <v>11.428571428571429</v>
      </c>
      <c r="AO26" s="83">
        <f t="shared" si="99"/>
        <v>11.428571428571429</v>
      </c>
      <c r="AP26" s="83">
        <f t="shared" si="99"/>
        <v>2.8571428571428572</v>
      </c>
      <c r="AQ26" s="82">
        <f t="shared" ref="AQ26:AR34" si="100">AQ77</f>
        <v>4</v>
      </c>
      <c r="AR26" s="83">
        <f t="shared" ref="AR26:AY33" si="101">IF($AQ26=0,0,AR77/$AQ26*100)</f>
        <v>25</v>
      </c>
      <c r="AS26" s="83">
        <f t="shared" si="101"/>
        <v>25</v>
      </c>
      <c r="AT26" s="83">
        <f t="shared" si="101"/>
        <v>0</v>
      </c>
      <c r="AU26" s="83">
        <f t="shared" si="101"/>
        <v>25</v>
      </c>
      <c r="AV26" s="83">
        <f t="shared" si="101"/>
        <v>0</v>
      </c>
      <c r="AW26" s="83">
        <f t="shared" si="101"/>
        <v>0</v>
      </c>
      <c r="AX26" s="83">
        <f t="shared" si="101"/>
        <v>50</v>
      </c>
      <c r="AY26" s="83">
        <f t="shared" si="101"/>
        <v>0</v>
      </c>
      <c r="AZ26" s="82">
        <f t="shared" ref="AZ26:BA34" si="102">AZ77</f>
        <v>35</v>
      </c>
      <c r="BA26" s="83">
        <f t="shared" ref="BA26:BD33" si="103">IF($AZ26=0,0,BA77/$AZ26*100)</f>
        <v>62.857142857142854</v>
      </c>
      <c r="BB26" s="83">
        <f t="shared" si="103"/>
        <v>14.285714285714285</v>
      </c>
      <c r="BC26" s="83">
        <f t="shared" si="103"/>
        <v>14.285714285714285</v>
      </c>
      <c r="BD26" s="83">
        <f t="shared" si="103"/>
        <v>8.5714285714285712</v>
      </c>
      <c r="BE26" s="82">
        <f t="shared" ref="BE26:BF34" si="104">BE77</f>
        <v>35</v>
      </c>
      <c r="BF26" s="83">
        <f t="shared" ref="BF26:BO33" si="105">IF($BE26=0,0,BF77/$BE26*100)</f>
        <v>5.7142857142857144</v>
      </c>
      <c r="BG26" s="83">
        <f t="shared" si="105"/>
        <v>2.8571428571428572</v>
      </c>
      <c r="BH26" s="83">
        <f t="shared" si="105"/>
        <v>11.428571428571429</v>
      </c>
      <c r="BI26" s="83">
        <f t="shared" si="105"/>
        <v>20</v>
      </c>
      <c r="BJ26" s="83">
        <f t="shared" si="105"/>
        <v>25.714285714285712</v>
      </c>
      <c r="BK26" s="83">
        <f t="shared" si="105"/>
        <v>5.7142857142857144</v>
      </c>
      <c r="BL26" s="83">
        <f t="shared" si="105"/>
        <v>11.428571428571429</v>
      </c>
      <c r="BM26" s="83">
        <f t="shared" si="105"/>
        <v>8.5714285714285712</v>
      </c>
      <c r="BN26" s="83">
        <f t="shared" si="105"/>
        <v>5.7142857142857144</v>
      </c>
      <c r="BO26" s="83">
        <f t="shared" si="105"/>
        <v>2.8571428571428572</v>
      </c>
      <c r="BP26" s="119">
        <f t="shared" si="87"/>
        <v>47.205882352941174</v>
      </c>
    </row>
    <row r="27" spans="1:68" ht="13.5" customHeight="1">
      <c r="A27" s="175"/>
      <c r="B27" s="426"/>
      <c r="C27" s="53" t="s">
        <v>178</v>
      </c>
      <c r="D27" s="82">
        <f t="shared" si="88"/>
        <v>68</v>
      </c>
      <c r="E27" s="83">
        <f t="shared" si="89"/>
        <v>38.235294117647058</v>
      </c>
      <c r="F27" s="83">
        <f t="shared" si="89"/>
        <v>17.647058823529413</v>
      </c>
      <c r="G27" s="83">
        <f t="shared" si="89"/>
        <v>19.117647058823529</v>
      </c>
      <c r="H27" s="83">
        <f t="shared" si="89"/>
        <v>14.705882352941178</v>
      </c>
      <c r="I27" s="83">
        <f t="shared" si="89"/>
        <v>5.8823529411764701</v>
      </c>
      <c r="J27" s="83">
        <f t="shared" si="89"/>
        <v>1.4705882352941175</v>
      </c>
      <c r="K27" s="83">
        <f t="shared" si="89"/>
        <v>1.4705882352941175</v>
      </c>
      <c r="L27" s="83">
        <f t="shared" si="89"/>
        <v>1.4705882352941175</v>
      </c>
      <c r="M27" s="83">
        <f t="shared" si="89"/>
        <v>0</v>
      </c>
      <c r="N27" s="82">
        <f t="shared" si="90"/>
        <v>68</v>
      </c>
      <c r="O27" s="83">
        <f t="shared" si="91"/>
        <v>89.705882352941174</v>
      </c>
      <c r="P27" s="83">
        <f t="shared" si="91"/>
        <v>8.8235294117647065</v>
      </c>
      <c r="Q27" s="83">
        <f t="shared" si="91"/>
        <v>0</v>
      </c>
      <c r="R27" s="83">
        <f t="shared" si="91"/>
        <v>1.4705882352941175</v>
      </c>
      <c r="S27" s="83">
        <f t="shared" si="91"/>
        <v>0</v>
      </c>
      <c r="T27" s="82">
        <f t="shared" si="92"/>
        <v>68</v>
      </c>
      <c r="U27" s="83">
        <f t="shared" si="93"/>
        <v>0</v>
      </c>
      <c r="V27" s="83">
        <f t="shared" si="93"/>
        <v>0</v>
      </c>
      <c r="W27" s="83">
        <f t="shared" si="93"/>
        <v>0</v>
      </c>
      <c r="X27" s="83">
        <f t="shared" si="93"/>
        <v>1.4705882352941175</v>
      </c>
      <c r="Y27" s="83">
        <f t="shared" si="93"/>
        <v>97.058823529411768</v>
      </c>
      <c r="Z27" s="83">
        <f t="shared" si="93"/>
        <v>1.4705882352941175</v>
      </c>
      <c r="AA27" s="119">
        <f t="shared" si="84"/>
        <v>99.547715965626423</v>
      </c>
      <c r="AB27" s="119">
        <f t="shared" si="84"/>
        <v>99.547715965626423</v>
      </c>
      <c r="AC27" s="82">
        <f t="shared" si="94"/>
        <v>68</v>
      </c>
      <c r="AD27" s="83">
        <f t="shared" si="95"/>
        <v>91.17647058823529</v>
      </c>
      <c r="AE27" s="83">
        <f t="shared" si="95"/>
        <v>8.8235294117647065</v>
      </c>
      <c r="AF27" s="83">
        <f t="shared" si="95"/>
        <v>0</v>
      </c>
      <c r="AG27" s="82">
        <f t="shared" si="96"/>
        <v>68</v>
      </c>
      <c r="AH27" s="83">
        <f t="shared" si="97"/>
        <v>44.117647058823529</v>
      </c>
      <c r="AI27" s="83">
        <f t="shared" si="97"/>
        <v>32.352941176470587</v>
      </c>
      <c r="AJ27" s="83">
        <f t="shared" si="97"/>
        <v>30.882352941176471</v>
      </c>
      <c r="AK27" s="83">
        <f t="shared" si="97"/>
        <v>2.9411764705882351</v>
      </c>
      <c r="AL27" s="82">
        <f t="shared" si="98"/>
        <v>68</v>
      </c>
      <c r="AM27" s="83">
        <f t="shared" si="99"/>
        <v>54.411764705882348</v>
      </c>
      <c r="AN27" s="83">
        <f t="shared" si="99"/>
        <v>16.176470588235293</v>
      </c>
      <c r="AO27" s="83">
        <f t="shared" si="99"/>
        <v>25</v>
      </c>
      <c r="AP27" s="83">
        <f t="shared" si="99"/>
        <v>4.4117647058823533</v>
      </c>
      <c r="AQ27" s="82">
        <f t="shared" si="100"/>
        <v>11</v>
      </c>
      <c r="AR27" s="83">
        <f t="shared" si="101"/>
        <v>9.0909090909090917</v>
      </c>
      <c r="AS27" s="83">
        <f t="shared" si="101"/>
        <v>18.181818181818183</v>
      </c>
      <c r="AT27" s="83">
        <f t="shared" si="101"/>
        <v>0</v>
      </c>
      <c r="AU27" s="83">
        <f t="shared" si="101"/>
        <v>54.54545454545454</v>
      </c>
      <c r="AV27" s="83">
        <f t="shared" si="101"/>
        <v>0</v>
      </c>
      <c r="AW27" s="83">
        <f t="shared" si="101"/>
        <v>27.27272727272727</v>
      </c>
      <c r="AX27" s="83">
        <f t="shared" si="101"/>
        <v>0</v>
      </c>
      <c r="AY27" s="83">
        <f t="shared" si="101"/>
        <v>9.0909090909090917</v>
      </c>
      <c r="AZ27" s="82">
        <f t="shared" si="102"/>
        <v>68</v>
      </c>
      <c r="BA27" s="83">
        <f t="shared" si="103"/>
        <v>51.470588235294116</v>
      </c>
      <c r="BB27" s="83">
        <f t="shared" si="103"/>
        <v>25</v>
      </c>
      <c r="BC27" s="83">
        <f t="shared" si="103"/>
        <v>7.3529411764705888</v>
      </c>
      <c r="BD27" s="83">
        <f t="shared" si="103"/>
        <v>16.176470588235293</v>
      </c>
      <c r="BE27" s="82">
        <f t="shared" si="104"/>
        <v>68</v>
      </c>
      <c r="BF27" s="83">
        <f t="shared" si="105"/>
        <v>0</v>
      </c>
      <c r="BG27" s="83">
        <f t="shared" si="105"/>
        <v>5.8823529411764701</v>
      </c>
      <c r="BH27" s="83">
        <f t="shared" si="105"/>
        <v>7.3529411764705888</v>
      </c>
      <c r="BI27" s="83">
        <f t="shared" si="105"/>
        <v>20.588235294117645</v>
      </c>
      <c r="BJ27" s="83">
        <f t="shared" si="105"/>
        <v>16.176470588235293</v>
      </c>
      <c r="BK27" s="83">
        <f t="shared" si="105"/>
        <v>19.117647058823529</v>
      </c>
      <c r="BL27" s="83">
        <f t="shared" si="105"/>
        <v>17.647058823529413</v>
      </c>
      <c r="BM27" s="83">
        <f t="shared" si="105"/>
        <v>5.8823529411764701</v>
      </c>
      <c r="BN27" s="83">
        <f t="shared" si="105"/>
        <v>5.8823529411764701</v>
      </c>
      <c r="BO27" s="83">
        <f t="shared" si="105"/>
        <v>1.4705882352941175</v>
      </c>
      <c r="BP27" s="119">
        <f t="shared" si="87"/>
        <v>52.044776119402982</v>
      </c>
    </row>
    <row r="28" spans="1:68" ht="13.5" customHeight="1">
      <c r="A28" s="49"/>
      <c r="B28" s="426"/>
      <c r="C28" s="53" t="s">
        <v>179</v>
      </c>
      <c r="D28" s="82">
        <f t="shared" si="88"/>
        <v>70</v>
      </c>
      <c r="E28" s="83">
        <f t="shared" si="89"/>
        <v>57.142857142857139</v>
      </c>
      <c r="F28" s="83">
        <f t="shared" si="89"/>
        <v>12.857142857142856</v>
      </c>
      <c r="G28" s="83">
        <f t="shared" si="89"/>
        <v>10</v>
      </c>
      <c r="H28" s="83">
        <f t="shared" si="89"/>
        <v>11.428571428571429</v>
      </c>
      <c r="I28" s="83">
        <f t="shared" si="89"/>
        <v>2.8571428571428572</v>
      </c>
      <c r="J28" s="83">
        <f t="shared" si="89"/>
        <v>0</v>
      </c>
      <c r="K28" s="83">
        <f t="shared" si="89"/>
        <v>2.8571428571428572</v>
      </c>
      <c r="L28" s="83">
        <f t="shared" si="89"/>
        <v>1.4285714285714286</v>
      </c>
      <c r="M28" s="83">
        <f t="shared" si="89"/>
        <v>1.4285714285714286</v>
      </c>
      <c r="N28" s="82">
        <f t="shared" si="90"/>
        <v>70</v>
      </c>
      <c r="O28" s="83">
        <f t="shared" si="91"/>
        <v>94.285714285714278</v>
      </c>
      <c r="P28" s="83">
        <f t="shared" si="91"/>
        <v>2.8571428571428572</v>
      </c>
      <c r="Q28" s="83">
        <f t="shared" si="91"/>
        <v>1.4285714285714286</v>
      </c>
      <c r="R28" s="83">
        <f t="shared" si="91"/>
        <v>1.4285714285714286</v>
      </c>
      <c r="S28" s="83">
        <f t="shared" si="91"/>
        <v>0</v>
      </c>
      <c r="T28" s="82">
        <f t="shared" si="92"/>
        <v>70</v>
      </c>
      <c r="U28" s="83">
        <f t="shared" si="93"/>
        <v>0</v>
      </c>
      <c r="V28" s="83">
        <f t="shared" si="93"/>
        <v>0</v>
      </c>
      <c r="W28" s="83">
        <f t="shared" si="93"/>
        <v>0</v>
      </c>
      <c r="X28" s="83">
        <f t="shared" si="93"/>
        <v>2.8571428571428572</v>
      </c>
      <c r="Y28" s="83">
        <f t="shared" si="93"/>
        <v>97.142857142857139</v>
      </c>
      <c r="Z28" s="83">
        <f t="shared" si="93"/>
        <v>0</v>
      </c>
      <c r="AA28" s="119">
        <f t="shared" si="84"/>
        <v>99.314285714285717</v>
      </c>
      <c r="AB28" s="119">
        <f t="shared" si="84"/>
        <v>99.314285714285717</v>
      </c>
      <c r="AC28" s="82">
        <f t="shared" si="94"/>
        <v>70</v>
      </c>
      <c r="AD28" s="83">
        <f t="shared" si="95"/>
        <v>91.428571428571431</v>
      </c>
      <c r="AE28" s="83">
        <f t="shared" si="95"/>
        <v>7.1428571428571423</v>
      </c>
      <c r="AF28" s="83">
        <f t="shared" si="95"/>
        <v>1.4285714285714286</v>
      </c>
      <c r="AG28" s="82">
        <f t="shared" si="96"/>
        <v>70</v>
      </c>
      <c r="AH28" s="83">
        <f t="shared" si="97"/>
        <v>41.428571428571431</v>
      </c>
      <c r="AI28" s="83">
        <f t="shared" si="97"/>
        <v>30</v>
      </c>
      <c r="AJ28" s="83">
        <f t="shared" si="97"/>
        <v>31.428571428571427</v>
      </c>
      <c r="AK28" s="83">
        <f t="shared" si="97"/>
        <v>1.4285714285714286</v>
      </c>
      <c r="AL28" s="82">
        <f t="shared" si="98"/>
        <v>70</v>
      </c>
      <c r="AM28" s="83">
        <f t="shared" si="99"/>
        <v>45.714285714285715</v>
      </c>
      <c r="AN28" s="83">
        <f t="shared" si="99"/>
        <v>28.571428571428569</v>
      </c>
      <c r="AO28" s="83">
        <f t="shared" si="99"/>
        <v>24.285714285714285</v>
      </c>
      <c r="AP28" s="83">
        <f t="shared" si="99"/>
        <v>1.4285714285714286</v>
      </c>
      <c r="AQ28" s="82">
        <f t="shared" si="100"/>
        <v>20</v>
      </c>
      <c r="AR28" s="83">
        <f t="shared" si="101"/>
        <v>10</v>
      </c>
      <c r="AS28" s="83">
        <f t="shared" si="101"/>
        <v>20</v>
      </c>
      <c r="AT28" s="83">
        <f t="shared" si="101"/>
        <v>0</v>
      </c>
      <c r="AU28" s="83">
        <f t="shared" si="101"/>
        <v>55.000000000000007</v>
      </c>
      <c r="AV28" s="83">
        <f t="shared" si="101"/>
        <v>0</v>
      </c>
      <c r="AW28" s="83">
        <f t="shared" si="101"/>
        <v>10</v>
      </c>
      <c r="AX28" s="83">
        <f t="shared" si="101"/>
        <v>25</v>
      </c>
      <c r="AY28" s="83">
        <f t="shared" si="101"/>
        <v>0</v>
      </c>
      <c r="AZ28" s="82">
        <f t="shared" si="102"/>
        <v>70</v>
      </c>
      <c r="BA28" s="83">
        <f t="shared" si="103"/>
        <v>45.714285714285715</v>
      </c>
      <c r="BB28" s="83">
        <f t="shared" si="103"/>
        <v>28.571428571428569</v>
      </c>
      <c r="BC28" s="83">
        <f t="shared" si="103"/>
        <v>5.7142857142857144</v>
      </c>
      <c r="BD28" s="83">
        <f t="shared" si="103"/>
        <v>20</v>
      </c>
      <c r="BE28" s="82">
        <f t="shared" si="104"/>
        <v>70</v>
      </c>
      <c r="BF28" s="83">
        <f t="shared" si="105"/>
        <v>2.8571428571428572</v>
      </c>
      <c r="BG28" s="83">
        <f t="shared" si="105"/>
        <v>8.5714285714285712</v>
      </c>
      <c r="BH28" s="83">
        <f t="shared" si="105"/>
        <v>27.142857142857142</v>
      </c>
      <c r="BI28" s="83">
        <f t="shared" si="105"/>
        <v>17.142857142857142</v>
      </c>
      <c r="BJ28" s="83">
        <f t="shared" si="105"/>
        <v>14.285714285714285</v>
      </c>
      <c r="BK28" s="83">
        <f t="shared" si="105"/>
        <v>12.857142857142856</v>
      </c>
      <c r="BL28" s="83">
        <f t="shared" si="105"/>
        <v>10</v>
      </c>
      <c r="BM28" s="83">
        <f t="shared" si="105"/>
        <v>0</v>
      </c>
      <c r="BN28" s="83">
        <f t="shared" si="105"/>
        <v>2.8571428571428572</v>
      </c>
      <c r="BO28" s="83">
        <f t="shared" si="105"/>
        <v>4.2857142857142856</v>
      </c>
      <c r="BP28" s="119">
        <f t="shared" si="87"/>
        <v>38.731343283582092</v>
      </c>
    </row>
    <row r="29" spans="1:68" ht="13.5" customHeight="1">
      <c r="A29" s="49"/>
      <c r="B29" s="57"/>
      <c r="C29" s="53" t="s">
        <v>180</v>
      </c>
      <c r="D29" s="82">
        <f t="shared" si="88"/>
        <v>64</v>
      </c>
      <c r="E29" s="83">
        <f t="shared" si="89"/>
        <v>48.4375</v>
      </c>
      <c r="F29" s="83">
        <f t="shared" si="89"/>
        <v>14.0625</v>
      </c>
      <c r="G29" s="83">
        <f t="shared" si="89"/>
        <v>10.9375</v>
      </c>
      <c r="H29" s="83">
        <f t="shared" si="89"/>
        <v>6.25</v>
      </c>
      <c r="I29" s="83">
        <f t="shared" si="89"/>
        <v>9.375</v>
      </c>
      <c r="J29" s="83">
        <f t="shared" si="89"/>
        <v>6.25</v>
      </c>
      <c r="K29" s="83">
        <f t="shared" si="89"/>
        <v>3.125</v>
      </c>
      <c r="L29" s="83">
        <f t="shared" si="89"/>
        <v>0</v>
      </c>
      <c r="M29" s="83">
        <f t="shared" si="89"/>
        <v>1.5625</v>
      </c>
      <c r="N29" s="82">
        <f t="shared" si="90"/>
        <v>64</v>
      </c>
      <c r="O29" s="83">
        <f t="shared" si="91"/>
        <v>90.625</v>
      </c>
      <c r="P29" s="83">
        <f t="shared" si="91"/>
        <v>7.8125</v>
      </c>
      <c r="Q29" s="83">
        <f t="shared" si="91"/>
        <v>0</v>
      </c>
      <c r="R29" s="83">
        <f t="shared" si="91"/>
        <v>0</v>
      </c>
      <c r="S29" s="83">
        <f t="shared" si="91"/>
        <v>1.5625</v>
      </c>
      <c r="T29" s="82">
        <f t="shared" si="92"/>
        <v>64</v>
      </c>
      <c r="U29" s="83">
        <f t="shared" si="93"/>
        <v>0</v>
      </c>
      <c r="V29" s="83">
        <f t="shared" si="93"/>
        <v>0</v>
      </c>
      <c r="W29" s="83">
        <f t="shared" si="93"/>
        <v>0</v>
      </c>
      <c r="X29" s="83">
        <f t="shared" si="93"/>
        <v>0</v>
      </c>
      <c r="Y29" s="83">
        <f t="shared" si="93"/>
        <v>96.875</v>
      </c>
      <c r="Z29" s="83">
        <f t="shared" si="93"/>
        <v>3.125</v>
      </c>
      <c r="AA29" s="119">
        <f t="shared" si="84"/>
        <v>100</v>
      </c>
      <c r="AB29" s="119">
        <f t="shared" si="84"/>
        <v>100</v>
      </c>
      <c r="AC29" s="82">
        <f t="shared" si="94"/>
        <v>64</v>
      </c>
      <c r="AD29" s="83">
        <f t="shared" si="95"/>
        <v>95.3125</v>
      </c>
      <c r="AE29" s="83">
        <f t="shared" si="95"/>
        <v>1.5625</v>
      </c>
      <c r="AF29" s="83">
        <f t="shared" si="95"/>
        <v>3.125</v>
      </c>
      <c r="AG29" s="82">
        <f t="shared" si="96"/>
        <v>64</v>
      </c>
      <c r="AH29" s="83">
        <f t="shared" si="97"/>
        <v>34.375</v>
      </c>
      <c r="AI29" s="83">
        <f t="shared" si="97"/>
        <v>42.1875</v>
      </c>
      <c r="AJ29" s="83">
        <f t="shared" si="97"/>
        <v>32.8125</v>
      </c>
      <c r="AK29" s="83">
        <f t="shared" si="97"/>
        <v>1.5625</v>
      </c>
      <c r="AL29" s="82">
        <f t="shared" si="98"/>
        <v>64</v>
      </c>
      <c r="AM29" s="83">
        <f t="shared" si="99"/>
        <v>40.625</v>
      </c>
      <c r="AN29" s="83">
        <f t="shared" si="99"/>
        <v>26.5625</v>
      </c>
      <c r="AO29" s="83">
        <f t="shared" si="99"/>
        <v>31.25</v>
      </c>
      <c r="AP29" s="83">
        <f t="shared" si="99"/>
        <v>1.5625</v>
      </c>
      <c r="AQ29" s="82">
        <f t="shared" si="100"/>
        <v>17</v>
      </c>
      <c r="AR29" s="83">
        <f t="shared" si="101"/>
        <v>5.8823529411764701</v>
      </c>
      <c r="AS29" s="83">
        <f t="shared" si="101"/>
        <v>23.52941176470588</v>
      </c>
      <c r="AT29" s="83">
        <f t="shared" si="101"/>
        <v>0</v>
      </c>
      <c r="AU29" s="83">
        <f t="shared" si="101"/>
        <v>47.058823529411761</v>
      </c>
      <c r="AV29" s="83">
        <f t="shared" si="101"/>
        <v>0</v>
      </c>
      <c r="AW29" s="83">
        <f t="shared" si="101"/>
        <v>11.76470588235294</v>
      </c>
      <c r="AX29" s="83">
        <f t="shared" si="101"/>
        <v>35.294117647058826</v>
      </c>
      <c r="AY29" s="83">
        <f t="shared" si="101"/>
        <v>0</v>
      </c>
      <c r="AZ29" s="82">
        <f t="shared" si="102"/>
        <v>64</v>
      </c>
      <c r="BA29" s="83">
        <f t="shared" si="103"/>
        <v>46.875</v>
      </c>
      <c r="BB29" s="83">
        <f t="shared" si="103"/>
        <v>21.875</v>
      </c>
      <c r="BC29" s="83">
        <f t="shared" si="103"/>
        <v>17.1875</v>
      </c>
      <c r="BD29" s="83">
        <f t="shared" si="103"/>
        <v>14.0625</v>
      </c>
      <c r="BE29" s="82">
        <f t="shared" si="104"/>
        <v>64</v>
      </c>
      <c r="BF29" s="83">
        <f t="shared" si="105"/>
        <v>1.5625</v>
      </c>
      <c r="BG29" s="83">
        <f t="shared" si="105"/>
        <v>9.375</v>
      </c>
      <c r="BH29" s="83">
        <f t="shared" si="105"/>
        <v>21.875</v>
      </c>
      <c r="BI29" s="83">
        <f t="shared" si="105"/>
        <v>18.75</v>
      </c>
      <c r="BJ29" s="83">
        <f t="shared" si="105"/>
        <v>12.5</v>
      </c>
      <c r="BK29" s="83">
        <f t="shared" si="105"/>
        <v>12.5</v>
      </c>
      <c r="BL29" s="83">
        <f t="shared" si="105"/>
        <v>14.0625</v>
      </c>
      <c r="BM29" s="83">
        <f t="shared" si="105"/>
        <v>6.25</v>
      </c>
      <c r="BN29" s="83">
        <f t="shared" si="105"/>
        <v>3.125</v>
      </c>
      <c r="BO29" s="83">
        <f t="shared" si="105"/>
        <v>0</v>
      </c>
      <c r="BP29" s="119">
        <f t="shared" si="87"/>
        <v>48.671875</v>
      </c>
    </row>
    <row r="30" spans="1:68" ht="13.5" customHeight="1">
      <c r="A30" s="49"/>
      <c r="B30" s="57"/>
      <c r="C30" s="48" t="s">
        <v>181</v>
      </c>
      <c r="D30" s="82">
        <f t="shared" si="88"/>
        <v>149</v>
      </c>
      <c r="E30" s="83">
        <f t="shared" si="89"/>
        <v>43.624161073825505</v>
      </c>
      <c r="F30" s="83">
        <f t="shared" si="89"/>
        <v>11.409395973154362</v>
      </c>
      <c r="G30" s="83">
        <f t="shared" si="89"/>
        <v>20.134228187919462</v>
      </c>
      <c r="H30" s="83">
        <f t="shared" si="89"/>
        <v>8.0536912751677843</v>
      </c>
      <c r="I30" s="83">
        <f t="shared" si="89"/>
        <v>5.3691275167785237</v>
      </c>
      <c r="J30" s="83">
        <f t="shared" si="89"/>
        <v>4.6979865771812079</v>
      </c>
      <c r="K30" s="83">
        <f t="shared" si="89"/>
        <v>4.0268456375838921</v>
      </c>
      <c r="L30" s="83">
        <f t="shared" si="89"/>
        <v>1.3422818791946309</v>
      </c>
      <c r="M30" s="83">
        <f t="shared" si="89"/>
        <v>1.3422818791946309</v>
      </c>
      <c r="N30" s="82">
        <f t="shared" si="90"/>
        <v>149</v>
      </c>
      <c r="O30" s="83">
        <f t="shared" si="91"/>
        <v>86.577181208053688</v>
      </c>
      <c r="P30" s="83">
        <f t="shared" si="91"/>
        <v>8.724832214765101</v>
      </c>
      <c r="Q30" s="83">
        <f t="shared" si="91"/>
        <v>2.6845637583892619</v>
      </c>
      <c r="R30" s="83">
        <f t="shared" si="91"/>
        <v>1.3422818791946309</v>
      </c>
      <c r="S30" s="83">
        <f t="shared" si="91"/>
        <v>0.67114093959731547</v>
      </c>
      <c r="T30" s="82">
        <f t="shared" si="92"/>
        <v>149</v>
      </c>
      <c r="U30" s="83">
        <f t="shared" si="93"/>
        <v>0.67114093959731547</v>
      </c>
      <c r="V30" s="83">
        <f t="shared" si="93"/>
        <v>0.67114093959731547</v>
      </c>
      <c r="W30" s="83">
        <f t="shared" si="93"/>
        <v>0</v>
      </c>
      <c r="X30" s="83">
        <f t="shared" si="93"/>
        <v>0</v>
      </c>
      <c r="Y30" s="83">
        <f t="shared" si="93"/>
        <v>97.31543624161074</v>
      </c>
      <c r="Z30" s="83">
        <f t="shared" si="93"/>
        <v>1.3422818791946309</v>
      </c>
      <c r="AA30" s="119">
        <f t="shared" si="84"/>
        <v>98.724489795918373</v>
      </c>
      <c r="AB30" s="119">
        <f t="shared" si="84"/>
        <v>99.400684931506845</v>
      </c>
      <c r="AC30" s="82">
        <f t="shared" si="94"/>
        <v>149</v>
      </c>
      <c r="AD30" s="83">
        <f t="shared" si="95"/>
        <v>92.617449664429529</v>
      </c>
      <c r="AE30" s="83">
        <f t="shared" si="95"/>
        <v>5.3691275167785237</v>
      </c>
      <c r="AF30" s="83">
        <f t="shared" si="95"/>
        <v>2.0134228187919461</v>
      </c>
      <c r="AG30" s="82">
        <f t="shared" si="96"/>
        <v>149</v>
      </c>
      <c r="AH30" s="83">
        <f t="shared" si="97"/>
        <v>30.201342281879196</v>
      </c>
      <c r="AI30" s="83">
        <f t="shared" si="97"/>
        <v>46.308724832214764</v>
      </c>
      <c r="AJ30" s="83">
        <f t="shared" si="97"/>
        <v>28.187919463087248</v>
      </c>
      <c r="AK30" s="83">
        <f t="shared" si="97"/>
        <v>1.3422818791946309</v>
      </c>
      <c r="AL30" s="82">
        <f t="shared" si="98"/>
        <v>149</v>
      </c>
      <c r="AM30" s="83">
        <f t="shared" si="99"/>
        <v>28.187919463087248</v>
      </c>
      <c r="AN30" s="83">
        <f t="shared" si="99"/>
        <v>34.228187919463089</v>
      </c>
      <c r="AO30" s="83">
        <f t="shared" si="99"/>
        <v>31.543624161073826</v>
      </c>
      <c r="AP30" s="83">
        <f t="shared" si="99"/>
        <v>6.0402684563758395</v>
      </c>
      <c r="AQ30" s="82">
        <f t="shared" si="100"/>
        <v>51</v>
      </c>
      <c r="AR30" s="83">
        <f t="shared" si="101"/>
        <v>9.8039215686274517</v>
      </c>
      <c r="AS30" s="83">
        <f t="shared" si="101"/>
        <v>17.647058823529413</v>
      </c>
      <c r="AT30" s="83">
        <f t="shared" si="101"/>
        <v>3.9215686274509802</v>
      </c>
      <c r="AU30" s="83">
        <f t="shared" si="101"/>
        <v>37.254901960784316</v>
      </c>
      <c r="AV30" s="83">
        <f t="shared" si="101"/>
        <v>1.9607843137254901</v>
      </c>
      <c r="AW30" s="83">
        <f t="shared" si="101"/>
        <v>17.647058823529413</v>
      </c>
      <c r="AX30" s="83">
        <f t="shared" si="101"/>
        <v>29.411764705882355</v>
      </c>
      <c r="AY30" s="83">
        <f t="shared" si="101"/>
        <v>1.9607843137254901</v>
      </c>
      <c r="AZ30" s="82">
        <f t="shared" si="102"/>
        <v>149</v>
      </c>
      <c r="BA30" s="83">
        <f t="shared" si="103"/>
        <v>40.268456375838923</v>
      </c>
      <c r="BB30" s="83">
        <f t="shared" si="103"/>
        <v>26.845637583892618</v>
      </c>
      <c r="BC30" s="83">
        <f t="shared" si="103"/>
        <v>12.751677852348994</v>
      </c>
      <c r="BD30" s="83">
        <f t="shared" si="103"/>
        <v>20.134228187919462</v>
      </c>
      <c r="BE30" s="82">
        <f t="shared" si="104"/>
        <v>149</v>
      </c>
      <c r="BF30" s="83">
        <f t="shared" si="105"/>
        <v>2.6845637583892619</v>
      </c>
      <c r="BG30" s="83">
        <f t="shared" si="105"/>
        <v>9.3959731543624159</v>
      </c>
      <c r="BH30" s="83">
        <f t="shared" si="105"/>
        <v>23.48993288590604</v>
      </c>
      <c r="BI30" s="83">
        <f t="shared" si="105"/>
        <v>24.832214765100673</v>
      </c>
      <c r="BJ30" s="83">
        <f t="shared" si="105"/>
        <v>12.080536912751679</v>
      </c>
      <c r="BK30" s="83">
        <f t="shared" si="105"/>
        <v>12.080536912751679</v>
      </c>
      <c r="BL30" s="83">
        <f t="shared" si="105"/>
        <v>7.3825503355704702</v>
      </c>
      <c r="BM30" s="83">
        <f t="shared" si="105"/>
        <v>5.3691275167785237</v>
      </c>
      <c r="BN30" s="83">
        <f t="shared" si="105"/>
        <v>2.0134228187919461</v>
      </c>
      <c r="BO30" s="83">
        <f t="shared" si="105"/>
        <v>0.67114093959731547</v>
      </c>
      <c r="BP30" s="119">
        <f t="shared" si="87"/>
        <v>39.195945945945944</v>
      </c>
    </row>
    <row r="31" spans="1:68" ht="13.5" customHeight="1">
      <c r="A31" s="49"/>
      <c r="B31" s="57"/>
      <c r="C31" s="48" t="s">
        <v>182</v>
      </c>
      <c r="D31" s="82">
        <f t="shared" si="88"/>
        <v>114</v>
      </c>
      <c r="E31" s="83">
        <f t="shared" si="89"/>
        <v>37.719298245614034</v>
      </c>
      <c r="F31" s="83">
        <f t="shared" si="89"/>
        <v>7.8947368421052628</v>
      </c>
      <c r="G31" s="83">
        <f t="shared" si="89"/>
        <v>18.421052631578945</v>
      </c>
      <c r="H31" s="83">
        <f t="shared" si="89"/>
        <v>7.0175438596491224</v>
      </c>
      <c r="I31" s="83">
        <f t="shared" si="89"/>
        <v>13.157894736842104</v>
      </c>
      <c r="J31" s="83">
        <f t="shared" si="89"/>
        <v>7.8947368421052628</v>
      </c>
      <c r="K31" s="83">
        <f t="shared" si="89"/>
        <v>0</v>
      </c>
      <c r="L31" s="83">
        <f t="shared" si="89"/>
        <v>3.5087719298245612</v>
      </c>
      <c r="M31" s="83">
        <f t="shared" si="89"/>
        <v>4.3859649122807012</v>
      </c>
      <c r="N31" s="82">
        <f t="shared" si="90"/>
        <v>114</v>
      </c>
      <c r="O31" s="83">
        <f t="shared" si="91"/>
        <v>86.842105263157904</v>
      </c>
      <c r="P31" s="83">
        <f t="shared" si="91"/>
        <v>7.0175438596491224</v>
      </c>
      <c r="Q31" s="83">
        <f t="shared" si="91"/>
        <v>0.8771929824561403</v>
      </c>
      <c r="R31" s="83">
        <f t="shared" si="91"/>
        <v>4.3859649122807012</v>
      </c>
      <c r="S31" s="83">
        <f t="shared" si="91"/>
        <v>0.8771929824561403</v>
      </c>
      <c r="T31" s="82">
        <f t="shared" si="92"/>
        <v>114</v>
      </c>
      <c r="U31" s="83">
        <f t="shared" si="93"/>
        <v>0</v>
      </c>
      <c r="V31" s="83">
        <f t="shared" si="93"/>
        <v>0</v>
      </c>
      <c r="W31" s="83">
        <f t="shared" si="93"/>
        <v>0</v>
      </c>
      <c r="X31" s="83">
        <f t="shared" si="93"/>
        <v>0.8771929824561403</v>
      </c>
      <c r="Y31" s="83">
        <f t="shared" si="93"/>
        <v>98.245614035087712</v>
      </c>
      <c r="Z31" s="83">
        <f t="shared" si="93"/>
        <v>0.8771929824561403</v>
      </c>
      <c r="AA31" s="119">
        <f t="shared" si="84"/>
        <v>99.961523662947286</v>
      </c>
      <c r="AB31" s="119">
        <f t="shared" si="84"/>
        <v>99.961523662947286</v>
      </c>
      <c r="AC31" s="82">
        <f t="shared" si="94"/>
        <v>114</v>
      </c>
      <c r="AD31" s="83">
        <f t="shared" si="95"/>
        <v>86.842105263157904</v>
      </c>
      <c r="AE31" s="83">
        <f t="shared" si="95"/>
        <v>9.6491228070175428</v>
      </c>
      <c r="AF31" s="83">
        <f t="shared" si="95"/>
        <v>3.5087719298245612</v>
      </c>
      <c r="AG31" s="82">
        <f t="shared" si="96"/>
        <v>114</v>
      </c>
      <c r="AH31" s="83">
        <f t="shared" si="97"/>
        <v>30.701754385964914</v>
      </c>
      <c r="AI31" s="83">
        <f t="shared" si="97"/>
        <v>39.473684210526315</v>
      </c>
      <c r="AJ31" s="83">
        <f t="shared" si="97"/>
        <v>41.228070175438596</v>
      </c>
      <c r="AK31" s="83">
        <f t="shared" si="97"/>
        <v>0.8771929824561403</v>
      </c>
      <c r="AL31" s="82">
        <f t="shared" si="98"/>
        <v>114</v>
      </c>
      <c r="AM31" s="83">
        <f t="shared" si="99"/>
        <v>21.052631578947366</v>
      </c>
      <c r="AN31" s="83">
        <f t="shared" si="99"/>
        <v>39.473684210526315</v>
      </c>
      <c r="AO31" s="83">
        <f t="shared" si="99"/>
        <v>38.596491228070171</v>
      </c>
      <c r="AP31" s="83">
        <f t="shared" si="99"/>
        <v>0.8771929824561403</v>
      </c>
      <c r="AQ31" s="82">
        <f t="shared" si="100"/>
        <v>45</v>
      </c>
      <c r="AR31" s="83">
        <f t="shared" si="101"/>
        <v>4.4444444444444446</v>
      </c>
      <c r="AS31" s="83">
        <f t="shared" si="101"/>
        <v>37.777777777777779</v>
      </c>
      <c r="AT31" s="83">
        <f t="shared" si="101"/>
        <v>6.666666666666667</v>
      </c>
      <c r="AU31" s="83">
        <f t="shared" si="101"/>
        <v>46.666666666666664</v>
      </c>
      <c r="AV31" s="83">
        <f t="shared" si="101"/>
        <v>0</v>
      </c>
      <c r="AW31" s="83">
        <f t="shared" si="101"/>
        <v>13.333333333333334</v>
      </c>
      <c r="AX31" s="83">
        <f t="shared" si="101"/>
        <v>17.777777777777779</v>
      </c>
      <c r="AY31" s="83">
        <f t="shared" si="101"/>
        <v>2.2222222222222223</v>
      </c>
      <c r="AZ31" s="82">
        <f t="shared" si="102"/>
        <v>114</v>
      </c>
      <c r="BA31" s="83">
        <f t="shared" si="103"/>
        <v>43.859649122807014</v>
      </c>
      <c r="BB31" s="83">
        <f t="shared" si="103"/>
        <v>31.578947368421051</v>
      </c>
      <c r="BC31" s="83">
        <f t="shared" si="103"/>
        <v>6.140350877192982</v>
      </c>
      <c r="BD31" s="83">
        <f t="shared" si="103"/>
        <v>18.421052631578945</v>
      </c>
      <c r="BE31" s="82">
        <f t="shared" si="104"/>
        <v>114</v>
      </c>
      <c r="BF31" s="83">
        <f t="shared" si="105"/>
        <v>1.7543859649122806</v>
      </c>
      <c r="BG31" s="83">
        <f t="shared" si="105"/>
        <v>10.526315789473683</v>
      </c>
      <c r="BH31" s="83">
        <f t="shared" si="105"/>
        <v>23.684210526315788</v>
      </c>
      <c r="BI31" s="83">
        <f t="shared" si="105"/>
        <v>27.192982456140353</v>
      </c>
      <c r="BJ31" s="83">
        <f t="shared" si="105"/>
        <v>14.035087719298245</v>
      </c>
      <c r="BK31" s="83">
        <f t="shared" si="105"/>
        <v>10.526315789473683</v>
      </c>
      <c r="BL31" s="83">
        <f t="shared" si="105"/>
        <v>1.7543859649122806</v>
      </c>
      <c r="BM31" s="83">
        <f t="shared" si="105"/>
        <v>5.2631578947368416</v>
      </c>
      <c r="BN31" s="83">
        <f t="shared" si="105"/>
        <v>1.7543859649122806</v>
      </c>
      <c r="BO31" s="83">
        <f t="shared" si="105"/>
        <v>3.5087719298245612</v>
      </c>
      <c r="BP31" s="119">
        <f t="shared" si="87"/>
        <v>39.309090909090912</v>
      </c>
    </row>
    <row r="32" spans="1:68" ht="13.5" customHeight="1">
      <c r="A32" s="49"/>
      <c r="B32" s="57"/>
      <c r="C32" s="48" t="s">
        <v>183</v>
      </c>
      <c r="D32" s="82">
        <f t="shared" si="88"/>
        <v>198</v>
      </c>
      <c r="E32" s="83">
        <f t="shared" si="89"/>
        <v>44.949494949494948</v>
      </c>
      <c r="F32" s="83">
        <f t="shared" si="89"/>
        <v>7.5757575757575761</v>
      </c>
      <c r="G32" s="83">
        <f t="shared" si="89"/>
        <v>16.161616161616163</v>
      </c>
      <c r="H32" s="83">
        <f t="shared" si="89"/>
        <v>8.0808080808080813</v>
      </c>
      <c r="I32" s="83">
        <f t="shared" si="89"/>
        <v>14.14141414141414</v>
      </c>
      <c r="J32" s="83">
        <f t="shared" si="89"/>
        <v>4.5454545454545459</v>
      </c>
      <c r="K32" s="83">
        <f t="shared" si="89"/>
        <v>1.0101010101010102</v>
      </c>
      <c r="L32" s="83">
        <f t="shared" si="89"/>
        <v>2.5252525252525251</v>
      </c>
      <c r="M32" s="83">
        <f t="shared" si="89"/>
        <v>1.0101010101010102</v>
      </c>
      <c r="N32" s="82">
        <f t="shared" si="90"/>
        <v>198</v>
      </c>
      <c r="O32" s="83">
        <f t="shared" si="91"/>
        <v>86.36363636363636</v>
      </c>
      <c r="P32" s="83">
        <f t="shared" si="91"/>
        <v>10.1010101010101</v>
      </c>
      <c r="Q32" s="83">
        <f t="shared" si="91"/>
        <v>1.0101010101010102</v>
      </c>
      <c r="R32" s="83">
        <f t="shared" si="91"/>
        <v>2.5252525252525251</v>
      </c>
      <c r="S32" s="83">
        <f t="shared" si="91"/>
        <v>0</v>
      </c>
      <c r="T32" s="82">
        <f t="shared" si="92"/>
        <v>198</v>
      </c>
      <c r="U32" s="83">
        <f t="shared" si="93"/>
        <v>0</v>
      </c>
      <c r="V32" s="83">
        <f t="shared" si="93"/>
        <v>0.50505050505050508</v>
      </c>
      <c r="W32" s="83">
        <f t="shared" si="93"/>
        <v>0</v>
      </c>
      <c r="X32" s="83">
        <f t="shared" si="93"/>
        <v>1.0101010101010102</v>
      </c>
      <c r="Y32" s="83">
        <f t="shared" si="93"/>
        <v>97.474747474747474</v>
      </c>
      <c r="Z32" s="83">
        <f t="shared" si="93"/>
        <v>1.0101010101010102</v>
      </c>
      <c r="AA32" s="119">
        <f t="shared" si="84"/>
        <v>99.431465132636916</v>
      </c>
      <c r="AB32" s="119">
        <f t="shared" si="84"/>
        <v>99.431465132636916</v>
      </c>
      <c r="AC32" s="82">
        <f t="shared" si="94"/>
        <v>198</v>
      </c>
      <c r="AD32" s="83">
        <f t="shared" si="95"/>
        <v>90.909090909090907</v>
      </c>
      <c r="AE32" s="83">
        <f t="shared" si="95"/>
        <v>8.0808080808080813</v>
      </c>
      <c r="AF32" s="83">
        <f t="shared" si="95"/>
        <v>1.0101010101010102</v>
      </c>
      <c r="AG32" s="82">
        <f t="shared" si="96"/>
        <v>198</v>
      </c>
      <c r="AH32" s="83">
        <f t="shared" si="97"/>
        <v>17.171717171717169</v>
      </c>
      <c r="AI32" s="83">
        <f t="shared" si="97"/>
        <v>39.898989898989903</v>
      </c>
      <c r="AJ32" s="83">
        <f t="shared" si="97"/>
        <v>47.979797979797979</v>
      </c>
      <c r="AK32" s="83">
        <f t="shared" si="97"/>
        <v>2.0202020202020203</v>
      </c>
      <c r="AL32" s="82">
        <f t="shared" si="98"/>
        <v>198</v>
      </c>
      <c r="AM32" s="83">
        <f t="shared" si="99"/>
        <v>31.818181818181817</v>
      </c>
      <c r="AN32" s="83">
        <f t="shared" si="99"/>
        <v>41.919191919191917</v>
      </c>
      <c r="AO32" s="83">
        <f t="shared" si="99"/>
        <v>24.242424242424242</v>
      </c>
      <c r="AP32" s="83">
        <f t="shared" si="99"/>
        <v>2.0202020202020203</v>
      </c>
      <c r="AQ32" s="82">
        <f t="shared" si="100"/>
        <v>83</v>
      </c>
      <c r="AR32" s="83">
        <f t="shared" si="101"/>
        <v>13.253012048192772</v>
      </c>
      <c r="AS32" s="83">
        <f t="shared" si="101"/>
        <v>18.072289156626507</v>
      </c>
      <c r="AT32" s="83">
        <f t="shared" si="101"/>
        <v>3.6144578313253009</v>
      </c>
      <c r="AU32" s="83">
        <f t="shared" si="101"/>
        <v>46.987951807228917</v>
      </c>
      <c r="AV32" s="83">
        <f t="shared" si="101"/>
        <v>1.2048192771084338</v>
      </c>
      <c r="AW32" s="83">
        <f t="shared" si="101"/>
        <v>20.481927710843372</v>
      </c>
      <c r="AX32" s="83">
        <f t="shared" si="101"/>
        <v>18.072289156626507</v>
      </c>
      <c r="AY32" s="83">
        <f t="shared" si="101"/>
        <v>2.4096385542168677</v>
      </c>
      <c r="AZ32" s="82">
        <f t="shared" si="102"/>
        <v>198</v>
      </c>
      <c r="BA32" s="83">
        <f t="shared" si="103"/>
        <v>46.464646464646464</v>
      </c>
      <c r="BB32" s="83">
        <f t="shared" si="103"/>
        <v>30.808080808080806</v>
      </c>
      <c r="BC32" s="83">
        <f t="shared" si="103"/>
        <v>6.0606060606060606</v>
      </c>
      <c r="BD32" s="83">
        <f t="shared" si="103"/>
        <v>16.666666666666664</v>
      </c>
      <c r="BE32" s="82">
        <f t="shared" si="104"/>
        <v>198</v>
      </c>
      <c r="BF32" s="83">
        <f t="shared" si="105"/>
        <v>4.0404040404040407</v>
      </c>
      <c r="BG32" s="83">
        <f t="shared" si="105"/>
        <v>13.636363636363635</v>
      </c>
      <c r="BH32" s="83">
        <f t="shared" si="105"/>
        <v>27.27272727272727</v>
      </c>
      <c r="BI32" s="83">
        <f t="shared" si="105"/>
        <v>16.161616161616163</v>
      </c>
      <c r="BJ32" s="83">
        <f t="shared" si="105"/>
        <v>11.616161616161616</v>
      </c>
      <c r="BK32" s="83">
        <f t="shared" si="105"/>
        <v>12.121212121212121</v>
      </c>
      <c r="BL32" s="83">
        <f t="shared" si="105"/>
        <v>6.0606060606060606</v>
      </c>
      <c r="BM32" s="83">
        <f t="shared" si="105"/>
        <v>4.5454545454545459</v>
      </c>
      <c r="BN32" s="83">
        <f t="shared" si="105"/>
        <v>2.5252525252525251</v>
      </c>
      <c r="BO32" s="83">
        <f t="shared" si="105"/>
        <v>2.0202020202020203</v>
      </c>
      <c r="BP32" s="119">
        <f t="shared" si="87"/>
        <v>37.984536082474229</v>
      </c>
    </row>
    <row r="33" spans="1:68" ht="13.5" customHeight="1">
      <c r="A33" s="71"/>
      <c r="B33" s="65"/>
      <c r="C33" s="59" t="s">
        <v>184</v>
      </c>
      <c r="D33" s="84">
        <f t="shared" si="88"/>
        <v>355</v>
      </c>
      <c r="E33" s="85">
        <f t="shared" si="89"/>
        <v>27.323943661971832</v>
      </c>
      <c r="F33" s="85">
        <f t="shared" si="89"/>
        <v>6.197183098591549</v>
      </c>
      <c r="G33" s="85">
        <f t="shared" si="89"/>
        <v>22.535211267605636</v>
      </c>
      <c r="H33" s="85">
        <f t="shared" si="89"/>
        <v>8.4507042253521121</v>
      </c>
      <c r="I33" s="85">
        <f t="shared" si="89"/>
        <v>20.845070422535212</v>
      </c>
      <c r="J33" s="85">
        <f t="shared" si="89"/>
        <v>2.535211267605634</v>
      </c>
      <c r="K33" s="85">
        <f t="shared" si="89"/>
        <v>1.4084507042253522</v>
      </c>
      <c r="L33" s="85">
        <f t="shared" si="89"/>
        <v>8.169014084507042</v>
      </c>
      <c r="M33" s="85">
        <f t="shared" si="89"/>
        <v>2.535211267605634</v>
      </c>
      <c r="N33" s="84">
        <f t="shared" si="90"/>
        <v>355</v>
      </c>
      <c r="O33" s="85">
        <f t="shared" si="91"/>
        <v>88.732394366197184</v>
      </c>
      <c r="P33" s="85">
        <f t="shared" si="91"/>
        <v>5.070422535211268</v>
      </c>
      <c r="Q33" s="85">
        <f t="shared" si="91"/>
        <v>0.28169014084507044</v>
      </c>
      <c r="R33" s="85">
        <f t="shared" si="91"/>
        <v>5.070422535211268</v>
      </c>
      <c r="S33" s="85">
        <f t="shared" si="91"/>
        <v>0.84507042253521114</v>
      </c>
      <c r="T33" s="84">
        <f t="shared" si="92"/>
        <v>355</v>
      </c>
      <c r="U33" s="85">
        <f t="shared" si="93"/>
        <v>0</v>
      </c>
      <c r="V33" s="85">
        <f t="shared" si="93"/>
        <v>0</v>
      </c>
      <c r="W33" s="85">
        <f t="shared" si="93"/>
        <v>0</v>
      </c>
      <c r="X33" s="85">
        <f t="shared" si="93"/>
        <v>0.84507042253521114</v>
      </c>
      <c r="Y33" s="85">
        <f t="shared" si="93"/>
        <v>98.028169014084511</v>
      </c>
      <c r="Z33" s="85">
        <f t="shared" si="93"/>
        <v>1.1267605633802817</v>
      </c>
      <c r="AA33" s="120">
        <f t="shared" si="84"/>
        <v>99.854019042053238</v>
      </c>
      <c r="AB33" s="120">
        <f t="shared" si="84"/>
        <v>99.854019042053238</v>
      </c>
      <c r="AC33" s="84">
        <f t="shared" si="94"/>
        <v>355</v>
      </c>
      <c r="AD33" s="85">
        <f t="shared" si="95"/>
        <v>87.887323943661983</v>
      </c>
      <c r="AE33" s="85">
        <f t="shared" si="95"/>
        <v>10.140845070422536</v>
      </c>
      <c r="AF33" s="85">
        <f t="shared" si="95"/>
        <v>1.971830985915493</v>
      </c>
      <c r="AG33" s="84">
        <f t="shared" si="96"/>
        <v>355</v>
      </c>
      <c r="AH33" s="85">
        <f t="shared" si="97"/>
        <v>19.154929577464788</v>
      </c>
      <c r="AI33" s="85">
        <f t="shared" si="97"/>
        <v>30.422535211267604</v>
      </c>
      <c r="AJ33" s="85">
        <f t="shared" si="97"/>
        <v>53.521126760563376</v>
      </c>
      <c r="AK33" s="85">
        <f t="shared" si="97"/>
        <v>2.535211267605634</v>
      </c>
      <c r="AL33" s="84">
        <f t="shared" si="98"/>
        <v>355</v>
      </c>
      <c r="AM33" s="85">
        <f t="shared" si="99"/>
        <v>22.816901408450704</v>
      </c>
      <c r="AN33" s="85">
        <f t="shared" si="99"/>
        <v>49.577464788732392</v>
      </c>
      <c r="AO33" s="85">
        <f t="shared" si="99"/>
        <v>24.225352112676056</v>
      </c>
      <c r="AP33" s="85">
        <f t="shared" si="99"/>
        <v>3.3802816901408446</v>
      </c>
      <c r="AQ33" s="84">
        <f t="shared" si="100"/>
        <v>176</v>
      </c>
      <c r="AR33" s="85">
        <f t="shared" si="101"/>
        <v>8.5227272727272716</v>
      </c>
      <c r="AS33" s="85">
        <f t="shared" si="101"/>
        <v>30.113636363636363</v>
      </c>
      <c r="AT33" s="85">
        <f t="shared" si="101"/>
        <v>9.6590909090909083</v>
      </c>
      <c r="AU33" s="85">
        <f t="shared" si="101"/>
        <v>43.18181818181818</v>
      </c>
      <c r="AV33" s="85">
        <f t="shared" si="101"/>
        <v>1.1363636363636365</v>
      </c>
      <c r="AW33" s="85">
        <f t="shared" si="101"/>
        <v>17.613636363636363</v>
      </c>
      <c r="AX33" s="85">
        <f t="shared" si="101"/>
        <v>19.886363636363637</v>
      </c>
      <c r="AY33" s="85">
        <f t="shared" si="101"/>
        <v>4.5454545454545459</v>
      </c>
      <c r="AZ33" s="84">
        <f t="shared" si="102"/>
        <v>355</v>
      </c>
      <c r="BA33" s="85">
        <f t="shared" si="103"/>
        <v>47.04225352112676</v>
      </c>
      <c r="BB33" s="85">
        <f t="shared" si="103"/>
        <v>34.366197183098592</v>
      </c>
      <c r="BC33" s="85">
        <f t="shared" si="103"/>
        <v>6.7605633802816891</v>
      </c>
      <c r="BD33" s="85">
        <f t="shared" si="103"/>
        <v>11.830985915492958</v>
      </c>
      <c r="BE33" s="84">
        <f t="shared" si="104"/>
        <v>355</v>
      </c>
      <c r="BF33" s="85">
        <f t="shared" si="105"/>
        <v>3.3802816901408446</v>
      </c>
      <c r="BG33" s="85">
        <f t="shared" si="105"/>
        <v>21.12676056338028</v>
      </c>
      <c r="BH33" s="85">
        <f t="shared" si="105"/>
        <v>29.014084507042252</v>
      </c>
      <c r="BI33" s="85">
        <f t="shared" si="105"/>
        <v>16.056338028169016</v>
      </c>
      <c r="BJ33" s="85">
        <f t="shared" si="105"/>
        <v>9.577464788732394</v>
      </c>
      <c r="BK33" s="85">
        <f t="shared" si="105"/>
        <v>7.042253521126761</v>
      </c>
      <c r="BL33" s="85">
        <f t="shared" si="105"/>
        <v>8.7323943661971821</v>
      </c>
      <c r="BM33" s="85">
        <f t="shared" si="105"/>
        <v>2.2535211267605635</v>
      </c>
      <c r="BN33" s="85">
        <f t="shared" si="105"/>
        <v>0.84507042253521114</v>
      </c>
      <c r="BO33" s="85">
        <f t="shared" si="105"/>
        <v>1.971830985915493</v>
      </c>
      <c r="BP33" s="120">
        <f t="shared" si="87"/>
        <v>32.801724137931032</v>
      </c>
    </row>
    <row r="34" spans="1:68" ht="13.5" customHeight="1">
      <c r="A34" s="174" t="s">
        <v>724</v>
      </c>
      <c r="B34" s="49" t="s">
        <v>719</v>
      </c>
      <c r="C34" s="45" t="s">
        <v>176</v>
      </c>
      <c r="D34" s="86">
        <f t="shared" si="88"/>
        <v>1202</v>
      </c>
      <c r="E34" s="87">
        <f t="shared" si="88"/>
        <v>468</v>
      </c>
      <c r="F34" s="87">
        <f>F85</f>
        <v>149</v>
      </c>
      <c r="G34" s="87">
        <f t="shared" ref="G34:M34" si="106">G85</f>
        <v>179</v>
      </c>
      <c r="H34" s="87">
        <f t="shared" si="106"/>
        <v>111</v>
      </c>
      <c r="I34" s="87">
        <f t="shared" si="106"/>
        <v>125</v>
      </c>
      <c r="J34" s="87">
        <f t="shared" si="106"/>
        <v>56</v>
      </c>
      <c r="K34" s="87">
        <f t="shared" si="106"/>
        <v>14</v>
      </c>
      <c r="L34" s="87">
        <f t="shared" si="106"/>
        <v>58</v>
      </c>
      <c r="M34" s="87">
        <f t="shared" si="106"/>
        <v>42</v>
      </c>
      <c r="N34" s="86">
        <f t="shared" si="90"/>
        <v>1202</v>
      </c>
      <c r="O34" s="87">
        <f t="shared" si="90"/>
        <v>898</v>
      </c>
      <c r="P34" s="87">
        <f>P85</f>
        <v>114</v>
      </c>
      <c r="Q34" s="87">
        <f t="shared" ref="Q34:S34" si="107">Q85</f>
        <v>9</v>
      </c>
      <c r="R34" s="87">
        <f t="shared" si="107"/>
        <v>35</v>
      </c>
      <c r="S34" s="87">
        <f t="shared" si="107"/>
        <v>146</v>
      </c>
      <c r="T34" s="86">
        <f t="shared" si="92"/>
        <v>1202</v>
      </c>
      <c r="U34" s="87">
        <f t="shared" si="92"/>
        <v>86</v>
      </c>
      <c r="V34" s="87">
        <f>V85</f>
        <v>25</v>
      </c>
      <c r="W34" s="87">
        <f t="shared" ref="W34:Z34" si="108">W85</f>
        <v>24</v>
      </c>
      <c r="X34" s="87">
        <f t="shared" si="108"/>
        <v>32</v>
      </c>
      <c r="Y34" s="87">
        <f t="shared" si="108"/>
        <v>1020</v>
      </c>
      <c r="Z34" s="87">
        <f t="shared" si="108"/>
        <v>15</v>
      </c>
      <c r="AA34" s="117">
        <f>IF(AA85="","－",AA85)</f>
        <v>89.415128501196932</v>
      </c>
      <c r="AB34" s="117">
        <f>IF(AB85="","－",AB85)</f>
        <v>96.399416467684617</v>
      </c>
      <c r="AC34" s="86">
        <f t="shared" si="94"/>
        <v>1202</v>
      </c>
      <c r="AD34" s="87">
        <f t="shared" si="94"/>
        <v>1146</v>
      </c>
      <c r="AE34" s="87">
        <f>AE85</f>
        <v>31</v>
      </c>
      <c r="AF34" s="87">
        <f>AF85</f>
        <v>25</v>
      </c>
      <c r="AG34" s="86">
        <f t="shared" si="96"/>
        <v>1202</v>
      </c>
      <c r="AH34" s="87">
        <f t="shared" si="96"/>
        <v>805</v>
      </c>
      <c r="AI34" s="87">
        <f>AI85</f>
        <v>802</v>
      </c>
      <c r="AJ34" s="87">
        <f t="shared" ref="AJ34" si="109">AJ85</f>
        <v>45</v>
      </c>
      <c r="AK34" s="87">
        <f>AK85</f>
        <v>21</v>
      </c>
      <c r="AL34" s="86">
        <f t="shared" si="98"/>
        <v>1202</v>
      </c>
      <c r="AM34" s="87">
        <f t="shared" si="98"/>
        <v>802</v>
      </c>
      <c r="AN34" s="87">
        <f>AN85</f>
        <v>272</v>
      </c>
      <c r="AO34" s="87">
        <f t="shared" ref="AO34" si="110">AO85</f>
        <v>113</v>
      </c>
      <c r="AP34" s="87">
        <f>AP85</f>
        <v>15</v>
      </c>
      <c r="AQ34" s="86">
        <f t="shared" si="100"/>
        <v>272</v>
      </c>
      <c r="AR34" s="87">
        <f t="shared" si="100"/>
        <v>5</v>
      </c>
      <c r="AS34" s="87">
        <f>AS85</f>
        <v>42</v>
      </c>
      <c r="AT34" s="87">
        <f t="shared" ref="AT34:AX34" si="111">AT85</f>
        <v>14</v>
      </c>
      <c r="AU34" s="87">
        <f t="shared" si="111"/>
        <v>133</v>
      </c>
      <c r="AV34" s="87">
        <f t="shared" si="111"/>
        <v>4</v>
      </c>
      <c r="AW34" s="87">
        <f t="shared" si="111"/>
        <v>93</v>
      </c>
      <c r="AX34" s="87">
        <f t="shared" si="111"/>
        <v>70</v>
      </c>
      <c r="AY34" s="87">
        <f>AY85</f>
        <v>12</v>
      </c>
      <c r="AZ34" s="86">
        <f t="shared" si="102"/>
        <v>1202</v>
      </c>
      <c r="BA34" s="87">
        <f t="shared" si="102"/>
        <v>784</v>
      </c>
      <c r="BB34" s="87">
        <f>BB85</f>
        <v>219</v>
      </c>
      <c r="BC34" s="87">
        <f t="shared" ref="BC34" si="112">BC85</f>
        <v>52</v>
      </c>
      <c r="BD34" s="87">
        <f>BD85</f>
        <v>147</v>
      </c>
      <c r="BE34" s="86">
        <f t="shared" si="104"/>
        <v>1202</v>
      </c>
      <c r="BF34" s="87">
        <f t="shared" si="104"/>
        <v>4</v>
      </c>
      <c r="BG34" s="87">
        <f>BG85</f>
        <v>25</v>
      </c>
      <c r="BH34" s="87">
        <f t="shared" ref="BH34:BN34" si="113">BH85</f>
        <v>119</v>
      </c>
      <c r="BI34" s="87">
        <f t="shared" si="113"/>
        <v>149</v>
      </c>
      <c r="BJ34" s="87">
        <f t="shared" si="113"/>
        <v>196</v>
      </c>
      <c r="BK34" s="87">
        <f t="shared" si="113"/>
        <v>242</v>
      </c>
      <c r="BL34" s="87">
        <f t="shared" si="113"/>
        <v>294</v>
      </c>
      <c r="BM34" s="87">
        <f t="shared" si="113"/>
        <v>80</v>
      </c>
      <c r="BN34" s="87">
        <f t="shared" si="113"/>
        <v>86</v>
      </c>
      <c r="BO34" s="87">
        <f>BO85</f>
        <v>7</v>
      </c>
      <c r="BP34" s="117">
        <f>IF(BP85="","－",BP85)</f>
        <v>58.733891213389121</v>
      </c>
    </row>
    <row r="35" spans="1:68" ht="13.5" customHeight="1">
      <c r="A35" s="175" t="s">
        <v>725</v>
      </c>
      <c r="B35" s="49" t="s">
        <v>726</v>
      </c>
      <c r="C35" s="50"/>
      <c r="D35" s="88">
        <f>IF(SUM(E35:M35)&gt;100,"－",SUM(E35:M35))</f>
        <v>100</v>
      </c>
      <c r="E35" s="89">
        <f t="shared" ref="E35:M35" si="114">E85/$D34*100</f>
        <v>38.935108153078204</v>
      </c>
      <c r="F35" s="89">
        <f t="shared" si="114"/>
        <v>12.396006655574043</v>
      </c>
      <c r="G35" s="89">
        <f t="shared" si="114"/>
        <v>14.891846921797006</v>
      </c>
      <c r="H35" s="89">
        <f t="shared" si="114"/>
        <v>9.2346089850249591</v>
      </c>
      <c r="I35" s="89">
        <f t="shared" si="114"/>
        <v>10.399334442595674</v>
      </c>
      <c r="J35" s="89">
        <f t="shared" si="114"/>
        <v>4.6589018302828622</v>
      </c>
      <c r="K35" s="89">
        <f t="shared" si="114"/>
        <v>1.1647254575707155</v>
      </c>
      <c r="L35" s="89">
        <f t="shared" si="114"/>
        <v>4.8252911813643928</v>
      </c>
      <c r="M35" s="89">
        <f t="shared" si="114"/>
        <v>3.494176372712146</v>
      </c>
      <c r="N35" s="88">
        <f>IF(SUM(O35:S35)&gt;100,"－",SUM(O35:S35))</f>
        <v>100</v>
      </c>
      <c r="O35" s="89">
        <f>O85/$N34*100</f>
        <v>74.708818635607315</v>
      </c>
      <c r="P35" s="89">
        <f>P85/$N34*100</f>
        <v>9.484193011647255</v>
      </c>
      <c r="Q35" s="89">
        <f>Q85/$N34*100</f>
        <v>0.74875207986688852</v>
      </c>
      <c r="R35" s="89">
        <f t="shared" ref="R35:S35" si="115">R85/$N34*100</f>
        <v>2.9118136439267883</v>
      </c>
      <c r="S35" s="89">
        <f t="shared" si="115"/>
        <v>12.146422628951747</v>
      </c>
      <c r="T35" s="88">
        <f>IF(SUM(U35:Z35)&gt;100,"－",SUM(U35:Z35))</f>
        <v>100</v>
      </c>
      <c r="U35" s="89">
        <f>U85/$T34*100</f>
        <v>7.1547420965058244</v>
      </c>
      <c r="V35" s="89">
        <f>V85/$T34*100</f>
        <v>2.0798668885191347</v>
      </c>
      <c r="W35" s="89">
        <f>W85/$T34*100</f>
        <v>1.9966722129783694</v>
      </c>
      <c r="X35" s="89">
        <f t="shared" ref="X35:Z35" si="116">X85/$T34*100</f>
        <v>2.6622296173044924</v>
      </c>
      <c r="Y35" s="89">
        <f t="shared" si="116"/>
        <v>84.858569051580702</v>
      </c>
      <c r="Z35" s="89">
        <f t="shared" si="116"/>
        <v>1.2479201331114809</v>
      </c>
      <c r="AA35" s="88" t="str">
        <f t="shared" ref="AA35:AB39" si="117">IF(AA86="","－",AA86)</f>
        <v>－</v>
      </c>
      <c r="AB35" s="88" t="str">
        <f t="shared" si="117"/>
        <v>－</v>
      </c>
      <c r="AC35" s="88">
        <f>IF(SUM(AD35:AF35)&gt;100,"－",SUM(AD35:AF35))</f>
        <v>100</v>
      </c>
      <c r="AD35" s="89">
        <f>AD85/$AC34*100</f>
        <v>95.341098169717142</v>
      </c>
      <c r="AE35" s="89">
        <f>AE85/$AC34*100</f>
        <v>2.5790349417637271</v>
      </c>
      <c r="AF35" s="89">
        <f>AF85/$AC34*100</f>
        <v>2.0798668885191347</v>
      </c>
      <c r="AG35" s="88" t="str">
        <f>IF(SUM(AH35:AK35)&gt;100,"－",SUM(AH35:AK35))</f>
        <v>－</v>
      </c>
      <c r="AH35" s="89">
        <f>AH85/$AG34*100</f>
        <v>66.971713810316132</v>
      </c>
      <c r="AI35" s="89">
        <f>AI85/$AG34*100</f>
        <v>66.722129783693845</v>
      </c>
      <c r="AJ35" s="89">
        <f>AJ85/$AG34*100</f>
        <v>3.7437603993344428</v>
      </c>
      <c r="AK35" s="89">
        <f>AK85/$AG34*100</f>
        <v>1.747088186356073</v>
      </c>
      <c r="AL35" s="88">
        <f>IF(SUM(AM35:AP35)&gt;100,"－",SUM(AM35:AP35))</f>
        <v>100</v>
      </c>
      <c r="AM35" s="89">
        <f>AM85/$AL34*100</f>
        <v>66.722129783693845</v>
      </c>
      <c r="AN35" s="89">
        <f>AN85/$AL34*100</f>
        <v>22.628951747088184</v>
      </c>
      <c r="AO35" s="89">
        <f>AO85/$AL34*100</f>
        <v>9.4009983361064897</v>
      </c>
      <c r="AP35" s="89">
        <f>AP85/$AL34*100</f>
        <v>1.2479201331114809</v>
      </c>
      <c r="AQ35" s="88" t="str">
        <f>IF(SUM(AR35:AY35)&gt;100,"－",SUM(AR35:AY35))</f>
        <v>－</v>
      </c>
      <c r="AR35" s="89">
        <f t="shared" ref="AR35:AY35" si="118">AR85/$AQ34*100</f>
        <v>1.8382352941176472</v>
      </c>
      <c r="AS35" s="89">
        <f t="shared" si="118"/>
        <v>15.441176470588236</v>
      </c>
      <c r="AT35" s="89">
        <f t="shared" si="118"/>
        <v>5.1470588235294112</v>
      </c>
      <c r="AU35" s="89">
        <f t="shared" si="118"/>
        <v>48.897058823529413</v>
      </c>
      <c r="AV35" s="89">
        <f t="shared" si="118"/>
        <v>1.4705882352941175</v>
      </c>
      <c r="AW35" s="89">
        <f t="shared" si="118"/>
        <v>34.191176470588239</v>
      </c>
      <c r="AX35" s="89">
        <f t="shared" si="118"/>
        <v>25.735294117647058</v>
      </c>
      <c r="AY35" s="89">
        <f t="shared" si="118"/>
        <v>4.4117647058823533</v>
      </c>
      <c r="AZ35" s="88">
        <f>IF(SUM(BA35:BD35)&gt;100,"－",SUM(BA35:BD35))</f>
        <v>100</v>
      </c>
      <c r="BA35" s="89">
        <f>BA85/$AZ34*100</f>
        <v>65.224625623960065</v>
      </c>
      <c r="BB35" s="89">
        <f>BB85/$AZ34*100</f>
        <v>18.21963394342762</v>
      </c>
      <c r="BC35" s="89">
        <f>BC85/$AZ34*100</f>
        <v>4.3261231281198009</v>
      </c>
      <c r="BD35" s="89">
        <f>BD85/$AZ34*100</f>
        <v>12.229617304492512</v>
      </c>
      <c r="BE35" s="88">
        <f>IF(SUM(BF35:BO35)&gt;100,"－",SUM(BF35:BO35))</f>
        <v>100</v>
      </c>
      <c r="BF35" s="89">
        <f t="shared" ref="BF35:BO35" si="119">BF85/$BE34*100</f>
        <v>0.33277870216306155</v>
      </c>
      <c r="BG35" s="89">
        <f t="shared" si="119"/>
        <v>2.0798668885191347</v>
      </c>
      <c r="BH35" s="89">
        <f t="shared" si="119"/>
        <v>9.9001663893510816</v>
      </c>
      <c r="BI35" s="89">
        <f t="shared" si="119"/>
        <v>12.396006655574043</v>
      </c>
      <c r="BJ35" s="89">
        <f t="shared" si="119"/>
        <v>16.306156405990016</v>
      </c>
      <c r="BK35" s="89">
        <f t="shared" si="119"/>
        <v>20.133111480865225</v>
      </c>
      <c r="BL35" s="89">
        <f t="shared" si="119"/>
        <v>24.459234608985025</v>
      </c>
      <c r="BM35" s="89">
        <f t="shared" si="119"/>
        <v>6.6555740432612307</v>
      </c>
      <c r="BN35" s="89">
        <f t="shared" si="119"/>
        <v>7.1547420965058244</v>
      </c>
      <c r="BO35" s="89">
        <f t="shared" si="119"/>
        <v>0.58236272878535777</v>
      </c>
      <c r="BP35" s="88" t="str">
        <f t="shared" ref="BP35:BP39" si="120">IF(BP86="","－",BP86)</f>
        <v>－</v>
      </c>
    </row>
    <row r="36" spans="1:68" ht="13.5" customHeight="1">
      <c r="A36" s="175"/>
      <c r="B36" s="49" t="s">
        <v>722</v>
      </c>
      <c r="C36" s="53" t="s">
        <v>727</v>
      </c>
      <c r="D36" s="82">
        <f>D87</f>
        <v>538</v>
      </c>
      <c r="E36" s="83">
        <f t="shared" ref="E36:M39" si="121">IF($D36=0,0,E87/$D36*100)</f>
        <v>38.847583643122675</v>
      </c>
      <c r="F36" s="83">
        <f t="shared" si="121"/>
        <v>18.029739776951672</v>
      </c>
      <c r="G36" s="83">
        <f t="shared" si="121"/>
        <v>14.684014869888475</v>
      </c>
      <c r="H36" s="83">
        <f t="shared" si="121"/>
        <v>11.524163568773234</v>
      </c>
      <c r="I36" s="83">
        <f t="shared" si="121"/>
        <v>4.6468401486988844</v>
      </c>
      <c r="J36" s="83">
        <f t="shared" si="121"/>
        <v>6.3197026022304827</v>
      </c>
      <c r="K36" s="83">
        <f t="shared" si="121"/>
        <v>1.3011152416356877</v>
      </c>
      <c r="L36" s="83">
        <f t="shared" si="121"/>
        <v>1.486988847583643</v>
      </c>
      <c r="M36" s="83">
        <f t="shared" si="121"/>
        <v>3.1598513011152414</v>
      </c>
      <c r="N36" s="82">
        <f>N87</f>
        <v>538</v>
      </c>
      <c r="O36" s="83">
        <f>IF($N36=0,0,O87/$N36*100)</f>
        <v>68.215613382899633</v>
      </c>
      <c r="P36" s="83">
        <f>IF($N36=0,0,P87/$N36*100)</f>
        <v>10.037174721189592</v>
      </c>
      <c r="Q36" s="83">
        <f>IF($N36=0,0,Q87/$N36*100)</f>
        <v>1.1152416356877324</v>
      </c>
      <c r="R36" s="83">
        <f t="shared" ref="R36:S39" si="122">IF($N36=0,0,R87/$N36*100)</f>
        <v>2.2304832713754648</v>
      </c>
      <c r="S36" s="83">
        <f t="shared" si="122"/>
        <v>18.401486988847584</v>
      </c>
      <c r="T36" s="82">
        <f>T87</f>
        <v>538</v>
      </c>
      <c r="U36" s="83">
        <f>IF($T36=0,0,U87/$T36*100)</f>
        <v>3.9033457249070631</v>
      </c>
      <c r="V36" s="83">
        <f>IF($T36=0,0,V87/$T36*100)</f>
        <v>0.74349442379182151</v>
      </c>
      <c r="W36" s="83">
        <f>IF($T36=0,0,W87/$T36*100)</f>
        <v>1.8587360594795539</v>
      </c>
      <c r="X36" s="83">
        <f t="shared" ref="X36:Z39" si="123">IF($T36=0,0,X87/$T36*100)</f>
        <v>2.2304832713754648</v>
      </c>
      <c r="Y36" s="83">
        <f t="shared" si="123"/>
        <v>90.334572490706321</v>
      </c>
      <c r="Z36" s="83">
        <f t="shared" si="123"/>
        <v>0.92936802973977695</v>
      </c>
      <c r="AA36" s="119">
        <f t="shared" si="117"/>
        <v>94.131680997154874</v>
      </c>
      <c r="AB36" s="119">
        <f t="shared" si="117"/>
        <v>97.992550725553798</v>
      </c>
      <c r="AC36" s="82">
        <f>AC87</f>
        <v>538</v>
      </c>
      <c r="AD36" s="83">
        <f t="shared" ref="AD36:AF39" si="124">IF($AC36=0,0,AD87/$AC36*100)</f>
        <v>95.539033457249062</v>
      </c>
      <c r="AE36" s="83">
        <f t="shared" si="124"/>
        <v>2.6022304832713754</v>
      </c>
      <c r="AF36" s="83">
        <f t="shared" si="124"/>
        <v>1.8587360594795539</v>
      </c>
      <c r="AG36" s="82">
        <f>AG87</f>
        <v>538</v>
      </c>
      <c r="AH36" s="83">
        <f t="shared" ref="AH36:AK39" si="125">IF($AG36=0,0,AH87/$AG36*100)</f>
        <v>71.74721189591078</v>
      </c>
      <c r="AI36" s="83">
        <f t="shared" si="125"/>
        <v>71.00371747211895</v>
      </c>
      <c r="AJ36" s="83">
        <f t="shared" si="125"/>
        <v>2.2304832713754648</v>
      </c>
      <c r="AK36" s="83">
        <f t="shared" si="125"/>
        <v>1.6728624535315983</v>
      </c>
      <c r="AL36" s="82">
        <f>AL87</f>
        <v>538</v>
      </c>
      <c r="AM36" s="83">
        <f t="shared" ref="AM36:AP39" si="126">IF($AL36=0,0,AM87/$AL36*100)</f>
        <v>73.605947955390334</v>
      </c>
      <c r="AN36" s="83">
        <f t="shared" si="126"/>
        <v>15.79925650557621</v>
      </c>
      <c r="AO36" s="83">
        <f t="shared" si="126"/>
        <v>9.6654275092936803</v>
      </c>
      <c r="AP36" s="83">
        <f t="shared" si="126"/>
        <v>0.92936802973977695</v>
      </c>
      <c r="AQ36" s="82">
        <f>AQ87</f>
        <v>85</v>
      </c>
      <c r="AR36" s="83">
        <f t="shared" ref="AR36:AY39" si="127">IF($AQ36=0,0,AR87/$AQ36*100)</f>
        <v>1.1764705882352942</v>
      </c>
      <c r="AS36" s="83">
        <f t="shared" si="127"/>
        <v>11.76470588235294</v>
      </c>
      <c r="AT36" s="83">
        <f t="shared" si="127"/>
        <v>5.8823529411764701</v>
      </c>
      <c r="AU36" s="83">
        <f t="shared" si="127"/>
        <v>45.882352941176471</v>
      </c>
      <c r="AV36" s="83">
        <f t="shared" si="127"/>
        <v>0</v>
      </c>
      <c r="AW36" s="83">
        <f t="shared" si="127"/>
        <v>32.941176470588232</v>
      </c>
      <c r="AX36" s="83">
        <f t="shared" si="127"/>
        <v>32.941176470588232</v>
      </c>
      <c r="AY36" s="83">
        <f t="shared" si="127"/>
        <v>3.5294117647058822</v>
      </c>
      <c r="AZ36" s="82">
        <f>AZ87</f>
        <v>538</v>
      </c>
      <c r="BA36" s="83">
        <f t="shared" ref="BA36:BD39" si="128">IF($AZ36=0,0,BA87/$AZ36*100)</f>
        <v>65.427509293680302</v>
      </c>
      <c r="BB36" s="83">
        <f t="shared" si="128"/>
        <v>18.587360594795538</v>
      </c>
      <c r="BC36" s="83">
        <f t="shared" si="128"/>
        <v>5.0185873605947959</v>
      </c>
      <c r="BD36" s="83">
        <f t="shared" si="128"/>
        <v>10.966542750929369</v>
      </c>
      <c r="BE36" s="82">
        <f>BE87</f>
        <v>538</v>
      </c>
      <c r="BF36" s="83">
        <f t="shared" ref="BF36:BO39" si="129">IF($BE36=0,0,BF87/$BE36*100)</f>
        <v>0</v>
      </c>
      <c r="BG36" s="83">
        <f t="shared" si="129"/>
        <v>0.92936802973977695</v>
      </c>
      <c r="BH36" s="83">
        <f t="shared" si="129"/>
        <v>4.6468401486988844</v>
      </c>
      <c r="BI36" s="83">
        <f t="shared" si="129"/>
        <v>11.524163568773234</v>
      </c>
      <c r="BJ36" s="83">
        <f t="shared" si="129"/>
        <v>17.100371747211895</v>
      </c>
      <c r="BK36" s="83">
        <f t="shared" si="129"/>
        <v>20.631970260223049</v>
      </c>
      <c r="BL36" s="83">
        <f t="shared" si="129"/>
        <v>27.881040892193308</v>
      </c>
      <c r="BM36" s="83">
        <f t="shared" si="129"/>
        <v>8.1784386617100377</v>
      </c>
      <c r="BN36" s="83">
        <f t="shared" si="129"/>
        <v>8.921933085501859</v>
      </c>
      <c r="BO36" s="83">
        <f t="shared" si="129"/>
        <v>0.18587360594795538</v>
      </c>
      <c r="BP36" s="119">
        <f t="shared" si="120"/>
        <v>63.927374301675975</v>
      </c>
    </row>
    <row r="37" spans="1:68" ht="13.5" customHeight="1">
      <c r="A37" s="175"/>
      <c r="B37" s="49" t="s">
        <v>728</v>
      </c>
      <c r="C37" s="53" t="s">
        <v>191</v>
      </c>
      <c r="D37" s="82">
        <f t="shared" ref="D37:E40" si="130">D88</f>
        <v>176</v>
      </c>
      <c r="E37" s="83">
        <f t="shared" si="121"/>
        <v>34.659090909090914</v>
      </c>
      <c r="F37" s="83">
        <f t="shared" si="121"/>
        <v>12.5</v>
      </c>
      <c r="G37" s="83">
        <f t="shared" si="121"/>
        <v>19.886363636363637</v>
      </c>
      <c r="H37" s="83">
        <f t="shared" si="121"/>
        <v>9.0909090909090917</v>
      </c>
      <c r="I37" s="83">
        <f t="shared" si="121"/>
        <v>7.3863636363636367</v>
      </c>
      <c r="J37" s="83">
        <f t="shared" si="121"/>
        <v>5.1136363636363642</v>
      </c>
      <c r="K37" s="83">
        <f t="shared" si="121"/>
        <v>0.56818181818181823</v>
      </c>
      <c r="L37" s="83">
        <f t="shared" si="121"/>
        <v>7.9545454545454541</v>
      </c>
      <c r="M37" s="83">
        <f t="shared" si="121"/>
        <v>2.8409090909090908</v>
      </c>
      <c r="N37" s="82">
        <f t="shared" ref="N37:O40" si="131">N88</f>
        <v>176</v>
      </c>
      <c r="O37" s="83">
        <f t="shared" ref="O37:Q39" si="132">IF($N37=0,0,O88/$N37*100)</f>
        <v>80.681818181818173</v>
      </c>
      <c r="P37" s="83">
        <f t="shared" si="132"/>
        <v>10.227272727272728</v>
      </c>
      <c r="Q37" s="83">
        <f t="shared" si="132"/>
        <v>1.1363636363636365</v>
      </c>
      <c r="R37" s="83">
        <f t="shared" si="122"/>
        <v>3.4090909090909087</v>
      </c>
      <c r="S37" s="83">
        <f t="shared" si="122"/>
        <v>4.5454545454545459</v>
      </c>
      <c r="T37" s="82">
        <f t="shared" ref="T37:U40" si="133">T88</f>
        <v>176</v>
      </c>
      <c r="U37" s="83">
        <f t="shared" ref="U37:W39" si="134">IF($T37=0,0,U88/$T37*100)</f>
        <v>6.25</v>
      </c>
      <c r="V37" s="83">
        <f t="shared" si="134"/>
        <v>2.8409090909090908</v>
      </c>
      <c r="W37" s="83">
        <f t="shared" si="134"/>
        <v>2.2727272727272729</v>
      </c>
      <c r="X37" s="83">
        <f t="shared" si="123"/>
        <v>4.5454545454545459</v>
      </c>
      <c r="Y37" s="83">
        <f t="shared" si="123"/>
        <v>81.818181818181827</v>
      </c>
      <c r="Z37" s="83">
        <f t="shared" si="123"/>
        <v>2.2727272727272729</v>
      </c>
      <c r="AA37" s="119">
        <f t="shared" si="117"/>
        <v>88.952407367470215</v>
      </c>
      <c r="AB37" s="119">
        <f t="shared" si="117"/>
        <v>95.029901038539606</v>
      </c>
      <c r="AC37" s="82">
        <f t="shared" ref="AC37:AD40" si="135">AC88</f>
        <v>176</v>
      </c>
      <c r="AD37" s="83">
        <f t="shared" si="124"/>
        <v>97.727272727272734</v>
      </c>
      <c r="AE37" s="83">
        <f t="shared" si="124"/>
        <v>1.1363636363636365</v>
      </c>
      <c r="AF37" s="83">
        <f t="shared" si="124"/>
        <v>1.1363636363636365</v>
      </c>
      <c r="AG37" s="82">
        <f t="shared" ref="AG37:AH40" si="136">AG88</f>
        <v>176</v>
      </c>
      <c r="AH37" s="83">
        <f t="shared" si="125"/>
        <v>63.636363636363633</v>
      </c>
      <c r="AI37" s="83">
        <f t="shared" si="125"/>
        <v>65.909090909090907</v>
      </c>
      <c r="AJ37" s="83">
        <f t="shared" si="125"/>
        <v>3.4090909090909087</v>
      </c>
      <c r="AK37" s="83">
        <f t="shared" si="125"/>
        <v>1.7045454545454544</v>
      </c>
      <c r="AL37" s="82">
        <f t="shared" ref="AL37:AM40" si="137">AL88</f>
        <v>176</v>
      </c>
      <c r="AM37" s="83">
        <f t="shared" si="126"/>
        <v>56.81818181818182</v>
      </c>
      <c r="AN37" s="83">
        <f t="shared" si="126"/>
        <v>31.25</v>
      </c>
      <c r="AO37" s="83">
        <f t="shared" si="126"/>
        <v>10.227272727272728</v>
      </c>
      <c r="AP37" s="83">
        <f t="shared" si="126"/>
        <v>1.7045454545454544</v>
      </c>
      <c r="AQ37" s="82">
        <f t="shared" ref="AQ37:AR40" si="138">AQ88</f>
        <v>55</v>
      </c>
      <c r="AR37" s="83">
        <f t="shared" si="127"/>
        <v>0</v>
      </c>
      <c r="AS37" s="83">
        <f t="shared" si="127"/>
        <v>20</v>
      </c>
      <c r="AT37" s="83">
        <f t="shared" si="127"/>
        <v>1.8181818181818181</v>
      </c>
      <c r="AU37" s="83">
        <f t="shared" si="127"/>
        <v>56.36363636363636</v>
      </c>
      <c r="AV37" s="83">
        <f t="shared" si="127"/>
        <v>1.8181818181818181</v>
      </c>
      <c r="AW37" s="83">
        <f t="shared" si="127"/>
        <v>34.545454545454547</v>
      </c>
      <c r="AX37" s="83">
        <f t="shared" si="127"/>
        <v>23.636363636363637</v>
      </c>
      <c r="AY37" s="83">
        <f t="shared" si="127"/>
        <v>0</v>
      </c>
      <c r="AZ37" s="82">
        <f t="shared" ref="AZ37:BA40" si="139">AZ88</f>
        <v>176</v>
      </c>
      <c r="BA37" s="83">
        <f t="shared" si="128"/>
        <v>64.772727272727266</v>
      </c>
      <c r="BB37" s="83">
        <f t="shared" si="128"/>
        <v>14.204545454545455</v>
      </c>
      <c r="BC37" s="83">
        <f t="shared" si="128"/>
        <v>2.8409090909090908</v>
      </c>
      <c r="BD37" s="83">
        <f t="shared" si="128"/>
        <v>18.181818181818183</v>
      </c>
      <c r="BE37" s="82">
        <f t="shared" ref="BE37:BF40" si="140">BE88</f>
        <v>176</v>
      </c>
      <c r="BF37" s="83">
        <f t="shared" si="129"/>
        <v>0</v>
      </c>
      <c r="BG37" s="83">
        <f t="shared" si="129"/>
        <v>2.2727272727272729</v>
      </c>
      <c r="BH37" s="83">
        <f t="shared" si="129"/>
        <v>15.909090909090908</v>
      </c>
      <c r="BI37" s="83">
        <f t="shared" si="129"/>
        <v>9.0909090909090917</v>
      </c>
      <c r="BJ37" s="83">
        <f t="shared" si="129"/>
        <v>17.045454545454543</v>
      </c>
      <c r="BK37" s="83">
        <f t="shared" si="129"/>
        <v>21.022727272727273</v>
      </c>
      <c r="BL37" s="83">
        <f t="shared" si="129"/>
        <v>19.886363636363637</v>
      </c>
      <c r="BM37" s="83">
        <f t="shared" si="129"/>
        <v>9.0909090909090917</v>
      </c>
      <c r="BN37" s="83">
        <f t="shared" si="129"/>
        <v>5.1136363636363642</v>
      </c>
      <c r="BO37" s="83">
        <f t="shared" si="129"/>
        <v>0.56818181818181823</v>
      </c>
      <c r="BP37" s="119">
        <f t="shared" si="120"/>
        <v>54.548571428571428</v>
      </c>
    </row>
    <row r="38" spans="1:68" ht="13.5" customHeight="1">
      <c r="A38" s="49"/>
      <c r="B38" s="49"/>
      <c r="C38" s="53" t="s">
        <v>192</v>
      </c>
      <c r="D38" s="82">
        <f t="shared" si="130"/>
        <v>448</v>
      </c>
      <c r="E38" s="83">
        <f t="shared" si="121"/>
        <v>41.517857142857146</v>
      </c>
      <c r="F38" s="83">
        <f t="shared" si="121"/>
        <v>6.25</v>
      </c>
      <c r="G38" s="83">
        <f t="shared" si="121"/>
        <v>13.392857142857142</v>
      </c>
      <c r="H38" s="83">
        <f t="shared" si="121"/>
        <v>6.9196428571428577</v>
      </c>
      <c r="I38" s="83">
        <f t="shared" si="121"/>
        <v>17.410714285714285</v>
      </c>
      <c r="J38" s="83">
        <f t="shared" si="121"/>
        <v>2.9017857142857144</v>
      </c>
      <c r="K38" s="83">
        <f t="shared" si="121"/>
        <v>1.1160714285714286</v>
      </c>
      <c r="L38" s="83">
        <f t="shared" si="121"/>
        <v>6.25</v>
      </c>
      <c r="M38" s="83">
        <f t="shared" si="121"/>
        <v>4.2410714285714288</v>
      </c>
      <c r="N38" s="82">
        <f t="shared" si="131"/>
        <v>448</v>
      </c>
      <c r="O38" s="83">
        <f t="shared" si="132"/>
        <v>78.348214285714292</v>
      </c>
      <c r="P38" s="83">
        <f t="shared" si="132"/>
        <v>9.1517857142857135</v>
      </c>
      <c r="Q38" s="83">
        <f t="shared" si="132"/>
        <v>0</v>
      </c>
      <c r="R38" s="83">
        <f t="shared" si="122"/>
        <v>3.7946428571428568</v>
      </c>
      <c r="S38" s="83">
        <f t="shared" si="122"/>
        <v>8.7053571428571423</v>
      </c>
      <c r="T38" s="82">
        <f t="shared" si="133"/>
        <v>448</v>
      </c>
      <c r="U38" s="83">
        <f t="shared" si="134"/>
        <v>10.267857142857142</v>
      </c>
      <c r="V38" s="83">
        <f t="shared" si="134"/>
        <v>3.3482142857142856</v>
      </c>
      <c r="W38" s="83">
        <f t="shared" si="134"/>
        <v>1.7857142857142856</v>
      </c>
      <c r="X38" s="83">
        <f t="shared" si="123"/>
        <v>2.4553571428571428</v>
      </c>
      <c r="Y38" s="83">
        <f t="shared" si="123"/>
        <v>80.803571428571431</v>
      </c>
      <c r="Z38" s="83">
        <f t="shared" si="123"/>
        <v>1.3392857142857142</v>
      </c>
      <c r="AA38" s="119">
        <f t="shared" si="117"/>
        <v>85.216230582246851</v>
      </c>
      <c r="AB38" s="119">
        <f t="shared" si="117"/>
        <v>95.115085649881593</v>
      </c>
      <c r="AC38" s="82">
        <f t="shared" si="135"/>
        <v>448</v>
      </c>
      <c r="AD38" s="83">
        <f t="shared" si="124"/>
        <v>93.973214285714292</v>
      </c>
      <c r="AE38" s="83">
        <f t="shared" si="124"/>
        <v>3.3482142857142856</v>
      </c>
      <c r="AF38" s="83">
        <f t="shared" si="124"/>
        <v>2.6785714285714284</v>
      </c>
      <c r="AG38" s="82">
        <f t="shared" si="136"/>
        <v>448</v>
      </c>
      <c r="AH38" s="83">
        <f t="shared" si="125"/>
        <v>63.839285714285708</v>
      </c>
      <c r="AI38" s="83">
        <f t="shared" si="125"/>
        <v>61.383928571428569</v>
      </c>
      <c r="AJ38" s="83">
        <f t="shared" si="125"/>
        <v>5.1339285714285712</v>
      </c>
      <c r="AK38" s="83">
        <f t="shared" si="125"/>
        <v>2.0089285714285716</v>
      </c>
      <c r="AL38" s="82">
        <f t="shared" si="137"/>
        <v>448</v>
      </c>
      <c r="AM38" s="83">
        <f t="shared" si="126"/>
        <v>64.508928571428569</v>
      </c>
      <c r="AN38" s="83">
        <f t="shared" si="126"/>
        <v>24.553571428571427</v>
      </c>
      <c r="AO38" s="83">
        <f t="shared" si="126"/>
        <v>9.375</v>
      </c>
      <c r="AP38" s="83">
        <f t="shared" si="126"/>
        <v>1.5625</v>
      </c>
      <c r="AQ38" s="82">
        <f t="shared" si="138"/>
        <v>110</v>
      </c>
      <c r="AR38" s="83">
        <f t="shared" si="127"/>
        <v>3.6363636363636362</v>
      </c>
      <c r="AS38" s="83">
        <f t="shared" si="127"/>
        <v>15.454545454545453</v>
      </c>
      <c r="AT38" s="83">
        <f t="shared" si="127"/>
        <v>6.3636363636363633</v>
      </c>
      <c r="AU38" s="83">
        <f t="shared" si="127"/>
        <v>46.36363636363636</v>
      </c>
      <c r="AV38" s="83">
        <f t="shared" si="127"/>
        <v>2.7272727272727271</v>
      </c>
      <c r="AW38" s="83">
        <f t="shared" si="127"/>
        <v>33.636363636363633</v>
      </c>
      <c r="AX38" s="83">
        <f t="shared" si="127"/>
        <v>22.727272727272727</v>
      </c>
      <c r="AY38" s="83">
        <f t="shared" si="127"/>
        <v>7.2727272727272725</v>
      </c>
      <c r="AZ38" s="82">
        <f t="shared" si="139"/>
        <v>448</v>
      </c>
      <c r="BA38" s="83">
        <f t="shared" si="128"/>
        <v>65.848214285714292</v>
      </c>
      <c r="BB38" s="83">
        <f t="shared" si="128"/>
        <v>18.973214285714285</v>
      </c>
      <c r="BC38" s="83">
        <f t="shared" si="128"/>
        <v>4.4642857142857144</v>
      </c>
      <c r="BD38" s="83">
        <f t="shared" si="128"/>
        <v>10.714285714285714</v>
      </c>
      <c r="BE38" s="82">
        <f t="shared" si="140"/>
        <v>448</v>
      </c>
      <c r="BF38" s="83">
        <f t="shared" si="129"/>
        <v>0.6696428571428571</v>
      </c>
      <c r="BG38" s="83">
        <f t="shared" si="129"/>
        <v>2.9017857142857144</v>
      </c>
      <c r="BH38" s="83">
        <f t="shared" si="129"/>
        <v>13.169642857142858</v>
      </c>
      <c r="BI38" s="83">
        <f t="shared" si="129"/>
        <v>14.285714285714285</v>
      </c>
      <c r="BJ38" s="83">
        <f t="shared" si="129"/>
        <v>16.071428571428573</v>
      </c>
      <c r="BK38" s="83">
        <f t="shared" si="129"/>
        <v>18.75</v>
      </c>
      <c r="BL38" s="83">
        <f t="shared" si="129"/>
        <v>23.4375</v>
      </c>
      <c r="BM38" s="83">
        <f t="shared" si="129"/>
        <v>4.2410714285714288</v>
      </c>
      <c r="BN38" s="83">
        <f t="shared" si="129"/>
        <v>5.3571428571428568</v>
      </c>
      <c r="BO38" s="83">
        <f t="shared" si="129"/>
        <v>1.1160714285714286</v>
      </c>
      <c r="BP38" s="119">
        <f t="shared" si="120"/>
        <v>54.641083521444692</v>
      </c>
    </row>
    <row r="39" spans="1:68" ht="13.5" customHeight="1">
      <c r="A39" s="57"/>
      <c r="B39" s="65"/>
      <c r="C39" s="59" t="s">
        <v>193</v>
      </c>
      <c r="D39" s="84">
        <f t="shared" si="130"/>
        <v>40</v>
      </c>
      <c r="E39" s="85">
        <f t="shared" si="121"/>
        <v>30</v>
      </c>
      <c r="F39" s="85">
        <f t="shared" si="121"/>
        <v>5</v>
      </c>
      <c r="G39" s="85">
        <f t="shared" si="121"/>
        <v>12.5</v>
      </c>
      <c r="H39" s="85">
        <f t="shared" si="121"/>
        <v>5</v>
      </c>
      <c r="I39" s="85">
        <f t="shared" si="121"/>
        <v>22.5</v>
      </c>
      <c r="J39" s="85">
        <f t="shared" si="121"/>
        <v>0</v>
      </c>
      <c r="K39" s="85">
        <f t="shared" si="121"/>
        <v>2.5</v>
      </c>
      <c r="L39" s="85">
        <f t="shared" si="121"/>
        <v>20</v>
      </c>
      <c r="M39" s="85">
        <f t="shared" si="121"/>
        <v>2.5</v>
      </c>
      <c r="N39" s="84">
        <f t="shared" si="131"/>
        <v>40</v>
      </c>
      <c r="O39" s="85">
        <f t="shared" si="132"/>
        <v>95</v>
      </c>
      <c r="P39" s="85">
        <f t="shared" si="132"/>
        <v>2.5</v>
      </c>
      <c r="Q39" s="85">
        <f t="shared" si="132"/>
        <v>2.5</v>
      </c>
      <c r="R39" s="85">
        <f t="shared" si="122"/>
        <v>0</v>
      </c>
      <c r="S39" s="85">
        <f t="shared" si="122"/>
        <v>0</v>
      </c>
      <c r="T39" s="84">
        <f t="shared" si="133"/>
        <v>40</v>
      </c>
      <c r="U39" s="85">
        <f t="shared" si="134"/>
        <v>20</v>
      </c>
      <c r="V39" s="85">
        <f t="shared" si="134"/>
        <v>2.5</v>
      </c>
      <c r="W39" s="85">
        <f t="shared" si="134"/>
        <v>5</v>
      </c>
      <c r="X39" s="85">
        <f t="shared" si="123"/>
        <v>2.5</v>
      </c>
      <c r="Y39" s="85">
        <f t="shared" si="123"/>
        <v>70</v>
      </c>
      <c r="Z39" s="85">
        <f t="shared" si="123"/>
        <v>0</v>
      </c>
      <c r="AA39" s="120">
        <f t="shared" si="117"/>
        <v>74.954589371980688</v>
      </c>
      <c r="AB39" s="120">
        <f t="shared" si="117"/>
        <v>93.693236714975853</v>
      </c>
      <c r="AC39" s="84">
        <f t="shared" si="135"/>
        <v>40</v>
      </c>
      <c r="AD39" s="85">
        <f t="shared" si="124"/>
        <v>97.5</v>
      </c>
      <c r="AE39" s="85">
        <f t="shared" si="124"/>
        <v>0</v>
      </c>
      <c r="AF39" s="85">
        <f t="shared" si="124"/>
        <v>2.5</v>
      </c>
      <c r="AG39" s="84">
        <f t="shared" si="136"/>
        <v>40</v>
      </c>
      <c r="AH39" s="85">
        <f t="shared" si="125"/>
        <v>52.5</v>
      </c>
      <c r="AI39" s="85">
        <f t="shared" si="125"/>
        <v>72.5</v>
      </c>
      <c r="AJ39" s="85">
        <f t="shared" si="125"/>
        <v>10</v>
      </c>
      <c r="AK39" s="85">
        <f t="shared" si="125"/>
        <v>0</v>
      </c>
      <c r="AL39" s="84">
        <f t="shared" si="137"/>
        <v>40</v>
      </c>
      <c r="AM39" s="85">
        <f t="shared" si="126"/>
        <v>42.5</v>
      </c>
      <c r="AN39" s="85">
        <f t="shared" si="126"/>
        <v>55.000000000000007</v>
      </c>
      <c r="AO39" s="85">
        <f t="shared" si="126"/>
        <v>2.5</v>
      </c>
      <c r="AP39" s="85">
        <f t="shared" si="126"/>
        <v>0</v>
      </c>
      <c r="AQ39" s="84">
        <f t="shared" si="138"/>
        <v>22</v>
      </c>
      <c r="AR39" s="85">
        <f t="shared" si="127"/>
        <v>0</v>
      </c>
      <c r="AS39" s="85">
        <f t="shared" si="127"/>
        <v>18.181818181818183</v>
      </c>
      <c r="AT39" s="85">
        <f t="shared" si="127"/>
        <v>4.5454545454545459</v>
      </c>
      <c r="AU39" s="85">
        <f t="shared" si="127"/>
        <v>54.54545454545454</v>
      </c>
      <c r="AV39" s="85">
        <f t="shared" si="127"/>
        <v>0</v>
      </c>
      <c r="AW39" s="85">
        <f t="shared" si="127"/>
        <v>40.909090909090914</v>
      </c>
      <c r="AX39" s="85">
        <f t="shared" si="127"/>
        <v>18.181818181818183</v>
      </c>
      <c r="AY39" s="85">
        <f t="shared" si="127"/>
        <v>4.5454545454545459</v>
      </c>
      <c r="AZ39" s="84">
        <f t="shared" si="139"/>
        <v>40</v>
      </c>
      <c r="BA39" s="85">
        <f t="shared" si="128"/>
        <v>57.499999999999993</v>
      </c>
      <c r="BB39" s="85">
        <f t="shared" si="128"/>
        <v>22.5</v>
      </c>
      <c r="BC39" s="85">
        <f t="shared" si="128"/>
        <v>0</v>
      </c>
      <c r="BD39" s="85">
        <f t="shared" si="128"/>
        <v>20</v>
      </c>
      <c r="BE39" s="84">
        <f t="shared" si="140"/>
        <v>40</v>
      </c>
      <c r="BF39" s="85">
        <f t="shared" si="129"/>
        <v>2.5</v>
      </c>
      <c r="BG39" s="85">
        <f t="shared" si="129"/>
        <v>7.5</v>
      </c>
      <c r="BH39" s="85">
        <f t="shared" si="129"/>
        <v>17.5</v>
      </c>
      <c r="BI39" s="85">
        <f t="shared" si="129"/>
        <v>17.5</v>
      </c>
      <c r="BJ39" s="85">
        <f t="shared" si="129"/>
        <v>5</v>
      </c>
      <c r="BK39" s="85">
        <f t="shared" si="129"/>
        <v>25</v>
      </c>
      <c r="BL39" s="85">
        <f t="shared" si="129"/>
        <v>10</v>
      </c>
      <c r="BM39" s="85">
        <f t="shared" si="129"/>
        <v>2.5</v>
      </c>
      <c r="BN39" s="85">
        <f t="shared" si="129"/>
        <v>12.5</v>
      </c>
      <c r="BO39" s="85">
        <f t="shared" si="129"/>
        <v>0</v>
      </c>
      <c r="BP39" s="120">
        <f t="shared" si="120"/>
        <v>52.65</v>
      </c>
    </row>
    <row r="40" spans="1:68" ht="13.5" customHeight="1">
      <c r="A40" s="49"/>
      <c r="B40" s="44" t="s">
        <v>185</v>
      </c>
      <c r="C40" s="45" t="s">
        <v>176</v>
      </c>
      <c r="D40" s="86">
        <f t="shared" si="130"/>
        <v>963</v>
      </c>
      <c r="E40" s="87">
        <f t="shared" si="130"/>
        <v>342</v>
      </c>
      <c r="F40" s="87">
        <f>F91</f>
        <v>79</v>
      </c>
      <c r="G40" s="87">
        <f t="shared" ref="G40:M40" si="141">G91</f>
        <v>124</v>
      </c>
      <c r="H40" s="87">
        <f t="shared" si="141"/>
        <v>64</v>
      </c>
      <c r="I40" s="87">
        <f t="shared" si="141"/>
        <v>220</v>
      </c>
      <c r="J40" s="87">
        <f t="shared" si="141"/>
        <v>21</v>
      </c>
      <c r="K40" s="87">
        <f t="shared" si="141"/>
        <v>15</v>
      </c>
      <c r="L40" s="87">
        <f t="shared" si="141"/>
        <v>72</v>
      </c>
      <c r="M40" s="87">
        <f t="shared" si="141"/>
        <v>26</v>
      </c>
      <c r="N40" s="86">
        <f t="shared" si="131"/>
        <v>963</v>
      </c>
      <c r="O40" s="87">
        <f t="shared" si="131"/>
        <v>658</v>
      </c>
      <c r="P40" s="87">
        <f>P91</f>
        <v>146</v>
      </c>
      <c r="Q40" s="87">
        <f t="shared" ref="Q40:S40" si="142">Q91</f>
        <v>84</v>
      </c>
      <c r="R40" s="87">
        <f t="shared" si="142"/>
        <v>52</v>
      </c>
      <c r="S40" s="87">
        <f t="shared" si="142"/>
        <v>23</v>
      </c>
      <c r="T40" s="86">
        <f t="shared" si="133"/>
        <v>963</v>
      </c>
      <c r="U40" s="87">
        <f t="shared" si="133"/>
        <v>412</v>
      </c>
      <c r="V40" s="87">
        <f>V91</f>
        <v>66</v>
      </c>
      <c r="W40" s="87">
        <f t="shared" ref="W40:Z40" si="143">W91</f>
        <v>44</v>
      </c>
      <c r="X40" s="87">
        <f t="shared" si="143"/>
        <v>47</v>
      </c>
      <c r="Y40" s="87">
        <f t="shared" si="143"/>
        <v>363</v>
      </c>
      <c r="Z40" s="87">
        <f t="shared" si="143"/>
        <v>31</v>
      </c>
      <c r="AA40" s="117">
        <f>IF(AA91="","－",AA91)</f>
        <v>46.253062889475487</v>
      </c>
      <c r="AB40" s="117">
        <f>IF(AB91="","－",AB91)</f>
        <v>82.899720409598373</v>
      </c>
      <c r="AC40" s="86">
        <f t="shared" si="135"/>
        <v>963</v>
      </c>
      <c r="AD40" s="87">
        <f t="shared" si="135"/>
        <v>881</v>
      </c>
      <c r="AE40" s="87">
        <f>AE91</f>
        <v>68</v>
      </c>
      <c r="AF40" s="87">
        <f>AF91</f>
        <v>14</v>
      </c>
      <c r="AG40" s="86">
        <f t="shared" si="136"/>
        <v>963</v>
      </c>
      <c r="AH40" s="87">
        <f t="shared" si="136"/>
        <v>242</v>
      </c>
      <c r="AI40" s="87">
        <f>AI91</f>
        <v>459</v>
      </c>
      <c r="AJ40" s="87">
        <f t="shared" ref="AJ40" si="144">AJ91</f>
        <v>369</v>
      </c>
      <c r="AK40" s="87">
        <f>AK91</f>
        <v>21</v>
      </c>
      <c r="AL40" s="86">
        <f t="shared" si="137"/>
        <v>963</v>
      </c>
      <c r="AM40" s="87">
        <f t="shared" si="137"/>
        <v>116</v>
      </c>
      <c r="AN40" s="87">
        <f>AN91</f>
        <v>553</v>
      </c>
      <c r="AO40" s="87">
        <f t="shared" ref="AO40" si="145">AO91</f>
        <v>256</v>
      </c>
      <c r="AP40" s="87">
        <f>AP91</f>
        <v>38</v>
      </c>
      <c r="AQ40" s="86">
        <f t="shared" si="138"/>
        <v>553</v>
      </c>
      <c r="AR40" s="87">
        <f t="shared" si="138"/>
        <v>58</v>
      </c>
      <c r="AS40" s="87">
        <f>AS91</f>
        <v>147</v>
      </c>
      <c r="AT40" s="87">
        <f t="shared" ref="AT40:AX40" si="146">AT91</f>
        <v>44</v>
      </c>
      <c r="AU40" s="87">
        <f t="shared" si="146"/>
        <v>231</v>
      </c>
      <c r="AV40" s="87">
        <f t="shared" si="146"/>
        <v>9</v>
      </c>
      <c r="AW40" s="87">
        <f t="shared" si="146"/>
        <v>106</v>
      </c>
      <c r="AX40" s="87">
        <f t="shared" si="146"/>
        <v>96</v>
      </c>
      <c r="AY40" s="87">
        <f>AY91</f>
        <v>16</v>
      </c>
      <c r="AZ40" s="86">
        <f t="shared" si="139"/>
        <v>963</v>
      </c>
      <c r="BA40" s="87">
        <f t="shared" si="139"/>
        <v>400</v>
      </c>
      <c r="BB40" s="87">
        <f>BB91</f>
        <v>336</v>
      </c>
      <c r="BC40" s="87">
        <f t="shared" ref="BC40" si="147">BC91</f>
        <v>61</v>
      </c>
      <c r="BD40" s="87">
        <f>BD91</f>
        <v>166</v>
      </c>
      <c r="BE40" s="86">
        <f t="shared" si="140"/>
        <v>963</v>
      </c>
      <c r="BF40" s="87">
        <f t="shared" si="140"/>
        <v>90</v>
      </c>
      <c r="BG40" s="87">
        <f>BG91</f>
        <v>268</v>
      </c>
      <c r="BH40" s="87">
        <f t="shared" ref="BH40:BN40" si="148">BH91</f>
        <v>216</v>
      </c>
      <c r="BI40" s="87">
        <f t="shared" si="148"/>
        <v>160</v>
      </c>
      <c r="BJ40" s="87">
        <f t="shared" si="148"/>
        <v>87</v>
      </c>
      <c r="BK40" s="87">
        <f t="shared" si="148"/>
        <v>62</v>
      </c>
      <c r="BL40" s="87">
        <f t="shared" si="148"/>
        <v>38</v>
      </c>
      <c r="BM40" s="87">
        <f t="shared" si="148"/>
        <v>17</v>
      </c>
      <c r="BN40" s="87">
        <f t="shared" si="148"/>
        <v>14</v>
      </c>
      <c r="BO40" s="87">
        <f>BO91</f>
        <v>11</v>
      </c>
      <c r="BP40" s="117">
        <f>IF(BP91="","－",BP91)</f>
        <v>29.719537815126049</v>
      </c>
    </row>
    <row r="41" spans="1:68" ht="13.5" customHeight="1">
      <c r="A41" s="175"/>
      <c r="B41" s="57" t="s">
        <v>186</v>
      </c>
      <c r="C41" s="50"/>
      <c r="D41" s="88">
        <f>IF(SUM(E41:M41)&gt;100,"－",SUM(E41:M41))</f>
        <v>99.999999999999986</v>
      </c>
      <c r="E41" s="89">
        <f t="shared" ref="E41:M41" si="149">E91/$D40*100</f>
        <v>35.514018691588781</v>
      </c>
      <c r="F41" s="89">
        <f t="shared" si="149"/>
        <v>8.2035306334371754</v>
      </c>
      <c r="G41" s="89">
        <f t="shared" si="149"/>
        <v>12.876427829698859</v>
      </c>
      <c r="H41" s="89">
        <f t="shared" si="149"/>
        <v>6.6458982346832816</v>
      </c>
      <c r="I41" s="89">
        <f t="shared" si="149"/>
        <v>22.845275181723778</v>
      </c>
      <c r="J41" s="89">
        <f t="shared" si="149"/>
        <v>2.1806853582554515</v>
      </c>
      <c r="K41" s="89">
        <f t="shared" si="149"/>
        <v>1.557632398753894</v>
      </c>
      <c r="L41" s="89">
        <f t="shared" si="149"/>
        <v>7.4766355140186906</v>
      </c>
      <c r="M41" s="89">
        <f t="shared" si="149"/>
        <v>2.6998961578400831</v>
      </c>
      <c r="N41" s="88">
        <f>IF(SUM(O41:S41)&gt;100,"－",SUM(O41:S41))</f>
        <v>100</v>
      </c>
      <c r="O41" s="89">
        <f>O91/$N40*100</f>
        <v>68.32814122533749</v>
      </c>
      <c r="P41" s="89">
        <f>P91/$N40*100</f>
        <v>15.160955347871235</v>
      </c>
      <c r="Q41" s="89">
        <f>Q91/$N40*100</f>
        <v>8.722741433021806</v>
      </c>
      <c r="R41" s="89">
        <f t="shared" ref="R41:S41" si="150">R91/$N40*100</f>
        <v>5.3997923156801662</v>
      </c>
      <c r="S41" s="89">
        <f t="shared" si="150"/>
        <v>2.3883696780893042</v>
      </c>
      <c r="T41" s="88">
        <f>IF(SUM(U41:Z41)&gt;100,"－",SUM(U41:Z41))</f>
        <v>100</v>
      </c>
      <c r="U41" s="89">
        <f>U91/$T40*100</f>
        <v>42.782969885773625</v>
      </c>
      <c r="V41" s="89">
        <f>V91/$T40*100</f>
        <v>6.8535825545171329</v>
      </c>
      <c r="W41" s="89">
        <f>W91/$T40*100</f>
        <v>4.5690550363447562</v>
      </c>
      <c r="X41" s="89">
        <f t="shared" ref="X41:Z41" si="151">X91/$T40*100</f>
        <v>4.8805815160955346</v>
      </c>
      <c r="Y41" s="89">
        <f t="shared" si="151"/>
        <v>37.694704049844233</v>
      </c>
      <c r="Z41" s="89">
        <f t="shared" si="151"/>
        <v>3.2191069574247146</v>
      </c>
      <c r="AA41" s="88" t="str">
        <f t="shared" ref="AA41:AB45" si="152">IF(AA92="","－",AA92)</f>
        <v>－</v>
      </c>
      <c r="AB41" s="88" t="str">
        <f t="shared" si="152"/>
        <v>－</v>
      </c>
      <c r="AC41" s="88">
        <f>IF(SUM(AD41:AF41)&gt;100,"－",SUM(AD41:AF41))</f>
        <v>100.00000000000001</v>
      </c>
      <c r="AD41" s="89">
        <f>AD91/$AC40*100</f>
        <v>91.48494288681205</v>
      </c>
      <c r="AE41" s="89">
        <f>AE91/$AC40*100</f>
        <v>7.061266874350987</v>
      </c>
      <c r="AF41" s="89">
        <f>AF91/$AC40*100</f>
        <v>1.4537902388369679</v>
      </c>
      <c r="AG41" s="88" t="str">
        <f>IF(SUM(AH41:AK41)&gt;100,"－",SUM(AH41:AK41))</f>
        <v>－</v>
      </c>
      <c r="AH41" s="89">
        <f>AH91/$AG40*100</f>
        <v>25.12980269989616</v>
      </c>
      <c r="AI41" s="89">
        <f>AI91/$AG40*100</f>
        <v>47.663551401869157</v>
      </c>
      <c r="AJ41" s="89">
        <f>AJ91/$AG40*100</f>
        <v>38.31775700934579</v>
      </c>
      <c r="AK41" s="89">
        <f>AK91/$AG40*100</f>
        <v>2.1806853582554515</v>
      </c>
      <c r="AL41" s="88">
        <f>IF(SUM(AM41:AP41)&gt;100,"－",SUM(AM41:AP41))</f>
        <v>100</v>
      </c>
      <c r="AM41" s="89">
        <f>AM91/$AL40*100</f>
        <v>12.045690550363448</v>
      </c>
      <c r="AN41" s="89">
        <f>AN91/$AL40*100</f>
        <v>57.424714434060235</v>
      </c>
      <c r="AO41" s="89">
        <f>AO91/$AL40*100</f>
        <v>26.583592938733126</v>
      </c>
      <c r="AP41" s="89">
        <f>AP91/$AL40*100</f>
        <v>3.9460020768431985</v>
      </c>
      <c r="AQ41" s="88" t="str">
        <f>IF(SUM(AR41:AY41)&gt;100,"－",SUM(AR41:AY41))</f>
        <v>－</v>
      </c>
      <c r="AR41" s="89">
        <f t="shared" ref="AR41:AY41" si="153">AR91/$AQ40*100</f>
        <v>10.488245931283906</v>
      </c>
      <c r="AS41" s="89">
        <f t="shared" si="153"/>
        <v>26.582278481012654</v>
      </c>
      <c r="AT41" s="89">
        <f t="shared" si="153"/>
        <v>7.9566003616636527</v>
      </c>
      <c r="AU41" s="89">
        <f t="shared" si="153"/>
        <v>41.77215189873418</v>
      </c>
      <c r="AV41" s="89">
        <f t="shared" si="153"/>
        <v>1.62748643761302</v>
      </c>
      <c r="AW41" s="89">
        <f t="shared" si="153"/>
        <v>19.168173598553345</v>
      </c>
      <c r="AX41" s="89">
        <f t="shared" si="153"/>
        <v>17.359855334538878</v>
      </c>
      <c r="AY41" s="89">
        <f t="shared" si="153"/>
        <v>2.8933092224231465</v>
      </c>
      <c r="AZ41" s="88">
        <f>IF(SUM(BA41:BD41)&gt;100,"－",SUM(BA41:BD41))</f>
        <v>100</v>
      </c>
      <c r="BA41" s="89">
        <f>BA91/$AZ40*100</f>
        <v>41.536863966770511</v>
      </c>
      <c r="BB41" s="89">
        <f>BB91/$AZ40*100</f>
        <v>34.890965732087224</v>
      </c>
      <c r="BC41" s="89">
        <f>BC91/$AZ40*100</f>
        <v>6.3343717549325023</v>
      </c>
      <c r="BD41" s="89">
        <f>BD91/$AZ40*100</f>
        <v>17.237798546209763</v>
      </c>
      <c r="BE41" s="88">
        <f>IF(SUM(BF41:BO41)&gt;100,"－",SUM(BF41:BO41))</f>
        <v>99.999999999999986</v>
      </c>
      <c r="BF41" s="89">
        <f t="shared" ref="BF41:BO41" si="154">BF91/$BE40*100</f>
        <v>9.3457943925233646</v>
      </c>
      <c r="BG41" s="89">
        <f t="shared" si="154"/>
        <v>27.82969885773624</v>
      </c>
      <c r="BH41" s="89">
        <f t="shared" si="154"/>
        <v>22.429906542056074</v>
      </c>
      <c r="BI41" s="89">
        <f t="shared" si="154"/>
        <v>16.614745586708203</v>
      </c>
      <c r="BJ41" s="89">
        <f t="shared" si="154"/>
        <v>9.0342679127725845</v>
      </c>
      <c r="BK41" s="89">
        <f t="shared" si="154"/>
        <v>6.4382139148494293</v>
      </c>
      <c r="BL41" s="89">
        <f t="shared" si="154"/>
        <v>3.9460020768431985</v>
      </c>
      <c r="BM41" s="89">
        <f t="shared" si="154"/>
        <v>1.7653167185877467</v>
      </c>
      <c r="BN41" s="89">
        <f t="shared" si="154"/>
        <v>1.4537902388369679</v>
      </c>
      <c r="BO41" s="89">
        <f t="shared" si="154"/>
        <v>1.142263759086189</v>
      </c>
      <c r="BP41" s="88" t="str">
        <f t="shared" ref="BP41:BP45" si="155">IF(BP92="","－",BP92)</f>
        <v>－</v>
      </c>
    </row>
    <row r="42" spans="1:68" ht="13.5" customHeight="1">
      <c r="A42" s="175"/>
      <c r="B42" s="57" t="s">
        <v>187</v>
      </c>
      <c r="C42" s="53" t="s">
        <v>727</v>
      </c>
      <c r="D42" s="82">
        <f>D93</f>
        <v>190</v>
      </c>
      <c r="E42" s="83">
        <f t="shared" ref="E42:M45" si="156">IF($D42=0,0,E93/$D42*100)</f>
        <v>48.421052631578945</v>
      </c>
      <c r="F42" s="83">
        <f t="shared" si="156"/>
        <v>11.052631578947368</v>
      </c>
      <c r="G42" s="83">
        <f t="shared" si="156"/>
        <v>13.684210526315791</v>
      </c>
      <c r="H42" s="83">
        <f t="shared" si="156"/>
        <v>7.3684210526315779</v>
      </c>
      <c r="I42" s="83">
        <f t="shared" si="156"/>
        <v>7.3684210526315779</v>
      </c>
      <c r="J42" s="83">
        <f t="shared" si="156"/>
        <v>2.6315789473684208</v>
      </c>
      <c r="K42" s="83">
        <f t="shared" si="156"/>
        <v>4.2105263157894735</v>
      </c>
      <c r="L42" s="83">
        <f t="shared" si="156"/>
        <v>1.5789473684210527</v>
      </c>
      <c r="M42" s="83">
        <f t="shared" si="156"/>
        <v>3.6842105263157889</v>
      </c>
      <c r="N42" s="82">
        <f>N93</f>
        <v>190</v>
      </c>
      <c r="O42" s="83">
        <f>IF($N42=0,0,O93/$N42*100)</f>
        <v>61.05263157894737</v>
      </c>
      <c r="P42" s="83">
        <f>IF($N42=0,0,P93/$N42*100)</f>
        <v>20.526315789473685</v>
      </c>
      <c r="Q42" s="83">
        <f>IF($N42=0,0,Q93/$N42*100)</f>
        <v>6.8421052631578956</v>
      </c>
      <c r="R42" s="83">
        <f t="shared" ref="R42:S45" si="157">IF($N42=0,0,R93/$N42*100)</f>
        <v>5.7894736842105265</v>
      </c>
      <c r="S42" s="83">
        <f t="shared" si="157"/>
        <v>5.7894736842105265</v>
      </c>
      <c r="T42" s="82">
        <f>T93</f>
        <v>190</v>
      </c>
      <c r="U42" s="83">
        <f>IF($T42=0,0,U93/$T42*100)</f>
        <v>38.94736842105263</v>
      </c>
      <c r="V42" s="83">
        <f>IF($T42=0,0,V93/$T42*100)</f>
        <v>5.7894736842105265</v>
      </c>
      <c r="W42" s="83">
        <f>IF($T42=0,0,W93/$T42*100)</f>
        <v>3.1578947368421053</v>
      </c>
      <c r="X42" s="83">
        <f t="shared" ref="X42:Z45" si="158">IF($T42=0,0,X93/$T42*100)</f>
        <v>2.1052631578947367</v>
      </c>
      <c r="Y42" s="83">
        <f t="shared" si="158"/>
        <v>48.421052631578945</v>
      </c>
      <c r="Z42" s="83">
        <f t="shared" si="158"/>
        <v>1.5789473684210527</v>
      </c>
      <c r="AA42" s="119">
        <f t="shared" si="152"/>
        <v>53.399813471493992</v>
      </c>
      <c r="AB42" s="119">
        <f t="shared" si="152"/>
        <v>88.369602824507751</v>
      </c>
      <c r="AC42" s="82">
        <f>AC93</f>
        <v>190</v>
      </c>
      <c r="AD42" s="83">
        <f t="shared" ref="AD42:AF45" si="159">IF($AC42=0,0,AD93/$AC42*100)</f>
        <v>92.10526315789474</v>
      </c>
      <c r="AE42" s="83">
        <f t="shared" si="159"/>
        <v>7.3684210526315779</v>
      </c>
      <c r="AF42" s="83">
        <f t="shared" si="159"/>
        <v>0.52631578947368418</v>
      </c>
      <c r="AG42" s="82">
        <f>AG93</f>
        <v>190</v>
      </c>
      <c r="AH42" s="83">
        <f t="shared" ref="AH42:AK45" si="160">IF($AG42=0,0,AH93/$AG42*100)</f>
        <v>32.10526315789474</v>
      </c>
      <c r="AI42" s="83">
        <f t="shared" si="160"/>
        <v>56.84210526315789</v>
      </c>
      <c r="AJ42" s="83">
        <f t="shared" si="160"/>
        <v>29.473684210526311</v>
      </c>
      <c r="AK42" s="83">
        <f t="shared" si="160"/>
        <v>0.52631578947368418</v>
      </c>
      <c r="AL42" s="82">
        <f>AL93</f>
        <v>190</v>
      </c>
      <c r="AM42" s="83">
        <f t="shared" ref="AM42:AP45" si="161">IF($AL42=0,0,AM93/$AL42*100)</f>
        <v>17.894736842105264</v>
      </c>
      <c r="AN42" s="83">
        <f t="shared" si="161"/>
        <v>50</v>
      </c>
      <c r="AO42" s="83">
        <f t="shared" si="161"/>
        <v>28.421052631578945</v>
      </c>
      <c r="AP42" s="83">
        <f t="shared" si="161"/>
        <v>3.6842105263157889</v>
      </c>
      <c r="AQ42" s="82">
        <f>AQ93</f>
        <v>95</v>
      </c>
      <c r="AR42" s="83">
        <f t="shared" ref="AR42:AY45" si="162">IF($AQ42=0,0,AR93/$AQ42*100)</f>
        <v>8.4210526315789469</v>
      </c>
      <c r="AS42" s="83">
        <f t="shared" si="162"/>
        <v>29.473684210526311</v>
      </c>
      <c r="AT42" s="83">
        <f t="shared" si="162"/>
        <v>4.2105263157894735</v>
      </c>
      <c r="AU42" s="83">
        <f t="shared" si="162"/>
        <v>48.421052631578945</v>
      </c>
      <c r="AV42" s="83">
        <f t="shared" si="162"/>
        <v>0</v>
      </c>
      <c r="AW42" s="83">
        <f t="shared" si="162"/>
        <v>18.947368421052634</v>
      </c>
      <c r="AX42" s="83">
        <f t="shared" si="162"/>
        <v>14.736842105263156</v>
      </c>
      <c r="AY42" s="83">
        <f t="shared" si="162"/>
        <v>4.2105263157894735</v>
      </c>
      <c r="AZ42" s="82">
        <f>AZ93</f>
        <v>190</v>
      </c>
      <c r="BA42" s="83">
        <f t="shared" ref="BA42:BD45" si="163">IF($AZ42=0,0,BA93/$AZ42*100)</f>
        <v>41.05263157894737</v>
      </c>
      <c r="BB42" s="83">
        <f t="shared" si="163"/>
        <v>34.736842105263158</v>
      </c>
      <c r="BC42" s="83">
        <f t="shared" si="163"/>
        <v>11.578947368421053</v>
      </c>
      <c r="BD42" s="83">
        <f t="shared" si="163"/>
        <v>12.631578947368421</v>
      </c>
      <c r="BE42" s="82">
        <f>BE93</f>
        <v>190</v>
      </c>
      <c r="BF42" s="83">
        <f t="shared" ref="BF42:BO45" si="164">IF($BE42=0,0,BF93/$BE42*100)</f>
        <v>8.9473684210526319</v>
      </c>
      <c r="BG42" s="83">
        <f t="shared" si="164"/>
        <v>20</v>
      </c>
      <c r="BH42" s="83">
        <f t="shared" si="164"/>
        <v>21.578947368421055</v>
      </c>
      <c r="BI42" s="83">
        <f t="shared" si="164"/>
        <v>14.210526315789473</v>
      </c>
      <c r="BJ42" s="83">
        <f t="shared" si="164"/>
        <v>10</v>
      </c>
      <c r="BK42" s="83">
        <f t="shared" si="164"/>
        <v>11.052631578947368</v>
      </c>
      <c r="BL42" s="83">
        <f t="shared" si="164"/>
        <v>7.8947368421052628</v>
      </c>
      <c r="BM42" s="83">
        <f t="shared" si="164"/>
        <v>2.1052631578947367</v>
      </c>
      <c r="BN42" s="83">
        <f t="shared" si="164"/>
        <v>3.1578947368421053</v>
      </c>
      <c r="BO42" s="83">
        <f t="shared" si="164"/>
        <v>1.0526315789473684</v>
      </c>
      <c r="BP42" s="119">
        <f t="shared" si="155"/>
        <v>36.281914893617021</v>
      </c>
    </row>
    <row r="43" spans="1:68" ht="13.5" customHeight="1">
      <c r="A43" s="175"/>
      <c r="B43" s="57"/>
      <c r="C43" s="53" t="s">
        <v>191</v>
      </c>
      <c r="D43" s="82">
        <f t="shared" ref="D43:E46" si="165">D94</f>
        <v>239</v>
      </c>
      <c r="E43" s="83">
        <f t="shared" si="156"/>
        <v>38.493723849372387</v>
      </c>
      <c r="F43" s="83">
        <f t="shared" si="156"/>
        <v>9.6234309623430967</v>
      </c>
      <c r="G43" s="83">
        <f t="shared" si="156"/>
        <v>11.715481171548117</v>
      </c>
      <c r="H43" s="83">
        <f t="shared" si="156"/>
        <v>7.9497907949790791</v>
      </c>
      <c r="I43" s="83">
        <f t="shared" si="156"/>
        <v>16.736401673640167</v>
      </c>
      <c r="J43" s="83">
        <f t="shared" si="156"/>
        <v>3.3472803347280333</v>
      </c>
      <c r="K43" s="83">
        <f t="shared" si="156"/>
        <v>1.2552301255230125</v>
      </c>
      <c r="L43" s="83">
        <f t="shared" si="156"/>
        <v>7.5313807531380759</v>
      </c>
      <c r="M43" s="83">
        <f t="shared" si="156"/>
        <v>3.3472803347280333</v>
      </c>
      <c r="N43" s="82">
        <f t="shared" ref="N43:O46" si="166">N94</f>
        <v>239</v>
      </c>
      <c r="O43" s="83">
        <f t="shared" ref="O43:Q45" si="167">IF($N43=0,0,O94/$N43*100)</f>
        <v>69.456066945606693</v>
      </c>
      <c r="P43" s="83">
        <f t="shared" si="167"/>
        <v>14.644351464435147</v>
      </c>
      <c r="Q43" s="83">
        <f t="shared" si="167"/>
        <v>10.0418410041841</v>
      </c>
      <c r="R43" s="83">
        <f t="shared" si="157"/>
        <v>3.7656903765690379</v>
      </c>
      <c r="S43" s="83">
        <f t="shared" si="157"/>
        <v>2.0920502092050208</v>
      </c>
      <c r="T43" s="82">
        <f t="shared" ref="T43:U46" si="168">T94</f>
        <v>239</v>
      </c>
      <c r="U43" s="83">
        <f t="shared" ref="U43:W45" si="169">IF($T43=0,0,U94/$T43*100)</f>
        <v>37.656903765690373</v>
      </c>
      <c r="V43" s="83">
        <f t="shared" si="169"/>
        <v>8.3682008368200833</v>
      </c>
      <c r="W43" s="83">
        <f t="shared" si="169"/>
        <v>5.8577405857740583</v>
      </c>
      <c r="X43" s="83">
        <f t="shared" si="158"/>
        <v>7.5313807531380759</v>
      </c>
      <c r="Y43" s="83">
        <f t="shared" si="158"/>
        <v>38.07531380753138</v>
      </c>
      <c r="Z43" s="83">
        <f t="shared" si="158"/>
        <v>2.510460251046025</v>
      </c>
      <c r="AA43" s="119">
        <f t="shared" si="152"/>
        <v>49.296166029957625</v>
      </c>
      <c r="AB43" s="119">
        <f t="shared" si="152"/>
        <v>80.321725069791086</v>
      </c>
      <c r="AC43" s="82">
        <f t="shared" ref="AC43:AD46" si="170">AC94</f>
        <v>239</v>
      </c>
      <c r="AD43" s="83">
        <f t="shared" si="159"/>
        <v>93.305439330543933</v>
      </c>
      <c r="AE43" s="83">
        <f t="shared" si="159"/>
        <v>4.1841004184100417</v>
      </c>
      <c r="AF43" s="83">
        <f t="shared" si="159"/>
        <v>2.510460251046025</v>
      </c>
      <c r="AG43" s="82">
        <f t="shared" ref="AG43:AH46" si="171">AG94</f>
        <v>239</v>
      </c>
      <c r="AH43" s="83">
        <f t="shared" si="160"/>
        <v>30.125523012552303</v>
      </c>
      <c r="AI43" s="83">
        <f t="shared" si="160"/>
        <v>45.60669456066946</v>
      </c>
      <c r="AJ43" s="83">
        <f t="shared" si="160"/>
        <v>34.309623430962347</v>
      </c>
      <c r="AK43" s="83">
        <f t="shared" si="160"/>
        <v>3.7656903765690379</v>
      </c>
      <c r="AL43" s="82">
        <f t="shared" ref="AL43:AM46" si="172">AL94</f>
        <v>239</v>
      </c>
      <c r="AM43" s="83">
        <f t="shared" si="161"/>
        <v>10.0418410041841</v>
      </c>
      <c r="AN43" s="83">
        <f t="shared" si="161"/>
        <v>53.97489539748954</v>
      </c>
      <c r="AO43" s="83">
        <f t="shared" si="161"/>
        <v>30.962343096234306</v>
      </c>
      <c r="AP43" s="83">
        <f t="shared" si="161"/>
        <v>5.02092050209205</v>
      </c>
      <c r="AQ43" s="82">
        <f t="shared" ref="AQ43:AR46" si="173">AQ94</f>
        <v>129</v>
      </c>
      <c r="AR43" s="83">
        <f t="shared" si="162"/>
        <v>8.5271317829457356</v>
      </c>
      <c r="AS43" s="83">
        <f t="shared" si="162"/>
        <v>21.705426356589147</v>
      </c>
      <c r="AT43" s="83">
        <f t="shared" si="162"/>
        <v>5.4263565891472867</v>
      </c>
      <c r="AU43" s="83">
        <f t="shared" si="162"/>
        <v>44.186046511627907</v>
      </c>
      <c r="AV43" s="83">
        <f t="shared" si="162"/>
        <v>1.5503875968992249</v>
      </c>
      <c r="AW43" s="83">
        <f t="shared" si="162"/>
        <v>19.379844961240313</v>
      </c>
      <c r="AX43" s="83">
        <f t="shared" si="162"/>
        <v>21.705426356589147</v>
      </c>
      <c r="AY43" s="83">
        <f t="shared" si="162"/>
        <v>0.77519379844961245</v>
      </c>
      <c r="AZ43" s="82">
        <f t="shared" ref="AZ43:BA46" si="174">AZ94</f>
        <v>239</v>
      </c>
      <c r="BA43" s="83">
        <f t="shared" si="163"/>
        <v>37.238493723849366</v>
      </c>
      <c r="BB43" s="83">
        <f t="shared" si="163"/>
        <v>39.330543933054393</v>
      </c>
      <c r="BC43" s="83">
        <f t="shared" si="163"/>
        <v>4.1841004184100417</v>
      </c>
      <c r="BD43" s="83">
        <f t="shared" si="163"/>
        <v>19.246861924686193</v>
      </c>
      <c r="BE43" s="82">
        <f t="shared" ref="BE43:BF46" si="175">BE94</f>
        <v>239</v>
      </c>
      <c r="BF43" s="83">
        <f t="shared" si="164"/>
        <v>7.5313807531380759</v>
      </c>
      <c r="BG43" s="83">
        <f t="shared" si="164"/>
        <v>25.10460251046025</v>
      </c>
      <c r="BH43" s="83">
        <f t="shared" si="164"/>
        <v>25.10460251046025</v>
      </c>
      <c r="BI43" s="83">
        <f t="shared" si="164"/>
        <v>18.410041841004183</v>
      </c>
      <c r="BJ43" s="83">
        <f t="shared" si="164"/>
        <v>10.460251046025103</v>
      </c>
      <c r="BK43" s="83">
        <f t="shared" si="164"/>
        <v>5.02092050209205</v>
      </c>
      <c r="BL43" s="83">
        <f t="shared" si="164"/>
        <v>5.02092050209205</v>
      </c>
      <c r="BM43" s="83">
        <f t="shared" si="164"/>
        <v>1.6736401673640167</v>
      </c>
      <c r="BN43" s="83">
        <f t="shared" si="164"/>
        <v>0.83682008368200833</v>
      </c>
      <c r="BO43" s="83">
        <f t="shared" si="164"/>
        <v>0.83682008368200833</v>
      </c>
      <c r="BP43" s="119">
        <f t="shared" si="155"/>
        <v>29.582278481012658</v>
      </c>
    </row>
    <row r="44" spans="1:68" ht="13.5" customHeight="1">
      <c r="A44" s="49"/>
      <c r="B44" s="49"/>
      <c r="C44" s="53" t="s">
        <v>192</v>
      </c>
      <c r="D44" s="82">
        <f t="shared" si="165"/>
        <v>437</v>
      </c>
      <c r="E44" s="83">
        <f t="shared" si="156"/>
        <v>31.578947368421051</v>
      </c>
      <c r="F44" s="83">
        <f t="shared" si="156"/>
        <v>6.6361556064073222</v>
      </c>
      <c r="G44" s="83">
        <f t="shared" si="156"/>
        <v>14.416475972540047</v>
      </c>
      <c r="H44" s="83">
        <f t="shared" si="156"/>
        <v>5.4919908466819223</v>
      </c>
      <c r="I44" s="83">
        <f t="shared" si="156"/>
        <v>28.832951945080094</v>
      </c>
      <c r="J44" s="83">
        <f t="shared" si="156"/>
        <v>1.8306636155606408</v>
      </c>
      <c r="K44" s="83">
        <f t="shared" si="156"/>
        <v>0.91533180778032042</v>
      </c>
      <c r="L44" s="83">
        <f t="shared" si="156"/>
        <v>8.0091533180778036</v>
      </c>
      <c r="M44" s="83">
        <f t="shared" si="156"/>
        <v>2.2883295194508007</v>
      </c>
      <c r="N44" s="82">
        <f t="shared" si="166"/>
        <v>437</v>
      </c>
      <c r="O44" s="83">
        <f t="shared" si="167"/>
        <v>70.480549199084663</v>
      </c>
      <c r="P44" s="83">
        <f t="shared" si="167"/>
        <v>13.043478260869565</v>
      </c>
      <c r="Q44" s="83">
        <f t="shared" si="167"/>
        <v>8.0091533180778036</v>
      </c>
      <c r="R44" s="83">
        <f t="shared" si="157"/>
        <v>6.8649885583524028</v>
      </c>
      <c r="S44" s="83">
        <f t="shared" si="157"/>
        <v>1.6018306636155606</v>
      </c>
      <c r="T44" s="82">
        <f t="shared" si="168"/>
        <v>437</v>
      </c>
      <c r="U44" s="83">
        <f t="shared" si="169"/>
        <v>45.766590389016024</v>
      </c>
      <c r="V44" s="83">
        <f t="shared" si="169"/>
        <v>6.8649885583524028</v>
      </c>
      <c r="W44" s="83">
        <f t="shared" si="169"/>
        <v>4.805491990846682</v>
      </c>
      <c r="X44" s="83">
        <f t="shared" si="158"/>
        <v>4.805491990846682</v>
      </c>
      <c r="Y44" s="83">
        <f t="shared" si="158"/>
        <v>34.096109839816933</v>
      </c>
      <c r="Z44" s="83">
        <f t="shared" si="158"/>
        <v>3.6613272311212817</v>
      </c>
      <c r="AA44" s="119">
        <f t="shared" si="152"/>
        <v>42.732435649682273</v>
      </c>
      <c r="AB44" s="119">
        <f t="shared" si="152"/>
        <v>81.404323115458084</v>
      </c>
      <c r="AC44" s="82">
        <f t="shared" si="170"/>
        <v>437</v>
      </c>
      <c r="AD44" s="83">
        <f t="shared" si="159"/>
        <v>90.617848970251714</v>
      </c>
      <c r="AE44" s="83">
        <f t="shared" si="159"/>
        <v>8.2379862700228834</v>
      </c>
      <c r="AF44" s="83">
        <f t="shared" si="159"/>
        <v>1.1441647597254003</v>
      </c>
      <c r="AG44" s="82">
        <f t="shared" si="171"/>
        <v>437</v>
      </c>
      <c r="AH44" s="83">
        <f t="shared" si="160"/>
        <v>20.59496567505721</v>
      </c>
      <c r="AI44" s="83">
        <f t="shared" si="160"/>
        <v>47.139588100686495</v>
      </c>
      <c r="AJ44" s="83">
        <f t="shared" si="160"/>
        <v>42.105263157894733</v>
      </c>
      <c r="AK44" s="83">
        <f t="shared" si="160"/>
        <v>1.6018306636155606</v>
      </c>
      <c r="AL44" s="82">
        <f t="shared" si="172"/>
        <v>437</v>
      </c>
      <c r="AM44" s="83">
        <f t="shared" si="161"/>
        <v>11.212814645308924</v>
      </c>
      <c r="AN44" s="83">
        <f t="shared" si="161"/>
        <v>61.556064073226544</v>
      </c>
      <c r="AO44" s="83">
        <f t="shared" si="161"/>
        <v>24.256292906178491</v>
      </c>
      <c r="AP44" s="83">
        <f t="shared" si="161"/>
        <v>2.9748283752860414</v>
      </c>
      <c r="AQ44" s="82">
        <f t="shared" si="173"/>
        <v>269</v>
      </c>
      <c r="AR44" s="83">
        <f t="shared" si="162"/>
        <v>11.895910780669144</v>
      </c>
      <c r="AS44" s="83">
        <f t="shared" si="162"/>
        <v>28.25278810408922</v>
      </c>
      <c r="AT44" s="83">
        <f t="shared" si="162"/>
        <v>11.152416356877323</v>
      </c>
      <c r="AU44" s="83">
        <f t="shared" si="162"/>
        <v>37.174721189591075</v>
      </c>
      <c r="AV44" s="83">
        <f t="shared" si="162"/>
        <v>1.8587360594795539</v>
      </c>
      <c r="AW44" s="83">
        <f t="shared" si="162"/>
        <v>19.330855018587361</v>
      </c>
      <c r="AX44" s="83">
        <f t="shared" si="162"/>
        <v>15.613382899628252</v>
      </c>
      <c r="AY44" s="83">
        <f t="shared" si="162"/>
        <v>3.7174721189591078</v>
      </c>
      <c r="AZ44" s="82">
        <f t="shared" si="174"/>
        <v>437</v>
      </c>
      <c r="BA44" s="83">
        <f t="shared" si="163"/>
        <v>41.418764302059493</v>
      </c>
      <c r="BB44" s="83">
        <f t="shared" si="163"/>
        <v>33.409610983981693</v>
      </c>
      <c r="BC44" s="83">
        <f t="shared" si="163"/>
        <v>5.9496567505720828</v>
      </c>
      <c r="BD44" s="83">
        <f t="shared" si="163"/>
        <v>19.221967963386728</v>
      </c>
      <c r="BE44" s="82">
        <f t="shared" si="175"/>
        <v>437</v>
      </c>
      <c r="BF44" s="83">
        <f t="shared" si="164"/>
        <v>9.3821510297482842</v>
      </c>
      <c r="BG44" s="83">
        <f t="shared" si="164"/>
        <v>31.807780320366131</v>
      </c>
      <c r="BH44" s="83">
        <f t="shared" si="164"/>
        <v>21.052631578947366</v>
      </c>
      <c r="BI44" s="83">
        <f t="shared" si="164"/>
        <v>17.620137299771166</v>
      </c>
      <c r="BJ44" s="83">
        <f t="shared" si="164"/>
        <v>7.551487414187644</v>
      </c>
      <c r="BK44" s="83">
        <f t="shared" si="164"/>
        <v>5.9496567505720828</v>
      </c>
      <c r="BL44" s="83">
        <f t="shared" si="164"/>
        <v>2.0594965675057209</v>
      </c>
      <c r="BM44" s="83">
        <f t="shared" si="164"/>
        <v>1.8306636155606408</v>
      </c>
      <c r="BN44" s="83">
        <f t="shared" si="164"/>
        <v>1.1441647597254003</v>
      </c>
      <c r="BO44" s="83">
        <f t="shared" si="164"/>
        <v>1.6018306636155606</v>
      </c>
      <c r="BP44" s="119">
        <f t="shared" si="155"/>
        <v>27.944186046511629</v>
      </c>
    </row>
    <row r="45" spans="1:68" ht="13.5" customHeight="1">
      <c r="A45" s="57"/>
      <c r="B45" s="65"/>
      <c r="C45" s="59" t="s">
        <v>193</v>
      </c>
      <c r="D45" s="84">
        <f t="shared" si="165"/>
        <v>97</v>
      </c>
      <c r="E45" s="85">
        <f t="shared" si="156"/>
        <v>20.618556701030926</v>
      </c>
      <c r="F45" s="85">
        <f t="shared" si="156"/>
        <v>6.1855670103092786</v>
      </c>
      <c r="G45" s="85">
        <f t="shared" si="156"/>
        <v>7.216494845360824</v>
      </c>
      <c r="H45" s="85">
        <f t="shared" si="156"/>
        <v>7.216494845360824</v>
      </c>
      <c r="I45" s="85">
        <f t="shared" si="156"/>
        <v>41.237113402061851</v>
      </c>
      <c r="J45" s="85">
        <f t="shared" si="156"/>
        <v>0</v>
      </c>
      <c r="K45" s="85">
        <f t="shared" si="156"/>
        <v>0</v>
      </c>
      <c r="L45" s="85">
        <f t="shared" si="156"/>
        <v>16.494845360824741</v>
      </c>
      <c r="M45" s="85">
        <f t="shared" si="156"/>
        <v>1.0309278350515463</v>
      </c>
      <c r="N45" s="84">
        <f t="shared" si="166"/>
        <v>97</v>
      </c>
      <c r="O45" s="85">
        <f t="shared" si="167"/>
        <v>70.103092783505147</v>
      </c>
      <c r="P45" s="85">
        <f t="shared" si="167"/>
        <v>15.463917525773196</v>
      </c>
      <c r="Q45" s="85">
        <f t="shared" si="167"/>
        <v>12.371134020618557</v>
      </c>
      <c r="R45" s="85">
        <f t="shared" si="157"/>
        <v>2.0618556701030926</v>
      </c>
      <c r="S45" s="85">
        <f t="shared" si="157"/>
        <v>0</v>
      </c>
      <c r="T45" s="84">
        <f t="shared" si="168"/>
        <v>97</v>
      </c>
      <c r="U45" s="85">
        <f t="shared" si="169"/>
        <v>49.484536082474229</v>
      </c>
      <c r="V45" s="85">
        <f t="shared" si="169"/>
        <v>5.1546391752577314</v>
      </c>
      <c r="W45" s="85">
        <f t="shared" si="169"/>
        <v>3.0927835051546393</v>
      </c>
      <c r="X45" s="85">
        <f t="shared" si="158"/>
        <v>4.1237113402061851</v>
      </c>
      <c r="Y45" s="85">
        <f t="shared" si="158"/>
        <v>31.958762886597935</v>
      </c>
      <c r="Z45" s="85">
        <f t="shared" si="158"/>
        <v>6.1855670103092786</v>
      </c>
      <c r="AA45" s="120">
        <f t="shared" si="152"/>
        <v>40.062938465114449</v>
      </c>
      <c r="AB45" s="120">
        <f t="shared" si="152"/>
        <v>84.784358147102679</v>
      </c>
      <c r="AC45" s="84">
        <f t="shared" si="170"/>
        <v>97</v>
      </c>
      <c r="AD45" s="85">
        <f t="shared" si="159"/>
        <v>89.690721649484544</v>
      </c>
      <c r="AE45" s="85">
        <f t="shared" si="159"/>
        <v>8.2474226804123703</v>
      </c>
      <c r="AF45" s="85">
        <f t="shared" si="159"/>
        <v>2.0618556701030926</v>
      </c>
      <c r="AG45" s="84">
        <f t="shared" si="171"/>
        <v>97</v>
      </c>
      <c r="AH45" s="85">
        <f t="shared" si="160"/>
        <v>19.587628865979383</v>
      </c>
      <c r="AI45" s="85">
        <f t="shared" si="160"/>
        <v>37.113402061855673</v>
      </c>
      <c r="AJ45" s="85">
        <f t="shared" si="160"/>
        <v>48.453608247422679</v>
      </c>
      <c r="AK45" s="85">
        <f t="shared" si="160"/>
        <v>4.1237113402061851</v>
      </c>
      <c r="AL45" s="84">
        <f t="shared" si="172"/>
        <v>97</v>
      </c>
      <c r="AM45" s="85">
        <f t="shared" si="161"/>
        <v>9.2783505154639183</v>
      </c>
      <c r="AN45" s="85">
        <f t="shared" si="161"/>
        <v>61.855670103092784</v>
      </c>
      <c r="AO45" s="85">
        <f t="shared" si="161"/>
        <v>22.680412371134022</v>
      </c>
      <c r="AP45" s="85">
        <f t="shared" si="161"/>
        <v>6.1855670103092786</v>
      </c>
      <c r="AQ45" s="84">
        <f t="shared" si="173"/>
        <v>60</v>
      </c>
      <c r="AR45" s="85">
        <f t="shared" si="162"/>
        <v>11.666666666666666</v>
      </c>
      <c r="AS45" s="85">
        <f t="shared" si="162"/>
        <v>25</v>
      </c>
      <c r="AT45" s="85">
        <f t="shared" si="162"/>
        <v>5</v>
      </c>
      <c r="AU45" s="85">
        <f t="shared" si="162"/>
        <v>46.666666666666664</v>
      </c>
      <c r="AV45" s="85">
        <f t="shared" si="162"/>
        <v>3.3333333333333335</v>
      </c>
      <c r="AW45" s="85">
        <f t="shared" si="162"/>
        <v>18.333333333333332</v>
      </c>
      <c r="AX45" s="85">
        <f t="shared" si="162"/>
        <v>20</v>
      </c>
      <c r="AY45" s="85">
        <f t="shared" si="162"/>
        <v>1.6666666666666667</v>
      </c>
      <c r="AZ45" s="84">
        <f t="shared" si="174"/>
        <v>97</v>
      </c>
      <c r="BA45" s="85">
        <f t="shared" si="163"/>
        <v>53.608247422680414</v>
      </c>
      <c r="BB45" s="85">
        <f t="shared" si="163"/>
        <v>30.927835051546392</v>
      </c>
      <c r="BC45" s="85">
        <f t="shared" si="163"/>
        <v>3.0927835051546393</v>
      </c>
      <c r="BD45" s="85">
        <f t="shared" si="163"/>
        <v>12.371134020618557</v>
      </c>
      <c r="BE45" s="84">
        <f t="shared" si="175"/>
        <v>97</v>
      </c>
      <c r="BF45" s="85">
        <f t="shared" si="164"/>
        <v>14.432989690721648</v>
      </c>
      <c r="BG45" s="85">
        <f t="shared" si="164"/>
        <v>31.958762886597935</v>
      </c>
      <c r="BH45" s="85">
        <f t="shared" si="164"/>
        <v>23.711340206185564</v>
      </c>
      <c r="BI45" s="85">
        <f t="shared" si="164"/>
        <v>12.371134020618557</v>
      </c>
      <c r="BJ45" s="85">
        <f t="shared" si="164"/>
        <v>10.309278350515463</v>
      </c>
      <c r="BK45" s="85">
        <f t="shared" si="164"/>
        <v>3.0927835051546393</v>
      </c>
      <c r="BL45" s="85">
        <f t="shared" si="164"/>
        <v>2.0618556701030926</v>
      </c>
      <c r="BM45" s="85">
        <f t="shared" si="164"/>
        <v>1.0309278350515463</v>
      </c>
      <c r="BN45" s="85">
        <f t="shared" si="164"/>
        <v>1.0309278350515463</v>
      </c>
      <c r="BO45" s="85">
        <f t="shared" si="164"/>
        <v>0</v>
      </c>
      <c r="BP45" s="120">
        <f t="shared" si="155"/>
        <v>25.206185567010309</v>
      </c>
    </row>
    <row r="46" spans="1:68" ht="13.5" customHeight="1">
      <c r="A46" s="49"/>
      <c r="B46" s="425" t="s">
        <v>188</v>
      </c>
      <c r="C46" s="45" t="s">
        <v>176</v>
      </c>
      <c r="D46" s="86">
        <f t="shared" si="165"/>
        <v>1053</v>
      </c>
      <c r="E46" s="87">
        <f t="shared" si="165"/>
        <v>416</v>
      </c>
      <c r="F46" s="87">
        <f>F97</f>
        <v>98</v>
      </c>
      <c r="G46" s="87">
        <f t="shared" ref="G46:M46" si="176">G97</f>
        <v>191</v>
      </c>
      <c r="H46" s="87">
        <f t="shared" si="176"/>
        <v>88</v>
      </c>
      <c r="I46" s="87">
        <f t="shared" si="176"/>
        <v>137</v>
      </c>
      <c r="J46" s="87">
        <f t="shared" si="176"/>
        <v>42</v>
      </c>
      <c r="K46" s="87">
        <f t="shared" si="176"/>
        <v>18</v>
      </c>
      <c r="L46" s="87">
        <f t="shared" si="176"/>
        <v>42</v>
      </c>
      <c r="M46" s="87">
        <f t="shared" si="176"/>
        <v>21</v>
      </c>
      <c r="N46" s="86">
        <f t="shared" si="166"/>
        <v>1053</v>
      </c>
      <c r="O46" s="87">
        <f t="shared" si="166"/>
        <v>929</v>
      </c>
      <c r="P46" s="87">
        <f>P97</f>
        <v>74</v>
      </c>
      <c r="Q46" s="87">
        <f t="shared" ref="Q46:S46" si="177">Q97</f>
        <v>9</v>
      </c>
      <c r="R46" s="87">
        <f t="shared" si="177"/>
        <v>35</v>
      </c>
      <c r="S46" s="87">
        <f t="shared" si="177"/>
        <v>6</v>
      </c>
      <c r="T46" s="86">
        <f t="shared" si="168"/>
        <v>1053</v>
      </c>
      <c r="U46" s="87">
        <f t="shared" si="168"/>
        <v>1</v>
      </c>
      <c r="V46" s="87">
        <f>V97</f>
        <v>2</v>
      </c>
      <c r="W46" s="87">
        <f t="shared" ref="W46:Z46" si="178">W97</f>
        <v>0</v>
      </c>
      <c r="X46" s="87">
        <f t="shared" si="178"/>
        <v>9</v>
      </c>
      <c r="Y46" s="87">
        <f t="shared" si="178"/>
        <v>1028</v>
      </c>
      <c r="Z46" s="87">
        <f t="shared" si="178"/>
        <v>13</v>
      </c>
      <c r="AA46" s="117">
        <f>IF(AA97="","－",AA97)</f>
        <v>99.583824032084166</v>
      </c>
      <c r="AB46" s="117">
        <f>IF(AB97="","－",AB97)</f>
        <v>99.679669868496191</v>
      </c>
      <c r="AC46" s="86">
        <f t="shared" si="170"/>
        <v>1053</v>
      </c>
      <c r="AD46" s="87">
        <f t="shared" si="170"/>
        <v>944</v>
      </c>
      <c r="AE46" s="87">
        <f>AE97</f>
        <v>87</v>
      </c>
      <c r="AF46" s="87">
        <f>AF97</f>
        <v>22</v>
      </c>
      <c r="AG46" s="86">
        <f t="shared" si="171"/>
        <v>1053</v>
      </c>
      <c r="AH46" s="87">
        <f t="shared" si="171"/>
        <v>279</v>
      </c>
      <c r="AI46" s="87">
        <f>AI97</f>
        <v>376</v>
      </c>
      <c r="AJ46" s="87">
        <f t="shared" ref="AJ46" si="179">AJ97</f>
        <v>450</v>
      </c>
      <c r="AK46" s="87">
        <f>AK97</f>
        <v>24</v>
      </c>
      <c r="AL46" s="86">
        <f t="shared" si="172"/>
        <v>1053</v>
      </c>
      <c r="AM46" s="87">
        <f t="shared" si="172"/>
        <v>331</v>
      </c>
      <c r="AN46" s="87">
        <f>AN97</f>
        <v>407</v>
      </c>
      <c r="AO46" s="87">
        <f t="shared" ref="AO46" si="180">AO97</f>
        <v>283</v>
      </c>
      <c r="AP46" s="87">
        <f>AP97</f>
        <v>32</v>
      </c>
      <c r="AQ46" s="86">
        <f t="shared" si="173"/>
        <v>407</v>
      </c>
      <c r="AR46" s="87">
        <f t="shared" si="173"/>
        <v>38</v>
      </c>
      <c r="AS46" s="87">
        <f>AS97</f>
        <v>105</v>
      </c>
      <c r="AT46" s="87">
        <f t="shared" ref="AT46:AX46" si="181">AT97</f>
        <v>25</v>
      </c>
      <c r="AU46" s="87">
        <f t="shared" si="181"/>
        <v>181</v>
      </c>
      <c r="AV46" s="87">
        <f t="shared" si="181"/>
        <v>4</v>
      </c>
      <c r="AW46" s="87">
        <f t="shared" si="181"/>
        <v>70</v>
      </c>
      <c r="AX46" s="87">
        <f t="shared" si="181"/>
        <v>86</v>
      </c>
      <c r="AY46" s="87">
        <f>AY97</f>
        <v>13</v>
      </c>
      <c r="AZ46" s="86">
        <f t="shared" si="174"/>
        <v>1053</v>
      </c>
      <c r="BA46" s="87">
        <f t="shared" si="174"/>
        <v>488</v>
      </c>
      <c r="BB46" s="87">
        <f>BB97</f>
        <v>315</v>
      </c>
      <c r="BC46" s="87">
        <f t="shared" ref="BC46" si="182">BC97</f>
        <v>87</v>
      </c>
      <c r="BD46" s="87">
        <f>BD97</f>
        <v>163</v>
      </c>
      <c r="BE46" s="86">
        <f t="shared" si="175"/>
        <v>1053</v>
      </c>
      <c r="BF46" s="87">
        <f t="shared" si="175"/>
        <v>31</v>
      </c>
      <c r="BG46" s="87">
        <f>BG97</f>
        <v>145</v>
      </c>
      <c r="BH46" s="87">
        <f t="shared" ref="BH46:BN46" si="183">BH97</f>
        <v>261</v>
      </c>
      <c r="BI46" s="87">
        <f t="shared" si="183"/>
        <v>202</v>
      </c>
      <c r="BJ46" s="87">
        <f t="shared" si="183"/>
        <v>129</v>
      </c>
      <c r="BK46" s="87">
        <f t="shared" si="183"/>
        <v>111</v>
      </c>
      <c r="BL46" s="87">
        <f t="shared" si="183"/>
        <v>88</v>
      </c>
      <c r="BM46" s="87">
        <f t="shared" si="183"/>
        <v>42</v>
      </c>
      <c r="BN46" s="87">
        <f t="shared" si="183"/>
        <v>23</v>
      </c>
      <c r="BO46" s="87">
        <f>BO97</f>
        <v>21</v>
      </c>
      <c r="BP46" s="117">
        <f>IF(BP97="","－",BP97)</f>
        <v>38.479651162790695</v>
      </c>
    </row>
    <row r="47" spans="1:68" ht="13.5" customHeight="1">
      <c r="A47" s="175"/>
      <c r="B47" s="426"/>
      <c r="C47" s="50"/>
      <c r="D47" s="88">
        <f>IF(SUM(E47:M47)&gt;100,"－",SUM(E47:M47))</f>
        <v>99.999999999999972</v>
      </c>
      <c r="E47" s="89">
        <f t="shared" ref="E47:M47" si="184">E97/$D46*100</f>
        <v>39.506172839506171</v>
      </c>
      <c r="F47" s="89">
        <f t="shared" si="184"/>
        <v>9.3067426400759743</v>
      </c>
      <c r="G47" s="89">
        <f t="shared" si="184"/>
        <v>18.138651471984804</v>
      </c>
      <c r="H47" s="89">
        <f t="shared" si="184"/>
        <v>8.3570750237416913</v>
      </c>
      <c r="I47" s="89">
        <f t="shared" si="184"/>
        <v>13.010446343779677</v>
      </c>
      <c r="J47" s="89">
        <f t="shared" si="184"/>
        <v>3.9886039886039883</v>
      </c>
      <c r="K47" s="89">
        <f t="shared" si="184"/>
        <v>1.7094017094017095</v>
      </c>
      <c r="L47" s="89">
        <f t="shared" si="184"/>
        <v>3.9886039886039883</v>
      </c>
      <c r="M47" s="89">
        <f t="shared" si="184"/>
        <v>1.9943019943019942</v>
      </c>
      <c r="N47" s="88">
        <f>IF(SUM(O47:S47)&gt;100,"－",SUM(O47:S47))</f>
        <v>99.999999999999986</v>
      </c>
      <c r="O47" s="89">
        <f>O97/$N46*100</f>
        <v>88.224121557454893</v>
      </c>
      <c r="P47" s="89">
        <f>P97/$N46*100</f>
        <v>7.0275403608736937</v>
      </c>
      <c r="Q47" s="89">
        <f>Q97/$N46*100</f>
        <v>0.85470085470085477</v>
      </c>
      <c r="R47" s="89">
        <f t="shared" ref="R47:S47" si="185">R97/$N46*100</f>
        <v>3.3238366571699909</v>
      </c>
      <c r="S47" s="89">
        <f t="shared" si="185"/>
        <v>0.56980056980056981</v>
      </c>
      <c r="T47" s="88">
        <f>IF(SUM(U47:Z47)&gt;100,"－",SUM(U47:Z47))</f>
        <v>100</v>
      </c>
      <c r="U47" s="89">
        <f>U97/$T46*100</f>
        <v>9.4966761633428307E-2</v>
      </c>
      <c r="V47" s="89">
        <f>V97/$T46*100</f>
        <v>0.18993352326685661</v>
      </c>
      <c r="W47" s="89">
        <f>W97/$T46*100</f>
        <v>0</v>
      </c>
      <c r="X47" s="89">
        <f t="shared" ref="X47:Z47" si="186">X97/$T46*100</f>
        <v>0.85470085470085477</v>
      </c>
      <c r="Y47" s="89">
        <f t="shared" si="186"/>
        <v>97.62583095916429</v>
      </c>
      <c r="Z47" s="89">
        <f t="shared" si="186"/>
        <v>1.2345679012345678</v>
      </c>
      <c r="AA47" s="88" t="str">
        <f t="shared" ref="AA47:AB51" si="187">IF(AA98="","－",AA98)</f>
        <v>－</v>
      </c>
      <c r="AB47" s="88" t="str">
        <f t="shared" si="187"/>
        <v>－</v>
      </c>
      <c r="AC47" s="88">
        <f>IF(SUM(AD47:AF47)&gt;100,"－",SUM(AD47:AF47))</f>
        <v>100</v>
      </c>
      <c r="AD47" s="89">
        <f>AD97/$AC46*100</f>
        <v>89.648622981956322</v>
      </c>
      <c r="AE47" s="89">
        <f>AE97/$AC46*100</f>
        <v>8.2621082621082618</v>
      </c>
      <c r="AF47" s="89">
        <f>AF97/$AC46*100</f>
        <v>2.0892687559354228</v>
      </c>
      <c r="AG47" s="88" t="str">
        <f>IF(SUM(AH47:AK47)&gt;100,"－",SUM(AH47:AK47))</f>
        <v>－</v>
      </c>
      <c r="AH47" s="89">
        <f>AH97/$AG46*100</f>
        <v>26.495726495726498</v>
      </c>
      <c r="AI47" s="89">
        <f>AI97/$AG46*100</f>
        <v>35.707502374169039</v>
      </c>
      <c r="AJ47" s="89">
        <f>AJ97/$AG46*100</f>
        <v>42.735042735042732</v>
      </c>
      <c r="AK47" s="89">
        <f>AK97/$AG46*100</f>
        <v>2.2792022792022792</v>
      </c>
      <c r="AL47" s="88">
        <f>IF(SUM(AM47:AP47)&gt;100,"－",SUM(AM47:AP47))</f>
        <v>100</v>
      </c>
      <c r="AM47" s="89">
        <f>AM97/$AL46*100</f>
        <v>31.433998100664766</v>
      </c>
      <c r="AN47" s="89">
        <f>AN97/$AL46*100</f>
        <v>38.651471984805319</v>
      </c>
      <c r="AO47" s="89">
        <f>AO97/$AL46*100</f>
        <v>26.875593542260205</v>
      </c>
      <c r="AP47" s="89">
        <f>AP97/$AL46*100</f>
        <v>3.0389363722697058</v>
      </c>
      <c r="AQ47" s="88" t="str">
        <f>IF(SUM(AR47:AY47)&gt;100,"－",SUM(AR47:AY47))</f>
        <v>－</v>
      </c>
      <c r="AR47" s="89">
        <f t="shared" ref="AR47:AY47" si="188">AR97/$AQ46*100</f>
        <v>9.3366093366093352</v>
      </c>
      <c r="AS47" s="89">
        <f t="shared" si="188"/>
        <v>25.798525798525802</v>
      </c>
      <c r="AT47" s="89">
        <f t="shared" si="188"/>
        <v>6.1425061425061429</v>
      </c>
      <c r="AU47" s="89">
        <f t="shared" si="188"/>
        <v>44.471744471744472</v>
      </c>
      <c r="AV47" s="89">
        <f t="shared" si="188"/>
        <v>0.98280098280098283</v>
      </c>
      <c r="AW47" s="89">
        <f t="shared" si="188"/>
        <v>17.199017199017199</v>
      </c>
      <c r="AX47" s="89">
        <f t="shared" si="188"/>
        <v>21.13022113022113</v>
      </c>
      <c r="AY47" s="89">
        <f t="shared" si="188"/>
        <v>3.1941031941031941</v>
      </c>
      <c r="AZ47" s="88">
        <f>IF(SUM(BA47:BD47)&gt;100,"－",SUM(BA47:BD47))</f>
        <v>100</v>
      </c>
      <c r="BA47" s="89">
        <f>BA97/$AZ46*100</f>
        <v>46.343779677113012</v>
      </c>
      <c r="BB47" s="89">
        <f>BB97/$AZ46*100</f>
        <v>29.914529914529915</v>
      </c>
      <c r="BC47" s="89">
        <f>BC97/$AZ46*100</f>
        <v>8.2621082621082618</v>
      </c>
      <c r="BD47" s="89">
        <f>BD97/$AZ46*100</f>
        <v>15.479582146248813</v>
      </c>
      <c r="BE47" s="88">
        <f>IF(SUM(BF47:BO47)&gt;100,"－",SUM(BF47:BO47))</f>
        <v>99.999999999999986</v>
      </c>
      <c r="BF47" s="89">
        <f t="shared" ref="BF47:BO47" si="189">BF97/$BE46*100</f>
        <v>2.9439696106362776</v>
      </c>
      <c r="BG47" s="89">
        <f t="shared" si="189"/>
        <v>13.770180436847104</v>
      </c>
      <c r="BH47" s="89">
        <f t="shared" si="189"/>
        <v>24.786324786324787</v>
      </c>
      <c r="BI47" s="89">
        <f t="shared" si="189"/>
        <v>19.183285849952515</v>
      </c>
      <c r="BJ47" s="89">
        <f t="shared" si="189"/>
        <v>12.250712250712251</v>
      </c>
      <c r="BK47" s="89">
        <f t="shared" si="189"/>
        <v>10.541310541310542</v>
      </c>
      <c r="BL47" s="89">
        <f t="shared" si="189"/>
        <v>8.3570750237416913</v>
      </c>
      <c r="BM47" s="89">
        <f t="shared" si="189"/>
        <v>3.9886039886039883</v>
      </c>
      <c r="BN47" s="89">
        <f t="shared" si="189"/>
        <v>2.184235517568851</v>
      </c>
      <c r="BO47" s="89">
        <f t="shared" si="189"/>
        <v>1.9943019943019942</v>
      </c>
      <c r="BP47" s="88" t="str">
        <f t="shared" ref="BP47:BP51" si="190">IF(BP98="","－",BP98)</f>
        <v>－</v>
      </c>
    </row>
    <row r="48" spans="1:68" ht="13.5" customHeight="1">
      <c r="A48" s="175"/>
      <c r="B48" s="426"/>
      <c r="C48" s="53" t="s">
        <v>727</v>
      </c>
      <c r="D48" s="82">
        <f>D99</f>
        <v>323</v>
      </c>
      <c r="E48" s="83">
        <f t="shared" ref="E48:M51" si="191">IF($D48=0,0,E99/$D48*100)</f>
        <v>48.297213622291025</v>
      </c>
      <c r="F48" s="83">
        <f t="shared" si="191"/>
        <v>13.622291021671826</v>
      </c>
      <c r="G48" s="83">
        <f t="shared" si="191"/>
        <v>16.099071207430342</v>
      </c>
      <c r="H48" s="83">
        <f t="shared" si="191"/>
        <v>8.3591331269349833</v>
      </c>
      <c r="I48" s="83">
        <f t="shared" si="191"/>
        <v>3.4055727554179565</v>
      </c>
      <c r="J48" s="83">
        <f t="shared" si="191"/>
        <v>6.1919504643962853</v>
      </c>
      <c r="K48" s="83">
        <f t="shared" si="191"/>
        <v>1.2383900928792571</v>
      </c>
      <c r="L48" s="83">
        <f t="shared" si="191"/>
        <v>1.2383900928792571</v>
      </c>
      <c r="M48" s="83">
        <f t="shared" si="191"/>
        <v>1.5479876160990713</v>
      </c>
      <c r="N48" s="82">
        <f>N99</f>
        <v>323</v>
      </c>
      <c r="O48" s="83">
        <f>IF($N48=0,0,O99/$N48*100)</f>
        <v>88.544891640866879</v>
      </c>
      <c r="P48" s="83">
        <f>IF($N48=0,0,P99/$N48*100)</f>
        <v>7.7399380804953566</v>
      </c>
      <c r="Q48" s="83">
        <f>IF($N48=0,0,Q99/$N48*100)</f>
        <v>0.92879256965944268</v>
      </c>
      <c r="R48" s="83">
        <f t="shared" ref="R48:S51" si="192">IF($N48=0,0,R99/$N48*100)</f>
        <v>2.1671826625386998</v>
      </c>
      <c r="S48" s="83">
        <f t="shared" si="192"/>
        <v>0.61919504643962853</v>
      </c>
      <c r="T48" s="82">
        <f>T99</f>
        <v>323</v>
      </c>
      <c r="U48" s="83">
        <f>IF($T48=0,0,U99/$T48*100)</f>
        <v>0.30959752321981426</v>
      </c>
      <c r="V48" s="83">
        <f>IF($T48=0,0,V99/$T48*100)</f>
        <v>0</v>
      </c>
      <c r="W48" s="83">
        <f>IF($T48=0,0,W99/$T48*100)</f>
        <v>0</v>
      </c>
      <c r="X48" s="83">
        <f t="shared" ref="X48:Z51" si="193">IF($T48=0,0,X99/$T48*100)</f>
        <v>1.2383900928792571</v>
      </c>
      <c r="Y48" s="83">
        <f t="shared" si="193"/>
        <v>97.832817337461293</v>
      </c>
      <c r="Z48" s="83">
        <f t="shared" si="193"/>
        <v>0.61919504643962853</v>
      </c>
      <c r="AA48" s="119">
        <f t="shared" si="187"/>
        <v>99.43843048405995</v>
      </c>
      <c r="AB48" s="119">
        <f t="shared" si="187"/>
        <v>99.749175579322639</v>
      </c>
      <c r="AC48" s="82">
        <f>AC99</f>
        <v>323</v>
      </c>
      <c r="AD48" s="83">
        <f t="shared" ref="AD48:AF51" si="194">IF($AC48=0,0,AD99/$AC48*100)</f>
        <v>90.712074303405572</v>
      </c>
      <c r="AE48" s="83">
        <f t="shared" si="194"/>
        <v>7.7399380804953566</v>
      </c>
      <c r="AF48" s="83">
        <f t="shared" si="194"/>
        <v>1.5479876160990713</v>
      </c>
      <c r="AG48" s="82">
        <f>AG99</f>
        <v>323</v>
      </c>
      <c r="AH48" s="83">
        <f t="shared" ref="AH48:AK51" si="195">IF($AG48=0,0,AH99/$AG48*100)</f>
        <v>31.578947368421051</v>
      </c>
      <c r="AI48" s="83">
        <f t="shared" si="195"/>
        <v>35.60371517027864</v>
      </c>
      <c r="AJ48" s="83">
        <f t="shared" si="195"/>
        <v>35.913312693498447</v>
      </c>
      <c r="AK48" s="83">
        <f t="shared" si="195"/>
        <v>2.4767801857585141</v>
      </c>
      <c r="AL48" s="82">
        <f>AL99</f>
        <v>323</v>
      </c>
      <c r="AM48" s="83">
        <f t="shared" ref="AM48:AP51" si="196">IF($AL48=0,0,AM99/$AL48*100)</f>
        <v>44.582043343653247</v>
      </c>
      <c r="AN48" s="83">
        <f t="shared" si="196"/>
        <v>25.077399380804955</v>
      </c>
      <c r="AO48" s="83">
        <f t="shared" si="196"/>
        <v>26.625386996904027</v>
      </c>
      <c r="AP48" s="83">
        <f t="shared" si="196"/>
        <v>3.7151702786377707</v>
      </c>
      <c r="AQ48" s="82">
        <f>AQ99</f>
        <v>81</v>
      </c>
      <c r="AR48" s="83">
        <f t="shared" ref="AR48:AY51" si="197">IF($AQ48=0,0,AR99/$AQ48*100)</f>
        <v>11.111111111111111</v>
      </c>
      <c r="AS48" s="83">
        <f t="shared" si="197"/>
        <v>22.222222222222221</v>
      </c>
      <c r="AT48" s="83">
        <f t="shared" si="197"/>
        <v>1.2345679012345678</v>
      </c>
      <c r="AU48" s="83">
        <f t="shared" si="197"/>
        <v>49.382716049382715</v>
      </c>
      <c r="AV48" s="83">
        <f t="shared" si="197"/>
        <v>1.2345679012345678</v>
      </c>
      <c r="AW48" s="83">
        <f t="shared" si="197"/>
        <v>20.987654320987652</v>
      </c>
      <c r="AX48" s="83">
        <f t="shared" si="197"/>
        <v>14.814814814814813</v>
      </c>
      <c r="AY48" s="83">
        <f t="shared" si="197"/>
        <v>2.4691358024691357</v>
      </c>
      <c r="AZ48" s="82">
        <f>AZ99</f>
        <v>323</v>
      </c>
      <c r="BA48" s="83">
        <f t="shared" ref="BA48:BD51" si="198">IF($AZ48=0,0,BA99/$AZ48*100)</f>
        <v>49.845201238390089</v>
      </c>
      <c r="BB48" s="83">
        <f t="shared" si="198"/>
        <v>26.934984520123841</v>
      </c>
      <c r="BC48" s="83">
        <f t="shared" si="198"/>
        <v>7.1207430340557281</v>
      </c>
      <c r="BD48" s="83">
        <f t="shared" si="198"/>
        <v>16.099071207430342</v>
      </c>
      <c r="BE48" s="82">
        <f>BE99</f>
        <v>323</v>
      </c>
      <c r="BF48" s="83">
        <f t="shared" ref="BF48:BO51" si="199">IF($BE48=0,0,BF99/$BE48*100)</f>
        <v>2.1671826625386998</v>
      </c>
      <c r="BG48" s="83">
        <f t="shared" si="199"/>
        <v>8.0495356037151709</v>
      </c>
      <c r="BH48" s="83">
        <f t="shared" si="199"/>
        <v>16.408668730650156</v>
      </c>
      <c r="BI48" s="83">
        <f t="shared" si="199"/>
        <v>18.266253869969042</v>
      </c>
      <c r="BJ48" s="83">
        <f t="shared" si="199"/>
        <v>17.337461300309599</v>
      </c>
      <c r="BK48" s="83">
        <f t="shared" si="199"/>
        <v>15.479876160990713</v>
      </c>
      <c r="BL48" s="83">
        <f t="shared" si="199"/>
        <v>11.145510835913312</v>
      </c>
      <c r="BM48" s="83">
        <f t="shared" si="199"/>
        <v>5.5727554179566559</v>
      </c>
      <c r="BN48" s="83">
        <f t="shared" si="199"/>
        <v>4.0247678018575854</v>
      </c>
      <c r="BO48" s="83">
        <f t="shared" si="199"/>
        <v>1.5479876160990713</v>
      </c>
      <c r="BP48" s="119">
        <f t="shared" si="190"/>
        <v>46.367924528301884</v>
      </c>
    </row>
    <row r="49" spans="1:68" ht="13.5" customHeight="1">
      <c r="A49" s="175"/>
      <c r="B49" s="426"/>
      <c r="C49" s="53" t="s">
        <v>191</v>
      </c>
      <c r="D49" s="82">
        <f t="shared" ref="D49:D51" si="200">D100</f>
        <v>249</v>
      </c>
      <c r="E49" s="83">
        <f t="shared" si="191"/>
        <v>36.546184738955823</v>
      </c>
      <c r="F49" s="83">
        <f t="shared" si="191"/>
        <v>10.441767068273093</v>
      </c>
      <c r="G49" s="83">
        <f t="shared" si="191"/>
        <v>21.686746987951807</v>
      </c>
      <c r="H49" s="83">
        <f t="shared" si="191"/>
        <v>7.6305220883534144</v>
      </c>
      <c r="I49" s="83">
        <f t="shared" si="191"/>
        <v>10.441767068273093</v>
      </c>
      <c r="J49" s="83">
        <f t="shared" si="191"/>
        <v>5.2208835341365463</v>
      </c>
      <c r="K49" s="83">
        <f t="shared" si="191"/>
        <v>1.2048192771084338</v>
      </c>
      <c r="L49" s="83">
        <f t="shared" si="191"/>
        <v>4.0160642570281126</v>
      </c>
      <c r="M49" s="83">
        <f t="shared" si="191"/>
        <v>2.8112449799196786</v>
      </c>
      <c r="N49" s="82">
        <f t="shared" ref="N49:N51" si="201">N100</f>
        <v>249</v>
      </c>
      <c r="O49" s="83">
        <f t="shared" ref="O49:Q51" si="202">IF($N49=0,0,O100/$N49*100)</f>
        <v>90.763052208835333</v>
      </c>
      <c r="P49" s="83">
        <f t="shared" si="202"/>
        <v>5.6224899598393572</v>
      </c>
      <c r="Q49" s="83">
        <f t="shared" si="202"/>
        <v>1.6064257028112447</v>
      </c>
      <c r="R49" s="83">
        <f t="shared" si="192"/>
        <v>1.6064257028112447</v>
      </c>
      <c r="S49" s="83">
        <f t="shared" si="192"/>
        <v>0.40160642570281119</v>
      </c>
      <c r="T49" s="82">
        <f t="shared" ref="T49:T51" si="203">T100</f>
        <v>249</v>
      </c>
      <c r="U49" s="83">
        <f t="shared" ref="U49:W51" si="204">IF($T49=0,0,U100/$T49*100)</f>
        <v>0</v>
      </c>
      <c r="V49" s="83">
        <f t="shared" si="204"/>
        <v>0.40160642570281119</v>
      </c>
      <c r="W49" s="83">
        <f t="shared" si="204"/>
        <v>0</v>
      </c>
      <c r="X49" s="83">
        <f t="shared" si="193"/>
        <v>0.80321285140562237</v>
      </c>
      <c r="Y49" s="83">
        <f t="shared" si="193"/>
        <v>96.787148594377513</v>
      </c>
      <c r="Z49" s="83">
        <f t="shared" si="193"/>
        <v>2.0080321285140563</v>
      </c>
      <c r="AA49" s="119">
        <f t="shared" si="187"/>
        <v>99.539959723495002</v>
      </c>
      <c r="AB49" s="119">
        <f t="shared" si="187"/>
        <v>99.539959723495002</v>
      </c>
      <c r="AC49" s="82">
        <f t="shared" ref="AC49:AC51" si="205">AC100</f>
        <v>249</v>
      </c>
      <c r="AD49" s="83">
        <f t="shared" si="194"/>
        <v>90.361445783132538</v>
      </c>
      <c r="AE49" s="83">
        <f t="shared" si="194"/>
        <v>6.8273092369477917</v>
      </c>
      <c r="AF49" s="83">
        <f t="shared" si="194"/>
        <v>2.8112449799196786</v>
      </c>
      <c r="AG49" s="82">
        <f t="shared" ref="AG49:AG51" si="206">AG100</f>
        <v>249</v>
      </c>
      <c r="AH49" s="83">
        <f t="shared" si="195"/>
        <v>25.301204819277107</v>
      </c>
      <c r="AI49" s="83">
        <f t="shared" si="195"/>
        <v>43.373493975903614</v>
      </c>
      <c r="AJ49" s="83">
        <f t="shared" si="195"/>
        <v>39.357429718875501</v>
      </c>
      <c r="AK49" s="83">
        <f t="shared" si="195"/>
        <v>1.6064257028112447</v>
      </c>
      <c r="AL49" s="82">
        <f t="shared" ref="AL49:AL51" si="207">AL100</f>
        <v>249</v>
      </c>
      <c r="AM49" s="83">
        <f t="shared" si="196"/>
        <v>29.317269076305219</v>
      </c>
      <c r="AN49" s="83">
        <f t="shared" si="196"/>
        <v>40.963855421686745</v>
      </c>
      <c r="AO49" s="83">
        <f t="shared" si="196"/>
        <v>27.710843373493976</v>
      </c>
      <c r="AP49" s="83">
        <f t="shared" si="196"/>
        <v>2.0080321285140563</v>
      </c>
      <c r="AQ49" s="82">
        <f t="shared" ref="AQ49:AQ51" si="208">AQ100</f>
        <v>102</v>
      </c>
      <c r="AR49" s="83">
        <f t="shared" si="197"/>
        <v>14.705882352941178</v>
      </c>
      <c r="AS49" s="83">
        <f t="shared" si="197"/>
        <v>17.647058823529413</v>
      </c>
      <c r="AT49" s="83">
        <f t="shared" si="197"/>
        <v>2.9411764705882351</v>
      </c>
      <c r="AU49" s="83">
        <f t="shared" si="197"/>
        <v>39.215686274509807</v>
      </c>
      <c r="AV49" s="83">
        <f t="shared" si="197"/>
        <v>0.98039215686274506</v>
      </c>
      <c r="AW49" s="83">
        <f t="shared" si="197"/>
        <v>14.705882352941178</v>
      </c>
      <c r="AX49" s="83">
        <f t="shared" si="197"/>
        <v>26.47058823529412</v>
      </c>
      <c r="AY49" s="83">
        <f t="shared" si="197"/>
        <v>3.9215686274509802</v>
      </c>
      <c r="AZ49" s="82">
        <f t="shared" ref="AZ49:AZ51" si="209">AZ100</f>
        <v>249</v>
      </c>
      <c r="BA49" s="83">
        <f t="shared" si="198"/>
        <v>45.381526104417667</v>
      </c>
      <c r="BB49" s="83">
        <f t="shared" si="198"/>
        <v>30.923694779116467</v>
      </c>
      <c r="BC49" s="83">
        <f t="shared" si="198"/>
        <v>10.843373493975903</v>
      </c>
      <c r="BD49" s="83">
        <f t="shared" si="198"/>
        <v>12.851405622489958</v>
      </c>
      <c r="BE49" s="82">
        <f t="shared" ref="BE49:BE51" si="210">BE100</f>
        <v>249</v>
      </c>
      <c r="BF49" s="83">
        <f t="shared" si="199"/>
        <v>3.6144578313253009</v>
      </c>
      <c r="BG49" s="83">
        <f t="shared" si="199"/>
        <v>14.056224899598394</v>
      </c>
      <c r="BH49" s="83">
        <f t="shared" si="199"/>
        <v>28.915662650602407</v>
      </c>
      <c r="BI49" s="83">
        <f t="shared" si="199"/>
        <v>17.670682730923694</v>
      </c>
      <c r="BJ49" s="83">
        <f t="shared" si="199"/>
        <v>9.6385542168674707</v>
      </c>
      <c r="BK49" s="83">
        <f t="shared" si="199"/>
        <v>8.8353413654618471</v>
      </c>
      <c r="BL49" s="83">
        <f t="shared" si="199"/>
        <v>8.4337349397590362</v>
      </c>
      <c r="BM49" s="83">
        <f t="shared" si="199"/>
        <v>4.8192771084337354</v>
      </c>
      <c r="BN49" s="83">
        <f t="shared" si="199"/>
        <v>2.4096385542168677</v>
      </c>
      <c r="BO49" s="83">
        <f t="shared" si="199"/>
        <v>1.6064257028112447</v>
      </c>
      <c r="BP49" s="119">
        <f t="shared" si="190"/>
        <v>37.538775510204083</v>
      </c>
    </row>
    <row r="50" spans="1:68" ht="13.5" customHeight="1">
      <c r="A50" s="49"/>
      <c r="B50" s="426"/>
      <c r="C50" s="53" t="s">
        <v>192</v>
      </c>
      <c r="D50" s="82">
        <f t="shared" si="200"/>
        <v>430</v>
      </c>
      <c r="E50" s="83">
        <f t="shared" si="191"/>
        <v>36.744186046511629</v>
      </c>
      <c r="F50" s="83">
        <f t="shared" si="191"/>
        <v>6.5116279069767442</v>
      </c>
      <c r="G50" s="83">
        <f t="shared" si="191"/>
        <v>17.906976744186046</v>
      </c>
      <c r="H50" s="83">
        <f t="shared" si="191"/>
        <v>9.0697674418604652</v>
      </c>
      <c r="I50" s="83">
        <f t="shared" si="191"/>
        <v>19.534883720930232</v>
      </c>
      <c r="J50" s="83">
        <f t="shared" si="191"/>
        <v>2.0930232558139537</v>
      </c>
      <c r="K50" s="83">
        <f t="shared" si="191"/>
        <v>2.0930232558139537</v>
      </c>
      <c r="L50" s="83">
        <f t="shared" si="191"/>
        <v>4.1860465116279073</v>
      </c>
      <c r="M50" s="83">
        <f t="shared" si="191"/>
        <v>1.8604651162790697</v>
      </c>
      <c r="N50" s="82">
        <f t="shared" si="201"/>
        <v>430</v>
      </c>
      <c r="O50" s="83">
        <f t="shared" si="202"/>
        <v>85.813953488372093</v>
      </c>
      <c r="P50" s="83">
        <f t="shared" si="202"/>
        <v>8.1395348837209305</v>
      </c>
      <c r="Q50" s="83">
        <f t="shared" si="202"/>
        <v>0.46511627906976744</v>
      </c>
      <c r="R50" s="83">
        <f t="shared" si="192"/>
        <v>4.8837209302325579</v>
      </c>
      <c r="S50" s="83">
        <f t="shared" si="192"/>
        <v>0.69767441860465118</v>
      </c>
      <c r="T50" s="82">
        <f t="shared" si="203"/>
        <v>430</v>
      </c>
      <c r="U50" s="83">
        <f t="shared" si="204"/>
        <v>0</v>
      </c>
      <c r="V50" s="83">
        <f t="shared" si="204"/>
        <v>0.23255813953488372</v>
      </c>
      <c r="W50" s="83">
        <f t="shared" si="204"/>
        <v>0</v>
      </c>
      <c r="X50" s="83">
        <f t="shared" si="193"/>
        <v>0.23255813953488372</v>
      </c>
      <c r="Y50" s="83">
        <f t="shared" si="193"/>
        <v>98.139534883720927</v>
      </c>
      <c r="Z50" s="83">
        <f t="shared" si="193"/>
        <v>1.3953488372093024</v>
      </c>
      <c r="AA50" s="119">
        <f t="shared" si="187"/>
        <v>99.70292089985486</v>
      </c>
      <c r="AB50" s="119">
        <f t="shared" si="187"/>
        <v>99.70292089985486</v>
      </c>
      <c r="AC50" s="82">
        <f t="shared" si="205"/>
        <v>430</v>
      </c>
      <c r="AD50" s="83">
        <f t="shared" si="194"/>
        <v>88.837209302325576</v>
      </c>
      <c r="AE50" s="83">
        <f t="shared" si="194"/>
        <v>9.0697674418604652</v>
      </c>
      <c r="AF50" s="83">
        <f t="shared" si="194"/>
        <v>2.0930232558139537</v>
      </c>
      <c r="AG50" s="82">
        <f t="shared" si="206"/>
        <v>430</v>
      </c>
      <c r="AH50" s="83">
        <f t="shared" si="195"/>
        <v>23.255813953488371</v>
      </c>
      <c r="AI50" s="83">
        <f t="shared" si="195"/>
        <v>33.02325581395349</v>
      </c>
      <c r="AJ50" s="83">
        <f t="shared" si="195"/>
        <v>48.604651162790695</v>
      </c>
      <c r="AK50" s="83">
        <f t="shared" si="195"/>
        <v>2.558139534883721</v>
      </c>
      <c r="AL50" s="82">
        <f t="shared" si="207"/>
        <v>430</v>
      </c>
      <c r="AM50" s="83">
        <f t="shared" si="196"/>
        <v>25.116279069767444</v>
      </c>
      <c r="AN50" s="83">
        <f t="shared" si="196"/>
        <v>44.883720930232556</v>
      </c>
      <c r="AO50" s="83">
        <f t="shared" si="196"/>
        <v>26.744186046511626</v>
      </c>
      <c r="AP50" s="83">
        <f t="shared" si="196"/>
        <v>3.2558139534883721</v>
      </c>
      <c r="AQ50" s="82">
        <f t="shared" si="208"/>
        <v>193</v>
      </c>
      <c r="AR50" s="83">
        <f t="shared" si="197"/>
        <v>6.7357512953367875</v>
      </c>
      <c r="AS50" s="83">
        <f t="shared" si="197"/>
        <v>30.569948186528496</v>
      </c>
      <c r="AT50" s="83">
        <f t="shared" si="197"/>
        <v>7.7720207253886011</v>
      </c>
      <c r="AU50" s="83">
        <f t="shared" si="197"/>
        <v>43.523316062176164</v>
      </c>
      <c r="AV50" s="83">
        <f t="shared" si="197"/>
        <v>1.0362694300518136</v>
      </c>
      <c r="AW50" s="83">
        <f t="shared" si="197"/>
        <v>16.062176165803109</v>
      </c>
      <c r="AX50" s="83">
        <f t="shared" si="197"/>
        <v>21.243523316062177</v>
      </c>
      <c r="AY50" s="83">
        <f t="shared" si="197"/>
        <v>3.6269430051813467</v>
      </c>
      <c r="AZ50" s="82">
        <f t="shared" si="209"/>
        <v>430</v>
      </c>
      <c r="BA50" s="83">
        <f t="shared" si="198"/>
        <v>44.418604651162788</v>
      </c>
      <c r="BB50" s="83">
        <f t="shared" si="198"/>
        <v>30.465116279069765</v>
      </c>
      <c r="BC50" s="83">
        <f t="shared" si="198"/>
        <v>8.6046511627906987</v>
      </c>
      <c r="BD50" s="83">
        <f t="shared" si="198"/>
        <v>16.511627906976745</v>
      </c>
      <c r="BE50" s="82">
        <f t="shared" si="210"/>
        <v>430</v>
      </c>
      <c r="BF50" s="83">
        <f t="shared" si="199"/>
        <v>3.4883720930232558</v>
      </c>
      <c r="BG50" s="83">
        <f t="shared" si="199"/>
        <v>15.813953488372093</v>
      </c>
      <c r="BH50" s="83">
        <f t="shared" si="199"/>
        <v>27.674418604651162</v>
      </c>
      <c r="BI50" s="83">
        <f t="shared" si="199"/>
        <v>20.697674418604649</v>
      </c>
      <c r="BJ50" s="83">
        <f t="shared" si="199"/>
        <v>11.162790697674419</v>
      </c>
      <c r="BK50" s="83">
        <f t="shared" si="199"/>
        <v>8.6046511627906987</v>
      </c>
      <c r="BL50" s="83">
        <f t="shared" si="199"/>
        <v>6.7441860465116283</v>
      </c>
      <c r="BM50" s="83">
        <f t="shared" si="199"/>
        <v>2.558139534883721</v>
      </c>
      <c r="BN50" s="83">
        <f t="shared" si="199"/>
        <v>0.69767441860465118</v>
      </c>
      <c r="BO50" s="83">
        <f t="shared" si="199"/>
        <v>2.558139534883721</v>
      </c>
      <c r="BP50" s="119">
        <f t="shared" si="190"/>
        <v>34.293556085918851</v>
      </c>
    </row>
    <row r="51" spans="1:68" ht="13.5" customHeight="1">
      <c r="A51" s="71"/>
      <c r="B51" s="65"/>
      <c r="C51" s="59" t="s">
        <v>193</v>
      </c>
      <c r="D51" s="84">
        <f t="shared" si="200"/>
        <v>51</v>
      </c>
      <c r="E51" s="85">
        <f t="shared" si="191"/>
        <v>21.568627450980394</v>
      </c>
      <c r="F51" s="85">
        <f t="shared" si="191"/>
        <v>0</v>
      </c>
      <c r="G51" s="85">
        <f t="shared" si="191"/>
        <v>15.686274509803921</v>
      </c>
      <c r="H51" s="85">
        <f t="shared" si="191"/>
        <v>5.8823529411764701</v>
      </c>
      <c r="I51" s="85">
        <f t="shared" si="191"/>
        <v>31.372549019607842</v>
      </c>
      <c r="J51" s="85">
        <f t="shared" si="191"/>
        <v>0</v>
      </c>
      <c r="K51" s="85">
        <f t="shared" si="191"/>
        <v>3.9215686274509802</v>
      </c>
      <c r="L51" s="85">
        <f t="shared" si="191"/>
        <v>19.607843137254903</v>
      </c>
      <c r="M51" s="85">
        <f t="shared" si="191"/>
        <v>1.9607843137254901</v>
      </c>
      <c r="N51" s="84">
        <f t="shared" si="201"/>
        <v>51</v>
      </c>
      <c r="O51" s="85">
        <f t="shared" si="202"/>
        <v>94.117647058823522</v>
      </c>
      <c r="P51" s="85">
        <f t="shared" si="202"/>
        <v>0</v>
      </c>
      <c r="Q51" s="85">
        <f t="shared" si="202"/>
        <v>0</v>
      </c>
      <c r="R51" s="85">
        <f t="shared" si="192"/>
        <v>5.8823529411764701</v>
      </c>
      <c r="S51" s="85">
        <f t="shared" si="192"/>
        <v>0</v>
      </c>
      <c r="T51" s="84">
        <f t="shared" si="203"/>
        <v>51</v>
      </c>
      <c r="U51" s="85">
        <f t="shared" si="204"/>
        <v>0</v>
      </c>
      <c r="V51" s="85">
        <f t="shared" si="204"/>
        <v>0</v>
      </c>
      <c r="W51" s="85">
        <f t="shared" si="204"/>
        <v>0</v>
      </c>
      <c r="X51" s="85">
        <f t="shared" si="193"/>
        <v>3.9215686274509802</v>
      </c>
      <c r="Y51" s="85">
        <f t="shared" si="193"/>
        <v>96.078431372549019</v>
      </c>
      <c r="Z51" s="85">
        <f t="shared" si="193"/>
        <v>0</v>
      </c>
      <c r="AA51" s="120">
        <f t="shared" si="187"/>
        <v>99.718670076726355</v>
      </c>
      <c r="AB51" s="120">
        <f t="shared" si="187"/>
        <v>99.718670076726355</v>
      </c>
      <c r="AC51" s="84">
        <f t="shared" si="205"/>
        <v>51</v>
      </c>
      <c r="AD51" s="85">
        <f t="shared" si="194"/>
        <v>86.274509803921575</v>
      </c>
      <c r="AE51" s="85">
        <f t="shared" si="194"/>
        <v>11.76470588235294</v>
      </c>
      <c r="AF51" s="85">
        <f t="shared" si="194"/>
        <v>1.9607843137254901</v>
      </c>
      <c r="AG51" s="84">
        <f t="shared" si="206"/>
        <v>51</v>
      </c>
      <c r="AH51" s="85">
        <f t="shared" si="195"/>
        <v>27.450980392156865</v>
      </c>
      <c r="AI51" s="85">
        <f t="shared" si="195"/>
        <v>21.568627450980394</v>
      </c>
      <c r="AJ51" s="85">
        <f t="shared" si="195"/>
        <v>52.941176470588239</v>
      </c>
      <c r="AK51" s="85">
        <f t="shared" si="195"/>
        <v>1.9607843137254901</v>
      </c>
      <c r="AL51" s="84">
        <f t="shared" si="207"/>
        <v>51</v>
      </c>
      <c r="AM51" s="85">
        <f t="shared" si="196"/>
        <v>11.76470588235294</v>
      </c>
      <c r="AN51" s="85">
        <f t="shared" si="196"/>
        <v>60.784313725490193</v>
      </c>
      <c r="AO51" s="85">
        <f t="shared" si="196"/>
        <v>25.490196078431371</v>
      </c>
      <c r="AP51" s="85">
        <f t="shared" si="196"/>
        <v>1.9607843137254901</v>
      </c>
      <c r="AQ51" s="84">
        <f t="shared" si="208"/>
        <v>31</v>
      </c>
      <c r="AR51" s="85">
        <f t="shared" si="197"/>
        <v>3.225806451612903</v>
      </c>
      <c r="AS51" s="85">
        <f t="shared" si="197"/>
        <v>32.258064516129032</v>
      </c>
      <c r="AT51" s="85">
        <f t="shared" si="197"/>
        <v>19.35483870967742</v>
      </c>
      <c r="AU51" s="85">
        <f t="shared" si="197"/>
        <v>54.838709677419352</v>
      </c>
      <c r="AV51" s="85">
        <f t="shared" si="197"/>
        <v>0</v>
      </c>
      <c r="AW51" s="85">
        <f t="shared" si="197"/>
        <v>22.58064516129032</v>
      </c>
      <c r="AX51" s="85">
        <f t="shared" si="197"/>
        <v>19.35483870967742</v>
      </c>
      <c r="AY51" s="85">
        <f t="shared" si="197"/>
        <v>0</v>
      </c>
      <c r="AZ51" s="84">
        <f t="shared" si="209"/>
        <v>51</v>
      </c>
      <c r="BA51" s="85">
        <f t="shared" si="198"/>
        <v>45.098039215686278</v>
      </c>
      <c r="BB51" s="85">
        <f t="shared" si="198"/>
        <v>39.215686274509807</v>
      </c>
      <c r="BC51" s="85">
        <f t="shared" si="198"/>
        <v>0</v>
      </c>
      <c r="BD51" s="85">
        <f t="shared" si="198"/>
        <v>15.686274509803921</v>
      </c>
      <c r="BE51" s="84">
        <f t="shared" si="210"/>
        <v>51</v>
      </c>
      <c r="BF51" s="85">
        <f t="shared" si="199"/>
        <v>0</v>
      </c>
      <c r="BG51" s="85">
        <f t="shared" si="199"/>
        <v>31.372549019607842</v>
      </c>
      <c r="BH51" s="85">
        <f t="shared" si="199"/>
        <v>33.333333333333329</v>
      </c>
      <c r="BI51" s="85">
        <f t="shared" si="199"/>
        <v>19.607843137254903</v>
      </c>
      <c r="BJ51" s="85">
        <f t="shared" si="199"/>
        <v>1.9607843137254901</v>
      </c>
      <c r="BK51" s="85">
        <f t="shared" si="199"/>
        <v>3.9215686274509802</v>
      </c>
      <c r="BL51" s="85">
        <f t="shared" si="199"/>
        <v>3.9215686274509802</v>
      </c>
      <c r="BM51" s="85">
        <f t="shared" si="199"/>
        <v>1.9607843137254901</v>
      </c>
      <c r="BN51" s="85">
        <f t="shared" si="199"/>
        <v>1.9607843137254901</v>
      </c>
      <c r="BO51" s="85">
        <f t="shared" si="199"/>
        <v>1.9607843137254901</v>
      </c>
      <c r="BP51" s="120">
        <f t="shared" si="190"/>
        <v>28</v>
      </c>
    </row>
    <row r="55" spans="1:68" ht="15" customHeight="1">
      <c r="A55" s="174" t="s">
        <v>175</v>
      </c>
      <c r="B55" s="44" t="s">
        <v>719</v>
      </c>
      <c r="C55" s="45" t="s">
        <v>176</v>
      </c>
      <c r="D55" s="90">
        <v>1202</v>
      </c>
      <c r="E55" s="90">
        <v>468</v>
      </c>
      <c r="F55" s="90">
        <v>149</v>
      </c>
      <c r="G55" s="90">
        <v>179</v>
      </c>
      <c r="H55" s="90">
        <v>111</v>
      </c>
      <c r="I55" s="90">
        <v>125</v>
      </c>
      <c r="J55" s="90">
        <v>56</v>
      </c>
      <c r="K55" s="90">
        <v>14</v>
      </c>
      <c r="L55" s="90">
        <v>58</v>
      </c>
      <c r="M55" s="90">
        <v>42</v>
      </c>
      <c r="N55" s="90">
        <v>1202</v>
      </c>
      <c r="O55" s="90">
        <v>898</v>
      </c>
      <c r="P55" s="90">
        <v>114</v>
      </c>
      <c r="Q55" s="90">
        <v>9</v>
      </c>
      <c r="R55" s="90">
        <v>35</v>
      </c>
      <c r="S55" s="90">
        <v>146</v>
      </c>
      <c r="T55" s="90">
        <v>1202</v>
      </c>
      <c r="U55" s="90">
        <v>86</v>
      </c>
      <c r="V55" s="90">
        <v>25</v>
      </c>
      <c r="W55" s="90">
        <v>24</v>
      </c>
      <c r="X55" s="90">
        <v>32</v>
      </c>
      <c r="Y55" s="90">
        <v>1020</v>
      </c>
      <c r="Z55" s="90">
        <v>15</v>
      </c>
      <c r="AA55" s="90">
        <v>89.415128501196932</v>
      </c>
      <c r="AB55" s="90">
        <v>96.399416467684617</v>
      </c>
      <c r="AC55" s="90">
        <v>1202</v>
      </c>
      <c r="AD55" s="90">
        <v>1146</v>
      </c>
      <c r="AE55" s="90">
        <v>31</v>
      </c>
      <c r="AF55" s="90">
        <v>25</v>
      </c>
      <c r="AG55" s="90">
        <v>1202</v>
      </c>
      <c r="AH55" s="90">
        <v>805</v>
      </c>
      <c r="AI55" s="90">
        <v>802</v>
      </c>
      <c r="AJ55" s="90">
        <v>45</v>
      </c>
      <c r="AK55" s="90">
        <v>21</v>
      </c>
      <c r="AL55" s="90">
        <v>1202</v>
      </c>
      <c r="AM55" s="90">
        <v>802</v>
      </c>
      <c r="AN55" s="90">
        <v>272</v>
      </c>
      <c r="AO55" s="90">
        <v>113</v>
      </c>
      <c r="AP55" s="90">
        <v>15</v>
      </c>
      <c r="AQ55" s="90">
        <v>272</v>
      </c>
      <c r="AR55" s="90">
        <v>5</v>
      </c>
      <c r="AS55" s="90">
        <v>42</v>
      </c>
      <c r="AT55" s="90">
        <v>14</v>
      </c>
      <c r="AU55" s="90">
        <v>133</v>
      </c>
      <c r="AV55" s="90">
        <v>4</v>
      </c>
      <c r="AW55" s="90">
        <v>93</v>
      </c>
      <c r="AX55" s="90">
        <v>70</v>
      </c>
      <c r="AY55" s="90">
        <v>12</v>
      </c>
      <c r="AZ55" s="90">
        <v>1202</v>
      </c>
      <c r="BA55" s="90">
        <v>784</v>
      </c>
      <c r="BB55" s="90">
        <v>219</v>
      </c>
      <c r="BC55" s="90">
        <v>52</v>
      </c>
      <c r="BD55" s="90">
        <v>147</v>
      </c>
      <c r="BE55" s="90">
        <v>1202</v>
      </c>
      <c r="BF55" s="90">
        <v>4</v>
      </c>
      <c r="BG55" s="90">
        <v>25</v>
      </c>
      <c r="BH55" s="90">
        <v>119</v>
      </c>
      <c r="BI55" s="90">
        <v>149</v>
      </c>
      <c r="BJ55" s="90">
        <v>196</v>
      </c>
      <c r="BK55" s="90">
        <v>242</v>
      </c>
      <c r="BL55" s="90">
        <v>294</v>
      </c>
      <c r="BM55" s="90">
        <v>80</v>
      </c>
      <c r="BN55" s="90">
        <v>86</v>
      </c>
      <c r="BO55" s="90">
        <v>7</v>
      </c>
      <c r="BP55" s="90">
        <v>58.733891213389121</v>
      </c>
    </row>
    <row r="56" spans="1:68" ht="15" customHeight="1">
      <c r="A56" s="175"/>
      <c r="B56" s="57" t="s">
        <v>721</v>
      </c>
      <c r="C56" s="5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90"/>
      <c r="BJ56" s="90"/>
      <c r="BK56" s="90"/>
      <c r="BL56" s="90"/>
      <c r="BM56" s="90"/>
      <c r="BN56" s="90"/>
      <c r="BO56" s="90"/>
      <c r="BP56" s="90"/>
    </row>
    <row r="57" spans="1:68" ht="15" customHeight="1">
      <c r="A57" s="175"/>
      <c r="B57" s="57" t="s">
        <v>722</v>
      </c>
      <c r="C57" s="53" t="s">
        <v>177</v>
      </c>
      <c r="D57" s="90">
        <v>173</v>
      </c>
      <c r="E57" s="90">
        <v>73</v>
      </c>
      <c r="F57" s="90">
        <v>42</v>
      </c>
      <c r="G57" s="90">
        <v>20</v>
      </c>
      <c r="H57" s="90">
        <v>20</v>
      </c>
      <c r="I57" s="90">
        <v>2</v>
      </c>
      <c r="J57" s="90">
        <v>4</v>
      </c>
      <c r="K57" s="90">
        <v>1</v>
      </c>
      <c r="L57" s="90">
        <v>1</v>
      </c>
      <c r="M57" s="90">
        <v>10</v>
      </c>
      <c r="N57" s="90">
        <v>173</v>
      </c>
      <c r="O57" s="90">
        <v>99</v>
      </c>
      <c r="P57" s="90">
        <v>10</v>
      </c>
      <c r="Q57" s="90">
        <v>1</v>
      </c>
      <c r="R57" s="90">
        <v>5</v>
      </c>
      <c r="S57" s="90">
        <v>58</v>
      </c>
      <c r="T57" s="90">
        <v>173</v>
      </c>
      <c r="U57" s="90">
        <v>4</v>
      </c>
      <c r="V57" s="90">
        <v>3</v>
      </c>
      <c r="W57" s="90">
        <v>2</v>
      </c>
      <c r="X57" s="90">
        <v>5</v>
      </c>
      <c r="Y57" s="90">
        <v>158</v>
      </c>
      <c r="Z57" s="90">
        <v>1</v>
      </c>
      <c r="AA57" s="90">
        <v>95.226550213655997</v>
      </c>
      <c r="AB57" s="90">
        <v>97.493849028266851</v>
      </c>
      <c r="AC57" s="90">
        <v>173</v>
      </c>
      <c r="AD57" s="90">
        <v>170</v>
      </c>
      <c r="AE57" s="90">
        <v>0</v>
      </c>
      <c r="AF57" s="90">
        <v>3</v>
      </c>
      <c r="AG57" s="90">
        <v>173</v>
      </c>
      <c r="AH57" s="90">
        <v>135</v>
      </c>
      <c r="AI57" s="90">
        <v>140</v>
      </c>
      <c r="AJ57" s="90">
        <v>1</v>
      </c>
      <c r="AK57" s="90">
        <v>2</v>
      </c>
      <c r="AL57" s="90">
        <v>173</v>
      </c>
      <c r="AM57" s="90">
        <v>138</v>
      </c>
      <c r="AN57" s="90">
        <v>20</v>
      </c>
      <c r="AO57" s="90">
        <v>15</v>
      </c>
      <c r="AP57" s="90">
        <v>0</v>
      </c>
      <c r="AQ57" s="90">
        <v>20</v>
      </c>
      <c r="AR57" s="90">
        <v>0</v>
      </c>
      <c r="AS57" s="90">
        <v>1</v>
      </c>
      <c r="AT57" s="90">
        <v>0</v>
      </c>
      <c r="AU57" s="90">
        <v>16</v>
      </c>
      <c r="AV57" s="90">
        <v>0</v>
      </c>
      <c r="AW57" s="90">
        <v>16</v>
      </c>
      <c r="AX57" s="90">
        <v>3</v>
      </c>
      <c r="AY57" s="90">
        <v>0</v>
      </c>
      <c r="AZ57" s="90">
        <v>173</v>
      </c>
      <c r="BA57" s="90">
        <v>120</v>
      </c>
      <c r="BB57" s="90">
        <v>33</v>
      </c>
      <c r="BC57" s="90">
        <v>8</v>
      </c>
      <c r="BD57" s="90">
        <v>12</v>
      </c>
      <c r="BE57" s="90">
        <v>173</v>
      </c>
      <c r="BF57" s="90">
        <v>0</v>
      </c>
      <c r="BG57" s="90">
        <v>1</v>
      </c>
      <c r="BH57" s="90">
        <v>3</v>
      </c>
      <c r="BI57" s="90">
        <v>16</v>
      </c>
      <c r="BJ57" s="90">
        <v>35</v>
      </c>
      <c r="BK57" s="90">
        <v>40</v>
      </c>
      <c r="BL57" s="90">
        <v>49</v>
      </c>
      <c r="BM57" s="90">
        <v>12</v>
      </c>
      <c r="BN57" s="90">
        <v>16</v>
      </c>
      <c r="BO57" s="90">
        <v>1</v>
      </c>
      <c r="BP57" s="90">
        <v>62.017441860465119</v>
      </c>
    </row>
    <row r="58" spans="1:68" ht="15" customHeight="1">
      <c r="A58" s="175"/>
      <c r="B58" s="57" t="s">
        <v>723</v>
      </c>
      <c r="C58" s="53" t="s">
        <v>178</v>
      </c>
      <c r="D58" s="90">
        <v>149</v>
      </c>
      <c r="E58" s="90">
        <v>62</v>
      </c>
      <c r="F58" s="90">
        <v>26</v>
      </c>
      <c r="G58" s="90">
        <v>27</v>
      </c>
      <c r="H58" s="90">
        <v>16</v>
      </c>
      <c r="I58" s="90">
        <v>4</v>
      </c>
      <c r="J58" s="90">
        <v>9</v>
      </c>
      <c r="K58" s="90">
        <v>2</v>
      </c>
      <c r="L58" s="90">
        <v>1</v>
      </c>
      <c r="M58" s="90">
        <v>2</v>
      </c>
      <c r="N58" s="90">
        <v>149</v>
      </c>
      <c r="O58" s="90">
        <v>100</v>
      </c>
      <c r="P58" s="90">
        <v>20</v>
      </c>
      <c r="Q58" s="90">
        <v>2</v>
      </c>
      <c r="R58" s="90">
        <v>3</v>
      </c>
      <c r="S58" s="90">
        <v>24</v>
      </c>
      <c r="T58" s="90">
        <v>149</v>
      </c>
      <c r="U58" s="90">
        <v>9</v>
      </c>
      <c r="V58" s="90">
        <v>0</v>
      </c>
      <c r="W58" s="90">
        <v>2</v>
      </c>
      <c r="X58" s="90">
        <v>2</v>
      </c>
      <c r="Y58" s="90">
        <v>135</v>
      </c>
      <c r="Z58" s="90">
        <v>1</v>
      </c>
      <c r="AA58" s="90">
        <v>92.906115148762211</v>
      </c>
      <c r="AB58" s="90">
        <v>98.921619007315158</v>
      </c>
      <c r="AC58" s="90">
        <v>149</v>
      </c>
      <c r="AD58" s="90">
        <v>146</v>
      </c>
      <c r="AE58" s="90">
        <v>1</v>
      </c>
      <c r="AF58" s="90">
        <v>2</v>
      </c>
      <c r="AG58" s="90">
        <v>149</v>
      </c>
      <c r="AH58" s="90">
        <v>110</v>
      </c>
      <c r="AI58" s="90">
        <v>103</v>
      </c>
      <c r="AJ58" s="90">
        <v>2</v>
      </c>
      <c r="AK58" s="90">
        <v>2</v>
      </c>
      <c r="AL58" s="90">
        <v>149</v>
      </c>
      <c r="AM58" s="90">
        <v>119</v>
      </c>
      <c r="AN58" s="90">
        <v>24</v>
      </c>
      <c r="AO58" s="90">
        <v>6</v>
      </c>
      <c r="AP58" s="90">
        <v>0</v>
      </c>
      <c r="AQ58" s="90">
        <v>24</v>
      </c>
      <c r="AR58" s="90">
        <v>0</v>
      </c>
      <c r="AS58" s="90">
        <v>3</v>
      </c>
      <c r="AT58" s="90">
        <v>2</v>
      </c>
      <c r="AU58" s="90">
        <v>11</v>
      </c>
      <c r="AV58" s="90">
        <v>0</v>
      </c>
      <c r="AW58" s="90">
        <v>7</v>
      </c>
      <c r="AX58" s="90">
        <v>7</v>
      </c>
      <c r="AY58" s="90">
        <v>1</v>
      </c>
      <c r="AZ58" s="90">
        <v>149</v>
      </c>
      <c r="BA58" s="90">
        <v>96</v>
      </c>
      <c r="BB58" s="90">
        <v>32</v>
      </c>
      <c r="BC58" s="90">
        <v>6</v>
      </c>
      <c r="BD58" s="90">
        <v>15</v>
      </c>
      <c r="BE58" s="90">
        <v>149</v>
      </c>
      <c r="BF58" s="90">
        <v>0</v>
      </c>
      <c r="BG58" s="90">
        <v>0</v>
      </c>
      <c r="BH58" s="90">
        <v>1</v>
      </c>
      <c r="BI58" s="90">
        <v>14</v>
      </c>
      <c r="BJ58" s="90">
        <v>23</v>
      </c>
      <c r="BK58" s="90">
        <v>34</v>
      </c>
      <c r="BL58" s="90">
        <v>46</v>
      </c>
      <c r="BM58" s="90">
        <v>15</v>
      </c>
      <c r="BN58" s="90">
        <v>15</v>
      </c>
      <c r="BO58" s="90">
        <v>1</v>
      </c>
      <c r="BP58" s="90">
        <v>67.155405405405403</v>
      </c>
    </row>
    <row r="59" spans="1:68" ht="15" customHeight="1">
      <c r="A59" s="49"/>
      <c r="B59" s="57"/>
      <c r="C59" s="53" t="s">
        <v>179</v>
      </c>
      <c r="D59" s="90">
        <v>164</v>
      </c>
      <c r="E59" s="90">
        <v>78</v>
      </c>
      <c r="F59" s="90">
        <v>15</v>
      </c>
      <c r="G59" s="90">
        <v>24</v>
      </c>
      <c r="H59" s="90">
        <v>17</v>
      </c>
      <c r="I59" s="90">
        <v>8</v>
      </c>
      <c r="J59" s="90">
        <v>10</v>
      </c>
      <c r="K59" s="90">
        <v>1</v>
      </c>
      <c r="L59" s="90">
        <v>2</v>
      </c>
      <c r="M59" s="90">
        <v>9</v>
      </c>
      <c r="N59" s="90">
        <v>164</v>
      </c>
      <c r="O59" s="90">
        <v>111</v>
      </c>
      <c r="P59" s="90">
        <v>16</v>
      </c>
      <c r="Q59" s="90">
        <v>3</v>
      </c>
      <c r="R59" s="90">
        <v>4</v>
      </c>
      <c r="S59" s="90">
        <v>30</v>
      </c>
      <c r="T59" s="90">
        <v>164</v>
      </c>
      <c r="U59" s="90">
        <v>6</v>
      </c>
      <c r="V59" s="90">
        <v>0</v>
      </c>
      <c r="W59" s="90">
        <v>3</v>
      </c>
      <c r="X59" s="90">
        <v>2</v>
      </c>
      <c r="Y59" s="90">
        <v>150</v>
      </c>
      <c r="Z59" s="90">
        <v>3</v>
      </c>
      <c r="AA59" s="90">
        <v>95.086831882673096</v>
      </c>
      <c r="AB59" s="90">
        <v>98.767612471679797</v>
      </c>
      <c r="AC59" s="90">
        <v>164</v>
      </c>
      <c r="AD59" s="90">
        <v>149</v>
      </c>
      <c r="AE59" s="90">
        <v>9</v>
      </c>
      <c r="AF59" s="90">
        <v>6</v>
      </c>
      <c r="AG59" s="90">
        <v>164</v>
      </c>
      <c r="AH59" s="90">
        <v>123</v>
      </c>
      <c r="AI59" s="90">
        <v>102</v>
      </c>
      <c r="AJ59" s="90">
        <v>2</v>
      </c>
      <c r="AK59" s="90">
        <v>6</v>
      </c>
      <c r="AL59" s="90">
        <v>164</v>
      </c>
      <c r="AM59" s="90">
        <v>126</v>
      </c>
      <c r="AN59" s="90">
        <v>21</v>
      </c>
      <c r="AO59" s="90">
        <v>15</v>
      </c>
      <c r="AP59" s="90">
        <v>2</v>
      </c>
      <c r="AQ59" s="90">
        <v>21</v>
      </c>
      <c r="AR59" s="90">
        <v>0</v>
      </c>
      <c r="AS59" s="90">
        <v>0</v>
      </c>
      <c r="AT59" s="90">
        <v>1</v>
      </c>
      <c r="AU59" s="90">
        <v>12</v>
      </c>
      <c r="AV59" s="90">
        <v>0</v>
      </c>
      <c r="AW59" s="90">
        <v>7</v>
      </c>
      <c r="AX59" s="90">
        <v>8</v>
      </c>
      <c r="AY59" s="90">
        <v>0</v>
      </c>
      <c r="AZ59" s="90">
        <v>164</v>
      </c>
      <c r="BA59" s="90">
        <v>117</v>
      </c>
      <c r="BB59" s="90">
        <v>22</v>
      </c>
      <c r="BC59" s="90">
        <v>5</v>
      </c>
      <c r="BD59" s="90">
        <v>20</v>
      </c>
      <c r="BE59" s="90">
        <v>164</v>
      </c>
      <c r="BF59" s="90">
        <v>0</v>
      </c>
      <c r="BG59" s="90">
        <v>2</v>
      </c>
      <c r="BH59" s="90">
        <v>6</v>
      </c>
      <c r="BI59" s="90">
        <v>29</v>
      </c>
      <c r="BJ59" s="90">
        <v>25</v>
      </c>
      <c r="BK59" s="90">
        <v>30</v>
      </c>
      <c r="BL59" s="90">
        <v>48</v>
      </c>
      <c r="BM59" s="90">
        <v>13</v>
      </c>
      <c r="BN59" s="90">
        <v>11</v>
      </c>
      <c r="BO59" s="90">
        <v>0</v>
      </c>
      <c r="BP59" s="90">
        <v>59.951219512195124</v>
      </c>
    </row>
    <row r="60" spans="1:68" ht="15" customHeight="1">
      <c r="A60" s="49"/>
      <c r="B60" s="57"/>
      <c r="C60" s="53" t="s">
        <v>180</v>
      </c>
      <c r="D60" s="90">
        <v>86</v>
      </c>
      <c r="E60" s="90">
        <v>37</v>
      </c>
      <c r="F60" s="90">
        <v>11</v>
      </c>
      <c r="G60" s="90">
        <v>9</v>
      </c>
      <c r="H60" s="90">
        <v>10</v>
      </c>
      <c r="I60" s="90">
        <v>5</v>
      </c>
      <c r="J60" s="90">
        <v>5</v>
      </c>
      <c r="K60" s="90">
        <v>1</v>
      </c>
      <c r="L60" s="90">
        <v>4</v>
      </c>
      <c r="M60" s="90">
        <v>4</v>
      </c>
      <c r="N60" s="90">
        <v>86</v>
      </c>
      <c r="O60" s="90">
        <v>60</v>
      </c>
      <c r="P60" s="90">
        <v>16</v>
      </c>
      <c r="Q60" s="90">
        <v>0</v>
      </c>
      <c r="R60" s="90">
        <v>1</v>
      </c>
      <c r="S60" s="90">
        <v>9</v>
      </c>
      <c r="T60" s="90">
        <v>86</v>
      </c>
      <c r="U60" s="90">
        <v>4</v>
      </c>
      <c r="V60" s="90">
        <v>0</v>
      </c>
      <c r="W60" s="90">
        <v>0</v>
      </c>
      <c r="X60" s="90">
        <v>2</v>
      </c>
      <c r="Y60" s="90">
        <v>77</v>
      </c>
      <c r="Z60" s="90">
        <v>3</v>
      </c>
      <c r="AA60" s="90">
        <v>95.04796544669243</v>
      </c>
      <c r="AB60" s="90">
        <v>99.86052065918318</v>
      </c>
      <c r="AC60" s="90">
        <v>86</v>
      </c>
      <c r="AD60" s="90">
        <v>80</v>
      </c>
      <c r="AE60" s="90">
        <v>2</v>
      </c>
      <c r="AF60" s="90">
        <v>4</v>
      </c>
      <c r="AG60" s="90">
        <v>86</v>
      </c>
      <c r="AH60" s="90">
        <v>55</v>
      </c>
      <c r="AI60" s="90">
        <v>63</v>
      </c>
      <c r="AJ60" s="90">
        <v>0</v>
      </c>
      <c r="AK60" s="90">
        <v>5</v>
      </c>
      <c r="AL60" s="90">
        <v>86</v>
      </c>
      <c r="AM60" s="90">
        <v>70</v>
      </c>
      <c r="AN60" s="90">
        <v>9</v>
      </c>
      <c r="AO60" s="90">
        <v>6</v>
      </c>
      <c r="AP60" s="90">
        <v>1</v>
      </c>
      <c r="AQ60" s="90">
        <v>9</v>
      </c>
      <c r="AR60" s="90">
        <v>0</v>
      </c>
      <c r="AS60" s="90">
        <v>2</v>
      </c>
      <c r="AT60" s="90">
        <v>0</v>
      </c>
      <c r="AU60" s="90">
        <v>3</v>
      </c>
      <c r="AV60" s="90">
        <v>0</v>
      </c>
      <c r="AW60" s="90">
        <v>4</v>
      </c>
      <c r="AX60" s="90">
        <v>3</v>
      </c>
      <c r="AY60" s="90">
        <v>0</v>
      </c>
      <c r="AZ60" s="90">
        <v>86</v>
      </c>
      <c r="BA60" s="90">
        <v>60</v>
      </c>
      <c r="BB60" s="90">
        <v>11</v>
      </c>
      <c r="BC60" s="90">
        <v>2</v>
      </c>
      <c r="BD60" s="90">
        <v>13</v>
      </c>
      <c r="BE60" s="90">
        <v>86</v>
      </c>
      <c r="BF60" s="90">
        <v>0</v>
      </c>
      <c r="BG60" s="90">
        <v>1</v>
      </c>
      <c r="BH60" s="90">
        <v>3</v>
      </c>
      <c r="BI60" s="90">
        <v>3</v>
      </c>
      <c r="BJ60" s="90">
        <v>15</v>
      </c>
      <c r="BK60" s="90">
        <v>22</v>
      </c>
      <c r="BL60" s="90">
        <v>25</v>
      </c>
      <c r="BM60" s="90">
        <v>10</v>
      </c>
      <c r="BN60" s="90">
        <v>7</v>
      </c>
      <c r="BO60" s="90">
        <v>0</v>
      </c>
      <c r="BP60" s="90">
        <v>69.255813953488371</v>
      </c>
    </row>
    <row r="61" spans="1:68" ht="15" customHeight="1">
      <c r="A61" s="49"/>
      <c r="B61" s="57"/>
      <c r="C61" s="48" t="s">
        <v>181</v>
      </c>
      <c r="D61" s="90">
        <v>144</v>
      </c>
      <c r="E61" s="90">
        <v>69</v>
      </c>
      <c r="F61" s="90">
        <v>17</v>
      </c>
      <c r="G61" s="90">
        <v>14</v>
      </c>
      <c r="H61" s="90">
        <v>12</v>
      </c>
      <c r="I61" s="90">
        <v>14</v>
      </c>
      <c r="J61" s="90">
        <v>7</v>
      </c>
      <c r="K61" s="90">
        <v>3</v>
      </c>
      <c r="L61" s="90">
        <v>2</v>
      </c>
      <c r="M61" s="90">
        <v>6</v>
      </c>
      <c r="N61" s="90">
        <v>144</v>
      </c>
      <c r="O61" s="90">
        <v>120</v>
      </c>
      <c r="P61" s="90">
        <v>15</v>
      </c>
      <c r="Q61" s="90">
        <v>0</v>
      </c>
      <c r="R61" s="90">
        <v>2</v>
      </c>
      <c r="S61" s="90">
        <v>7</v>
      </c>
      <c r="T61" s="90">
        <v>144</v>
      </c>
      <c r="U61" s="90">
        <v>3</v>
      </c>
      <c r="V61" s="90">
        <v>2</v>
      </c>
      <c r="W61" s="90">
        <v>0</v>
      </c>
      <c r="X61" s="90">
        <v>2</v>
      </c>
      <c r="Y61" s="90">
        <v>136</v>
      </c>
      <c r="Z61" s="90">
        <v>1</v>
      </c>
      <c r="AA61" s="90">
        <v>96.304032976827088</v>
      </c>
      <c r="AB61" s="90">
        <v>98.367690826330531</v>
      </c>
      <c r="AC61" s="90">
        <v>144</v>
      </c>
      <c r="AD61" s="90">
        <v>139</v>
      </c>
      <c r="AE61" s="90">
        <v>4</v>
      </c>
      <c r="AF61" s="90">
        <v>1</v>
      </c>
      <c r="AG61" s="90">
        <v>144</v>
      </c>
      <c r="AH61" s="90">
        <v>96</v>
      </c>
      <c r="AI61" s="90">
        <v>90</v>
      </c>
      <c r="AJ61" s="90">
        <v>7</v>
      </c>
      <c r="AK61" s="90">
        <v>0</v>
      </c>
      <c r="AL61" s="90">
        <v>144</v>
      </c>
      <c r="AM61" s="90">
        <v>97</v>
      </c>
      <c r="AN61" s="90">
        <v>22</v>
      </c>
      <c r="AO61" s="90">
        <v>22</v>
      </c>
      <c r="AP61" s="90">
        <v>3</v>
      </c>
      <c r="AQ61" s="90">
        <v>22</v>
      </c>
      <c r="AR61" s="90">
        <v>0</v>
      </c>
      <c r="AS61" s="90">
        <v>5</v>
      </c>
      <c r="AT61" s="90">
        <v>2</v>
      </c>
      <c r="AU61" s="90">
        <v>10</v>
      </c>
      <c r="AV61" s="90">
        <v>1</v>
      </c>
      <c r="AW61" s="90">
        <v>9</v>
      </c>
      <c r="AX61" s="90">
        <v>4</v>
      </c>
      <c r="AY61" s="90">
        <v>0</v>
      </c>
      <c r="AZ61" s="90">
        <v>144</v>
      </c>
      <c r="BA61" s="90">
        <v>95</v>
      </c>
      <c r="BB61" s="90">
        <v>19</v>
      </c>
      <c r="BC61" s="90">
        <v>9</v>
      </c>
      <c r="BD61" s="90">
        <v>21</v>
      </c>
      <c r="BE61" s="90">
        <v>144</v>
      </c>
      <c r="BF61" s="90">
        <v>0</v>
      </c>
      <c r="BG61" s="90">
        <v>6</v>
      </c>
      <c r="BH61" s="90">
        <v>15</v>
      </c>
      <c r="BI61" s="90">
        <v>15</v>
      </c>
      <c r="BJ61" s="90">
        <v>23</v>
      </c>
      <c r="BK61" s="90">
        <v>28</v>
      </c>
      <c r="BL61" s="90">
        <v>36</v>
      </c>
      <c r="BM61" s="90">
        <v>8</v>
      </c>
      <c r="BN61" s="90">
        <v>13</v>
      </c>
      <c r="BO61" s="90">
        <v>0</v>
      </c>
      <c r="BP61" s="90">
        <v>60.326388888888886</v>
      </c>
    </row>
    <row r="62" spans="1:68" ht="15" customHeight="1">
      <c r="A62" s="49"/>
      <c r="B62" s="57"/>
      <c r="C62" s="48" t="s">
        <v>182</v>
      </c>
      <c r="D62" s="90">
        <v>103</v>
      </c>
      <c r="E62" s="90">
        <v>52</v>
      </c>
      <c r="F62" s="90">
        <v>10</v>
      </c>
      <c r="G62" s="90">
        <v>10</v>
      </c>
      <c r="H62" s="90">
        <v>4</v>
      </c>
      <c r="I62" s="90">
        <v>12</v>
      </c>
      <c r="J62" s="90">
        <v>4</v>
      </c>
      <c r="K62" s="90">
        <v>1</v>
      </c>
      <c r="L62" s="90">
        <v>6</v>
      </c>
      <c r="M62" s="90">
        <v>4</v>
      </c>
      <c r="N62" s="90">
        <v>103</v>
      </c>
      <c r="O62" s="90">
        <v>78</v>
      </c>
      <c r="P62" s="90">
        <v>12</v>
      </c>
      <c r="Q62" s="90">
        <v>0</v>
      </c>
      <c r="R62" s="90">
        <v>2</v>
      </c>
      <c r="S62" s="90">
        <v>11</v>
      </c>
      <c r="T62" s="90">
        <v>103</v>
      </c>
      <c r="U62" s="90">
        <v>5</v>
      </c>
      <c r="V62" s="90">
        <v>6</v>
      </c>
      <c r="W62" s="90">
        <v>1</v>
      </c>
      <c r="X62" s="90">
        <v>4</v>
      </c>
      <c r="Y62" s="90">
        <v>85</v>
      </c>
      <c r="Z62" s="90">
        <v>2</v>
      </c>
      <c r="AA62" s="90">
        <v>88.950719776899533</v>
      </c>
      <c r="AB62" s="90">
        <v>93.583569765279719</v>
      </c>
      <c r="AC62" s="90">
        <v>103</v>
      </c>
      <c r="AD62" s="90">
        <v>98</v>
      </c>
      <c r="AE62" s="90">
        <v>3</v>
      </c>
      <c r="AF62" s="90">
        <v>2</v>
      </c>
      <c r="AG62" s="90">
        <v>103</v>
      </c>
      <c r="AH62" s="90">
        <v>64</v>
      </c>
      <c r="AI62" s="90">
        <v>70</v>
      </c>
      <c r="AJ62" s="90">
        <v>4</v>
      </c>
      <c r="AK62" s="90">
        <v>1</v>
      </c>
      <c r="AL62" s="90">
        <v>103</v>
      </c>
      <c r="AM62" s="90">
        <v>77</v>
      </c>
      <c r="AN62" s="90">
        <v>16</v>
      </c>
      <c r="AO62" s="90">
        <v>8</v>
      </c>
      <c r="AP62" s="90">
        <v>2</v>
      </c>
      <c r="AQ62" s="90">
        <v>16</v>
      </c>
      <c r="AR62" s="90">
        <v>0</v>
      </c>
      <c r="AS62" s="90">
        <v>2</v>
      </c>
      <c r="AT62" s="90">
        <v>0</v>
      </c>
      <c r="AU62" s="90">
        <v>8</v>
      </c>
      <c r="AV62" s="90">
        <v>1</v>
      </c>
      <c r="AW62" s="90">
        <v>5</v>
      </c>
      <c r="AX62" s="90">
        <v>5</v>
      </c>
      <c r="AY62" s="90">
        <v>0</v>
      </c>
      <c r="AZ62" s="90">
        <v>103</v>
      </c>
      <c r="BA62" s="90">
        <v>66</v>
      </c>
      <c r="BB62" s="90">
        <v>19</v>
      </c>
      <c r="BC62" s="90">
        <v>3</v>
      </c>
      <c r="BD62" s="90">
        <v>15</v>
      </c>
      <c r="BE62" s="90">
        <v>103</v>
      </c>
      <c r="BF62" s="90">
        <v>0</v>
      </c>
      <c r="BG62" s="90">
        <v>1</v>
      </c>
      <c r="BH62" s="90">
        <v>11</v>
      </c>
      <c r="BI62" s="90">
        <v>11</v>
      </c>
      <c r="BJ62" s="90">
        <v>12</v>
      </c>
      <c r="BK62" s="90">
        <v>18</v>
      </c>
      <c r="BL62" s="90">
        <v>33</v>
      </c>
      <c r="BM62" s="90">
        <v>8</v>
      </c>
      <c r="BN62" s="90">
        <v>7</v>
      </c>
      <c r="BO62" s="90">
        <v>2</v>
      </c>
      <c r="BP62" s="90">
        <v>65.584158415841586</v>
      </c>
    </row>
    <row r="63" spans="1:68" ht="15" customHeight="1">
      <c r="A63" s="49"/>
      <c r="B63" s="57"/>
      <c r="C63" s="48" t="s">
        <v>183</v>
      </c>
      <c r="D63" s="90">
        <v>118</v>
      </c>
      <c r="E63" s="90">
        <v>35</v>
      </c>
      <c r="F63" s="90">
        <v>12</v>
      </c>
      <c r="G63" s="90">
        <v>20</v>
      </c>
      <c r="H63" s="90">
        <v>10</v>
      </c>
      <c r="I63" s="90">
        <v>23</v>
      </c>
      <c r="J63" s="90">
        <v>7</v>
      </c>
      <c r="K63" s="90">
        <v>1</v>
      </c>
      <c r="L63" s="90">
        <v>7</v>
      </c>
      <c r="M63" s="90">
        <v>3</v>
      </c>
      <c r="N63" s="90">
        <v>118</v>
      </c>
      <c r="O63" s="90">
        <v>107</v>
      </c>
      <c r="P63" s="90">
        <v>4</v>
      </c>
      <c r="Q63" s="90">
        <v>1</v>
      </c>
      <c r="R63" s="90">
        <v>4</v>
      </c>
      <c r="S63" s="90">
        <v>2</v>
      </c>
      <c r="T63" s="90">
        <v>118</v>
      </c>
      <c r="U63" s="90">
        <v>15</v>
      </c>
      <c r="V63" s="90">
        <v>1</v>
      </c>
      <c r="W63" s="90">
        <v>7</v>
      </c>
      <c r="X63" s="90">
        <v>3</v>
      </c>
      <c r="Y63" s="90">
        <v>91</v>
      </c>
      <c r="Z63" s="90">
        <v>1</v>
      </c>
      <c r="AA63" s="90">
        <v>82.453783912484795</v>
      </c>
      <c r="AB63" s="90">
        <v>94.579340370203141</v>
      </c>
      <c r="AC63" s="90">
        <v>118</v>
      </c>
      <c r="AD63" s="90">
        <v>114</v>
      </c>
      <c r="AE63" s="90">
        <v>3</v>
      </c>
      <c r="AF63" s="90">
        <v>1</v>
      </c>
      <c r="AG63" s="90">
        <v>118</v>
      </c>
      <c r="AH63" s="90">
        <v>78</v>
      </c>
      <c r="AI63" s="90">
        <v>76</v>
      </c>
      <c r="AJ63" s="90">
        <v>4</v>
      </c>
      <c r="AK63" s="90">
        <v>1</v>
      </c>
      <c r="AL63" s="90">
        <v>118</v>
      </c>
      <c r="AM63" s="90">
        <v>64</v>
      </c>
      <c r="AN63" s="90">
        <v>41</v>
      </c>
      <c r="AO63" s="90">
        <v>13</v>
      </c>
      <c r="AP63" s="90">
        <v>0</v>
      </c>
      <c r="AQ63" s="90">
        <v>41</v>
      </c>
      <c r="AR63" s="90">
        <v>1</v>
      </c>
      <c r="AS63" s="90">
        <v>5</v>
      </c>
      <c r="AT63" s="90">
        <v>1</v>
      </c>
      <c r="AU63" s="90">
        <v>21</v>
      </c>
      <c r="AV63" s="90">
        <v>2</v>
      </c>
      <c r="AW63" s="90">
        <v>9</v>
      </c>
      <c r="AX63" s="90">
        <v>13</v>
      </c>
      <c r="AY63" s="90">
        <v>2</v>
      </c>
      <c r="AZ63" s="90">
        <v>118</v>
      </c>
      <c r="BA63" s="90">
        <v>70</v>
      </c>
      <c r="BB63" s="90">
        <v>25</v>
      </c>
      <c r="BC63" s="90">
        <v>7</v>
      </c>
      <c r="BD63" s="90">
        <v>16</v>
      </c>
      <c r="BE63" s="90">
        <v>118</v>
      </c>
      <c r="BF63" s="90">
        <v>0</v>
      </c>
      <c r="BG63" s="90">
        <v>1</v>
      </c>
      <c r="BH63" s="90">
        <v>16</v>
      </c>
      <c r="BI63" s="90">
        <v>11</v>
      </c>
      <c r="BJ63" s="90">
        <v>25</v>
      </c>
      <c r="BK63" s="90">
        <v>26</v>
      </c>
      <c r="BL63" s="90">
        <v>22</v>
      </c>
      <c r="BM63" s="90">
        <v>6</v>
      </c>
      <c r="BN63" s="90">
        <v>9</v>
      </c>
      <c r="BO63" s="90">
        <v>2</v>
      </c>
      <c r="BP63" s="90">
        <v>59.043103448275865</v>
      </c>
    </row>
    <row r="64" spans="1:68" ht="15" customHeight="1">
      <c r="A64" s="57"/>
      <c r="B64" s="65"/>
      <c r="C64" s="59" t="s">
        <v>184</v>
      </c>
      <c r="D64" s="90">
        <v>265</v>
      </c>
      <c r="E64" s="90">
        <v>62</v>
      </c>
      <c r="F64" s="90">
        <v>16</v>
      </c>
      <c r="G64" s="90">
        <v>55</v>
      </c>
      <c r="H64" s="90">
        <v>22</v>
      </c>
      <c r="I64" s="90">
        <v>57</v>
      </c>
      <c r="J64" s="90">
        <v>10</v>
      </c>
      <c r="K64" s="90">
        <v>4</v>
      </c>
      <c r="L64" s="90">
        <v>35</v>
      </c>
      <c r="M64" s="90">
        <v>4</v>
      </c>
      <c r="N64" s="90">
        <v>265</v>
      </c>
      <c r="O64" s="90">
        <v>223</v>
      </c>
      <c r="P64" s="90">
        <v>21</v>
      </c>
      <c r="Q64" s="90">
        <v>2</v>
      </c>
      <c r="R64" s="90">
        <v>14</v>
      </c>
      <c r="S64" s="90">
        <v>5</v>
      </c>
      <c r="T64" s="90">
        <v>265</v>
      </c>
      <c r="U64" s="90">
        <v>40</v>
      </c>
      <c r="V64" s="90">
        <v>13</v>
      </c>
      <c r="W64" s="90">
        <v>9</v>
      </c>
      <c r="X64" s="90">
        <v>12</v>
      </c>
      <c r="Y64" s="90">
        <v>188</v>
      </c>
      <c r="Z64" s="90">
        <v>3</v>
      </c>
      <c r="AA64" s="90">
        <v>77.886002504028383</v>
      </c>
      <c r="AB64" s="90">
        <v>91.919516468718186</v>
      </c>
      <c r="AC64" s="90">
        <v>265</v>
      </c>
      <c r="AD64" s="90">
        <v>250</v>
      </c>
      <c r="AE64" s="90">
        <v>9</v>
      </c>
      <c r="AF64" s="90">
        <v>6</v>
      </c>
      <c r="AG64" s="90">
        <v>265</v>
      </c>
      <c r="AH64" s="90">
        <v>144</v>
      </c>
      <c r="AI64" s="90">
        <v>158</v>
      </c>
      <c r="AJ64" s="90">
        <v>25</v>
      </c>
      <c r="AK64" s="90">
        <v>4</v>
      </c>
      <c r="AL64" s="90">
        <v>265</v>
      </c>
      <c r="AM64" s="90">
        <v>111</v>
      </c>
      <c r="AN64" s="90">
        <v>119</v>
      </c>
      <c r="AO64" s="90">
        <v>28</v>
      </c>
      <c r="AP64" s="90">
        <v>7</v>
      </c>
      <c r="AQ64" s="90">
        <v>119</v>
      </c>
      <c r="AR64" s="90">
        <v>4</v>
      </c>
      <c r="AS64" s="90">
        <v>24</v>
      </c>
      <c r="AT64" s="90">
        <v>8</v>
      </c>
      <c r="AU64" s="90">
        <v>52</v>
      </c>
      <c r="AV64" s="90">
        <v>0</v>
      </c>
      <c r="AW64" s="90">
        <v>36</v>
      </c>
      <c r="AX64" s="90">
        <v>27</v>
      </c>
      <c r="AY64" s="90">
        <v>9</v>
      </c>
      <c r="AZ64" s="90">
        <v>265</v>
      </c>
      <c r="BA64" s="90">
        <v>160</v>
      </c>
      <c r="BB64" s="90">
        <v>58</v>
      </c>
      <c r="BC64" s="90">
        <v>12</v>
      </c>
      <c r="BD64" s="90">
        <v>35</v>
      </c>
      <c r="BE64" s="90">
        <v>265</v>
      </c>
      <c r="BF64" s="90">
        <v>4</v>
      </c>
      <c r="BG64" s="90">
        <v>13</v>
      </c>
      <c r="BH64" s="90">
        <v>64</v>
      </c>
      <c r="BI64" s="90">
        <v>50</v>
      </c>
      <c r="BJ64" s="90">
        <v>38</v>
      </c>
      <c r="BK64" s="90">
        <v>44</v>
      </c>
      <c r="BL64" s="90">
        <v>35</v>
      </c>
      <c r="BM64" s="90">
        <v>8</v>
      </c>
      <c r="BN64" s="90">
        <v>8</v>
      </c>
      <c r="BO64" s="90">
        <v>1</v>
      </c>
      <c r="BP64" s="90">
        <v>44.064393939393938</v>
      </c>
    </row>
    <row r="65" spans="1:68" ht="15" customHeight="1">
      <c r="A65" s="49"/>
      <c r="B65" s="44" t="s">
        <v>185</v>
      </c>
      <c r="C65" s="45" t="s">
        <v>176</v>
      </c>
      <c r="D65" s="90">
        <v>963</v>
      </c>
      <c r="E65" s="90">
        <v>342</v>
      </c>
      <c r="F65" s="90">
        <v>79</v>
      </c>
      <c r="G65" s="90">
        <v>124</v>
      </c>
      <c r="H65" s="90">
        <v>64</v>
      </c>
      <c r="I65" s="90">
        <v>220</v>
      </c>
      <c r="J65" s="90">
        <v>21</v>
      </c>
      <c r="K65" s="90">
        <v>15</v>
      </c>
      <c r="L65" s="90">
        <v>72</v>
      </c>
      <c r="M65" s="90">
        <v>26</v>
      </c>
      <c r="N65" s="90">
        <v>963</v>
      </c>
      <c r="O65" s="90">
        <v>658</v>
      </c>
      <c r="P65" s="90">
        <v>146</v>
      </c>
      <c r="Q65" s="90">
        <v>84</v>
      </c>
      <c r="R65" s="90">
        <v>52</v>
      </c>
      <c r="S65" s="90">
        <v>23</v>
      </c>
      <c r="T65" s="90">
        <v>963</v>
      </c>
      <c r="U65" s="90">
        <v>412</v>
      </c>
      <c r="V65" s="90">
        <v>66</v>
      </c>
      <c r="W65" s="90">
        <v>44</v>
      </c>
      <c r="X65" s="90">
        <v>47</v>
      </c>
      <c r="Y65" s="90">
        <v>363</v>
      </c>
      <c r="Z65" s="90">
        <v>31</v>
      </c>
      <c r="AA65" s="90">
        <v>46.253062889475487</v>
      </c>
      <c r="AB65" s="90">
        <v>82.899720409598373</v>
      </c>
      <c r="AC65" s="90">
        <v>963</v>
      </c>
      <c r="AD65" s="90">
        <v>881</v>
      </c>
      <c r="AE65" s="90">
        <v>68</v>
      </c>
      <c r="AF65" s="90">
        <v>14</v>
      </c>
      <c r="AG65" s="90">
        <v>963</v>
      </c>
      <c r="AH65" s="90">
        <v>242</v>
      </c>
      <c r="AI65" s="90">
        <v>459</v>
      </c>
      <c r="AJ65" s="90">
        <v>369</v>
      </c>
      <c r="AK65" s="90">
        <v>21</v>
      </c>
      <c r="AL65" s="90">
        <v>963</v>
      </c>
      <c r="AM65" s="90">
        <v>116</v>
      </c>
      <c r="AN65" s="90">
        <v>553</v>
      </c>
      <c r="AO65" s="90">
        <v>256</v>
      </c>
      <c r="AP65" s="90">
        <v>38</v>
      </c>
      <c r="AQ65" s="90">
        <v>553</v>
      </c>
      <c r="AR65" s="90">
        <v>58</v>
      </c>
      <c r="AS65" s="90">
        <v>147</v>
      </c>
      <c r="AT65" s="90">
        <v>44</v>
      </c>
      <c r="AU65" s="90">
        <v>231</v>
      </c>
      <c r="AV65" s="90">
        <v>9</v>
      </c>
      <c r="AW65" s="90">
        <v>106</v>
      </c>
      <c r="AX65" s="90">
        <v>96</v>
      </c>
      <c r="AY65" s="90">
        <v>16</v>
      </c>
      <c r="AZ65" s="90">
        <v>963</v>
      </c>
      <c r="BA65" s="90">
        <v>400</v>
      </c>
      <c r="BB65" s="90">
        <v>336</v>
      </c>
      <c r="BC65" s="90">
        <v>61</v>
      </c>
      <c r="BD65" s="90">
        <v>166</v>
      </c>
      <c r="BE65" s="90">
        <v>963</v>
      </c>
      <c r="BF65" s="90">
        <v>90</v>
      </c>
      <c r="BG65" s="90">
        <v>268</v>
      </c>
      <c r="BH65" s="90">
        <v>216</v>
      </c>
      <c r="BI65" s="90">
        <v>160</v>
      </c>
      <c r="BJ65" s="90">
        <v>87</v>
      </c>
      <c r="BK65" s="90">
        <v>62</v>
      </c>
      <c r="BL65" s="90">
        <v>38</v>
      </c>
      <c r="BM65" s="90">
        <v>17</v>
      </c>
      <c r="BN65" s="90">
        <v>14</v>
      </c>
      <c r="BO65" s="90">
        <v>11</v>
      </c>
      <c r="BP65" s="90">
        <v>29.719537815126049</v>
      </c>
    </row>
    <row r="66" spans="1:68" ht="15" customHeight="1">
      <c r="A66" s="175"/>
      <c r="B66" s="57" t="s">
        <v>186</v>
      </c>
      <c r="C66" s="5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c r="BD66" s="90"/>
      <c r="BE66" s="90"/>
      <c r="BF66" s="90"/>
      <c r="BG66" s="90"/>
      <c r="BH66" s="90"/>
      <c r="BI66" s="90"/>
      <c r="BJ66" s="90"/>
      <c r="BK66" s="90"/>
      <c r="BL66" s="90"/>
      <c r="BM66" s="90"/>
      <c r="BN66" s="90"/>
      <c r="BO66" s="90"/>
      <c r="BP66" s="90"/>
    </row>
    <row r="67" spans="1:68" ht="15" customHeight="1">
      <c r="A67" s="175"/>
      <c r="B67" s="57" t="s">
        <v>187</v>
      </c>
      <c r="C67" s="53" t="s">
        <v>177</v>
      </c>
      <c r="D67" s="90">
        <v>7</v>
      </c>
      <c r="E67" s="90">
        <v>4</v>
      </c>
      <c r="F67" s="90">
        <v>1</v>
      </c>
      <c r="G67" s="90">
        <v>0</v>
      </c>
      <c r="H67" s="90">
        <v>0</v>
      </c>
      <c r="I67" s="90">
        <v>0</v>
      </c>
      <c r="J67" s="90">
        <v>0</v>
      </c>
      <c r="K67" s="90">
        <v>1</v>
      </c>
      <c r="L67" s="90">
        <v>0</v>
      </c>
      <c r="M67" s="90">
        <v>1</v>
      </c>
      <c r="N67" s="90">
        <v>7</v>
      </c>
      <c r="O67" s="90">
        <v>3</v>
      </c>
      <c r="P67" s="90">
        <v>2</v>
      </c>
      <c r="Q67" s="90">
        <v>0</v>
      </c>
      <c r="R67" s="90">
        <v>1</v>
      </c>
      <c r="S67" s="90">
        <v>1</v>
      </c>
      <c r="T67" s="90">
        <v>7</v>
      </c>
      <c r="U67" s="90">
        <v>3</v>
      </c>
      <c r="V67" s="90">
        <v>0</v>
      </c>
      <c r="W67" s="90">
        <v>0</v>
      </c>
      <c r="X67" s="90">
        <v>0</v>
      </c>
      <c r="Y67" s="90">
        <v>4</v>
      </c>
      <c r="Z67" s="90">
        <v>0</v>
      </c>
      <c r="AA67" s="90">
        <v>57.142857142857146</v>
      </c>
      <c r="AB67" s="90">
        <v>100</v>
      </c>
      <c r="AC67" s="90">
        <v>7</v>
      </c>
      <c r="AD67" s="90">
        <v>6</v>
      </c>
      <c r="AE67" s="90">
        <v>1</v>
      </c>
      <c r="AF67" s="90">
        <v>0</v>
      </c>
      <c r="AG67" s="90">
        <v>7</v>
      </c>
      <c r="AH67" s="90">
        <v>2</v>
      </c>
      <c r="AI67" s="90">
        <v>4</v>
      </c>
      <c r="AJ67" s="90">
        <v>2</v>
      </c>
      <c r="AK67" s="90">
        <v>0</v>
      </c>
      <c r="AL67" s="90">
        <v>7</v>
      </c>
      <c r="AM67" s="90">
        <v>4</v>
      </c>
      <c r="AN67" s="90">
        <v>2</v>
      </c>
      <c r="AO67" s="90">
        <v>1</v>
      </c>
      <c r="AP67" s="90">
        <v>0</v>
      </c>
      <c r="AQ67" s="90">
        <v>2</v>
      </c>
      <c r="AR67" s="90">
        <v>0</v>
      </c>
      <c r="AS67" s="90">
        <v>0</v>
      </c>
      <c r="AT67" s="90">
        <v>0</v>
      </c>
      <c r="AU67" s="90">
        <v>2</v>
      </c>
      <c r="AV67" s="90">
        <v>0</v>
      </c>
      <c r="AW67" s="90">
        <v>1</v>
      </c>
      <c r="AX67" s="90">
        <v>1</v>
      </c>
      <c r="AY67" s="90">
        <v>0</v>
      </c>
      <c r="AZ67" s="90">
        <v>7</v>
      </c>
      <c r="BA67" s="90">
        <v>3</v>
      </c>
      <c r="BB67" s="90">
        <v>4</v>
      </c>
      <c r="BC67" s="90">
        <v>0</v>
      </c>
      <c r="BD67" s="90">
        <v>0</v>
      </c>
      <c r="BE67" s="90">
        <v>7</v>
      </c>
      <c r="BF67" s="90">
        <v>2</v>
      </c>
      <c r="BG67" s="90">
        <v>2</v>
      </c>
      <c r="BH67" s="90">
        <v>0</v>
      </c>
      <c r="BI67" s="90">
        <v>0</v>
      </c>
      <c r="BJ67" s="90">
        <v>0</v>
      </c>
      <c r="BK67" s="90">
        <v>1</v>
      </c>
      <c r="BL67" s="90">
        <v>2</v>
      </c>
      <c r="BM67" s="90">
        <v>0</v>
      </c>
      <c r="BN67" s="90">
        <v>0</v>
      </c>
      <c r="BO67" s="90">
        <v>0</v>
      </c>
      <c r="BP67" s="90">
        <v>32.714285714285715</v>
      </c>
    </row>
    <row r="68" spans="1:68" ht="15" customHeight="1">
      <c r="A68" s="175"/>
      <c r="B68" s="57"/>
      <c r="C68" s="53" t="s">
        <v>178</v>
      </c>
      <c r="D68" s="90">
        <v>46</v>
      </c>
      <c r="E68" s="90">
        <v>25</v>
      </c>
      <c r="F68" s="90">
        <v>4</v>
      </c>
      <c r="G68" s="90">
        <v>8</v>
      </c>
      <c r="H68" s="90">
        <v>2</v>
      </c>
      <c r="I68" s="90">
        <v>0</v>
      </c>
      <c r="J68" s="90">
        <v>2</v>
      </c>
      <c r="K68" s="90">
        <v>4</v>
      </c>
      <c r="L68" s="90">
        <v>0</v>
      </c>
      <c r="M68" s="90">
        <v>1</v>
      </c>
      <c r="N68" s="90">
        <v>46</v>
      </c>
      <c r="O68" s="90">
        <v>26</v>
      </c>
      <c r="P68" s="90">
        <v>5</v>
      </c>
      <c r="Q68" s="90">
        <v>6</v>
      </c>
      <c r="R68" s="90">
        <v>1</v>
      </c>
      <c r="S68" s="90">
        <v>8</v>
      </c>
      <c r="T68" s="90">
        <v>46</v>
      </c>
      <c r="U68" s="90">
        <v>12</v>
      </c>
      <c r="V68" s="90">
        <v>1</v>
      </c>
      <c r="W68" s="90">
        <v>0</v>
      </c>
      <c r="X68" s="90">
        <v>0</v>
      </c>
      <c r="Y68" s="90">
        <v>33</v>
      </c>
      <c r="Z68" s="90">
        <v>0</v>
      </c>
      <c r="AA68" s="90">
        <v>72.336956521739125</v>
      </c>
      <c r="AB68" s="90">
        <v>97.867647058823536</v>
      </c>
      <c r="AC68" s="90">
        <v>46</v>
      </c>
      <c r="AD68" s="90">
        <v>44</v>
      </c>
      <c r="AE68" s="90">
        <v>2</v>
      </c>
      <c r="AF68" s="90">
        <v>0</v>
      </c>
      <c r="AG68" s="90">
        <v>46</v>
      </c>
      <c r="AH68" s="90">
        <v>18</v>
      </c>
      <c r="AI68" s="90">
        <v>31</v>
      </c>
      <c r="AJ68" s="90">
        <v>8</v>
      </c>
      <c r="AK68" s="90">
        <v>1</v>
      </c>
      <c r="AL68" s="90">
        <v>46</v>
      </c>
      <c r="AM68" s="90">
        <v>11</v>
      </c>
      <c r="AN68" s="90">
        <v>20</v>
      </c>
      <c r="AO68" s="90">
        <v>15</v>
      </c>
      <c r="AP68" s="90">
        <v>0</v>
      </c>
      <c r="AQ68" s="90">
        <v>20</v>
      </c>
      <c r="AR68" s="90">
        <v>2</v>
      </c>
      <c r="AS68" s="90">
        <v>4</v>
      </c>
      <c r="AT68" s="90">
        <v>0</v>
      </c>
      <c r="AU68" s="90">
        <v>11</v>
      </c>
      <c r="AV68" s="90">
        <v>0</v>
      </c>
      <c r="AW68" s="90">
        <v>3</v>
      </c>
      <c r="AX68" s="90">
        <v>1</v>
      </c>
      <c r="AY68" s="90">
        <v>2</v>
      </c>
      <c r="AZ68" s="90">
        <v>46</v>
      </c>
      <c r="BA68" s="90">
        <v>20</v>
      </c>
      <c r="BB68" s="90">
        <v>10</v>
      </c>
      <c r="BC68" s="90">
        <v>10</v>
      </c>
      <c r="BD68" s="90">
        <v>6</v>
      </c>
      <c r="BE68" s="90">
        <v>46</v>
      </c>
      <c r="BF68" s="90">
        <v>4</v>
      </c>
      <c r="BG68" s="90">
        <v>3</v>
      </c>
      <c r="BH68" s="90">
        <v>9</v>
      </c>
      <c r="BI68" s="90">
        <v>5</v>
      </c>
      <c r="BJ68" s="90">
        <v>6</v>
      </c>
      <c r="BK68" s="90">
        <v>8</v>
      </c>
      <c r="BL68" s="90">
        <v>6</v>
      </c>
      <c r="BM68" s="90">
        <v>1</v>
      </c>
      <c r="BN68" s="90">
        <v>3</v>
      </c>
      <c r="BO68" s="90">
        <v>1</v>
      </c>
      <c r="BP68" s="90">
        <v>48.777777777777779</v>
      </c>
    </row>
    <row r="69" spans="1:68" ht="15" customHeight="1">
      <c r="A69" s="49"/>
      <c r="B69" s="57"/>
      <c r="C69" s="53" t="s">
        <v>179</v>
      </c>
      <c r="D69" s="90">
        <v>56</v>
      </c>
      <c r="E69" s="90">
        <v>29</v>
      </c>
      <c r="F69" s="90">
        <v>9</v>
      </c>
      <c r="G69" s="90">
        <v>7</v>
      </c>
      <c r="H69" s="90">
        <v>3</v>
      </c>
      <c r="I69" s="90">
        <v>3</v>
      </c>
      <c r="J69" s="90">
        <v>1</v>
      </c>
      <c r="K69" s="90">
        <v>0</v>
      </c>
      <c r="L69" s="90">
        <v>2</v>
      </c>
      <c r="M69" s="90">
        <v>2</v>
      </c>
      <c r="N69" s="90">
        <v>56</v>
      </c>
      <c r="O69" s="90">
        <v>38</v>
      </c>
      <c r="P69" s="90">
        <v>12</v>
      </c>
      <c r="Q69" s="90">
        <v>2</v>
      </c>
      <c r="R69" s="90">
        <v>1</v>
      </c>
      <c r="S69" s="90">
        <v>3</v>
      </c>
      <c r="T69" s="90">
        <v>56</v>
      </c>
      <c r="U69" s="90">
        <v>29</v>
      </c>
      <c r="V69" s="90">
        <v>0</v>
      </c>
      <c r="W69" s="90">
        <v>2</v>
      </c>
      <c r="X69" s="90">
        <v>2</v>
      </c>
      <c r="Y69" s="90">
        <v>20</v>
      </c>
      <c r="Z69" s="90">
        <v>3</v>
      </c>
      <c r="AA69" s="90">
        <v>42.387911945573528</v>
      </c>
      <c r="AB69" s="90">
        <v>93.606638879808202</v>
      </c>
      <c r="AC69" s="90">
        <v>56</v>
      </c>
      <c r="AD69" s="90">
        <v>54</v>
      </c>
      <c r="AE69" s="90">
        <v>2</v>
      </c>
      <c r="AF69" s="90">
        <v>0</v>
      </c>
      <c r="AG69" s="90">
        <v>56</v>
      </c>
      <c r="AH69" s="90">
        <v>25</v>
      </c>
      <c r="AI69" s="90">
        <v>34</v>
      </c>
      <c r="AJ69" s="90">
        <v>12</v>
      </c>
      <c r="AK69" s="90">
        <v>0</v>
      </c>
      <c r="AL69" s="90">
        <v>56</v>
      </c>
      <c r="AM69" s="90">
        <v>10</v>
      </c>
      <c r="AN69" s="90">
        <v>32</v>
      </c>
      <c r="AO69" s="90">
        <v>14</v>
      </c>
      <c r="AP69" s="90">
        <v>0</v>
      </c>
      <c r="AQ69" s="90">
        <v>32</v>
      </c>
      <c r="AR69" s="90">
        <v>1</v>
      </c>
      <c r="AS69" s="90">
        <v>11</v>
      </c>
      <c r="AT69" s="90">
        <v>1</v>
      </c>
      <c r="AU69" s="90">
        <v>16</v>
      </c>
      <c r="AV69" s="90">
        <v>0</v>
      </c>
      <c r="AW69" s="90">
        <v>6</v>
      </c>
      <c r="AX69" s="90">
        <v>6</v>
      </c>
      <c r="AY69" s="90">
        <v>1</v>
      </c>
      <c r="AZ69" s="90">
        <v>56</v>
      </c>
      <c r="BA69" s="90">
        <v>25</v>
      </c>
      <c r="BB69" s="90">
        <v>18</v>
      </c>
      <c r="BC69" s="90">
        <v>3</v>
      </c>
      <c r="BD69" s="90">
        <v>10</v>
      </c>
      <c r="BE69" s="90">
        <v>56</v>
      </c>
      <c r="BF69" s="90">
        <v>4</v>
      </c>
      <c r="BG69" s="90">
        <v>10</v>
      </c>
      <c r="BH69" s="90">
        <v>19</v>
      </c>
      <c r="BI69" s="90">
        <v>9</v>
      </c>
      <c r="BJ69" s="90">
        <v>3</v>
      </c>
      <c r="BK69" s="90">
        <v>5</v>
      </c>
      <c r="BL69" s="90">
        <v>3</v>
      </c>
      <c r="BM69" s="90">
        <v>2</v>
      </c>
      <c r="BN69" s="90">
        <v>0</v>
      </c>
      <c r="BO69" s="90">
        <v>1</v>
      </c>
      <c r="BP69" s="90">
        <v>31.145454545454545</v>
      </c>
    </row>
    <row r="70" spans="1:68" ht="15" customHeight="1">
      <c r="A70" s="49"/>
      <c r="B70" s="57"/>
      <c r="C70" s="53" t="s">
        <v>180</v>
      </c>
      <c r="D70" s="90">
        <v>30</v>
      </c>
      <c r="E70" s="90">
        <v>20</v>
      </c>
      <c r="F70" s="90">
        <v>3</v>
      </c>
      <c r="G70" s="90">
        <v>2</v>
      </c>
      <c r="H70" s="90">
        <v>1</v>
      </c>
      <c r="I70" s="90">
        <v>3</v>
      </c>
      <c r="J70" s="90">
        <v>0</v>
      </c>
      <c r="K70" s="90">
        <v>0</v>
      </c>
      <c r="L70" s="90">
        <v>1</v>
      </c>
      <c r="M70" s="90">
        <v>0</v>
      </c>
      <c r="N70" s="90">
        <v>30</v>
      </c>
      <c r="O70" s="90">
        <v>18</v>
      </c>
      <c r="P70" s="90">
        <v>6</v>
      </c>
      <c r="Q70" s="90">
        <v>1</v>
      </c>
      <c r="R70" s="90">
        <v>3</v>
      </c>
      <c r="S70" s="90">
        <v>2</v>
      </c>
      <c r="T70" s="90">
        <v>30</v>
      </c>
      <c r="U70" s="90">
        <v>9</v>
      </c>
      <c r="V70" s="90">
        <v>1</v>
      </c>
      <c r="W70" s="90">
        <v>0</v>
      </c>
      <c r="X70" s="90">
        <v>1</v>
      </c>
      <c r="Y70" s="90">
        <v>19</v>
      </c>
      <c r="Z70" s="90">
        <v>0</v>
      </c>
      <c r="AA70" s="90">
        <v>65.395652173913035</v>
      </c>
      <c r="AB70" s="90">
        <v>93.422360248447205</v>
      </c>
      <c r="AC70" s="90">
        <v>30</v>
      </c>
      <c r="AD70" s="90">
        <v>26</v>
      </c>
      <c r="AE70" s="90">
        <v>4</v>
      </c>
      <c r="AF70" s="90">
        <v>0</v>
      </c>
      <c r="AG70" s="90">
        <v>30</v>
      </c>
      <c r="AH70" s="90">
        <v>10</v>
      </c>
      <c r="AI70" s="90">
        <v>19</v>
      </c>
      <c r="AJ70" s="90">
        <v>7</v>
      </c>
      <c r="AK70" s="90">
        <v>0</v>
      </c>
      <c r="AL70" s="90">
        <v>30</v>
      </c>
      <c r="AM70" s="90">
        <v>8</v>
      </c>
      <c r="AN70" s="90">
        <v>12</v>
      </c>
      <c r="AO70" s="90">
        <v>7</v>
      </c>
      <c r="AP70" s="90">
        <v>3</v>
      </c>
      <c r="AQ70" s="90">
        <v>12</v>
      </c>
      <c r="AR70" s="90">
        <v>3</v>
      </c>
      <c r="AS70" s="90">
        <v>2</v>
      </c>
      <c r="AT70" s="90">
        <v>1</v>
      </c>
      <c r="AU70" s="90">
        <v>3</v>
      </c>
      <c r="AV70" s="90">
        <v>0</v>
      </c>
      <c r="AW70" s="90">
        <v>2</v>
      </c>
      <c r="AX70" s="90">
        <v>3</v>
      </c>
      <c r="AY70" s="90">
        <v>0</v>
      </c>
      <c r="AZ70" s="90">
        <v>30</v>
      </c>
      <c r="BA70" s="90">
        <v>13</v>
      </c>
      <c r="BB70" s="90">
        <v>7</v>
      </c>
      <c r="BC70" s="90">
        <v>2</v>
      </c>
      <c r="BD70" s="90">
        <v>8</v>
      </c>
      <c r="BE70" s="90">
        <v>30</v>
      </c>
      <c r="BF70" s="90">
        <v>2</v>
      </c>
      <c r="BG70" s="90">
        <v>5</v>
      </c>
      <c r="BH70" s="90">
        <v>7</v>
      </c>
      <c r="BI70" s="90">
        <v>6</v>
      </c>
      <c r="BJ70" s="90">
        <v>2</v>
      </c>
      <c r="BK70" s="90">
        <v>4</v>
      </c>
      <c r="BL70" s="90">
        <v>2</v>
      </c>
      <c r="BM70" s="90">
        <v>1</v>
      </c>
      <c r="BN70" s="90">
        <v>1</v>
      </c>
      <c r="BO70" s="90">
        <v>0</v>
      </c>
      <c r="BP70" s="90">
        <v>35.366666666666667</v>
      </c>
    </row>
    <row r="71" spans="1:68" ht="15" customHeight="1">
      <c r="A71" s="49"/>
      <c r="B71" s="57"/>
      <c r="C71" s="48" t="s">
        <v>181</v>
      </c>
      <c r="D71" s="90">
        <v>78</v>
      </c>
      <c r="E71" s="90">
        <v>34</v>
      </c>
      <c r="F71" s="90">
        <v>9</v>
      </c>
      <c r="G71" s="90">
        <v>15</v>
      </c>
      <c r="H71" s="90">
        <v>4</v>
      </c>
      <c r="I71" s="90">
        <v>4</v>
      </c>
      <c r="J71" s="90">
        <v>2</v>
      </c>
      <c r="K71" s="90">
        <v>3</v>
      </c>
      <c r="L71" s="90">
        <v>0</v>
      </c>
      <c r="M71" s="90">
        <v>7</v>
      </c>
      <c r="N71" s="90">
        <v>78</v>
      </c>
      <c r="O71" s="90">
        <v>55</v>
      </c>
      <c r="P71" s="90">
        <v>14</v>
      </c>
      <c r="Q71" s="90">
        <v>2</v>
      </c>
      <c r="R71" s="90">
        <v>1</v>
      </c>
      <c r="S71" s="90">
        <v>6</v>
      </c>
      <c r="T71" s="90">
        <v>78</v>
      </c>
      <c r="U71" s="90">
        <v>13</v>
      </c>
      <c r="V71" s="90">
        <v>3</v>
      </c>
      <c r="W71" s="90">
        <v>1</v>
      </c>
      <c r="X71" s="90">
        <v>1</v>
      </c>
      <c r="Y71" s="90">
        <v>57</v>
      </c>
      <c r="Z71" s="90">
        <v>3</v>
      </c>
      <c r="AA71" s="90">
        <v>78.34844054580897</v>
      </c>
      <c r="AB71" s="90">
        <v>94.776339369930199</v>
      </c>
      <c r="AC71" s="90">
        <v>78</v>
      </c>
      <c r="AD71" s="90">
        <v>70</v>
      </c>
      <c r="AE71" s="90">
        <v>6</v>
      </c>
      <c r="AF71" s="90">
        <v>2</v>
      </c>
      <c r="AG71" s="90">
        <v>78</v>
      </c>
      <c r="AH71" s="90">
        <v>27</v>
      </c>
      <c r="AI71" s="90">
        <v>43</v>
      </c>
      <c r="AJ71" s="90">
        <v>20</v>
      </c>
      <c r="AK71" s="90">
        <v>2</v>
      </c>
      <c r="AL71" s="90">
        <v>78</v>
      </c>
      <c r="AM71" s="90">
        <v>14</v>
      </c>
      <c r="AN71" s="90">
        <v>30</v>
      </c>
      <c r="AO71" s="90">
        <v>30</v>
      </c>
      <c r="AP71" s="90">
        <v>4</v>
      </c>
      <c r="AQ71" s="90">
        <v>30</v>
      </c>
      <c r="AR71" s="90">
        <v>4</v>
      </c>
      <c r="AS71" s="90">
        <v>8</v>
      </c>
      <c r="AT71" s="90">
        <v>1</v>
      </c>
      <c r="AU71" s="90">
        <v>10</v>
      </c>
      <c r="AV71" s="90">
        <v>0</v>
      </c>
      <c r="AW71" s="90">
        <v>3</v>
      </c>
      <c r="AX71" s="90">
        <v>8</v>
      </c>
      <c r="AY71" s="90">
        <v>0</v>
      </c>
      <c r="AZ71" s="90">
        <v>78</v>
      </c>
      <c r="BA71" s="90">
        <v>27</v>
      </c>
      <c r="BB71" s="90">
        <v>23</v>
      </c>
      <c r="BC71" s="90">
        <v>9</v>
      </c>
      <c r="BD71" s="90">
        <v>19</v>
      </c>
      <c r="BE71" s="90">
        <v>78</v>
      </c>
      <c r="BF71" s="90">
        <v>0</v>
      </c>
      <c r="BG71" s="90">
        <v>10</v>
      </c>
      <c r="BH71" s="90">
        <v>9</v>
      </c>
      <c r="BI71" s="90">
        <v>20</v>
      </c>
      <c r="BJ71" s="90">
        <v>18</v>
      </c>
      <c r="BK71" s="90">
        <v>10</v>
      </c>
      <c r="BL71" s="90">
        <v>7</v>
      </c>
      <c r="BM71" s="90">
        <v>1</v>
      </c>
      <c r="BN71" s="90">
        <v>3</v>
      </c>
      <c r="BO71" s="90">
        <v>0</v>
      </c>
      <c r="BP71" s="90">
        <v>43.115384615384613</v>
      </c>
    </row>
    <row r="72" spans="1:68" ht="15" customHeight="1">
      <c r="A72" s="49"/>
      <c r="B72" s="57"/>
      <c r="C72" s="48" t="s">
        <v>182</v>
      </c>
      <c r="D72" s="90">
        <v>100</v>
      </c>
      <c r="E72" s="90">
        <v>40</v>
      </c>
      <c r="F72" s="90">
        <v>11</v>
      </c>
      <c r="G72" s="90">
        <v>11</v>
      </c>
      <c r="H72" s="90">
        <v>11</v>
      </c>
      <c r="I72" s="90">
        <v>15</v>
      </c>
      <c r="J72" s="90">
        <v>1</v>
      </c>
      <c r="K72" s="90">
        <v>1</v>
      </c>
      <c r="L72" s="90">
        <v>8</v>
      </c>
      <c r="M72" s="90">
        <v>2</v>
      </c>
      <c r="N72" s="90">
        <v>100</v>
      </c>
      <c r="O72" s="90">
        <v>72</v>
      </c>
      <c r="P72" s="90">
        <v>17</v>
      </c>
      <c r="Q72" s="90">
        <v>8</v>
      </c>
      <c r="R72" s="90">
        <v>3</v>
      </c>
      <c r="S72" s="90">
        <v>0</v>
      </c>
      <c r="T72" s="90">
        <v>100</v>
      </c>
      <c r="U72" s="90">
        <v>34</v>
      </c>
      <c r="V72" s="90">
        <v>4</v>
      </c>
      <c r="W72" s="90">
        <v>9</v>
      </c>
      <c r="X72" s="90">
        <v>7</v>
      </c>
      <c r="Y72" s="90">
        <v>45</v>
      </c>
      <c r="Z72" s="90">
        <v>1</v>
      </c>
      <c r="AA72" s="90">
        <v>55.227494517503963</v>
      </c>
      <c r="AB72" s="90">
        <v>84.115722418967579</v>
      </c>
      <c r="AC72" s="90">
        <v>100</v>
      </c>
      <c r="AD72" s="90">
        <v>92</v>
      </c>
      <c r="AE72" s="90">
        <v>7</v>
      </c>
      <c r="AF72" s="90">
        <v>1</v>
      </c>
      <c r="AG72" s="90">
        <v>100</v>
      </c>
      <c r="AH72" s="90">
        <v>36</v>
      </c>
      <c r="AI72" s="90">
        <v>57</v>
      </c>
      <c r="AJ72" s="90">
        <v>23</v>
      </c>
      <c r="AK72" s="90">
        <v>1</v>
      </c>
      <c r="AL72" s="90">
        <v>100</v>
      </c>
      <c r="AM72" s="90">
        <v>10</v>
      </c>
      <c r="AN72" s="90">
        <v>54</v>
      </c>
      <c r="AO72" s="90">
        <v>30</v>
      </c>
      <c r="AP72" s="90">
        <v>6</v>
      </c>
      <c r="AQ72" s="90">
        <v>54</v>
      </c>
      <c r="AR72" s="90">
        <v>7</v>
      </c>
      <c r="AS72" s="90">
        <v>11</v>
      </c>
      <c r="AT72" s="90">
        <v>1</v>
      </c>
      <c r="AU72" s="90">
        <v>19</v>
      </c>
      <c r="AV72" s="90">
        <v>2</v>
      </c>
      <c r="AW72" s="90">
        <v>9</v>
      </c>
      <c r="AX72" s="90">
        <v>15</v>
      </c>
      <c r="AY72" s="90">
        <v>2</v>
      </c>
      <c r="AZ72" s="90">
        <v>100</v>
      </c>
      <c r="BA72" s="90">
        <v>32</v>
      </c>
      <c r="BB72" s="90">
        <v>38</v>
      </c>
      <c r="BC72" s="90">
        <v>9</v>
      </c>
      <c r="BD72" s="90">
        <v>21</v>
      </c>
      <c r="BE72" s="90">
        <v>100</v>
      </c>
      <c r="BF72" s="90">
        <v>8</v>
      </c>
      <c r="BG72" s="90">
        <v>16</v>
      </c>
      <c r="BH72" s="90">
        <v>27</v>
      </c>
      <c r="BI72" s="90">
        <v>19</v>
      </c>
      <c r="BJ72" s="90">
        <v>13</v>
      </c>
      <c r="BK72" s="90">
        <v>7</v>
      </c>
      <c r="BL72" s="90">
        <v>3</v>
      </c>
      <c r="BM72" s="90">
        <v>4</v>
      </c>
      <c r="BN72" s="90">
        <v>2</v>
      </c>
      <c r="BO72" s="90">
        <v>1</v>
      </c>
      <c r="BP72" s="90">
        <v>33.98989898989899</v>
      </c>
    </row>
    <row r="73" spans="1:68" ht="15" customHeight="1">
      <c r="A73" s="49"/>
      <c r="B73" s="57"/>
      <c r="C73" s="48" t="s">
        <v>183</v>
      </c>
      <c r="D73" s="90">
        <v>133</v>
      </c>
      <c r="E73" s="90">
        <v>51</v>
      </c>
      <c r="F73" s="90">
        <v>11</v>
      </c>
      <c r="G73" s="90">
        <v>14</v>
      </c>
      <c r="H73" s="90">
        <v>10</v>
      </c>
      <c r="I73" s="90">
        <v>26</v>
      </c>
      <c r="J73" s="90">
        <v>3</v>
      </c>
      <c r="K73" s="90">
        <v>2</v>
      </c>
      <c r="L73" s="90">
        <v>14</v>
      </c>
      <c r="M73" s="90">
        <v>2</v>
      </c>
      <c r="N73" s="90">
        <v>133</v>
      </c>
      <c r="O73" s="90">
        <v>87</v>
      </c>
      <c r="P73" s="90">
        <v>25</v>
      </c>
      <c r="Q73" s="90">
        <v>11</v>
      </c>
      <c r="R73" s="90">
        <v>10</v>
      </c>
      <c r="S73" s="90">
        <v>0</v>
      </c>
      <c r="T73" s="90">
        <v>133</v>
      </c>
      <c r="U73" s="90">
        <v>56</v>
      </c>
      <c r="V73" s="90">
        <v>11</v>
      </c>
      <c r="W73" s="90">
        <v>8</v>
      </c>
      <c r="X73" s="90">
        <v>7</v>
      </c>
      <c r="Y73" s="90">
        <v>45</v>
      </c>
      <c r="Z73" s="90">
        <v>6</v>
      </c>
      <c r="AA73" s="90">
        <v>44.303554094237171</v>
      </c>
      <c r="AB73" s="90">
        <v>79.247202393917192</v>
      </c>
      <c r="AC73" s="90">
        <v>133</v>
      </c>
      <c r="AD73" s="90">
        <v>116</v>
      </c>
      <c r="AE73" s="90">
        <v>14</v>
      </c>
      <c r="AF73" s="90">
        <v>3</v>
      </c>
      <c r="AG73" s="90">
        <v>133</v>
      </c>
      <c r="AH73" s="90">
        <v>30</v>
      </c>
      <c r="AI73" s="90">
        <v>59</v>
      </c>
      <c r="AJ73" s="90">
        <v>57</v>
      </c>
      <c r="AK73" s="90">
        <v>3</v>
      </c>
      <c r="AL73" s="90">
        <v>133</v>
      </c>
      <c r="AM73" s="90">
        <v>17</v>
      </c>
      <c r="AN73" s="90">
        <v>76</v>
      </c>
      <c r="AO73" s="90">
        <v>32</v>
      </c>
      <c r="AP73" s="90">
        <v>8</v>
      </c>
      <c r="AQ73" s="90">
        <v>76</v>
      </c>
      <c r="AR73" s="90">
        <v>10</v>
      </c>
      <c r="AS73" s="90">
        <v>20</v>
      </c>
      <c r="AT73" s="90">
        <v>5</v>
      </c>
      <c r="AU73" s="90">
        <v>35</v>
      </c>
      <c r="AV73" s="90">
        <v>1</v>
      </c>
      <c r="AW73" s="90">
        <v>18</v>
      </c>
      <c r="AX73" s="90">
        <v>8</v>
      </c>
      <c r="AY73" s="90">
        <v>2</v>
      </c>
      <c r="AZ73" s="90">
        <v>133</v>
      </c>
      <c r="BA73" s="90">
        <v>50</v>
      </c>
      <c r="BB73" s="90">
        <v>48</v>
      </c>
      <c r="BC73" s="90">
        <v>7</v>
      </c>
      <c r="BD73" s="90">
        <v>28</v>
      </c>
      <c r="BE73" s="90">
        <v>133</v>
      </c>
      <c r="BF73" s="90">
        <v>15</v>
      </c>
      <c r="BG73" s="90">
        <v>44</v>
      </c>
      <c r="BH73" s="90">
        <v>31</v>
      </c>
      <c r="BI73" s="90">
        <v>18</v>
      </c>
      <c r="BJ73" s="90">
        <v>7</v>
      </c>
      <c r="BK73" s="90">
        <v>8</v>
      </c>
      <c r="BL73" s="90">
        <v>5</v>
      </c>
      <c r="BM73" s="90">
        <v>1</v>
      </c>
      <c r="BN73" s="90">
        <v>0</v>
      </c>
      <c r="BO73" s="90">
        <v>4</v>
      </c>
      <c r="BP73" s="90">
        <v>25.162790697674417</v>
      </c>
    </row>
    <row r="74" spans="1:68" ht="15" customHeight="1">
      <c r="A74" s="57"/>
      <c r="B74" s="65"/>
      <c r="C74" s="59" t="s">
        <v>184</v>
      </c>
      <c r="D74" s="90">
        <v>513</v>
      </c>
      <c r="E74" s="90">
        <v>139</v>
      </c>
      <c r="F74" s="90">
        <v>31</v>
      </c>
      <c r="G74" s="90">
        <v>67</v>
      </c>
      <c r="H74" s="90">
        <v>33</v>
      </c>
      <c r="I74" s="90">
        <v>169</v>
      </c>
      <c r="J74" s="90">
        <v>12</v>
      </c>
      <c r="K74" s="90">
        <v>4</v>
      </c>
      <c r="L74" s="90">
        <v>47</v>
      </c>
      <c r="M74" s="90">
        <v>11</v>
      </c>
      <c r="N74" s="90">
        <v>513</v>
      </c>
      <c r="O74" s="90">
        <v>359</v>
      </c>
      <c r="P74" s="90">
        <v>65</v>
      </c>
      <c r="Q74" s="90">
        <v>54</v>
      </c>
      <c r="R74" s="90">
        <v>32</v>
      </c>
      <c r="S74" s="90">
        <v>3</v>
      </c>
      <c r="T74" s="90">
        <v>513</v>
      </c>
      <c r="U74" s="90">
        <v>256</v>
      </c>
      <c r="V74" s="90">
        <v>46</v>
      </c>
      <c r="W74" s="90">
        <v>24</v>
      </c>
      <c r="X74" s="90">
        <v>29</v>
      </c>
      <c r="Y74" s="90">
        <v>140</v>
      </c>
      <c r="Z74" s="90">
        <v>18</v>
      </c>
      <c r="AA74" s="90">
        <v>36.771150194993304</v>
      </c>
      <c r="AB74" s="90">
        <v>76.157821533563535</v>
      </c>
      <c r="AC74" s="90">
        <v>513</v>
      </c>
      <c r="AD74" s="90">
        <v>473</v>
      </c>
      <c r="AE74" s="90">
        <v>32</v>
      </c>
      <c r="AF74" s="90">
        <v>8</v>
      </c>
      <c r="AG74" s="90">
        <v>513</v>
      </c>
      <c r="AH74" s="90">
        <v>94</v>
      </c>
      <c r="AI74" s="90">
        <v>212</v>
      </c>
      <c r="AJ74" s="90">
        <v>240</v>
      </c>
      <c r="AK74" s="90">
        <v>14</v>
      </c>
      <c r="AL74" s="90">
        <v>513</v>
      </c>
      <c r="AM74" s="90">
        <v>42</v>
      </c>
      <c r="AN74" s="90">
        <v>327</v>
      </c>
      <c r="AO74" s="90">
        <v>127</v>
      </c>
      <c r="AP74" s="90">
        <v>17</v>
      </c>
      <c r="AQ74" s="90">
        <v>327</v>
      </c>
      <c r="AR74" s="90">
        <v>31</v>
      </c>
      <c r="AS74" s="90">
        <v>91</v>
      </c>
      <c r="AT74" s="90">
        <v>35</v>
      </c>
      <c r="AU74" s="90">
        <v>135</v>
      </c>
      <c r="AV74" s="90">
        <v>6</v>
      </c>
      <c r="AW74" s="90">
        <v>64</v>
      </c>
      <c r="AX74" s="90">
        <v>54</v>
      </c>
      <c r="AY74" s="90">
        <v>9</v>
      </c>
      <c r="AZ74" s="90">
        <v>513</v>
      </c>
      <c r="BA74" s="90">
        <v>230</v>
      </c>
      <c r="BB74" s="90">
        <v>188</v>
      </c>
      <c r="BC74" s="90">
        <v>21</v>
      </c>
      <c r="BD74" s="90">
        <v>74</v>
      </c>
      <c r="BE74" s="90">
        <v>513</v>
      </c>
      <c r="BF74" s="90">
        <v>55</v>
      </c>
      <c r="BG74" s="90">
        <v>178</v>
      </c>
      <c r="BH74" s="90">
        <v>114</v>
      </c>
      <c r="BI74" s="90">
        <v>83</v>
      </c>
      <c r="BJ74" s="90">
        <v>38</v>
      </c>
      <c r="BK74" s="90">
        <v>19</v>
      </c>
      <c r="BL74" s="90">
        <v>10</v>
      </c>
      <c r="BM74" s="90">
        <v>7</v>
      </c>
      <c r="BN74" s="90">
        <v>5</v>
      </c>
      <c r="BO74" s="90">
        <v>4</v>
      </c>
      <c r="BP74" s="90">
        <v>25.777996070726914</v>
      </c>
    </row>
    <row r="75" spans="1:68" ht="15" customHeight="1">
      <c r="A75" s="49"/>
      <c r="B75" s="425" t="s">
        <v>188</v>
      </c>
      <c r="C75" s="45" t="s">
        <v>176</v>
      </c>
      <c r="D75" s="90">
        <v>1053</v>
      </c>
      <c r="E75" s="90">
        <v>416</v>
      </c>
      <c r="F75" s="90">
        <v>98</v>
      </c>
      <c r="G75" s="90">
        <v>191</v>
      </c>
      <c r="H75" s="90">
        <v>88</v>
      </c>
      <c r="I75" s="90">
        <v>137</v>
      </c>
      <c r="J75" s="90">
        <v>42</v>
      </c>
      <c r="K75" s="90">
        <v>18</v>
      </c>
      <c r="L75" s="90">
        <v>42</v>
      </c>
      <c r="M75" s="90">
        <v>21</v>
      </c>
      <c r="N75" s="90">
        <v>1053</v>
      </c>
      <c r="O75" s="90">
        <v>929</v>
      </c>
      <c r="P75" s="90">
        <v>74</v>
      </c>
      <c r="Q75" s="90">
        <v>9</v>
      </c>
      <c r="R75" s="90">
        <v>35</v>
      </c>
      <c r="S75" s="90">
        <v>6</v>
      </c>
      <c r="T75" s="90">
        <v>1053</v>
      </c>
      <c r="U75" s="90">
        <v>1</v>
      </c>
      <c r="V75" s="90">
        <v>2</v>
      </c>
      <c r="W75" s="90">
        <v>0</v>
      </c>
      <c r="X75" s="90">
        <v>9</v>
      </c>
      <c r="Y75" s="90">
        <v>1028</v>
      </c>
      <c r="Z75" s="90">
        <v>13</v>
      </c>
      <c r="AA75" s="90">
        <v>99.583824032084166</v>
      </c>
      <c r="AB75" s="90">
        <v>99.679669868496191</v>
      </c>
      <c r="AC75" s="90">
        <v>1053</v>
      </c>
      <c r="AD75" s="90">
        <v>944</v>
      </c>
      <c r="AE75" s="90">
        <v>87</v>
      </c>
      <c r="AF75" s="90">
        <v>22</v>
      </c>
      <c r="AG75" s="90">
        <v>1053</v>
      </c>
      <c r="AH75" s="90">
        <v>279</v>
      </c>
      <c r="AI75" s="90">
        <v>376</v>
      </c>
      <c r="AJ75" s="90">
        <v>450</v>
      </c>
      <c r="AK75" s="90">
        <v>24</v>
      </c>
      <c r="AL75" s="90">
        <v>1053</v>
      </c>
      <c r="AM75" s="90">
        <v>331</v>
      </c>
      <c r="AN75" s="90">
        <v>407</v>
      </c>
      <c r="AO75" s="90">
        <v>283</v>
      </c>
      <c r="AP75" s="90">
        <v>32</v>
      </c>
      <c r="AQ75" s="90">
        <v>407</v>
      </c>
      <c r="AR75" s="90">
        <v>38</v>
      </c>
      <c r="AS75" s="90">
        <v>105</v>
      </c>
      <c r="AT75" s="90">
        <v>25</v>
      </c>
      <c r="AU75" s="90">
        <v>181</v>
      </c>
      <c r="AV75" s="90">
        <v>4</v>
      </c>
      <c r="AW75" s="90">
        <v>70</v>
      </c>
      <c r="AX75" s="90">
        <v>86</v>
      </c>
      <c r="AY75" s="90">
        <v>13</v>
      </c>
      <c r="AZ75" s="90">
        <v>1053</v>
      </c>
      <c r="BA75" s="90">
        <v>488</v>
      </c>
      <c r="BB75" s="90">
        <v>315</v>
      </c>
      <c r="BC75" s="90">
        <v>87</v>
      </c>
      <c r="BD75" s="90">
        <v>163</v>
      </c>
      <c r="BE75" s="90">
        <v>1053</v>
      </c>
      <c r="BF75" s="90">
        <v>31</v>
      </c>
      <c r="BG75" s="90">
        <v>145</v>
      </c>
      <c r="BH75" s="90">
        <v>261</v>
      </c>
      <c r="BI75" s="90">
        <v>202</v>
      </c>
      <c r="BJ75" s="90">
        <v>129</v>
      </c>
      <c r="BK75" s="90">
        <v>111</v>
      </c>
      <c r="BL75" s="90">
        <v>88</v>
      </c>
      <c r="BM75" s="90">
        <v>42</v>
      </c>
      <c r="BN75" s="90">
        <v>23</v>
      </c>
      <c r="BO75" s="90">
        <v>21</v>
      </c>
      <c r="BP75" s="90">
        <v>38.479651162790695</v>
      </c>
    </row>
    <row r="76" spans="1:68" ht="15" customHeight="1">
      <c r="A76" s="175"/>
      <c r="B76" s="426"/>
      <c r="C76" s="5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c r="BF76" s="90"/>
      <c r="BG76" s="90"/>
      <c r="BH76" s="90"/>
      <c r="BI76" s="90"/>
      <c r="BJ76" s="90"/>
      <c r="BK76" s="90"/>
      <c r="BL76" s="90"/>
      <c r="BM76" s="90"/>
      <c r="BN76" s="90"/>
      <c r="BO76" s="90"/>
      <c r="BP76" s="90"/>
    </row>
    <row r="77" spans="1:68" ht="15" customHeight="1">
      <c r="A77" s="175"/>
      <c r="B77" s="426"/>
      <c r="C77" s="53" t="s">
        <v>177</v>
      </c>
      <c r="D77" s="90">
        <v>35</v>
      </c>
      <c r="E77" s="90">
        <v>25</v>
      </c>
      <c r="F77" s="90">
        <v>5</v>
      </c>
      <c r="G77" s="90">
        <v>1</v>
      </c>
      <c r="H77" s="90">
        <v>0</v>
      </c>
      <c r="I77" s="90">
        <v>0</v>
      </c>
      <c r="J77" s="90">
        <v>3</v>
      </c>
      <c r="K77" s="90">
        <v>0</v>
      </c>
      <c r="L77" s="90">
        <v>0</v>
      </c>
      <c r="M77" s="90">
        <v>1</v>
      </c>
      <c r="N77" s="90">
        <v>35</v>
      </c>
      <c r="O77" s="90">
        <v>30</v>
      </c>
      <c r="P77" s="90">
        <v>2</v>
      </c>
      <c r="Q77" s="90">
        <v>0</v>
      </c>
      <c r="R77" s="90">
        <v>3</v>
      </c>
      <c r="S77" s="90">
        <v>0</v>
      </c>
      <c r="T77" s="90">
        <v>35</v>
      </c>
      <c r="U77" s="90">
        <v>0</v>
      </c>
      <c r="V77" s="90">
        <v>0</v>
      </c>
      <c r="W77" s="90">
        <v>0</v>
      </c>
      <c r="X77" s="90">
        <v>0</v>
      </c>
      <c r="Y77" s="90">
        <v>34</v>
      </c>
      <c r="Z77" s="90">
        <v>1</v>
      </c>
      <c r="AA77" s="90">
        <v>100</v>
      </c>
      <c r="AB77" s="90">
        <v>100</v>
      </c>
      <c r="AC77" s="90">
        <v>35</v>
      </c>
      <c r="AD77" s="90">
        <v>28</v>
      </c>
      <c r="AE77" s="90">
        <v>4</v>
      </c>
      <c r="AF77" s="90">
        <v>3</v>
      </c>
      <c r="AG77" s="90">
        <v>35</v>
      </c>
      <c r="AH77" s="90">
        <v>16</v>
      </c>
      <c r="AI77" s="90">
        <v>5</v>
      </c>
      <c r="AJ77" s="90">
        <v>12</v>
      </c>
      <c r="AK77" s="90">
        <v>4</v>
      </c>
      <c r="AL77" s="90">
        <v>35</v>
      </c>
      <c r="AM77" s="90">
        <v>26</v>
      </c>
      <c r="AN77" s="90">
        <v>4</v>
      </c>
      <c r="AO77" s="90">
        <v>4</v>
      </c>
      <c r="AP77" s="90">
        <v>1</v>
      </c>
      <c r="AQ77" s="90">
        <v>4</v>
      </c>
      <c r="AR77" s="90">
        <v>1</v>
      </c>
      <c r="AS77" s="90">
        <v>1</v>
      </c>
      <c r="AT77" s="90">
        <v>0</v>
      </c>
      <c r="AU77" s="90">
        <v>1</v>
      </c>
      <c r="AV77" s="90">
        <v>0</v>
      </c>
      <c r="AW77" s="90">
        <v>0</v>
      </c>
      <c r="AX77" s="90">
        <v>2</v>
      </c>
      <c r="AY77" s="90">
        <v>0</v>
      </c>
      <c r="AZ77" s="90">
        <v>35</v>
      </c>
      <c r="BA77" s="90">
        <v>22</v>
      </c>
      <c r="BB77" s="90">
        <v>5</v>
      </c>
      <c r="BC77" s="90">
        <v>5</v>
      </c>
      <c r="BD77" s="90">
        <v>3</v>
      </c>
      <c r="BE77" s="90">
        <v>35</v>
      </c>
      <c r="BF77" s="90">
        <v>2</v>
      </c>
      <c r="BG77" s="90">
        <v>1</v>
      </c>
      <c r="BH77" s="90">
        <v>4</v>
      </c>
      <c r="BI77" s="90">
        <v>7</v>
      </c>
      <c r="BJ77" s="90">
        <v>9</v>
      </c>
      <c r="BK77" s="90">
        <v>2</v>
      </c>
      <c r="BL77" s="90">
        <v>4</v>
      </c>
      <c r="BM77" s="90">
        <v>3</v>
      </c>
      <c r="BN77" s="90">
        <v>2</v>
      </c>
      <c r="BO77" s="90">
        <v>1</v>
      </c>
      <c r="BP77" s="90">
        <v>47.205882352941174</v>
      </c>
    </row>
    <row r="78" spans="1:68" ht="15" customHeight="1">
      <c r="A78" s="175"/>
      <c r="B78" s="426"/>
      <c r="C78" s="53" t="s">
        <v>178</v>
      </c>
      <c r="D78" s="90">
        <v>68</v>
      </c>
      <c r="E78" s="90">
        <v>26</v>
      </c>
      <c r="F78" s="90">
        <v>12</v>
      </c>
      <c r="G78" s="90">
        <v>13</v>
      </c>
      <c r="H78" s="90">
        <v>10</v>
      </c>
      <c r="I78" s="90">
        <v>4</v>
      </c>
      <c r="J78" s="90">
        <v>1</v>
      </c>
      <c r="K78" s="90">
        <v>1</v>
      </c>
      <c r="L78" s="90">
        <v>1</v>
      </c>
      <c r="M78" s="90">
        <v>0</v>
      </c>
      <c r="N78" s="90">
        <v>68</v>
      </c>
      <c r="O78" s="90">
        <v>61</v>
      </c>
      <c r="P78" s="90">
        <v>6</v>
      </c>
      <c r="Q78" s="90">
        <v>0</v>
      </c>
      <c r="R78" s="90">
        <v>1</v>
      </c>
      <c r="S78" s="90">
        <v>0</v>
      </c>
      <c r="T78" s="90">
        <v>68</v>
      </c>
      <c r="U78" s="90">
        <v>0</v>
      </c>
      <c r="V78" s="90">
        <v>0</v>
      </c>
      <c r="W78" s="90">
        <v>0</v>
      </c>
      <c r="X78" s="90">
        <v>1</v>
      </c>
      <c r="Y78" s="90">
        <v>66</v>
      </c>
      <c r="Z78" s="90">
        <v>1</v>
      </c>
      <c r="AA78" s="90">
        <v>99.547715965626423</v>
      </c>
      <c r="AB78" s="90">
        <v>99.547715965626423</v>
      </c>
      <c r="AC78" s="90">
        <v>68</v>
      </c>
      <c r="AD78" s="90">
        <v>62</v>
      </c>
      <c r="AE78" s="90">
        <v>6</v>
      </c>
      <c r="AF78" s="90">
        <v>0</v>
      </c>
      <c r="AG78" s="90">
        <v>68</v>
      </c>
      <c r="AH78" s="90">
        <v>30</v>
      </c>
      <c r="AI78" s="90">
        <v>22</v>
      </c>
      <c r="AJ78" s="90">
        <v>21</v>
      </c>
      <c r="AK78" s="90">
        <v>2</v>
      </c>
      <c r="AL78" s="90">
        <v>68</v>
      </c>
      <c r="AM78" s="90">
        <v>37</v>
      </c>
      <c r="AN78" s="90">
        <v>11</v>
      </c>
      <c r="AO78" s="90">
        <v>17</v>
      </c>
      <c r="AP78" s="90">
        <v>3</v>
      </c>
      <c r="AQ78" s="90">
        <v>11</v>
      </c>
      <c r="AR78" s="90">
        <v>1</v>
      </c>
      <c r="AS78" s="90">
        <v>2</v>
      </c>
      <c r="AT78" s="90">
        <v>0</v>
      </c>
      <c r="AU78" s="90">
        <v>6</v>
      </c>
      <c r="AV78" s="90">
        <v>0</v>
      </c>
      <c r="AW78" s="90">
        <v>3</v>
      </c>
      <c r="AX78" s="90">
        <v>0</v>
      </c>
      <c r="AY78" s="90">
        <v>1</v>
      </c>
      <c r="AZ78" s="90">
        <v>68</v>
      </c>
      <c r="BA78" s="90">
        <v>35</v>
      </c>
      <c r="BB78" s="90">
        <v>17</v>
      </c>
      <c r="BC78" s="90">
        <v>5</v>
      </c>
      <c r="BD78" s="90">
        <v>11</v>
      </c>
      <c r="BE78" s="90">
        <v>68</v>
      </c>
      <c r="BF78" s="90">
        <v>0</v>
      </c>
      <c r="BG78" s="90">
        <v>4</v>
      </c>
      <c r="BH78" s="90">
        <v>5</v>
      </c>
      <c r="BI78" s="90">
        <v>14</v>
      </c>
      <c r="BJ78" s="90">
        <v>11</v>
      </c>
      <c r="BK78" s="90">
        <v>13</v>
      </c>
      <c r="BL78" s="90">
        <v>12</v>
      </c>
      <c r="BM78" s="90">
        <v>4</v>
      </c>
      <c r="BN78" s="90">
        <v>4</v>
      </c>
      <c r="BO78" s="90">
        <v>1</v>
      </c>
      <c r="BP78" s="90">
        <v>52.044776119402982</v>
      </c>
    </row>
    <row r="79" spans="1:68" ht="15" customHeight="1">
      <c r="A79" s="49"/>
      <c r="B79" s="426"/>
      <c r="C79" s="53" t="s">
        <v>179</v>
      </c>
      <c r="D79" s="90">
        <v>70</v>
      </c>
      <c r="E79" s="90">
        <v>40</v>
      </c>
      <c r="F79" s="90">
        <v>9</v>
      </c>
      <c r="G79" s="90">
        <v>7</v>
      </c>
      <c r="H79" s="90">
        <v>8</v>
      </c>
      <c r="I79" s="90">
        <v>2</v>
      </c>
      <c r="J79" s="90">
        <v>0</v>
      </c>
      <c r="K79" s="90">
        <v>2</v>
      </c>
      <c r="L79" s="90">
        <v>1</v>
      </c>
      <c r="M79" s="90">
        <v>1</v>
      </c>
      <c r="N79" s="90">
        <v>70</v>
      </c>
      <c r="O79" s="90">
        <v>66</v>
      </c>
      <c r="P79" s="90">
        <v>2</v>
      </c>
      <c r="Q79" s="90">
        <v>1</v>
      </c>
      <c r="R79" s="90">
        <v>1</v>
      </c>
      <c r="S79" s="90">
        <v>0</v>
      </c>
      <c r="T79" s="90">
        <v>70</v>
      </c>
      <c r="U79" s="90">
        <v>0</v>
      </c>
      <c r="V79" s="90">
        <v>0</v>
      </c>
      <c r="W79" s="90">
        <v>0</v>
      </c>
      <c r="X79" s="90">
        <v>2</v>
      </c>
      <c r="Y79" s="90">
        <v>68</v>
      </c>
      <c r="Z79" s="90">
        <v>0</v>
      </c>
      <c r="AA79" s="90">
        <v>99.314285714285717</v>
      </c>
      <c r="AB79" s="90">
        <v>99.314285714285717</v>
      </c>
      <c r="AC79" s="90">
        <v>70</v>
      </c>
      <c r="AD79" s="90">
        <v>64</v>
      </c>
      <c r="AE79" s="90">
        <v>5</v>
      </c>
      <c r="AF79" s="90">
        <v>1</v>
      </c>
      <c r="AG79" s="90">
        <v>70</v>
      </c>
      <c r="AH79" s="90">
        <v>29</v>
      </c>
      <c r="AI79" s="90">
        <v>21</v>
      </c>
      <c r="AJ79" s="90">
        <v>22</v>
      </c>
      <c r="AK79" s="90">
        <v>1</v>
      </c>
      <c r="AL79" s="90">
        <v>70</v>
      </c>
      <c r="AM79" s="90">
        <v>32</v>
      </c>
      <c r="AN79" s="90">
        <v>20</v>
      </c>
      <c r="AO79" s="90">
        <v>17</v>
      </c>
      <c r="AP79" s="90">
        <v>1</v>
      </c>
      <c r="AQ79" s="90">
        <v>20</v>
      </c>
      <c r="AR79" s="90">
        <v>2</v>
      </c>
      <c r="AS79" s="90">
        <v>4</v>
      </c>
      <c r="AT79" s="90">
        <v>0</v>
      </c>
      <c r="AU79" s="90">
        <v>11</v>
      </c>
      <c r="AV79" s="90">
        <v>0</v>
      </c>
      <c r="AW79" s="90">
        <v>2</v>
      </c>
      <c r="AX79" s="90">
        <v>5</v>
      </c>
      <c r="AY79" s="90">
        <v>0</v>
      </c>
      <c r="AZ79" s="90">
        <v>70</v>
      </c>
      <c r="BA79" s="90">
        <v>32</v>
      </c>
      <c r="BB79" s="90">
        <v>20</v>
      </c>
      <c r="BC79" s="90">
        <v>4</v>
      </c>
      <c r="BD79" s="90">
        <v>14</v>
      </c>
      <c r="BE79" s="90">
        <v>70</v>
      </c>
      <c r="BF79" s="90">
        <v>2</v>
      </c>
      <c r="BG79" s="90">
        <v>6</v>
      </c>
      <c r="BH79" s="90">
        <v>19</v>
      </c>
      <c r="BI79" s="90">
        <v>12</v>
      </c>
      <c r="BJ79" s="90">
        <v>10</v>
      </c>
      <c r="BK79" s="90">
        <v>9</v>
      </c>
      <c r="BL79" s="90">
        <v>7</v>
      </c>
      <c r="BM79" s="90">
        <v>0</v>
      </c>
      <c r="BN79" s="90">
        <v>2</v>
      </c>
      <c r="BO79" s="90">
        <v>3</v>
      </c>
      <c r="BP79" s="90">
        <v>38.731343283582092</v>
      </c>
    </row>
    <row r="80" spans="1:68" ht="15" customHeight="1">
      <c r="A80" s="49"/>
      <c r="B80" s="57"/>
      <c r="C80" s="53" t="s">
        <v>180</v>
      </c>
      <c r="D80" s="90">
        <v>64</v>
      </c>
      <c r="E80" s="90">
        <v>31</v>
      </c>
      <c r="F80" s="90">
        <v>9</v>
      </c>
      <c r="G80" s="90">
        <v>7</v>
      </c>
      <c r="H80" s="90">
        <v>4</v>
      </c>
      <c r="I80" s="90">
        <v>6</v>
      </c>
      <c r="J80" s="90">
        <v>4</v>
      </c>
      <c r="K80" s="90">
        <v>2</v>
      </c>
      <c r="L80" s="90">
        <v>0</v>
      </c>
      <c r="M80" s="90">
        <v>1</v>
      </c>
      <c r="N80" s="90">
        <v>64</v>
      </c>
      <c r="O80" s="90">
        <v>58</v>
      </c>
      <c r="P80" s="90">
        <v>5</v>
      </c>
      <c r="Q80" s="90">
        <v>0</v>
      </c>
      <c r="R80" s="90">
        <v>0</v>
      </c>
      <c r="S80" s="90">
        <v>1</v>
      </c>
      <c r="T80" s="90">
        <v>64</v>
      </c>
      <c r="U80" s="90">
        <v>0</v>
      </c>
      <c r="V80" s="90">
        <v>0</v>
      </c>
      <c r="W80" s="90">
        <v>0</v>
      </c>
      <c r="X80" s="90">
        <v>0</v>
      </c>
      <c r="Y80" s="90">
        <v>62</v>
      </c>
      <c r="Z80" s="90">
        <v>2</v>
      </c>
      <c r="AA80" s="90">
        <v>100</v>
      </c>
      <c r="AB80" s="90">
        <v>100</v>
      </c>
      <c r="AC80" s="90">
        <v>64</v>
      </c>
      <c r="AD80" s="90">
        <v>61</v>
      </c>
      <c r="AE80" s="90">
        <v>1</v>
      </c>
      <c r="AF80" s="90">
        <v>2</v>
      </c>
      <c r="AG80" s="90">
        <v>64</v>
      </c>
      <c r="AH80" s="90">
        <v>22</v>
      </c>
      <c r="AI80" s="90">
        <v>27</v>
      </c>
      <c r="AJ80" s="90">
        <v>21</v>
      </c>
      <c r="AK80" s="90">
        <v>1</v>
      </c>
      <c r="AL80" s="90">
        <v>64</v>
      </c>
      <c r="AM80" s="90">
        <v>26</v>
      </c>
      <c r="AN80" s="90">
        <v>17</v>
      </c>
      <c r="AO80" s="90">
        <v>20</v>
      </c>
      <c r="AP80" s="90">
        <v>1</v>
      </c>
      <c r="AQ80" s="90">
        <v>17</v>
      </c>
      <c r="AR80" s="90">
        <v>1</v>
      </c>
      <c r="AS80" s="90">
        <v>4</v>
      </c>
      <c r="AT80" s="90">
        <v>0</v>
      </c>
      <c r="AU80" s="90">
        <v>8</v>
      </c>
      <c r="AV80" s="90">
        <v>0</v>
      </c>
      <c r="AW80" s="90">
        <v>2</v>
      </c>
      <c r="AX80" s="90">
        <v>6</v>
      </c>
      <c r="AY80" s="90">
        <v>0</v>
      </c>
      <c r="AZ80" s="90">
        <v>64</v>
      </c>
      <c r="BA80" s="90">
        <v>30</v>
      </c>
      <c r="BB80" s="90">
        <v>14</v>
      </c>
      <c r="BC80" s="90">
        <v>11</v>
      </c>
      <c r="BD80" s="90">
        <v>9</v>
      </c>
      <c r="BE80" s="90">
        <v>64</v>
      </c>
      <c r="BF80" s="90">
        <v>1</v>
      </c>
      <c r="BG80" s="90">
        <v>6</v>
      </c>
      <c r="BH80" s="90">
        <v>14</v>
      </c>
      <c r="BI80" s="90">
        <v>12</v>
      </c>
      <c r="BJ80" s="90">
        <v>8</v>
      </c>
      <c r="BK80" s="90">
        <v>8</v>
      </c>
      <c r="BL80" s="90">
        <v>9</v>
      </c>
      <c r="BM80" s="90">
        <v>4</v>
      </c>
      <c r="BN80" s="90">
        <v>2</v>
      </c>
      <c r="BO80" s="90">
        <v>0</v>
      </c>
      <c r="BP80" s="90">
        <v>48.671875</v>
      </c>
    </row>
    <row r="81" spans="1:68" ht="15" customHeight="1">
      <c r="A81" s="49"/>
      <c r="B81" s="57"/>
      <c r="C81" s="48" t="s">
        <v>181</v>
      </c>
      <c r="D81" s="90">
        <v>149</v>
      </c>
      <c r="E81" s="90">
        <v>65</v>
      </c>
      <c r="F81" s="90">
        <v>17</v>
      </c>
      <c r="G81" s="90">
        <v>30</v>
      </c>
      <c r="H81" s="90">
        <v>12</v>
      </c>
      <c r="I81" s="90">
        <v>8</v>
      </c>
      <c r="J81" s="90">
        <v>7</v>
      </c>
      <c r="K81" s="90">
        <v>6</v>
      </c>
      <c r="L81" s="90">
        <v>2</v>
      </c>
      <c r="M81" s="90">
        <v>2</v>
      </c>
      <c r="N81" s="90">
        <v>149</v>
      </c>
      <c r="O81" s="90">
        <v>129</v>
      </c>
      <c r="P81" s="90">
        <v>13</v>
      </c>
      <c r="Q81" s="90">
        <v>4</v>
      </c>
      <c r="R81" s="90">
        <v>2</v>
      </c>
      <c r="S81" s="90">
        <v>1</v>
      </c>
      <c r="T81" s="90">
        <v>149</v>
      </c>
      <c r="U81" s="90">
        <v>1</v>
      </c>
      <c r="V81" s="90">
        <v>1</v>
      </c>
      <c r="W81" s="90">
        <v>0</v>
      </c>
      <c r="X81" s="90">
        <v>0</v>
      </c>
      <c r="Y81" s="90">
        <v>145</v>
      </c>
      <c r="Z81" s="90">
        <v>2</v>
      </c>
      <c r="AA81" s="90">
        <v>98.724489795918373</v>
      </c>
      <c r="AB81" s="90">
        <v>99.400684931506845</v>
      </c>
      <c r="AC81" s="90">
        <v>149</v>
      </c>
      <c r="AD81" s="90">
        <v>138</v>
      </c>
      <c r="AE81" s="90">
        <v>8</v>
      </c>
      <c r="AF81" s="90">
        <v>3</v>
      </c>
      <c r="AG81" s="90">
        <v>149</v>
      </c>
      <c r="AH81" s="90">
        <v>45</v>
      </c>
      <c r="AI81" s="90">
        <v>69</v>
      </c>
      <c r="AJ81" s="90">
        <v>42</v>
      </c>
      <c r="AK81" s="90">
        <v>2</v>
      </c>
      <c r="AL81" s="90">
        <v>149</v>
      </c>
      <c r="AM81" s="90">
        <v>42</v>
      </c>
      <c r="AN81" s="90">
        <v>51</v>
      </c>
      <c r="AO81" s="90">
        <v>47</v>
      </c>
      <c r="AP81" s="90">
        <v>9</v>
      </c>
      <c r="AQ81" s="90">
        <v>51</v>
      </c>
      <c r="AR81" s="90">
        <v>5</v>
      </c>
      <c r="AS81" s="90">
        <v>9</v>
      </c>
      <c r="AT81" s="90">
        <v>2</v>
      </c>
      <c r="AU81" s="90">
        <v>19</v>
      </c>
      <c r="AV81" s="90">
        <v>1</v>
      </c>
      <c r="AW81" s="90">
        <v>9</v>
      </c>
      <c r="AX81" s="90">
        <v>15</v>
      </c>
      <c r="AY81" s="90">
        <v>1</v>
      </c>
      <c r="AZ81" s="90">
        <v>149</v>
      </c>
      <c r="BA81" s="90">
        <v>60</v>
      </c>
      <c r="BB81" s="90">
        <v>40</v>
      </c>
      <c r="BC81" s="90">
        <v>19</v>
      </c>
      <c r="BD81" s="90">
        <v>30</v>
      </c>
      <c r="BE81" s="90">
        <v>149</v>
      </c>
      <c r="BF81" s="90">
        <v>4</v>
      </c>
      <c r="BG81" s="90">
        <v>14</v>
      </c>
      <c r="BH81" s="90">
        <v>35</v>
      </c>
      <c r="BI81" s="90">
        <v>37</v>
      </c>
      <c r="BJ81" s="90">
        <v>18</v>
      </c>
      <c r="BK81" s="90">
        <v>18</v>
      </c>
      <c r="BL81" s="90">
        <v>11</v>
      </c>
      <c r="BM81" s="90">
        <v>8</v>
      </c>
      <c r="BN81" s="90">
        <v>3</v>
      </c>
      <c r="BO81" s="90">
        <v>1</v>
      </c>
      <c r="BP81" s="90">
        <v>39.195945945945944</v>
      </c>
    </row>
    <row r="82" spans="1:68" ht="15" customHeight="1">
      <c r="A82" s="49"/>
      <c r="B82" s="57"/>
      <c r="C82" s="48" t="s">
        <v>182</v>
      </c>
      <c r="D82" s="90">
        <v>114</v>
      </c>
      <c r="E82" s="90">
        <v>43</v>
      </c>
      <c r="F82" s="90">
        <v>9</v>
      </c>
      <c r="G82" s="90">
        <v>21</v>
      </c>
      <c r="H82" s="90">
        <v>8</v>
      </c>
      <c r="I82" s="90">
        <v>15</v>
      </c>
      <c r="J82" s="90">
        <v>9</v>
      </c>
      <c r="K82" s="90">
        <v>0</v>
      </c>
      <c r="L82" s="90">
        <v>4</v>
      </c>
      <c r="M82" s="90">
        <v>5</v>
      </c>
      <c r="N82" s="90">
        <v>114</v>
      </c>
      <c r="O82" s="90">
        <v>99</v>
      </c>
      <c r="P82" s="90">
        <v>8</v>
      </c>
      <c r="Q82" s="90">
        <v>1</v>
      </c>
      <c r="R82" s="90">
        <v>5</v>
      </c>
      <c r="S82" s="90">
        <v>1</v>
      </c>
      <c r="T82" s="90">
        <v>114</v>
      </c>
      <c r="U82" s="90">
        <v>0</v>
      </c>
      <c r="V82" s="90">
        <v>0</v>
      </c>
      <c r="W82" s="90">
        <v>0</v>
      </c>
      <c r="X82" s="90">
        <v>1</v>
      </c>
      <c r="Y82" s="90">
        <v>112</v>
      </c>
      <c r="Z82" s="90">
        <v>1</v>
      </c>
      <c r="AA82" s="90">
        <v>99.961523662947286</v>
      </c>
      <c r="AB82" s="90">
        <v>99.961523662947286</v>
      </c>
      <c r="AC82" s="90">
        <v>114</v>
      </c>
      <c r="AD82" s="90">
        <v>99</v>
      </c>
      <c r="AE82" s="90">
        <v>11</v>
      </c>
      <c r="AF82" s="90">
        <v>4</v>
      </c>
      <c r="AG82" s="90">
        <v>114</v>
      </c>
      <c r="AH82" s="90">
        <v>35</v>
      </c>
      <c r="AI82" s="90">
        <v>45</v>
      </c>
      <c r="AJ82" s="90">
        <v>47</v>
      </c>
      <c r="AK82" s="90">
        <v>1</v>
      </c>
      <c r="AL82" s="90">
        <v>114</v>
      </c>
      <c r="AM82" s="90">
        <v>24</v>
      </c>
      <c r="AN82" s="90">
        <v>45</v>
      </c>
      <c r="AO82" s="90">
        <v>44</v>
      </c>
      <c r="AP82" s="90">
        <v>1</v>
      </c>
      <c r="AQ82" s="90">
        <v>45</v>
      </c>
      <c r="AR82" s="90">
        <v>2</v>
      </c>
      <c r="AS82" s="90">
        <v>17</v>
      </c>
      <c r="AT82" s="90">
        <v>3</v>
      </c>
      <c r="AU82" s="90">
        <v>21</v>
      </c>
      <c r="AV82" s="90">
        <v>0</v>
      </c>
      <c r="AW82" s="90">
        <v>6</v>
      </c>
      <c r="AX82" s="90">
        <v>8</v>
      </c>
      <c r="AY82" s="90">
        <v>1</v>
      </c>
      <c r="AZ82" s="90">
        <v>114</v>
      </c>
      <c r="BA82" s="90">
        <v>50</v>
      </c>
      <c r="BB82" s="90">
        <v>36</v>
      </c>
      <c r="BC82" s="90">
        <v>7</v>
      </c>
      <c r="BD82" s="90">
        <v>21</v>
      </c>
      <c r="BE82" s="90">
        <v>114</v>
      </c>
      <c r="BF82" s="90">
        <v>2</v>
      </c>
      <c r="BG82" s="90">
        <v>12</v>
      </c>
      <c r="BH82" s="90">
        <v>27</v>
      </c>
      <c r="BI82" s="90">
        <v>31</v>
      </c>
      <c r="BJ82" s="90">
        <v>16</v>
      </c>
      <c r="BK82" s="90">
        <v>12</v>
      </c>
      <c r="BL82" s="90">
        <v>2</v>
      </c>
      <c r="BM82" s="90">
        <v>6</v>
      </c>
      <c r="BN82" s="90">
        <v>2</v>
      </c>
      <c r="BO82" s="90">
        <v>4</v>
      </c>
      <c r="BP82" s="90">
        <v>39.309090909090912</v>
      </c>
    </row>
    <row r="83" spans="1:68" ht="15" customHeight="1">
      <c r="A83" s="49"/>
      <c r="B83" s="57"/>
      <c r="C83" s="48" t="s">
        <v>183</v>
      </c>
      <c r="D83" s="90">
        <v>198</v>
      </c>
      <c r="E83" s="90">
        <v>89</v>
      </c>
      <c r="F83" s="90">
        <v>15</v>
      </c>
      <c r="G83" s="90">
        <v>32</v>
      </c>
      <c r="H83" s="90">
        <v>16</v>
      </c>
      <c r="I83" s="90">
        <v>28</v>
      </c>
      <c r="J83" s="90">
        <v>9</v>
      </c>
      <c r="K83" s="90">
        <v>2</v>
      </c>
      <c r="L83" s="90">
        <v>5</v>
      </c>
      <c r="M83" s="90">
        <v>2</v>
      </c>
      <c r="N83" s="90">
        <v>198</v>
      </c>
      <c r="O83" s="90">
        <v>171</v>
      </c>
      <c r="P83" s="90">
        <v>20</v>
      </c>
      <c r="Q83" s="90">
        <v>2</v>
      </c>
      <c r="R83" s="90">
        <v>5</v>
      </c>
      <c r="S83" s="90">
        <v>0</v>
      </c>
      <c r="T83" s="90">
        <v>198</v>
      </c>
      <c r="U83" s="90">
        <v>0</v>
      </c>
      <c r="V83" s="90">
        <v>1</v>
      </c>
      <c r="W83" s="90">
        <v>0</v>
      </c>
      <c r="X83" s="90">
        <v>2</v>
      </c>
      <c r="Y83" s="90">
        <v>193</v>
      </c>
      <c r="Z83" s="90">
        <v>2</v>
      </c>
      <c r="AA83" s="90">
        <v>99.431465132636916</v>
      </c>
      <c r="AB83" s="90">
        <v>99.431465132636916</v>
      </c>
      <c r="AC83" s="90">
        <v>198</v>
      </c>
      <c r="AD83" s="90">
        <v>180</v>
      </c>
      <c r="AE83" s="90">
        <v>16</v>
      </c>
      <c r="AF83" s="90">
        <v>2</v>
      </c>
      <c r="AG83" s="90">
        <v>198</v>
      </c>
      <c r="AH83" s="90">
        <v>34</v>
      </c>
      <c r="AI83" s="90">
        <v>79</v>
      </c>
      <c r="AJ83" s="90">
        <v>95</v>
      </c>
      <c r="AK83" s="90">
        <v>4</v>
      </c>
      <c r="AL83" s="90">
        <v>198</v>
      </c>
      <c r="AM83" s="90">
        <v>63</v>
      </c>
      <c r="AN83" s="90">
        <v>83</v>
      </c>
      <c r="AO83" s="90">
        <v>48</v>
      </c>
      <c r="AP83" s="90">
        <v>4</v>
      </c>
      <c r="AQ83" s="90">
        <v>83</v>
      </c>
      <c r="AR83" s="90">
        <v>11</v>
      </c>
      <c r="AS83" s="90">
        <v>15</v>
      </c>
      <c r="AT83" s="90">
        <v>3</v>
      </c>
      <c r="AU83" s="90">
        <v>39</v>
      </c>
      <c r="AV83" s="90">
        <v>1</v>
      </c>
      <c r="AW83" s="90">
        <v>17</v>
      </c>
      <c r="AX83" s="90">
        <v>15</v>
      </c>
      <c r="AY83" s="90">
        <v>2</v>
      </c>
      <c r="AZ83" s="90">
        <v>198</v>
      </c>
      <c r="BA83" s="90">
        <v>92</v>
      </c>
      <c r="BB83" s="90">
        <v>61</v>
      </c>
      <c r="BC83" s="90">
        <v>12</v>
      </c>
      <c r="BD83" s="90">
        <v>33</v>
      </c>
      <c r="BE83" s="90">
        <v>198</v>
      </c>
      <c r="BF83" s="90">
        <v>8</v>
      </c>
      <c r="BG83" s="90">
        <v>27</v>
      </c>
      <c r="BH83" s="90">
        <v>54</v>
      </c>
      <c r="BI83" s="90">
        <v>32</v>
      </c>
      <c r="BJ83" s="90">
        <v>23</v>
      </c>
      <c r="BK83" s="90">
        <v>24</v>
      </c>
      <c r="BL83" s="90">
        <v>12</v>
      </c>
      <c r="BM83" s="90">
        <v>9</v>
      </c>
      <c r="BN83" s="90">
        <v>5</v>
      </c>
      <c r="BO83" s="90">
        <v>4</v>
      </c>
      <c r="BP83" s="90">
        <v>37.984536082474229</v>
      </c>
    </row>
    <row r="84" spans="1:68" ht="15" customHeight="1">
      <c r="A84" s="71"/>
      <c r="B84" s="65"/>
      <c r="C84" s="59" t="s">
        <v>184</v>
      </c>
      <c r="D84" s="90">
        <v>355</v>
      </c>
      <c r="E84" s="90">
        <v>97</v>
      </c>
      <c r="F84" s="90">
        <v>22</v>
      </c>
      <c r="G84" s="90">
        <v>80</v>
      </c>
      <c r="H84" s="90">
        <v>30</v>
      </c>
      <c r="I84" s="90">
        <v>74</v>
      </c>
      <c r="J84" s="90">
        <v>9</v>
      </c>
      <c r="K84" s="90">
        <v>5</v>
      </c>
      <c r="L84" s="90">
        <v>29</v>
      </c>
      <c r="M84" s="90">
        <v>9</v>
      </c>
      <c r="N84" s="90">
        <v>355</v>
      </c>
      <c r="O84" s="90">
        <v>315</v>
      </c>
      <c r="P84" s="90">
        <v>18</v>
      </c>
      <c r="Q84" s="90">
        <v>1</v>
      </c>
      <c r="R84" s="90">
        <v>18</v>
      </c>
      <c r="S84" s="90">
        <v>3</v>
      </c>
      <c r="T84" s="90">
        <v>355</v>
      </c>
      <c r="U84" s="90">
        <v>0</v>
      </c>
      <c r="V84" s="90">
        <v>0</v>
      </c>
      <c r="W84" s="90">
        <v>0</v>
      </c>
      <c r="X84" s="90">
        <v>3</v>
      </c>
      <c r="Y84" s="90">
        <v>348</v>
      </c>
      <c r="Z84" s="90">
        <v>4</v>
      </c>
      <c r="AA84" s="90">
        <v>99.854019042053238</v>
      </c>
      <c r="AB84" s="90">
        <v>99.854019042053238</v>
      </c>
      <c r="AC84" s="90">
        <v>355</v>
      </c>
      <c r="AD84" s="90">
        <v>312</v>
      </c>
      <c r="AE84" s="90">
        <v>36</v>
      </c>
      <c r="AF84" s="90">
        <v>7</v>
      </c>
      <c r="AG84" s="90">
        <v>355</v>
      </c>
      <c r="AH84" s="90">
        <v>68</v>
      </c>
      <c r="AI84" s="90">
        <v>108</v>
      </c>
      <c r="AJ84" s="90">
        <v>190</v>
      </c>
      <c r="AK84" s="90">
        <v>9</v>
      </c>
      <c r="AL84" s="90">
        <v>355</v>
      </c>
      <c r="AM84" s="90">
        <v>81</v>
      </c>
      <c r="AN84" s="90">
        <v>176</v>
      </c>
      <c r="AO84" s="90">
        <v>86</v>
      </c>
      <c r="AP84" s="90">
        <v>12</v>
      </c>
      <c r="AQ84" s="90">
        <v>176</v>
      </c>
      <c r="AR84" s="90">
        <v>15</v>
      </c>
      <c r="AS84" s="90">
        <v>53</v>
      </c>
      <c r="AT84" s="90">
        <v>17</v>
      </c>
      <c r="AU84" s="90">
        <v>76</v>
      </c>
      <c r="AV84" s="90">
        <v>2</v>
      </c>
      <c r="AW84" s="90">
        <v>31</v>
      </c>
      <c r="AX84" s="90">
        <v>35</v>
      </c>
      <c r="AY84" s="90">
        <v>8</v>
      </c>
      <c r="AZ84" s="90">
        <v>355</v>
      </c>
      <c r="BA84" s="90">
        <v>167</v>
      </c>
      <c r="BB84" s="90">
        <v>122</v>
      </c>
      <c r="BC84" s="90">
        <v>24</v>
      </c>
      <c r="BD84" s="90">
        <v>42</v>
      </c>
      <c r="BE84" s="90">
        <v>355</v>
      </c>
      <c r="BF84" s="90">
        <v>12</v>
      </c>
      <c r="BG84" s="90">
        <v>75</v>
      </c>
      <c r="BH84" s="90">
        <v>103</v>
      </c>
      <c r="BI84" s="90">
        <v>57</v>
      </c>
      <c r="BJ84" s="90">
        <v>34</v>
      </c>
      <c r="BK84" s="90">
        <v>25</v>
      </c>
      <c r="BL84" s="90">
        <v>31</v>
      </c>
      <c r="BM84" s="90">
        <v>8</v>
      </c>
      <c r="BN84" s="90">
        <v>3</v>
      </c>
      <c r="BO84" s="90">
        <v>7</v>
      </c>
      <c r="BP84" s="90">
        <v>32.801724137931032</v>
      </c>
    </row>
    <row r="85" spans="1:68" ht="15" customHeight="1">
      <c r="A85" s="174" t="s">
        <v>189</v>
      </c>
      <c r="B85" s="49" t="s">
        <v>719</v>
      </c>
      <c r="C85" s="45" t="s">
        <v>176</v>
      </c>
      <c r="D85" s="90">
        <v>1202</v>
      </c>
      <c r="E85" s="90">
        <v>468</v>
      </c>
      <c r="F85" s="90">
        <v>149</v>
      </c>
      <c r="G85" s="90">
        <v>179</v>
      </c>
      <c r="H85" s="90">
        <v>111</v>
      </c>
      <c r="I85" s="90">
        <v>125</v>
      </c>
      <c r="J85" s="90">
        <v>56</v>
      </c>
      <c r="K85" s="90">
        <v>14</v>
      </c>
      <c r="L85" s="90">
        <v>58</v>
      </c>
      <c r="M85" s="90">
        <v>42</v>
      </c>
      <c r="N85" s="90">
        <v>1202</v>
      </c>
      <c r="O85" s="90">
        <v>898</v>
      </c>
      <c r="P85" s="90">
        <v>114</v>
      </c>
      <c r="Q85" s="90">
        <v>9</v>
      </c>
      <c r="R85" s="90">
        <v>35</v>
      </c>
      <c r="S85" s="90">
        <v>146</v>
      </c>
      <c r="T85" s="90">
        <v>1202</v>
      </c>
      <c r="U85" s="90">
        <v>86</v>
      </c>
      <c r="V85" s="90">
        <v>25</v>
      </c>
      <c r="W85" s="90">
        <v>24</v>
      </c>
      <c r="X85" s="90">
        <v>32</v>
      </c>
      <c r="Y85" s="90">
        <v>1020</v>
      </c>
      <c r="Z85" s="90">
        <v>15</v>
      </c>
      <c r="AA85" s="90">
        <v>89.415128501196932</v>
      </c>
      <c r="AB85" s="90">
        <v>96.399416467684617</v>
      </c>
      <c r="AC85" s="90">
        <v>1202</v>
      </c>
      <c r="AD85" s="90">
        <v>1146</v>
      </c>
      <c r="AE85" s="90">
        <v>31</v>
      </c>
      <c r="AF85" s="90">
        <v>25</v>
      </c>
      <c r="AG85" s="90">
        <v>1202</v>
      </c>
      <c r="AH85" s="90">
        <v>805</v>
      </c>
      <c r="AI85" s="90">
        <v>802</v>
      </c>
      <c r="AJ85" s="90">
        <v>45</v>
      </c>
      <c r="AK85" s="90">
        <v>21</v>
      </c>
      <c r="AL85" s="90">
        <v>1202</v>
      </c>
      <c r="AM85" s="90">
        <v>802</v>
      </c>
      <c r="AN85" s="90">
        <v>272</v>
      </c>
      <c r="AO85" s="90">
        <v>113</v>
      </c>
      <c r="AP85" s="90">
        <v>15</v>
      </c>
      <c r="AQ85" s="90">
        <v>272</v>
      </c>
      <c r="AR85" s="90">
        <v>5</v>
      </c>
      <c r="AS85" s="90">
        <v>42</v>
      </c>
      <c r="AT85" s="90">
        <v>14</v>
      </c>
      <c r="AU85" s="90">
        <v>133</v>
      </c>
      <c r="AV85" s="90">
        <v>4</v>
      </c>
      <c r="AW85" s="90">
        <v>93</v>
      </c>
      <c r="AX85" s="90">
        <v>70</v>
      </c>
      <c r="AY85" s="90">
        <v>12</v>
      </c>
      <c r="AZ85" s="90">
        <v>1202</v>
      </c>
      <c r="BA85" s="90">
        <v>784</v>
      </c>
      <c r="BB85" s="90">
        <v>219</v>
      </c>
      <c r="BC85" s="90">
        <v>52</v>
      </c>
      <c r="BD85" s="90">
        <v>147</v>
      </c>
      <c r="BE85" s="90">
        <v>1202</v>
      </c>
      <c r="BF85" s="90">
        <v>4</v>
      </c>
      <c r="BG85" s="90">
        <v>25</v>
      </c>
      <c r="BH85" s="90">
        <v>119</v>
      </c>
      <c r="BI85" s="90">
        <v>149</v>
      </c>
      <c r="BJ85" s="90">
        <v>196</v>
      </c>
      <c r="BK85" s="90">
        <v>242</v>
      </c>
      <c r="BL85" s="90">
        <v>294</v>
      </c>
      <c r="BM85" s="90">
        <v>80</v>
      </c>
      <c r="BN85" s="90">
        <v>86</v>
      </c>
      <c r="BO85" s="90">
        <v>7</v>
      </c>
      <c r="BP85" s="90">
        <v>58.733891213389121</v>
      </c>
    </row>
    <row r="86" spans="1:68" ht="15" customHeight="1">
      <c r="A86" s="175"/>
      <c r="B86" s="49" t="s">
        <v>726</v>
      </c>
      <c r="C86" s="5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row>
    <row r="87" spans="1:68" ht="15" customHeight="1">
      <c r="A87" s="175"/>
      <c r="B87" s="49" t="s">
        <v>722</v>
      </c>
      <c r="C87" s="53" t="s">
        <v>190</v>
      </c>
      <c r="D87" s="90">
        <v>538</v>
      </c>
      <c r="E87" s="90">
        <v>209</v>
      </c>
      <c r="F87" s="90">
        <v>97</v>
      </c>
      <c r="G87" s="90">
        <v>79</v>
      </c>
      <c r="H87" s="90">
        <v>62</v>
      </c>
      <c r="I87" s="90">
        <v>25</v>
      </c>
      <c r="J87" s="90">
        <v>34</v>
      </c>
      <c r="K87" s="90">
        <v>7</v>
      </c>
      <c r="L87" s="90">
        <v>8</v>
      </c>
      <c r="M87" s="90">
        <v>17</v>
      </c>
      <c r="N87" s="90">
        <v>538</v>
      </c>
      <c r="O87" s="90">
        <v>367</v>
      </c>
      <c r="P87" s="90">
        <v>54</v>
      </c>
      <c r="Q87" s="90">
        <v>6</v>
      </c>
      <c r="R87" s="90">
        <v>12</v>
      </c>
      <c r="S87" s="90">
        <v>99</v>
      </c>
      <c r="T87" s="90">
        <v>538</v>
      </c>
      <c r="U87" s="90">
        <v>21</v>
      </c>
      <c r="V87" s="90">
        <v>4</v>
      </c>
      <c r="W87" s="90">
        <v>10</v>
      </c>
      <c r="X87" s="90">
        <v>12</v>
      </c>
      <c r="Y87" s="90">
        <v>486</v>
      </c>
      <c r="Z87" s="90">
        <v>5</v>
      </c>
      <c r="AA87" s="90">
        <v>94.131680997154874</v>
      </c>
      <c r="AB87" s="90">
        <v>97.992550725553798</v>
      </c>
      <c r="AC87" s="90">
        <v>538</v>
      </c>
      <c r="AD87" s="90">
        <v>514</v>
      </c>
      <c r="AE87" s="90">
        <v>14</v>
      </c>
      <c r="AF87" s="90">
        <v>10</v>
      </c>
      <c r="AG87" s="90">
        <v>538</v>
      </c>
      <c r="AH87" s="90">
        <v>386</v>
      </c>
      <c r="AI87" s="90">
        <v>382</v>
      </c>
      <c r="AJ87" s="90">
        <v>12</v>
      </c>
      <c r="AK87" s="90">
        <v>9</v>
      </c>
      <c r="AL87" s="90">
        <v>538</v>
      </c>
      <c r="AM87" s="90">
        <v>396</v>
      </c>
      <c r="AN87" s="90">
        <v>85</v>
      </c>
      <c r="AO87" s="90">
        <v>52</v>
      </c>
      <c r="AP87" s="90">
        <v>5</v>
      </c>
      <c r="AQ87" s="90">
        <v>85</v>
      </c>
      <c r="AR87" s="90">
        <v>1</v>
      </c>
      <c r="AS87" s="90">
        <v>10</v>
      </c>
      <c r="AT87" s="90">
        <v>5</v>
      </c>
      <c r="AU87" s="90">
        <v>39</v>
      </c>
      <c r="AV87" s="90">
        <v>0</v>
      </c>
      <c r="AW87" s="90">
        <v>28</v>
      </c>
      <c r="AX87" s="90">
        <v>28</v>
      </c>
      <c r="AY87" s="90">
        <v>3</v>
      </c>
      <c r="AZ87" s="90">
        <v>538</v>
      </c>
      <c r="BA87" s="90">
        <v>352</v>
      </c>
      <c r="BB87" s="90">
        <v>100</v>
      </c>
      <c r="BC87" s="90">
        <v>27</v>
      </c>
      <c r="BD87" s="90">
        <v>59</v>
      </c>
      <c r="BE87" s="90">
        <v>538</v>
      </c>
      <c r="BF87" s="90">
        <v>0</v>
      </c>
      <c r="BG87" s="90">
        <v>5</v>
      </c>
      <c r="BH87" s="90">
        <v>25</v>
      </c>
      <c r="BI87" s="90">
        <v>62</v>
      </c>
      <c r="BJ87" s="90">
        <v>92</v>
      </c>
      <c r="BK87" s="90">
        <v>111</v>
      </c>
      <c r="BL87" s="90">
        <v>150</v>
      </c>
      <c r="BM87" s="90">
        <v>44</v>
      </c>
      <c r="BN87" s="90">
        <v>48</v>
      </c>
      <c r="BO87" s="90">
        <v>1</v>
      </c>
      <c r="BP87" s="90">
        <v>63.927374301675975</v>
      </c>
    </row>
    <row r="88" spans="1:68" ht="15" customHeight="1">
      <c r="A88" s="175"/>
      <c r="B88" s="49" t="s">
        <v>728</v>
      </c>
      <c r="C88" s="53" t="s">
        <v>191</v>
      </c>
      <c r="D88" s="90">
        <v>176</v>
      </c>
      <c r="E88" s="90">
        <v>61</v>
      </c>
      <c r="F88" s="90">
        <v>22</v>
      </c>
      <c r="G88" s="90">
        <v>35</v>
      </c>
      <c r="H88" s="90">
        <v>16</v>
      </c>
      <c r="I88" s="90">
        <v>13</v>
      </c>
      <c r="J88" s="90">
        <v>9</v>
      </c>
      <c r="K88" s="90">
        <v>1</v>
      </c>
      <c r="L88" s="90">
        <v>14</v>
      </c>
      <c r="M88" s="90">
        <v>5</v>
      </c>
      <c r="N88" s="90">
        <v>176</v>
      </c>
      <c r="O88" s="90">
        <v>142</v>
      </c>
      <c r="P88" s="90">
        <v>18</v>
      </c>
      <c r="Q88" s="90">
        <v>2</v>
      </c>
      <c r="R88" s="90">
        <v>6</v>
      </c>
      <c r="S88" s="90">
        <v>8</v>
      </c>
      <c r="T88" s="90">
        <v>176</v>
      </c>
      <c r="U88" s="90">
        <v>11</v>
      </c>
      <c r="V88" s="90">
        <v>5</v>
      </c>
      <c r="W88" s="90">
        <v>4</v>
      </c>
      <c r="X88" s="90">
        <v>8</v>
      </c>
      <c r="Y88" s="90">
        <v>144</v>
      </c>
      <c r="Z88" s="90">
        <v>4</v>
      </c>
      <c r="AA88" s="90">
        <v>88.952407367470215</v>
      </c>
      <c r="AB88" s="90">
        <v>95.029901038539606</v>
      </c>
      <c r="AC88" s="90">
        <v>176</v>
      </c>
      <c r="AD88" s="90">
        <v>172</v>
      </c>
      <c r="AE88" s="90">
        <v>2</v>
      </c>
      <c r="AF88" s="90">
        <v>2</v>
      </c>
      <c r="AG88" s="90">
        <v>176</v>
      </c>
      <c r="AH88" s="90">
        <v>112</v>
      </c>
      <c r="AI88" s="90">
        <v>116</v>
      </c>
      <c r="AJ88" s="90">
        <v>6</v>
      </c>
      <c r="AK88" s="90">
        <v>3</v>
      </c>
      <c r="AL88" s="90">
        <v>176</v>
      </c>
      <c r="AM88" s="90">
        <v>100</v>
      </c>
      <c r="AN88" s="90">
        <v>55</v>
      </c>
      <c r="AO88" s="90">
        <v>18</v>
      </c>
      <c r="AP88" s="90">
        <v>3</v>
      </c>
      <c r="AQ88" s="90">
        <v>55</v>
      </c>
      <c r="AR88" s="90">
        <v>0</v>
      </c>
      <c r="AS88" s="90">
        <v>11</v>
      </c>
      <c r="AT88" s="90">
        <v>1</v>
      </c>
      <c r="AU88" s="90">
        <v>31</v>
      </c>
      <c r="AV88" s="90">
        <v>1</v>
      </c>
      <c r="AW88" s="90">
        <v>19</v>
      </c>
      <c r="AX88" s="90">
        <v>13</v>
      </c>
      <c r="AY88" s="90">
        <v>0</v>
      </c>
      <c r="AZ88" s="90">
        <v>176</v>
      </c>
      <c r="BA88" s="90">
        <v>114</v>
      </c>
      <c r="BB88" s="90">
        <v>25</v>
      </c>
      <c r="BC88" s="90">
        <v>5</v>
      </c>
      <c r="BD88" s="90">
        <v>32</v>
      </c>
      <c r="BE88" s="90">
        <v>176</v>
      </c>
      <c r="BF88" s="90">
        <v>0</v>
      </c>
      <c r="BG88" s="90">
        <v>4</v>
      </c>
      <c r="BH88" s="90">
        <v>28</v>
      </c>
      <c r="BI88" s="90">
        <v>16</v>
      </c>
      <c r="BJ88" s="90">
        <v>30</v>
      </c>
      <c r="BK88" s="90">
        <v>37</v>
      </c>
      <c r="BL88" s="90">
        <v>35</v>
      </c>
      <c r="BM88" s="90">
        <v>16</v>
      </c>
      <c r="BN88" s="90">
        <v>9</v>
      </c>
      <c r="BO88" s="90">
        <v>1</v>
      </c>
      <c r="BP88" s="90">
        <v>54.548571428571428</v>
      </c>
    </row>
    <row r="89" spans="1:68" ht="15" customHeight="1">
      <c r="A89" s="49"/>
      <c r="B89" s="49"/>
      <c r="C89" s="53" t="s">
        <v>192</v>
      </c>
      <c r="D89" s="90">
        <v>448</v>
      </c>
      <c r="E89" s="90">
        <v>186</v>
      </c>
      <c r="F89" s="90">
        <v>28</v>
      </c>
      <c r="G89" s="90">
        <v>60</v>
      </c>
      <c r="H89" s="90">
        <v>31</v>
      </c>
      <c r="I89" s="90">
        <v>78</v>
      </c>
      <c r="J89" s="90">
        <v>13</v>
      </c>
      <c r="K89" s="90">
        <v>5</v>
      </c>
      <c r="L89" s="90">
        <v>28</v>
      </c>
      <c r="M89" s="90">
        <v>19</v>
      </c>
      <c r="N89" s="90">
        <v>448</v>
      </c>
      <c r="O89" s="90">
        <v>351</v>
      </c>
      <c r="P89" s="90">
        <v>41</v>
      </c>
      <c r="Q89" s="90">
        <v>0</v>
      </c>
      <c r="R89" s="90">
        <v>17</v>
      </c>
      <c r="S89" s="90">
        <v>39</v>
      </c>
      <c r="T89" s="90">
        <v>448</v>
      </c>
      <c r="U89" s="90">
        <v>46</v>
      </c>
      <c r="V89" s="90">
        <v>15</v>
      </c>
      <c r="W89" s="90">
        <v>8</v>
      </c>
      <c r="X89" s="90">
        <v>11</v>
      </c>
      <c r="Y89" s="90">
        <v>362</v>
      </c>
      <c r="Z89" s="90">
        <v>6</v>
      </c>
      <c r="AA89" s="90">
        <v>85.216230582246851</v>
      </c>
      <c r="AB89" s="90">
        <v>95.115085649881593</v>
      </c>
      <c r="AC89" s="90">
        <v>448</v>
      </c>
      <c r="AD89" s="90">
        <v>421</v>
      </c>
      <c r="AE89" s="90">
        <v>15</v>
      </c>
      <c r="AF89" s="90">
        <v>12</v>
      </c>
      <c r="AG89" s="90">
        <v>448</v>
      </c>
      <c r="AH89" s="90">
        <v>286</v>
      </c>
      <c r="AI89" s="90">
        <v>275</v>
      </c>
      <c r="AJ89" s="90">
        <v>23</v>
      </c>
      <c r="AK89" s="90">
        <v>9</v>
      </c>
      <c r="AL89" s="90">
        <v>448</v>
      </c>
      <c r="AM89" s="90">
        <v>289</v>
      </c>
      <c r="AN89" s="90">
        <v>110</v>
      </c>
      <c r="AO89" s="90">
        <v>42</v>
      </c>
      <c r="AP89" s="90">
        <v>7</v>
      </c>
      <c r="AQ89" s="90">
        <v>110</v>
      </c>
      <c r="AR89" s="90">
        <v>4</v>
      </c>
      <c r="AS89" s="90">
        <v>17</v>
      </c>
      <c r="AT89" s="90">
        <v>7</v>
      </c>
      <c r="AU89" s="90">
        <v>51</v>
      </c>
      <c r="AV89" s="90">
        <v>3</v>
      </c>
      <c r="AW89" s="90">
        <v>37</v>
      </c>
      <c r="AX89" s="90">
        <v>25</v>
      </c>
      <c r="AY89" s="90">
        <v>8</v>
      </c>
      <c r="AZ89" s="90">
        <v>448</v>
      </c>
      <c r="BA89" s="90">
        <v>295</v>
      </c>
      <c r="BB89" s="90">
        <v>85</v>
      </c>
      <c r="BC89" s="90">
        <v>20</v>
      </c>
      <c r="BD89" s="90">
        <v>48</v>
      </c>
      <c r="BE89" s="90">
        <v>448</v>
      </c>
      <c r="BF89" s="90">
        <v>3</v>
      </c>
      <c r="BG89" s="90">
        <v>13</v>
      </c>
      <c r="BH89" s="90">
        <v>59</v>
      </c>
      <c r="BI89" s="90">
        <v>64</v>
      </c>
      <c r="BJ89" s="90">
        <v>72</v>
      </c>
      <c r="BK89" s="90">
        <v>84</v>
      </c>
      <c r="BL89" s="90">
        <v>105</v>
      </c>
      <c r="BM89" s="90">
        <v>19</v>
      </c>
      <c r="BN89" s="90">
        <v>24</v>
      </c>
      <c r="BO89" s="90">
        <v>5</v>
      </c>
      <c r="BP89" s="90">
        <v>54.641083521444692</v>
      </c>
    </row>
    <row r="90" spans="1:68" ht="15" customHeight="1">
      <c r="A90" s="57"/>
      <c r="B90" s="65"/>
      <c r="C90" s="59" t="s">
        <v>193</v>
      </c>
      <c r="D90" s="90">
        <v>40</v>
      </c>
      <c r="E90" s="90">
        <v>12</v>
      </c>
      <c r="F90" s="90">
        <v>2</v>
      </c>
      <c r="G90" s="90">
        <v>5</v>
      </c>
      <c r="H90" s="90">
        <v>2</v>
      </c>
      <c r="I90" s="90">
        <v>9</v>
      </c>
      <c r="J90" s="90">
        <v>0</v>
      </c>
      <c r="K90" s="90">
        <v>1</v>
      </c>
      <c r="L90" s="90">
        <v>8</v>
      </c>
      <c r="M90" s="90">
        <v>1</v>
      </c>
      <c r="N90" s="90">
        <v>40</v>
      </c>
      <c r="O90" s="90">
        <v>38</v>
      </c>
      <c r="P90" s="90">
        <v>1</v>
      </c>
      <c r="Q90" s="90">
        <v>1</v>
      </c>
      <c r="R90" s="90">
        <v>0</v>
      </c>
      <c r="S90" s="90">
        <v>0</v>
      </c>
      <c r="T90" s="90">
        <v>40</v>
      </c>
      <c r="U90" s="90">
        <v>8</v>
      </c>
      <c r="V90" s="90">
        <v>1</v>
      </c>
      <c r="W90" s="90">
        <v>2</v>
      </c>
      <c r="X90" s="90">
        <v>1</v>
      </c>
      <c r="Y90" s="90">
        <v>28</v>
      </c>
      <c r="Z90" s="90">
        <v>0</v>
      </c>
      <c r="AA90" s="90">
        <v>74.954589371980688</v>
      </c>
      <c r="AB90" s="90">
        <v>93.693236714975853</v>
      </c>
      <c r="AC90" s="90">
        <v>40</v>
      </c>
      <c r="AD90" s="90">
        <v>39</v>
      </c>
      <c r="AE90" s="90">
        <v>0</v>
      </c>
      <c r="AF90" s="90">
        <v>1</v>
      </c>
      <c r="AG90" s="90">
        <v>40</v>
      </c>
      <c r="AH90" s="90">
        <v>21</v>
      </c>
      <c r="AI90" s="90">
        <v>29</v>
      </c>
      <c r="AJ90" s="90">
        <v>4</v>
      </c>
      <c r="AK90" s="90">
        <v>0</v>
      </c>
      <c r="AL90" s="90">
        <v>40</v>
      </c>
      <c r="AM90" s="90">
        <v>17</v>
      </c>
      <c r="AN90" s="90">
        <v>22</v>
      </c>
      <c r="AO90" s="90">
        <v>1</v>
      </c>
      <c r="AP90" s="90">
        <v>0</v>
      </c>
      <c r="AQ90" s="90">
        <v>22</v>
      </c>
      <c r="AR90" s="90">
        <v>0</v>
      </c>
      <c r="AS90" s="90">
        <v>4</v>
      </c>
      <c r="AT90" s="90">
        <v>1</v>
      </c>
      <c r="AU90" s="90">
        <v>12</v>
      </c>
      <c r="AV90" s="90">
        <v>0</v>
      </c>
      <c r="AW90" s="90">
        <v>9</v>
      </c>
      <c r="AX90" s="90">
        <v>4</v>
      </c>
      <c r="AY90" s="90">
        <v>1</v>
      </c>
      <c r="AZ90" s="90">
        <v>40</v>
      </c>
      <c r="BA90" s="90">
        <v>23</v>
      </c>
      <c r="BB90" s="90">
        <v>9</v>
      </c>
      <c r="BC90" s="90">
        <v>0</v>
      </c>
      <c r="BD90" s="90">
        <v>8</v>
      </c>
      <c r="BE90" s="90">
        <v>40</v>
      </c>
      <c r="BF90" s="90">
        <v>1</v>
      </c>
      <c r="BG90" s="90">
        <v>3</v>
      </c>
      <c r="BH90" s="90">
        <v>7</v>
      </c>
      <c r="BI90" s="90">
        <v>7</v>
      </c>
      <c r="BJ90" s="90">
        <v>2</v>
      </c>
      <c r="BK90" s="90">
        <v>10</v>
      </c>
      <c r="BL90" s="90">
        <v>4</v>
      </c>
      <c r="BM90" s="90">
        <v>1</v>
      </c>
      <c r="BN90" s="90">
        <v>5</v>
      </c>
      <c r="BO90" s="90">
        <v>0</v>
      </c>
      <c r="BP90" s="90">
        <v>52.65</v>
      </c>
    </row>
    <row r="91" spans="1:68" ht="15" customHeight="1">
      <c r="A91" s="49"/>
      <c r="B91" s="44" t="s">
        <v>185</v>
      </c>
      <c r="C91" s="45" t="s">
        <v>176</v>
      </c>
      <c r="D91" s="90">
        <v>963</v>
      </c>
      <c r="E91" s="90">
        <v>342</v>
      </c>
      <c r="F91" s="90">
        <v>79</v>
      </c>
      <c r="G91" s="90">
        <v>124</v>
      </c>
      <c r="H91" s="90">
        <v>64</v>
      </c>
      <c r="I91" s="90">
        <v>220</v>
      </c>
      <c r="J91" s="90">
        <v>21</v>
      </c>
      <c r="K91" s="90">
        <v>15</v>
      </c>
      <c r="L91" s="90">
        <v>72</v>
      </c>
      <c r="M91" s="90">
        <v>26</v>
      </c>
      <c r="N91" s="90">
        <v>963</v>
      </c>
      <c r="O91" s="90">
        <v>658</v>
      </c>
      <c r="P91" s="90">
        <v>146</v>
      </c>
      <c r="Q91" s="90">
        <v>84</v>
      </c>
      <c r="R91" s="90">
        <v>52</v>
      </c>
      <c r="S91" s="90">
        <v>23</v>
      </c>
      <c r="T91" s="90">
        <v>963</v>
      </c>
      <c r="U91" s="90">
        <v>412</v>
      </c>
      <c r="V91" s="90">
        <v>66</v>
      </c>
      <c r="W91" s="90">
        <v>44</v>
      </c>
      <c r="X91" s="90">
        <v>47</v>
      </c>
      <c r="Y91" s="90">
        <v>363</v>
      </c>
      <c r="Z91" s="90">
        <v>31</v>
      </c>
      <c r="AA91" s="90">
        <v>46.253062889475487</v>
      </c>
      <c r="AB91" s="90">
        <v>82.899720409598373</v>
      </c>
      <c r="AC91" s="90">
        <v>963</v>
      </c>
      <c r="AD91" s="90">
        <v>881</v>
      </c>
      <c r="AE91" s="90">
        <v>68</v>
      </c>
      <c r="AF91" s="90">
        <v>14</v>
      </c>
      <c r="AG91" s="90">
        <v>963</v>
      </c>
      <c r="AH91" s="90">
        <v>242</v>
      </c>
      <c r="AI91" s="90">
        <v>459</v>
      </c>
      <c r="AJ91" s="90">
        <v>369</v>
      </c>
      <c r="AK91" s="90">
        <v>21</v>
      </c>
      <c r="AL91" s="90">
        <v>963</v>
      </c>
      <c r="AM91" s="90">
        <v>116</v>
      </c>
      <c r="AN91" s="90">
        <v>553</v>
      </c>
      <c r="AO91" s="90">
        <v>256</v>
      </c>
      <c r="AP91" s="90">
        <v>38</v>
      </c>
      <c r="AQ91" s="90">
        <v>553</v>
      </c>
      <c r="AR91" s="90">
        <v>58</v>
      </c>
      <c r="AS91" s="90">
        <v>147</v>
      </c>
      <c r="AT91" s="90">
        <v>44</v>
      </c>
      <c r="AU91" s="90">
        <v>231</v>
      </c>
      <c r="AV91" s="90">
        <v>9</v>
      </c>
      <c r="AW91" s="90">
        <v>106</v>
      </c>
      <c r="AX91" s="90">
        <v>96</v>
      </c>
      <c r="AY91" s="90">
        <v>16</v>
      </c>
      <c r="AZ91" s="90">
        <v>963</v>
      </c>
      <c r="BA91" s="90">
        <v>400</v>
      </c>
      <c r="BB91" s="90">
        <v>336</v>
      </c>
      <c r="BC91" s="90">
        <v>61</v>
      </c>
      <c r="BD91" s="90">
        <v>166</v>
      </c>
      <c r="BE91" s="90">
        <v>963</v>
      </c>
      <c r="BF91" s="90">
        <v>90</v>
      </c>
      <c r="BG91" s="90">
        <v>268</v>
      </c>
      <c r="BH91" s="90">
        <v>216</v>
      </c>
      <c r="BI91" s="90">
        <v>160</v>
      </c>
      <c r="BJ91" s="90">
        <v>87</v>
      </c>
      <c r="BK91" s="90">
        <v>62</v>
      </c>
      <c r="BL91" s="90">
        <v>38</v>
      </c>
      <c r="BM91" s="90">
        <v>17</v>
      </c>
      <c r="BN91" s="90">
        <v>14</v>
      </c>
      <c r="BO91" s="90">
        <v>11</v>
      </c>
      <c r="BP91" s="90">
        <v>29.719537815126049</v>
      </c>
    </row>
    <row r="92" spans="1:68" ht="15" customHeight="1">
      <c r="A92" s="175"/>
      <c r="B92" s="57" t="s">
        <v>186</v>
      </c>
      <c r="C92" s="50"/>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90"/>
      <c r="BI92" s="90"/>
      <c r="BJ92" s="90"/>
      <c r="BK92" s="90"/>
      <c r="BL92" s="90"/>
      <c r="BM92" s="90"/>
      <c r="BN92" s="90"/>
      <c r="BO92" s="90"/>
      <c r="BP92" s="90"/>
    </row>
    <row r="93" spans="1:68" ht="15" customHeight="1">
      <c r="A93" s="175"/>
      <c r="B93" s="57" t="s">
        <v>187</v>
      </c>
      <c r="C93" s="53" t="s">
        <v>190</v>
      </c>
      <c r="D93" s="90">
        <v>190</v>
      </c>
      <c r="E93" s="90">
        <v>92</v>
      </c>
      <c r="F93" s="90">
        <v>21</v>
      </c>
      <c r="G93" s="90">
        <v>26</v>
      </c>
      <c r="H93" s="90">
        <v>14</v>
      </c>
      <c r="I93" s="90">
        <v>14</v>
      </c>
      <c r="J93" s="90">
        <v>5</v>
      </c>
      <c r="K93" s="90">
        <v>8</v>
      </c>
      <c r="L93" s="90">
        <v>3</v>
      </c>
      <c r="M93" s="90">
        <v>7</v>
      </c>
      <c r="N93" s="90">
        <v>190</v>
      </c>
      <c r="O93" s="90">
        <v>116</v>
      </c>
      <c r="P93" s="90">
        <v>39</v>
      </c>
      <c r="Q93" s="90">
        <v>13</v>
      </c>
      <c r="R93" s="90">
        <v>11</v>
      </c>
      <c r="S93" s="90">
        <v>11</v>
      </c>
      <c r="T93" s="90">
        <v>190</v>
      </c>
      <c r="U93" s="90">
        <v>74</v>
      </c>
      <c r="V93" s="90">
        <v>11</v>
      </c>
      <c r="W93" s="90">
        <v>6</v>
      </c>
      <c r="X93" s="90">
        <v>4</v>
      </c>
      <c r="Y93" s="90">
        <v>92</v>
      </c>
      <c r="Z93" s="90">
        <v>3</v>
      </c>
      <c r="AA93" s="90">
        <v>53.399813471493992</v>
      </c>
      <c r="AB93" s="90">
        <v>88.369602824507751</v>
      </c>
      <c r="AC93" s="90">
        <v>190</v>
      </c>
      <c r="AD93" s="90">
        <v>175</v>
      </c>
      <c r="AE93" s="90">
        <v>14</v>
      </c>
      <c r="AF93" s="90">
        <v>1</v>
      </c>
      <c r="AG93" s="90">
        <v>190</v>
      </c>
      <c r="AH93" s="90">
        <v>61</v>
      </c>
      <c r="AI93" s="90">
        <v>108</v>
      </c>
      <c r="AJ93" s="90">
        <v>56</v>
      </c>
      <c r="AK93" s="90">
        <v>1</v>
      </c>
      <c r="AL93" s="90">
        <v>190</v>
      </c>
      <c r="AM93" s="90">
        <v>34</v>
      </c>
      <c r="AN93" s="90">
        <v>95</v>
      </c>
      <c r="AO93" s="90">
        <v>54</v>
      </c>
      <c r="AP93" s="90">
        <v>7</v>
      </c>
      <c r="AQ93" s="90">
        <v>95</v>
      </c>
      <c r="AR93" s="90">
        <v>8</v>
      </c>
      <c r="AS93" s="90">
        <v>28</v>
      </c>
      <c r="AT93" s="90">
        <v>4</v>
      </c>
      <c r="AU93" s="90">
        <v>46</v>
      </c>
      <c r="AV93" s="90">
        <v>0</v>
      </c>
      <c r="AW93" s="90">
        <v>18</v>
      </c>
      <c r="AX93" s="90">
        <v>14</v>
      </c>
      <c r="AY93" s="90">
        <v>4</v>
      </c>
      <c r="AZ93" s="90">
        <v>190</v>
      </c>
      <c r="BA93" s="90">
        <v>78</v>
      </c>
      <c r="BB93" s="90">
        <v>66</v>
      </c>
      <c r="BC93" s="90">
        <v>22</v>
      </c>
      <c r="BD93" s="90">
        <v>24</v>
      </c>
      <c r="BE93" s="90">
        <v>190</v>
      </c>
      <c r="BF93" s="90">
        <v>17</v>
      </c>
      <c r="BG93" s="90">
        <v>38</v>
      </c>
      <c r="BH93" s="90">
        <v>41</v>
      </c>
      <c r="BI93" s="90">
        <v>27</v>
      </c>
      <c r="BJ93" s="90">
        <v>19</v>
      </c>
      <c r="BK93" s="90">
        <v>21</v>
      </c>
      <c r="BL93" s="90">
        <v>15</v>
      </c>
      <c r="BM93" s="90">
        <v>4</v>
      </c>
      <c r="BN93" s="90">
        <v>6</v>
      </c>
      <c r="BO93" s="90">
        <v>2</v>
      </c>
      <c r="BP93" s="90">
        <v>36.281914893617021</v>
      </c>
    </row>
    <row r="94" spans="1:68" ht="15" customHeight="1">
      <c r="A94" s="175"/>
      <c r="B94" s="57"/>
      <c r="C94" s="53" t="s">
        <v>191</v>
      </c>
      <c r="D94" s="90">
        <v>239</v>
      </c>
      <c r="E94" s="90">
        <v>92</v>
      </c>
      <c r="F94" s="90">
        <v>23</v>
      </c>
      <c r="G94" s="90">
        <v>28</v>
      </c>
      <c r="H94" s="90">
        <v>19</v>
      </c>
      <c r="I94" s="90">
        <v>40</v>
      </c>
      <c r="J94" s="90">
        <v>8</v>
      </c>
      <c r="K94" s="90">
        <v>3</v>
      </c>
      <c r="L94" s="90">
        <v>18</v>
      </c>
      <c r="M94" s="90">
        <v>8</v>
      </c>
      <c r="N94" s="90">
        <v>239</v>
      </c>
      <c r="O94" s="90">
        <v>166</v>
      </c>
      <c r="P94" s="90">
        <v>35</v>
      </c>
      <c r="Q94" s="90">
        <v>24</v>
      </c>
      <c r="R94" s="90">
        <v>9</v>
      </c>
      <c r="S94" s="90">
        <v>5</v>
      </c>
      <c r="T94" s="90">
        <v>239</v>
      </c>
      <c r="U94" s="90">
        <v>90</v>
      </c>
      <c r="V94" s="90">
        <v>20</v>
      </c>
      <c r="W94" s="90">
        <v>14</v>
      </c>
      <c r="X94" s="90">
        <v>18</v>
      </c>
      <c r="Y94" s="90">
        <v>91</v>
      </c>
      <c r="Z94" s="90">
        <v>6</v>
      </c>
      <c r="AA94" s="90">
        <v>49.296166029957625</v>
      </c>
      <c r="AB94" s="90">
        <v>80.321725069791086</v>
      </c>
      <c r="AC94" s="90">
        <v>239</v>
      </c>
      <c r="AD94" s="90">
        <v>223</v>
      </c>
      <c r="AE94" s="90">
        <v>10</v>
      </c>
      <c r="AF94" s="90">
        <v>6</v>
      </c>
      <c r="AG94" s="90">
        <v>239</v>
      </c>
      <c r="AH94" s="90">
        <v>72</v>
      </c>
      <c r="AI94" s="90">
        <v>109</v>
      </c>
      <c r="AJ94" s="90">
        <v>82</v>
      </c>
      <c r="AK94" s="90">
        <v>9</v>
      </c>
      <c r="AL94" s="90">
        <v>239</v>
      </c>
      <c r="AM94" s="90">
        <v>24</v>
      </c>
      <c r="AN94" s="90">
        <v>129</v>
      </c>
      <c r="AO94" s="90">
        <v>74</v>
      </c>
      <c r="AP94" s="90">
        <v>12</v>
      </c>
      <c r="AQ94" s="90">
        <v>129</v>
      </c>
      <c r="AR94" s="90">
        <v>11</v>
      </c>
      <c r="AS94" s="90">
        <v>28</v>
      </c>
      <c r="AT94" s="90">
        <v>7</v>
      </c>
      <c r="AU94" s="90">
        <v>57</v>
      </c>
      <c r="AV94" s="90">
        <v>2</v>
      </c>
      <c r="AW94" s="90">
        <v>25</v>
      </c>
      <c r="AX94" s="90">
        <v>28</v>
      </c>
      <c r="AY94" s="90">
        <v>1</v>
      </c>
      <c r="AZ94" s="90">
        <v>239</v>
      </c>
      <c r="BA94" s="90">
        <v>89</v>
      </c>
      <c r="BB94" s="90">
        <v>94</v>
      </c>
      <c r="BC94" s="90">
        <v>10</v>
      </c>
      <c r="BD94" s="90">
        <v>46</v>
      </c>
      <c r="BE94" s="90">
        <v>239</v>
      </c>
      <c r="BF94" s="90">
        <v>18</v>
      </c>
      <c r="BG94" s="90">
        <v>60</v>
      </c>
      <c r="BH94" s="90">
        <v>60</v>
      </c>
      <c r="BI94" s="90">
        <v>44</v>
      </c>
      <c r="BJ94" s="90">
        <v>25</v>
      </c>
      <c r="BK94" s="90">
        <v>12</v>
      </c>
      <c r="BL94" s="90">
        <v>12</v>
      </c>
      <c r="BM94" s="90">
        <v>4</v>
      </c>
      <c r="BN94" s="90">
        <v>2</v>
      </c>
      <c r="BO94" s="90">
        <v>2</v>
      </c>
      <c r="BP94" s="90">
        <v>29.582278481012658</v>
      </c>
    </row>
    <row r="95" spans="1:68" ht="15" customHeight="1">
      <c r="A95" s="49"/>
      <c r="B95" s="49"/>
      <c r="C95" s="53" t="s">
        <v>192</v>
      </c>
      <c r="D95" s="90">
        <v>437</v>
      </c>
      <c r="E95" s="90">
        <v>138</v>
      </c>
      <c r="F95" s="90">
        <v>29</v>
      </c>
      <c r="G95" s="90">
        <v>63</v>
      </c>
      <c r="H95" s="90">
        <v>24</v>
      </c>
      <c r="I95" s="90">
        <v>126</v>
      </c>
      <c r="J95" s="90">
        <v>8</v>
      </c>
      <c r="K95" s="90">
        <v>4</v>
      </c>
      <c r="L95" s="90">
        <v>35</v>
      </c>
      <c r="M95" s="90">
        <v>10</v>
      </c>
      <c r="N95" s="90">
        <v>437</v>
      </c>
      <c r="O95" s="90">
        <v>308</v>
      </c>
      <c r="P95" s="90">
        <v>57</v>
      </c>
      <c r="Q95" s="90">
        <v>35</v>
      </c>
      <c r="R95" s="90">
        <v>30</v>
      </c>
      <c r="S95" s="90">
        <v>7</v>
      </c>
      <c r="T95" s="90">
        <v>437</v>
      </c>
      <c r="U95" s="90">
        <v>200</v>
      </c>
      <c r="V95" s="90">
        <v>30</v>
      </c>
      <c r="W95" s="90">
        <v>21</v>
      </c>
      <c r="X95" s="90">
        <v>21</v>
      </c>
      <c r="Y95" s="90">
        <v>149</v>
      </c>
      <c r="Z95" s="90">
        <v>16</v>
      </c>
      <c r="AA95" s="90">
        <v>42.732435649682273</v>
      </c>
      <c r="AB95" s="90">
        <v>81.404323115458084</v>
      </c>
      <c r="AC95" s="90">
        <v>437</v>
      </c>
      <c r="AD95" s="90">
        <v>396</v>
      </c>
      <c r="AE95" s="90">
        <v>36</v>
      </c>
      <c r="AF95" s="90">
        <v>5</v>
      </c>
      <c r="AG95" s="90">
        <v>437</v>
      </c>
      <c r="AH95" s="90">
        <v>90</v>
      </c>
      <c r="AI95" s="90">
        <v>206</v>
      </c>
      <c r="AJ95" s="90">
        <v>184</v>
      </c>
      <c r="AK95" s="90">
        <v>7</v>
      </c>
      <c r="AL95" s="90">
        <v>437</v>
      </c>
      <c r="AM95" s="90">
        <v>49</v>
      </c>
      <c r="AN95" s="90">
        <v>269</v>
      </c>
      <c r="AO95" s="90">
        <v>106</v>
      </c>
      <c r="AP95" s="90">
        <v>13</v>
      </c>
      <c r="AQ95" s="90">
        <v>269</v>
      </c>
      <c r="AR95" s="90">
        <v>32</v>
      </c>
      <c r="AS95" s="90">
        <v>76</v>
      </c>
      <c r="AT95" s="90">
        <v>30</v>
      </c>
      <c r="AU95" s="90">
        <v>100</v>
      </c>
      <c r="AV95" s="90">
        <v>5</v>
      </c>
      <c r="AW95" s="90">
        <v>52</v>
      </c>
      <c r="AX95" s="90">
        <v>42</v>
      </c>
      <c r="AY95" s="90">
        <v>10</v>
      </c>
      <c r="AZ95" s="90">
        <v>437</v>
      </c>
      <c r="BA95" s="90">
        <v>181</v>
      </c>
      <c r="BB95" s="90">
        <v>146</v>
      </c>
      <c r="BC95" s="90">
        <v>26</v>
      </c>
      <c r="BD95" s="90">
        <v>84</v>
      </c>
      <c r="BE95" s="90">
        <v>437</v>
      </c>
      <c r="BF95" s="90">
        <v>41</v>
      </c>
      <c r="BG95" s="90">
        <v>139</v>
      </c>
      <c r="BH95" s="90">
        <v>92</v>
      </c>
      <c r="BI95" s="90">
        <v>77</v>
      </c>
      <c r="BJ95" s="90">
        <v>33</v>
      </c>
      <c r="BK95" s="90">
        <v>26</v>
      </c>
      <c r="BL95" s="90">
        <v>9</v>
      </c>
      <c r="BM95" s="90">
        <v>8</v>
      </c>
      <c r="BN95" s="90">
        <v>5</v>
      </c>
      <c r="BO95" s="90">
        <v>7</v>
      </c>
      <c r="BP95" s="90">
        <v>27.944186046511629</v>
      </c>
    </row>
    <row r="96" spans="1:68" ht="15" customHeight="1">
      <c r="A96" s="57"/>
      <c r="B96" s="65"/>
      <c r="C96" s="59" t="s">
        <v>193</v>
      </c>
      <c r="D96" s="90">
        <v>97</v>
      </c>
      <c r="E96" s="90">
        <v>20</v>
      </c>
      <c r="F96" s="90">
        <v>6</v>
      </c>
      <c r="G96" s="90">
        <v>7</v>
      </c>
      <c r="H96" s="90">
        <v>7</v>
      </c>
      <c r="I96" s="90">
        <v>40</v>
      </c>
      <c r="J96" s="90">
        <v>0</v>
      </c>
      <c r="K96" s="90">
        <v>0</v>
      </c>
      <c r="L96" s="90">
        <v>16</v>
      </c>
      <c r="M96" s="90">
        <v>1</v>
      </c>
      <c r="N96" s="90">
        <v>97</v>
      </c>
      <c r="O96" s="90">
        <v>68</v>
      </c>
      <c r="P96" s="90">
        <v>15</v>
      </c>
      <c r="Q96" s="90">
        <v>12</v>
      </c>
      <c r="R96" s="90">
        <v>2</v>
      </c>
      <c r="S96" s="90">
        <v>0</v>
      </c>
      <c r="T96" s="90">
        <v>97</v>
      </c>
      <c r="U96" s="90">
        <v>48</v>
      </c>
      <c r="V96" s="90">
        <v>5</v>
      </c>
      <c r="W96" s="90">
        <v>3</v>
      </c>
      <c r="X96" s="90">
        <v>4</v>
      </c>
      <c r="Y96" s="90">
        <v>31</v>
      </c>
      <c r="Z96" s="90">
        <v>6</v>
      </c>
      <c r="AA96" s="90">
        <v>40.062938465114449</v>
      </c>
      <c r="AB96" s="90">
        <v>84.784358147102679</v>
      </c>
      <c r="AC96" s="90">
        <v>97</v>
      </c>
      <c r="AD96" s="90">
        <v>87</v>
      </c>
      <c r="AE96" s="90">
        <v>8</v>
      </c>
      <c r="AF96" s="90">
        <v>2</v>
      </c>
      <c r="AG96" s="90">
        <v>97</v>
      </c>
      <c r="AH96" s="90">
        <v>19</v>
      </c>
      <c r="AI96" s="90">
        <v>36</v>
      </c>
      <c r="AJ96" s="90">
        <v>47</v>
      </c>
      <c r="AK96" s="90">
        <v>4</v>
      </c>
      <c r="AL96" s="90">
        <v>97</v>
      </c>
      <c r="AM96" s="90">
        <v>9</v>
      </c>
      <c r="AN96" s="90">
        <v>60</v>
      </c>
      <c r="AO96" s="90">
        <v>22</v>
      </c>
      <c r="AP96" s="90">
        <v>6</v>
      </c>
      <c r="AQ96" s="90">
        <v>60</v>
      </c>
      <c r="AR96" s="90">
        <v>7</v>
      </c>
      <c r="AS96" s="90">
        <v>15</v>
      </c>
      <c r="AT96" s="90">
        <v>3</v>
      </c>
      <c r="AU96" s="90">
        <v>28</v>
      </c>
      <c r="AV96" s="90">
        <v>2</v>
      </c>
      <c r="AW96" s="90">
        <v>11</v>
      </c>
      <c r="AX96" s="90">
        <v>12</v>
      </c>
      <c r="AY96" s="90">
        <v>1</v>
      </c>
      <c r="AZ96" s="90">
        <v>97</v>
      </c>
      <c r="BA96" s="90">
        <v>52</v>
      </c>
      <c r="BB96" s="90">
        <v>30</v>
      </c>
      <c r="BC96" s="90">
        <v>3</v>
      </c>
      <c r="BD96" s="90">
        <v>12</v>
      </c>
      <c r="BE96" s="90">
        <v>97</v>
      </c>
      <c r="BF96" s="90">
        <v>14</v>
      </c>
      <c r="BG96" s="90">
        <v>31</v>
      </c>
      <c r="BH96" s="90">
        <v>23</v>
      </c>
      <c r="BI96" s="90">
        <v>12</v>
      </c>
      <c r="BJ96" s="90">
        <v>10</v>
      </c>
      <c r="BK96" s="90">
        <v>3</v>
      </c>
      <c r="BL96" s="90">
        <v>2</v>
      </c>
      <c r="BM96" s="90">
        <v>1</v>
      </c>
      <c r="BN96" s="90">
        <v>1</v>
      </c>
      <c r="BO96" s="90">
        <v>0</v>
      </c>
      <c r="BP96" s="90">
        <v>25.206185567010309</v>
      </c>
    </row>
    <row r="97" spans="1:68" ht="15" customHeight="1">
      <c r="A97" s="49"/>
      <c r="B97" s="425" t="s">
        <v>188</v>
      </c>
      <c r="C97" s="45" t="s">
        <v>176</v>
      </c>
      <c r="D97" s="90">
        <v>1053</v>
      </c>
      <c r="E97" s="90">
        <v>416</v>
      </c>
      <c r="F97" s="90">
        <v>98</v>
      </c>
      <c r="G97" s="90">
        <v>191</v>
      </c>
      <c r="H97" s="90">
        <v>88</v>
      </c>
      <c r="I97" s="90">
        <v>137</v>
      </c>
      <c r="J97" s="90">
        <v>42</v>
      </c>
      <c r="K97" s="90">
        <v>18</v>
      </c>
      <c r="L97" s="90">
        <v>42</v>
      </c>
      <c r="M97" s="90">
        <v>21</v>
      </c>
      <c r="N97" s="90">
        <v>1053</v>
      </c>
      <c r="O97" s="90">
        <v>929</v>
      </c>
      <c r="P97" s="90">
        <v>74</v>
      </c>
      <c r="Q97" s="90">
        <v>9</v>
      </c>
      <c r="R97" s="90">
        <v>35</v>
      </c>
      <c r="S97" s="90">
        <v>6</v>
      </c>
      <c r="T97" s="90">
        <v>1053</v>
      </c>
      <c r="U97" s="90">
        <v>1</v>
      </c>
      <c r="V97" s="90">
        <v>2</v>
      </c>
      <c r="W97" s="90">
        <v>0</v>
      </c>
      <c r="X97" s="90">
        <v>9</v>
      </c>
      <c r="Y97" s="90">
        <v>1028</v>
      </c>
      <c r="Z97" s="90">
        <v>13</v>
      </c>
      <c r="AA97" s="90">
        <v>99.583824032084166</v>
      </c>
      <c r="AB97" s="90">
        <v>99.679669868496191</v>
      </c>
      <c r="AC97" s="90">
        <v>1053</v>
      </c>
      <c r="AD97" s="90">
        <v>944</v>
      </c>
      <c r="AE97" s="90">
        <v>87</v>
      </c>
      <c r="AF97" s="90">
        <v>22</v>
      </c>
      <c r="AG97" s="90">
        <v>1053</v>
      </c>
      <c r="AH97" s="90">
        <v>279</v>
      </c>
      <c r="AI97" s="90">
        <v>376</v>
      </c>
      <c r="AJ97" s="90">
        <v>450</v>
      </c>
      <c r="AK97" s="90">
        <v>24</v>
      </c>
      <c r="AL97" s="90">
        <v>1053</v>
      </c>
      <c r="AM97" s="90">
        <v>331</v>
      </c>
      <c r="AN97" s="90">
        <v>407</v>
      </c>
      <c r="AO97" s="90">
        <v>283</v>
      </c>
      <c r="AP97" s="90">
        <v>32</v>
      </c>
      <c r="AQ97" s="90">
        <v>407</v>
      </c>
      <c r="AR97" s="90">
        <v>38</v>
      </c>
      <c r="AS97" s="90">
        <v>105</v>
      </c>
      <c r="AT97" s="90">
        <v>25</v>
      </c>
      <c r="AU97" s="90">
        <v>181</v>
      </c>
      <c r="AV97" s="90">
        <v>4</v>
      </c>
      <c r="AW97" s="90">
        <v>70</v>
      </c>
      <c r="AX97" s="90">
        <v>86</v>
      </c>
      <c r="AY97" s="90">
        <v>13</v>
      </c>
      <c r="AZ97" s="90">
        <v>1053</v>
      </c>
      <c r="BA97" s="90">
        <v>488</v>
      </c>
      <c r="BB97" s="90">
        <v>315</v>
      </c>
      <c r="BC97" s="90">
        <v>87</v>
      </c>
      <c r="BD97" s="90">
        <v>163</v>
      </c>
      <c r="BE97" s="90">
        <v>1053</v>
      </c>
      <c r="BF97" s="90">
        <v>31</v>
      </c>
      <c r="BG97" s="90">
        <v>145</v>
      </c>
      <c r="BH97" s="90">
        <v>261</v>
      </c>
      <c r="BI97" s="90">
        <v>202</v>
      </c>
      <c r="BJ97" s="90">
        <v>129</v>
      </c>
      <c r="BK97" s="90">
        <v>111</v>
      </c>
      <c r="BL97" s="90">
        <v>88</v>
      </c>
      <c r="BM97" s="90">
        <v>42</v>
      </c>
      <c r="BN97" s="90">
        <v>23</v>
      </c>
      <c r="BO97" s="90">
        <v>21</v>
      </c>
      <c r="BP97" s="90">
        <v>38.479651162790695</v>
      </c>
    </row>
    <row r="98" spans="1:68" ht="15" customHeight="1">
      <c r="A98" s="175"/>
      <c r="B98" s="426"/>
      <c r="C98" s="50"/>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c r="BF98" s="90"/>
      <c r="BG98" s="90"/>
      <c r="BH98" s="90"/>
      <c r="BI98" s="90"/>
      <c r="BJ98" s="90"/>
      <c r="BK98" s="90"/>
      <c r="BL98" s="90"/>
      <c r="BM98" s="90"/>
      <c r="BN98" s="90"/>
      <c r="BO98" s="90"/>
      <c r="BP98" s="90"/>
    </row>
    <row r="99" spans="1:68" ht="15" customHeight="1">
      <c r="A99" s="175"/>
      <c r="B99" s="426"/>
      <c r="C99" s="53" t="s">
        <v>190</v>
      </c>
      <c r="D99" s="90">
        <v>323</v>
      </c>
      <c r="E99" s="90">
        <v>156</v>
      </c>
      <c r="F99" s="90">
        <v>44</v>
      </c>
      <c r="G99" s="90">
        <v>52</v>
      </c>
      <c r="H99" s="90">
        <v>27</v>
      </c>
      <c r="I99" s="90">
        <v>11</v>
      </c>
      <c r="J99" s="90">
        <v>20</v>
      </c>
      <c r="K99" s="90">
        <v>4</v>
      </c>
      <c r="L99" s="90">
        <v>4</v>
      </c>
      <c r="M99" s="90">
        <v>5</v>
      </c>
      <c r="N99" s="90">
        <v>323</v>
      </c>
      <c r="O99" s="90">
        <v>286</v>
      </c>
      <c r="P99" s="90">
        <v>25</v>
      </c>
      <c r="Q99" s="90">
        <v>3</v>
      </c>
      <c r="R99" s="90">
        <v>7</v>
      </c>
      <c r="S99" s="90">
        <v>2</v>
      </c>
      <c r="T99" s="90">
        <v>323</v>
      </c>
      <c r="U99" s="90">
        <v>1</v>
      </c>
      <c r="V99" s="90">
        <v>0</v>
      </c>
      <c r="W99" s="90">
        <v>0</v>
      </c>
      <c r="X99" s="90">
        <v>4</v>
      </c>
      <c r="Y99" s="90">
        <v>316</v>
      </c>
      <c r="Z99" s="90">
        <v>2</v>
      </c>
      <c r="AA99" s="90">
        <v>99.43843048405995</v>
      </c>
      <c r="AB99" s="90">
        <v>99.749175579322639</v>
      </c>
      <c r="AC99" s="90">
        <v>323</v>
      </c>
      <c r="AD99" s="90">
        <v>293</v>
      </c>
      <c r="AE99" s="90">
        <v>25</v>
      </c>
      <c r="AF99" s="90">
        <v>5</v>
      </c>
      <c r="AG99" s="90">
        <v>323</v>
      </c>
      <c r="AH99" s="90">
        <v>102</v>
      </c>
      <c r="AI99" s="90">
        <v>115</v>
      </c>
      <c r="AJ99" s="90">
        <v>116</v>
      </c>
      <c r="AK99" s="90">
        <v>8</v>
      </c>
      <c r="AL99" s="90">
        <v>323</v>
      </c>
      <c r="AM99" s="90">
        <v>144</v>
      </c>
      <c r="AN99" s="90">
        <v>81</v>
      </c>
      <c r="AO99" s="90">
        <v>86</v>
      </c>
      <c r="AP99" s="90">
        <v>12</v>
      </c>
      <c r="AQ99" s="90">
        <v>81</v>
      </c>
      <c r="AR99" s="90">
        <v>9</v>
      </c>
      <c r="AS99" s="90">
        <v>18</v>
      </c>
      <c r="AT99" s="90">
        <v>1</v>
      </c>
      <c r="AU99" s="90">
        <v>40</v>
      </c>
      <c r="AV99" s="90">
        <v>1</v>
      </c>
      <c r="AW99" s="90">
        <v>17</v>
      </c>
      <c r="AX99" s="90">
        <v>12</v>
      </c>
      <c r="AY99" s="90">
        <v>2</v>
      </c>
      <c r="AZ99" s="90">
        <v>323</v>
      </c>
      <c r="BA99" s="90">
        <v>161</v>
      </c>
      <c r="BB99" s="90">
        <v>87</v>
      </c>
      <c r="BC99" s="90">
        <v>23</v>
      </c>
      <c r="BD99" s="90">
        <v>52</v>
      </c>
      <c r="BE99" s="90">
        <v>323</v>
      </c>
      <c r="BF99" s="90">
        <v>7</v>
      </c>
      <c r="BG99" s="90">
        <v>26</v>
      </c>
      <c r="BH99" s="90">
        <v>53</v>
      </c>
      <c r="BI99" s="90">
        <v>59</v>
      </c>
      <c r="BJ99" s="90">
        <v>56</v>
      </c>
      <c r="BK99" s="90">
        <v>50</v>
      </c>
      <c r="BL99" s="90">
        <v>36</v>
      </c>
      <c r="BM99" s="90">
        <v>18</v>
      </c>
      <c r="BN99" s="90">
        <v>13</v>
      </c>
      <c r="BO99" s="90">
        <v>5</v>
      </c>
      <c r="BP99" s="90">
        <v>46.367924528301884</v>
      </c>
    </row>
    <row r="100" spans="1:68" ht="15" customHeight="1">
      <c r="A100" s="175"/>
      <c r="B100" s="426"/>
      <c r="C100" s="53" t="s">
        <v>191</v>
      </c>
      <c r="D100" s="90">
        <v>249</v>
      </c>
      <c r="E100" s="90">
        <v>91</v>
      </c>
      <c r="F100" s="90">
        <v>26</v>
      </c>
      <c r="G100" s="90">
        <v>54</v>
      </c>
      <c r="H100" s="90">
        <v>19</v>
      </c>
      <c r="I100" s="90">
        <v>26</v>
      </c>
      <c r="J100" s="90">
        <v>13</v>
      </c>
      <c r="K100" s="90">
        <v>3</v>
      </c>
      <c r="L100" s="90">
        <v>10</v>
      </c>
      <c r="M100" s="90">
        <v>7</v>
      </c>
      <c r="N100" s="90">
        <v>249</v>
      </c>
      <c r="O100" s="90">
        <v>226</v>
      </c>
      <c r="P100" s="90">
        <v>14</v>
      </c>
      <c r="Q100" s="90">
        <v>4</v>
      </c>
      <c r="R100" s="90">
        <v>4</v>
      </c>
      <c r="S100" s="90">
        <v>1</v>
      </c>
      <c r="T100" s="90">
        <v>249</v>
      </c>
      <c r="U100" s="90">
        <v>0</v>
      </c>
      <c r="V100" s="90">
        <v>1</v>
      </c>
      <c r="W100" s="90">
        <v>0</v>
      </c>
      <c r="X100" s="90">
        <v>2</v>
      </c>
      <c r="Y100" s="90">
        <v>241</v>
      </c>
      <c r="Z100" s="90">
        <v>5</v>
      </c>
      <c r="AA100" s="90">
        <v>99.539959723495002</v>
      </c>
      <c r="AB100" s="90">
        <v>99.539959723495002</v>
      </c>
      <c r="AC100" s="90">
        <v>249</v>
      </c>
      <c r="AD100" s="90">
        <v>225</v>
      </c>
      <c r="AE100" s="90">
        <v>17</v>
      </c>
      <c r="AF100" s="90">
        <v>7</v>
      </c>
      <c r="AG100" s="90">
        <v>249</v>
      </c>
      <c r="AH100" s="90">
        <v>63</v>
      </c>
      <c r="AI100" s="90">
        <v>108</v>
      </c>
      <c r="AJ100" s="90">
        <v>98</v>
      </c>
      <c r="AK100" s="90">
        <v>4</v>
      </c>
      <c r="AL100" s="90">
        <v>249</v>
      </c>
      <c r="AM100" s="90">
        <v>73</v>
      </c>
      <c r="AN100" s="90">
        <v>102</v>
      </c>
      <c r="AO100" s="90">
        <v>69</v>
      </c>
      <c r="AP100" s="90">
        <v>5</v>
      </c>
      <c r="AQ100" s="90">
        <v>102</v>
      </c>
      <c r="AR100" s="90">
        <v>15</v>
      </c>
      <c r="AS100" s="90">
        <v>18</v>
      </c>
      <c r="AT100" s="90">
        <v>3</v>
      </c>
      <c r="AU100" s="90">
        <v>40</v>
      </c>
      <c r="AV100" s="90">
        <v>1</v>
      </c>
      <c r="AW100" s="90">
        <v>15</v>
      </c>
      <c r="AX100" s="90">
        <v>27</v>
      </c>
      <c r="AY100" s="90">
        <v>4</v>
      </c>
      <c r="AZ100" s="90">
        <v>249</v>
      </c>
      <c r="BA100" s="90">
        <v>113</v>
      </c>
      <c r="BB100" s="90">
        <v>77</v>
      </c>
      <c r="BC100" s="90">
        <v>27</v>
      </c>
      <c r="BD100" s="90">
        <v>32</v>
      </c>
      <c r="BE100" s="90">
        <v>249</v>
      </c>
      <c r="BF100" s="90">
        <v>9</v>
      </c>
      <c r="BG100" s="90">
        <v>35</v>
      </c>
      <c r="BH100" s="90">
        <v>72</v>
      </c>
      <c r="BI100" s="90">
        <v>44</v>
      </c>
      <c r="BJ100" s="90">
        <v>24</v>
      </c>
      <c r="BK100" s="90">
        <v>22</v>
      </c>
      <c r="BL100" s="90">
        <v>21</v>
      </c>
      <c r="BM100" s="90">
        <v>12</v>
      </c>
      <c r="BN100" s="90">
        <v>6</v>
      </c>
      <c r="BO100" s="90">
        <v>4</v>
      </c>
      <c r="BP100" s="90">
        <v>37.538775510204083</v>
      </c>
    </row>
    <row r="101" spans="1:68" ht="15" customHeight="1">
      <c r="A101" s="49"/>
      <c r="B101" s="426"/>
      <c r="C101" s="53" t="s">
        <v>192</v>
      </c>
      <c r="D101" s="90">
        <v>430</v>
      </c>
      <c r="E101" s="90">
        <v>158</v>
      </c>
      <c r="F101" s="90">
        <v>28</v>
      </c>
      <c r="G101" s="90">
        <v>77</v>
      </c>
      <c r="H101" s="90">
        <v>39</v>
      </c>
      <c r="I101" s="90">
        <v>84</v>
      </c>
      <c r="J101" s="90">
        <v>9</v>
      </c>
      <c r="K101" s="90">
        <v>9</v>
      </c>
      <c r="L101" s="90">
        <v>18</v>
      </c>
      <c r="M101" s="90">
        <v>8</v>
      </c>
      <c r="N101" s="90">
        <v>430</v>
      </c>
      <c r="O101" s="90">
        <v>369</v>
      </c>
      <c r="P101" s="90">
        <v>35</v>
      </c>
      <c r="Q101" s="90">
        <v>2</v>
      </c>
      <c r="R101" s="90">
        <v>21</v>
      </c>
      <c r="S101" s="90">
        <v>3</v>
      </c>
      <c r="T101" s="90">
        <v>430</v>
      </c>
      <c r="U101" s="90">
        <v>0</v>
      </c>
      <c r="V101" s="90">
        <v>1</v>
      </c>
      <c r="W101" s="90">
        <v>0</v>
      </c>
      <c r="X101" s="90">
        <v>1</v>
      </c>
      <c r="Y101" s="90">
        <v>422</v>
      </c>
      <c r="Z101" s="90">
        <v>6</v>
      </c>
      <c r="AA101" s="90">
        <v>99.70292089985486</v>
      </c>
      <c r="AB101" s="90">
        <v>99.70292089985486</v>
      </c>
      <c r="AC101" s="90">
        <v>430</v>
      </c>
      <c r="AD101" s="90">
        <v>382</v>
      </c>
      <c r="AE101" s="90">
        <v>39</v>
      </c>
      <c r="AF101" s="90">
        <v>9</v>
      </c>
      <c r="AG101" s="90">
        <v>430</v>
      </c>
      <c r="AH101" s="90">
        <v>100</v>
      </c>
      <c r="AI101" s="90">
        <v>142</v>
      </c>
      <c r="AJ101" s="90">
        <v>209</v>
      </c>
      <c r="AK101" s="90">
        <v>11</v>
      </c>
      <c r="AL101" s="90">
        <v>430</v>
      </c>
      <c r="AM101" s="90">
        <v>108</v>
      </c>
      <c r="AN101" s="90">
        <v>193</v>
      </c>
      <c r="AO101" s="90">
        <v>115</v>
      </c>
      <c r="AP101" s="90">
        <v>14</v>
      </c>
      <c r="AQ101" s="90">
        <v>193</v>
      </c>
      <c r="AR101" s="90">
        <v>13</v>
      </c>
      <c r="AS101" s="90">
        <v>59</v>
      </c>
      <c r="AT101" s="90">
        <v>15</v>
      </c>
      <c r="AU101" s="90">
        <v>84</v>
      </c>
      <c r="AV101" s="90">
        <v>2</v>
      </c>
      <c r="AW101" s="90">
        <v>31</v>
      </c>
      <c r="AX101" s="90">
        <v>41</v>
      </c>
      <c r="AY101" s="90">
        <v>7</v>
      </c>
      <c r="AZ101" s="90">
        <v>430</v>
      </c>
      <c r="BA101" s="90">
        <v>191</v>
      </c>
      <c r="BB101" s="90">
        <v>131</v>
      </c>
      <c r="BC101" s="90">
        <v>37</v>
      </c>
      <c r="BD101" s="90">
        <v>71</v>
      </c>
      <c r="BE101" s="90">
        <v>430</v>
      </c>
      <c r="BF101" s="90">
        <v>15</v>
      </c>
      <c r="BG101" s="90">
        <v>68</v>
      </c>
      <c r="BH101" s="90">
        <v>119</v>
      </c>
      <c r="BI101" s="90">
        <v>89</v>
      </c>
      <c r="BJ101" s="90">
        <v>48</v>
      </c>
      <c r="BK101" s="90">
        <v>37</v>
      </c>
      <c r="BL101" s="90">
        <v>29</v>
      </c>
      <c r="BM101" s="90">
        <v>11</v>
      </c>
      <c r="BN101" s="90">
        <v>3</v>
      </c>
      <c r="BO101" s="90">
        <v>11</v>
      </c>
      <c r="BP101" s="90">
        <v>34.293556085918851</v>
      </c>
    </row>
    <row r="102" spans="1:68" ht="15" customHeight="1">
      <c r="A102" s="71"/>
      <c r="B102" s="65"/>
      <c r="C102" s="59" t="s">
        <v>193</v>
      </c>
      <c r="D102" s="90">
        <v>51</v>
      </c>
      <c r="E102" s="90">
        <v>11</v>
      </c>
      <c r="F102" s="90">
        <v>0</v>
      </c>
      <c r="G102" s="90">
        <v>8</v>
      </c>
      <c r="H102" s="90">
        <v>3</v>
      </c>
      <c r="I102" s="90">
        <v>16</v>
      </c>
      <c r="J102" s="90">
        <v>0</v>
      </c>
      <c r="K102" s="90">
        <v>2</v>
      </c>
      <c r="L102" s="90">
        <v>10</v>
      </c>
      <c r="M102" s="90">
        <v>1</v>
      </c>
      <c r="N102" s="90">
        <v>51</v>
      </c>
      <c r="O102" s="90">
        <v>48</v>
      </c>
      <c r="P102" s="90">
        <v>0</v>
      </c>
      <c r="Q102" s="90">
        <v>0</v>
      </c>
      <c r="R102" s="90">
        <v>3</v>
      </c>
      <c r="S102" s="90">
        <v>0</v>
      </c>
      <c r="T102" s="90">
        <v>51</v>
      </c>
      <c r="U102" s="90">
        <v>0</v>
      </c>
      <c r="V102" s="90">
        <v>0</v>
      </c>
      <c r="W102" s="90">
        <v>0</v>
      </c>
      <c r="X102" s="90">
        <v>2</v>
      </c>
      <c r="Y102" s="90">
        <v>49</v>
      </c>
      <c r="Z102" s="90">
        <v>0</v>
      </c>
      <c r="AA102" s="90">
        <v>99.718670076726355</v>
      </c>
      <c r="AB102" s="90">
        <v>99.718670076726355</v>
      </c>
      <c r="AC102" s="90">
        <v>51</v>
      </c>
      <c r="AD102" s="90">
        <v>44</v>
      </c>
      <c r="AE102" s="90">
        <v>6</v>
      </c>
      <c r="AF102" s="90">
        <v>1</v>
      </c>
      <c r="AG102" s="90">
        <v>51</v>
      </c>
      <c r="AH102" s="90">
        <v>14</v>
      </c>
      <c r="AI102" s="90">
        <v>11</v>
      </c>
      <c r="AJ102" s="90">
        <v>27</v>
      </c>
      <c r="AK102" s="90">
        <v>1</v>
      </c>
      <c r="AL102" s="90">
        <v>51</v>
      </c>
      <c r="AM102" s="90">
        <v>6</v>
      </c>
      <c r="AN102" s="90">
        <v>31</v>
      </c>
      <c r="AO102" s="90">
        <v>13</v>
      </c>
      <c r="AP102" s="90">
        <v>1</v>
      </c>
      <c r="AQ102" s="90">
        <v>31</v>
      </c>
      <c r="AR102" s="90">
        <v>1</v>
      </c>
      <c r="AS102" s="90">
        <v>10</v>
      </c>
      <c r="AT102" s="90">
        <v>6</v>
      </c>
      <c r="AU102" s="90">
        <v>17</v>
      </c>
      <c r="AV102" s="90">
        <v>0</v>
      </c>
      <c r="AW102" s="90">
        <v>7</v>
      </c>
      <c r="AX102" s="90">
        <v>6</v>
      </c>
      <c r="AY102" s="90">
        <v>0</v>
      </c>
      <c r="AZ102" s="90">
        <v>51</v>
      </c>
      <c r="BA102" s="90">
        <v>23</v>
      </c>
      <c r="BB102" s="90">
        <v>20</v>
      </c>
      <c r="BC102" s="90">
        <v>0</v>
      </c>
      <c r="BD102" s="90">
        <v>8</v>
      </c>
      <c r="BE102" s="90">
        <v>51</v>
      </c>
      <c r="BF102" s="90">
        <v>0</v>
      </c>
      <c r="BG102" s="90">
        <v>16</v>
      </c>
      <c r="BH102" s="90">
        <v>17</v>
      </c>
      <c r="BI102" s="90">
        <v>10</v>
      </c>
      <c r="BJ102" s="90">
        <v>1</v>
      </c>
      <c r="BK102" s="90">
        <v>2</v>
      </c>
      <c r="BL102" s="90">
        <v>2</v>
      </c>
      <c r="BM102" s="90">
        <v>1</v>
      </c>
      <c r="BN102" s="90">
        <v>1</v>
      </c>
      <c r="BO102" s="90">
        <v>1</v>
      </c>
      <c r="BP102" s="90">
        <v>28</v>
      </c>
    </row>
  </sheetData>
  <mergeCells count="4">
    <mergeCell ref="B24:B28"/>
    <mergeCell ref="B46:B50"/>
    <mergeCell ref="B75:B79"/>
    <mergeCell ref="B97:B101"/>
  </mergeCells>
  <phoneticPr fontId="2"/>
  <pageMargins left="0.35433070866141736" right="0.31496062992125984" top="0.39370078740157483" bottom="0.19685039370078741" header="0.19685039370078741" footer="0.19685039370078741"/>
  <pageSetup paperSize="9" scale="50" orientation="portrait" horizontalDpi="200" verticalDpi="200" r:id="rId1"/>
  <headerFooter alignWithMargins="0">
    <oddHeader>&amp;R&amp;"Meiryo UI,標準"&amp;9&amp;F＿&amp;A</oddHeader>
  </headerFooter>
  <colBreaks count="3" manualBreakCount="3">
    <brk id="19" max="1048575" man="1"/>
    <brk id="37" max="1048575" man="1"/>
    <brk id="51"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E50B4-C69C-47F4-A4B3-99789544896D}">
  <sheetPr codeName="Sheet24"/>
  <dimension ref="A1:Q54"/>
  <sheetViews>
    <sheetView showGridLines="0" view="pageBreakPreview" zoomScaleNormal="100" zoomScaleSheetLayoutView="100" workbookViewId="0">
      <selection activeCell="C2" sqref="C2"/>
    </sheetView>
  </sheetViews>
  <sheetFormatPr defaultColWidth="7.25" defaultRowHeight="15" customHeight="1"/>
  <cols>
    <col min="1" max="1" width="12" style="31" customWidth="1"/>
    <col min="2" max="2" width="3.75" style="31" customWidth="1"/>
    <col min="3" max="3" width="11.5" style="31" customWidth="1"/>
    <col min="4" max="12" width="7.125" style="31" customWidth="1"/>
    <col min="13" max="17" width="9" style="31" customWidth="1"/>
    <col min="18" max="16384" width="7.25" style="31"/>
  </cols>
  <sheetData>
    <row r="1" spans="1:17" ht="15" customHeight="1">
      <c r="C1" s="169"/>
      <c r="D1" s="32" t="s">
        <v>175</v>
      </c>
      <c r="E1" s="33"/>
      <c r="F1" s="33"/>
      <c r="G1" s="33"/>
      <c r="H1" s="33"/>
      <c r="I1" s="33"/>
      <c r="J1" s="33"/>
      <c r="K1" s="33"/>
      <c r="L1" s="34"/>
      <c r="M1" s="32" t="s">
        <v>189</v>
      </c>
      <c r="N1" s="33"/>
      <c r="O1" s="33"/>
      <c r="P1" s="33"/>
      <c r="Q1" s="34"/>
    </row>
    <row r="2" spans="1:17" ht="15" customHeight="1">
      <c r="C2" s="37"/>
      <c r="D2" s="35"/>
      <c r="E2" s="36"/>
      <c r="F2" s="36"/>
      <c r="G2" s="36"/>
      <c r="H2" s="36"/>
      <c r="I2" s="36"/>
      <c r="J2" s="36"/>
      <c r="K2" s="36"/>
      <c r="L2" s="37"/>
      <c r="M2" s="35"/>
      <c r="N2" s="36"/>
      <c r="O2" s="36"/>
      <c r="P2" s="36"/>
      <c r="Q2" s="37"/>
    </row>
    <row r="3" spans="1:17" s="43" customFormat="1" ht="22.5">
      <c r="A3" s="38"/>
      <c r="B3" s="39"/>
      <c r="C3" s="40"/>
      <c r="D3" s="41" t="s">
        <v>165</v>
      </c>
      <c r="E3" s="41" t="s">
        <v>177</v>
      </c>
      <c r="F3" s="41" t="s">
        <v>178</v>
      </c>
      <c r="G3" s="41" t="s">
        <v>179</v>
      </c>
      <c r="H3" s="41" t="s">
        <v>180</v>
      </c>
      <c r="I3" s="41" t="s">
        <v>181</v>
      </c>
      <c r="J3" s="41" t="s">
        <v>182</v>
      </c>
      <c r="K3" s="41" t="s">
        <v>183</v>
      </c>
      <c r="L3" s="41" t="s">
        <v>184</v>
      </c>
      <c r="M3" s="41" t="s">
        <v>165</v>
      </c>
      <c r="N3" s="42" t="s">
        <v>190</v>
      </c>
      <c r="O3" s="41" t="s">
        <v>191</v>
      </c>
      <c r="P3" s="41" t="s">
        <v>192</v>
      </c>
      <c r="Q3" s="41" t="s">
        <v>193</v>
      </c>
    </row>
    <row r="4" spans="1:17" ht="15" customHeight="1">
      <c r="A4" s="32" t="s">
        <v>212</v>
      </c>
      <c r="B4" s="49" t="s">
        <v>719</v>
      </c>
      <c r="C4" s="45" t="s">
        <v>176</v>
      </c>
      <c r="D4" s="86">
        <f t="shared" ref="D4:E4" si="0">D31</f>
        <v>1202</v>
      </c>
      <c r="E4" s="87">
        <f t="shared" si="0"/>
        <v>173</v>
      </c>
      <c r="F4" s="87">
        <f>F31</f>
        <v>149</v>
      </c>
      <c r="G4" s="87">
        <f t="shared" ref="G4:N4" si="1">G31</f>
        <v>164</v>
      </c>
      <c r="H4" s="87">
        <f t="shared" si="1"/>
        <v>86</v>
      </c>
      <c r="I4" s="87">
        <f t="shared" si="1"/>
        <v>144</v>
      </c>
      <c r="J4" s="87">
        <f t="shared" si="1"/>
        <v>103</v>
      </c>
      <c r="K4" s="87">
        <f t="shared" si="1"/>
        <v>118</v>
      </c>
      <c r="L4" s="87">
        <f t="shared" si="1"/>
        <v>265</v>
      </c>
      <c r="M4" s="86">
        <f t="shared" si="1"/>
        <v>1202</v>
      </c>
      <c r="N4" s="87">
        <f t="shared" si="1"/>
        <v>538</v>
      </c>
      <c r="O4" s="87">
        <f>O31</f>
        <v>176</v>
      </c>
      <c r="P4" s="87">
        <f t="shared" ref="P4" si="2">P31</f>
        <v>448</v>
      </c>
      <c r="Q4" s="87">
        <f>Q31</f>
        <v>40</v>
      </c>
    </row>
    <row r="5" spans="1:17" ht="15" customHeight="1">
      <c r="A5" s="394" t="s">
        <v>213</v>
      </c>
      <c r="B5" s="49" t="s">
        <v>726</v>
      </c>
      <c r="C5" s="50"/>
      <c r="D5" s="88">
        <f>IF(SUM(E5:L5)&gt;100,"－",SUM(E5:L5))</f>
        <v>100.00000000000001</v>
      </c>
      <c r="E5" s="89">
        <f>E31/$D4*100</f>
        <v>14.392678868552414</v>
      </c>
      <c r="F5" s="89">
        <f>F31/$D4*100</f>
        <v>12.396006655574043</v>
      </c>
      <c r="G5" s="89">
        <f t="shared" ref="G5:L5" si="3">G31/$D4*100</f>
        <v>13.643926788685523</v>
      </c>
      <c r="H5" s="89">
        <f t="shared" si="3"/>
        <v>7.1547420965058244</v>
      </c>
      <c r="I5" s="89">
        <f t="shared" si="3"/>
        <v>11.980033277870216</v>
      </c>
      <c r="J5" s="89">
        <f t="shared" si="3"/>
        <v>8.5690515806988348</v>
      </c>
      <c r="K5" s="89">
        <f t="shared" si="3"/>
        <v>9.8169717138103163</v>
      </c>
      <c r="L5" s="89">
        <f t="shared" si="3"/>
        <v>22.046589018302829</v>
      </c>
      <c r="M5" s="88">
        <f>IF(SUM(N5:Q5)&gt;100,"－",SUM(N5:Q5))</f>
        <v>100</v>
      </c>
      <c r="N5" s="89">
        <f>N31/$M4*100</f>
        <v>44.75873544093178</v>
      </c>
      <c r="O5" s="89">
        <f>O31/$M4*100</f>
        <v>14.64226289517471</v>
      </c>
      <c r="P5" s="89">
        <f>P31/$M4*100</f>
        <v>37.271214642262898</v>
      </c>
      <c r="Q5" s="89">
        <f>Q31/$M4*100</f>
        <v>3.3277870216306153</v>
      </c>
    </row>
    <row r="6" spans="1:17" ht="15" customHeight="1">
      <c r="A6" s="394"/>
      <c r="B6" s="49" t="s">
        <v>722</v>
      </c>
      <c r="C6" s="53" t="s">
        <v>214</v>
      </c>
      <c r="D6" s="82">
        <f>D33</f>
        <v>226</v>
      </c>
      <c r="E6" s="83">
        <f t="shared" ref="E6:L11" si="4">IF($D6=0,0,E33/$D6*100)</f>
        <v>2.6548672566371683</v>
      </c>
      <c r="F6" s="83">
        <f t="shared" si="4"/>
        <v>4.8672566371681416</v>
      </c>
      <c r="G6" s="83">
        <f t="shared" si="4"/>
        <v>7.0796460176991154</v>
      </c>
      <c r="H6" s="83">
        <f t="shared" si="4"/>
        <v>0.88495575221238942</v>
      </c>
      <c r="I6" s="83">
        <f t="shared" si="4"/>
        <v>10.176991150442479</v>
      </c>
      <c r="J6" s="83">
        <f t="shared" si="4"/>
        <v>7.5221238938053103</v>
      </c>
      <c r="K6" s="83">
        <f t="shared" si="4"/>
        <v>15.486725663716813</v>
      </c>
      <c r="L6" s="83">
        <f t="shared" si="4"/>
        <v>51.327433628318587</v>
      </c>
      <c r="M6" s="82">
        <f>M33</f>
        <v>226</v>
      </c>
      <c r="N6" s="83">
        <f t="shared" ref="N6:Q11" si="5">IF($M6=0,0,N33/$M6*100)</f>
        <v>23.893805309734514</v>
      </c>
      <c r="O6" s="83">
        <f t="shared" si="5"/>
        <v>20.353982300884958</v>
      </c>
      <c r="P6" s="83">
        <f t="shared" si="5"/>
        <v>48.230088495575217</v>
      </c>
      <c r="Q6" s="83">
        <f t="shared" si="5"/>
        <v>7.5221238938053103</v>
      </c>
    </row>
    <row r="7" spans="1:17" ht="15" customHeight="1">
      <c r="A7" s="394"/>
      <c r="B7" s="49" t="s">
        <v>728</v>
      </c>
      <c r="C7" s="53" t="s">
        <v>215</v>
      </c>
      <c r="D7" s="82">
        <f t="shared" ref="D7:E12" si="6">D34</f>
        <v>114</v>
      </c>
      <c r="E7" s="83">
        <f t="shared" si="4"/>
        <v>2.6315789473684208</v>
      </c>
      <c r="F7" s="83">
        <f t="shared" si="4"/>
        <v>4.3859649122807012</v>
      </c>
      <c r="G7" s="83">
        <f t="shared" si="4"/>
        <v>5.2631578947368416</v>
      </c>
      <c r="H7" s="83">
        <f t="shared" si="4"/>
        <v>2.6315789473684208</v>
      </c>
      <c r="I7" s="83">
        <f t="shared" si="4"/>
        <v>9.6491228070175428</v>
      </c>
      <c r="J7" s="83">
        <f t="shared" si="4"/>
        <v>10.526315789473683</v>
      </c>
      <c r="K7" s="83">
        <f t="shared" si="4"/>
        <v>19.298245614035086</v>
      </c>
      <c r="L7" s="83">
        <f t="shared" si="4"/>
        <v>45.614035087719294</v>
      </c>
      <c r="M7" s="82">
        <f t="shared" ref="M7:N12" si="7">M34</f>
        <v>114</v>
      </c>
      <c r="N7" s="83">
        <f t="shared" si="5"/>
        <v>26.315789473684209</v>
      </c>
      <c r="O7" s="83">
        <f t="shared" si="5"/>
        <v>27.192982456140353</v>
      </c>
      <c r="P7" s="83">
        <f t="shared" si="5"/>
        <v>41.228070175438596</v>
      </c>
      <c r="Q7" s="83">
        <f t="shared" si="5"/>
        <v>5.2631578947368416</v>
      </c>
    </row>
    <row r="8" spans="1:17" ht="15" customHeight="1">
      <c r="A8" s="56"/>
      <c r="B8" s="49"/>
      <c r="C8" s="53" t="s">
        <v>216</v>
      </c>
      <c r="D8" s="82">
        <f t="shared" si="6"/>
        <v>160</v>
      </c>
      <c r="E8" s="83">
        <f t="shared" si="4"/>
        <v>6.8750000000000009</v>
      </c>
      <c r="F8" s="83">
        <f t="shared" si="4"/>
        <v>6.25</v>
      </c>
      <c r="G8" s="83">
        <f t="shared" si="4"/>
        <v>8.75</v>
      </c>
      <c r="H8" s="83">
        <f t="shared" si="4"/>
        <v>8.125</v>
      </c>
      <c r="I8" s="83">
        <f t="shared" si="4"/>
        <v>16.875</v>
      </c>
      <c r="J8" s="83">
        <f t="shared" si="4"/>
        <v>11.875</v>
      </c>
      <c r="K8" s="83">
        <f t="shared" si="4"/>
        <v>12.5</v>
      </c>
      <c r="L8" s="83">
        <f t="shared" si="4"/>
        <v>28.749999999999996</v>
      </c>
      <c r="M8" s="82">
        <f t="shared" si="7"/>
        <v>160</v>
      </c>
      <c r="N8" s="83">
        <f t="shared" si="5"/>
        <v>33.75</v>
      </c>
      <c r="O8" s="83">
        <f t="shared" si="5"/>
        <v>18.75</v>
      </c>
      <c r="P8" s="83">
        <f t="shared" si="5"/>
        <v>43.125</v>
      </c>
      <c r="Q8" s="83">
        <f t="shared" si="5"/>
        <v>4.375</v>
      </c>
    </row>
    <row r="9" spans="1:17" ht="15" customHeight="1">
      <c r="A9" s="56"/>
      <c r="B9" s="49"/>
      <c r="C9" s="53" t="s">
        <v>217</v>
      </c>
      <c r="D9" s="82">
        <f t="shared" si="6"/>
        <v>173</v>
      </c>
      <c r="E9" s="83">
        <f t="shared" si="4"/>
        <v>13.872832369942195</v>
      </c>
      <c r="F9" s="83">
        <f t="shared" si="4"/>
        <v>13.872832369942195</v>
      </c>
      <c r="G9" s="83">
        <f t="shared" si="4"/>
        <v>15.028901734104046</v>
      </c>
      <c r="H9" s="83">
        <f t="shared" si="4"/>
        <v>9.2485549132947966</v>
      </c>
      <c r="I9" s="83">
        <f t="shared" si="4"/>
        <v>16.76300578034682</v>
      </c>
      <c r="J9" s="83">
        <f t="shared" si="4"/>
        <v>6.3583815028901727</v>
      </c>
      <c r="K9" s="83">
        <f t="shared" si="4"/>
        <v>11.560693641618498</v>
      </c>
      <c r="L9" s="83">
        <f t="shared" si="4"/>
        <v>13.294797687861271</v>
      </c>
      <c r="M9" s="82">
        <f t="shared" si="7"/>
        <v>173</v>
      </c>
      <c r="N9" s="83">
        <f t="shared" si="5"/>
        <v>52.023121387283233</v>
      </c>
      <c r="O9" s="83">
        <f t="shared" si="5"/>
        <v>13.872832369942195</v>
      </c>
      <c r="P9" s="83">
        <f t="shared" si="5"/>
        <v>31.79190751445087</v>
      </c>
      <c r="Q9" s="83">
        <f t="shared" si="5"/>
        <v>2.3121387283236992</v>
      </c>
    </row>
    <row r="10" spans="1:17" ht="15" customHeight="1">
      <c r="A10" s="56"/>
      <c r="B10" s="49"/>
      <c r="C10" s="53" t="s">
        <v>218</v>
      </c>
      <c r="D10" s="82">
        <f t="shared" si="6"/>
        <v>511</v>
      </c>
      <c r="E10" s="83">
        <f t="shared" si="4"/>
        <v>25.048923679060664</v>
      </c>
      <c r="F10" s="83">
        <f t="shared" si="4"/>
        <v>19.17808219178082</v>
      </c>
      <c r="G10" s="83">
        <f t="shared" si="4"/>
        <v>19.569471624266143</v>
      </c>
      <c r="H10" s="83">
        <f t="shared" si="4"/>
        <v>10.176125244618394</v>
      </c>
      <c r="I10" s="83">
        <f t="shared" si="4"/>
        <v>9.9804305283757326</v>
      </c>
      <c r="J10" s="83">
        <f t="shared" si="4"/>
        <v>8.0234833659491187</v>
      </c>
      <c r="K10" s="83">
        <f t="shared" si="4"/>
        <v>3.5225048923679059</v>
      </c>
      <c r="L10" s="83">
        <f t="shared" si="4"/>
        <v>4.5009784735812133</v>
      </c>
      <c r="M10" s="82">
        <f t="shared" si="7"/>
        <v>511</v>
      </c>
      <c r="N10" s="83">
        <f t="shared" si="5"/>
        <v>59.49119373776908</v>
      </c>
      <c r="O10" s="83">
        <f t="shared" si="5"/>
        <v>8.4148727984344411</v>
      </c>
      <c r="P10" s="83">
        <f t="shared" si="5"/>
        <v>30.919765166340508</v>
      </c>
      <c r="Q10" s="83">
        <f t="shared" si="5"/>
        <v>1.1741682974559686</v>
      </c>
    </row>
    <row r="11" spans="1:17" ht="15" customHeight="1">
      <c r="A11" s="56"/>
      <c r="B11" s="49"/>
      <c r="C11" s="59" t="s">
        <v>174</v>
      </c>
      <c r="D11" s="82">
        <f t="shared" si="6"/>
        <v>18</v>
      </c>
      <c r="E11" s="83">
        <f t="shared" si="4"/>
        <v>5.5555555555555554</v>
      </c>
      <c r="F11" s="83">
        <f t="shared" si="4"/>
        <v>5.5555555555555554</v>
      </c>
      <c r="G11" s="83">
        <f t="shared" si="4"/>
        <v>11.111111111111111</v>
      </c>
      <c r="H11" s="83">
        <f t="shared" si="4"/>
        <v>0</v>
      </c>
      <c r="I11" s="83">
        <f t="shared" si="4"/>
        <v>16.666666666666664</v>
      </c>
      <c r="J11" s="83">
        <f t="shared" si="4"/>
        <v>16.666666666666664</v>
      </c>
      <c r="K11" s="83">
        <f t="shared" si="4"/>
        <v>16.666666666666664</v>
      </c>
      <c r="L11" s="83">
        <f t="shared" si="4"/>
        <v>27.777777777777779</v>
      </c>
      <c r="M11" s="82">
        <f t="shared" si="7"/>
        <v>18</v>
      </c>
      <c r="N11" s="83">
        <f t="shared" si="5"/>
        <v>33.333333333333329</v>
      </c>
      <c r="O11" s="83">
        <f t="shared" si="5"/>
        <v>11.111111111111111</v>
      </c>
      <c r="P11" s="83">
        <f t="shared" si="5"/>
        <v>55.555555555555557</v>
      </c>
      <c r="Q11" s="83">
        <f t="shared" si="5"/>
        <v>0</v>
      </c>
    </row>
    <row r="12" spans="1:17" ht="15" customHeight="1">
      <c r="A12" s="56"/>
      <c r="B12" s="62" t="s">
        <v>185</v>
      </c>
      <c r="C12" s="45" t="s">
        <v>176</v>
      </c>
      <c r="D12" s="86">
        <f t="shared" si="6"/>
        <v>963</v>
      </c>
      <c r="E12" s="87">
        <f t="shared" si="6"/>
        <v>7</v>
      </c>
      <c r="F12" s="87">
        <f>F39</f>
        <v>46</v>
      </c>
      <c r="G12" s="87">
        <f t="shared" ref="G12:L12" si="8">G39</f>
        <v>56</v>
      </c>
      <c r="H12" s="87">
        <f t="shared" si="8"/>
        <v>30</v>
      </c>
      <c r="I12" s="87">
        <f t="shared" si="8"/>
        <v>78</v>
      </c>
      <c r="J12" s="87">
        <f t="shared" si="8"/>
        <v>100</v>
      </c>
      <c r="K12" s="87">
        <f t="shared" si="8"/>
        <v>133</v>
      </c>
      <c r="L12" s="87">
        <f t="shared" si="8"/>
        <v>513</v>
      </c>
      <c r="M12" s="86">
        <f t="shared" si="7"/>
        <v>963</v>
      </c>
      <c r="N12" s="87">
        <f t="shared" si="7"/>
        <v>190</v>
      </c>
      <c r="O12" s="87">
        <f>O39</f>
        <v>239</v>
      </c>
      <c r="P12" s="87">
        <f t="shared" ref="P12" si="9">P39</f>
        <v>437</v>
      </c>
      <c r="Q12" s="87">
        <f>Q39</f>
        <v>97</v>
      </c>
    </row>
    <row r="13" spans="1:17" ht="15" customHeight="1">
      <c r="A13" s="56"/>
      <c r="B13" s="64" t="s">
        <v>186</v>
      </c>
      <c r="C13" s="50"/>
      <c r="D13" s="88">
        <f>IF(SUM(E13:L13)&gt;100,"－",SUM(E13:L13))</f>
        <v>100</v>
      </c>
      <c r="E13" s="89">
        <f>E39/$D12*100</f>
        <v>0.72689511941848395</v>
      </c>
      <c r="F13" s="89">
        <f>F39/$D12*100</f>
        <v>4.7767393561786085</v>
      </c>
      <c r="G13" s="89">
        <f t="shared" ref="G13:L13" si="10">G39/$D12*100</f>
        <v>5.8151609553478716</v>
      </c>
      <c r="H13" s="89">
        <f t="shared" si="10"/>
        <v>3.1152647975077881</v>
      </c>
      <c r="I13" s="89">
        <f t="shared" si="10"/>
        <v>8.0996884735202492</v>
      </c>
      <c r="J13" s="89">
        <f t="shared" si="10"/>
        <v>10.384215991692628</v>
      </c>
      <c r="K13" s="89">
        <f t="shared" si="10"/>
        <v>13.811007268951196</v>
      </c>
      <c r="L13" s="89">
        <f t="shared" si="10"/>
        <v>53.271028037383175</v>
      </c>
      <c r="M13" s="88">
        <f>IF(SUM(N13:Q13)&gt;100,"－",SUM(N13:Q13))</f>
        <v>100</v>
      </c>
      <c r="N13" s="89">
        <f>N39/$M12*100</f>
        <v>19.730010384215994</v>
      </c>
      <c r="O13" s="89">
        <f>O39/$M12*100</f>
        <v>24.818276220145378</v>
      </c>
      <c r="P13" s="89">
        <f>P39/$M12*100</f>
        <v>45.379023883696782</v>
      </c>
      <c r="Q13" s="89">
        <f>Q39/$M12*100</f>
        <v>10.072689511941849</v>
      </c>
    </row>
    <row r="14" spans="1:17" ht="15" customHeight="1">
      <c r="A14" s="56"/>
      <c r="B14" s="64" t="s">
        <v>187</v>
      </c>
      <c r="C14" s="53" t="s">
        <v>214</v>
      </c>
      <c r="D14" s="82">
        <f>D41</f>
        <v>403</v>
      </c>
      <c r="E14" s="83">
        <f t="shared" ref="E14:L19" si="11">IF($D14=0,0,E41/$D14*100)</f>
        <v>0.49627791563275436</v>
      </c>
      <c r="F14" s="83">
        <f t="shared" si="11"/>
        <v>2.9776674937965262</v>
      </c>
      <c r="G14" s="83">
        <f t="shared" si="11"/>
        <v>4.7146401985111659</v>
      </c>
      <c r="H14" s="83">
        <f t="shared" si="11"/>
        <v>2.481389578163772</v>
      </c>
      <c r="I14" s="83">
        <f t="shared" si="11"/>
        <v>3.7220843672456572</v>
      </c>
      <c r="J14" s="83">
        <f t="shared" si="11"/>
        <v>6.9478908188585615</v>
      </c>
      <c r="K14" s="83">
        <f t="shared" si="11"/>
        <v>12.158808933002481</v>
      </c>
      <c r="L14" s="83">
        <f t="shared" si="11"/>
        <v>66.501240694789075</v>
      </c>
      <c r="M14" s="82">
        <f>M41</f>
        <v>403</v>
      </c>
      <c r="N14" s="83">
        <f t="shared" ref="N14:Q19" si="12">IF($M14=0,0,N41/$M14*100)</f>
        <v>17.121588089330025</v>
      </c>
      <c r="O14" s="83">
        <f t="shared" si="12"/>
        <v>20.347394540942929</v>
      </c>
      <c r="P14" s="83">
        <f t="shared" si="12"/>
        <v>47.890818858560799</v>
      </c>
      <c r="Q14" s="83">
        <f t="shared" si="12"/>
        <v>14.640198511166252</v>
      </c>
    </row>
    <row r="15" spans="1:17" ht="15" customHeight="1">
      <c r="A15" s="56"/>
      <c r="B15" s="64"/>
      <c r="C15" s="53" t="s">
        <v>215</v>
      </c>
      <c r="D15" s="82">
        <f t="shared" ref="D15:E20" si="13">D42</f>
        <v>174</v>
      </c>
      <c r="E15" s="83">
        <f t="shared" si="11"/>
        <v>0.57471264367816088</v>
      </c>
      <c r="F15" s="83">
        <f t="shared" si="11"/>
        <v>1.7241379310344827</v>
      </c>
      <c r="G15" s="83">
        <f t="shared" si="11"/>
        <v>2.8735632183908044</v>
      </c>
      <c r="H15" s="83">
        <f t="shared" si="11"/>
        <v>0.57471264367816088</v>
      </c>
      <c r="I15" s="83">
        <f t="shared" si="11"/>
        <v>6.3218390804597711</v>
      </c>
      <c r="J15" s="83">
        <f t="shared" si="11"/>
        <v>7.4712643678160928</v>
      </c>
      <c r="K15" s="83">
        <f t="shared" si="11"/>
        <v>15.517241379310345</v>
      </c>
      <c r="L15" s="83">
        <f t="shared" si="11"/>
        <v>64.942528735632195</v>
      </c>
      <c r="M15" s="82">
        <f t="shared" ref="M15:N20" si="14">M42</f>
        <v>174</v>
      </c>
      <c r="N15" s="83">
        <f t="shared" si="12"/>
        <v>12.643678160919542</v>
      </c>
      <c r="O15" s="83">
        <f t="shared" si="12"/>
        <v>32.758620689655174</v>
      </c>
      <c r="P15" s="83">
        <f t="shared" si="12"/>
        <v>47.126436781609193</v>
      </c>
      <c r="Q15" s="83">
        <f t="shared" si="12"/>
        <v>7.4712643678160928</v>
      </c>
    </row>
    <row r="16" spans="1:17" ht="15" customHeight="1">
      <c r="A16" s="56"/>
      <c r="B16" s="64"/>
      <c r="C16" s="53" t="s">
        <v>216</v>
      </c>
      <c r="D16" s="82">
        <f t="shared" si="13"/>
        <v>230</v>
      </c>
      <c r="E16" s="83">
        <f t="shared" si="11"/>
        <v>0.86956521739130432</v>
      </c>
      <c r="F16" s="83">
        <f t="shared" si="11"/>
        <v>5.2173913043478262</v>
      </c>
      <c r="G16" s="83">
        <f t="shared" si="11"/>
        <v>6.9565217391304346</v>
      </c>
      <c r="H16" s="83">
        <f t="shared" si="11"/>
        <v>2.1739130434782608</v>
      </c>
      <c r="I16" s="83">
        <f t="shared" si="11"/>
        <v>9.1304347826086953</v>
      </c>
      <c r="J16" s="83">
        <f t="shared" si="11"/>
        <v>16.956521739130434</v>
      </c>
      <c r="K16" s="83">
        <f t="shared" si="11"/>
        <v>14.347826086956522</v>
      </c>
      <c r="L16" s="83">
        <f t="shared" si="11"/>
        <v>44.347826086956523</v>
      </c>
      <c r="M16" s="82">
        <f t="shared" si="14"/>
        <v>230</v>
      </c>
      <c r="N16" s="83">
        <f t="shared" si="12"/>
        <v>20.869565217391305</v>
      </c>
      <c r="O16" s="83">
        <f t="shared" si="12"/>
        <v>28.260869565217391</v>
      </c>
      <c r="P16" s="83">
        <f t="shared" si="12"/>
        <v>43.04347826086957</v>
      </c>
      <c r="Q16" s="83">
        <f t="shared" si="12"/>
        <v>7.8260869565217401</v>
      </c>
    </row>
    <row r="17" spans="1:17" ht="15" customHeight="1">
      <c r="A17" s="56"/>
      <c r="B17" s="64"/>
      <c r="C17" s="53" t="s">
        <v>217</v>
      </c>
      <c r="D17" s="82">
        <f t="shared" si="13"/>
        <v>76</v>
      </c>
      <c r="E17" s="83">
        <f t="shared" si="11"/>
        <v>0</v>
      </c>
      <c r="F17" s="83">
        <f t="shared" si="11"/>
        <v>7.8947368421052628</v>
      </c>
      <c r="G17" s="83">
        <f t="shared" si="11"/>
        <v>6.5789473684210522</v>
      </c>
      <c r="H17" s="83">
        <f t="shared" si="11"/>
        <v>9.2105263157894726</v>
      </c>
      <c r="I17" s="83">
        <f t="shared" si="11"/>
        <v>23.684210526315788</v>
      </c>
      <c r="J17" s="83">
        <f t="shared" si="11"/>
        <v>11.842105263157894</v>
      </c>
      <c r="K17" s="83">
        <f t="shared" si="11"/>
        <v>17.105263157894736</v>
      </c>
      <c r="L17" s="83">
        <f t="shared" si="11"/>
        <v>23.684210526315788</v>
      </c>
      <c r="M17" s="82">
        <f t="shared" si="14"/>
        <v>76</v>
      </c>
      <c r="N17" s="83">
        <f t="shared" si="12"/>
        <v>30.263157894736842</v>
      </c>
      <c r="O17" s="83">
        <f t="shared" si="12"/>
        <v>21.052631578947366</v>
      </c>
      <c r="P17" s="83">
        <f t="shared" si="12"/>
        <v>40.789473684210527</v>
      </c>
      <c r="Q17" s="83">
        <f t="shared" si="12"/>
        <v>7.8947368421052628</v>
      </c>
    </row>
    <row r="18" spans="1:17" ht="15" customHeight="1">
      <c r="A18" s="56"/>
      <c r="B18" s="64"/>
      <c r="C18" s="53" t="s">
        <v>218</v>
      </c>
      <c r="D18" s="82">
        <f t="shared" si="13"/>
        <v>53</v>
      </c>
      <c r="E18" s="83">
        <f t="shared" si="11"/>
        <v>3.7735849056603774</v>
      </c>
      <c r="F18" s="83">
        <f t="shared" si="11"/>
        <v>18.867924528301888</v>
      </c>
      <c r="G18" s="83">
        <f t="shared" si="11"/>
        <v>18.867924528301888</v>
      </c>
      <c r="H18" s="83">
        <f t="shared" si="11"/>
        <v>11.320754716981133</v>
      </c>
      <c r="I18" s="83">
        <f t="shared" si="11"/>
        <v>16.981132075471699</v>
      </c>
      <c r="J18" s="83">
        <f t="shared" si="11"/>
        <v>16.981132075471699</v>
      </c>
      <c r="K18" s="83">
        <f t="shared" si="11"/>
        <v>3.7735849056603774</v>
      </c>
      <c r="L18" s="83">
        <f t="shared" si="11"/>
        <v>9.433962264150944</v>
      </c>
      <c r="M18" s="82">
        <f t="shared" si="14"/>
        <v>53</v>
      </c>
      <c r="N18" s="83">
        <f t="shared" si="12"/>
        <v>33.962264150943398</v>
      </c>
      <c r="O18" s="83">
        <f t="shared" si="12"/>
        <v>22.641509433962266</v>
      </c>
      <c r="P18" s="83">
        <f t="shared" si="12"/>
        <v>43.39622641509434</v>
      </c>
      <c r="Q18" s="83">
        <f t="shared" si="12"/>
        <v>0</v>
      </c>
    </row>
    <row r="19" spans="1:17" ht="15" customHeight="1">
      <c r="A19" s="53"/>
      <c r="B19" s="65"/>
      <c r="C19" s="59" t="s">
        <v>174</v>
      </c>
      <c r="D19" s="84">
        <f t="shared" si="13"/>
        <v>27</v>
      </c>
      <c r="E19" s="85">
        <f t="shared" si="11"/>
        <v>0</v>
      </c>
      <c r="F19" s="85">
        <f t="shared" si="11"/>
        <v>11.111111111111111</v>
      </c>
      <c r="G19" s="85">
        <f t="shared" si="11"/>
        <v>3.7037037037037033</v>
      </c>
      <c r="H19" s="85">
        <f t="shared" si="11"/>
        <v>3.7037037037037033</v>
      </c>
      <c r="I19" s="85">
        <f t="shared" si="11"/>
        <v>14.814814814814813</v>
      </c>
      <c r="J19" s="85">
        <f t="shared" si="11"/>
        <v>7.4074074074074066</v>
      </c>
      <c r="K19" s="85">
        <f t="shared" si="11"/>
        <v>33.333333333333329</v>
      </c>
      <c r="L19" s="85">
        <f t="shared" si="11"/>
        <v>25.925925925925924</v>
      </c>
      <c r="M19" s="84">
        <f t="shared" si="14"/>
        <v>27</v>
      </c>
      <c r="N19" s="85">
        <f t="shared" si="12"/>
        <v>37.037037037037038</v>
      </c>
      <c r="O19" s="85">
        <f t="shared" si="12"/>
        <v>25.925925925925924</v>
      </c>
      <c r="P19" s="85">
        <f t="shared" si="12"/>
        <v>33.333333333333329</v>
      </c>
      <c r="Q19" s="85">
        <f t="shared" si="12"/>
        <v>3.7037037037037033</v>
      </c>
    </row>
    <row r="20" spans="1:17" ht="15" customHeight="1">
      <c r="A20" s="56"/>
      <c r="B20" s="425" t="s">
        <v>188</v>
      </c>
      <c r="C20" s="45" t="s">
        <v>176</v>
      </c>
      <c r="D20" s="86">
        <f t="shared" si="13"/>
        <v>1053</v>
      </c>
      <c r="E20" s="87">
        <f t="shared" si="13"/>
        <v>35</v>
      </c>
      <c r="F20" s="87">
        <f>F47</f>
        <v>68</v>
      </c>
      <c r="G20" s="87">
        <f t="shared" ref="G20:L20" si="15">G47</f>
        <v>70</v>
      </c>
      <c r="H20" s="87">
        <f t="shared" si="15"/>
        <v>64</v>
      </c>
      <c r="I20" s="87">
        <f t="shared" si="15"/>
        <v>149</v>
      </c>
      <c r="J20" s="87">
        <f t="shared" si="15"/>
        <v>114</v>
      </c>
      <c r="K20" s="87">
        <f t="shared" si="15"/>
        <v>198</v>
      </c>
      <c r="L20" s="87">
        <f t="shared" si="15"/>
        <v>355</v>
      </c>
      <c r="M20" s="86">
        <f t="shared" si="14"/>
        <v>1053</v>
      </c>
      <c r="N20" s="87">
        <f t="shared" si="14"/>
        <v>323</v>
      </c>
      <c r="O20" s="87">
        <f>O47</f>
        <v>249</v>
      </c>
      <c r="P20" s="87">
        <f t="shared" ref="P20" si="16">P47</f>
        <v>430</v>
      </c>
      <c r="Q20" s="87">
        <f>Q47</f>
        <v>51</v>
      </c>
    </row>
    <row r="21" spans="1:17" ht="15" customHeight="1">
      <c r="A21" s="56"/>
      <c r="B21" s="426"/>
      <c r="C21" s="50"/>
      <c r="D21" s="88">
        <f>IF(SUM(E21:L21)&gt;100,"－",SUM(E21:L21))</f>
        <v>100</v>
      </c>
      <c r="E21" s="89">
        <f>E47/$D20*100</f>
        <v>3.3238366571699909</v>
      </c>
      <c r="F21" s="89">
        <f>F47/$D20*100</f>
        <v>6.4577397910731253</v>
      </c>
      <c r="G21" s="89">
        <f t="shared" ref="G21:L21" si="17">G47/$D20*100</f>
        <v>6.6476733143399818</v>
      </c>
      <c r="H21" s="89">
        <f t="shared" si="17"/>
        <v>6.0778727445394116</v>
      </c>
      <c r="I21" s="89">
        <f t="shared" si="17"/>
        <v>14.150047483380817</v>
      </c>
      <c r="J21" s="89">
        <f t="shared" si="17"/>
        <v>10.826210826210826</v>
      </c>
      <c r="K21" s="89">
        <f t="shared" si="17"/>
        <v>18.803418803418804</v>
      </c>
      <c r="L21" s="89">
        <f t="shared" si="17"/>
        <v>33.713200379867047</v>
      </c>
      <c r="M21" s="88">
        <f>IF(SUM(N21:Q21)&gt;100,"－",SUM(N21:Q21))</f>
        <v>100</v>
      </c>
      <c r="N21" s="89">
        <f>N47/$M20*100</f>
        <v>30.674264007597341</v>
      </c>
      <c r="O21" s="89">
        <f>O47/$M20*100</f>
        <v>23.646723646723647</v>
      </c>
      <c r="P21" s="89">
        <f>P47/$M20*100</f>
        <v>40.83570750237417</v>
      </c>
      <c r="Q21" s="89">
        <f>Q47/$M20*100</f>
        <v>4.8433048433048427</v>
      </c>
    </row>
    <row r="22" spans="1:17" ht="15" customHeight="1">
      <c r="A22" s="56"/>
      <c r="B22" s="426"/>
      <c r="C22" s="53" t="s">
        <v>214</v>
      </c>
      <c r="D22" s="82">
        <f t="shared" ref="D22:D27" si="18">D49</f>
        <v>371</v>
      </c>
      <c r="E22" s="83">
        <f t="shared" ref="E22:L27" si="19">IF($D22=0,0,E49/$D22*100)</f>
        <v>1.3477088948787064</v>
      </c>
      <c r="F22" s="83">
        <f t="shared" si="19"/>
        <v>2.6954177897574128</v>
      </c>
      <c r="G22" s="83">
        <f t="shared" si="19"/>
        <v>3.7735849056603774</v>
      </c>
      <c r="H22" s="83">
        <f t="shared" si="19"/>
        <v>3.2345013477088949</v>
      </c>
      <c r="I22" s="83">
        <f t="shared" si="19"/>
        <v>13.20754716981132</v>
      </c>
      <c r="J22" s="83">
        <f t="shared" si="19"/>
        <v>8.6253369272237208</v>
      </c>
      <c r="K22" s="83">
        <f t="shared" si="19"/>
        <v>21.832884097035041</v>
      </c>
      <c r="L22" s="83">
        <f t="shared" si="19"/>
        <v>45.283018867924532</v>
      </c>
      <c r="M22" s="82">
        <f t="shared" ref="M22:M27" si="20">M49</f>
        <v>371</v>
      </c>
      <c r="N22" s="83">
        <f t="shared" ref="N22:Q27" si="21">IF($M22=0,0,N49/$M22*100)</f>
        <v>22.641509433962266</v>
      </c>
      <c r="O22" s="83">
        <f t="shared" si="21"/>
        <v>24.797843665768195</v>
      </c>
      <c r="P22" s="83">
        <f t="shared" si="21"/>
        <v>45.822102425876011</v>
      </c>
      <c r="Q22" s="83">
        <f t="shared" si="21"/>
        <v>6.7385444743935308</v>
      </c>
    </row>
    <row r="23" spans="1:17" ht="15" customHeight="1">
      <c r="A23" s="56"/>
      <c r="B23" s="426"/>
      <c r="C23" s="53" t="s">
        <v>215</v>
      </c>
      <c r="D23" s="82">
        <f t="shared" si="18"/>
        <v>144</v>
      </c>
      <c r="E23" s="83">
        <f t="shared" si="19"/>
        <v>2.083333333333333</v>
      </c>
      <c r="F23" s="83">
        <f t="shared" si="19"/>
        <v>6.9444444444444446</v>
      </c>
      <c r="G23" s="83">
        <f t="shared" si="19"/>
        <v>3.4722222222222223</v>
      </c>
      <c r="H23" s="83">
        <f t="shared" si="19"/>
        <v>2.7777777777777777</v>
      </c>
      <c r="I23" s="83">
        <f t="shared" si="19"/>
        <v>11.805555555555555</v>
      </c>
      <c r="J23" s="83">
        <f t="shared" si="19"/>
        <v>12.5</v>
      </c>
      <c r="K23" s="83">
        <f t="shared" si="19"/>
        <v>13.888888888888889</v>
      </c>
      <c r="L23" s="83">
        <f t="shared" si="19"/>
        <v>46.527777777777779</v>
      </c>
      <c r="M23" s="82">
        <f t="shared" si="20"/>
        <v>144</v>
      </c>
      <c r="N23" s="83">
        <f t="shared" si="21"/>
        <v>23.611111111111111</v>
      </c>
      <c r="O23" s="83">
        <f t="shared" si="21"/>
        <v>23.611111111111111</v>
      </c>
      <c r="P23" s="83">
        <f t="shared" si="21"/>
        <v>45.138888888888893</v>
      </c>
      <c r="Q23" s="83">
        <f t="shared" si="21"/>
        <v>7.6388888888888893</v>
      </c>
    </row>
    <row r="24" spans="1:17" ht="15" customHeight="1">
      <c r="A24" s="56"/>
      <c r="B24" s="426"/>
      <c r="C24" s="53" t="s">
        <v>216</v>
      </c>
      <c r="D24" s="82">
        <f t="shared" si="18"/>
        <v>186</v>
      </c>
      <c r="E24" s="83">
        <f t="shared" si="19"/>
        <v>1.0752688172043012</v>
      </c>
      <c r="F24" s="83">
        <f t="shared" si="19"/>
        <v>3.763440860215054</v>
      </c>
      <c r="G24" s="83">
        <f t="shared" si="19"/>
        <v>6.4516129032258061</v>
      </c>
      <c r="H24" s="83">
        <f t="shared" si="19"/>
        <v>4.838709677419355</v>
      </c>
      <c r="I24" s="83">
        <f t="shared" si="19"/>
        <v>15.053763440860216</v>
      </c>
      <c r="J24" s="83">
        <f t="shared" si="19"/>
        <v>17.20430107526882</v>
      </c>
      <c r="K24" s="83">
        <f t="shared" si="19"/>
        <v>16.129032258064516</v>
      </c>
      <c r="L24" s="83">
        <f t="shared" si="19"/>
        <v>35.483870967741936</v>
      </c>
      <c r="M24" s="82">
        <f t="shared" si="20"/>
        <v>186</v>
      </c>
      <c r="N24" s="83">
        <f t="shared" si="21"/>
        <v>23.655913978494624</v>
      </c>
      <c r="O24" s="83">
        <f t="shared" si="21"/>
        <v>26.344086021505376</v>
      </c>
      <c r="P24" s="83">
        <f t="shared" si="21"/>
        <v>44.623655913978496</v>
      </c>
      <c r="Q24" s="83">
        <f t="shared" si="21"/>
        <v>5.376344086021505</v>
      </c>
    </row>
    <row r="25" spans="1:17" ht="15" customHeight="1">
      <c r="A25" s="56"/>
      <c r="B25" s="64"/>
      <c r="C25" s="53" t="s">
        <v>217</v>
      </c>
      <c r="D25" s="82">
        <f t="shared" si="18"/>
        <v>119</v>
      </c>
      <c r="E25" s="83">
        <f t="shared" si="19"/>
        <v>4.2016806722689077</v>
      </c>
      <c r="F25" s="83">
        <f t="shared" si="19"/>
        <v>7.5630252100840334</v>
      </c>
      <c r="G25" s="83">
        <f t="shared" si="19"/>
        <v>6.7226890756302522</v>
      </c>
      <c r="H25" s="83">
        <f t="shared" si="19"/>
        <v>8.4033613445378155</v>
      </c>
      <c r="I25" s="83">
        <f t="shared" si="19"/>
        <v>14.285714285714285</v>
      </c>
      <c r="J25" s="83">
        <f t="shared" si="19"/>
        <v>9.2436974789915975</v>
      </c>
      <c r="K25" s="83">
        <f t="shared" si="19"/>
        <v>29.411764705882355</v>
      </c>
      <c r="L25" s="83">
        <f t="shared" si="19"/>
        <v>20.168067226890756</v>
      </c>
      <c r="M25" s="82">
        <f t="shared" si="20"/>
        <v>119</v>
      </c>
      <c r="N25" s="83">
        <f t="shared" si="21"/>
        <v>41.17647058823529</v>
      </c>
      <c r="O25" s="83">
        <f t="shared" si="21"/>
        <v>23.52941176470588</v>
      </c>
      <c r="P25" s="83">
        <f t="shared" si="21"/>
        <v>31.932773109243694</v>
      </c>
      <c r="Q25" s="83">
        <f t="shared" si="21"/>
        <v>3.3613445378151261</v>
      </c>
    </row>
    <row r="26" spans="1:17" ht="15" customHeight="1">
      <c r="A26" s="56"/>
      <c r="B26" s="64"/>
      <c r="C26" s="53" t="s">
        <v>218</v>
      </c>
      <c r="D26" s="82">
        <f t="shared" si="18"/>
        <v>208</v>
      </c>
      <c r="E26" s="83">
        <f t="shared" si="19"/>
        <v>9.6153846153846168</v>
      </c>
      <c r="F26" s="83">
        <f t="shared" si="19"/>
        <v>14.423076923076922</v>
      </c>
      <c r="G26" s="83">
        <f t="shared" si="19"/>
        <v>14.903846153846153</v>
      </c>
      <c r="H26" s="83">
        <f t="shared" si="19"/>
        <v>13.461538461538462</v>
      </c>
      <c r="I26" s="83">
        <f t="shared" si="19"/>
        <v>17.78846153846154</v>
      </c>
      <c r="J26" s="83">
        <f t="shared" si="19"/>
        <v>8.1730769230769234</v>
      </c>
      <c r="K26" s="83">
        <f t="shared" si="19"/>
        <v>12.01923076923077</v>
      </c>
      <c r="L26" s="83">
        <f t="shared" si="19"/>
        <v>9.6153846153846168</v>
      </c>
      <c r="M26" s="82">
        <f t="shared" si="20"/>
        <v>208</v>
      </c>
      <c r="N26" s="83">
        <f t="shared" si="21"/>
        <v>50.96153846153846</v>
      </c>
      <c r="O26" s="83">
        <f t="shared" si="21"/>
        <v>17.78846153846154</v>
      </c>
      <c r="P26" s="83">
        <f t="shared" si="21"/>
        <v>30.76923076923077</v>
      </c>
      <c r="Q26" s="83">
        <f t="shared" si="21"/>
        <v>0.48076923076923078</v>
      </c>
    </row>
    <row r="27" spans="1:17" ht="15" customHeight="1">
      <c r="A27" s="35"/>
      <c r="B27" s="65"/>
      <c r="C27" s="59" t="s">
        <v>174</v>
      </c>
      <c r="D27" s="84">
        <f t="shared" si="18"/>
        <v>25</v>
      </c>
      <c r="E27" s="85">
        <f t="shared" si="19"/>
        <v>0</v>
      </c>
      <c r="F27" s="85">
        <f t="shared" si="19"/>
        <v>8</v>
      </c>
      <c r="G27" s="85">
        <f t="shared" si="19"/>
        <v>0</v>
      </c>
      <c r="H27" s="85">
        <f t="shared" si="19"/>
        <v>4</v>
      </c>
      <c r="I27" s="85">
        <f t="shared" si="19"/>
        <v>4</v>
      </c>
      <c r="J27" s="85">
        <f t="shared" si="19"/>
        <v>16</v>
      </c>
      <c r="K27" s="85">
        <f t="shared" si="19"/>
        <v>28.000000000000004</v>
      </c>
      <c r="L27" s="85">
        <f t="shared" si="19"/>
        <v>40</v>
      </c>
      <c r="M27" s="84">
        <f t="shared" si="20"/>
        <v>25</v>
      </c>
      <c r="N27" s="85">
        <f t="shared" si="21"/>
        <v>24</v>
      </c>
      <c r="O27" s="85">
        <f t="shared" si="21"/>
        <v>36</v>
      </c>
      <c r="P27" s="85">
        <f t="shared" si="21"/>
        <v>40</v>
      </c>
      <c r="Q27" s="85">
        <f t="shared" si="21"/>
        <v>0</v>
      </c>
    </row>
    <row r="31" spans="1:17" ht="15" customHeight="1">
      <c r="A31" s="32" t="s">
        <v>212</v>
      </c>
      <c r="B31" s="174" t="s">
        <v>719</v>
      </c>
      <c r="C31" s="45" t="s">
        <v>176</v>
      </c>
      <c r="D31" s="90">
        <v>1202</v>
      </c>
      <c r="E31" s="90">
        <v>173</v>
      </c>
      <c r="F31" s="90">
        <v>149</v>
      </c>
      <c r="G31" s="90">
        <v>164</v>
      </c>
      <c r="H31" s="90">
        <v>86</v>
      </c>
      <c r="I31" s="90">
        <v>144</v>
      </c>
      <c r="J31" s="90">
        <v>103</v>
      </c>
      <c r="K31" s="90">
        <v>118</v>
      </c>
      <c r="L31" s="90">
        <v>265</v>
      </c>
      <c r="M31" s="90">
        <v>1202</v>
      </c>
      <c r="N31" s="90">
        <v>538</v>
      </c>
      <c r="O31" s="90">
        <v>176</v>
      </c>
      <c r="P31" s="90">
        <v>448</v>
      </c>
      <c r="Q31" s="90">
        <v>40</v>
      </c>
    </row>
    <row r="32" spans="1:17" ht="15" customHeight="1">
      <c r="A32" s="394" t="s">
        <v>213</v>
      </c>
      <c r="B32" s="49" t="s">
        <v>726</v>
      </c>
      <c r="C32" s="50"/>
      <c r="D32" s="90"/>
      <c r="E32" s="90"/>
      <c r="F32" s="90"/>
      <c r="G32" s="90"/>
      <c r="H32" s="90"/>
      <c r="I32" s="90"/>
      <c r="J32" s="90"/>
      <c r="K32" s="90"/>
      <c r="L32" s="90"/>
      <c r="M32" s="90"/>
      <c r="N32" s="90"/>
      <c r="O32" s="90"/>
      <c r="P32" s="90"/>
      <c r="Q32" s="90"/>
    </row>
    <row r="33" spans="1:17" ht="15" customHeight="1">
      <c r="A33" s="394"/>
      <c r="B33" s="49" t="s">
        <v>722</v>
      </c>
      <c r="C33" s="53" t="s">
        <v>214</v>
      </c>
      <c r="D33" s="90">
        <v>226</v>
      </c>
      <c r="E33" s="90">
        <v>6</v>
      </c>
      <c r="F33" s="90">
        <v>11</v>
      </c>
      <c r="G33" s="90">
        <v>16</v>
      </c>
      <c r="H33" s="90">
        <v>2</v>
      </c>
      <c r="I33" s="90">
        <v>23</v>
      </c>
      <c r="J33" s="90">
        <v>17</v>
      </c>
      <c r="K33" s="90">
        <v>35</v>
      </c>
      <c r="L33" s="90">
        <v>116</v>
      </c>
      <c r="M33" s="90">
        <v>226</v>
      </c>
      <c r="N33" s="90">
        <v>54</v>
      </c>
      <c r="O33" s="90">
        <v>46</v>
      </c>
      <c r="P33" s="90">
        <v>109</v>
      </c>
      <c r="Q33" s="90">
        <v>17</v>
      </c>
    </row>
    <row r="34" spans="1:17" ht="15" customHeight="1">
      <c r="A34" s="394"/>
      <c r="B34" s="49" t="s">
        <v>728</v>
      </c>
      <c r="C34" s="53" t="s">
        <v>215</v>
      </c>
      <c r="D34" s="90">
        <v>114</v>
      </c>
      <c r="E34" s="90">
        <v>3</v>
      </c>
      <c r="F34" s="90">
        <v>5</v>
      </c>
      <c r="G34" s="90">
        <v>6</v>
      </c>
      <c r="H34" s="90">
        <v>3</v>
      </c>
      <c r="I34" s="90">
        <v>11</v>
      </c>
      <c r="J34" s="90">
        <v>12</v>
      </c>
      <c r="K34" s="90">
        <v>22</v>
      </c>
      <c r="L34" s="90">
        <v>52</v>
      </c>
      <c r="M34" s="90">
        <v>114</v>
      </c>
      <c r="N34" s="90">
        <v>30</v>
      </c>
      <c r="O34" s="90">
        <v>31</v>
      </c>
      <c r="P34" s="90">
        <v>47</v>
      </c>
      <c r="Q34" s="90">
        <v>6</v>
      </c>
    </row>
    <row r="35" spans="1:17" ht="15" customHeight="1">
      <c r="A35" s="56"/>
      <c r="B35" s="49"/>
      <c r="C35" s="53" t="s">
        <v>216</v>
      </c>
      <c r="D35" s="90">
        <v>160</v>
      </c>
      <c r="E35" s="90">
        <v>11</v>
      </c>
      <c r="F35" s="90">
        <v>10</v>
      </c>
      <c r="G35" s="90">
        <v>14</v>
      </c>
      <c r="H35" s="90">
        <v>13</v>
      </c>
      <c r="I35" s="90">
        <v>27</v>
      </c>
      <c r="J35" s="90">
        <v>19</v>
      </c>
      <c r="K35" s="90">
        <v>20</v>
      </c>
      <c r="L35" s="90">
        <v>46</v>
      </c>
      <c r="M35" s="90">
        <v>160</v>
      </c>
      <c r="N35" s="90">
        <v>54</v>
      </c>
      <c r="O35" s="90">
        <v>30</v>
      </c>
      <c r="P35" s="90">
        <v>69</v>
      </c>
      <c r="Q35" s="90">
        <v>7</v>
      </c>
    </row>
    <row r="36" spans="1:17" ht="15" customHeight="1">
      <c r="A36" s="56"/>
      <c r="B36" s="49"/>
      <c r="C36" s="53" t="s">
        <v>217</v>
      </c>
      <c r="D36" s="90">
        <v>173</v>
      </c>
      <c r="E36" s="90">
        <v>24</v>
      </c>
      <c r="F36" s="90">
        <v>24</v>
      </c>
      <c r="G36" s="90">
        <v>26</v>
      </c>
      <c r="H36" s="90">
        <v>16</v>
      </c>
      <c r="I36" s="90">
        <v>29</v>
      </c>
      <c r="J36" s="90">
        <v>11</v>
      </c>
      <c r="K36" s="90">
        <v>20</v>
      </c>
      <c r="L36" s="90">
        <v>23</v>
      </c>
      <c r="M36" s="90">
        <v>173</v>
      </c>
      <c r="N36" s="90">
        <v>90</v>
      </c>
      <c r="O36" s="90">
        <v>24</v>
      </c>
      <c r="P36" s="90">
        <v>55</v>
      </c>
      <c r="Q36" s="90">
        <v>4</v>
      </c>
    </row>
    <row r="37" spans="1:17" ht="15" customHeight="1">
      <c r="A37" s="56"/>
      <c r="B37" s="49"/>
      <c r="C37" s="53" t="s">
        <v>218</v>
      </c>
      <c r="D37" s="90">
        <v>511</v>
      </c>
      <c r="E37" s="90">
        <v>128</v>
      </c>
      <c r="F37" s="90">
        <v>98</v>
      </c>
      <c r="G37" s="90">
        <v>100</v>
      </c>
      <c r="H37" s="90">
        <v>52</v>
      </c>
      <c r="I37" s="90">
        <v>51</v>
      </c>
      <c r="J37" s="90">
        <v>41</v>
      </c>
      <c r="K37" s="90">
        <v>18</v>
      </c>
      <c r="L37" s="90">
        <v>23</v>
      </c>
      <c r="M37" s="90">
        <v>511</v>
      </c>
      <c r="N37" s="90">
        <v>304</v>
      </c>
      <c r="O37" s="90">
        <v>43</v>
      </c>
      <c r="P37" s="90">
        <v>158</v>
      </c>
      <c r="Q37" s="90">
        <v>6</v>
      </c>
    </row>
    <row r="38" spans="1:17" ht="15" customHeight="1">
      <c r="A38" s="56"/>
      <c r="B38" s="49"/>
      <c r="C38" s="59" t="s">
        <v>174</v>
      </c>
      <c r="D38" s="90">
        <v>18</v>
      </c>
      <c r="E38" s="90">
        <v>1</v>
      </c>
      <c r="F38" s="90">
        <v>1</v>
      </c>
      <c r="G38" s="90">
        <v>2</v>
      </c>
      <c r="H38" s="90">
        <v>0</v>
      </c>
      <c r="I38" s="90">
        <v>3</v>
      </c>
      <c r="J38" s="90">
        <v>3</v>
      </c>
      <c r="K38" s="90">
        <v>3</v>
      </c>
      <c r="L38" s="90">
        <v>5</v>
      </c>
      <c r="M38" s="90">
        <v>18</v>
      </c>
      <c r="N38" s="90">
        <v>6</v>
      </c>
      <c r="O38" s="90">
        <v>2</v>
      </c>
      <c r="P38" s="90">
        <v>10</v>
      </c>
      <c r="Q38" s="90">
        <v>0</v>
      </c>
    </row>
    <row r="39" spans="1:17" ht="15" customHeight="1">
      <c r="A39" s="56"/>
      <c r="B39" s="62" t="s">
        <v>185</v>
      </c>
      <c r="C39" s="45" t="s">
        <v>176</v>
      </c>
      <c r="D39" s="90">
        <v>963</v>
      </c>
      <c r="E39" s="90">
        <v>7</v>
      </c>
      <c r="F39" s="90">
        <v>46</v>
      </c>
      <c r="G39" s="90">
        <v>56</v>
      </c>
      <c r="H39" s="90">
        <v>30</v>
      </c>
      <c r="I39" s="90">
        <v>78</v>
      </c>
      <c r="J39" s="90">
        <v>100</v>
      </c>
      <c r="K39" s="90">
        <v>133</v>
      </c>
      <c r="L39" s="90">
        <v>513</v>
      </c>
      <c r="M39" s="90">
        <v>963</v>
      </c>
      <c r="N39" s="90">
        <v>190</v>
      </c>
      <c r="O39" s="90">
        <v>239</v>
      </c>
      <c r="P39" s="90">
        <v>437</v>
      </c>
      <c r="Q39" s="90">
        <v>97</v>
      </c>
    </row>
    <row r="40" spans="1:17" ht="15" customHeight="1">
      <c r="A40" s="56"/>
      <c r="B40" s="64" t="s">
        <v>186</v>
      </c>
      <c r="C40" s="50"/>
      <c r="D40" s="90"/>
      <c r="E40" s="90"/>
      <c r="F40" s="90"/>
      <c r="G40" s="90"/>
      <c r="H40" s="90"/>
      <c r="I40" s="90"/>
      <c r="J40" s="90"/>
      <c r="K40" s="90"/>
      <c r="L40" s="90"/>
      <c r="M40" s="90"/>
      <c r="N40" s="90"/>
      <c r="O40" s="90"/>
      <c r="P40" s="90"/>
      <c r="Q40" s="90"/>
    </row>
    <row r="41" spans="1:17" ht="15" customHeight="1">
      <c r="A41" s="56"/>
      <c r="B41" s="64" t="s">
        <v>187</v>
      </c>
      <c r="C41" s="53" t="s">
        <v>214</v>
      </c>
      <c r="D41" s="90">
        <v>403</v>
      </c>
      <c r="E41" s="90">
        <v>2</v>
      </c>
      <c r="F41" s="90">
        <v>12</v>
      </c>
      <c r="G41" s="90">
        <v>19</v>
      </c>
      <c r="H41" s="90">
        <v>10</v>
      </c>
      <c r="I41" s="90">
        <v>15</v>
      </c>
      <c r="J41" s="90">
        <v>28</v>
      </c>
      <c r="K41" s="90">
        <v>49</v>
      </c>
      <c r="L41" s="90">
        <v>268</v>
      </c>
      <c r="M41" s="90">
        <v>403</v>
      </c>
      <c r="N41" s="90">
        <v>69</v>
      </c>
      <c r="O41" s="90">
        <v>82</v>
      </c>
      <c r="P41" s="90">
        <v>193</v>
      </c>
      <c r="Q41" s="90">
        <v>59</v>
      </c>
    </row>
    <row r="42" spans="1:17" ht="15" customHeight="1">
      <c r="A42" s="56"/>
      <c r="B42" s="64"/>
      <c r="C42" s="53" t="s">
        <v>215</v>
      </c>
      <c r="D42" s="90">
        <v>174</v>
      </c>
      <c r="E42" s="90">
        <v>1</v>
      </c>
      <c r="F42" s="90">
        <v>3</v>
      </c>
      <c r="G42" s="90">
        <v>5</v>
      </c>
      <c r="H42" s="90">
        <v>1</v>
      </c>
      <c r="I42" s="90">
        <v>11</v>
      </c>
      <c r="J42" s="90">
        <v>13</v>
      </c>
      <c r="K42" s="90">
        <v>27</v>
      </c>
      <c r="L42" s="90">
        <v>113</v>
      </c>
      <c r="M42" s="90">
        <v>174</v>
      </c>
      <c r="N42" s="90">
        <v>22</v>
      </c>
      <c r="O42" s="90">
        <v>57</v>
      </c>
      <c r="P42" s="90">
        <v>82</v>
      </c>
      <c r="Q42" s="90">
        <v>13</v>
      </c>
    </row>
    <row r="43" spans="1:17" ht="15" customHeight="1">
      <c r="A43" s="56"/>
      <c r="B43" s="64"/>
      <c r="C43" s="53" t="s">
        <v>216</v>
      </c>
      <c r="D43" s="90">
        <v>230</v>
      </c>
      <c r="E43" s="90">
        <v>2</v>
      </c>
      <c r="F43" s="90">
        <v>12</v>
      </c>
      <c r="G43" s="90">
        <v>16</v>
      </c>
      <c r="H43" s="90">
        <v>5</v>
      </c>
      <c r="I43" s="90">
        <v>21</v>
      </c>
      <c r="J43" s="90">
        <v>39</v>
      </c>
      <c r="K43" s="90">
        <v>33</v>
      </c>
      <c r="L43" s="90">
        <v>102</v>
      </c>
      <c r="M43" s="90">
        <v>230</v>
      </c>
      <c r="N43" s="90">
        <v>48</v>
      </c>
      <c r="O43" s="90">
        <v>65</v>
      </c>
      <c r="P43" s="90">
        <v>99</v>
      </c>
      <c r="Q43" s="90">
        <v>18</v>
      </c>
    </row>
    <row r="44" spans="1:17" ht="15" customHeight="1">
      <c r="A44" s="56"/>
      <c r="B44" s="64"/>
      <c r="C44" s="53" t="s">
        <v>217</v>
      </c>
      <c r="D44" s="90">
        <v>76</v>
      </c>
      <c r="E44" s="90">
        <v>0</v>
      </c>
      <c r="F44" s="90">
        <v>6</v>
      </c>
      <c r="G44" s="90">
        <v>5</v>
      </c>
      <c r="H44" s="90">
        <v>7</v>
      </c>
      <c r="I44" s="90">
        <v>18</v>
      </c>
      <c r="J44" s="90">
        <v>9</v>
      </c>
      <c r="K44" s="90">
        <v>13</v>
      </c>
      <c r="L44" s="90">
        <v>18</v>
      </c>
      <c r="M44" s="90">
        <v>76</v>
      </c>
      <c r="N44" s="90">
        <v>23</v>
      </c>
      <c r="O44" s="90">
        <v>16</v>
      </c>
      <c r="P44" s="90">
        <v>31</v>
      </c>
      <c r="Q44" s="90">
        <v>6</v>
      </c>
    </row>
    <row r="45" spans="1:17" ht="15" customHeight="1">
      <c r="A45" s="56"/>
      <c r="B45" s="64"/>
      <c r="C45" s="53" t="s">
        <v>218</v>
      </c>
      <c r="D45" s="90">
        <v>53</v>
      </c>
      <c r="E45" s="90">
        <v>2</v>
      </c>
      <c r="F45" s="90">
        <v>10</v>
      </c>
      <c r="G45" s="90">
        <v>10</v>
      </c>
      <c r="H45" s="90">
        <v>6</v>
      </c>
      <c r="I45" s="90">
        <v>9</v>
      </c>
      <c r="J45" s="90">
        <v>9</v>
      </c>
      <c r="K45" s="90">
        <v>2</v>
      </c>
      <c r="L45" s="90">
        <v>5</v>
      </c>
      <c r="M45" s="90">
        <v>53</v>
      </c>
      <c r="N45" s="90">
        <v>18</v>
      </c>
      <c r="O45" s="90">
        <v>12</v>
      </c>
      <c r="P45" s="90">
        <v>23</v>
      </c>
      <c r="Q45" s="90">
        <v>0</v>
      </c>
    </row>
    <row r="46" spans="1:17" ht="15" customHeight="1">
      <c r="A46" s="53"/>
      <c r="B46" s="65"/>
      <c r="C46" s="59" t="s">
        <v>174</v>
      </c>
      <c r="D46" s="90">
        <v>27</v>
      </c>
      <c r="E46" s="90">
        <v>0</v>
      </c>
      <c r="F46" s="90">
        <v>3</v>
      </c>
      <c r="G46" s="90">
        <v>1</v>
      </c>
      <c r="H46" s="90">
        <v>1</v>
      </c>
      <c r="I46" s="90">
        <v>4</v>
      </c>
      <c r="J46" s="90">
        <v>2</v>
      </c>
      <c r="K46" s="90">
        <v>9</v>
      </c>
      <c r="L46" s="90">
        <v>7</v>
      </c>
      <c r="M46" s="90">
        <v>27</v>
      </c>
      <c r="N46" s="90">
        <v>10</v>
      </c>
      <c r="O46" s="90">
        <v>7</v>
      </c>
      <c r="P46" s="90">
        <v>9</v>
      </c>
      <c r="Q46" s="90">
        <v>1</v>
      </c>
    </row>
    <row r="47" spans="1:17" ht="15" customHeight="1">
      <c r="A47" s="56"/>
      <c r="B47" s="425" t="s">
        <v>188</v>
      </c>
      <c r="C47" s="45" t="s">
        <v>176</v>
      </c>
      <c r="D47" s="90">
        <v>1053</v>
      </c>
      <c r="E47" s="90">
        <v>35</v>
      </c>
      <c r="F47" s="90">
        <v>68</v>
      </c>
      <c r="G47" s="90">
        <v>70</v>
      </c>
      <c r="H47" s="90">
        <v>64</v>
      </c>
      <c r="I47" s="90">
        <v>149</v>
      </c>
      <c r="J47" s="90">
        <v>114</v>
      </c>
      <c r="K47" s="90">
        <v>198</v>
      </c>
      <c r="L47" s="90">
        <v>355</v>
      </c>
      <c r="M47" s="90">
        <v>1053</v>
      </c>
      <c r="N47" s="90">
        <v>323</v>
      </c>
      <c r="O47" s="90">
        <v>249</v>
      </c>
      <c r="P47" s="90">
        <v>430</v>
      </c>
      <c r="Q47" s="90">
        <v>51</v>
      </c>
    </row>
    <row r="48" spans="1:17" ht="15" customHeight="1">
      <c r="A48" s="56"/>
      <c r="B48" s="426"/>
      <c r="C48" s="50"/>
      <c r="D48" s="90"/>
      <c r="E48" s="90"/>
      <c r="F48" s="90"/>
      <c r="G48" s="90"/>
      <c r="H48" s="90"/>
      <c r="I48" s="90"/>
      <c r="J48" s="90"/>
      <c r="K48" s="90"/>
      <c r="L48" s="90"/>
      <c r="M48" s="90"/>
      <c r="N48" s="90"/>
      <c r="O48" s="90"/>
      <c r="P48" s="90"/>
      <c r="Q48" s="90"/>
    </row>
    <row r="49" spans="1:17" ht="15" customHeight="1">
      <c r="A49" s="56"/>
      <c r="B49" s="426"/>
      <c r="C49" s="53" t="s">
        <v>214</v>
      </c>
      <c r="D49" s="90">
        <v>371</v>
      </c>
      <c r="E49" s="90">
        <v>5</v>
      </c>
      <c r="F49" s="90">
        <v>10</v>
      </c>
      <c r="G49" s="90">
        <v>14</v>
      </c>
      <c r="H49" s="90">
        <v>12</v>
      </c>
      <c r="I49" s="90">
        <v>49</v>
      </c>
      <c r="J49" s="90">
        <v>32</v>
      </c>
      <c r="K49" s="90">
        <v>81</v>
      </c>
      <c r="L49" s="90">
        <v>168</v>
      </c>
      <c r="M49" s="90">
        <v>371</v>
      </c>
      <c r="N49" s="90">
        <v>84</v>
      </c>
      <c r="O49" s="90">
        <v>92</v>
      </c>
      <c r="P49" s="90">
        <v>170</v>
      </c>
      <c r="Q49" s="90">
        <v>25</v>
      </c>
    </row>
    <row r="50" spans="1:17" ht="15" customHeight="1">
      <c r="A50" s="56"/>
      <c r="B50" s="426"/>
      <c r="C50" s="53" t="s">
        <v>215</v>
      </c>
      <c r="D50" s="90">
        <v>144</v>
      </c>
      <c r="E50" s="90">
        <v>3</v>
      </c>
      <c r="F50" s="90">
        <v>10</v>
      </c>
      <c r="G50" s="90">
        <v>5</v>
      </c>
      <c r="H50" s="90">
        <v>4</v>
      </c>
      <c r="I50" s="90">
        <v>17</v>
      </c>
      <c r="J50" s="90">
        <v>18</v>
      </c>
      <c r="K50" s="90">
        <v>20</v>
      </c>
      <c r="L50" s="90">
        <v>67</v>
      </c>
      <c r="M50" s="90">
        <v>144</v>
      </c>
      <c r="N50" s="90">
        <v>34</v>
      </c>
      <c r="O50" s="90">
        <v>34</v>
      </c>
      <c r="P50" s="90">
        <v>65</v>
      </c>
      <c r="Q50" s="90">
        <v>11</v>
      </c>
    </row>
    <row r="51" spans="1:17" ht="15" customHeight="1">
      <c r="A51" s="56"/>
      <c r="B51" s="426"/>
      <c r="C51" s="53" t="s">
        <v>216</v>
      </c>
      <c r="D51" s="90">
        <v>186</v>
      </c>
      <c r="E51" s="90">
        <v>2</v>
      </c>
      <c r="F51" s="90">
        <v>7</v>
      </c>
      <c r="G51" s="90">
        <v>12</v>
      </c>
      <c r="H51" s="90">
        <v>9</v>
      </c>
      <c r="I51" s="90">
        <v>28</v>
      </c>
      <c r="J51" s="90">
        <v>32</v>
      </c>
      <c r="K51" s="90">
        <v>30</v>
      </c>
      <c r="L51" s="90">
        <v>66</v>
      </c>
      <c r="M51" s="90">
        <v>186</v>
      </c>
      <c r="N51" s="90">
        <v>44</v>
      </c>
      <c r="O51" s="90">
        <v>49</v>
      </c>
      <c r="P51" s="90">
        <v>83</v>
      </c>
      <c r="Q51" s="90">
        <v>10</v>
      </c>
    </row>
    <row r="52" spans="1:17" ht="15" customHeight="1">
      <c r="A52" s="56"/>
      <c r="B52" s="64"/>
      <c r="C52" s="53" t="s">
        <v>217</v>
      </c>
      <c r="D52" s="90">
        <v>119</v>
      </c>
      <c r="E52" s="90">
        <v>5</v>
      </c>
      <c r="F52" s="90">
        <v>9</v>
      </c>
      <c r="G52" s="90">
        <v>8</v>
      </c>
      <c r="H52" s="90">
        <v>10</v>
      </c>
      <c r="I52" s="90">
        <v>17</v>
      </c>
      <c r="J52" s="90">
        <v>11</v>
      </c>
      <c r="K52" s="90">
        <v>35</v>
      </c>
      <c r="L52" s="90">
        <v>24</v>
      </c>
      <c r="M52" s="90">
        <v>119</v>
      </c>
      <c r="N52" s="90">
        <v>49</v>
      </c>
      <c r="O52" s="90">
        <v>28</v>
      </c>
      <c r="P52" s="90">
        <v>38</v>
      </c>
      <c r="Q52" s="90">
        <v>4</v>
      </c>
    </row>
    <row r="53" spans="1:17" ht="15" customHeight="1">
      <c r="A53" s="56"/>
      <c r="B53" s="64"/>
      <c r="C53" s="53" t="s">
        <v>218</v>
      </c>
      <c r="D53" s="90">
        <v>208</v>
      </c>
      <c r="E53" s="90">
        <v>20</v>
      </c>
      <c r="F53" s="90">
        <v>30</v>
      </c>
      <c r="G53" s="90">
        <v>31</v>
      </c>
      <c r="H53" s="90">
        <v>28</v>
      </c>
      <c r="I53" s="90">
        <v>37</v>
      </c>
      <c r="J53" s="90">
        <v>17</v>
      </c>
      <c r="K53" s="90">
        <v>25</v>
      </c>
      <c r="L53" s="90">
        <v>20</v>
      </c>
      <c r="M53" s="90">
        <v>208</v>
      </c>
      <c r="N53" s="90">
        <v>106</v>
      </c>
      <c r="O53" s="90">
        <v>37</v>
      </c>
      <c r="P53" s="90">
        <v>64</v>
      </c>
      <c r="Q53" s="90">
        <v>1</v>
      </c>
    </row>
    <row r="54" spans="1:17" ht="15" customHeight="1">
      <c r="A54" s="35"/>
      <c r="B54" s="65"/>
      <c r="C54" s="59" t="s">
        <v>174</v>
      </c>
      <c r="D54" s="90">
        <v>25</v>
      </c>
      <c r="E54" s="90">
        <v>0</v>
      </c>
      <c r="F54" s="90">
        <v>2</v>
      </c>
      <c r="G54" s="90">
        <v>0</v>
      </c>
      <c r="H54" s="90">
        <v>1</v>
      </c>
      <c r="I54" s="90">
        <v>1</v>
      </c>
      <c r="J54" s="90">
        <v>4</v>
      </c>
      <c r="K54" s="90">
        <v>7</v>
      </c>
      <c r="L54" s="90">
        <v>10</v>
      </c>
      <c r="M54" s="90">
        <v>25</v>
      </c>
      <c r="N54" s="90">
        <v>6</v>
      </c>
      <c r="O54" s="90">
        <v>9</v>
      </c>
      <c r="P54" s="90">
        <v>10</v>
      </c>
      <c r="Q54" s="90">
        <v>0</v>
      </c>
    </row>
  </sheetData>
  <mergeCells count="4">
    <mergeCell ref="A5:A7"/>
    <mergeCell ref="B20:B24"/>
    <mergeCell ref="A32:A34"/>
    <mergeCell ref="B47:B51"/>
  </mergeCells>
  <phoneticPr fontId="2"/>
  <pageMargins left="0.35433070866141736" right="0.31496062992125984" top="0.39370078740157483" bottom="0.19685039370078741" header="0.19685039370078741" footer="0.19685039370078741"/>
  <pageSetup paperSize="9" scale="65" orientation="portrait" horizontalDpi="200" verticalDpi="200" r:id="rId1"/>
  <headerFooter alignWithMargins="0">
    <oddHeader>&amp;R&amp;"Meiryo UI,標準"&amp;9&amp;F＿&amp;A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412A8-7D61-4C97-877A-F1380E58FE9C}">
  <sheetPr codeName="Sheet25"/>
  <dimension ref="A1:I78"/>
  <sheetViews>
    <sheetView showGridLines="0" view="pageBreakPreview" zoomScaleNormal="100" zoomScaleSheetLayoutView="100" workbookViewId="0">
      <selection activeCell="C2" sqref="C2"/>
    </sheetView>
  </sheetViews>
  <sheetFormatPr defaultColWidth="7.25" defaultRowHeight="15" customHeight="1"/>
  <cols>
    <col min="1" max="1" width="8.375" style="31" bestFit="1" customWidth="1"/>
    <col min="2" max="2" width="3.75" style="31" customWidth="1"/>
    <col min="3" max="3" width="13.25" style="31" customWidth="1"/>
    <col min="4" max="9" width="10" style="31" customWidth="1"/>
    <col min="10" max="16384" width="7.25" style="31"/>
  </cols>
  <sheetData>
    <row r="1" spans="1:9" ht="15" customHeight="1">
      <c r="C1" s="169"/>
      <c r="D1" s="32" t="s">
        <v>688</v>
      </c>
      <c r="E1" s="33"/>
      <c r="F1" s="33"/>
      <c r="G1" s="33"/>
      <c r="H1" s="33"/>
      <c r="I1" s="34"/>
    </row>
    <row r="2" spans="1:9" ht="15" customHeight="1">
      <c r="C2" s="37"/>
      <c r="D2" s="35"/>
      <c r="E2" s="36"/>
      <c r="F2" s="36"/>
      <c r="G2" s="36"/>
      <c r="H2" s="36"/>
      <c r="I2" s="37"/>
    </row>
    <row r="3" spans="1:9" s="43" customFormat="1" ht="45">
      <c r="A3" s="38"/>
      <c r="B3" s="39"/>
      <c r="C3" s="40"/>
      <c r="D3" s="41" t="s">
        <v>165</v>
      </c>
      <c r="E3" s="42" t="s">
        <v>233</v>
      </c>
      <c r="F3" s="42" t="s">
        <v>234</v>
      </c>
      <c r="G3" s="42" t="s">
        <v>235</v>
      </c>
      <c r="H3" s="41" t="s">
        <v>173</v>
      </c>
      <c r="I3" s="41" t="s">
        <v>174</v>
      </c>
    </row>
    <row r="4" spans="1:9" ht="15" customHeight="1">
      <c r="A4" s="32" t="s">
        <v>219</v>
      </c>
      <c r="B4" s="49" t="s">
        <v>719</v>
      </c>
      <c r="C4" s="45" t="s">
        <v>176</v>
      </c>
      <c r="D4" s="86">
        <f>D43</f>
        <v>1202</v>
      </c>
      <c r="E4" s="87">
        <f>E43</f>
        <v>898</v>
      </c>
      <c r="F4" s="87">
        <f>F43</f>
        <v>114</v>
      </c>
      <c r="G4" s="87">
        <f t="shared" ref="G4:H4" si="0">G43</f>
        <v>9</v>
      </c>
      <c r="H4" s="87">
        <f t="shared" si="0"/>
        <v>35</v>
      </c>
      <c r="I4" s="87">
        <f>I43</f>
        <v>146</v>
      </c>
    </row>
    <row r="5" spans="1:9" ht="15" customHeight="1">
      <c r="A5" s="66" t="s">
        <v>220</v>
      </c>
      <c r="B5" s="49" t="s">
        <v>726</v>
      </c>
      <c r="C5" s="50"/>
      <c r="D5" s="88">
        <f>IF(SUM(E5:I5)&gt;100,"－",SUM(E5:I5))</f>
        <v>100</v>
      </c>
      <c r="E5" s="89">
        <f>E43/$D4*100</f>
        <v>74.708818635607315</v>
      </c>
      <c r="F5" s="89">
        <f>F43/$D4*100</f>
        <v>9.484193011647255</v>
      </c>
      <c r="G5" s="89">
        <f t="shared" ref="G5:H5" si="1">G43/$D4*100</f>
        <v>0.74875207986688852</v>
      </c>
      <c r="H5" s="89">
        <f t="shared" si="1"/>
        <v>2.9118136439267883</v>
      </c>
      <c r="I5" s="89">
        <f>I43/$D4*100</f>
        <v>12.146422628951747</v>
      </c>
    </row>
    <row r="6" spans="1:9" ht="15" customHeight="1">
      <c r="A6" s="66"/>
      <c r="B6" s="49" t="s">
        <v>722</v>
      </c>
      <c r="C6" s="53" t="s">
        <v>221</v>
      </c>
      <c r="D6" s="82">
        <f>D45</f>
        <v>4</v>
      </c>
      <c r="E6" s="83">
        <f t="shared" ref="E6:I15" si="2">IF($D6=0,0,E45/$D6*100)</f>
        <v>100</v>
      </c>
      <c r="F6" s="83">
        <f t="shared" si="2"/>
        <v>0</v>
      </c>
      <c r="G6" s="83">
        <f t="shared" si="2"/>
        <v>0</v>
      </c>
      <c r="H6" s="83">
        <f t="shared" si="2"/>
        <v>0</v>
      </c>
      <c r="I6" s="83">
        <f t="shared" si="2"/>
        <v>0</v>
      </c>
    </row>
    <row r="7" spans="1:9" ht="15" customHeight="1">
      <c r="A7" s="66"/>
      <c r="B7" s="49" t="s">
        <v>728</v>
      </c>
      <c r="C7" s="53" t="s">
        <v>222</v>
      </c>
      <c r="D7" s="82">
        <f t="shared" ref="D7:E16" si="3">D46</f>
        <v>25</v>
      </c>
      <c r="E7" s="83">
        <f t="shared" si="2"/>
        <v>88</v>
      </c>
      <c r="F7" s="83">
        <f t="shared" si="2"/>
        <v>8</v>
      </c>
      <c r="G7" s="83">
        <f t="shared" si="2"/>
        <v>0</v>
      </c>
      <c r="H7" s="83">
        <f t="shared" si="2"/>
        <v>4</v>
      </c>
      <c r="I7" s="83">
        <f t="shared" si="2"/>
        <v>0</v>
      </c>
    </row>
    <row r="8" spans="1:9" ht="15" customHeight="1">
      <c r="A8" s="56"/>
      <c r="B8" s="49"/>
      <c r="C8" s="53" t="s">
        <v>223</v>
      </c>
      <c r="D8" s="82">
        <f t="shared" si="3"/>
        <v>119</v>
      </c>
      <c r="E8" s="83">
        <f t="shared" si="2"/>
        <v>79.831932773109244</v>
      </c>
      <c r="F8" s="83">
        <f t="shared" si="2"/>
        <v>8.4033613445378155</v>
      </c>
      <c r="G8" s="83">
        <f t="shared" si="2"/>
        <v>1.680672268907563</v>
      </c>
      <c r="H8" s="83">
        <f t="shared" si="2"/>
        <v>5.8823529411764701</v>
      </c>
      <c r="I8" s="83">
        <f t="shared" si="2"/>
        <v>4.2016806722689077</v>
      </c>
    </row>
    <row r="9" spans="1:9" ht="15" customHeight="1">
      <c r="A9" s="56"/>
      <c r="B9" s="49"/>
      <c r="C9" s="53" t="s">
        <v>224</v>
      </c>
      <c r="D9" s="82">
        <f t="shared" si="3"/>
        <v>149</v>
      </c>
      <c r="E9" s="83">
        <f t="shared" si="2"/>
        <v>74.496644295302019</v>
      </c>
      <c r="F9" s="83">
        <f t="shared" si="2"/>
        <v>13.422818791946309</v>
      </c>
      <c r="G9" s="83">
        <f t="shared" si="2"/>
        <v>0.67114093959731547</v>
      </c>
      <c r="H9" s="83">
        <f t="shared" si="2"/>
        <v>3.3557046979865772</v>
      </c>
      <c r="I9" s="83">
        <f t="shared" si="2"/>
        <v>8.0536912751677843</v>
      </c>
    </row>
    <row r="10" spans="1:9" ht="15" customHeight="1">
      <c r="A10" s="56"/>
      <c r="B10" s="49"/>
      <c r="C10" s="53" t="s">
        <v>225</v>
      </c>
      <c r="D10" s="82">
        <f t="shared" si="3"/>
        <v>196</v>
      </c>
      <c r="E10" s="83">
        <f t="shared" si="2"/>
        <v>74.489795918367349</v>
      </c>
      <c r="F10" s="83">
        <f t="shared" si="2"/>
        <v>12.244897959183673</v>
      </c>
      <c r="G10" s="83">
        <f t="shared" si="2"/>
        <v>0.51020408163265307</v>
      </c>
      <c r="H10" s="83">
        <f t="shared" si="2"/>
        <v>2.0408163265306123</v>
      </c>
      <c r="I10" s="83">
        <f t="shared" si="2"/>
        <v>10.714285714285714</v>
      </c>
    </row>
    <row r="11" spans="1:9" ht="15" customHeight="1">
      <c r="A11" s="56"/>
      <c r="B11" s="49"/>
      <c r="C11" s="53" t="s">
        <v>226</v>
      </c>
      <c r="D11" s="82">
        <f t="shared" si="3"/>
        <v>242</v>
      </c>
      <c r="E11" s="83">
        <f t="shared" si="2"/>
        <v>69.834710743801651</v>
      </c>
      <c r="F11" s="83">
        <f t="shared" si="2"/>
        <v>5.3719008264462813</v>
      </c>
      <c r="G11" s="83">
        <f t="shared" si="2"/>
        <v>0</v>
      </c>
      <c r="H11" s="83">
        <f t="shared" si="2"/>
        <v>1.6528925619834711</v>
      </c>
      <c r="I11" s="83">
        <f t="shared" si="2"/>
        <v>23.140495867768596</v>
      </c>
    </row>
    <row r="12" spans="1:9" ht="15" customHeight="1">
      <c r="A12" s="56"/>
      <c r="B12" s="49"/>
      <c r="C12" s="53" t="s">
        <v>227</v>
      </c>
      <c r="D12" s="82">
        <f t="shared" si="3"/>
        <v>294</v>
      </c>
      <c r="E12" s="83">
        <f t="shared" si="2"/>
        <v>73.80952380952381</v>
      </c>
      <c r="F12" s="83">
        <f t="shared" si="2"/>
        <v>7.8231292517006805</v>
      </c>
      <c r="G12" s="83">
        <f t="shared" si="2"/>
        <v>1.0204081632653061</v>
      </c>
      <c r="H12" s="83">
        <f t="shared" si="2"/>
        <v>2.7210884353741496</v>
      </c>
      <c r="I12" s="83">
        <f t="shared" si="2"/>
        <v>14.625850340136054</v>
      </c>
    </row>
    <row r="13" spans="1:9" ht="15" customHeight="1">
      <c r="A13" s="56"/>
      <c r="B13" s="49"/>
      <c r="C13" s="53" t="s">
        <v>228</v>
      </c>
      <c r="D13" s="82">
        <f t="shared" si="3"/>
        <v>80</v>
      </c>
      <c r="E13" s="83">
        <f t="shared" si="2"/>
        <v>71.25</v>
      </c>
      <c r="F13" s="83">
        <f t="shared" si="2"/>
        <v>17.5</v>
      </c>
      <c r="G13" s="83">
        <f t="shared" si="2"/>
        <v>2.5</v>
      </c>
      <c r="H13" s="83">
        <f t="shared" si="2"/>
        <v>2.5</v>
      </c>
      <c r="I13" s="83">
        <f t="shared" si="2"/>
        <v>6.25</v>
      </c>
    </row>
    <row r="14" spans="1:9" ht="15" customHeight="1">
      <c r="A14" s="56"/>
      <c r="B14" s="49"/>
      <c r="C14" s="53" t="s">
        <v>229</v>
      </c>
      <c r="D14" s="82">
        <f t="shared" si="3"/>
        <v>86</v>
      </c>
      <c r="E14" s="83">
        <f t="shared" si="2"/>
        <v>84.883720930232556</v>
      </c>
      <c r="F14" s="83">
        <f t="shared" si="2"/>
        <v>6.9767441860465116</v>
      </c>
      <c r="G14" s="83">
        <f t="shared" si="2"/>
        <v>0</v>
      </c>
      <c r="H14" s="83">
        <f t="shared" si="2"/>
        <v>3.4883720930232558</v>
      </c>
      <c r="I14" s="83">
        <f t="shared" si="2"/>
        <v>4.6511627906976747</v>
      </c>
    </row>
    <row r="15" spans="1:9" ht="15" customHeight="1">
      <c r="A15" s="56"/>
      <c r="B15" s="49"/>
      <c r="C15" s="59" t="s">
        <v>230</v>
      </c>
      <c r="D15" s="82">
        <f t="shared" si="3"/>
        <v>7</v>
      </c>
      <c r="E15" s="83">
        <f t="shared" si="2"/>
        <v>57.142857142857139</v>
      </c>
      <c r="F15" s="83">
        <f t="shared" si="2"/>
        <v>28.571428571428569</v>
      </c>
      <c r="G15" s="83">
        <f t="shared" si="2"/>
        <v>0</v>
      </c>
      <c r="H15" s="83">
        <f t="shared" si="2"/>
        <v>14.285714285714285</v>
      </c>
      <c r="I15" s="83">
        <f t="shared" si="2"/>
        <v>0</v>
      </c>
    </row>
    <row r="16" spans="1:9" ht="15" customHeight="1">
      <c r="A16" s="56"/>
      <c r="B16" s="62" t="s">
        <v>185</v>
      </c>
      <c r="C16" s="45" t="s">
        <v>176</v>
      </c>
      <c r="D16" s="86">
        <f t="shared" si="3"/>
        <v>963</v>
      </c>
      <c r="E16" s="87">
        <f t="shared" si="3"/>
        <v>658</v>
      </c>
      <c r="F16" s="87">
        <f>F55</f>
        <v>146</v>
      </c>
      <c r="G16" s="87">
        <f t="shared" ref="G16:H16" si="4">G55</f>
        <v>84</v>
      </c>
      <c r="H16" s="87">
        <f t="shared" si="4"/>
        <v>52</v>
      </c>
      <c r="I16" s="87">
        <f>I55</f>
        <v>23</v>
      </c>
    </row>
    <row r="17" spans="1:9" ht="15" customHeight="1">
      <c r="A17" s="56"/>
      <c r="B17" s="64" t="s">
        <v>186</v>
      </c>
      <c r="C17" s="50"/>
      <c r="D17" s="88">
        <f>IF(SUM(E17:I17)&gt;100,"－",SUM(E17:I17))</f>
        <v>100</v>
      </c>
      <c r="E17" s="89">
        <f>E55/$D16*100</f>
        <v>68.32814122533749</v>
      </c>
      <c r="F17" s="89">
        <f>F55/$D16*100</f>
        <v>15.160955347871235</v>
      </c>
      <c r="G17" s="89">
        <f t="shared" ref="G17:H17" si="5">G55/$D16*100</f>
        <v>8.722741433021806</v>
      </c>
      <c r="H17" s="89">
        <f t="shared" si="5"/>
        <v>5.3997923156801662</v>
      </c>
      <c r="I17" s="89">
        <f>I55/$D16*100</f>
        <v>2.3883696780893042</v>
      </c>
    </row>
    <row r="18" spans="1:9" ht="15" customHeight="1">
      <c r="A18" s="56"/>
      <c r="B18" s="64" t="s">
        <v>187</v>
      </c>
      <c r="C18" s="53" t="s">
        <v>221</v>
      </c>
      <c r="D18" s="82">
        <f>D57</f>
        <v>90</v>
      </c>
      <c r="E18" s="83">
        <f t="shared" ref="E18:I27" si="6">IF($D18=0,0,E57/$D18*100)</f>
        <v>41.111111111111107</v>
      </c>
      <c r="F18" s="83">
        <f t="shared" si="6"/>
        <v>10</v>
      </c>
      <c r="G18" s="83">
        <f t="shared" si="6"/>
        <v>37.777777777777779</v>
      </c>
      <c r="H18" s="83">
        <f t="shared" si="6"/>
        <v>8.8888888888888893</v>
      </c>
      <c r="I18" s="83">
        <f t="shared" si="6"/>
        <v>2.2222222222222223</v>
      </c>
    </row>
    <row r="19" spans="1:9" ht="15" customHeight="1">
      <c r="A19" s="56"/>
      <c r="B19" s="64"/>
      <c r="C19" s="53" t="s">
        <v>222</v>
      </c>
      <c r="D19" s="82">
        <f t="shared" ref="D19:E28" si="7">D58</f>
        <v>268</v>
      </c>
      <c r="E19" s="83">
        <f t="shared" si="6"/>
        <v>59.328358208955223</v>
      </c>
      <c r="F19" s="83">
        <f t="shared" si="6"/>
        <v>20.149253731343283</v>
      </c>
      <c r="G19" s="83">
        <f t="shared" si="6"/>
        <v>11.194029850746269</v>
      </c>
      <c r="H19" s="83">
        <f t="shared" si="6"/>
        <v>8.9552238805970141</v>
      </c>
      <c r="I19" s="83">
        <f t="shared" si="6"/>
        <v>0.37313432835820892</v>
      </c>
    </row>
    <row r="20" spans="1:9" ht="15" customHeight="1">
      <c r="A20" s="56"/>
      <c r="B20" s="64"/>
      <c r="C20" s="53" t="s">
        <v>223</v>
      </c>
      <c r="D20" s="82">
        <f t="shared" si="7"/>
        <v>216</v>
      </c>
      <c r="E20" s="83">
        <f t="shared" si="6"/>
        <v>75</v>
      </c>
      <c r="F20" s="83">
        <f t="shared" si="6"/>
        <v>13.888888888888889</v>
      </c>
      <c r="G20" s="83">
        <f t="shared" si="6"/>
        <v>6.0185185185185182</v>
      </c>
      <c r="H20" s="83">
        <f t="shared" si="6"/>
        <v>4.1666666666666661</v>
      </c>
      <c r="I20" s="83">
        <f t="shared" si="6"/>
        <v>0.92592592592592582</v>
      </c>
    </row>
    <row r="21" spans="1:9" ht="15" customHeight="1">
      <c r="A21" s="56"/>
      <c r="B21" s="64"/>
      <c r="C21" s="53" t="s">
        <v>224</v>
      </c>
      <c r="D21" s="82">
        <f t="shared" si="7"/>
        <v>160</v>
      </c>
      <c r="E21" s="83">
        <f t="shared" si="6"/>
        <v>78.75</v>
      </c>
      <c r="F21" s="83">
        <f t="shared" si="6"/>
        <v>13.750000000000002</v>
      </c>
      <c r="G21" s="83">
        <f t="shared" si="6"/>
        <v>1.25</v>
      </c>
      <c r="H21" s="83">
        <f t="shared" si="6"/>
        <v>5</v>
      </c>
      <c r="I21" s="83">
        <f t="shared" si="6"/>
        <v>1.25</v>
      </c>
    </row>
    <row r="22" spans="1:9" ht="15" customHeight="1">
      <c r="A22" s="56"/>
      <c r="B22" s="64"/>
      <c r="C22" s="53" t="s">
        <v>225</v>
      </c>
      <c r="D22" s="82">
        <f t="shared" si="7"/>
        <v>87</v>
      </c>
      <c r="E22" s="83">
        <f t="shared" si="6"/>
        <v>79.310344827586206</v>
      </c>
      <c r="F22" s="83">
        <f t="shared" si="6"/>
        <v>16.091954022988507</v>
      </c>
      <c r="G22" s="83">
        <f t="shared" si="6"/>
        <v>2.2988505747126435</v>
      </c>
      <c r="H22" s="83">
        <f t="shared" si="6"/>
        <v>1.1494252873563218</v>
      </c>
      <c r="I22" s="83">
        <f t="shared" si="6"/>
        <v>1.1494252873563218</v>
      </c>
    </row>
    <row r="23" spans="1:9" ht="15" customHeight="1">
      <c r="A23" s="56"/>
      <c r="B23" s="64"/>
      <c r="C23" s="53" t="s">
        <v>226</v>
      </c>
      <c r="D23" s="82">
        <f t="shared" si="7"/>
        <v>62</v>
      </c>
      <c r="E23" s="83">
        <f t="shared" si="6"/>
        <v>77.41935483870968</v>
      </c>
      <c r="F23" s="83">
        <f t="shared" si="6"/>
        <v>11.29032258064516</v>
      </c>
      <c r="G23" s="83">
        <f t="shared" si="6"/>
        <v>1.6129032258064515</v>
      </c>
      <c r="H23" s="83">
        <f t="shared" si="6"/>
        <v>0</v>
      </c>
      <c r="I23" s="83">
        <f t="shared" si="6"/>
        <v>9.67741935483871</v>
      </c>
    </row>
    <row r="24" spans="1:9" ht="15" customHeight="1">
      <c r="A24" s="56"/>
      <c r="B24" s="64"/>
      <c r="C24" s="53" t="s">
        <v>227</v>
      </c>
      <c r="D24" s="82">
        <f t="shared" si="7"/>
        <v>38</v>
      </c>
      <c r="E24" s="83">
        <f t="shared" si="6"/>
        <v>65.789473684210535</v>
      </c>
      <c r="F24" s="83">
        <f t="shared" si="6"/>
        <v>10.526315789473683</v>
      </c>
      <c r="G24" s="83">
        <f t="shared" si="6"/>
        <v>2.6315789473684208</v>
      </c>
      <c r="H24" s="83">
        <f t="shared" si="6"/>
        <v>0</v>
      </c>
      <c r="I24" s="83">
        <f t="shared" si="6"/>
        <v>21.052631578947366</v>
      </c>
    </row>
    <row r="25" spans="1:9" ht="15" customHeight="1">
      <c r="A25" s="56"/>
      <c r="B25" s="64"/>
      <c r="C25" s="53" t="s">
        <v>228</v>
      </c>
      <c r="D25" s="82">
        <f t="shared" si="7"/>
        <v>17</v>
      </c>
      <c r="E25" s="83">
        <f t="shared" si="6"/>
        <v>64.705882352941174</v>
      </c>
      <c r="F25" s="83">
        <f t="shared" si="6"/>
        <v>29.411764705882355</v>
      </c>
      <c r="G25" s="83">
        <f t="shared" si="6"/>
        <v>0</v>
      </c>
      <c r="H25" s="83">
        <f t="shared" si="6"/>
        <v>0</v>
      </c>
      <c r="I25" s="83">
        <f t="shared" si="6"/>
        <v>5.8823529411764701</v>
      </c>
    </row>
    <row r="26" spans="1:9" ht="15" customHeight="1">
      <c r="A26" s="56"/>
      <c r="B26" s="64"/>
      <c r="C26" s="53" t="s">
        <v>229</v>
      </c>
      <c r="D26" s="82">
        <f t="shared" si="7"/>
        <v>14</v>
      </c>
      <c r="E26" s="83">
        <f t="shared" si="6"/>
        <v>92.857142857142861</v>
      </c>
      <c r="F26" s="83">
        <f t="shared" si="6"/>
        <v>0</v>
      </c>
      <c r="G26" s="83">
        <f t="shared" si="6"/>
        <v>0</v>
      </c>
      <c r="H26" s="83">
        <f t="shared" si="6"/>
        <v>7.1428571428571423</v>
      </c>
      <c r="I26" s="83">
        <f t="shared" si="6"/>
        <v>0</v>
      </c>
    </row>
    <row r="27" spans="1:9" ht="15" customHeight="1">
      <c r="A27" s="53"/>
      <c r="B27" s="65"/>
      <c r="C27" s="59" t="s">
        <v>230</v>
      </c>
      <c r="D27" s="84">
        <f t="shared" si="7"/>
        <v>11</v>
      </c>
      <c r="E27" s="85">
        <f t="shared" si="6"/>
        <v>72.727272727272734</v>
      </c>
      <c r="F27" s="85">
        <f t="shared" si="6"/>
        <v>9.0909090909090917</v>
      </c>
      <c r="G27" s="85">
        <f t="shared" si="6"/>
        <v>9.0909090909090917</v>
      </c>
      <c r="H27" s="85">
        <f t="shared" si="6"/>
        <v>9.0909090909090917</v>
      </c>
      <c r="I27" s="85">
        <f t="shared" si="6"/>
        <v>0</v>
      </c>
    </row>
    <row r="28" spans="1:9" ht="15" customHeight="1">
      <c r="A28" s="56"/>
      <c r="B28" s="425" t="s">
        <v>188</v>
      </c>
      <c r="C28" s="45" t="s">
        <v>176</v>
      </c>
      <c r="D28" s="86">
        <f t="shared" si="7"/>
        <v>1053</v>
      </c>
      <c r="E28" s="87">
        <f t="shared" si="7"/>
        <v>929</v>
      </c>
      <c r="F28" s="87">
        <f>F67</f>
        <v>74</v>
      </c>
      <c r="G28" s="87">
        <f t="shared" ref="G28:H28" si="8">G67</f>
        <v>9</v>
      </c>
      <c r="H28" s="87">
        <f t="shared" si="8"/>
        <v>35</v>
      </c>
      <c r="I28" s="87">
        <f>I67</f>
        <v>6</v>
      </c>
    </row>
    <row r="29" spans="1:9" ht="15" customHeight="1">
      <c r="A29" s="56"/>
      <c r="B29" s="426"/>
      <c r="C29" s="50"/>
      <c r="D29" s="88">
        <f>IF(SUM(E29:I29)&gt;100,"－",SUM(E29:I29))</f>
        <v>99.999999999999986</v>
      </c>
      <c r="E29" s="89">
        <f>E67/$D28*100</f>
        <v>88.224121557454893</v>
      </c>
      <c r="F29" s="89">
        <f>F67/$D28*100</f>
        <v>7.0275403608736937</v>
      </c>
      <c r="G29" s="89">
        <f t="shared" ref="G29:H29" si="9">G67/$D28*100</f>
        <v>0.85470085470085477</v>
      </c>
      <c r="H29" s="89">
        <f t="shared" si="9"/>
        <v>3.3238366571699909</v>
      </c>
      <c r="I29" s="89">
        <f>I67/$D28*100</f>
        <v>0.56980056980056981</v>
      </c>
    </row>
    <row r="30" spans="1:9" ht="15" customHeight="1">
      <c r="A30" s="56"/>
      <c r="B30" s="426"/>
      <c r="C30" s="53" t="s">
        <v>221</v>
      </c>
      <c r="D30" s="82">
        <f t="shared" ref="D30:D39" si="10">D69</f>
        <v>31</v>
      </c>
      <c r="E30" s="83">
        <f t="shared" ref="E30:I39" si="11">IF($D30=0,0,E69/$D30*100)</f>
        <v>87.096774193548384</v>
      </c>
      <c r="F30" s="83">
        <f t="shared" si="11"/>
        <v>9.67741935483871</v>
      </c>
      <c r="G30" s="83">
        <f t="shared" si="11"/>
        <v>0</v>
      </c>
      <c r="H30" s="83">
        <f t="shared" si="11"/>
        <v>3.225806451612903</v>
      </c>
      <c r="I30" s="83">
        <f t="shared" si="11"/>
        <v>0</v>
      </c>
    </row>
    <row r="31" spans="1:9" ht="15" customHeight="1">
      <c r="A31" s="56"/>
      <c r="B31" s="426"/>
      <c r="C31" s="53" t="s">
        <v>222</v>
      </c>
      <c r="D31" s="82">
        <f t="shared" si="10"/>
        <v>145</v>
      </c>
      <c r="E31" s="83">
        <f t="shared" si="11"/>
        <v>84.827586206896555</v>
      </c>
      <c r="F31" s="83">
        <f t="shared" si="11"/>
        <v>6.2068965517241379</v>
      </c>
      <c r="G31" s="83">
        <f t="shared" si="11"/>
        <v>1.3793103448275863</v>
      </c>
      <c r="H31" s="83">
        <f t="shared" si="11"/>
        <v>6.8965517241379306</v>
      </c>
      <c r="I31" s="83">
        <f t="shared" si="11"/>
        <v>0.68965517241379315</v>
      </c>
    </row>
    <row r="32" spans="1:9" ht="15" customHeight="1">
      <c r="A32" s="56"/>
      <c r="B32" s="426"/>
      <c r="C32" s="53" t="s">
        <v>223</v>
      </c>
      <c r="D32" s="82">
        <f t="shared" si="10"/>
        <v>261</v>
      </c>
      <c r="E32" s="83">
        <f t="shared" si="11"/>
        <v>88.505747126436788</v>
      </c>
      <c r="F32" s="83">
        <f t="shared" si="11"/>
        <v>5.3639846743295019</v>
      </c>
      <c r="G32" s="83">
        <f t="shared" si="11"/>
        <v>0.76628352490421447</v>
      </c>
      <c r="H32" s="83">
        <f t="shared" si="11"/>
        <v>4.5977011494252871</v>
      </c>
      <c r="I32" s="83">
        <f t="shared" si="11"/>
        <v>0.76628352490421447</v>
      </c>
    </row>
    <row r="33" spans="1:9" ht="15" customHeight="1">
      <c r="A33" s="56"/>
      <c r="B33" s="64"/>
      <c r="C33" s="53" t="s">
        <v>224</v>
      </c>
      <c r="D33" s="82">
        <f t="shared" si="10"/>
        <v>202</v>
      </c>
      <c r="E33" s="83">
        <f t="shared" si="11"/>
        <v>88.118811881188122</v>
      </c>
      <c r="F33" s="83">
        <f t="shared" si="11"/>
        <v>6.435643564356436</v>
      </c>
      <c r="G33" s="83">
        <f t="shared" si="11"/>
        <v>1.4851485148514851</v>
      </c>
      <c r="H33" s="83">
        <f t="shared" si="11"/>
        <v>3.4653465346534658</v>
      </c>
      <c r="I33" s="83">
        <f t="shared" si="11"/>
        <v>0.49504950495049505</v>
      </c>
    </row>
    <row r="34" spans="1:9" ht="15" customHeight="1">
      <c r="A34" s="56"/>
      <c r="B34" s="64"/>
      <c r="C34" s="53" t="s">
        <v>225</v>
      </c>
      <c r="D34" s="82">
        <f t="shared" si="10"/>
        <v>129</v>
      </c>
      <c r="E34" s="83">
        <f t="shared" si="11"/>
        <v>86.821705426356587</v>
      </c>
      <c r="F34" s="83">
        <f t="shared" si="11"/>
        <v>10.852713178294573</v>
      </c>
      <c r="G34" s="83">
        <f t="shared" si="11"/>
        <v>0.77519379844961245</v>
      </c>
      <c r="H34" s="83">
        <f t="shared" si="11"/>
        <v>0.77519379844961245</v>
      </c>
      <c r="I34" s="83">
        <f t="shared" si="11"/>
        <v>0.77519379844961245</v>
      </c>
    </row>
    <row r="35" spans="1:9" ht="15" customHeight="1">
      <c r="A35" s="56"/>
      <c r="B35" s="64"/>
      <c r="C35" s="53" t="s">
        <v>226</v>
      </c>
      <c r="D35" s="82">
        <f t="shared" si="10"/>
        <v>111</v>
      </c>
      <c r="E35" s="83">
        <f t="shared" si="11"/>
        <v>90.990990990990994</v>
      </c>
      <c r="F35" s="83">
        <f t="shared" si="11"/>
        <v>8.1081081081081088</v>
      </c>
      <c r="G35" s="83">
        <f t="shared" si="11"/>
        <v>0</v>
      </c>
      <c r="H35" s="83">
        <f t="shared" si="11"/>
        <v>0.90090090090090091</v>
      </c>
      <c r="I35" s="83">
        <f t="shared" si="11"/>
        <v>0</v>
      </c>
    </row>
    <row r="36" spans="1:9" ht="15" customHeight="1">
      <c r="A36" s="56"/>
      <c r="B36" s="64"/>
      <c r="C36" s="53" t="s">
        <v>227</v>
      </c>
      <c r="D36" s="82">
        <f t="shared" si="10"/>
        <v>88</v>
      </c>
      <c r="E36" s="83">
        <f t="shared" si="11"/>
        <v>90.909090909090907</v>
      </c>
      <c r="F36" s="83">
        <f t="shared" si="11"/>
        <v>5.6818181818181817</v>
      </c>
      <c r="G36" s="83">
        <f t="shared" si="11"/>
        <v>0</v>
      </c>
      <c r="H36" s="83">
        <f t="shared" si="11"/>
        <v>2.2727272727272729</v>
      </c>
      <c r="I36" s="83">
        <f t="shared" si="11"/>
        <v>1.1363636363636365</v>
      </c>
    </row>
    <row r="37" spans="1:9" ht="15" customHeight="1">
      <c r="A37" s="56"/>
      <c r="B37" s="64"/>
      <c r="C37" s="53" t="s">
        <v>228</v>
      </c>
      <c r="D37" s="82">
        <f t="shared" si="10"/>
        <v>42</v>
      </c>
      <c r="E37" s="83">
        <f t="shared" si="11"/>
        <v>85.714285714285708</v>
      </c>
      <c r="F37" s="83">
        <f t="shared" si="11"/>
        <v>11.904761904761903</v>
      </c>
      <c r="G37" s="83">
        <f t="shared" si="11"/>
        <v>2.3809523809523809</v>
      </c>
      <c r="H37" s="83">
        <f t="shared" si="11"/>
        <v>0</v>
      </c>
      <c r="I37" s="83">
        <f t="shared" si="11"/>
        <v>0</v>
      </c>
    </row>
    <row r="38" spans="1:9" ht="15" customHeight="1">
      <c r="A38" s="56"/>
      <c r="B38" s="64"/>
      <c r="C38" s="53" t="s">
        <v>229</v>
      </c>
      <c r="D38" s="82">
        <f t="shared" si="10"/>
        <v>23</v>
      </c>
      <c r="E38" s="83">
        <f t="shared" si="11"/>
        <v>95.652173913043484</v>
      </c>
      <c r="F38" s="83">
        <f t="shared" si="11"/>
        <v>4.3478260869565215</v>
      </c>
      <c r="G38" s="83">
        <f t="shared" si="11"/>
        <v>0</v>
      </c>
      <c r="H38" s="83">
        <f t="shared" si="11"/>
        <v>0</v>
      </c>
      <c r="I38" s="83">
        <f t="shared" si="11"/>
        <v>0</v>
      </c>
    </row>
    <row r="39" spans="1:9" ht="14.45" customHeight="1">
      <c r="A39" s="35"/>
      <c r="B39" s="65"/>
      <c r="C39" s="59" t="s">
        <v>230</v>
      </c>
      <c r="D39" s="84">
        <f t="shared" si="10"/>
        <v>21</v>
      </c>
      <c r="E39" s="85">
        <f t="shared" si="11"/>
        <v>90.476190476190482</v>
      </c>
      <c r="F39" s="85">
        <f t="shared" si="11"/>
        <v>4.7619047619047619</v>
      </c>
      <c r="G39" s="85">
        <f t="shared" si="11"/>
        <v>0</v>
      </c>
      <c r="H39" s="85">
        <f t="shared" si="11"/>
        <v>4.7619047619047619</v>
      </c>
      <c r="I39" s="85">
        <f t="shared" si="11"/>
        <v>0</v>
      </c>
    </row>
    <row r="40" spans="1:9" ht="14.45" customHeight="1"/>
    <row r="41" spans="1:9" ht="14.45" customHeight="1"/>
    <row r="42" spans="1:9" ht="14.45" customHeight="1"/>
    <row r="43" spans="1:9" ht="15" customHeight="1">
      <c r="A43" s="32" t="s">
        <v>219</v>
      </c>
      <c r="B43" s="174" t="s">
        <v>719</v>
      </c>
      <c r="C43" s="45" t="s">
        <v>176</v>
      </c>
      <c r="D43" s="90">
        <v>1202</v>
      </c>
      <c r="E43" s="90">
        <v>898</v>
      </c>
      <c r="F43" s="90">
        <v>114</v>
      </c>
      <c r="G43" s="90">
        <v>9</v>
      </c>
      <c r="H43" s="90">
        <v>35</v>
      </c>
      <c r="I43" s="90">
        <v>146</v>
      </c>
    </row>
    <row r="44" spans="1:9" ht="15" customHeight="1">
      <c r="A44" s="66" t="s">
        <v>220</v>
      </c>
      <c r="B44" s="49" t="s">
        <v>726</v>
      </c>
      <c r="C44" s="50"/>
      <c r="D44" s="90"/>
      <c r="E44" s="90"/>
      <c r="F44" s="90"/>
      <c r="G44" s="90"/>
      <c r="H44" s="90"/>
      <c r="I44" s="90"/>
    </row>
    <row r="45" spans="1:9" ht="15" customHeight="1">
      <c r="A45" s="66"/>
      <c r="B45" s="49" t="s">
        <v>722</v>
      </c>
      <c r="C45" s="53" t="s">
        <v>221</v>
      </c>
      <c r="D45" s="90">
        <v>4</v>
      </c>
      <c r="E45" s="90">
        <v>4</v>
      </c>
      <c r="F45" s="90">
        <v>0</v>
      </c>
      <c r="G45" s="90">
        <v>0</v>
      </c>
      <c r="H45" s="90">
        <v>0</v>
      </c>
      <c r="I45" s="90">
        <v>0</v>
      </c>
    </row>
    <row r="46" spans="1:9" ht="15" customHeight="1">
      <c r="A46" s="66"/>
      <c r="B46" s="49" t="s">
        <v>728</v>
      </c>
      <c r="C46" s="53" t="s">
        <v>222</v>
      </c>
      <c r="D46" s="90">
        <v>25</v>
      </c>
      <c r="E46" s="90">
        <v>22</v>
      </c>
      <c r="F46" s="90">
        <v>2</v>
      </c>
      <c r="G46" s="90">
        <v>0</v>
      </c>
      <c r="H46" s="90">
        <v>1</v>
      </c>
      <c r="I46" s="90">
        <v>0</v>
      </c>
    </row>
    <row r="47" spans="1:9" ht="15" customHeight="1">
      <c r="A47" s="56"/>
      <c r="B47" s="49"/>
      <c r="C47" s="53" t="s">
        <v>223</v>
      </c>
      <c r="D47" s="90">
        <v>119</v>
      </c>
      <c r="E47" s="90">
        <v>95</v>
      </c>
      <c r="F47" s="90">
        <v>10</v>
      </c>
      <c r="G47" s="90">
        <v>2</v>
      </c>
      <c r="H47" s="90">
        <v>7</v>
      </c>
      <c r="I47" s="90">
        <v>5</v>
      </c>
    </row>
    <row r="48" spans="1:9" ht="15" customHeight="1">
      <c r="A48" s="56"/>
      <c r="B48" s="49"/>
      <c r="C48" s="53" t="s">
        <v>224</v>
      </c>
      <c r="D48" s="90">
        <v>149</v>
      </c>
      <c r="E48" s="90">
        <v>111</v>
      </c>
      <c r="F48" s="90">
        <v>20</v>
      </c>
      <c r="G48" s="90">
        <v>1</v>
      </c>
      <c r="H48" s="90">
        <v>5</v>
      </c>
      <c r="I48" s="90">
        <v>12</v>
      </c>
    </row>
    <row r="49" spans="1:9" ht="15" customHeight="1">
      <c r="A49" s="56"/>
      <c r="B49" s="49"/>
      <c r="C49" s="53" t="s">
        <v>225</v>
      </c>
      <c r="D49" s="90">
        <v>196</v>
      </c>
      <c r="E49" s="90">
        <v>146</v>
      </c>
      <c r="F49" s="90">
        <v>24</v>
      </c>
      <c r="G49" s="90">
        <v>1</v>
      </c>
      <c r="H49" s="90">
        <v>4</v>
      </c>
      <c r="I49" s="90">
        <v>21</v>
      </c>
    </row>
    <row r="50" spans="1:9" ht="15" customHeight="1">
      <c r="A50" s="56"/>
      <c r="B50" s="49"/>
      <c r="C50" s="53" t="s">
        <v>226</v>
      </c>
      <c r="D50" s="90">
        <v>242</v>
      </c>
      <c r="E50" s="90">
        <v>169</v>
      </c>
      <c r="F50" s="90">
        <v>13</v>
      </c>
      <c r="G50" s="90">
        <v>0</v>
      </c>
      <c r="H50" s="90">
        <v>4</v>
      </c>
      <c r="I50" s="90">
        <v>56</v>
      </c>
    </row>
    <row r="51" spans="1:9" ht="15" customHeight="1">
      <c r="A51" s="56"/>
      <c r="B51" s="49"/>
      <c r="C51" s="53" t="s">
        <v>227</v>
      </c>
      <c r="D51" s="90">
        <v>294</v>
      </c>
      <c r="E51" s="90">
        <v>217</v>
      </c>
      <c r="F51" s="90">
        <v>23</v>
      </c>
      <c r="G51" s="90">
        <v>3</v>
      </c>
      <c r="H51" s="90">
        <v>8</v>
      </c>
      <c r="I51" s="90">
        <v>43</v>
      </c>
    </row>
    <row r="52" spans="1:9" ht="15" customHeight="1">
      <c r="A52" s="56"/>
      <c r="B52" s="49"/>
      <c r="C52" s="53" t="s">
        <v>228</v>
      </c>
      <c r="D52" s="90">
        <v>80</v>
      </c>
      <c r="E52" s="90">
        <v>57</v>
      </c>
      <c r="F52" s="90">
        <v>14</v>
      </c>
      <c r="G52" s="90">
        <v>2</v>
      </c>
      <c r="H52" s="90">
        <v>2</v>
      </c>
      <c r="I52" s="90">
        <v>5</v>
      </c>
    </row>
    <row r="53" spans="1:9" ht="15" customHeight="1">
      <c r="A53" s="56"/>
      <c r="B53" s="49"/>
      <c r="C53" s="53" t="s">
        <v>229</v>
      </c>
      <c r="D53" s="90">
        <v>86</v>
      </c>
      <c r="E53" s="90">
        <v>73</v>
      </c>
      <c r="F53" s="90">
        <v>6</v>
      </c>
      <c r="G53" s="90">
        <v>0</v>
      </c>
      <c r="H53" s="90">
        <v>3</v>
      </c>
      <c r="I53" s="90">
        <v>4</v>
      </c>
    </row>
    <row r="54" spans="1:9" ht="15" customHeight="1">
      <c r="A54" s="56"/>
      <c r="B54" s="49"/>
      <c r="C54" s="59" t="s">
        <v>230</v>
      </c>
      <c r="D54" s="90">
        <v>7</v>
      </c>
      <c r="E54" s="90">
        <v>4</v>
      </c>
      <c r="F54" s="90">
        <v>2</v>
      </c>
      <c r="G54" s="90">
        <v>0</v>
      </c>
      <c r="H54" s="90">
        <v>1</v>
      </c>
      <c r="I54" s="90">
        <v>0</v>
      </c>
    </row>
    <row r="55" spans="1:9" ht="15" customHeight="1">
      <c r="A55" s="56"/>
      <c r="B55" s="62" t="s">
        <v>185</v>
      </c>
      <c r="C55" s="45" t="s">
        <v>176</v>
      </c>
      <c r="D55" s="90">
        <v>963</v>
      </c>
      <c r="E55" s="90">
        <v>658</v>
      </c>
      <c r="F55" s="90">
        <v>146</v>
      </c>
      <c r="G55" s="90">
        <v>84</v>
      </c>
      <c r="H55" s="90">
        <v>52</v>
      </c>
      <c r="I55" s="90">
        <v>23</v>
      </c>
    </row>
    <row r="56" spans="1:9" ht="15" customHeight="1">
      <c r="A56" s="56"/>
      <c r="B56" s="64" t="s">
        <v>186</v>
      </c>
      <c r="C56" s="50"/>
      <c r="D56" s="90"/>
      <c r="E56" s="90"/>
      <c r="F56" s="90"/>
      <c r="G56" s="90"/>
      <c r="H56" s="90"/>
      <c r="I56" s="90"/>
    </row>
    <row r="57" spans="1:9" ht="15" customHeight="1">
      <c r="A57" s="56"/>
      <c r="B57" s="64" t="s">
        <v>187</v>
      </c>
      <c r="C57" s="53" t="s">
        <v>221</v>
      </c>
      <c r="D57" s="90">
        <v>90</v>
      </c>
      <c r="E57" s="90">
        <v>37</v>
      </c>
      <c r="F57" s="90">
        <v>9</v>
      </c>
      <c r="G57" s="90">
        <v>34</v>
      </c>
      <c r="H57" s="90">
        <v>8</v>
      </c>
      <c r="I57" s="90">
        <v>2</v>
      </c>
    </row>
    <row r="58" spans="1:9" ht="15" customHeight="1">
      <c r="A58" s="56"/>
      <c r="B58" s="64"/>
      <c r="C58" s="53" t="s">
        <v>222</v>
      </c>
      <c r="D58" s="90">
        <v>268</v>
      </c>
      <c r="E58" s="90">
        <v>159</v>
      </c>
      <c r="F58" s="90">
        <v>54</v>
      </c>
      <c r="G58" s="90">
        <v>30</v>
      </c>
      <c r="H58" s="90">
        <v>24</v>
      </c>
      <c r="I58" s="90">
        <v>1</v>
      </c>
    </row>
    <row r="59" spans="1:9" ht="15" customHeight="1">
      <c r="A59" s="56"/>
      <c r="B59" s="64"/>
      <c r="C59" s="53" t="s">
        <v>223</v>
      </c>
      <c r="D59" s="90">
        <v>216</v>
      </c>
      <c r="E59" s="90">
        <v>162</v>
      </c>
      <c r="F59" s="90">
        <v>30</v>
      </c>
      <c r="G59" s="90">
        <v>13</v>
      </c>
      <c r="H59" s="90">
        <v>9</v>
      </c>
      <c r="I59" s="90">
        <v>2</v>
      </c>
    </row>
    <row r="60" spans="1:9" ht="15" customHeight="1">
      <c r="A60" s="56"/>
      <c r="B60" s="64"/>
      <c r="C60" s="53" t="s">
        <v>224</v>
      </c>
      <c r="D60" s="90">
        <v>160</v>
      </c>
      <c r="E60" s="90">
        <v>126</v>
      </c>
      <c r="F60" s="90">
        <v>22</v>
      </c>
      <c r="G60" s="90">
        <v>2</v>
      </c>
      <c r="H60" s="90">
        <v>8</v>
      </c>
      <c r="I60" s="90">
        <v>2</v>
      </c>
    </row>
    <row r="61" spans="1:9" ht="15" customHeight="1">
      <c r="A61" s="56"/>
      <c r="B61" s="64"/>
      <c r="C61" s="53" t="s">
        <v>225</v>
      </c>
      <c r="D61" s="90">
        <v>87</v>
      </c>
      <c r="E61" s="90">
        <v>69</v>
      </c>
      <c r="F61" s="90">
        <v>14</v>
      </c>
      <c r="G61" s="90">
        <v>2</v>
      </c>
      <c r="H61" s="90">
        <v>1</v>
      </c>
      <c r="I61" s="90">
        <v>1</v>
      </c>
    </row>
    <row r="62" spans="1:9" ht="15" customHeight="1">
      <c r="A62" s="56"/>
      <c r="B62" s="64"/>
      <c r="C62" s="53" t="s">
        <v>226</v>
      </c>
      <c r="D62" s="90">
        <v>62</v>
      </c>
      <c r="E62" s="90">
        <v>48</v>
      </c>
      <c r="F62" s="90">
        <v>7</v>
      </c>
      <c r="G62" s="90">
        <v>1</v>
      </c>
      <c r="H62" s="90">
        <v>0</v>
      </c>
      <c r="I62" s="90">
        <v>6</v>
      </c>
    </row>
    <row r="63" spans="1:9" ht="15" customHeight="1">
      <c r="A63" s="56"/>
      <c r="B63" s="64"/>
      <c r="C63" s="53" t="s">
        <v>227</v>
      </c>
      <c r="D63" s="90">
        <v>38</v>
      </c>
      <c r="E63" s="90">
        <v>25</v>
      </c>
      <c r="F63" s="90">
        <v>4</v>
      </c>
      <c r="G63" s="90">
        <v>1</v>
      </c>
      <c r="H63" s="90">
        <v>0</v>
      </c>
      <c r="I63" s="90">
        <v>8</v>
      </c>
    </row>
    <row r="64" spans="1:9" ht="15" customHeight="1">
      <c r="A64" s="56"/>
      <c r="B64" s="64"/>
      <c r="C64" s="53" t="s">
        <v>228</v>
      </c>
      <c r="D64" s="90">
        <v>17</v>
      </c>
      <c r="E64" s="90">
        <v>11</v>
      </c>
      <c r="F64" s="90">
        <v>5</v>
      </c>
      <c r="G64" s="90">
        <v>0</v>
      </c>
      <c r="H64" s="90">
        <v>0</v>
      </c>
      <c r="I64" s="90">
        <v>1</v>
      </c>
    </row>
    <row r="65" spans="1:9" ht="15" customHeight="1">
      <c r="A65" s="56"/>
      <c r="B65" s="64"/>
      <c r="C65" s="53" t="s">
        <v>229</v>
      </c>
      <c r="D65" s="90">
        <v>14</v>
      </c>
      <c r="E65" s="90">
        <v>13</v>
      </c>
      <c r="F65" s="90">
        <v>0</v>
      </c>
      <c r="G65" s="90">
        <v>0</v>
      </c>
      <c r="H65" s="90">
        <v>1</v>
      </c>
      <c r="I65" s="90">
        <v>0</v>
      </c>
    </row>
    <row r="66" spans="1:9" ht="15" customHeight="1">
      <c r="A66" s="53"/>
      <c r="B66" s="65"/>
      <c r="C66" s="59" t="s">
        <v>230</v>
      </c>
      <c r="D66" s="90">
        <v>11</v>
      </c>
      <c r="E66" s="90">
        <v>8</v>
      </c>
      <c r="F66" s="90">
        <v>1</v>
      </c>
      <c r="G66" s="90">
        <v>1</v>
      </c>
      <c r="H66" s="90">
        <v>1</v>
      </c>
      <c r="I66" s="90">
        <v>0</v>
      </c>
    </row>
    <row r="67" spans="1:9" ht="15" customHeight="1">
      <c r="A67" s="56"/>
      <c r="B67" s="425" t="s">
        <v>188</v>
      </c>
      <c r="C67" s="45" t="s">
        <v>176</v>
      </c>
      <c r="D67" s="90">
        <v>1053</v>
      </c>
      <c r="E67" s="90">
        <v>929</v>
      </c>
      <c r="F67" s="90">
        <v>74</v>
      </c>
      <c r="G67" s="90">
        <v>9</v>
      </c>
      <c r="H67" s="90">
        <v>35</v>
      </c>
      <c r="I67" s="90">
        <v>6</v>
      </c>
    </row>
    <row r="68" spans="1:9" ht="15" customHeight="1">
      <c r="A68" s="56"/>
      <c r="B68" s="426"/>
      <c r="C68" s="50"/>
      <c r="D68" s="90"/>
      <c r="E68" s="90"/>
      <c r="F68" s="90"/>
      <c r="G68" s="90"/>
      <c r="H68" s="90"/>
      <c r="I68" s="90"/>
    </row>
    <row r="69" spans="1:9" ht="15" customHeight="1">
      <c r="A69" s="56"/>
      <c r="B69" s="426"/>
      <c r="C69" s="53" t="s">
        <v>221</v>
      </c>
      <c r="D69" s="90">
        <v>31</v>
      </c>
      <c r="E69" s="90">
        <v>27</v>
      </c>
      <c r="F69" s="90">
        <v>3</v>
      </c>
      <c r="G69" s="90">
        <v>0</v>
      </c>
      <c r="H69" s="90">
        <v>1</v>
      </c>
      <c r="I69" s="90">
        <v>0</v>
      </c>
    </row>
    <row r="70" spans="1:9" ht="15" customHeight="1">
      <c r="A70" s="56"/>
      <c r="B70" s="426"/>
      <c r="C70" s="53" t="s">
        <v>222</v>
      </c>
      <c r="D70" s="90">
        <v>145</v>
      </c>
      <c r="E70" s="90">
        <v>123</v>
      </c>
      <c r="F70" s="90">
        <v>9</v>
      </c>
      <c r="G70" s="90">
        <v>2</v>
      </c>
      <c r="H70" s="90">
        <v>10</v>
      </c>
      <c r="I70" s="90">
        <v>1</v>
      </c>
    </row>
    <row r="71" spans="1:9" ht="15" customHeight="1">
      <c r="A71" s="56"/>
      <c r="B71" s="426"/>
      <c r="C71" s="53" t="s">
        <v>223</v>
      </c>
      <c r="D71" s="90">
        <v>261</v>
      </c>
      <c r="E71" s="90">
        <v>231</v>
      </c>
      <c r="F71" s="90">
        <v>14</v>
      </c>
      <c r="G71" s="90">
        <v>2</v>
      </c>
      <c r="H71" s="90">
        <v>12</v>
      </c>
      <c r="I71" s="90">
        <v>2</v>
      </c>
    </row>
    <row r="72" spans="1:9" ht="15" customHeight="1">
      <c r="A72" s="56"/>
      <c r="B72" s="64"/>
      <c r="C72" s="53" t="s">
        <v>224</v>
      </c>
      <c r="D72" s="90">
        <v>202</v>
      </c>
      <c r="E72" s="90">
        <v>178</v>
      </c>
      <c r="F72" s="90">
        <v>13</v>
      </c>
      <c r="G72" s="90">
        <v>3</v>
      </c>
      <c r="H72" s="90">
        <v>7</v>
      </c>
      <c r="I72" s="90">
        <v>1</v>
      </c>
    </row>
    <row r="73" spans="1:9" ht="15" customHeight="1">
      <c r="A73" s="56"/>
      <c r="B73" s="64"/>
      <c r="C73" s="53" t="s">
        <v>225</v>
      </c>
      <c r="D73" s="90">
        <v>129</v>
      </c>
      <c r="E73" s="90">
        <v>112</v>
      </c>
      <c r="F73" s="90">
        <v>14</v>
      </c>
      <c r="G73" s="90">
        <v>1</v>
      </c>
      <c r="H73" s="90">
        <v>1</v>
      </c>
      <c r="I73" s="90">
        <v>1</v>
      </c>
    </row>
    <row r="74" spans="1:9" ht="15" customHeight="1">
      <c r="A74" s="56"/>
      <c r="B74" s="64"/>
      <c r="C74" s="53" t="s">
        <v>226</v>
      </c>
      <c r="D74" s="90">
        <v>111</v>
      </c>
      <c r="E74" s="90">
        <v>101</v>
      </c>
      <c r="F74" s="90">
        <v>9</v>
      </c>
      <c r="G74" s="90">
        <v>0</v>
      </c>
      <c r="H74" s="90">
        <v>1</v>
      </c>
      <c r="I74" s="90">
        <v>0</v>
      </c>
    </row>
    <row r="75" spans="1:9" ht="15" customHeight="1">
      <c r="A75" s="56"/>
      <c r="B75" s="64"/>
      <c r="C75" s="53" t="s">
        <v>227</v>
      </c>
      <c r="D75" s="90">
        <v>88</v>
      </c>
      <c r="E75" s="90">
        <v>80</v>
      </c>
      <c r="F75" s="90">
        <v>5</v>
      </c>
      <c r="G75" s="90">
        <v>0</v>
      </c>
      <c r="H75" s="90">
        <v>2</v>
      </c>
      <c r="I75" s="90">
        <v>1</v>
      </c>
    </row>
    <row r="76" spans="1:9" ht="15" customHeight="1">
      <c r="A76" s="56"/>
      <c r="B76" s="64"/>
      <c r="C76" s="53" t="s">
        <v>228</v>
      </c>
      <c r="D76" s="90">
        <v>42</v>
      </c>
      <c r="E76" s="90">
        <v>36</v>
      </c>
      <c r="F76" s="90">
        <v>5</v>
      </c>
      <c r="G76" s="90">
        <v>1</v>
      </c>
      <c r="H76" s="90">
        <v>0</v>
      </c>
      <c r="I76" s="90">
        <v>0</v>
      </c>
    </row>
    <row r="77" spans="1:9" ht="15" customHeight="1">
      <c r="A77" s="56"/>
      <c r="B77" s="64"/>
      <c r="C77" s="53" t="s">
        <v>229</v>
      </c>
      <c r="D77" s="90">
        <v>23</v>
      </c>
      <c r="E77" s="90">
        <v>22</v>
      </c>
      <c r="F77" s="90">
        <v>1</v>
      </c>
      <c r="G77" s="90">
        <v>0</v>
      </c>
      <c r="H77" s="90">
        <v>0</v>
      </c>
      <c r="I77" s="90">
        <v>0</v>
      </c>
    </row>
    <row r="78" spans="1:9" ht="15" customHeight="1">
      <c r="A78" s="35"/>
      <c r="B78" s="65"/>
      <c r="C78" s="59" t="s">
        <v>230</v>
      </c>
      <c r="D78" s="90">
        <v>21</v>
      </c>
      <c r="E78" s="90">
        <v>19</v>
      </c>
      <c r="F78" s="90">
        <v>1</v>
      </c>
      <c r="G78" s="90">
        <v>0</v>
      </c>
      <c r="H78" s="90">
        <v>1</v>
      </c>
      <c r="I78" s="90">
        <v>0</v>
      </c>
    </row>
  </sheetData>
  <mergeCells count="2">
    <mergeCell ref="B28:B32"/>
    <mergeCell ref="B67:B71"/>
  </mergeCells>
  <phoneticPr fontId="2"/>
  <pageMargins left="0.35433070866141736" right="0.31496062992125984" top="0.39370078740157483" bottom="0.19685039370078741" header="0.19685039370078741" footer="0.19685039370078741"/>
  <pageSetup paperSize="9" scale="65" orientation="portrait" horizontalDpi="200" verticalDpi="200" r:id="rId1"/>
  <headerFooter alignWithMargins="0">
    <oddHeader>&amp;R&amp;"Meiryo UI,標準"&amp;9&amp;F＿&amp;A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E5A08-71B4-4D0D-891F-8380DC3BD3B8}">
  <sheetPr codeName="Sheet26"/>
  <dimension ref="A1:X124"/>
  <sheetViews>
    <sheetView showGridLines="0" view="pageBreakPreview" zoomScaleNormal="100" zoomScaleSheetLayoutView="100" workbookViewId="0">
      <selection activeCell="D1" sqref="D1"/>
    </sheetView>
  </sheetViews>
  <sheetFormatPr defaultColWidth="7.25" defaultRowHeight="15" customHeight="1"/>
  <cols>
    <col min="1" max="1" width="12.25" style="31" customWidth="1"/>
    <col min="2" max="2" width="3.25" style="31" customWidth="1"/>
    <col min="3" max="3" width="56.125" style="31" customWidth="1"/>
    <col min="4" max="4" width="8" style="31" customWidth="1"/>
    <col min="5" max="13" width="7.75" style="31" customWidth="1"/>
    <col min="14" max="14" width="7.25" style="31" customWidth="1"/>
    <col min="15" max="19" width="7.125" style="31" customWidth="1"/>
    <col min="20" max="20" width="7.75" style="31" customWidth="1"/>
    <col min="21" max="21" width="7.125" style="31" customWidth="1"/>
    <col min="22" max="22" width="6.875" style="31" customWidth="1"/>
    <col min="23" max="24" width="7.75" style="31" customWidth="1"/>
    <col min="25" max="16384" width="7.25" style="31"/>
  </cols>
  <sheetData>
    <row r="1" spans="1:24" ht="15" customHeight="1">
      <c r="D1" s="32" t="s">
        <v>729</v>
      </c>
      <c r="E1" s="33"/>
      <c r="F1" s="33"/>
      <c r="G1" s="33"/>
      <c r="H1" s="33"/>
      <c r="I1" s="33"/>
      <c r="J1" s="33"/>
      <c r="K1" s="33"/>
      <c r="L1" s="33"/>
      <c r="M1" s="34"/>
      <c r="N1" s="32" t="s">
        <v>730</v>
      </c>
      <c r="O1" s="33"/>
      <c r="P1" s="33"/>
      <c r="Q1" s="33"/>
      <c r="R1" s="33"/>
      <c r="S1" s="33"/>
      <c r="T1" s="33"/>
      <c r="U1" s="33"/>
      <c r="V1" s="33"/>
      <c r="W1" s="33"/>
      <c r="X1" s="34"/>
    </row>
    <row r="2" spans="1:24" ht="15" customHeight="1">
      <c r="D2" s="35"/>
      <c r="E2" s="36"/>
      <c r="F2" s="36"/>
      <c r="G2" s="36"/>
      <c r="H2" s="36"/>
      <c r="I2" s="36"/>
      <c r="J2" s="36"/>
      <c r="K2" s="36"/>
      <c r="L2" s="36"/>
      <c r="M2" s="37"/>
      <c r="N2" s="35"/>
      <c r="O2" s="36"/>
      <c r="P2" s="36"/>
      <c r="Q2" s="36"/>
      <c r="R2" s="36"/>
      <c r="S2" s="36"/>
      <c r="T2" s="36"/>
      <c r="U2" s="36"/>
      <c r="V2" s="36"/>
      <c r="W2" s="36"/>
      <c r="X2" s="37"/>
    </row>
    <row r="3" spans="1:24" s="43" customFormat="1" ht="34.9" customHeight="1">
      <c r="A3" s="107"/>
      <c r="B3" s="39"/>
      <c r="C3" s="39"/>
      <c r="D3" s="41" t="s">
        <v>165</v>
      </c>
      <c r="E3" s="41" t="s">
        <v>731</v>
      </c>
      <c r="F3" s="41" t="s">
        <v>732</v>
      </c>
      <c r="G3" s="41" t="s">
        <v>733</v>
      </c>
      <c r="H3" s="41" t="s">
        <v>734</v>
      </c>
      <c r="I3" s="41" t="s">
        <v>735</v>
      </c>
      <c r="J3" s="41" t="s">
        <v>736</v>
      </c>
      <c r="K3" s="41" t="s">
        <v>737</v>
      </c>
      <c r="L3" s="41" t="s">
        <v>738</v>
      </c>
      <c r="M3" s="41" t="s">
        <v>739</v>
      </c>
      <c r="N3" s="41" t="s">
        <v>165</v>
      </c>
      <c r="O3" s="41" t="s">
        <v>283</v>
      </c>
      <c r="P3" s="41" t="s">
        <v>284</v>
      </c>
      <c r="Q3" s="42" t="s">
        <v>285</v>
      </c>
      <c r="R3" s="42" t="s">
        <v>286</v>
      </c>
      <c r="S3" s="42" t="s">
        <v>287</v>
      </c>
      <c r="T3" s="42" t="s">
        <v>288</v>
      </c>
      <c r="U3" s="41" t="s">
        <v>289</v>
      </c>
      <c r="V3" s="41" t="s">
        <v>702</v>
      </c>
      <c r="W3" s="41" t="s">
        <v>354</v>
      </c>
      <c r="X3" s="41" t="s">
        <v>355</v>
      </c>
    </row>
    <row r="4" spans="1:24" ht="15" customHeight="1">
      <c r="A4" s="32" t="s">
        <v>263</v>
      </c>
      <c r="B4" s="44" t="s">
        <v>185</v>
      </c>
      <c r="C4" s="32" t="s">
        <v>176</v>
      </c>
      <c r="D4" s="86">
        <f t="shared" ref="D4:E4" si="0">D66</f>
        <v>23996</v>
      </c>
      <c r="E4" s="87">
        <f t="shared" si="0"/>
        <v>745</v>
      </c>
      <c r="F4" s="87">
        <f>F66</f>
        <v>465</v>
      </c>
      <c r="G4" s="87">
        <f>G66</f>
        <v>632</v>
      </c>
      <c r="H4" s="87">
        <f t="shared" ref="H4:M4" si="1">H66</f>
        <v>3738</v>
      </c>
      <c r="I4" s="87">
        <f t="shared" si="1"/>
        <v>4675</v>
      </c>
      <c r="J4" s="87">
        <f t="shared" si="1"/>
        <v>4802</v>
      </c>
      <c r="K4" s="87">
        <f t="shared" si="1"/>
        <v>4909</v>
      </c>
      <c r="L4" s="87">
        <f t="shared" si="1"/>
        <v>3710</v>
      </c>
      <c r="M4" s="87">
        <f t="shared" si="1"/>
        <v>320</v>
      </c>
      <c r="N4" s="86">
        <f>N66</f>
        <v>963</v>
      </c>
      <c r="O4" s="87">
        <f>O66</f>
        <v>35</v>
      </c>
      <c r="P4" s="87">
        <f t="shared" ref="P4:V4" si="2">P66</f>
        <v>38</v>
      </c>
      <c r="Q4" s="87">
        <f t="shared" si="2"/>
        <v>146</v>
      </c>
      <c r="R4" s="87">
        <f t="shared" si="2"/>
        <v>232</v>
      </c>
      <c r="S4" s="87">
        <f t="shared" si="2"/>
        <v>266</v>
      </c>
      <c r="T4" s="87">
        <f t="shared" si="2"/>
        <v>163</v>
      </c>
      <c r="U4" s="87">
        <f t="shared" si="2"/>
        <v>41</v>
      </c>
      <c r="V4" s="87">
        <f t="shared" si="2"/>
        <v>42</v>
      </c>
      <c r="W4" s="117">
        <f t="shared" ref="W4:X19" si="3">IF(W66="","－",W66)</f>
        <v>57.718120130008323</v>
      </c>
      <c r="X4" s="117">
        <f t="shared" si="3"/>
        <v>59.998181308958991</v>
      </c>
    </row>
    <row r="5" spans="1:24" ht="15" customHeight="1">
      <c r="A5" s="394" t="s">
        <v>1101</v>
      </c>
      <c r="B5" s="57" t="s">
        <v>186</v>
      </c>
      <c r="C5" s="135"/>
      <c r="D5" s="88">
        <f>IF(SUM(E5:M5)&gt;100,"－",SUM(E5:M5))</f>
        <v>100.00000000000001</v>
      </c>
      <c r="E5" s="89">
        <f t="shared" ref="E5:M5" si="4">E66/$D4*100</f>
        <v>3.1046841140190033</v>
      </c>
      <c r="F5" s="89">
        <f t="shared" si="4"/>
        <v>1.9378229704950825</v>
      </c>
      <c r="G5" s="89">
        <f t="shared" si="4"/>
        <v>2.6337722953825637</v>
      </c>
      <c r="H5" s="89">
        <f t="shared" si="4"/>
        <v>15.577596266044342</v>
      </c>
      <c r="I5" s="89">
        <f t="shared" si="4"/>
        <v>19.482413735622604</v>
      </c>
      <c r="J5" s="89">
        <f t="shared" si="4"/>
        <v>20.01166861143524</v>
      </c>
      <c r="K5" s="89">
        <f t="shared" si="4"/>
        <v>20.457576262710454</v>
      </c>
      <c r="L5" s="89">
        <f t="shared" si="4"/>
        <v>15.460910151691948</v>
      </c>
      <c r="M5" s="89">
        <f t="shared" si="4"/>
        <v>1.3335555925987663</v>
      </c>
      <c r="N5" s="88">
        <f>IF(SUM(O5:V5)&gt;100,"－",SUM(O5:V5))</f>
        <v>100</v>
      </c>
      <c r="O5" s="89">
        <f t="shared" ref="O5:V5" si="5">O66/$N4*100</f>
        <v>3.6344755970924196</v>
      </c>
      <c r="P5" s="89">
        <f t="shared" si="5"/>
        <v>3.9460020768431985</v>
      </c>
      <c r="Q5" s="89">
        <f t="shared" si="5"/>
        <v>15.160955347871235</v>
      </c>
      <c r="R5" s="89">
        <f t="shared" si="5"/>
        <v>24.091381100726895</v>
      </c>
      <c r="S5" s="89">
        <f t="shared" si="5"/>
        <v>27.622014537902391</v>
      </c>
      <c r="T5" s="89">
        <f t="shared" si="5"/>
        <v>16.926272066458985</v>
      </c>
      <c r="U5" s="89">
        <f t="shared" si="5"/>
        <v>4.2575285565939769</v>
      </c>
      <c r="V5" s="89">
        <f t="shared" si="5"/>
        <v>4.361370716510903</v>
      </c>
      <c r="W5" s="88" t="str">
        <f t="shared" si="3"/>
        <v>－</v>
      </c>
      <c r="X5" s="88" t="str">
        <f t="shared" si="3"/>
        <v>－</v>
      </c>
    </row>
    <row r="6" spans="1:24" ht="15" customHeight="1">
      <c r="A6" s="394"/>
      <c r="B6" s="176" t="s">
        <v>187</v>
      </c>
      <c r="C6" s="177" t="s">
        <v>265</v>
      </c>
      <c r="D6" s="82">
        <f>D68</f>
        <v>13303</v>
      </c>
      <c r="E6" s="83">
        <f t="shared" ref="E6:M12" si="6">IF($D6=0,0,E68/$D6*100)</f>
        <v>4.5102608434187781</v>
      </c>
      <c r="F6" s="83">
        <f t="shared" si="6"/>
        <v>2.255130421709389</v>
      </c>
      <c r="G6" s="83">
        <f t="shared" si="6"/>
        <v>2.9166353454108096</v>
      </c>
      <c r="H6" s="83">
        <f t="shared" si="6"/>
        <v>15.477711794332105</v>
      </c>
      <c r="I6" s="83">
        <f t="shared" si="6"/>
        <v>18.928061339547469</v>
      </c>
      <c r="J6" s="83">
        <f t="shared" si="6"/>
        <v>19.95790423212809</v>
      </c>
      <c r="K6" s="83">
        <f t="shared" si="6"/>
        <v>20.303690896790197</v>
      </c>
      <c r="L6" s="83">
        <f t="shared" si="6"/>
        <v>14.530557017214162</v>
      </c>
      <c r="M6" s="83">
        <f t="shared" si="6"/>
        <v>1.1200481094489965</v>
      </c>
      <c r="N6" s="82">
        <f>N68</f>
        <v>477</v>
      </c>
      <c r="O6" s="83">
        <f t="shared" ref="O6:V12" si="7">IF($N6=0,0,O68/$N6*100)</f>
        <v>4.1928721174004195</v>
      </c>
      <c r="P6" s="83">
        <f t="shared" si="7"/>
        <v>4.8218029350104823</v>
      </c>
      <c r="Q6" s="83">
        <f t="shared" si="7"/>
        <v>12.788259958071279</v>
      </c>
      <c r="R6" s="83">
        <f t="shared" si="7"/>
        <v>26.415094339622641</v>
      </c>
      <c r="S6" s="83">
        <f t="shared" si="7"/>
        <v>28.930817610062892</v>
      </c>
      <c r="T6" s="83">
        <f t="shared" si="7"/>
        <v>16.352201257861633</v>
      </c>
      <c r="U6" s="83">
        <f t="shared" si="7"/>
        <v>3.1446540880503147</v>
      </c>
      <c r="V6" s="83">
        <f t="shared" si="7"/>
        <v>3.3542976939203357</v>
      </c>
      <c r="W6" s="119">
        <f t="shared" si="3"/>
        <v>56.825560152460447</v>
      </c>
      <c r="X6" s="119">
        <f t="shared" si="3"/>
        <v>59.402683061869084</v>
      </c>
    </row>
    <row r="7" spans="1:24" ht="15" customHeight="1">
      <c r="A7" s="48"/>
      <c r="B7" s="57"/>
      <c r="C7" s="56" t="s">
        <v>266</v>
      </c>
      <c r="D7" s="82">
        <f t="shared" ref="D7:E13" si="8">D69</f>
        <v>5254</v>
      </c>
      <c r="E7" s="83">
        <f t="shared" si="6"/>
        <v>0.70422535211267612</v>
      </c>
      <c r="F7" s="83">
        <f t="shared" si="6"/>
        <v>1.4655500570993529</v>
      </c>
      <c r="G7" s="83">
        <f t="shared" si="6"/>
        <v>1.9984773505900266</v>
      </c>
      <c r="H7" s="83">
        <f t="shared" si="6"/>
        <v>14.883897982489533</v>
      </c>
      <c r="I7" s="83">
        <f t="shared" si="6"/>
        <v>20.936429387133611</v>
      </c>
      <c r="J7" s="83">
        <f t="shared" si="6"/>
        <v>20.422535211267608</v>
      </c>
      <c r="K7" s="83">
        <f t="shared" si="6"/>
        <v>20.917396269508945</v>
      </c>
      <c r="L7" s="83">
        <f t="shared" si="6"/>
        <v>16.882375333079558</v>
      </c>
      <c r="M7" s="83">
        <f t="shared" si="6"/>
        <v>1.7891130567186906</v>
      </c>
      <c r="N7" s="82">
        <f t="shared" ref="N7:N12" si="9">N69</f>
        <v>227</v>
      </c>
      <c r="O7" s="83">
        <f t="shared" si="7"/>
        <v>3.0837004405286343</v>
      </c>
      <c r="P7" s="83">
        <f t="shared" si="7"/>
        <v>2.2026431718061676</v>
      </c>
      <c r="Q7" s="83">
        <f t="shared" si="7"/>
        <v>17.621145374449341</v>
      </c>
      <c r="R7" s="83">
        <f t="shared" si="7"/>
        <v>20.704845814977972</v>
      </c>
      <c r="S7" s="83">
        <f t="shared" si="7"/>
        <v>29.074889867841406</v>
      </c>
      <c r="T7" s="83">
        <f t="shared" si="7"/>
        <v>17.180616740088105</v>
      </c>
      <c r="U7" s="83">
        <f t="shared" si="7"/>
        <v>5.7268722466960353</v>
      </c>
      <c r="V7" s="83">
        <f t="shared" si="7"/>
        <v>4.4052863436123353</v>
      </c>
      <c r="W7" s="119">
        <f t="shared" si="3"/>
        <v>59.461527641780968</v>
      </c>
      <c r="X7" s="119">
        <f t="shared" si="3"/>
        <v>61.443578563173666</v>
      </c>
    </row>
    <row r="8" spans="1:24" ht="15" customHeight="1">
      <c r="A8" s="56"/>
      <c r="B8" s="57"/>
      <c r="C8" s="56" t="s">
        <v>267</v>
      </c>
      <c r="D8" s="82">
        <f t="shared" si="8"/>
        <v>3404</v>
      </c>
      <c r="E8" s="83">
        <f t="shared" si="6"/>
        <v>2.2326674500587544</v>
      </c>
      <c r="F8" s="83">
        <f t="shared" si="6"/>
        <v>1.5863689776733254</v>
      </c>
      <c r="G8" s="83">
        <f t="shared" si="6"/>
        <v>2.7908343125734429</v>
      </c>
      <c r="H8" s="83">
        <f t="shared" si="6"/>
        <v>16.098707403055229</v>
      </c>
      <c r="I8" s="83">
        <f t="shared" si="6"/>
        <v>19.418331374853114</v>
      </c>
      <c r="J8" s="83">
        <f t="shared" si="6"/>
        <v>19.242068155111632</v>
      </c>
      <c r="K8" s="83">
        <f t="shared" si="6"/>
        <v>20.828437132784959</v>
      </c>
      <c r="L8" s="83">
        <f t="shared" si="6"/>
        <v>17.215041128084607</v>
      </c>
      <c r="M8" s="83">
        <f t="shared" si="6"/>
        <v>0.58754406580493534</v>
      </c>
      <c r="N8" s="82">
        <f t="shared" si="9"/>
        <v>163</v>
      </c>
      <c r="O8" s="83">
        <f t="shared" si="7"/>
        <v>3.0674846625766872</v>
      </c>
      <c r="P8" s="83">
        <f t="shared" si="7"/>
        <v>4.294478527607362</v>
      </c>
      <c r="Q8" s="83">
        <f t="shared" si="7"/>
        <v>17.177914110429448</v>
      </c>
      <c r="R8" s="83">
        <f t="shared" si="7"/>
        <v>24.539877300613497</v>
      </c>
      <c r="S8" s="83">
        <f t="shared" si="7"/>
        <v>26.993865030674847</v>
      </c>
      <c r="T8" s="83">
        <f t="shared" si="7"/>
        <v>14.110429447852759</v>
      </c>
      <c r="U8" s="83">
        <f t="shared" si="7"/>
        <v>6.7484662576687118</v>
      </c>
      <c r="V8" s="83">
        <f t="shared" si="7"/>
        <v>3.0674846625766872</v>
      </c>
      <c r="W8" s="119">
        <f t="shared" si="3"/>
        <v>57.751465658817878</v>
      </c>
      <c r="X8" s="119">
        <f t="shared" si="3"/>
        <v>59.638768458125654</v>
      </c>
    </row>
    <row r="9" spans="1:24" ht="15" customHeight="1">
      <c r="A9" s="56"/>
      <c r="B9" s="178"/>
      <c r="C9" s="179" t="s">
        <v>268</v>
      </c>
      <c r="D9" s="82">
        <f t="shared" si="8"/>
        <v>191</v>
      </c>
      <c r="E9" s="83">
        <f t="shared" si="6"/>
        <v>0</v>
      </c>
      <c r="F9" s="83">
        <f t="shared" si="6"/>
        <v>0.52356020942408377</v>
      </c>
      <c r="G9" s="83">
        <f t="shared" si="6"/>
        <v>0</v>
      </c>
      <c r="H9" s="83">
        <f t="shared" si="6"/>
        <v>14.136125654450263</v>
      </c>
      <c r="I9" s="83">
        <f t="shared" si="6"/>
        <v>19.3717277486911</v>
      </c>
      <c r="J9" s="83">
        <f t="shared" si="6"/>
        <v>31.413612565445025</v>
      </c>
      <c r="K9" s="83">
        <f t="shared" si="6"/>
        <v>21.465968586387437</v>
      </c>
      <c r="L9" s="83">
        <f t="shared" si="6"/>
        <v>12.041884816753926</v>
      </c>
      <c r="M9" s="83">
        <f t="shared" si="6"/>
        <v>1.0471204188481675</v>
      </c>
      <c r="N9" s="82">
        <f t="shared" si="9"/>
        <v>5</v>
      </c>
      <c r="O9" s="83">
        <f t="shared" si="7"/>
        <v>0</v>
      </c>
      <c r="P9" s="83">
        <f t="shared" si="7"/>
        <v>0</v>
      </c>
      <c r="Q9" s="83">
        <f t="shared" si="7"/>
        <v>0</v>
      </c>
      <c r="R9" s="83">
        <f t="shared" si="7"/>
        <v>40</v>
      </c>
      <c r="S9" s="83">
        <f t="shared" si="7"/>
        <v>20</v>
      </c>
      <c r="T9" s="83">
        <f t="shared" si="7"/>
        <v>20</v>
      </c>
      <c r="U9" s="83">
        <f t="shared" si="7"/>
        <v>20</v>
      </c>
      <c r="V9" s="83">
        <f t="shared" si="7"/>
        <v>0</v>
      </c>
      <c r="W9" s="119">
        <f t="shared" si="3"/>
        <v>70.451827242524914</v>
      </c>
      <c r="X9" s="119">
        <f t="shared" si="3"/>
        <v>70.451827242524914</v>
      </c>
    </row>
    <row r="10" spans="1:24" ht="15" customHeight="1">
      <c r="A10" s="56"/>
      <c r="B10" s="176"/>
      <c r="C10" s="177" t="s">
        <v>269</v>
      </c>
      <c r="D10" s="82">
        <f t="shared" si="8"/>
        <v>0</v>
      </c>
      <c r="E10" s="83">
        <f t="shared" si="6"/>
        <v>0</v>
      </c>
      <c r="F10" s="83">
        <f t="shared" si="6"/>
        <v>0</v>
      </c>
      <c r="G10" s="83">
        <f t="shared" si="6"/>
        <v>0</v>
      </c>
      <c r="H10" s="83">
        <f t="shared" si="6"/>
        <v>0</v>
      </c>
      <c r="I10" s="83">
        <f t="shared" si="6"/>
        <v>0</v>
      </c>
      <c r="J10" s="83">
        <f t="shared" si="6"/>
        <v>0</v>
      </c>
      <c r="K10" s="83">
        <f t="shared" si="6"/>
        <v>0</v>
      </c>
      <c r="L10" s="83">
        <f t="shared" si="6"/>
        <v>0</v>
      </c>
      <c r="M10" s="83">
        <f t="shared" si="6"/>
        <v>0</v>
      </c>
      <c r="N10" s="82">
        <f t="shared" si="9"/>
        <v>0</v>
      </c>
      <c r="O10" s="83">
        <f t="shared" si="7"/>
        <v>0</v>
      </c>
      <c r="P10" s="83">
        <f t="shared" si="7"/>
        <v>0</v>
      </c>
      <c r="Q10" s="83">
        <f t="shared" si="7"/>
        <v>0</v>
      </c>
      <c r="R10" s="83">
        <f t="shared" si="7"/>
        <v>0</v>
      </c>
      <c r="S10" s="83">
        <f t="shared" si="7"/>
        <v>0</v>
      </c>
      <c r="T10" s="83">
        <f t="shared" si="7"/>
        <v>0</v>
      </c>
      <c r="U10" s="83">
        <f t="shared" si="7"/>
        <v>0</v>
      </c>
      <c r="V10" s="83">
        <f t="shared" si="7"/>
        <v>0</v>
      </c>
      <c r="W10" s="119" t="str">
        <f t="shared" si="3"/>
        <v>－</v>
      </c>
      <c r="X10" s="119" t="str">
        <f t="shared" si="3"/>
        <v>－</v>
      </c>
    </row>
    <row r="11" spans="1:24" ht="15" customHeight="1">
      <c r="A11" s="56"/>
      <c r="B11" s="57"/>
      <c r="C11" s="56" t="s">
        <v>173</v>
      </c>
      <c r="D11" s="82">
        <f t="shared" si="8"/>
        <v>77</v>
      </c>
      <c r="E11" s="83">
        <f t="shared" si="6"/>
        <v>11.688311688311687</v>
      </c>
      <c r="F11" s="83">
        <f t="shared" si="6"/>
        <v>0</v>
      </c>
      <c r="G11" s="83">
        <f t="shared" si="6"/>
        <v>0</v>
      </c>
      <c r="H11" s="83">
        <f t="shared" si="6"/>
        <v>1.2987012987012987</v>
      </c>
      <c r="I11" s="83">
        <f t="shared" si="6"/>
        <v>19.480519480519483</v>
      </c>
      <c r="J11" s="83">
        <f t="shared" si="6"/>
        <v>15.584415584415584</v>
      </c>
      <c r="K11" s="83">
        <f t="shared" si="6"/>
        <v>29.870129870129869</v>
      </c>
      <c r="L11" s="83">
        <f t="shared" si="6"/>
        <v>22.077922077922079</v>
      </c>
      <c r="M11" s="83">
        <f t="shared" si="6"/>
        <v>0</v>
      </c>
      <c r="N11" s="82">
        <f t="shared" si="9"/>
        <v>3</v>
      </c>
      <c r="O11" s="83">
        <f t="shared" si="7"/>
        <v>0</v>
      </c>
      <c r="P11" s="83">
        <f t="shared" si="7"/>
        <v>33.333333333333329</v>
      </c>
      <c r="Q11" s="83">
        <f t="shared" si="7"/>
        <v>0</v>
      </c>
      <c r="R11" s="83">
        <f t="shared" si="7"/>
        <v>0</v>
      </c>
      <c r="S11" s="83">
        <f t="shared" si="7"/>
        <v>33.333333333333329</v>
      </c>
      <c r="T11" s="83">
        <f t="shared" si="7"/>
        <v>33.333333333333329</v>
      </c>
      <c r="U11" s="83">
        <f t="shared" si="7"/>
        <v>0</v>
      </c>
      <c r="V11" s="83">
        <f t="shared" si="7"/>
        <v>0</v>
      </c>
      <c r="W11" s="119">
        <f t="shared" si="3"/>
        <v>55.577324973876699</v>
      </c>
      <c r="X11" s="119">
        <f t="shared" si="3"/>
        <v>55.577324973876699</v>
      </c>
    </row>
    <row r="12" spans="1:24" ht="15" customHeight="1">
      <c r="A12" s="56"/>
      <c r="B12" s="58"/>
      <c r="C12" s="35" t="s">
        <v>174</v>
      </c>
      <c r="D12" s="84">
        <f t="shared" si="8"/>
        <v>1767</v>
      </c>
      <c r="E12" s="85">
        <f t="shared" si="6"/>
        <v>1.3016411997736277</v>
      </c>
      <c r="F12" s="85">
        <f t="shared" si="6"/>
        <v>1.8675721561969438</v>
      </c>
      <c r="G12" s="85">
        <f t="shared" si="6"/>
        <v>2.4900962082625919</v>
      </c>
      <c r="H12" s="85">
        <f t="shared" si="6"/>
        <v>18.166383701188455</v>
      </c>
      <c r="I12" s="85">
        <f t="shared" si="6"/>
        <v>19.468024900962082</v>
      </c>
      <c r="J12" s="85">
        <f t="shared" si="6"/>
        <v>19.637804187889078</v>
      </c>
      <c r="K12" s="85">
        <f t="shared" si="6"/>
        <v>19.015280135823428</v>
      </c>
      <c r="L12" s="85">
        <f t="shared" si="6"/>
        <v>14.940577249575551</v>
      </c>
      <c r="M12" s="85">
        <f t="shared" si="6"/>
        <v>3.11262026032824</v>
      </c>
      <c r="N12" s="84">
        <f t="shared" si="9"/>
        <v>88</v>
      </c>
      <c r="O12" s="85">
        <f t="shared" si="7"/>
        <v>3.4090909090909087</v>
      </c>
      <c r="P12" s="85">
        <f t="shared" si="7"/>
        <v>2.2727272727272729</v>
      </c>
      <c r="Q12" s="85">
        <f t="shared" si="7"/>
        <v>19.318181818181817</v>
      </c>
      <c r="R12" s="85">
        <f t="shared" si="7"/>
        <v>19.318181818181817</v>
      </c>
      <c r="S12" s="85">
        <f t="shared" si="7"/>
        <v>18.181818181818183</v>
      </c>
      <c r="T12" s="85">
        <f t="shared" si="7"/>
        <v>23.863636363636363</v>
      </c>
      <c r="U12" s="85">
        <f t="shared" si="7"/>
        <v>1.1363636363636365</v>
      </c>
      <c r="V12" s="85">
        <f t="shared" si="7"/>
        <v>12.5</v>
      </c>
      <c r="W12" s="120">
        <f t="shared" si="3"/>
        <v>57.336769168304485</v>
      </c>
      <c r="X12" s="120">
        <f t="shared" si="3"/>
        <v>59.661232783235747</v>
      </c>
    </row>
    <row r="13" spans="1:24" ht="15" customHeight="1">
      <c r="A13" s="56"/>
      <c r="B13" s="425" t="s">
        <v>188</v>
      </c>
      <c r="C13" s="32" t="s">
        <v>176</v>
      </c>
      <c r="D13" s="86">
        <f t="shared" si="8"/>
        <v>33983</v>
      </c>
      <c r="E13" s="87">
        <f t="shared" si="8"/>
        <v>2703</v>
      </c>
      <c r="F13" s="87">
        <f>F75</f>
        <v>2056</v>
      </c>
      <c r="G13" s="87">
        <f>G75</f>
        <v>2244</v>
      </c>
      <c r="H13" s="87">
        <f t="shared" ref="H13:M13" si="10">H75</f>
        <v>6901</v>
      </c>
      <c r="I13" s="87">
        <f t="shared" si="10"/>
        <v>6507</v>
      </c>
      <c r="J13" s="87">
        <f t="shared" si="10"/>
        <v>4894</v>
      </c>
      <c r="K13" s="87">
        <f t="shared" si="10"/>
        <v>4346</v>
      </c>
      <c r="L13" s="87">
        <f t="shared" si="10"/>
        <v>2762</v>
      </c>
      <c r="M13" s="87">
        <f t="shared" si="10"/>
        <v>1570</v>
      </c>
      <c r="N13" s="86">
        <f>N75</f>
        <v>1053</v>
      </c>
      <c r="O13" s="87">
        <f>O75</f>
        <v>80</v>
      </c>
      <c r="P13" s="87">
        <f t="shared" ref="P13:V13" si="11">P75</f>
        <v>204</v>
      </c>
      <c r="Q13" s="87">
        <f t="shared" si="11"/>
        <v>296</v>
      </c>
      <c r="R13" s="87">
        <f t="shared" si="11"/>
        <v>205</v>
      </c>
      <c r="S13" s="87">
        <f t="shared" si="11"/>
        <v>157</v>
      </c>
      <c r="T13" s="87">
        <f t="shared" si="11"/>
        <v>60</v>
      </c>
      <c r="U13" s="87">
        <f t="shared" si="11"/>
        <v>7</v>
      </c>
      <c r="V13" s="87">
        <f t="shared" si="11"/>
        <v>44</v>
      </c>
      <c r="W13" s="117">
        <f t="shared" si="3"/>
        <v>37.483763717252501</v>
      </c>
      <c r="X13" s="117">
        <f t="shared" si="3"/>
        <v>40.711644338759712</v>
      </c>
    </row>
    <row r="14" spans="1:24" ht="15" customHeight="1">
      <c r="A14" s="56"/>
      <c r="B14" s="426"/>
      <c r="C14" s="135"/>
      <c r="D14" s="88">
        <f>IF(SUM(E14:M14)&gt;100,"－",SUM(E14:M14))</f>
        <v>100</v>
      </c>
      <c r="E14" s="89">
        <f t="shared" ref="E14:M14" si="12">E75/$D13*100</f>
        <v>7.9539769884942473</v>
      </c>
      <c r="F14" s="89">
        <f t="shared" si="12"/>
        <v>6.0500838654621427</v>
      </c>
      <c r="G14" s="89">
        <f t="shared" si="12"/>
        <v>6.6033016508254132</v>
      </c>
      <c r="H14" s="89">
        <f t="shared" si="12"/>
        <v>20.307212429744283</v>
      </c>
      <c r="I14" s="89">
        <f t="shared" si="12"/>
        <v>19.147809198717006</v>
      </c>
      <c r="J14" s="89">
        <f t="shared" si="12"/>
        <v>14.40131830621193</v>
      </c>
      <c r="K14" s="89">
        <f t="shared" si="12"/>
        <v>12.788747314833888</v>
      </c>
      <c r="L14" s="89">
        <f t="shared" si="12"/>
        <v>8.1275932083688893</v>
      </c>
      <c r="M14" s="89">
        <f t="shared" si="12"/>
        <v>4.6199570373422008</v>
      </c>
      <c r="N14" s="88">
        <f>IF(SUM(O14:V14)&gt;100,"－",SUM(O14:V14))</f>
        <v>99.999999999999986</v>
      </c>
      <c r="O14" s="89">
        <f t="shared" ref="O14:V14" si="13">O75/$N13*100</f>
        <v>7.5973409306742639</v>
      </c>
      <c r="P14" s="89">
        <f t="shared" si="13"/>
        <v>19.373219373219371</v>
      </c>
      <c r="Q14" s="89">
        <f t="shared" si="13"/>
        <v>28.110161443494775</v>
      </c>
      <c r="R14" s="89">
        <f t="shared" si="13"/>
        <v>19.468186134852804</v>
      </c>
      <c r="S14" s="89">
        <f t="shared" si="13"/>
        <v>14.909781576448244</v>
      </c>
      <c r="T14" s="89">
        <f t="shared" si="13"/>
        <v>5.6980056980056979</v>
      </c>
      <c r="U14" s="89">
        <f t="shared" si="13"/>
        <v>0.66476733143399813</v>
      </c>
      <c r="V14" s="89">
        <f t="shared" si="13"/>
        <v>4.1785375118708457</v>
      </c>
      <c r="W14" s="88" t="str">
        <f t="shared" si="3"/>
        <v>－</v>
      </c>
      <c r="X14" s="88" t="str">
        <f t="shared" si="3"/>
        <v>－</v>
      </c>
    </row>
    <row r="15" spans="1:24" ht="15" customHeight="1">
      <c r="A15" s="56"/>
      <c r="B15" s="426"/>
      <c r="C15" s="177" t="s">
        <v>265</v>
      </c>
      <c r="D15" s="82">
        <f>D77</f>
        <v>21266</v>
      </c>
      <c r="E15" s="83">
        <f t="shared" ref="E15:M21" si="14">IF($D15=0,0,E77/$D15*100)</f>
        <v>9.244803912348349</v>
      </c>
      <c r="F15" s="83">
        <f t="shared" si="14"/>
        <v>6.3622684096680153</v>
      </c>
      <c r="G15" s="83">
        <f t="shared" si="14"/>
        <v>6.978275181040158</v>
      </c>
      <c r="H15" s="83">
        <f t="shared" si="14"/>
        <v>20.201260227593345</v>
      </c>
      <c r="I15" s="83">
        <f t="shared" si="14"/>
        <v>19.096209912536445</v>
      </c>
      <c r="J15" s="83">
        <f t="shared" si="14"/>
        <v>14.412677513401672</v>
      </c>
      <c r="K15" s="83">
        <f t="shared" si="14"/>
        <v>12.578764224583844</v>
      </c>
      <c r="L15" s="83">
        <f t="shared" si="14"/>
        <v>7.8623154330856773</v>
      </c>
      <c r="M15" s="83">
        <f t="shared" si="14"/>
        <v>3.2634251857424994</v>
      </c>
      <c r="N15" s="82">
        <f>N77</f>
        <v>645</v>
      </c>
      <c r="O15" s="83">
        <f t="shared" ref="O15:V21" si="15">IF($N15=0,0,O77/$N15*100)</f>
        <v>9.1472868217054266</v>
      </c>
      <c r="P15" s="83">
        <f t="shared" si="15"/>
        <v>20.930232558139537</v>
      </c>
      <c r="Q15" s="83">
        <f t="shared" si="15"/>
        <v>25.736434108527135</v>
      </c>
      <c r="R15" s="83">
        <f t="shared" si="15"/>
        <v>20.465116279069768</v>
      </c>
      <c r="S15" s="83">
        <f t="shared" si="15"/>
        <v>13.333333333333334</v>
      </c>
      <c r="T15" s="83">
        <f t="shared" si="15"/>
        <v>6.0465116279069768</v>
      </c>
      <c r="U15" s="83">
        <f t="shared" si="15"/>
        <v>0.31007751937984496</v>
      </c>
      <c r="V15" s="83">
        <f t="shared" si="15"/>
        <v>4.0310077519379846</v>
      </c>
      <c r="W15" s="119">
        <f t="shared" si="3"/>
        <v>36.17566009599831</v>
      </c>
      <c r="X15" s="119">
        <f t="shared" si="3"/>
        <v>39.987024284683848</v>
      </c>
    </row>
    <row r="16" spans="1:24" ht="15" customHeight="1">
      <c r="A16" s="56"/>
      <c r="B16" s="426"/>
      <c r="C16" s="56" t="s">
        <v>266</v>
      </c>
      <c r="D16" s="82">
        <f t="shared" ref="D16:E22" si="16">D78</f>
        <v>7686</v>
      </c>
      <c r="E16" s="83">
        <f t="shared" si="14"/>
        <v>5.9979182930002599</v>
      </c>
      <c r="F16" s="83">
        <f t="shared" si="14"/>
        <v>5.4905022118136877</v>
      </c>
      <c r="G16" s="83">
        <f t="shared" si="14"/>
        <v>5.9849076242518864</v>
      </c>
      <c r="H16" s="83">
        <f t="shared" si="14"/>
        <v>20.556856622430391</v>
      </c>
      <c r="I16" s="83">
        <f t="shared" si="14"/>
        <v>19.854280510018217</v>
      </c>
      <c r="J16" s="83">
        <f t="shared" si="14"/>
        <v>14.220660941972419</v>
      </c>
      <c r="K16" s="83">
        <f t="shared" si="14"/>
        <v>13.049700754618787</v>
      </c>
      <c r="L16" s="83">
        <f t="shared" si="14"/>
        <v>7.9104865990111888</v>
      </c>
      <c r="M16" s="83">
        <f t="shared" si="14"/>
        <v>6.934686442883164</v>
      </c>
      <c r="N16" s="82">
        <f t="shared" ref="N16:N21" si="17">N78</f>
        <v>231</v>
      </c>
      <c r="O16" s="83">
        <f t="shared" si="15"/>
        <v>2.5974025974025974</v>
      </c>
      <c r="P16" s="83">
        <f t="shared" si="15"/>
        <v>16.450216450216452</v>
      </c>
      <c r="Q16" s="83">
        <f t="shared" si="15"/>
        <v>39.393939393939391</v>
      </c>
      <c r="R16" s="83">
        <f t="shared" si="15"/>
        <v>16.017316017316016</v>
      </c>
      <c r="S16" s="83">
        <f t="shared" si="15"/>
        <v>16.017316017316016</v>
      </c>
      <c r="T16" s="83">
        <f t="shared" si="15"/>
        <v>5.1948051948051948</v>
      </c>
      <c r="U16" s="83">
        <f t="shared" si="15"/>
        <v>1.7316017316017316</v>
      </c>
      <c r="V16" s="83">
        <f t="shared" si="15"/>
        <v>2.5974025974025974</v>
      </c>
      <c r="W16" s="119">
        <f t="shared" si="3"/>
        <v>39.357904547776741</v>
      </c>
      <c r="X16" s="119">
        <f t="shared" si="3"/>
        <v>40.43620330251035</v>
      </c>
    </row>
    <row r="17" spans="1:24" ht="15" customHeight="1">
      <c r="A17" s="56"/>
      <c r="B17" s="426"/>
      <c r="C17" s="56" t="s">
        <v>267</v>
      </c>
      <c r="D17" s="82">
        <f t="shared" si="16"/>
        <v>3232</v>
      </c>
      <c r="E17" s="83">
        <f t="shared" si="14"/>
        <v>5.9405940594059405</v>
      </c>
      <c r="F17" s="83">
        <f t="shared" si="14"/>
        <v>5.1051980198019802</v>
      </c>
      <c r="G17" s="83">
        <f t="shared" si="14"/>
        <v>6.6522277227722775</v>
      </c>
      <c r="H17" s="83">
        <f t="shared" si="14"/>
        <v>20.266089108910894</v>
      </c>
      <c r="I17" s="83">
        <f t="shared" si="14"/>
        <v>18.316831683168317</v>
      </c>
      <c r="J17" s="83">
        <f t="shared" si="14"/>
        <v>15.16089108910891</v>
      </c>
      <c r="K17" s="83">
        <f t="shared" si="14"/>
        <v>14.542079207920791</v>
      </c>
      <c r="L17" s="83">
        <f t="shared" si="14"/>
        <v>10.303217821782178</v>
      </c>
      <c r="M17" s="83">
        <f t="shared" si="14"/>
        <v>3.7128712871287126</v>
      </c>
      <c r="N17" s="82">
        <f t="shared" si="17"/>
        <v>110</v>
      </c>
      <c r="O17" s="83">
        <f t="shared" si="15"/>
        <v>7.2727272727272725</v>
      </c>
      <c r="P17" s="83">
        <f t="shared" si="15"/>
        <v>18.181818181818183</v>
      </c>
      <c r="Q17" s="83">
        <f t="shared" si="15"/>
        <v>19.090909090909093</v>
      </c>
      <c r="R17" s="83">
        <f t="shared" si="15"/>
        <v>22.727272727272727</v>
      </c>
      <c r="S17" s="83">
        <f t="shared" si="15"/>
        <v>23.636363636363637</v>
      </c>
      <c r="T17" s="83">
        <f t="shared" si="15"/>
        <v>4.5454545454545459</v>
      </c>
      <c r="U17" s="83">
        <f t="shared" si="15"/>
        <v>0.90909090909090906</v>
      </c>
      <c r="V17" s="83">
        <f t="shared" si="15"/>
        <v>3.6363636363636362</v>
      </c>
      <c r="W17" s="119">
        <f t="shared" si="3"/>
        <v>42.165799876911564</v>
      </c>
      <c r="X17" s="119">
        <f t="shared" si="3"/>
        <v>45.607905989312506</v>
      </c>
    </row>
    <row r="18" spans="1:24" ht="15" customHeight="1">
      <c r="A18" s="56"/>
      <c r="B18" s="178"/>
      <c r="C18" s="179" t="s">
        <v>268</v>
      </c>
      <c r="D18" s="82">
        <f t="shared" si="16"/>
        <v>85</v>
      </c>
      <c r="E18" s="83">
        <f t="shared" si="14"/>
        <v>10.588235294117647</v>
      </c>
      <c r="F18" s="83">
        <f t="shared" si="14"/>
        <v>17.647058823529413</v>
      </c>
      <c r="G18" s="83">
        <f t="shared" si="14"/>
        <v>9.4117647058823533</v>
      </c>
      <c r="H18" s="83">
        <f t="shared" si="14"/>
        <v>30.588235294117649</v>
      </c>
      <c r="I18" s="83">
        <f t="shared" si="14"/>
        <v>20</v>
      </c>
      <c r="J18" s="83">
        <f t="shared" si="14"/>
        <v>7.0588235294117645</v>
      </c>
      <c r="K18" s="83">
        <f t="shared" si="14"/>
        <v>0</v>
      </c>
      <c r="L18" s="83">
        <f t="shared" si="14"/>
        <v>4.7058823529411766</v>
      </c>
      <c r="M18" s="83">
        <f t="shared" si="14"/>
        <v>0</v>
      </c>
      <c r="N18" s="82">
        <f t="shared" si="17"/>
        <v>4</v>
      </c>
      <c r="O18" s="83">
        <f t="shared" si="15"/>
        <v>0</v>
      </c>
      <c r="P18" s="83">
        <f t="shared" si="15"/>
        <v>75</v>
      </c>
      <c r="Q18" s="83">
        <f t="shared" si="15"/>
        <v>25</v>
      </c>
      <c r="R18" s="83">
        <f t="shared" si="15"/>
        <v>0</v>
      </c>
      <c r="S18" s="83">
        <f t="shared" si="15"/>
        <v>0</v>
      </c>
      <c r="T18" s="83">
        <f t="shared" si="15"/>
        <v>0</v>
      </c>
      <c r="U18" s="83">
        <f t="shared" si="15"/>
        <v>0</v>
      </c>
      <c r="V18" s="83">
        <f t="shared" si="15"/>
        <v>0</v>
      </c>
      <c r="W18" s="119">
        <f t="shared" si="3"/>
        <v>14.723185035685034</v>
      </c>
      <c r="X18" s="119">
        <f t="shared" si="3"/>
        <v>14.723185035685034</v>
      </c>
    </row>
    <row r="19" spans="1:24" ht="15" customHeight="1">
      <c r="A19" s="56"/>
      <c r="B19" s="176"/>
      <c r="C19" s="177" t="s">
        <v>269</v>
      </c>
      <c r="D19" s="82">
        <f t="shared" si="16"/>
        <v>0</v>
      </c>
      <c r="E19" s="83">
        <f t="shared" si="14"/>
        <v>0</v>
      </c>
      <c r="F19" s="83">
        <f t="shared" si="14"/>
        <v>0</v>
      </c>
      <c r="G19" s="83">
        <f t="shared" si="14"/>
        <v>0</v>
      </c>
      <c r="H19" s="83">
        <f t="shared" si="14"/>
        <v>0</v>
      </c>
      <c r="I19" s="83">
        <f t="shared" si="14"/>
        <v>0</v>
      </c>
      <c r="J19" s="83">
        <f t="shared" si="14"/>
        <v>0</v>
      </c>
      <c r="K19" s="83">
        <f t="shared" si="14"/>
        <v>0</v>
      </c>
      <c r="L19" s="83">
        <f t="shared" si="14"/>
        <v>0</v>
      </c>
      <c r="M19" s="83">
        <f t="shared" si="14"/>
        <v>0</v>
      </c>
      <c r="N19" s="82">
        <f t="shared" si="17"/>
        <v>0</v>
      </c>
      <c r="O19" s="83">
        <f t="shared" si="15"/>
        <v>0</v>
      </c>
      <c r="P19" s="83">
        <f t="shared" si="15"/>
        <v>0</v>
      </c>
      <c r="Q19" s="83">
        <f t="shared" si="15"/>
        <v>0</v>
      </c>
      <c r="R19" s="83">
        <f t="shared" si="15"/>
        <v>0</v>
      </c>
      <c r="S19" s="83">
        <f t="shared" si="15"/>
        <v>0</v>
      </c>
      <c r="T19" s="83">
        <f t="shared" si="15"/>
        <v>0</v>
      </c>
      <c r="U19" s="83">
        <f t="shared" si="15"/>
        <v>0</v>
      </c>
      <c r="V19" s="83">
        <f t="shared" si="15"/>
        <v>0</v>
      </c>
      <c r="W19" s="119" t="str">
        <f t="shared" si="3"/>
        <v>－</v>
      </c>
      <c r="X19" s="119" t="str">
        <f t="shared" si="3"/>
        <v>－</v>
      </c>
    </row>
    <row r="20" spans="1:24" ht="15" customHeight="1">
      <c r="A20" s="56"/>
      <c r="B20" s="57"/>
      <c r="C20" s="56" t="s">
        <v>173</v>
      </c>
      <c r="D20" s="82">
        <f t="shared" si="16"/>
        <v>23</v>
      </c>
      <c r="E20" s="83">
        <f t="shared" si="14"/>
        <v>17.391304347826086</v>
      </c>
      <c r="F20" s="83">
        <f t="shared" si="14"/>
        <v>0</v>
      </c>
      <c r="G20" s="83">
        <f t="shared" si="14"/>
        <v>8.695652173913043</v>
      </c>
      <c r="H20" s="83">
        <f t="shared" si="14"/>
        <v>34.782608695652172</v>
      </c>
      <c r="I20" s="83">
        <f t="shared" si="14"/>
        <v>17.391304347826086</v>
      </c>
      <c r="J20" s="83">
        <f t="shared" si="14"/>
        <v>8.695652173913043</v>
      </c>
      <c r="K20" s="83">
        <f t="shared" si="14"/>
        <v>8.695652173913043</v>
      </c>
      <c r="L20" s="83">
        <f t="shared" si="14"/>
        <v>4.3478260869565215</v>
      </c>
      <c r="M20" s="83">
        <f t="shared" si="14"/>
        <v>0</v>
      </c>
      <c r="N20" s="82">
        <f t="shared" si="17"/>
        <v>3</v>
      </c>
      <c r="O20" s="83">
        <f t="shared" si="15"/>
        <v>33.333333333333329</v>
      </c>
      <c r="P20" s="83">
        <f t="shared" si="15"/>
        <v>0</v>
      </c>
      <c r="Q20" s="83">
        <f t="shared" si="15"/>
        <v>33.333333333333329</v>
      </c>
      <c r="R20" s="83">
        <f t="shared" si="15"/>
        <v>0</v>
      </c>
      <c r="S20" s="83">
        <f t="shared" si="15"/>
        <v>0</v>
      </c>
      <c r="T20" s="83">
        <f t="shared" si="15"/>
        <v>0</v>
      </c>
      <c r="U20" s="83">
        <f t="shared" si="15"/>
        <v>0</v>
      </c>
      <c r="V20" s="83">
        <f t="shared" si="15"/>
        <v>33.333333333333329</v>
      </c>
      <c r="W20" s="119">
        <f t="shared" ref="W20:X35" si="18">IF(W82="","－",W82)</f>
        <v>17.857142857142858</v>
      </c>
      <c r="X20" s="119">
        <f t="shared" si="18"/>
        <v>35.714285714285715</v>
      </c>
    </row>
    <row r="21" spans="1:24" ht="15" customHeight="1">
      <c r="A21" s="35"/>
      <c r="B21" s="58"/>
      <c r="C21" s="35" t="s">
        <v>174</v>
      </c>
      <c r="D21" s="84">
        <f t="shared" si="16"/>
        <v>1691</v>
      </c>
      <c r="E21" s="85">
        <f t="shared" si="14"/>
        <v>4.1986989946777058</v>
      </c>
      <c r="F21" s="85">
        <f t="shared" si="14"/>
        <v>5.9727971614429336</v>
      </c>
      <c r="G21" s="85">
        <f t="shared" si="14"/>
        <v>4.4352454169130695</v>
      </c>
      <c r="H21" s="85">
        <f t="shared" si="14"/>
        <v>19.869899467770548</v>
      </c>
      <c r="I21" s="85">
        <f t="shared" si="14"/>
        <v>18.154937906564165</v>
      </c>
      <c r="J21" s="85">
        <f t="shared" si="14"/>
        <v>14.074512123004141</v>
      </c>
      <c r="K21" s="85">
        <f t="shared" si="14"/>
        <v>11.59077468953282</v>
      </c>
      <c r="L21" s="85">
        <f t="shared" si="14"/>
        <v>8.5156712004730934</v>
      </c>
      <c r="M21" s="85">
        <f t="shared" si="14"/>
        <v>13.187463039621525</v>
      </c>
      <c r="N21" s="84">
        <f t="shared" si="17"/>
        <v>60</v>
      </c>
      <c r="O21" s="85">
        <f t="shared" si="15"/>
        <v>10</v>
      </c>
      <c r="P21" s="85">
        <f t="shared" si="15"/>
        <v>13.333333333333334</v>
      </c>
      <c r="Q21" s="85">
        <f t="shared" si="15"/>
        <v>26.666666666666668</v>
      </c>
      <c r="R21" s="85">
        <f t="shared" si="15"/>
        <v>18.333333333333332</v>
      </c>
      <c r="S21" s="85">
        <f t="shared" si="15"/>
        <v>13.333333333333334</v>
      </c>
      <c r="T21" s="85">
        <f t="shared" si="15"/>
        <v>6.666666666666667</v>
      </c>
      <c r="U21" s="85">
        <f t="shared" si="15"/>
        <v>0</v>
      </c>
      <c r="V21" s="85">
        <f t="shared" si="15"/>
        <v>11.666666666666666</v>
      </c>
      <c r="W21" s="120">
        <f t="shared" si="18"/>
        <v>37.899502928781125</v>
      </c>
      <c r="X21" s="120">
        <f t="shared" si="18"/>
        <v>42.737737345221269</v>
      </c>
    </row>
    <row r="22" spans="1:24" ht="15" customHeight="1">
      <c r="A22" s="32" t="s">
        <v>270</v>
      </c>
      <c r="B22" s="44" t="s">
        <v>185</v>
      </c>
      <c r="C22" s="32" t="s">
        <v>176</v>
      </c>
      <c r="D22" s="86">
        <f t="shared" si="16"/>
        <v>24458</v>
      </c>
      <c r="E22" s="87">
        <f t="shared" si="16"/>
        <v>754</v>
      </c>
      <c r="F22" s="87">
        <f>F84</f>
        <v>470</v>
      </c>
      <c r="G22" s="87">
        <f>G84</f>
        <v>635</v>
      </c>
      <c r="H22" s="87">
        <f t="shared" ref="H22:M22" si="19">H84</f>
        <v>3817</v>
      </c>
      <c r="I22" s="87">
        <f t="shared" si="19"/>
        <v>4770</v>
      </c>
      <c r="J22" s="87">
        <f t="shared" si="19"/>
        <v>4895</v>
      </c>
      <c r="K22" s="87">
        <f t="shared" si="19"/>
        <v>5007</v>
      </c>
      <c r="L22" s="87">
        <f t="shared" si="19"/>
        <v>3786</v>
      </c>
      <c r="M22" s="87">
        <f t="shared" si="19"/>
        <v>324</v>
      </c>
      <c r="N22" s="86">
        <f>N84</f>
        <v>963</v>
      </c>
      <c r="O22" s="87">
        <f>O84</f>
        <v>35</v>
      </c>
      <c r="P22" s="87">
        <f t="shared" ref="P22:V22" si="20">P84</f>
        <v>38</v>
      </c>
      <c r="Q22" s="87">
        <f t="shared" si="20"/>
        <v>146</v>
      </c>
      <c r="R22" s="87">
        <f t="shared" si="20"/>
        <v>232</v>
      </c>
      <c r="S22" s="87">
        <f t="shared" si="20"/>
        <v>266</v>
      </c>
      <c r="T22" s="87">
        <f t="shared" si="20"/>
        <v>163</v>
      </c>
      <c r="U22" s="87">
        <f t="shared" si="20"/>
        <v>41</v>
      </c>
      <c r="V22" s="87">
        <f t="shared" si="20"/>
        <v>42</v>
      </c>
      <c r="W22" s="117">
        <f t="shared" si="18"/>
        <v>57.718120130008309</v>
      </c>
      <c r="X22" s="117">
        <f t="shared" si="18"/>
        <v>59.998181308958976</v>
      </c>
    </row>
    <row r="23" spans="1:24" ht="15" customHeight="1">
      <c r="A23" s="394" t="s">
        <v>1102</v>
      </c>
      <c r="B23" s="57" t="s">
        <v>186</v>
      </c>
      <c r="C23" s="135"/>
      <c r="D23" s="88">
        <f>IF(SUM(E23:M23)&gt;100,"－",SUM(E23:M23))</f>
        <v>100.00000000000001</v>
      </c>
      <c r="E23" s="89">
        <f t="shared" ref="E23:M23" si="21">E84/$D22*100</f>
        <v>3.0828358819200261</v>
      </c>
      <c r="F23" s="89">
        <f t="shared" si="21"/>
        <v>1.9216616240085045</v>
      </c>
      <c r="G23" s="89">
        <f t="shared" si="21"/>
        <v>2.5962875132880856</v>
      </c>
      <c r="H23" s="89">
        <f t="shared" si="21"/>
        <v>15.606345572000983</v>
      </c>
      <c r="I23" s="89">
        <f t="shared" si="21"/>
        <v>19.502821162809713</v>
      </c>
      <c r="J23" s="89">
        <f t="shared" si="21"/>
        <v>20.013901381960913</v>
      </c>
      <c r="K23" s="89">
        <f t="shared" si="21"/>
        <v>20.471829258320387</v>
      </c>
      <c r="L23" s="89">
        <f t="shared" si="21"/>
        <v>15.479597677651485</v>
      </c>
      <c r="M23" s="89">
        <f t="shared" si="21"/>
        <v>1.3247199280399051</v>
      </c>
      <c r="N23" s="88">
        <f>IF(SUM(O23:V23)&gt;100,"－",SUM(O23:V23))</f>
        <v>100</v>
      </c>
      <c r="O23" s="89">
        <f t="shared" ref="O23:V23" si="22">O84/$N22*100</f>
        <v>3.6344755970924196</v>
      </c>
      <c r="P23" s="89">
        <f t="shared" si="22"/>
        <v>3.9460020768431985</v>
      </c>
      <c r="Q23" s="89">
        <f t="shared" si="22"/>
        <v>15.160955347871235</v>
      </c>
      <c r="R23" s="89">
        <f t="shared" si="22"/>
        <v>24.091381100726895</v>
      </c>
      <c r="S23" s="89">
        <f t="shared" si="22"/>
        <v>27.622014537902391</v>
      </c>
      <c r="T23" s="89">
        <f t="shared" si="22"/>
        <v>16.926272066458985</v>
      </c>
      <c r="U23" s="89">
        <f t="shared" si="22"/>
        <v>4.2575285565939769</v>
      </c>
      <c r="V23" s="89">
        <f t="shared" si="22"/>
        <v>4.361370716510903</v>
      </c>
      <c r="W23" s="88" t="str">
        <f t="shared" si="18"/>
        <v>－</v>
      </c>
      <c r="X23" s="88" t="str">
        <f t="shared" si="18"/>
        <v>－</v>
      </c>
    </row>
    <row r="24" spans="1:24" ht="15" customHeight="1">
      <c r="A24" s="394"/>
      <c r="B24" s="176" t="s">
        <v>187</v>
      </c>
      <c r="C24" s="56" t="s">
        <v>272</v>
      </c>
      <c r="D24" s="82">
        <f>D86</f>
        <v>5418</v>
      </c>
      <c r="E24" s="83">
        <f t="shared" ref="E24:M27" si="23">IF($D24=0,0,E86/$D24*100)</f>
        <v>5.7401255075673685</v>
      </c>
      <c r="F24" s="83">
        <f t="shared" si="23"/>
        <v>1.9933554817275747</v>
      </c>
      <c r="G24" s="83">
        <f t="shared" si="23"/>
        <v>3.69139904023625</v>
      </c>
      <c r="H24" s="83">
        <f t="shared" si="23"/>
        <v>15.227021040974527</v>
      </c>
      <c r="I24" s="83">
        <f t="shared" si="23"/>
        <v>17.700258397932817</v>
      </c>
      <c r="J24" s="83">
        <f t="shared" si="23"/>
        <v>18.549280177187157</v>
      </c>
      <c r="K24" s="83">
        <f t="shared" si="23"/>
        <v>19.785898855666296</v>
      </c>
      <c r="L24" s="83">
        <f t="shared" si="23"/>
        <v>15.706902916205243</v>
      </c>
      <c r="M24" s="83">
        <f t="shared" si="23"/>
        <v>1.6057585825027685</v>
      </c>
      <c r="N24" s="82">
        <f>N86</f>
        <v>166</v>
      </c>
      <c r="O24" s="83">
        <f t="shared" ref="O24:V27" si="24">IF($N24=0,0,O86/$N24*100)</f>
        <v>1.2048192771084338</v>
      </c>
      <c r="P24" s="83">
        <f t="shared" si="24"/>
        <v>4.8192771084337354</v>
      </c>
      <c r="Q24" s="83">
        <f t="shared" si="24"/>
        <v>9.6385542168674707</v>
      </c>
      <c r="R24" s="83">
        <f t="shared" si="24"/>
        <v>33.734939759036145</v>
      </c>
      <c r="S24" s="83">
        <f t="shared" si="24"/>
        <v>26.506024096385545</v>
      </c>
      <c r="T24" s="83">
        <f t="shared" si="24"/>
        <v>17.46987951807229</v>
      </c>
      <c r="U24" s="83">
        <f t="shared" si="24"/>
        <v>4.2168674698795181</v>
      </c>
      <c r="V24" s="83">
        <f t="shared" si="24"/>
        <v>2.4096385542168677</v>
      </c>
      <c r="W24" s="119">
        <f t="shared" si="18"/>
        <v>59.493880988363244</v>
      </c>
      <c r="X24" s="119">
        <f t="shared" si="18"/>
        <v>60.237554500717785</v>
      </c>
    </row>
    <row r="25" spans="1:24" ht="15" customHeight="1">
      <c r="A25" s="48"/>
      <c r="B25" s="57"/>
      <c r="C25" s="56" t="s">
        <v>273</v>
      </c>
      <c r="D25" s="82">
        <f t="shared" ref="D25:E28" si="25">D87</f>
        <v>9585</v>
      </c>
      <c r="E25" s="83">
        <f t="shared" si="23"/>
        <v>1.9509650495565987</v>
      </c>
      <c r="F25" s="83">
        <f t="shared" si="23"/>
        <v>1.4501825769431402</v>
      </c>
      <c r="G25" s="83">
        <f t="shared" si="23"/>
        <v>1.8779342723004695</v>
      </c>
      <c r="H25" s="83">
        <f t="shared" si="23"/>
        <v>14.647887323943662</v>
      </c>
      <c r="I25" s="83">
        <f t="shared" si="23"/>
        <v>20.052164840897234</v>
      </c>
      <c r="J25" s="83">
        <f t="shared" si="23"/>
        <v>21.032863849765256</v>
      </c>
      <c r="K25" s="83">
        <f t="shared" si="23"/>
        <v>21.679707876890973</v>
      </c>
      <c r="L25" s="83">
        <f t="shared" si="23"/>
        <v>16.306729264475745</v>
      </c>
      <c r="M25" s="83">
        <f t="shared" si="23"/>
        <v>1.0015649452269171</v>
      </c>
      <c r="N25" s="82">
        <f t="shared" ref="N25:N27" si="26">N87</f>
        <v>390</v>
      </c>
      <c r="O25" s="83">
        <f t="shared" si="24"/>
        <v>1.7948717948717947</v>
      </c>
      <c r="P25" s="83">
        <f t="shared" si="24"/>
        <v>3.5897435897435894</v>
      </c>
      <c r="Q25" s="83">
        <f t="shared" si="24"/>
        <v>12.820512820512819</v>
      </c>
      <c r="R25" s="83">
        <f t="shared" si="24"/>
        <v>24.871794871794872</v>
      </c>
      <c r="S25" s="83">
        <f t="shared" si="24"/>
        <v>30.76923076923077</v>
      </c>
      <c r="T25" s="83">
        <f t="shared" si="24"/>
        <v>16.923076923076923</v>
      </c>
      <c r="U25" s="83">
        <f t="shared" si="24"/>
        <v>4.8717948717948723</v>
      </c>
      <c r="V25" s="83">
        <f t="shared" si="24"/>
        <v>4.3589743589743586</v>
      </c>
      <c r="W25" s="119">
        <f t="shared" si="18"/>
        <v>60.260161425904208</v>
      </c>
      <c r="X25" s="119">
        <f t="shared" si="18"/>
        <v>61.412678174487077</v>
      </c>
    </row>
    <row r="26" spans="1:24" ht="15" customHeight="1">
      <c r="A26" s="48"/>
      <c r="B26" s="57"/>
      <c r="C26" s="56" t="s">
        <v>274</v>
      </c>
      <c r="D26" s="82">
        <f t="shared" si="25"/>
        <v>6583</v>
      </c>
      <c r="E26" s="83">
        <f t="shared" si="23"/>
        <v>3.1596536533495367</v>
      </c>
      <c r="F26" s="83">
        <f t="shared" si="23"/>
        <v>2.6887437338599423</v>
      </c>
      <c r="G26" s="83">
        <f t="shared" si="23"/>
        <v>2.8710314446301082</v>
      </c>
      <c r="H26" s="83">
        <f t="shared" si="23"/>
        <v>16.831231961111957</v>
      </c>
      <c r="I26" s="83">
        <f t="shared" si="23"/>
        <v>20.340270393437642</v>
      </c>
      <c r="J26" s="83">
        <f t="shared" si="23"/>
        <v>20.142792040103295</v>
      </c>
      <c r="K26" s="83">
        <f t="shared" si="23"/>
        <v>19.109828345739025</v>
      </c>
      <c r="L26" s="83">
        <f t="shared" si="23"/>
        <v>13.291812243657908</v>
      </c>
      <c r="M26" s="83">
        <f t="shared" si="23"/>
        <v>1.564636184110588</v>
      </c>
      <c r="N26" s="82">
        <f t="shared" si="26"/>
        <v>286</v>
      </c>
      <c r="O26" s="83">
        <f t="shared" si="24"/>
        <v>6.9930069930069934</v>
      </c>
      <c r="P26" s="83">
        <f t="shared" si="24"/>
        <v>5.244755244755245</v>
      </c>
      <c r="Q26" s="83">
        <f t="shared" si="24"/>
        <v>20.62937062937063</v>
      </c>
      <c r="R26" s="83">
        <f t="shared" si="24"/>
        <v>19.230769230769234</v>
      </c>
      <c r="S26" s="83">
        <f t="shared" si="24"/>
        <v>27.62237762237762</v>
      </c>
      <c r="T26" s="83">
        <f t="shared" si="24"/>
        <v>14.335664335664337</v>
      </c>
      <c r="U26" s="83">
        <f t="shared" si="24"/>
        <v>3.4965034965034967</v>
      </c>
      <c r="V26" s="83">
        <f t="shared" si="24"/>
        <v>2.4475524475524475</v>
      </c>
      <c r="W26" s="119">
        <f t="shared" si="18"/>
        <v>52.510083250938401</v>
      </c>
      <c r="X26" s="119">
        <f t="shared" si="18"/>
        <v>56.564915934408546</v>
      </c>
    </row>
    <row r="27" spans="1:24" ht="15" customHeight="1">
      <c r="A27" s="48"/>
      <c r="B27" s="58"/>
      <c r="C27" s="35" t="s">
        <v>174</v>
      </c>
      <c r="D27" s="84">
        <f t="shared" si="25"/>
        <v>2872</v>
      </c>
      <c r="E27" s="85">
        <f t="shared" si="23"/>
        <v>1.6713091922005572</v>
      </c>
      <c r="F27" s="85">
        <f t="shared" si="23"/>
        <v>1.6016713091922006</v>
      </c>
      <c r="G27" s="85">
        <f t="shared" si="23"/>
        <v>2.298050139275766</v>
      </c>
      <c r="H27" s="85">
        <f t="shared" si="23"/>
        <v>16.713091922005571</v>
      </c>
      <c r="I27" s="85">
        <f t="shared" si="23"/>
        <v>19.15041782729805</v>
      </c>
      <c r="J27" s="85">
        <f t="shared" si="23"/>
        <v>19.080779944289695</v>
      </c>
      <c r="K27" s="85">
        <f t="shared" si="23"/>
        <v>20.856545961002784</v>
      </c>
      <c r="L27" s="85">
        <f t="shared" si="23"/>
        <v>17.305013927576603</v>
      </c>
      <c r="M27" s="85">
        <f t="shared" si="23"/>
        <v>1.3231197771587744</v>
      </c>
      <c r="N27" s="84">
        <f t="shared" si="26"/>
        <v>140</v>
      </c>
      <c r="O27" s="85">
        <f t="shared" si="24"/>
        <v>4.2857142857142856</v>
      </c>
      <c r="P27" s="85">
        <f t="shared" si="24"/>
        <v>0.7142857142857143</v>
      </c>
      <c r="Q27" s="85">
        <f t="shared" si="24"/>
        <v>15.714285714285714</v>
      </c>
      <c r="R27" s="85">
        <f t="shared" si="24"/>
        <v>23.571428571428569</v>
      </c>
      <c r="S27" s="85">
        <f t="shared" si="24"/>
        <v>20.714285714285715</v>
      </c>
      <c r="T27" s="85">
        <f t="shared" si="24"/>
        <v>20.714285714285715</v>
      </c>
      <c r="U27" s="85">
        <f t="shared" si="24"/>
        <v>3.5714285714285712</v>
      </c>
      <c r="V27" s="85">
        <f t="shared" si="24"/>
        <v>10.714285714285714</v>
      </c>
      <c r="W27" s="120">
        <f t="shared" si="18"/>
        <v>59.636004485041198</v>
      </c>
      <c r="X27" s="120">
        <f t="shared" si="18"/>
        <v>62.642861854034877</v>
      </c>
    </row>
    <row r="28" spans="1:24" ht="15" customHeight="1">
      <c r="A28" s="48"/>
      <c r="B28" s="425" t="s">
        <v>188</v>
      </c>
      <c r="C28" s="32" t="s">
        <v>176</v>
      </c>
      <c r="D28" s="86">
        <f t="shared" si="25"/>
        <v>34310</v>
      </c>
      <c r="E28" s="87">
        <f t="shared" si="25"/>
        <v>2723</v>
      </c>
      <c r="F28" s="87">
        <f>F90</f>
        <v>2072</v>
      </c>
      <c r="G28" s="87">
        <f>G90</f>
        <v>2268</v>
      </c>
      <c r="H28" s="87">
        <f t="shared" ref="H28:M28" si="27">H90</f>
        <v>6969</v>
      </c>
      <c r="I28" s="87">
        <f t="shared" si="27"/>
        <v>6575</v>
      </c>
      <c r="J28" s="87">
        <f t="shared" si="27"/>
        <v>4945</v>
      </c>
      <c r="K28" s="87">
        <f t="shared" si="27"/>
        <v>4387</v>
      </c>
      <c r="L28" s="87">
        <f t="shared" si="27"/>
        <v>2793</v>
      </c>
      <c r="M28" s="87">
        <f t="shared" si="27"/>
        <v>1578</v>
      </c>
      <c r="N28" s="86">
        <f>N90</f>
        <v>1053</v>
      </c>
      <c r="O28" s="87">
        <f>O90</f>
        <v>80</v>
      </c>
      <c r="P28" s="87">
        <f t="shared" ref="P28:V28" si="28">P90</f>
        <v>204</v>
      </c>
      <c r="Q28" s="87">
        <f t="shared" si="28"/>
        <v>296</v>
      </c>
      <c r="R28" s="87">
        <f t="shared" si="28"/>
        <v>205</v>
      </c>
      <c r="S28" s="87">
        <f t="shared" si="28"/>
        <v>157</v>
      </c>
      <c r="T28" s="87">
        <f t="shared" si="28"/>
        <v>60</v>
      </c>
      <c r="U28" s="87">
        <f t="shared" si="28"/>
        <v>7</v>
      </c>
      <c r="V28" s="87">
        <f t="shared" si="28"/>
        <v>44</v>
      </c>
      <c r="W28" s="117">
        <f t="shared" si="18"/>
        <v>37.483763717252522</v>
      </c>
      <c r="X28" s="117">
        <f t="shared" si="18"/>
        <v>40.711644338759733</v>
      </c>
    </row>
    <row r="29" spans="1:24" ht="15" customHeight="1">
      <c r="A29" s="48"/>
      <c r="B29" s="426"/>
      <c r="C29" s="135"/>
      <c r="D29" s="88">
        <f>IF(SUM(E29:M29)&gt;100,"－",SUM(E29:M29))</f>
        <v>99.999999999999986</v>
      </c>
      <c r="E29" s="89">
        <f t="shared" ref="E29:M29" si="29">E90/$D28*100</f>
        <v>7.9364616729816388</v>
      </c>
      <c r="F29" s="89">
        <f t="shared" si="29"/>
        <v>6.0390556689011952</v>
      </c>
      <c r="G29" s="89">
        <f t="shared" si="29"/>
        <v>6.6103176916350908</v>
      </c>
      <c r="H29" s="89">
        <f t="shared" si="29"/>
        <v>20.311862430778199</v>
      </c>
      <c r="I29" s="89">
        <f t="shared" si="29"/>
        <v>19.163509180996794</v>
      </c>
      <c r="J29" s="89">
        <f t="shared" si="29"/>
        <v>14.412707665403673</v>
      </c>
      <c r="K29" s="89">
        <f t="shared" si="29"/>
        <v>12.786359661906149</v>
      </c>
      <c r="L29" s="89">
        <f t="shared" si="29"/>
        <v>8.1404838239580286</v>
      </c>
      <c r="M29" s="89">
        <f t="shared" si="29"/>
        <v>4.5992422034392311</v>
      </c>
      <c r="N29" s="88">
        <f>IF(SUM(O29:V29)&gt;100,"－",SUM(O29:V29))</f>
        <v>99.999999999999986</v>
      </c>
      <c r="O29" s="89">
        <f t="shared" ref="O29:V29" si="30">O90/$N28*100</f>
        <v>7.5973409306742639</v>
      </c>
      <c r="P29" s="89">
        <f t="shared" si="30"/>
        <v>19.373219373219371</v>
      </c>
      <c r="Q29" s="89">
        <f t="shared" si="30"/>
        <v>28.110161443494775</v>
      </c>
      <c r="R29" s="89">
        <f t="shared" si="30"/>
        <v>19.468186134852804</v>
      </c>
      <c r="S29" s="89">
        <f t="shared" si="30"/>
        <v>14.909781576448244</v>
      </c>
      <c r="T29" s="89">
        <f t="shared" si="30"/>
        <v>5.6980056980056979</v>
      </c>
      <c r="U29" s="89">
        <f t="shared" si="30"/>
        <v>0.66476733143399813</v>
      </c>
      <c r="V29" s="89">
        <f t="shared" si="30"/>
        <v>4.1785375118708457</v>
      </c>
      <c r="W29" s="88" t="str">
        <f t="shared" si="18"/>
        <v>－</v>
      </c>
      <c r="X29" s="88" t="str">
        <f t="shared" si="18"/>
        <v>－</v>
      </c>
    </row>
    <row r="30" spans="1:24" ht="15" customHeight="1">
      <c r="A30" s="48"/>
      <c r="B30" s="426"/>
      <c r="C30" s="56" t="s">
        <v>272</v>
      </c>
      <c r="D30" s="82">
        <f>D92</f>
        <v>4858</v>
      </c>
      <c r="E30" s="83">
        <f t="shared" ref="E30:M33" si="31">IF($D30=0,0,E92/$D30*100)</f>
        <v>8.5631947303417046</v>
      </c>
      <c r="F30" s="83">
        <f t="shared" si="31"/>
        <v>5.0020584602717166</v>
      </c>
      <c r="G30" s="83">
        <f t="shared" si="31"/>
        <v>5.496088925483738</v>
      </c>
      <c r="H30" s="83">
        <f t="shared" si="31"/>
        <v>20.317002881844381</v>
      </c>
      <c r="I30" s="83">
        <f t="shared" si="31"/>
        <v>19.534787978592014</v>
      </c>
      <c r="J30" s="83">
        <f t="shared" si="31"/>
        <v>16.303005351996706</v>
      </c>
      <c r="K30" s="83">
        <f t="shared" si="31"/>
        <v>13.462330177027585</v>
      </c>
      <c r="L30" s="83">
        <f t="shared" si="31"/>
        <v>9.3454096335940715</v>
      </c>
      <c r="M30" s="83">
        <f t="shared" si="31"/>
        <v>1.9761218608480857</v>
      </c>
      <c r="N30" s="82">
        <f>N92</f>
        <v>131</v>
      </c>
      <c r="O30" s="83">
        <f t="shared" ref="O30:V33" si="32">IF($N30=0,0,O92/$N30*100)</f>
        <v>5.343511450381679</v>
      </c>
      <c r="P30" s="83">
        <f t="shared" si="32"/>
        <v>12.977099236641221</v>
      </c>
      <c r="Q30" s="83">
        <f t="shared" si="32"/>
        <v>25.954198473282442</v>
      </c>
      <c r="R30" s="83">
        <f t="shared" si="32"/>
        <v>29.007633587786259</v>
      </c>
      <c r="S30" s="83">
        <f t="shared" si="32"/>
        <v>16.030534351145036</v>
      </c>
      <c r="T30" s="83">
        <f t="shared" si="32"/>
        <v>4.5801526717557248</v>
      </c>
      <c r="U30" s="83">
        <f t="shared" si="32"/>
        <v>0</v>
      </c>
      <c r="V30" s="83">
        <f t="shared" si="32"/>
        <v>6.1068702290076331</v>
      </c>
      <c r="W30" s="119">
        <f t="shared" si="18"/>
        <v>41.08862115144391</v>
      </c>
      <c r="X30" s="119">
        <f t="shared" si="18"/>
        <v>43.56810691058277</v>
      </c>
    </row>
    <row r="31" spans="1:24" ht="15" customHeight="1">
      <c r="A31" s="48"/>
      <c r="B31" s="426"/>
      <c r="C31" s="56" t="s">
        <v>273</v>
      </c>
      <c r="D31" s="82">
        <f t="shared" ref="D31:E34" si="33">D93</f>
        <v>7228</v>
      </c>
      <c r="E31" s="83">
        <f t="shared" si="31"/>
        <v>4.5240730492529053</v>
      </c>
      <c r="F31" s="83">
        <f t="shared" si="31"/>
        <v>4.3165467625899279</v>
      </c>
      <c r="G31" s="83">
        <f t="shared" si="31"/>
        <v>5.5893746541228557</v>
      </c>
      <c r="H31" s="83">
        <f t="shared" si="31"/>
        <v>20.849474266740454</v>
      </c>
      <c r="I31" s="83">
        <f t="shared" si="31"/>
        <v>20.724958494742669</v>
      </c>
      <c r="J31" s="83">
        <f t="shared" si="31"/>
        <v>16.4775871610404</v>
      </c>
      <c r="K31" s="83">
        <f t="shared" si="31"/>
        <v>16.159380188157165</v>
      </c>
      <c r="L31" s="83">
        <f t="shared" si="31"/>
        <v>10.694521306032097</v>
      </c>
      <c r="M31" s="83">
        <f t="shared" si="31"/>
        <v>0.66408411732152739</v>
      </c>
      <c r="N31" s="82">
        <f t="shared" ref="N31:N33" si="34">N93</f>
        <v>257</v>
      </c>
      <c r="O31" s="83">
        <f t="shared" si="32"/>
        <v>6.6147859922178993</v>
      </c>
      <c r="P31" s="83">
        <f t="shared" si="32"/>
        <v>12.840466926070038</v>
      </c>
      <c r="Q31" s="83">
        <f t="shared" si="32"/>
        <v>26.459143968871597</v>
      </c>
      <c r="R31" s="83">
        <f t="shared" si="32"/>
        <v>19.844357976653697</v>
      </c>
      <c r="S31" s="83">
        <f t="shared" si="32"/>
        <v>19.844357976653697</v>
      </c>
      <c r="T31" s="83">
        <f t="shared" si="32"/>
        <v>8.1712062256809332</v>
      </c>
      <c r="U31" s="83">
        <f t="shared" si="32"/>
        <v>1.556420233463035</v>
      </c>
      <c r="V31" s="83">
        <f t="shared" si="32"/>
        <v>4.6692607003891053</v>
      </c>
      <c r="W31" s="119">
        <f t="shared" si="18"/>
        <v>43.738184717853414</v>
      </c>
      <c r="X31" s="119">
        <f t="shared" si="18"/>
        <v>46.999365157342488</v>
      </c>
    </row>
    <row r="32" spans="1:24" ht="15" customHeight="1">
      <c r="A32" s="56"/>
      <c r="B32" s="426"/>
      <c r="C32" s="56" t="s">
        <v>274</v>
      </c>
      <c r="D32" s="82">
        <f t="shared" si="33"/>
        <v>18507</v>
      </c>
      <c r="E32" s="83">
        <f t="shared" si="31"/>
        <v>9.4072513103150168</v>
      </c>
      <c r="F32" s="83">
        <f t="shared" si="31"/>
        <v>7.051385962068407</v>
      </c>
      <c r="G32" s="83">
        <f t="shared" si="31"/>
        <v>7.4944615550872644</v>
      </c>
      <c r="H32" s="83">
        <f t="shared" si="31"/>
        <v>20.43010752688172</v>
      </c>
      <c r="I32" s="83">
        <f t="shared" si="31"/>
        <v>18.441670719187332</v>
      </c>
      <c r="J32" s="83">
        <f t="shared" si="31"/>
        <v>13.043713189603935</v>
      </c>
      <c r="K32" s="83">
        <f t="shared" si="31"/>
        <v>11.266007456638029</v>
      </c>
      <c r="L32" s="83">
        <f t="shared" si="31"/>
        <v>6.5975036472686019</v>
      </c>
      <c r="M32" s="83">
        <f t="shared" si="31"/>
        <v>6.2678986329496951</v>
      </c>
      <c r="N32" s="82">
        <f t="shared" si="34"/>
        <v>560</v>
      </c>
      <c r="O32" s="83">
        <f t="shared" si="32"/>
        <v>8.2142857142857135</v>
      </c>
      <c r="P32" s="83">
        <f t="shared" si="32"/>
        <v>23.75</v>
      </c>
      <c r="Q32" s="83">
        <f t="shared" si="32"/>
        <v>30.535714285714288</v>
      </c>
      <c r="R32" s="83">
        <f t="shared" si="32"/>
        <v>17.857142857142858</v>
      </c>
      <c r="S32" s="83">
        <f t="shared" si="32"/>
        <v>12.142857142857142</v>
      </c>
      <c r="T32" s="83">
        <f t="shared" si="32"/>
        <v>4.1071428571428568</v>
      </c>
      <c r="U32" s="83">
        <f t="shared" si="32"/>
        <v>0.5357142857142857</v>
      </c>
      <c r="V32" s="83">
        <f t="shared" si="32"/>
        <v>2.8571428571428572</v>
      </c>
      <c r="W32" s="119">
        <f t="shared" si="18"/>
        <v>33.687860660032264</v>
      </c>
      <c r="X32" s="119">
        <f t="shared" si="18"/>
        <v>36.799590761159742</v>
      </c>
    </row>
    <row r="33" spans="1:24" ht="15" customHeight="1">
      <c r="A33" s="35"/>
      <c r="B33" s="58"/>
      <c r="C33" s="35" t="s">
        <v>174</v>
      </c>
      <c r="D33" s="84">
        <f t="shared" si="33"/>
        <v>3717</v>
      </c>
      <c r="E33" s="85">
        <f t="shared" si="31"/>
        <v>6.4299165994081253</v>
      </c>
      <c r="F33" s="85">
        <f t="shared" si="31"/>
        <v>5.7035243475921442</v>
      </c>
      <c r="G33" s="85">
        <f t="shared" si="31"/>
        <v>5.6497175141242941</v>
      </c>
      <c r="H33" s="85">
        <f t="shared" si="31"/>
        <v>18.670971213344096</v>
      </c>
      <c r="I33" s="85">
        <f t="shared" si="31"/>
        <v>19.235942964756525</v>
      </c>
      <c r="J33" s="85">
        <f t="shared" si="31"/>
        <v>14.743072370191015</v>
      </c>
      <c r="K33" s="85">
        <f t="shared" si="31"/>
        <v>12.913640032284098</v>
      </c>
      <c r="L33" s="85">
        <f t="shared" si="31"/>
        <v>9.281678773204197</v>
      </c>
      <c r="M33" s="85">
        <f t="shared" si="31"/>
        <v>7.3715361850955077</v>
      </c>
      <c r="N33" s="84">
        <f t="shared" si="34"/>
        <v>119</v>
      </c>
      <c r="O33" s="85">
        <f t="shared" si="32"/>
        <v>9.2436974789915975</v>
      </c>
      <c r="P33" s="85">
        <f t="shared" si="32"/>
        <v>17.647058823529413</v>
      </c>
      <c r="Q33" s="85">
        <f t="shared" si="32"/>
        <v>25.210084033613445</v>
      </c>
      <c r="R33" s="85">
        <f t="shared" si="32"/>
        <v>15.966386554621847</v>
      </c>
      <c r="S33" s="85">
        <f t="shared" si="32"/>
        <v>15.966386554621847</v>
      </c>
      <c r="T33" s="85">
        <f t="shared" si="32"/>
        <v>8.4033613445378155</v>
      </c>
      <c r="U33" s="85">
        <f t="shared" si="32"/>
        <v>0</v>
      </c>
      <c r="V33" s="85">
        <f t="shared" si="32"/>
        <v>7.5630252100840334</v>
      </c>
      <c r="W33" s="120">
        <f t="shared" si="18"/>
        <v>38.375211568775441</v>
      </c>
      <c r="X33" s="120">
        <f t="shared" si="18"/>
        <v>42.639123965306048</v>
      </c>
    </row>
    <row r="34" spans="1:24" ht="15" customHeight="1">
      <c r="A34" s="32" t="s">
        <v>742</v>
      </c>
      <c r="B34" s="44" t="s">
        <v>719</v>
      </c>
      <c r="C34" s="32" t="s">
        <v>176</v>
      </c>
      <c r="D34" s="86">
        <f t="shared" si="33"/>
        <v>61948</v>
      </c>
      <c r="E34" s="87">
        <f t="shared" si="33"/>
        <v>3856</v>
      </c>
      <c r="F34" s="87">
        <f>F96</f>
        <v>3862</v>
      </c>
      <c r="G34" s="87">
        <f>G96</f>
        <v>3097</v>
      </c>
      <c r="H34" s="87">
        <f t="shared" ref="H34:M34" si="35">H96</f>
        <v>13246</v>
      </c>
      <c r="I34" s="87">
        <f t="shared" si="35"/>
        <v>11295</v>
      </c>
      <c r="J34" s="87">
        <f t="shared" si="35"/>
        <v>9626</v>
      </c>
      <c r="K34" s="87">
        <f t="shared" si="35"/>
        <v>10267</v>
      </c>
      <c r="L34" s="87">
        <f t="shared" si="35"/>
        <v>5975</v>
      </c>
      <c r="M34" s="87">
        <f t="shared" si="35"/>
        <v>724</v>
      </c>
      <c r="N34" s="86">
        <f>N96</f>
        <v>1202</v>
      </c>
      <c r="O34" s="87">
        <f>O96</f>
        <v>6</v>
      </c>
      <c r="P34" s="87">
        <f t="shared" ref="P34:V34" si="36">P96</f>
        <v>51</v>
      </c>
      <c r="Q34" s="87">
        <f t="shared" si="36"/>
        <v>380</v>
      </c>
      <c r="R34" s="87">
        <f t="shared" si="36"/>
        <v>542</v>
      </c>
      <c r="S34" s="87">
        <f t="shared" si="36"/>
        <v>163</v>
      </c>
      <c r="T34" s="87">
        <f t="shared" si="36"/>
        <v>30</v>
      </c>
      <c r="U34" s="87">
        <f t="shared" si="36"/>
        <v>2</v>
      </c>
      <c r="V34" s="87">
        <f t="shared" si="36"/>
        <v>28</v>
      </c>
      <c r="W34" s="117">
        <f t="shared" si="18"/>
        <v>45.108830304158104</v>
      </c>
      <c r="X34" s="117">
        <f t="shared" si="18"/>
        <v>45.340553747501382</v>
      </c>
    </row>
    <row r="35" spans="1:24" ht="15" customHeight="1">
      <c r="A35" s="48" t="s">
        <v>743</v>
      </c>
      <c r="B35" s="57" t="s">
        <v>726</v>
      </c>
      <c r="C35" s="135"/>
      <c r="D35" s="88">
        <f>IF(SUM(E35:M35)&gt;100,"－",SUM(E35:M35))</f>
        <v>100</v>
      </c>
      <c r="E35" s="89">
        <f t="shared" ref="E35:M35" si="37">E96/$D34*100</f>
        <v>6.2245754503777357</v>
      </c>
      <c r="F35" s="89">
        <f t="shared" si="37"/>
        <v>6.2342609930909791</v>
      </c>
      <c r="G35" s="89">
        <f t="shared" si="37"/>
        <v>4.9993542971524505</v>
      </c>
      <c r="H35" s="89">
        <f t="shared" si="37"/>
        <v>21.382449796603602</v>
      </c>
      <c r="I35" s="89">
        <f t="shared" si="37"/>
        <v>18.233034157680635</v>
      </c>
      <c r="J35" s="89">
        <f t="shared" si="37"/>
        <v>15.538839026280105</v>
      </c>
      <c r="K35" s="89">
        <f t="shared" si="37"/>
        <v>16.573577839478272</v>
      </c>
      <c r="L35" s="89">
        <f t="shared" si="37"/>
        <v>9.6451862852715173</v>
      </c>
      <c r="M35" s="89">
        <f t="shared" si="37"/>
        <v>1.1687221540646993</v>
      </c>
      <c r="N35" s="88">
        <f>IF(SUM(O35:V35)&gt;100,"－",SUM(O35:V35))</f>
        <v>99.999999999999986</v>
      </c>
      <c r="O35" s="89">
        <f t="shared" ref="O35:V35" si="38">O96/$N34*100</f>
        <v>0.49916805324459235</v>
      </c>
      <c r="P35" s="89">
        <f t="shared" si="38"/>
        <v>4.2429284525790347</v>
      </c>
      <c r="Q35" s="89">
        <f t="shared" si="38"/>
        <v>31.613976705490849</v>
      </c>
      <c r="R35" s="89">
        <f t="shared" si="38"/>
        <v>45.091514143094841</v>
      </c>
      <c r="S35" s="89">
        <f t="shared" si="38"/>
        <v>13.560732113144757</v>
      </c>
      <c r="T35" s="89">
        <f t="shared" si="38"/>
        <v>2.4958402662229617</v>
      </c>
      <c r="U35" s="89">
        <f t="shared" si="38"/>
        <v>0.16638935108153077</v>
      </c>
      <c r="V35" s="89">
        <f t="shared" si="38"/>
        <v>2.3294509151414311</v>
      </c>
      <c r="W35" s="88" t="str">
        <f t="shared" si="18"/>
        <v>－</v>
      </c>
      <c r="X35" s="88" t="str">
        <f t="shared" si="18"/>
        <v>－</v>
      </c>
    </row>
    <row r="36" spans="1:24" ht="15" customHeight="1">
      <c r="A36" s="48"/>
      <c r="B36" s="57" t="s">
        <v>722</v>
      </c>
      <c r="C36" s="56" t="s">
        <v>744</v>
      </c>
      <c r="D36" s="82">
        <f>D98</f>
        <v>2636</v>
      </c>
      <c r="E36" s="83">
        <f t="shared" ref="E36:M41" si="39">IF($D36=0,0,E98/$D36*100)</f>
        <v>33.118361153262519</v>
      </c>
      <c r="F36" s="83">
        <f t="shared" si="39"/>
        <v>6.0698027314112295</v>
      </c>
      <c r="G36" s="83">
        <f t="shared" si="39"/>
        <v>4.2109256449165402</v>
      </c>
      <c r="H36" s="83">
        <f t="shared" si="39"/>
        <v>13.050075872534142</v>
      </c>
      <c r="I36" s="83">
        <f t="shared" si="39"/>
        <v>12.025796661608497</v>
      </c>
      <c r="J36" s="83">
        <f t="shared" si="39"/>
        <v>9.6737481031866466</v>
      </c>
      <c r="K36" s="83">
        <f t="shared" si="39"/>
        <v>12.784522003034901</v>
      </c>
      <c r="L36" s="83">
        <f t="shared" si="39"/>
        <v>7.8907435508345971</v>
      </c>
      <c r="M36" s="83">
        <f t="shared" si="39"/>
        <v>1.1760242792109257</v>
      </c>
      <c r="N36" s="82">
        <f>N98</f>
        <v>39</v>
      </c>
      <c r="O36" s="83">
        <f t="shared" ref="O36:V41" si="40">IF($N36=0,0,O98/$N36*100)</f>
        <v>2.5641025641025639</v>
      </c>
      <c r="P36" s="83">
        <f t="shared" si="40"/>
        <v>20.512820512820511</v>
      </c>
      <c r="Q36" s="83">
        <f t="shared" si="40"/>
        <v>12.820512820512819</v>
      </c>
      <c r="R36" s="83">
        <f t="shared" si="40"/>
        <v>43.589743589743591</v>
      </c>
      <c r="S36" s="83">
        <f t="shared" si="40"/>
        <v>15.384615384615385</v>
      </c>
      <c r="T36" s="83">
        <f t="shared" si="40"/>
        <v>5.1282051282051277</v>
      </c>
      <c r="U36" s="83">
        <f t="shared" si="40"/>
        <v>0</v>
      </c>
      <c r="V36" s="83">
        <f t="shared" si="40"/>
        <v>0</v>
      </c>
      <c r="W36" s="119">
        <f t="shared" ref="W36:X51" si="41">IF(W98="","－",W98)</f>
        <v>42.385027641920821</v>
      </c>
      <c r="X36" s="119">
        <f t="shared" si="41"/>
        <v>43.500423106181891</v>
      </c>
    </row>
    <row r="37" spans="1:24" ht="15" customHeight="1">
      <c r="A37" s="48"/>
      <c r="B37" s="57" t="s">
        <v>728</v>
      </c>
      <c r="C37" s="56" t="s">
        <v>745</v>
      </c>
      <c r="D37" s="82">
        <f t="shared" ref="D37:E42" si="42">D99</f>
        <v>9181</v>
      </c>
      <c r="E37" s="83">
        <f t="shared" si="39"/>
        <v>22.383182659840976</v>
      </c>
      <c r="F37" s="83">
        <f t="shared" si="39"/>
        <v>6.1540137239952077</v>
      </c>
      <c r="G37" s="83">
        <f t="shared" si="39"/>
        <v>4.6400174272955015</v>
      </c>
      <c r="H37" s="83">
        <f t="shared" si="39"/>
        <v>15.989543622699051</v>
      </c>
      <c r="I37" s="83">
        <f t="shared" si="39"/>
        <v>14.20324583378717</v>
      </c>
      <c r="J37" s="83">
        <f t="shared" si="39"/>
        <v>12.776386014595358</v>
      </c>
      <c r="K37" s="83">
        <f t="shared" si="39"/>
        <v>14.061649057836837</v>
      </c>
      <c r="L37" s="83">
        <f t="shared" si="39"/>
        <v>9.0186254220673128</v>
      </c>
      <c r="M37" s="83">
        <f t="shared" si="39"/>
        <v>0.77333623788258354</v>
      </c>
      <c r="N37" s="82">
        <f t="shared" ref="N37:N41" si="43">N99</f>
        <v>160</v>
      </c>
      <c r="O37" s="83">
        <f t="shared" si="40"/>
        <v>1.25</v>
      </c>
      <c r="P37" s="83">
        <f t="shared" si="40"/>
        <v>8.125</v>
      </c>
      <c r="Q37" s="83">
        <f t="shared" si="40"/>
        <v>23.125</v>
      </c>
      <c r="R37" s="83">
        <f t="shared" si="40"/>
        <v>45</v>
      </c>
      <c r="S37" s="83">
        <f t="shared" si="40"/>
        <v>16.875</v>
      </c>
      <c r="T37" s="83">
        <f t="shared" si="40"/>
        <v>2.5</v>
      </c>
      <c r="U37" s="83">
        <f t="shared" si="40"/>
        <v>0</v>
      </c>
      <c r="V37" s="83">
        <f t="shared" si="40"/>
        <v>3.125</v>
      </c>
      <c r="W37" s="119">
        <f t="shared" si="41"/>
        <v>45.298233410743578</v>
      </c>
      <c r="X37" s="119">
        <f t="shared" si="41"/>
        <v>45.890367180818657</v>
      </c>
    </row>
    <row r="38" spans="1:24" ht="15" customHeight="1">
      <c r="A38" s="56"/>
      <c r="B38" s="57"/>
      <c r="C38" s="56" t="s">
        <v>746</v>
      </c>
      <c r="D38" s="82">
        <f t="shared" si="42"/>
        <v>18785</v>
      </c>
      <c r="E38" s="83">
        <f t="shared" si="39"/>
        <v>3.4122970455150385</v>
      </c>
      <c r="F38" s="83">
        <f t="shared" si="39"/>
        <v>7.3356401384083041</v>
      </c>
      <c r="G38" s="83">
        <f t="shared" si="39"/>
        <v>5.6853872770827794</v>
      </c>
      <c r="H38" s="83">
        <f t="shared" si="39"/>
        <v>22.512643066276283</v>
      </c>
      <c r="I38" s="83">
        <f t="shared" si="39"/>
        <v>17.769496939047112</v>
      </c>
      <c r="J38" s="83">
        <f t="shared" si="39"/>
        <v>15.28347085440511</v>
      </c>
      <c r="K38" s="83">
        <f t="shared" si="39"/>
        <v>16.603673143465532</v>
      </c>
      <c r="L38" s="83">
        <f t="shared" si="39"/>
        <v>10.029278679797711</v>
      </c>
      <c r="M38" s="83">
        <f t="shared" si="39"/>
        <v>1.3681128560021294</v>
      </c>
      <c r="N38" s="82">
        <f t="shared" si="43"/>
        <v>334</v>
      </c>
      <c r="O38" s="83">
        <f t="shared" si="40"/>
        <v>0</v>
      </c>
      <c r="P38" s="83">
        <f t="shared" si="40"/>
        <v>3.8922155688622757</v>
      </c>
      <c r="Q38" s="83">
        <f t="shared" si="40"/>
        <v>37.125748502994007</v>
      </c>
      <c r="R38" s="83">
        <f t="shared" si="40"/>
        <v>46.107784431137731</v>
      </c>
      <c r="S38" s="83">
        <f t="shared" si="40"/>
        <v>9.5808383233532943</v>
      </c>
      <c r="T38" s="83">
        <f t="shared" si="40"/>
        <v>1.4970059880239521</v>
      </c>
      <c r="U38" s="83">
        <f t="shared" si="40"/>
        <v>0</v>
      </c>
      <c r="V38" s="83">
        <f t="shared" si="40"/>
        <v>1.7964071856287425</v>
      </c>
      <c r="W38" s="119">
        <f t="shared" si="41"/>
        <v>43.437781772352878</v>
      </c>
      <c r="X38" s="119">
        <f t="shared" si="41"/>
        <v>43.437781772352878</v>
      </c>
    </row>
    <row r="39" spans="1:24" ht="15" customHeight="1">
      <c r="A39" s="56"/>
      <c r="B39" s="57"/>
      <c r="C39" s="56" t="s">
        <v>747</v>
      </c>
      <c r="D39" s="82">
        <f t="shared" si="42"/>
        <v>29582</v>
      </c>
      <c r="E39" s="83">
        <f t="shared" si="39"/>
        <v>0.81130417145561484</v>
      </c>
      <c r="F39" s="83">
        <f t="shared" si="39"/>
        <v>5.557433574470962</v>
      </c>
      <c r="G39" s="83">
        <f t="shared" si="39"/>
        <v>4.7190859306334936</v>
      </c>
      <c r="H39" s="83">
        <f t="shared" si="39"/>
        <v>23.078223243864514</v>
      </c>
      <c r="I39" s="83">
        <f t="shared" si="39"/>
        <v>20.225136907578932</v>
      </c>
      <c r="J39" s="83">
        <f t="shared" si="39"/>
        <v>17.047528902711111</v>
      </c>
      <c r="K39" s="83">
        <f t="shared" si="39"/>
        <v>17.710093976066528</v>
      </c>
      <c r="L39" s="83">
        <f t="shared" si="39"/>
        <v>9.6545196403218174</v>
      </c>
      <c r="M39" s="83">
        <f t="shared" si="39"/>
        <v>1.1966736528970319</v>
      </c>
      <c r="N39" s="82">
        <f t="shared" si="43"/>
        <v>622</v>
      </c>
      <c r="O39" s="83">
        <f t="shared" si="40"/>
        <v>0.32154340836012862</v>
      </c>
      <c r="P39" s="83">
        <f t="shared" si="40"/>
        <v>2.090032154340836</v>
      </c>
      <c r="Q39" s="83">
        <f t="shared" si="40"/>
        <v>32.636655948553056</v>
      </c>
      <c r="R39" s="83">
        <f t="shared" si="40"/>
        <v>45.4983922829582</v>
      </c>
      <c r="S39" s="83">
        <f t="shared" si="40"/>
        <v>14.469453376205788</v>
      </c>
      <c r="T39" s="83">
        <f t="shared" si="40"/>
        <v>2.8938906752411575</v>
      </c>
      <c r="U39" s="83">
        <f t="shared" si="40"/>
        <v>0.32154340836012862</v>
      </c>
      <c r="V39" s="83">
        <f t="shared" si="40"/>
        <v>1.7684887459807075</v>
      </c>
      <c r="W39" s="119">
        <f t="shared" si="41"/>
        <v>46.177235835219562</v>
      </c>
      <c r="X39" s="119">
        <f t="shared" si="41"/>
        <v>46.328885213988755</v>
      </c>
    </row>
    <row r="40" spans="1:24" ht="15" customHeight="1">
      <c r="A40" s="56"/>
      <c r="B40" s="57"/>
      <c r="C40" s="56" t="s">
        <v>184</v>
      </c>
      <c r="D40" s="82">
        <f t="shared" si="42"/>
        <v>421</v>
      </c>
      <c r="E40" s="83">
        <f t="shared" si="39"/>
        <v>7.3634204275534438</v>
      </c>
      <c r="F40" s="83">
        <f t="shared" si="39"/>
        <v>14.014251781472684</v>
      </c>
      <c r="G40" s="83">
        <f t="shared" si="39"/>
        <v>9.9762470308788593</v>
      </c>
      <c r="H40" s="83">
        <f t="shared" si="39"/>
        <v>28.50356294536817</v>
      </c>
      <c r="I40" s="83">
        <f t="shared" si="39"/>
        <v>15.676959619952493</v>
      </c>
      <c r="J40" s="83">
        <f t="shared" si="39"/>
        <v>9.5011876484560567</v>
      </c>
      <c r="K40" s="83">
        <f t="shared" si="39"/>
        <v>10.451306413301662</v>
      </c>
      <c r="L40" s="83">
        <f t="shared" si="39"/>
        <v>4.513064133016627</v>
      </c>
      <c r="M40" s="83">
        <f t="shared" si="39"/>
        <v>0</v>
      </c>
      <c r="N40" s="82">
        <f t="shared" si="43"/>
        <v>7</v>
      </c>
      <c r="O40" s="83">
        <f t="shared" si="40"/>
        <v>14.285714285714285</v>
      </c>
      <c r="P40" s="83">
        <f t="shared" si="40"/>
        <v>42.857142857142854</v>
      </c>
      <c r="Q40" s="83">
        <f t="shared" si="40"/>
        <v>14.285714285714285</v>
      </c>
      <c r="R40" s="83">
        <f t="shared" si="40"/>
        <v>28.571428571428569</v>
      </c>
      <c r="S40" s="83">
        <f t="shared" si="40"/>
        <v>0</v>
      </c>
      <c r="T40" s="83">
        <f t="shared" si="40"/>
        <v>0</v>
      </c>
      <c r="U40" s="83">
        <f t="shared" si="40"/>
        <v>0</v>
      </c>
      <c r="V40" s="83">
        <f t="shared" si="40"/>
        <v>0</v>
      </c>
      <c r="W40" s="119">
        <f t="shared" si="41"/>
        <v>23.837091538542484</v>
      </c>
      <c r="X40" s="119">
        <f t="shared" si="41"/>
        <v>27.809940128299562</v>
      </c>
    </row>
    <row r="41" spans="1:24" ht="15" customHeight="1">
      <c r="A41" s="35"/>
      <c r="B41" s="58"/>
      <c r="C41" s="35" t="s">
        <v>174</v>
      </c>
      <c r="D41" s="84">
        <f t="shared" si="42"/>
        <v>1343</v>
      </c>
      <c r="E41" s="85">
        <f t="shared" si="39"/>
        <v>1.1913626209977661</v>
      </c>
      <c r="F41" s="85">
        <f t="shared" si="39"/>
        <v>4.169769173492182</v>
      </c>
      <c r="G41" s="85">
        <f t="shared" si="39"/>
        <v>4.0208488458674605</v>
      </c>
      <c r="H41" s="85">
        <f t="shared" si="39"/>
        <v>19.21072226358898</v>
      </c>
      <c r="I41" s="85">
        <f t="shared" si="39"/>
        <v>21.37006701414743</v>
      </c>
      <c r="J41" s="85">
        <f t="shared" si="39"/>
        <v>18.168279970215934</v>
      </c>
      <c r="K41" s="85">
        <f t="shared" si="39"/>
        <v>17.647058823529413</v>
      </c>
      <c r="L41" s="85">
        <f t="shared" si="39"/>
        <v>13.402829486224871</v>
      </c>
      <c r="M41" s="85">
        <f t="shared" si="39"/>
        <v>0.81906180193596423</v>
      </c>
      <c r="N41" s="84">
        <f t="shared" si="43"/>
        <v>40</v>
      </c>
      <c r="O41" s="85">
        <f t="shared" si="40"/>
        <v>0</v>
      </c>
      <c r="P41" s="85">
        <f t="shared" si="40"/>
        <v>2.5</v>
      </c>
      <c r="Q41" s="85">
        <f t="shared" si="40"/>
        <v>25</v>
      </c>
      <c r="R41" s="85">
        <f t="shared" si="40"/>
        <v>35</v>
      </c>
      <c r="S41" s="85">
        <f t="shared" si="40"/>
        <v>20</v>
      </c>
      <c r="T41" s="85">
        <f t="shared" si="40"/>
        <v>2.5</v>
      </c>
      <c r="U41" s="85">
        <f t="shared" si="40"/>
        <v>0</v>
      </c>
      <c r="V41" s="85">
        <f t="shared" si="40"/>
        <v>15</v>
      </c>
      <c r="W41" s="120">
        <f t="shared" si="41"/>
        <v>48.670040087080913</v>
      </c>
      <c r="X41" s="120">
        <f t="shared" si="41"/>
        <v>48.670040087080913</v>
      </c>
    </row>
    <row r="42" spans="1:24" ht="15" customHeight="1">
      <c r="A42" s="32" t="s">
        <v>275</v>
      </c>
      <c r="B42" s="44" t="s">
        <v>719</v>
      </c>
      <c r="C42" s="32" t="s">
        <v>176</v>
      </c>
      <c r="D42" s="86">
        <f t="shared" si="42"/>
        <v>61948</v>
      </c>
      <c r="E42" s="87">
        <f t="shared" si="42"/>
        <v>3856</v>
      </c>
      <c r="F42" s="87">
        <f>F104</f>
        <v>3862</v>
      </c>
      <c r="G42" s="87">
        <f>G104</f>
        <v>3097</v>
      </c>
      <c r="H42" s="87">
        <f t="shared" ref="H42:M42" si="44">H104</f>
        <v>13246</v>
      </c>
      <c r="I42" s="87">
        <f t="shared" si="44"/>
        <v>11295</v>
      </c>
      <c r="J42" s="87">
        <f t="shared" si="44"/>
        <v>9626</v>
      </c>
      <c r="K42" s="87">
        <f t="shared" si="44"/>
        <v>10267</v>
      </c>
      <c r="L42" s="87">
        <f t="shared" si="44"/>
        <v>5975</v>
      </c>
      <c r="M42" s="87">
        <f t="shared" si="44"/>
        <v>724</v>
      </c>
      <c r="N42" s="86">
        <f>N104</f>
        <v>1202</v>
      </c>
      <c r="O42" s="87">
        <f>O104</f>
        <v>6</v>
      </c>
      <c r="P42" s="87">
        <f t="shared" ref="P42:V42" si="45">P104</f>
        <v>51</v>
      </c>
      <c r="Q42" s="87">
        <f t="shared" si="45"/>
        <v>380</v>
      </c>
      <c r="R42" s="87">
        <f t="shared" si="45"/>
        <v>542</v>
      </c>
      <c r="S42" s="87">
        <f t="shared" si="45"/>
        <v>163</v>
      </c>
      <c r="T42" s="87">
        <f t="shared" si="45"/>
        <v>30</v>
      </c>
      <c r="U42" s="87">
        <f t="shared" si="45"/>
        <v>2</v>
      </c>
      <c r="V42" s="87">
        <f t="shared" si="45"/>
        <v>28</v>
      </c>
      <c r="W42" s="117">
        <f t="shared" si="41"/>
        <v>45.108830304158111</v>
      </c>
      <c r="X42" s="117">
        <f t="shared" si="41"/>
        <v>45.340553747501389</v>
      </c>
    </row>
    <row r="43" spans="1:24" ht="15" customHeight="1">
      <c r="A43" s="53" t="s">
        <v>276</v>
      </c>
      <c r="B43" s="57" t="s">
        <v>726</v>
      </c>
      <c r="C43" s="135"/>
      <c r="D43" s="88">
        <f>IF(SUM(E43:M43)&gt;100,"－",SUM(E43:M43))</f>
        <v>100</v>
      </c>
      <c r="E43" s="89">
        <f t="shared" ref="E43:M43" si="46">E104/$D42*100</f>
        <v>6.2245754503777357</v>
      </c>
      <c r="F43" s="89">
        <f t="shared" si="46"/>
        <v>6.2342609930909791</v>
      </c>
      <c r="G43" s="89">
        <f t="shared" si="46"/>
        <v>4.9993542971524505</v>
      </c>
      <c r="H43" s="89">
        <f t="shared" si="46"/>
        <v>21.382449796603602</v>
      </c>
      <c r="I43" s="89">
        <f t="shared" si="46"/>
        <v>18.233034157680635</v>
      </c>
      <c r="J43" s="89">
        <f t="shared" si="46"/>
        <v>15.538839026280105</v>
      </c>
      <c r="K43" s="89">
        <f t="shared" si="46"/>
        <v>16.573577839478272</v>
      </c>
      <c r="L43" s="89">
        <f t="shared" si="46"/>
        <v>9.6451862852715173</v>
      </c>
      <c r="M43" s="89">
        <f t="shared" si="46"/>
        <v>1.1687221540646993</v>
      </c>
      <c r="N43" s="88">
        <f>IF(SUM(O43:V43)&gt;100,"－",SUM(O43:V43))</f>
        <v>99.999999999999986</v>
      </c>
      <c r="O43" s="89">
        <f t="shared" ref="O43:V43" si="47">O104/$N42*100</f>
        <v>0.49916805324459235</v>
      </c>
      <c r="P43" s="89">
        <f t="shared" si="47"/>
        <v>4.2429284525790347</v>
      </c>
      <c r="Q43" s="89">
        <f t="shared" si="47"/>
        <v>31.613976705490849</v>
      </c>
      <c r="R43" s="89">
        <f t="shared" si="47"/>
        <v>45.091514143094841</v>
      </c>
      <c r="S43" s="89">
        <f t="shared" si="47"/>
        <v>13.560732113144757</v>
      </c>
      <c r="T43" s="89">
        <f t="shared" si="47"/>
        <v>2.4958402662229617</v>
      </c>
      <c r="U43" s="89">
        <f t="shared" si="47"/>
        <v>0.16638935108153077</v>
      </c>
      <c r="V43" s="89">
        <f t="shared" si="47"/>
        <v>2.3294509151414311</v>
      </c>
      <c r="W43" s="88" t="str">
        <f t="shared" si="41"/>
        <v>－</v>
      </c>
      <c r="X43" s="88" t="str">
        <f t="shared" si="41"/>
        <v>－</v>
      </c>
    </row>
    <row r="44" spans="1:24" ht="15" customHeight="1">
      <c r="A44" s="48"/>
      <c r="B44" s="57" t="s">
        <v>722</v>
      </c>
      <c r="C44" s="56" t="s">
        <v>277</v>
      </c>
      <c r="D44" s="82">
        <f>D106</f>
        <v>11625</v>
      </c>
      <c r="E44" s="83">
        <f t="shared" ref="E44:M48" si="48">IF($D44=0,0,E106/$D44*100)</f>
        <v>21.840860215053766</v>
      </c>
      <c r="F44" s="83">
        <f t="shared" si="48"/>
        <v>6.4688172043010752</v>
      </c>
      <c r="G44" s="83">
        <f t="shared" si="48"/>
        <v>4.5161290322580641</v>
      </c>
      <c r="H44" s="83">
        <f t="shared" si="48"/>
        <v>15.759139784946235</v>
      </c>
      <c r="I44" s="83">
        <f t="shared" si="48"/>
        <v>13.496774193548386</v>
      </c>
      <c r="J44" s="83">
        <f t="shared" si="48"/>
        <v>11.939784946236559</v>
      </c>
      <c r="K44" s="83">
        <f t="shared" si="48"/>
        <v>14.701075268817204</v>
      </c>
      <c r="L44" s="83">
        <f t="shared" si="48"/>
        <v>10.821505376344085</v>
      </c>
      <c r="M44" s="83">
        <f t="shared" si="48"/>
        <v>0.45591397849462367</v>
      </c>
      <c r="N44" s="82">
        <f>N106</f>
        <v>167</v>
      </c>
      <c r="O44" s="83">
        <f t="shared" ref="O44:V48" si="49">IF($N44=0,0,O106/$N44*100)</f>
        <v>0</v>
      </c>
      <c r="P44" s="83">
        <f t="shared" si="49"/>
        <v>11.377245508982035</v>
      </c>
      <c r="Q44" s="83">
        <f t="shared" si="49"/>
        <v>19.161676646706589</v>
      </c>
      <c r="R44" s="83">
        <f t="shared" si="49"/>
        <v>48.50299401197605</v>
      </c>
      <c r="S44" s="83">
        <f t="shared" si="49"/>
        <v>13.77245508982036</v>
      </c>
      <c r="T44" s="83">
        <f t="shared" si="49"/>
        <v>4.7904191616766472</v>
      </c>
      <c r="U44" s="83">
        <f t="shared" si="49"/>
        <v>0.5988023952095809</v>
      </c>
      <c r="V44" s="83">
        <f t="shared" si="49"/>
        <v>1.7964071856287425</v>
      </c>
      <c r="W44" s="119">
        <f t="shared" si="41"/>
        <v>46.290991756823502</v>
      </c>
      <c r="X44" s="119">
        <f t="shared" si="41"/>
        <v>46.290991756823502</v>
      </c>
    </row>
    <row r="45" spans="1:24" ht="15" customHeight="1">
      <c r="A45" s="48"/>
      <c r="B45" s="57" t="s">
        <v>728</v>
      </c>
      <c r="C45" s="177" t="s">
        <v>278</v>
      </c>
      <c r="D45" s="82">
        <f t="shared" ref="D45:E49" si="50">D107</f>
        <v>28362</v>
      </c>
      <c r="E45" s="83">
        <f t="shared" si="48"/>
        <v>3.2931387067202595</v>
      </c>
      <c r="F45" s="83">
        <f t="shared" si="48"/>
        <v>5.9868838586841546</v>
      </c>
      <c r="G45" s="83">
        <f t="shared" si="48"/>
        <v>4.8797687046047526</v>
      </c>
      <c r="H45" s="83">
        <f t="shared" si="48"/>
        <v>22.575981947676468</v>
      </c>
      <c r="I45" s="83">
        <f t="shared" si="48"/>
        <v>19.522600662858753</v>
      </c>
      <c r="J45" s="83">
        <f t="shared" si="48"/>
        <v>16.483322755800014</v>
      </c>
      <c r="K45" s="83">
        <f t="shared" si="48"/>
        <v>17.195543332628162</v>
      </c>
      <c r="L45" s="83">
        <f t="shared" si="48"/>
        <v>9.1178337211762219</v>
      </c>
      <c r="M45" s="83">
        <f t="shared" si="48"/>
        <v>0.9449263098512094</v>
      </c>
      <c r="N45" s="82">
        <f t="shared" ref="N45:N48" si="51">N107</f>
        <v>602</v>
      </c>
      <c r="O45" s="83">
        <f t="shared" si="49"/>
        <v>0.66445182724252494</v>
      </c>
      <c r="P45" s="83">
        <f t="shared" si="49"/>
        <v>2.9900332225913622</v>
      </c>
      <c r="Q45" s="83">
        <f t="shared" si="49"/>
        <v>32.059800664451828</v>
      </c>
      <c r="R45" s="83">
        <f t="shared" si="49"/>
        <v>45.514950166112953</v>
      </c>
      <c r="S45" s="83">
        <f t="shared" si="49"/>
        <v>14.61794019933555</v>
      </c>
      <c r="T45" s="83">
        <f t="shared" si="49"/>
        <v>1.6611295681063125</v>
      </c>
      <c r="U45" s="83">
        <f t="shared" si="49"/>
        <v>0.16611295681063123</v>
      </c>
      <c r="V45" s="83">
        <f t="shared" si="49"/>
        <v>2.3255813953488373</v>
      </c>
      <c r="W45" s="119">
        <f t="shared" si="41"/>
        <v>45.245760128030369</v>
      </c>
      <c r="X45" s="119">
        <f t="shared" si="41"/>
        <v>45.555662594660717</v>
      </c>
    </row>
    <row r="46" spans="1:24" ht="15" customHeight="1">
      <c r="A46" s="56"/>
      <c r="B46" s="49"/>
      <c r="C46" s="56" t="s">
        <v>279</v>
      </c>
      <c r="D46" s="82">
        <f t="shared" si="50"/>
        <v>14177</v>
      </c>
      <c r="E46" s="83">
        <f t="shared" si="48"/>
        <v>0.95224659660012689</v>
      </c>
      <c r="F46" s="83">
        <f t="shared" si="48"/>
        <v>6.4470621429075265</v>
      </c>
      <c r="G46" s="83">
        <f t="shared" si="48"/>
        <v>5.523030260280736</v>
      </c>
      <c r="H46" s="83">
        <f t="shared" si="48"/>
        <v>22.797488890456371</v>
      </c>
      <c r="I46" s="83">
        <f t="shared" si="48"/>
        <v>19.200112858855896</v>
      </c>
      <c r="J46" s="83">
        <f t="shared" si="48"/>
        <v>16.512661352895535</v>
      </c>
      <c r="K46" s="83">
        <f t="shared" si="48"/>
        <v>17.161599774282287</v>
      </c>
      <c r="L46" s="83">
        <f t="shared" si="48"/>
        <v>9.7129152853212961</v>
      </c>
      <c r="M46" s="83">
        <f t="shared" si="48"/>
        <v>1.6928828384002257</v>
      </c>
      <c r="N46" s="82">
        <f t="shared" si="51"/>
        <v>270</v>
      </c>
      <c r="O46" s="83">
        <f t="shared" si="49"/>
        <v>0.74074074074074081</v>
      </c>
      <c r="P46" s="83">
        <f t="shared" si="49"/>
        <v>2.9629629629629632</v>
      </c>
      <c r="Q46" s="83">
        <f t="shared" si="49"/>
        <v>34.444444444444443</v>
      </c>
      <c r="R46" s="83">
        <f t="shared" si="49"/>
        <v>43.333333333333336</v>
      </c>
      <c r="S46" s="83">
        <f t="shared" si="49"/>
        <v>13.703703703703704</v>
      </c>
      <c r="T46" s="83">
        <f t="shared" si="49"/>
        <v>3.7037037037037033</v>
      </c>
      <c r="U46" s="83">
        <f t="shared" si="49"/>
        <v>0</v>
      </c>
      <c r="V46" s="83">
        <f t="shared" si="49"/>
        <v>1.1111111111111112</v>
      </c>
      <c r="W46" s="119">
        <f t="shared" si="41"/>
        <v>45.394443495365074</v>
      </c>
      <c r="X46" s="119">
        <f t="shared" si="41"/>
        <v>45.737043068915</v>
      </c>
    </row>
    <row r="47" spans="1:24" ht="15" customHeight="1">
      <c r="A47" s="56"/>
      <c r="B47" s="49"/>
      <c r="C47" s="56" t="s">
        <v>280</v>
      </c>
      <c r="D47" s="82">
        <f t="shared" si="50"/>
        <v>5600</v>
      </c>
      <c r="E47" s="83">
        <f t="shared" si="48"/>
        <v>2.4642857142857144</v>
      </c>
      <c r="F47" s="83">
        <f t="shared" si="48"/>
        <v>7.2321428571428577</v>
      </c>
      <c r="G47" s="83">
        <f t="shared" si="48"/>
        <v>5.5178571428571432</v>
      </c>
      <c r="H47" s="83">
        <f t="shared" si="48"/>
        <v>23.785714285714285</v>
      </c>
      <c r="I47" s="83">
        <f t="shared" si="48"/>
        <v>19.071428571428573</v>
      </c>
      <c r="J47" s="83">
        <f t="shared" si="48"/>
        <v>15.357142857142858</v>
      </c>
      <c r="K47" s="83">
        <f t="shared" si="48"/>
        <v>15.303571428571427</v>
      </c>
      <c r="L47" s="83">
        <f t="shared" si="48"/>
        <v>9.1785714285714288</v>
      </c>
      <c r="M47" s="83">
        <f t="shared" si="48"/>
        <v>2.0892857142857144</v>
      </c>
      <c r="N47" s="82">
        <f t="shared" si="51"/>
        <v>112</v>
      </c>
      <c r="O47" s="83">
        <f t="shared" si="49"/>
        <v>0</v>
      </c>
      <c r="P47" s="83">
        <f t="shared" si="49"/>
        <v>3.5714285714285712</v>
      </c>
      <c r="Q47" s="83">
        <f t="shared" si="49"/>
        <v>47.321428571428569</v>
      </c>
      <c r="R47" s="83">
        <f t="shared" si="49"/>
        <v>38.392857142857146</v>
      </c>
      <c r="S47" s="83">
        <f t="shared" si="49"/>
        <v>7.1428571428571423</v>
      </c>
      <c r="T47" s="83">
        <f t="shared" si="49"/>
        <v>0.89285714285714279</v>
      </c>
      <c r="U47" s="83">
        <f t="shared" si="49"/>
        <v>0</v>
      </c>
      <c r="V47" s="83">
        <f t="shared" si="49"/>
        <v>2.6785714285714284</v>
      </c>
      <c r="W47" s="119">
        <f t="shared" si="41"/>
        <v>40.360569637119063</v>
      </c>
      <c r="X47" s="119">
        <f t="shared" si="41"/>
        <v>40.360569637119063</v>
      </c>
    </row>
    <row r="48" spans="1:24" ht="15" customHeight="1">
      <c r="A48" s="56"/>
      <c r="B48" s="71"/>
      <c r="C48" s="35" t="s">
        <v>174</v>
      </c>
      <c r="D48" s="84">
        <f t="shared" si="50"/>
        <v>2184</v>
      </c>
      <c r="E48" s="85">
        <f t="shared" si="48"/>
        <v>5.0366300366300365</v>
      </c>
      <c r="F48" s="85">
        <f t="shared" si="48"/>
        <v>4.2582417582417582</v>
      </c>
      <c r="G48" s="85">
        <f t="shared" si="48"/>
        <v>4.395604395604396</v>
      </c>
      <c r="H48" s="85">
        <f t="shared" si="48"/>
        <v>20.467032967032967</v>
      </c>
      <c r="I48" s="85">
        <f t="shared" si="48"/>
        <v>18.269230769230766</v>
      </c>
      <c r="J48" s="85">
        <f t="shared" si="48"/>
        <v>16.575091575091573</v>
      </c>
      <c r="K48" s="85">
        <f t="shared" si="48"/>
        <v>17.902930402930401</v>
      </c>
      <c r="L48" s="85">
        <f t="shared" si="48"/>
        <v>10.989010989010989</v>
      </c>
      <c r="M48" s="85">
        <f t="shared" si="48"/>
        <v>2.1062271062271063</v>
      </c>
      <c r="N48" s="84">
        <f t="shared" si="51"/>
        <v>51</v>
      </c>
      <c r="O48" s="85">
        <f t="shared" si="49"/>
        <v>0</v>
      </c>
      <c r="P48" s="85">
        <f t="shared" si="49"/>
        <v>3.9215686274509802</v>
      </c>
      <c r="Q48" s="85">
        <f t="shared" si="49"/>
        <v>17.647058823529413</v>
      </c>
      <c r="R48" s="85">
        <f t="shared" si="49"/>
        <v>52.941176470588239</v>
      </c>
      <c r="S48" s="85">
        <f t="shared" si="49"/>
        <v>13.725490196078432</v>
      </c>
      <c r="T48" s="85">
        <f t="shared" si="49"/>
        <v>1.9607843137254901</v>
      </c>
      <c r="U48" s="85">
        <f t="shared" si="49"/>
        <v>0</v>
      </c>
      <c r="V48" s="85">
        <f t="shared" si="49"/>
        <v>9.8039215686274517</v>
      </c>
      <c r="W48" s="120">
        <f t="shared" si="41"/>
        <v>48.737362390701136</v>
      </c>
      <c r="X48" s="120">
        <f t="shared" si="41"/>
        <v>48.737362390701136</v>
      </c>
    </row>
    <row r="49" spans="1:24" ht="15" customHeight="1">
      <c r="A49" s="56"/>
      <c r="B49" s="62" t="s">
        <v>185</v>
      </c>
      <c r="C49" s="32" t="s">
        <v>176</v>
      </c>
      <c r="D49" s="86">
        <f t="shared" si="50"/>
        <v>23996</v>
      </c>
      <c r="E49" s="87">
        <f t="shared" si="50"/>
        <v>745</v>
      </c>
      <c r="F49" s="87">
        <f>F111</f>
        <v>465</v>
      </c>
      <c r="G49" s="87">
        <f>G111</f>
        <v>632</v>
      </c>
      <c r="H49" s="87">
        <f t="shared" ref="H49:M49" si="52">H111</f>
        <v>3738</v>
      </c>
      <c r="I49" s="87">
        <f t="shared" si="52"/>
        <v>4675</v>
      </c>
      <c r="J49" s="87">
        <f t="shared" si="52"/>
        <v>4802</v>
      </c>
      <c r="K49" s="87">
        <f t="shared" si="52"/>
        <v>4909</v>
      </c>
      <c r="L49" s="87">
        <f t="shared" si="52"/>
        <v>3710</v>
      </c>
      <c r="M49" s="87">
        <f t="shared" si="52"/>
        <v>320</v>
      </c>
      <c r="N49" s="86">
        <f>N111</f>
        <v>963</v>
      </c>
      <c r="O49" s="87">
        <f>O111</f>
        <v>35</v>
      </c>
      <c r="P49" s="87">
        <f t="shared" ref="P49:V49" si="53">P111</f>
        <v>38</v>
      </c>
      <c r="Q49" s="87">
        <f t="shared" si="53"/>
        <v>146</v>
      </c>
      <c r="R49" s="87">
        <f t="shared" si="53"/>
        <v>232</v>
      </c>
      <c r="S49" s="87">
        <f t="shared" si="53"/>
        <v>266</v>
      </c>
      <c r="T49" s="87">
        <f t="shared" si="53"/>
        <v>163</v>
      </c>
      <c r="U49" s="87">
        <f t="shared" si="53"/>
        <v>41</v>
      </c>
      <c r="V49" s="87">
        <f t="shared" si="53"/>
        <v>42</v>
      </c>
      <c r="W49" s="117">
        <f t="shared" si="41"/>
        <v>57.718120130008323</v>
      </c>
      <c r="X49" s="117">
        <f t="shared" si="41"/>
        <v>59.998181308958991</v>
      </c>
    </row>
    <row r="50" spans="1:24" ht="15" customHeight="1">
      <c r="A50" s="56"/>
      <c r="B50" s="64" t="s">
        <v>186</v>
      </c>
      <c r="C50" s="135"/>
      <c r="D50" s="88">
        <f>IF(SUM(E50:M50)&gt;100,"－",SUM(E50:M50))</f>
        <v>100.00000000000001</v>
      </c>
      <c r="E50" s="89">
        <f t="shared" ref="E50:M50" si="54">E111/$D49*100</f>
        <v>3.1046841140190033</v>
      </c>
      <c r="F50" s="89">
        <f t="shared" si="54"/>
        <v>1.9378229704950825</v>
      </c>
      <c r="G50" s="89">
        <f t="shared" si="54"/>
        <v>2.6337722953825637</v>
      </c>
      <c r="H50" s="89">
        <f t="shared" si="54"/>
        <v>15.577596266044342</v>
      </c>
      <c r="I50" s="89">
        <f t="shared" si="54"/>
        <v>19.482413735622604</v>
      </c>
      <c r="J50" s="89">
        <f t="shared" si="54"/>
        <v>20.01166861143524</v>
      </c>
      <c r="K50" s="89">
        <f t="shared" si="54"/>
        <v>20.457576262710454</v>
      </c>
      <c r="L50" s="89">
        <f t="shared" si="54"/>
        <v>15.460910151691948</v>
      </c>
      <c r="M50" s="89">
        <f t="shared" si="54"/>
        <v>1.3335555925987663</v>
      </c>
      <c r="N50" s="88">
        <f>IF(SUM(O50:V50)&gt;100,"－",SUM(O50:V50))</f>
        <v>100</v>
      </c>
      <c r="O50" s="89">
        <f t="shared" ref="O50:V50" si="55">O111/$N49*100</f>
        <v>3.6344755970924196</v>
      </c>
      <c r="P50" s="89">
        <f t="shared" si="55"/>
        <v>3.9460020768431985</v>
      </c>
      <c r="Q50" s="89">
        <f t="shared" si="55"/>
        <v>15.160955347871235</v>
      </c>
      <c r="R50" s="89">
        <f t="shared" si="55"/>
        <v>24.091381100726895</v>
      </c>
      <c r="S50" s="89">
        <f t="shared" si="55"/>
        <v>27.622014537902391</v>
      </c>
      <c r="T50" s="89">
        <f t="shared" si="55"/>
        <v>16.926272066458985</v>
      </c>
      <c r="U50" s="89">
        <f t="shared" si="55"/>
        <v>4.2575285565939769</v>
      </c>
      <c r="V50" s="89">
        <f t="shared" si="55"/>
        <v>4.361370716510903</v>
      </c>
      <c r="W50" s="88" t="str">
        <f t="shared" si="41"/>
        <v>－</v>
      </c>
      <c r="X50" s="88" t="str">
        <f t="shared" si="41"/>
        <v>－</v>
      </c>
    </row>
    <row r="51" spans="1:24" ht="15" customHeight="1">
      <c r="A51" s="56"/>
      <c r="B51" s="64" t="s">
        <v>187</v>
      </c>
      <c r="C51" s="56" t="s">
        <v>277</v>
      </c>
      <c r="D51" s="82">
        <f>D113</f>
        <v>4317</v>
      </c>
      <c r="E51" s="83">
        <f t="shared" ref="E51:M55" si="56">IF($D51=0,0,E113/$D51*100)</f>
        <v>1.1813759555246699</v>
      </c>
      <c r="F51" s="83">
        <f t="shared" si="56"/>
        <v>1.3666898309010886</v>
      </c>
      <c r="G51" s="83">
        <f t="shared" si="56"/>
        <v>1.714153347231874</v>
      </c>
      <c r="H51" s="83">
        <f t="shared" si="56"/>
        <v>11.558952976604123</v>
      </c>
      <c r="I51" s="83">
        <f t="shared" si="56"/>
        <v>16.701413018299746</v>
      </c>
      <c r="J51" s="83">
        <f t="shared" si="56"/>
        <v>18.137595552466991</v>
      </c>
      <c r="K51" s="83">
        <f t="shared" si="56"/>
        <v>24.32244614315497</v>
      </c>
      <c r="L51" s="83">
        <f t="shared" si="56"/>
        <v>23.534862172805187</v>
      </c>
      <c r="M51" s="83">
        <f t="shared" si="56"/>
        <v>1.4825110030113504</v>
      </c>
      <c r="N51" s="82">
        <f>N113</f>
        <v>152</v>
      </c>
      <c r="O51" s="83">
        <f t="shared" ref="O51:V55" si="57">IF($N51=0,0,O113/$N51*100)</f>
        <v>2.6315789473684208</v>
      </c>
      <c r="P51" s="83">
        <f t="shared" si="57"/>
        <v>2.6315789473684208</v>
      </c>
      <c r="Q51" s="83">
        <f t="shared" si="57"/>
        <v>8.5526315789473681</v>
      </c>
      <c r="R51" s="83">
        <f t="shared" si="57"/>
        <v>19.736842105263158</v>
      </c>
      <c r="S51" s="83">
        <f t="shared" si="57"/>
        <v>27.631578947368425</v>
      </c>
      <c r="T51" s="83">
        <f t="shared" si="57"/>
        <v>25</v>
      </c>
      <c r="U51" s="83">
        <f t="shared" si="57"/>
        <v>7.8947368421052628</v>
      </c>
      <c r="V51" s="83">
        <f t="shared" si="57"/>
        <v>5.9210526315789469</v>
      </c>
      <c r="W51" s="119">
        <f t="shared" si="41"/>
        <v>65.670216555308841</v>
      </c>
      <c r="X51" s="119">
        <f t="shared" si="41"/>
        <v>67.56000695977815</v>
      </c>
    </row>
    <row r="52" spans="1:24" ht="15" customHeight="1">
      <c r="A52" s="56"/>
      <c r="B52" s="64"/>
      <c r="C52" s="177" t="s">
        <v>278</v>
      </c>
      <c r="D52" s="82">
        <f t="shared" ref="D52:E56" si="58">D114</f>
        <v>5218</v>
      </c>
      <c r="E52" s="83">
        <f t="shared" si="56"/>
        <v>6.9183595247221161</v>
      </c>
      <c r="F52" s="83">
        <f t="shared" si="56"/>
        <v>2.0314296665389038</v>
      </c>
      <c r="G52" s="83">
        <f t="shared" si="56"/>
        <v>3.6795707167497125</v>
      </c>
      <c r="H52" s="83">
        <f t="shared" si="56"/>
        <v>16.136450747412802</v>
      </c>
      <c r="I52" s="83">
        <f t="shared" si="56"/>
        <v>18.397853583748564</v>
      </c>
      <c r="J52" s="83">
        <f t="shared" si="56"/>
        <v>19.969336910693752</v>
      </c>
      <c r="K52" s="83">
        <f t="shared" si="56"/>
        <v>19.451897278650822</v>
      </c>
      <c r="L52" s="83">
        <f t="shared" si="56"/>
        <v>12.322729014948255</v>
      </c>
      <c r="M52" s="83">
        <f t="shared" si="56"/>
        <v>1.092372556535071</v>
      </c>
      <c r="N52" s="82">
        <f t="shared" ref="N52:N55" si="59">N114</f>
        <v>181</v>
      </c>
      <c r="O52" s="83">
        <f t="shared" si="57"/>
        <v>1.1049723756906076</v>
      </c>
      <c r="P52" s="83">
        <f t="shared" si="57"/>
        <v>4.972375690607735</v>
      </c>
      <c r="Q52" s="83">
        <f t="shared" si="57"/>
        <v>15.469613259668508</v>
      </c>
      <c r="R52" s="83">
        <f t="shared" si="57"/>
        <v>26.519337016574585</v>
      </c>
      <c r="S52" s="83">
        <f t="shared" si="57"/>
        <v>27.624309392265197</v>
      </c>
      <c r="T52" s="83">
        <f t="shared" si="57"/>
        <v>16.574585635359114</v>
      </c>
      <c r="U52" s="83">
        <f t="shared" si="57"/>
        <v>5.5248618784530388</v>
      </c>
      <c r="V52" s="83">
        <f t="shared" si="57"/>
        <v>2.2099447513812152</v>
      </c>
      <c r="W52" s="119">
        <f t="shared" ref="W52:X62" si="60">IF(W114="","－",W114)</f>
        <v>58.725601386019875</v>
      </c>
      <c r="X52" s="119">
        <f t="shared" si="60"/>
        <v>59.396751116145815</v>
      </c>
    </row>
    <row r="53" spans="1:24" ht="15" customHeight="1">
      <c r="A53" s="56"/>
      <c r="B53" s="64"/>
      <c r="C53" s="56" t="s">
        <v>279</v>
      </c>
      <c r="D53" s="82">
        <f t="shared" si="58"/>
        <v>7721</v>
      </c>
      <c r="E53" s="83">
        <f t="shared" si="56"/>
        <v>1.6707680352285974</v>
      </c>
      <c r="F53" s="83">
        <f t="shared" si="56"/>
        <v>1.6060095842507445</v>
      </c>
      <c r="G53" s="83">
        <f t="shared" si="56"/>
        <v>2.2276907136381299</v>
      </c>
      <c r="H53" s="83">
        <f t="shared" si="56"/>
        <v>15.59383499546691</v>
      </c>
      <c r="I53" s="83">
        <f t="shared" si="56"/>
        <v>21.020593187410956</v>
      </c>
      <c r="J53" s="83">
        <f t="shared" si="56"/>
        <v>20.036264732547597</v>
      </c>
      <c r="K53" s="83">
        <f t="shared" si="56"/>
        <v>20.994689807019817</v>
      </c>
      <c r="L53" s="83">
        <f t="shared" si="56"/>
        <v>15.41251133272892</v>
      </c>
      <c r="M53" s="83">
        <f t="shared" si="56"/>
        <v>1.4376376117083278</v>
      </c>
      <c r="N53" s="82">
        <f t="shared" si="59"/>
        <v>294</v>
      </c>
      <c r="O53" s="83">
        <f t="shared" si="57"/>
        <v>1.0204081632653061</v>
      </c>
      <c r="P53" s="83">
        <f t="shared" si="57"/>
        <v>2.0408163265306123</v>
      </c>
      <c r="Q53" s="83">
        <f t="shared" si="57"/>
        <v>15.306122448979592</v>
      </c>
      <c r="R53" s="83">
        <f t="shared" si="57"/>
        <v>25.510204081632654</v>
      </c>
      <c r="S53" s="83">
        <f t="shared" si="57"/>
        <v>33.333333333333329</v>
      </c>
      <c r="T53" s="83">
        <f t="shared" si="57"/>
        <v>15.306122448979592</v>
      </c>
      <c r="U53" s="83">
        <f t="shared" si="57"/>
        <v>2.3809523809523809</v>
      </c>
      <c r="V53" s="83">
        <f t="shared" si="57"/>
        <v>5.1020408163265305</v>
      </c>
      <c r="W53" s="119">
        <f t="shared" si="60"/>
        <v>59.288943291539567</v>
      </c>
      <c r="X53" s="119">
        <f t="shared" si="60"/>
        <v>59.933388327317175</v>
      </c>
    </row>
    <row r="54" spans="1:24" ht="15" customHeight="1">
      <c r="A54" s="56"/>
      <c r="B54" s="64"/>
      <c r="C54" s="56" t="s">
        <v>280</v>
      </c>
      <c r="D54" s="82">
        <f t="shared" si="58"/>
        <v>3921</v>
      </c>
      <c r="E54" s="83">
        <f t="shared" si="56"/>
        <v>3.6980362152512116</v>
      </c>
      <c r="F54" s="83">
        <f t="shared" si="56"/>
        <v>2.932925274164754</v>
      </c>
      <c r="G54" s="83">
        <f t="shared" si="56"/>
        <v>3.5450140270339201</v>
      </c>
      <c r="H54" s="83">
        <f t="shared" si="56"/>
        <v>18.337158888038765</v>
      </c>
      <c r="I54" s="83">
        <f t="shared" si="56"/>
        <v>21.193573068094874</v>
      </c>
      <c r="J54" s="83">
        <f t="shared" si="56"/>
        <v>21.244580464167303</v>
      </c>
      <c r="K54" s="83">
        <f t="shared" si="56"/>
        <v>16.908951798010712</v>
      </c>
      <c r="L54" s="83">
        <f t="shared" si="56"/>
        <v>11.17061973986228</v>
      </c>
      <c r="M54" s="83">
        <f t="shared" si="56"/>
        <v>0.96914052537617945</v>
      </c>
      <c r="N54" s="82">
        <f t="shared" si="59"/>
        <v>195</v>
      </c>
      <c r="O54" s="83">
        <f t="shared" si="57"/>
        <v>9.2307692307692317</v>
      </c>
      <c r="P54" s="83">
        <f t="shared" si="57"/>
        <v>7.1794871794871788</v>
      </c>
      <c r="Q54" s="83">
        <f t="shared" si="57"/>
        <v>19.487179487179489</v>
      </c>
      <c r="R54" s="83">
        <f t="shared" si="57"/>
        <v>25.128205128205128</v>
      </c>
      <c r="S54" s="83">
        <f t="shared" si="57"/>
        <v>23.076923076923077</v>
      </c>
      <c r="T54" s="83">
        <f t="shared" si="57"/>
        <v>11.794871794871794</v>
      </c>
      <c r="U54" s="83">
        <f t="shared" si="57"/>
        <v>2.0512820512820511</v>
      </c>
      <c r="V54" s="83">
        <f t="shared" si="57"/>
        <v>2.0512820512820511</v>
      </c>
      <c r="W54" s="119">
        <f t="shared" si="60"/>
        <v>48.40039171988586</v>
      </c>
      <c r="X54" s="119">
        <f t="shared" si="60"/>
        <v>53.436270627157228</v>
      </c>
    </row>
    <row r="55" spans="1:24" ht="15" customHeight="1">
      <c r="A55" s="53"/>
      <c r="B55" s="65"/>
      <c r="C55" s="35" t="s">
        <v>174</v>
      </c>
      <c r="D55" s="84">
        <f t="shared" si="58"/>
        <v>2819</v>
      </c>
      <c r="E55" s="85">
        <f t="shared" si="56"/>
        <v>2.0929407591344451</v>
      </c>
      <c r="F55" s="85">
        <f t="shared" si="56"/>
        <v>2.1638879035118839</v>
      </c>
      <c r="G55" s="85">
        <f t="shared" si="56"/>
        <v>1.9510464703795674</v>
      </c>
      <c r="H55" s="85">
        <f t="shared" si="56"/>
        <v>16.814473217452996</v>
      </c>
      <c r="I55" s="85">
        <f t="shared" si="56"/>
        <v>19.155728981908478</v>
      </c>
      <c r="J55" s="85">
        <f t="shared" si="56"/>
        <v>21.177722596665486</v>
      </c>
      <c r="K55" s="85">
        <f t="shared" si="56"/>
        <v>19.865200425682865</v>
      </c>
      <c r="L55" s="85">
        <f t="shared" si="56"/>
        <v>15.00532103582831</v>
      </c>
      <c r="M55" s="85">
        <f t="shared" si="56"/>
        <v>1.7736786094359702</v>
      </c>
      <c r="N55" s="84">
        <f t="shared" si="59"/>
        <v>141</v>
      </c>
      <c r="O55" s="85">
        <f t="shared" si="57"/>
        <v>5.6737588652482271</v>
      </c>
      <c r="P55" s="85">
        <f t="shared" si="57"/>
        <v>3.5460992907801421</v>
      </c>
      <c r="Q55" s="85">
        <f t="shared" si="57"/>
        <v>15.602836879432624</v>
      </c>
      <c r="R55" s="85">
        <f t="shared" si="57"/>
        <v>21.276595744680851</v>
      </c>
      <c r="S55" s="85">
        <f t="shared" si="57"/>
        <v>21.98581560283688</v>
      </c>
      <c r="T55" s="85">
        <f t="shared" si="57"/>
        <v>19.148936170212767</v>
      </c>
      <c r="U55" s="85">
        <f t="shared" si="57"/>
        <v>5.6737588652482271</v>
      </c>
      <c r="V55" s="85">
        <f t="shared" si="57"/>
        <v>7.0921985815602842</v>
      </c>
      <c r="W55" s="120">
        <f t="shared" si="60"/>
        <v>57.916230764620174</v>
      </c>
      <c r="X55" s="120">
        <f t="shared" si="60"/>
        <v>61.68314008264425</v>
      </c>
    </row>
    <row r="56" spans="1:24" ht="15" customHeight="1">
      <c r="A56" s="56"/>
      <c r="B56" s="425" t="s">
        <v>188</v>
      </c>
      <c r="C56" s="32" t="s">
        <v>176</v>
      </c>
      <c r="D56" s="86">
        <f t="shared" si="58"/>
        <v>33983</v>
      </c>
      <c r="E56" s="87">
        <f t="shared" si="58"/>
        <v>2703</v>
      </c>
      <c r="F56" s="87">
        <f>F118</f>
        <v>2056</v>
      </c>
      <c r="G56" s="87">
        <f>G118</f>
        <v>2244</v>
      </c>
      <c r="H56" s="87">
        <f t="shared" ref="H56:M56" si="61">H118</f>
        <v>6901</v>
      </c>
      <c r="I56" s="87">
        <f t="shared" si="61"/>
        <v>6507</v>
      </c>
      <c r="J56" s="87">
        <f t="shared" si="61"/>
        <v>4894</v>
      </c>
      <c r="K56" s="87">
        <f t="shared" si="61"/>
        <v>4346</v>
      </c>
      <c r="L56" s="87">
        <f t="shared" si="61"/>
        <v>2762</v>
      </c>
      <c r="M56" s="87">
        <f t="shared" si="61"/>
        <v>1570</v>
      </c>
      <c r="N56" s="86">
        <f>N118</f>
        <v>1053</v>
      </c>
      <c r="O56" s="87">
        <f>O118</f>
        <v>80</v>
      </c>
      <c r="P56" s="87">
        <f t="shared" ref="P56:V56" si="62">P118</f>
        <v>204</v>
      </c>
      <c r="Q56" s="87">
        <f t="shared" si="62"/>
        <v>296</v>
      </c>
      <c r="R56" s="87">
        <f t="shared" si="62"/>
        <v>205</v>
      </c>
      <c r="S56" s="87">
        <f t="shared" si="62"/>
        <v>157</v>
      </c>
      <c r="T56" s="87">
        <f t="shared" si="62"/>
        <v>60</v>
      </c>
      <c r="U56" s="87">
        <f t="shared" si="62"/>
        <v>7</v>
      </c>
      <c r="V56" s="87">
        <f t="shared" si="62"/>
        <v>44</v>
      </c>
      <c r="W56" s="117">
        <f t="shared" si="60"/>
        <v>37.483763717252515</v>
      </c>
      <c r="X56" s="117">
        <f t="shared" si="60"/>
        <v>40.711644338759726</v>
      </c>
    </row>
    <row r="57" spans="1:24" ht="15" customHeight="1">
      <c r="A57" s="56"/>
      <c r="B57" s="426"/>
      <c r="C57" s="135"/>
      <c r="D57" s="88">
        <f>IF(SUM(E57:M57)&gt;100,"－",SUM(E57:M57))</f>
        <v>100</v>
      </c>
      <c r="E57" s="89">
        <f t="shared" ref="E57:M57" si="63">E118/$D56*100</f>
        <v>7.9539769884942473</v>
      </c>
      <c r="F57" s="89">
        <f t="shared" si="63"/>
        <v>6.0500838654621427</v>
      </c>
      <c r="G57" s="89">
        <f t="shared" si="63"/>
        <v>6.6033016508254132</v>
      </c>
      <c r="H57" s="89">
        <f t="shared" si="63"/>
        <v>20.307212429744283</v>
      </c>
      <c r="I57" s="89">
        <f t="shared" si="63"/>
        <v>19.147809198717006</v>
      </c>
      <c r="J57" s="89">
        <f t="shared" si="63"/>
        <v>14.40131830621193</v>
      </c>
      <c r="K57" s="89">
        <f t="shared" si="63"/>
        <v>12.788747314833888</v>
      </c>
      <c r="L57" s="89">
        <f t="shared" si="63"/>
        <v>8.1275932083688893</v>
      </c>
      <c r="M57" s="89">
        <f t="shared" si="63"/>
        <v>4.6199570373422008</v>
      </c>
      <c r="N57" s="88">
        <f>IF(SUM(O57:V57)&gt;100,"－",SUM(O57:V57))</f>
        <v>99.999999999999986</v>
      </c>
      <c r="O57" s="89">
        <f t="shared" ref="O57:V57" si="64">O118/$N56*100</f>
        <v>7.5973409306742639</v>
      </c>
      <c r="P57" s="89">
        <f t="shared" si="64"/>
        <v>19.373219373219371</v>
      </c>
      <c r="Q57" s="89">
        <f t="shared" si="64"/>
        <v>28.110161443494775</v>
      </c>
      <c r="R57" s="89">
        <f t="shared" si="64"/>
        <v>19.468186134852804</v>
      </c>
      <c r="S57" s="89">
        <f t="shared" si="64"/>
        <v>14.909781576448244</v>
      </c>
      <c r="T57" s="89">
        <f t="shared" si="64"/>
        <v>5.6980056980056979</v>
      </c>
      <c r="U57" s="89">
        <f t="shared" si="64"/>
        <v>0.66476733143399813</v>
      </c>
      <c r="V57" s="89">
        <f t="shared" si="64"/>
        <v>4.1785375118708457</v>
      </c>
      <c r="W57" s="88" t="str">
        <f t="shared" si="60"/>
        <v>－</v>
      </c>
      <c r="X57" s="88" t="str">
        <f t="shared" si="60"/>
        <v>－</v>
      </c>
    </row>
    <row r="58" spans="1:24" ht="15" customHeight="1">
      <c r="A58" s="56"/>
      <c r="B58" s="426"/>
      <c r="C58" s="56" t="s">
        <v>277</v>
      </c>
      <c r="D58" s="82">
        <f>D120</f>
        <v>3565</v>
      </c>
      <c r="E58" s="83">
        <f t="shared" ref="E58:M62" si="65">IF($D58=0,0,E120/$D58*100)</f>
        <v>13.015427769985974</v>
      </c>
      <c r="F58" s="83">
        <f t="shared" si="65"/>
        <v>6.5077138849929872</v>
      </c>
      <c r="G58" s="83">
        <f t="shared" si="65"/>
        <v>7.096774193548387</v>
      </c>
      <c r="H58" s="83">
        <f t="shared" si="65"/>
        <v>15.483870967741936</v>
      </c>
      <c r="I58" s="83">
        <f t="shared" si="65"/>
        <v>15.455820476858346</v>
      </c>
      <c r="J58" s="83">
        <f t="shared" si="65"/>
        <v>13.520336605890604</v>
      </c>
      <c r="K58" s="83">
        <f t="shared" si="65"/>
        <v>15.091164095371671</v>
      </c>
      <c r="L58" s="83">
        <f t="shared" si="65"/>
        <v>13.267882187938291</v>
      </c>
      <c r="M58" s="83">
        <f t="shared" si="65"/>
        <v>0.56100981767180924</v>
      </c>
      <c r="N58" s="82">
        <f>N120</f>
        <v>109</v>
      </c>
      <c r="O58" s="83">
        <f t="shared" ref="O58:V62" si="66">IF($N58=0,0,O120/$N58*100)</f>
        <v>4.5871559633027523</v>
      </c>
      <c r="P58" s="83">
        <f t="shared" si="66"/>
        <v>11.009174311926607</v>
      </c>
      <c r="Q58" s="83">
        <f t="shared" si="66"/>
        <v>23.853211009174313</v>
      </c>
      <c r="R58" s="83">
        <f t="shared" si="66"/>
        <v>19.26605504587156</v>
      </c>
      <c r="S58" s="83">
        <f t="shared" si="66"/>
        <v>19.26605504587156</v>
      </c>
      <c r="T58" s="83">
        <f t="shared" si="66"/>
        <v>11.009174311926607</v>
      </c>
      <c r="U58" s="83">
        <f t="shared" si="66"/>
        <v>3.669724770642202</v>
      </c>
      <c r="V58" s="83">
        <f t="shared" si="66"/>
        <v>7.3394495412844041</v>
      </c>
      <c r="W58" s="119">
        <f t="shared" si="60"/>
        <v>47.76233814684155</v>
      </c>
      <c r="X58" s="119">
        <f t="shared" si="60"/>
        <v>50.249959925322884</v>
      </c>
    </row>
    <row r="59" spans="1:24" ht="15" customHeight="1">
      <c r="A59" s="56"/>
      <c r="B59" s="426"/>
      <c r="C59" s="177" t="s">
        <v>278</v>
      </c>
      <c r="D59" s="82">
        <f t="shared" ref="D59:D62" si="67">D121</f>
        <v>3945</v>
      </c>
      <c r="E59" s="83">
        <f t="shared" si="65"/>
        <v>5.8301647655259821</v>
      </c>
      <c r="F59" s="83">
        <f t="shared" si="65"/>
        <v>4.7908745247148294</v>
      </c>
      <c r="G59" s="83">
        <f t="shared" si="65"/>
        <v>5.4499366286438535</v>
      </c>
      <c r="H59" s="83">
        <f t="shared" si="65"/>
        <v>22.458808618504435</v>
      </c>
      <c r="I59" s="83">
        <f t="shared" si="65"/>
        <v>21.34347275031686</v>
      </c>
      <c r="J59" s="83">
        <f t="shared" si="65"/>
        <v>16.577946768060837</v>
      </c>
      <c r="K59" s="83">
        <f t="shared" si="65"/>
        <v>14.169835234474018</v>
      </c>
      <c r="L59" s="83">
        <f t="shared" si="65"/>
        <v>9.0747782002534869</v>
      </c>
      <c r="M59" s="83">
        <f t="shared" si="65"/>
        <v>0.30418250950570341</v>
      </c>
      <c r="N59" s="82">
        <f t="shared" ref="N59:N62" si="68">N121</f>
        <v>125</v>
      </c>
      <c r="O59" s="83">
        <f t="shared" si="66"/>
        <v>7.1999999999999993</v>
      </c>
      <c r="P59" s="83">
        <f t="shared" si="66"/>
        <v>16.8</v>
      </c>
      <c r="Q59" s="83">
        <f t="shared" si="66"/>
        <v>27.200000000000003</v>
      </c>
      <c r="R59" s="83">
        <f t="shared" si="66"/>
        <v>23.200000000000003</v>
      </c>
      <c r="S59" s="83">
        <f t="shared" si="66"/>
        <v>14.399999999999999</v>
      </c>
      <c r="T59" s="83">
        <f t="shared" si="66"/>
        <v>6.4</v>
      </c>
      <c r="U59" s="83">
        <f t="shared" si="66"/>
        <v>0</v>
      </c>
      <c r="V59" s="83">
        <f t="shared" si="66"/>
        <v>4.8</v>
      </c>
      <c r="W59" s="119">
        <f t="shared" si="60"/>
        <v>38.697924187891566</v>
      </c>
      <c r="X59" s="119">
        <f t="shared" si="60"/>
        <v>41.864117985082693</v>
      </c>
    </row>
    <row r="60" spans="1:24" ht="15" customHeight="1">
      <c r="A60" s="56"/>
      <c r="B60" s="426"/>
      <c r="C60" s="56" t="s">
        <v>279</v>
      </c>
      <c r="D60" s="82">
        <f t="shared" si="67"/>
        <v>11661</v>
      </c>
      <c r="E60" s="83">
        <f t="shared" si="65"/>
        <v>5.7370722922562383</v>
      </c>
      <c r="F60" s="83">
        <f t="shared" si="65"/>
        <v>5.3340193808421237</v>
      </c>
      <c r="G60" s="83">
        <f t="shared" si="65"/>
        <v>5.8142526369951115</v>
      </c>
      <c r="H60" s="83">
        <f t="shared" si="65"/>
        <v>20.444215761941514</v>
      </c>
      <c r="I60" s="83">
        <f t="shared" si="65"/>
        <v>19.569505188234285</v>
      </c>
      <c r="J60" s="83">
        <f t="shared" si="65"/>
        <v>15.281708258296886</v>
      </c>
      <c r="K60" s="83">
        <f t="shared" si="65"/>
        <v>14.15830546265329</v>
      </c>
      <c r="L60" s="83">
        <f t="shared" si="65"/>
        <v>9.7504502186776438</v>
      </c>
      <c r="M60" s="83">
        <f t="shared" si="65"/>
        <v>3.9104708001029076</v>
      </c>
      <c r="N60" s="82">
        <f t="shared" si="68"/>
        <v>328</v>
      </c>
      <c r="O60" s="83">
        <f t="shared" si="66"/>
        <v>3.9634146341463414</v>
      </c>
      <c r="P60" s="83">
        <f t="shared" si="66"/>
        <v>15.853658536585366</v>
      </c>
      <c r="Q60" s="83">
        <f t="shared" si="66"/>
        <v>27.134146341463417</v>
      </c>
      <c r="R60" s="83">
        <f t="shared" si="66"/>
        <v>21.036585365853657</v>
      </c>
      <c r="S60" s="83">
        <f t="shared" si="66"/>
        <v>20.121951219512198</v>
      </c>
      <c r="T60" s="83">
        <f t="shared" si="66"/>
        <v>7.01219512195122</v>
      </c>
      <c r="U60" s="83">
        <f t="shared" si="66"/>
        <v>0.91463414634146334</v>
      </c>
      <c r="V60" s="83">
        <f t="shared" si="66"/>
        <v>3.9634146341463414</v>
      </c>
      <c r="W60" s="119">
        <f t="shared" si="60"/>
        <v>43.395465450383412</v>
      </c>
      <c r="X60" s="119">
        <f t="shared" si="60"/>
        <v>45.263482175068795</v>
      </c>
    </row>
    <row r="61" spans="1:24" ht="15" customHeight="1">
      <c r="A61" s="56"/>
      <c r="B61" s="64"/>
      <c r="C61" s="56" t="s">
        <v>280</v>
      </c>
      <c r="D61" s="82">
        <f t="shared" si="67"/>
        <v>10791</v>
      </c>
      <c r="E61" s="83">
        <f t="shared" si="65"/>
        <v>10.629228060420722</v>
      </c>
      <c r="F61" s="83">
        <f t="shared" si="65"/>
        <v>6.9965712167547034</v>
      </c>
      <c r="G61" s="83">
        <f t="shared" si="65"/>
        <v>7.6730608840700585</v>
      </c>
      <c r="H61" s="83">
        <f t="shared" si="65"/>
        <v>21.369659901769992</v>
      </c>
      <c r="I61" s="83">
        <f t="shared" si="65"/>
        <v>18.793438976925213</v>
      </c>
      <c r="J61" s="83">
        <f t="shared" si="65"/>
        <v>12.538226299694188</v>
      </c>
      <c r="K61" s="83">
        <f t="shared" si="65"/>
        <v>10.304883699379113</v>
      </c>
      <c r="L61" s="83">
        <f t="shared" si="65"/>
        <v>4.9949031600407752</v>
      </c>
      <c r="M61" s="83">
        <f t="shared" si="65"/>
        <v>6.7000278009452323</v>
      </c>
      <c r="N61" s="82">
        <f t="shared" si="68"/>
        <v>347</v>
      </c>
      <c r="O61" s="83">
        <f t="shared" si="66"/>
        <v>11.239193083573488</v>
      </c>
      <c r="P61" s="83">
        <f t="shared" si="66"/>
        <v>27.377521613832851</v>
      </c>
      <c r="Q61" s="83">
        <f t="shared" si="66"/>
        <v>32.27665706051873</v>
      </c>
      <c r="R61" s="83">
        <f t="shared" si="66"/>
        <v>15.561959654178676</v>
      </c>
      <c r="S61" s="83">
        <f t="shared" si="66"/>
        <v>8.6455331412103753</v>
      </c>
      <c r="T61" s="83">
        <f t="shared" si="66"/>
        <v>3.4582132564841501</v>
      </c>
      <c r="U61" s="83">
        <f t="shared" si="66"/>
        <v>0</v>
      </c>
      <c r="V61" s="83">
        <f t="shared" si="66"/>
        <v>1.4409221902017291</v>
      </c>
      <c r="W61" s="119">
        <f t="shared" si="60"/>
        <v>29.334048777841044</v>
      </c>
      <c r="X61" s="119">
        <f t="shared" si="60"/>
        <v>33.109718422513652</v>
      </c>
    </row>
    <row r="62" spans="1:24" ht="15" customHeight="1">
      <c r="A62" s="35"/>
      <c r="B62" s="65"/>
      <c r="C62" s="35" t="s">
        <v>174</v>
      </c>
      <c r="D62" s="84">
        <f t="shared" si="67"/>
        <v>4021</v>
      </c>
      <c r="E62" s="85">
        <f t="shared" si="65"/>
        <v>4.7998010445162897</v>
      </c>
      <c r="F62" s="85">
        <f t="shared" si="65"/>
        <v>6.4163143496642618</v>
      </c>
      <c r="G62" s="85">
        <f t="shared" si="65"/>
        <v>6.7147475752300432</v>
      </c>
      <c r="H62" s="85">
        <f t="shared" si="65"/>
        <v>19.224073613528972</v>
      </c>
      <c r="I62" s="85">
        <f t="shared" si="65"/>
        <v>19.995026112907237</v>
      </c>
      <c r="J62" s="85">
        <f t="shared" si="65"/>
        <v>15.493658293956727</v>
      </c>
      <c r="K62" s="85">
        <f t="shared" si="65"/>
        <v>12.086545635414076</v>
      </c>
      <c r="L62" s="85">
        <f t="shared" si="65"/>
        <v>6.3417060432728185</v>
      </c>
      <c r="M62" s="85">
        <f t="shared" si="65"/>
        <v>8.9281273315095753</v>
      </c>
      <c r="N62" s="84">
        <f t="shared" si="68"/>
        <v>144</v>
      </c>
      <c r="O62" s="85">
        <f t="shared" si="66"/>
        <v>9.7222222222222232</v>
      </c>
      <c r="P62" s="85">
        <f t="shared" si="66"/>
        <v>16.666666666666664</v>
      </c>
      <c r="Q62" s="85">
        <f t="shared" si="66"/>
        <v>24.305555555555554</v>
      </c>
      <c r="R62" s="85">
        <f t="shared" si="66"/>
        <v>22.222222222222221</v>
      </c>
      <c r="S62" s="85">
        <f t="shared" si="66"/>
        <v>15.277777777777779</v>
      </c>
      <c r="T62" s="85">
        <f t="shared" si="66"/>
        <v>3.4722222222222223</v>
      </c>
      <c r="U62" s="85">
        <f t="shared" si="66"/>
        <v>0</v>
      </c>
      <c r="V62" s="85">
        <f t="shared" si="66"/>
        <v>8.3333333333333321</v>
      </c>
      <c r="W62" s="120">
        <f t="shared" si="60"/>
        <v>35.532213338070314</v>
      </c>
      <c r="X62" s="120">
        <f t="shared" si="60"/>
        <v>39.747899666315945</v>
      </c>
    </row>
    <row r="66" spans="1:24" ht="15" customHeight="1">
      <c r="A66" s="32" t="s">
        <v>263</v>
      </c>
      <c r="B66" s="44" t="s">
        <v>185</v>
      </c>
      <c r="C66" s="45" t="s">
        <v>176</v>
      </c>
      <c r="D66" s="90">
        <v>23996</v>
      </c>
      <c r="E66" s="90">
        <v>745</v>
      </c>
      <c r="F66" s="90">
        <v>465</v>
      </c>
      <c r="G66" s="90">
        <v>632</v>
      </c>
      <c r="H66" s="90">
        <v>3738</v>
      </c>
      <c r="I66" s="90">
        <v>4675</v>
      </c>
      <c r="J66" s="90">
        <v>4802</v>
      </c>
      <c r="K66" s="90">
        <v>4909</v>
      </c>
      <c r="L66" s="90">
        <v>3710</v>
      </c>
      <c r="M66" s="90">
        <v>320</v>
      </c>
      <c r="N66" s="90">
        <v>963</v>
      </c>
      <c r="O66" s="90">
        <v>35</v>
      </c>
      <c r="P66" s="90">
        <v>38</v>
      </c>
      <c r="Q66" s="90">
        <v>146</v>
      </c>
      <c r="R66" s="90">
        <v>232</v>
      </c>
      <c r="S66" s="90">
        <v>266</v>
      </c>
      <c r="T66" s="90">
        <v>163</v>
      </c>
      <c r="U66" s="90">
        <v>41</v>
      </c>
      <c r="V66" s="90">
        <v>42</v>
      </c>
      <c r="W66" s="90">
        <v>57.718120130008323</v>
      </c>
      <c r="X66" s="90">
        <v>59.998181308958991</v>
      </c>
    </row>
    <row r="67" spans="1:24" ht="15" customHeight="1">
      <c r="A67" s="394" t="s">
        <v>740</v>
      </c>
      <c r="B67" s="57" t="s">
        <v>186</v>
      </c>
      <c r="C67" s="50"/>
      <c r="D67" s="90"/>
      <c r="E67" s="90"/>
      <c r="F67" s="90"/>
      <c r="G67" s="90"/>
      <c r="H67" s="90"/>
      <c r="I67" s="90"/>
      <c r="J67" s="90"/>
      <c r="K67" s="90"/>
      <c r="L67" s="90"/>
      <c r="M67" s="90"/>
      <c r="N67" s="90"/>
      <c r="O67" s="90"/>
      <c r="P67" s="90"/>
      <c r="Q67" s="90"/>
      <c r="R67" s="90"/>
      <c r="S67" s="90"/>
      <c r="T67" s="90"/>
      <c r="U67" s="90"/>
      <c r="V67" s="90"/>
      <c r="W67" s="90"/>
      <c r="X67" s="90"/>
    </row>
    <row r="68" spans="1:24" ht="15" customHeight="1">
      <c r="A68" s="394"/>
      <c r="B68" s="176" t="s">
        <v>187</v>
      </c>
      <c r="C68" s="69" t="s">
        <v>265</v>
      </c>
      <c r="D68" s="90">
        <v>13303</v>
      </c>
      <c r="E68" s="90">
        <v>600</v>
      </c>
      <c r="F68" s="90">
        <v>300</v>
      </c>
      <c r="G68" s="90">
        <v>388</v>
      </c>
      <c r="H68" s="90">
        <v>2059</v>
      </c>
      <c r="I68" s="90">
        <v>2518</v>
      </c>
      <c r="J68" s="90">
        <v>2655</v>
      </c>
      <c r="K68" s="90">
        <v>2701</v>
      </c>
      <c r="L68" s="90">
        <v>1933</v>
      </c>
      <c r="M68" s="90">
        <v>149</v>
      </c>
      <c r="N68" s="90">
        <v>477</v>
      </c>
      <c r="O68" s="90">
        <v>20</v>
      </c>
      <c r="P68" s="90">
        <v>23</v>
      </c>
      <c r="Q68" s="90">
        <v>61</v>
      </c>
      <c r="R68" s="90">
        <v>126</v>
      </c>
      <c r="S68" s="90">
        <v>138</v>
      </c>
      <c r="T68" s="90">
        <v>78</v>
      </c>
      <c r="U68" s="90">
        <v>15</v>
      </c>
      <c r="V68" s="90">
        <v>16</v>
      </c>
      <c r="W68" s="90">
        <v>56.825560152460447</v>
      </c>
      <c r="X68" s="90">
        <v>59.402683061869084</v>
      </c>
    </row>
    <row r="69" spans="1:24" ht="15" customHeight="1">
      <c r="A69" s="48"/>
      <c r="B69" s="57"/>
      <c r="C69" s="53" t="s">
        <v>266</v>
      </c>
      <c r="D69" s="90">
        <v>5254</v>
      </c>
      <c r="E69" s="90">
        <v>37</v>
      </c>
      <c r="F69" s="90">
        <v>77</v>
      </c>
      <c r="G69" s="90">
        <v>105</v>
      </c>
      <c r="H69" s="90">
        <v>782</v>
      </c>
      <c r="I69" s="90">
        <v>1100</v>
      </c>
      <c r="J69" s="90">
        <v>1073</v>
      </c>
      <c r="K69" s="90">
        <v>1099</v>
      </c>
      <c r="L69" s="90">
        <v>887</v>
      </c>
      <c r="M69" s="90">
        <v>94</v>
      </c>
      <c r="N69" s="90">
        <v>227</v>
      </c>
      <c r="O69" s="90">
        <v>7</v>
      </c>
      <c r="P69" s="90">
        <v>5</v>
      </c>
      <c r="Q69" s="90">
        <v>40</v>
      </c>
      <c r="R69" s="90">
        <v>47</v>
      </c>
      <c r="S69" s="90">
        <v>66</v>
      </c>
      <c r="T69" s="90">
        <v>39</v>
      </c>
      <c r="U69" s="90">
        <v>13</v>
      </c>
      <c r="V69" s="90">
        <v>10</v>
      </c>
      <c r="W69" s="90">
        <v>59.461527641780968</v>
      </c>
      <c r="X69" s="90">
        <v>61.443578563173666</v>
      </c>
    </row>
    <row r="70" spans="1:24" ht="15" customHeight="1">
      <c r="A70" s="56"/>
      <c r="B70" s="57"/>
      <c r="C70" s="53" t="s">
        <v>267</v>
      </c>
      <c r="D70" s="90">
        <v>3404</v>
      </c>
      <c r="E70" s="90">
        <v>76</v>
      </c>
      <c r="F70" s="90">
        <v>54</v>
      </c>
      <c r="G70" s="90">
        <v>95</v>
      </c>
      <c r="H70" s="90">
        <v>548</v>
      </c>
      <c r="I70" s="90">
        <v>661</v>
      </c>
      <c r="J70" s="90">
        <v>655</v>
      </c>
      <c r="K70" s="90">
        <v>709</v>
      </c>
      <c r="L70" s="90">
        <v>586</v>
      </c>
      <c r="M70" s="90">
        <v>20</v>
      </c>
      <c r="N70" s="90">
        <v>163</v>
      </c>
      <c r="O70" s="90">
        <v>5</v>
      </c>
      <c r="P70" s="90">
        <v>7</v>
      </c>
      <c r="Q70" s="90">
        <v>28</v>
      </c>
      <c r="R70" s="90">
        <v>40</v>
      </c>
      <c r="S70" s="90">
        <v>44</v>
      </c>
      <c r="T70" s="90">
        <v>23</v>
      </c>
      <c r="U70" s="90">
        <v>11</v>
      </c>
      <c r="V70" s="90">
        <v>5</v>
      </c>
      <c r="W70" s="90">
        <v>57.751465658817878</v>
      </c>
      <c r="X70" s="90">
        <v>59.638768458125654</v>
      </c>
    </row>
    <row r="71" spans="1:24" ht="15" customHeight="1">
      <c r="A71" s="56"/>
      <c r="B71" s="178"/>
      <c r="C71" s="180" t="s">
        <v>268</v>
      </c>
      <c r="D71" s="90">
        <v>191</v>
      </c>
      <c r="E71" s="90">
        <v>0</v>
      </c>
      <c r="F71" s="90">
        <v>1</v>
      </c>
      <c r="G71" s="90">
        <v>0</v>
      </c>
      <c r="H71" s="90">
        <v>27</v>
      </c>
      <c r="I71" s="90">
        <v>37</v>
      </c>
      <c r="J71" s="90">
        <v>60</v>
      </c>
      <c r="K71" s="90">
        <v>41</v>
      </c>
      <c r="L71" s="90">
        <v>23</v>
      </c>
      <c r="M71" s="90">
        <v>2</v>
      </c>
      <c r="N71" s="90">
        <v>5</v>
      </c>
      <c r="O71" s="90">
        <v>0</v>
      </c>
      <c r="P71" s="90">
        <v>0</v>
      </c>
      <c r="Q71" s="90">
        <v>0</v>
      </c>
      <c r="R71" s="90">
        <v>2</v>
      </c>
      <c r="S71" s="90">
        <v>1</v>
      </c>
      <c r="T71" s="90">
        <v>1</v>
      </c>
      <c r="U71" s="90">
        <v>1</v>
      </c>
      <c r="V71" s="90">
        <v>0</v>
      </c>
      <c r="W71" s="90">
        <v>70.451827242524914</v>
      </c>
      <c r="X71" s="90">
        <v>70.451827242524914</v>
      </c>
    </row>
    <row r="72" spans="1:24" ht="15" customHeight="1">
      <c r="A72" s="56"/>
      <c r="B72" s="176"/>
      <c r="C72" s="69" t="s">
        <v>269</v>
      </c>
      <c r="D72" s="90">
        <v>0</v>
      </c>
      <c r="E72" s="90">
        <v>0</v>
      </c>
      <c r="F72" s="90">
        <v>0</v>
      </c>
      <c r="G72" s="90">
        <v>0</v>
      </c>
      <c r="H72" s="90">
        <v>0</v>
      </c>
      <c r="I72" s="90">
        <v>0</v>
      </c>
      <c r="J72" s="90">
        <v>0</v>
      </c>
      <c r="K72" s="90">
        <v>0</v>
      </c>
      <c r="L72" s="90">
        <v>0</v>
      </c>
      <c r="M72" s="90">
        <v>0</v>
      </c>
      <c r="N72" s="90">
        <v>0</v>
      </c>
      <c r="O72" s="90">
        <v>0</v>
      </c>
      <c r="P72" s="90">
        <v>0</v>
      </c>
      <c r="Q72" s="90">
        <v>0</v>
      </c>
      <c r="R72" s="90">
        <v>0</v>
      </c>
      <c r="S72" s="90">
        <v>0</v>
      </c>
      <c r="T72" s="90">
        <v>0</v>
      </c>
      <c r="U72" s="90">
        <v>0</v>
      </c>
      <c r="V72" s="90">
        <v>0</v>
      </c>
      <c r="W72" s="90" t="s">
        <v>294</v>
      </c>
      <c r="X72" s="90" t="s">
        <v>294</v>
      </c>
    </row>
    <row r="73" spans="1:24" ht="15" customHeight="1">
      <c r="A73" s="56"/>
      <c r="B73" s="57"/>
      <c r="C73" s="53" t="s">
        <v>173</v>
      </c>
      <c r="D73" s="90">
        <v>77</v>
      </c>
      <c r="E73" s="90">
        <v>9</v>
      </c>
      <c r="F73" s="90">
        <v>0</v>
      </c>
      <c r="G73" s="90">
        <v>0</v>
      </c>
      <c r="H73" s="90">
        <v>1</v>
      </c>
      <c r="I73" s="90">
        <v>15</v>
      </c>
      <c r="J73" s="90">
        <v>12</v>
      </c>
      <c r="K73" s="90">
        <v>23</v>
      </c>
      <c r="L73" s="90">
        <v>17</v>
      </c>
      <c r="M73" s="90">
        <v>0</v>
      </c>
      <c r="N73" s="90">
        <v>3</v>
      </c>
      <c r="O73" s="90">
        <v>0</v>
      </c>
      <c r="P73" s="90">
        <v>1</v>
      </c>
      <c r="Q73" s="90">
        <v>0</v>
      </c>
      <c r="R73" s="90">
        <v>0</v>
      </c>
      <c r="S73" s="90">
        <v>1</v>
      </c>
      <c r="T73" s="90">
        <v>1</v>
      </c>
      <c r="U73" s="90">
        <v>0</v>
      </c>
      <c r="V73" s="90">
        <v>0</v>
      </c>
      <c r="W73" s="90">
        <v>55.577324973876699</v>
      </c>
      <c r="X73" s="90">
        <v>55.577324973876699</v>
      </c>
    </row>
    <row r="74" spans="1:24" ht="15" customHeight="1">
      <c r="A74" s="35"/>
      <c r="B74" s="58"/>
      <c r="C74" s="59" t="s">
        <v>174</v>
      </c>
      <c r="D74" s="90">
        <v>1767</v>
      </c>
      <c r="E74" s="90">
        <v>23</v>
      </c>
      <c r="F74" s="90">
        <v>33</v>
      </c>
      <c r="G74" s="90">
        <v>44</v>
      </c>
      <c r="H74" s="90">
        <v>321</v>
      </c>
      <c r="I74" s="90">
        <v>344</v>
      </c>
      <c r="J74" s="90">
        <v>347</v>
      </c>
      <c r="K74" s="90">
        <v>336</v>
      </c>
      <c r="L74" s="90">
        <v>264</v>
      </c>
      <c r="M74" s="90">
        <v>55</v>
      </c>
      <c r="N74" s="90">
        <v>88</v>
      </c>
      <c r="O74" s="90">
        <v>3</v>
      </c>
      <c r="P74" s="90">
        <v>2</v>
      </c>
      <c r="Q74" s="90">
        <v>17</v>
      </c>
      <c r="R74" s="90">
        <v>17</v>
      </c>
      <c r="S74" s="90">
        <v>16</v>
      </c>
      <c r="T74" s="90">
        <v>21</v>
      </c>
      <c r="U74" s="90">
        <v>1</v>
      </c>
      <c r="V74" s="90">
        <v>11</v>
      </c>
      <c r="W74" s="90">
        <v>57.336769168304485</v>
      </c>
      <c r="X74" s="90">
        <v>59.661232783235747</v>
      </c>
    </row>
    <row r="75" spans="1:24" ht="15" customHeight="1">
      <c r="A75" s="32" t="s">
        <v>263</v>
      </c>
      <c r="B75" s="425" t="s">
        <v>188</v>
      </c>
      <c r="C75" s="45" t="s">
        <v>176</v>
      </c>
      <c r="D75" s="90">
        <v>33983</v>
      </c>
      <c r="E75" s="90">
        <v>2703</v>
      </c>
      <c r="F75" s="90">
        <v>2056</v>
      </c>
      <c r="G75" s="90">
        <v>2244</v>
      </c>
      <c r="H75" s="90">
        <v>6901</v>
      </c>
      <c r="I75" s="90">
        <v>6507</v>
      </c>
      <c r="J75" s="90">
        <v>4894</v>
      </c>
      <c r="K75" s="90">
        <v>4346</v>
      </c>
      <c r="L75" s="90">
        <v>2762</v>
      </c>
      <c r="M75" s="90">
        <v>1570</v>
      </c>
      <c r="N75" s="90">
        <v>1053</v>
      </c>
      <c r="O75" s="90">
        <v>80</v>
      </c>
      <c r="P75" s="90">
        <v>204</v>
      </c>
      <c r="Q75" s="90">
        <v>296</v>
      </c>
      <c r="R75" s="90">
        <v>205</v>
      </c>
      <c r="S75" s="90">
        <v>157</v>
      </c>
      <c r="T75" s="90">
        <v>60</v>
      </c>
      <c r="U75" s="90">
        <v>7</v>
      </c>
      <c r="V75" s="90">
        <v>44</v>
      </c>
      <c r="W75" s="90">
        <v>37.483763717252501</v>
      </c>
      <c r="X75" s="90">
        <v>40.711644338759712</v>
      </c>
    </row>
    <row r="76" spans="1:24" ht="15" customHeight="1">
      <c r="A76" s="394" t="s">
        <v>740</v>
      </c>
      <c r="B76" s="426"/>
      <c r="C76" s="50"/>
      <c r="D76" s="90"/>
      <c r="E76" s="90"/>
      <c r="F76" s="90"/>
      <c r="G76" s="90"/>
      <c r="H76" s="90"/>
      <c r="I76" s="90"/>
      <c r="J76" s="90"/>
      <c r="K76" s="90"/>
      <c r="L76" s="90"/>
      <c r="M76" s="90"/>
      <c r="N76" s="90"/>
      <c r="O76" s="90"/>
      <c r="P76" s="90"/>
      <c r="Q76" s="90"/>
      <c r="R76" s="90"/>
      <c r="S76" s="90"/>
      <c r="T76" s="90"/>
      <c r="U76" s="90"/>
      <c r="V76" s="90"/>
      <c r="W76" s="90"/>
      <c r="X76" s="90"/>
    </row>
    <row r="77" spans="1:24" ht="15" customHeight="1">
      <c r="A77" s="394"/>
      <c r="B77" s="426"/>
      <c r="C77" s="69" t="s">
        <v>265</v>
      </c>
      <c r="D77" s="90">
        <v>21266</v>
      </c>
      <c r="E77" s="90">
        <v>1966</v>
      </c>
      <c r="F77" s="90">
        <v>1353</v>
      </c>
      <c r="G77" s="90">
        <v>1484</v>
      </c>
      <c r="H77" s="90">
        <v>4296</v>
      </c>
      <c r="I77" s="90">
        <v>4061</v>
      </c>
      <c r="J77" s="90">
        <v>3065</v>
      </c>
      <c r="K77" s="90">
        <v>2675</v>
      </c>
      <c r="L77" s="90">
        <v>1672</v>
      </c>
      <c r="M77" s="90">
        <v>694</v>
      </c>
      <c r="N77" s="90">
        <v>645</v>
      </c>
      <c r="O77" s="90">
        <v>59</v>
      </c>
      <c r="P77" s="90">
        <v>135</v>
      </c>
      <c r="Q77" s="90">
        <v>166</v>
      </c>
      <c r="R77" s="90">
        <v>132</v>
      </c>
      <c r="S77" s="90">
        <v>86</v>
      </c>
      <c r="T77" s="90">
        <v>39</v>
      </c>
      <c r="U77" s="90">
        <v>2</v>
      </c>
      <c r="V77" s="90">
        <v>26</v>
      </c>
      <c r="W77" s="90">
        <v>36.17566009599831</v>
      </c>
      <c r="X77" s="90">
        <v>39.987024284683848</v>
      </c>
    </row>
    <row r="78" spans="1:24" ht="15" customHeight="1">
      <c r="A78" s="48"/>
      <c r="B78" s="426"/>
      <c r="C78" s="53" t="s">
        <v>266</v>
      </c>
      <c r="D78" s="90">
        <v>7686</v>
      </c>
      <c r="E78" s="90">
        <v>461</v>
      </c>
      <c r="F78" s="90">
        <v>422</v>
      </c>
      <c r="G78" s="90">
        <v>460</v>
      </c>
      <c r="H78" s="90">
        <v>1580</v>
      </c>
      <c r="I78" s="90">
        <v>1526</v>
      </c>
      <c r="J78" s="90">
        <v>1093</v>
      </c>
      <c r="K78" s="90">
        <v>1003</v>
      </c>
      <c r="L78" s="90">
        <v>608</v>
      </c>
      <c r="M78" s="90">
        <v>533</v>
      </c>
      <c r="N78" s="90">
        <v>231</v>
      </c>
      <c r="O78" s="90">
        <v>6</v>
      </c>
      <c r="P78" s="90">
        <v>38</v>
      </c>
      <c r="Q78" s="90">
        <v>91</v>
      </c>
      <c r="R78" s="90">
        <v>37</v>
      </c>
      <c r="S78" s="90">
        <v>37</v>
      </c>
      <c r="T78" s="90">
        <v>12</v>
      </c>
      <c r="U78" s="90">
        <v>4</v>
      </c>
      <c r="V78" s="90">
        <v>6</v>
      </c>
      <c r="W78" s="90">
        <v>39.357904547776741</v>
      </c>
      <c r="X78" s="90">
        <v>40.43620330251035</v>
      </c>
    </row>
    <row r="79" spans="1:24" ht="15" customHeight="1">
      <c r="A79" s="56"/>
      <c r="B79" s="426"/>
      <c r="C79" s="53" t="s">
        <v>267</v>
      </c>
      <c r="D79" s="90">
        <v>3232</v>
      </c>
      <c r="E79" s="90">
        <v>192</v>
      </c>
      <c r="F79" s="90">
        <v>165</v>
      </c>
      <c r="G79" s="90">
        <v>215</v>
      </c>
      <c r="H79" s="90">
        <v>655</v>
      </c>
      <c r="I79" s="90">
        <v>592</v>
      </c>
      <c r="J79" s="90">
        <v>490</v>
      </c>
      <c r="K79" s="90">
        <v>470</v>
      </c>
      <c r="L79" s="90">
        <v>333</v>
      </c>
      <c r="M79" s="90">
        <v>120</v>
      </c>
      <c r="N79" s="90">
        <v>110</v>
      </c>
      <c r="O79" s="90">
        <v>8</v>
      </c>
      <c r="P79" s="90">
        <v>20</v>
      </c>
      <c r="Q79" s="90">
        <v>21</v>
      </c>
      <c r="R79" s="90">
        <v>25</v>
      </c>
      <c r="S79" s="90">
        <v>26</v>
      </c>
      <c r="T79" s="90">
        <v>5</v>
      </c>
      <c r="U79" s="90">
        <v>1</v>
      </c>
      <c r="V79" s="90">
        <v>4</v>
      </c>
      <c r="W79" s="90">
        <v>42.165799876911564</v>
      </c>
      <c r="X79" s="90">
        <v>45.607905989312506</v>
      </c>
    </row>
    <row r="80" spans="1:24" ht="15" customHeight="1">
      <c r="A80" s="56"/>
      <c r="B80" s="178"/>
      <c r="C80" s="180" t="s">
        <v>268</v>
      </c>
      <c r="D80" s="90">
        <v>85</v>
      </c>
      <c r="E80" s="90">
        <v>9</v>
      </c>
      <c r="F80" s="90">
        <v>15</v>
      </c>
      <c r="G80" s="90">
        <v>8</v>
      </c>
      <c r="H80" s="90">
        <v>26</v>
      </c>
      <c r="I80" s="90">
        <v>17</v>
      </c>
      <c r="J80" s="90">
        <v>6</v>
      </c>
      <c r="K80" s="90">
        <v>0</v>
      </c>
      <c r="L80" s="90">
        <v>4</v>
      </c>
      <c r="M80" s="90">
        <v>0</v>
      </c>
      <c r="N80" s="90">
        <v>4</v>
      </c>
      <c r="O80" s="90">
        <v>0</v>
      </c>
      <c r="P80" s="90">
        <v>3</v>
      </c>
      <c r="Q80" s="90">
        <v>1</v>
      </c>
      <c r="R80" s="90">
        <v>0</v>
      </c>
      <c r="S80" s="90">
        <v>0</v>
      </c>
      <c r="T80" s="90">
        <v>0</v>
      </c>
      <c r="U80" s="90">
        <v>0</v>
      </c>
      <c r="V80" s="90">
        <v>0</v>
      </c>
      <c r="W80" s="90">
        <v>14.723185035685034</v>
      </c>
      <c r="X80" s="90">
        <v>14.723185035685034</v>
      </c>
    </row>
    <row r="81" spans="1:24" ht="15" customHeight="1">
      <c r="A81" s="56"/>
      <c r="B81" s="176"/>
      <c r="C81" s="69" t="s">
        <v>269</v>
      </c>
      <c r="D81" s="90">
        <v>0</v>
      </c>
      <c r="E81" s="90">
        <v>0</v>
      </c>
      <c r="F81" s="90">
        <v>0</v>
      </c>
      <c r="G81" s="90">
        <v>0</v>
      </c>
      <c r="H81" s="90">
        <v>0</v>
      </c>
      <c r="I81" s="90">
        <v>0</v>
      </c>
      <c r="J81" s="90">
        <v>0</v>
      </c>
      <c r="K81" s="90">
        <v>0</v>
      </c>
      <c r="L81" s="90">
        <v>0</v>
      </c>
      <c r="M81" s="90">
        <v>0</v>
      </c>
      <c r="N81" s="90">
        <v>0</v>
      </c>
      <c r="O81" s="90">
        <v>0</v>
      </c>
      <c r="P81" s="90">
        <v>0</v>
      </c>
      <c r="Q81" s="90">
        <v>0</v>
      </c>
      <c r="R81" s="90">
        <v>0</v>
      </c>
      <c r="S81" s="90">
        <v>0</v>
      </c>
      <c r="T81" s="90">
        <v>0</v>
      </c>
      <c r="U81" s="90">
        <v>0</v>
      </c>
      <c r="V81" s="90">
        <v>0</v>
      </c>
      <c r="W81" s="90" t="s">
        <v>294</v>
      </c>
      <c r="X81" s="90" t="s">
        <v>294</v>
      </c>
    </row>
    <row r="82" spans="1:24" ht="15" customHeight="1">
      <c r="A82" s="56"/>
      <c r="B82" s="57"/>
      <c r="C82" s="53" t="s">
        <v>173</v>
      </c>
      <c r="D82" s="90">
        <v>23</v>
      </c>
      <c r="E82" s="90">
        <v>4</v>
      </c>
      <c r="F82" s="90">
        <v>0</v>
      </c>
      <c r="G82" s="90">
        <v>2</v>
      </c>
      <c r="H82" s="90">
        <v>8</v>
      </c>
      <c r="I82" s="90">
        <v>4</v>
      </c>
      <c r="J82" s="90">
        <v>2</v>
      </c>
      <c r="K82" s="90">
        <v>2</v>
      </c>
      <c r="L82" s="90">
        <v>1</v>
      </c>
      <c r="M82" s="90">
        <v>0</v>
      </c>
      <c r="N82" s="90">
        <v>3</v>
      </c>
      <c r="O82" s="90">
        <v>1</v>
      </c>
      <c r="P82" s="90">
        <v>0</v>
      </c>
      <c r="Q82" s="90">
        <v>1</v>
      </c>
      <c r="R82" s="90">
        <v>0</v>
      </c>
      <c r="S82" s="90">
        <v>0</v>
      </c>
      <c r="T82" s="90">
        <v>0</v>
      </c>
      <c r="U82" s="90">
        <v>0</v>
      </c>
      <c r="V82" s="90">
        <v>1</v>
      </c>
      <c r="W82" s="90">
        <v>17.857142857142858</v>
      </c>
      <c r="X82" s="90">
        <v>35.714285714285715</v>
      </c>
    </row>
    <row r="83" spans="1:24" ht="15" customHeight="1">
      <c r="A83" s="35"/>
      <c r="B83" s="58"/>
      <c r="C83" s="59" t="s">
        <v>174</v>
      </c>
      <c r="D83" s="90">
        <v>1691</v>
      </c>
      <c r="E83" s="90">
        <v>71</v>
      </c>
      <c r="F83" s="90">
        <v>101</v>
      </c>
      <c r="G83" s="90">
        <v>75</v>
      </c>
      <c r="H83" s="90">
        <v>336</v>
      </c>
      <c r="I83" s="90">
        <v>307</v>
      </c>
      <c r="J83" s="90">
        <v>238</v>
      </c>
      <c r="K83" s="90">
        <v>196</v>
      </c>
      <c r="L83" s="90">
        <v>144</v>
      </c>
      <c r="M83" s="90">
        <v>223</v>
      </c>
      <c r="N83" s="90">
        <v>60</v>
      </c>
      <c r="O83" s="90">
        <v>6</v>
      </c>
      <c r="P83" s="90">
        <v>8</v>
      </c>
      <c r="Q83" s="90">
        <v>16</v>
      </c>
      <c r="R83" s="90">
        <v>11</v>
      </c>
      <c r="S83" s="90">
        <v>8</v>
      </c>
      <c r="T83" s="90">
        <v>4</v>
      </c>
      <c r="U83" s="90">
        <v>0</v>
      </c>
      <c r="V83" s="90">
        <v>7</v>
      </c>
      <c r="W83" s="90">
        <v>37.899502928781125</v>
      </c>
      <c r="X83" s="90">
        <v>42.737737345221269</v>
      </c>
    </row>
    <row r="84" spans="1:24" ht="15" customHeight="1">
      <c r="A84" s="32" t="s">
        <v>270</v>
      </c>
      <c r="B84" s="44" t="s">
        <v>185</v>
      </c>
      <c r="C84" s="45" t="s">
        <v>176</v>
      </c>
      <c r="D84" s="90">
        <v>24458</v>
      </c>
      <c r="E84" s="90">
        <v>754</v>
      </c>
      <c r="F84" s="90">
        <v>470</v>
      </c>
      <c r="G84" s="90">
        <v>635</v>
      </c>
      <c r="H84" s="90">
        <v>3817</v>
      </c>
      <c r="I84" s="90">
        <v>4770</v>
      </c>
      <c r="J84" s="90">
        <v>4895</v>
      </c>
      <c r="K84" s="90">
        <v>5007</v>
      </c>
      <c r="L84" s="90">
        <v>3786</v>
      </c>
      <c r="M84" s="90">
        <v>324</v>
      </c>
      <c r="N84" s="90">
        <v>963</v>
      </c>
      <c r="O84" s="90">
        <v>35</v>
      </c>
      <c r="P84" s="90">
        <v>38</v>
      </c>
      <c r="Q84" s="90">
        <v>146</v>
      </c>
      <c r="R84" s="90">
        <v>232</v>
      </c>
      <c r="S84" s="90">
        <v>266</v>
      </c>
      <c r="T84" s="90">
        <v>163</v>
      </c>
      <c r="U84" s="90">
        <v>41</v>
      </c>
      <c r="V84" s="90">
        <v>42</v>
      </c>
      <c r="W84" s="90">
        <v>57.718120130008309</v>
      </c>
      <c r="X84" s="90">
        <v>59.998181308958976</v>
      </c>
    </row>
    <row r="85" spans="1:24" ht="15" customHeight="1">
      <c r="A85" s="394" t="s">
        <v>741</v>
      </c>
      <c r="B85" s="57" t="s">
        <v>186</v>
      </c>
      <c r="C85" s="50"/>
      <c r="D85" s="90"/>
      <c r="E85" s="90"/>
      <c r="F85" s="90"/>
      <c r="G85" s="90"/>
      <c r="H85" s="90"/>
      <c r="I85" s="90"/>
      <c r="J85" s="90"/>
      <c r="K85" s="90"/>
      <c r="L85" s="90"/>
      <c r="M85" s="90"/>
      <c r="N85" s="90"/>
      <c r="O85" s="90"/>
      <c r="P85" s="90"/>
      <c r="Q85" s="90"/>
      <c r="R85" s="90"/>
      <c r="S85" s="90"/>
      <c r="T85" s="90"/>
      <c r="U85" s="90"/>
      <c r="V85" s="90"/>
      <c r="W85" s="90"/>
      <c r="X85" s="90"/>
    </row>
    <row r="86" spans="1:24" ht="15" customHeight="1">
      <c r="A86" s="394"/>
      <c r="B86" s="176" t="s">
        <v>187</v>
      </c>
      <c r="C86" s="53" t="s">
        <v>272</v>
      </c>
      <c r="D86" s="90">
        <v>5418</v>
      </c>
      <c r="E86" s="90">
        <v>311</v>
      </c>
      <c r="F86" s="90">
        <v>108</v>
      </c>
      <c r="G86" s="90">
        <v>200</v>
      </c>
      <c r="H86" s="90">
        <v>825</v>
      </c>
      <c r="I86" s="90">
        <v>959</v>
      </c>
      <c r="J86" s="90">
        <v>1005</v>
      </c>
      <c r="K86" s="90">
        <v>1072</v>
      </c>
      <c r="L86" s="90">
        <v>851</v>
      </c>
      <c r="M86" s="90">
        <v>87</v>
      </c>
      <c r="N86" s="90">
        <v>166</v>
      </c>
      <c r="O86" s="90">
        <v>2</v>
      </c>
      <c r="P86" s="90">
        <v>8</v>
      </c>
      <c r="Q86" s="90">
        <v>16</v>
      </c>
      <c r="R86" s="90">
        <v>56</v>
      </c>
      <c r="S86" s="90">
        <v>44</v>
      </c>
      <c r="T86" s="90">
        <v>29</v>
      </c>
      <c r="U86" s="90">
        <v>7</v>
      </c>
      <c r="V86" s="90">
        <v>4</v>
      </c>
      <c r="W86" s="90">
        <v>59.493880988363244</v>
      </c>
      <c r="X86" s="90">
        <v>60.237554500717785</v>
      </c>
    </row>
    <row r="87" spans="1:24" ht="15" customHeight="1">
      <c r="A87" s="48"/>
      <c r="B87" s="57"/>
      <c r="C87" s="53" t="s">
        <v>273</v>
      </c>
      <c r="D87" s="90">
        <v>9585</v>
      </c>
      <c r="E87" s="90">
        <v>187</v>
      </c>
      <c r="F87" s="90">
        <v>139</v>
      </c>
      <c r="G87" s="90">
        <v>180</v>
      </c>
      <c r="H87" s="90">
        <v>1404</v>
      </c>
      <c r="I87" s="90">
        <v>1922</v>
      </c>
      <c r="J87" s="90">
        <v>2016</v>
      </c>
      <c r="K87" s="90">
        <v>2078</v>
      </c>
      <c r="L87" s="90">
        <v>1563</v>
      </c>
      <c r="M87" s="90">
        <v>96</v>
      </c>
      <c r="N87" s="90">
        <v>390</v>
      </c>
      <c r="O87" s="90">
        <v>7</v>
      </c>
      <c r="P87" s="90">
        <v>14</v>
      </c>
      <c r="Q87" s="90">
        <v>50</v>
      </c>
      <c r="R87" s="90">
        <v>97</v>
      </c>
      <c r="S87" s="90">
        <v>120</v>
      </c>
      <c r="T87" s="90">
        <v>66</v>
      </c>
      <c r="U87" s="90">
        <v>19</v>
      </c>
      <c r="V87" s="90">
        <v>17</v>
      </c>
      <c r="W87" s="90">
        <v>60.260161425904208</v>
      </c>
      <c r="X87" s="90">
        <v>61.412678174487077</v>
      </c>
    </row>
    <row r="88" spans="1:24" ht="15" customHeight="1">
      <c r="A88" s="56"/>
      <c r="B88" s="57"/>
      <c r="C88" s="53" t="s">
        <v>274</v>
      </c>
      <c r="D88" s="90">
        <v>6583</v>
      </c>
      <c r="E88" s="90">
        <v>208</v>
      </c>
      <c r="F88" s="90">
        <v>177</v>
      </c>
      <c r="G88" s="90">
        <v>189</v>
      </c>
      <c r="H88" s="90">
        <v>1108</v>
      </c>
      <c r="I88" s="90">
        <v>1339</v>
      </c>
      <c r="J88" s="90">
        <v>1326</v>
      </c>
      <c r="K88" s="90">
        <v>1258</v>
      </c>
      <c r="L88" s="90">
        <v>875</v>
      </c>
      <c r="M88" s="90">
        <v>103</v>
      </c>
      <c r="N88" s="90">
        <v>286</v>
      </c>
      <c r="O88" s="90">
        <v>20</v>
      </c>
      <c r="P88" s="90">
        <v>15</v>
      </c>
      <c r="Q88" s="90">
        <v>59</v>
      </c>
      <c r="R88" s="90">
        <v>55</v>
      </c>
      <c r="S88" s="90">
        <v>79</v>
      </c>
      <c r="T88" s="90">
        <v>41</v>
      </c>
      <c r="U88" s="90">
        <v>10</v>
      </c>
      <c r="V88" s="90">
        <v>7</v>
      </c>
      <c r="W88" s="90">
        <v>52.510083250938401</v>
      </c>
      <c r="X88" s="90">
        <v>56.564915934408546</v>
      </c>
    </row>
    <row r="89" spans="1:24" ht="15" customHeight="1">
      <c r="A89" s="35"/>
      <c r="B89" s="58"/>
      <c r="C89" s="59" t="s">
        <v>174</v>
      </c>
      <c r="D89" s="90">
        <v>2872</v>
      </c>
      <c r="E89" s="90">
        <v>48</v>
      </c>
      <c r="F89" s="90">
        <v>46</v>
      </c>
      <c r="G89" s="90">
        <v>66</v>
      </c>
      <c r="H89" s="90">
        <v>480</v>
      </c>
      <c r="I89" s="90">
        <v>550</v>
      </c>
      <c r="J89" s="90">
        <v>548</v>
      </c>
      <c r="K89" s="90">
        <v>599</v>
      </c>
      <c r="L89" s="90">
        <v>497</v>
      </c>
      <c r="M89" s="90">
        <v>38</v>
      </c>
      <c r="N89" s="90">
        <v>140</v>
      </c>
      <c r="O89" s="90">
        <v>6</v>
      </c>
      <c r="P89" s="90">
        <v>1</v>
      </c>
      <c r="Q89" s="90">
        <v>22</v>
      </c>
      <c r="R89" s="90">
        <v>33</v>
      </c>
      <c r="S89" s="90">
        <v>29</v>
      </c>
      <c r="T89" s="90">
        <v>29</v>
      </c>
      <c r="U89" s="90">
        <v>5</v>
      </c>
      <c r="V89" s="90">
        <v>15</v>
      </c>
      <c r="W89" s="90">
        <v>59.636004485041198</v>
      </c>
      <c r="X89" s="90">
        <v>62.642861854034877</v>
      </c>
    </row>
    <row r="90" spans="1:24" ht="15" customHeight="1">
      <c r="A90" s="32" t="s">
        <v>270</v>
      </c>
      <c r="B90" s="425" t="s">
        <v>188</v>
      </c>
      <c r="C90" s="45" t="s">
        <v>176</v>
      </c>
      <c r="D90" s="90">
        <v>34310</v>
      </c>
      <c r="E90" s="90">
        <v>2723</v>
      </c>
      <c r="F90" s="90">
        <v>2072</v>
      </c>
      <c r="G90" s="90">
        <v>2268</v>
      </c>
      <c r="H90" s="90">
        <v>6969</v>
      </c>
      <c r="I90" s="90">
        <v>6575</v>
      </c>
      <c r="J90" s="90">
        <v>4945</v>
      </c>
      <c r="K90" s="90">
        <v>4387</v>
      </c>
      <c r="L90" s="90">
        <v>2793</v>
      </c>
      <c r="M90" s="90">
        <v>1578</v>
      </c>
      <c r="N90" s="90">
        <v>1053</v>
      </c>
      <c r="O90" s="90">
        <v>80</v>
      </c>
      <c r="P90" s="90">
        <v>204</v>
      </c>
      <c r="Q90" s="90">
        <v>296</v>
      </c>
      <c r="R90" s="90">
        <v>205</v>
      </c>
      <c r="S90" s="90">
        <v>157</v>
      </c>
      <c r="T90" s="90">
        <v>60</v>
      </c>
      <c r="U90" s="90">
        <v>7</v>
      </c>
      <c r="V90" s="90">
        <v>44</v>
      </c>
      <c r="W90" s="90">
        <v>37.483763717252522</v>
      </c>
      <c r="X90" s="90">
        <v>40.711644338759733</v>
      </c>
    </row>
    <row r="91" spans="1:24" ht="15" customHeight="1">
      <c r="A91" s="394" t="s">
        <v>741</v>
      </c>
      <c r="B91" s="426"/>
      <c r="C91" s="50"/>
      <c r="D91" s="90"/>
      <c r="E91" s="90"/>
      <c r="F91" s="90"/>
      <c r="G91" s="90"/>
      <c r="H91" s="90"/>
      <c r="I91" s="90"/>
      <c r="J91" s="90"/>
      <c r="K91" s="90"/>
      <c r="L91" s="90"/>
      <c r="M91" s="90"/>
      <c r="N91" s="90"/>
      <c r="O91" s="90"/>
      <c r="P91" s="90"/>
      <c r="Q91" s="90"/>
      <c r="R91" s="90"/>
      <c r="S91" s="90"/>
      <c r="T91" s="90"/>
      <c r="U91" s="90"/>
      <c r="V91" s="90"/>
      <c r="W91" s="90"/>
      <c r="X91" s="90"/>
    </row>
    <row r="92" spans="1:24" ht="15" customHeight="1">
      <c r="A92" s="394"/>
      <c r="B92" s="426"/>
      <c r="C92" s="53" t="s">
        <v>272</v>
      </c>
      <c r="D92" s="90">
        <v>4858</v>
      </c>
      <c r="E92" s="90">
        <v>416</v>
      </c>
      <c r="F92" s="90">
        <v>243</v>
      </c>
      <c r="G92" s="90">
        <v>267</v>
      </c>
      <c r="H92" s="90">
        <v>987</v>
      </c>
      <c r="I92" s="90">
        <v>949</v>
      </c>
      <c r="J92" s="90">
        <v>792</v>
      </c>
      <c r="K92" s="90">
        <v>654</v>
      </c>
      <c r="L92" s="90">
        <v>454</v>
      </c>
      <c r="M92" s="90">
        <v>96</v>
      </c>
      <c r="N92" s="90">
        <v>131</v>
      </c>
      <c r="O92" s="90">
        <v>7</v>
      </c>
      <c r="P92" s="90">
        <v>17</v>
      </c>
      <c r="Q92" s="90">
        <v>34</v>
      </c>
      <c r="R92" s="90">
        <v>38</v>
      </c>
      <c r="S92" s="90">
        <v>21</v>
      </c>
      <c r="T92" s="90">
        <v>6</v>
      </c>
      <c r="U92" s="90">
        <v>0</v>
      </c>
      <c r="V92" s="90">
        <v>8</v>
      </c>
      <c r="W92" s="90">
        <v>41.08862115144391</v>
      </c>
      <c r="X92" s="90">
        <v>43.56810691058277</v>
      </c>
    </row>
    <row r="93" spans="1:24" ht="15" customHeight="1">
      <c r="A93" s="48"/>
      <c r="B93" s="426"/>
      <c r="C93" s="53" t="s">
        <v>273</v>
      </c>
      <c r="D93" s="90">
        <v>7228</v>
      </c>
      <c r="E93" s="90">
        <v>327</v>
      </c>
      <c r="F93" s="90">
        <v>312</v>
      </c>
      <c r="G93" s="90">
        <v>404</v>
      </c>
      <c r="H93" s="90">
        <v>1507</v>
      </c>
      <c r="I93" s="90">
        <v>1498</v>
      </c>
      <c r="J93" s="90">
        <v>1191</v>
      </c>
      <c r="K93" s="90">
        <v>1168</v>
      </c>
      <c r="L93" s="90">
        <v>773</v>
      </c>
      <c r="M93" s="90">
        <v>48</v>
      </c>
      <c r="N93" s="90">
        <v>257</v>
      </c>
      <c r="O93" s="90">
        <v>17</v>
      </c>
      <c r="P93" s="90">
        <v>33</v>
      </c>
      <c r="Q93" s="90">
        <v>68</v>
      </c>
      <c r="R93" s="90">
        <v>51</v>
      </c>
      <c r="S93" s="90">
        <v>51</v>
      </c>
      <c r="T93" s="90">
        <v>21</v>
      </c>
      <c r="U93" s="90">
        <v>4</v>
      </c>
      <c r="V93" s="90">
        <v>12</v>
      </c>
      <c r="W93" s="90">
        <v>43.738184717853414</v>
      </c>
      <c r="X93" s="90">
        <v>46.999365157342488</v>
      </c>
    </row>
    <row r="94" spans="1:24" ht="15" customHeight="1">
      <c r="A94" s="56"/>
      <c r="B94" s="426"/>
      <c r="C94" s="53" t="s">
        <v>274</v>
      </c>
      <c r="D94" s="90">
        <v>18507</v>
      </c>
      <c r="E94" s="90">
        <v>1741</v>
      </c>
      <c r="F94" s="90">
        <v>1305</v>
      </c>
      <c r="G94" s="90">
        <v>1387</v>
      </c>
      <c r="H94" s="90">
        <v>3781</v>
      </c>
      <c r="I94" s="90">
        <v>3413</v>
      </c>
      <c r="J94" s="90">
        <v>2414</v>
      </c>
      <c r="K94" s="90">
        <v>2085</v>
      </c>
      <c r="L94" s="90">
        <v>1221</v>
      </c>
      <c r="M94" s="90">
        <v>1160</v>
      </c>
      <c r="N94" s="90">
        <v>560</v>
      </c>
      <c r="O94" s="90">
        <v>46</v>
      </c>
      <c r="P94" s="90">
        <v>133</v>
      </c>
      <c r="Q94" s="90">
        <v>171</v>
      </c>
      <c r="R94" s="90">
        <v>100</v>
      </c>
      <c r="S94" s="90">
        <v>68</v>
      </c>
      <c r="T94" s="90">
        <v>23</v>
      </c>
      <c r="U94" s="90">
        <v>3</v>
      </c>
      <c r="V94" s="90">
        <v>16</v>
      </c>
      <c r="W94" s="90">
        <v>33.687860660032264</v>
      </c>
      <c r="X94" s="90">
        <v>36.799590761159742</v>
      </c>
    </row>
    <row r="95" spans="1:24" ht="15" customHeight="1">
      <c r="A95" s="35"/>
      <c r="B95" s="58"/>
      <c r="C95" s="59" t="s">
        <v>174</v>
      </c>
      <c r="D95" s="90">
        <v>3717</v>
      </c>
      <c r="E95" s="90">
        <v>239</v>
      </c>
      <c r="F95" s="90">
        <v>212</v>
      </c>
      <c r="G95" s="90">
        <v>210</v>
      </c>
      <c r="H95" s="90">
        <v>694</v>
      </c>
      <c r="I95" s="90">
        <v>715</v>
      </c>
      <c r="J95" s="90">
        <v>548</v>
      </c>
      <c r="K95" s="90">
        <v>480</v>
      </c>
      <c r="L95" s="90">
        <v>345</v>
      </c>
      <c r="M95" s="90">
        <v>274</v>
      </c>
      <c r="N95" s="90">
        <v>119</v>
      </c>
      <c r="O95" s="90">
        <v>11</v>
      </c>
      <c r="P95" s="90">
        <v>21</v>
      </c>
      <c r="Q95" s="90">
        <v>30</v>
      </c>
      <c r="R95" s="90">
        <v>19</v>
      </c>
      <c r="S95" s="90">
        <v>19</v>
      </c>
      <c r="T95" s="90">
        <v>10</v>
      </c>
      <c r="U95" s="90">
        <v>0</v>
      </c>
      <c r="V95" s="90">
        <v>9</v>
      </c>
      <c r="W95" s="90">
        <v>38.375211568775441</v>
      </c>
      <c r="X95" s="90">
        <v>42.639123965306048</v>
      </c>
    </row>
    <row r="96" spans="1:24" ht="15" customHeight="1">
      <c r="A96" s="32" t="s">
        <v>742</v>
      </c>
      <c r="B96" s="44" t="s">
        <v>719</v>
      </c>
      <c r="C96" s="45" t="s">
        <v>176</v>
      </c>
      <c r="D96" s="90">
        <v>61948</v>
      </c>
      <c r="E96" s="90">
        <v>3856</v>
      </c>
      <c r="F96" s="90">
        <v>3862</v>
      </c>
      <c r="G96" s="90">
        <v>3097</v>
      </c>
      <c r="H96" s="90">
        <v>13246</v>
      </c>
      <c r="I96" s="90">
        <v>11295</v>
      </c>
      <c r="J96" s="90">
        <v>9626</v>
      </c>
      <c r="K96" s="90">
        <v>10267</v>
      </c>
      <c r="L96" s="90">
        <v>5975</v>
      </c>
      <c r="M96" s="90">
        <v>724</v>
      </c>
      <c r="N96" s="90">
        <v>1202</v>
      </c>
      <c r="O96" s="90">
        <v>6</v>
      </c>
      <c r="P96" s="90">
        <v>51</v>
      </c>
      <c r="Q96" s="90">
        <v>380</v>
      </c>
      <c r="R96" s="90">
        <v>542</v>
      </c>
      <c r="S96" s="90">
        <v>163</v>
      </c>
      <c r="T96" s="90">
        <v>30</v>
      </c>
      <c r="U96" s="90">
        <v>2</v>
      </c>
      <c r="V96" s="90">
        <v>28</v>
      </c>
      <c r="W96" s="90">
        <v>45.108830304158104</v>
      </c>
      <c r="X96" s="90">
        <v>45.340553747501382</v>
      </c>
    </row>
    <row r="97" spans="1:24" ht="15" customHeight="1">
      <c r="A97" s="48" t="s">
        <v>743</v>
      </c>
      <c r="B97" s="57" t="s">
        <v>726</v>
      </c>
      <c r="C97" s="50"/>
      <c r="D97" s="90"/>
      <c r="E97" s="90"/>
      <c r="F97" s="90"/>
      <c r="G97" s="90"/>
      <c r="H97" s="90"/>
      <c r="I97" s="90"/>
      <c r="J97" s="90"/>
      <c r="K97" s="90"/>
      <c r="L97" s="90"/>
      <c r="M97" s="90"/>
      <c r="N97" s="90"/>
      <c r="O97" s="90"/>
      <c r="P97" s="90"/>
      <c r="Q97" s="90"/>
      <c r="R97" s="90"/>
      <c r="S97" s="90"/>
      <c r="T97" s="90"/>
      <c r="U97" s="90"/>
      <c r="V97" s="90"/>
      <c r="W97" s="90"/>
      <c r="X97" s="90"/>
    </row>
    <row r="98" spans="1:24" ht="15" customHeight="1">
      <c r="A98" s="48"/>
      <c r="B98" s="57" t="s">
        <v>722</v>
      </c>
      <c r="C98" s="53" t="s">
        <v>744</v>
      </c>
      <c r="D98" s="90">
        <v>2636</v>
      </c>
      <c r="E98" s="90">
        <v>873</v>
      </c>
      <c r="F98" s="90">
        <v>160</v>
      </c>
      <c r="G98" s="90">
        <v>111</v>
      </c>
      <c r="H98" s="90">
        <v>344</v>
      </c>
      <c r="I98" s="90">
        <v>317</v>
      </c>
      <c r="J98" s="90">
        <v>255</v>
      </c>
      <c r="K98" s="90">
        <v>337</v>
      </c>
      <c r="L98" s="90">
        <v>208</v>
      </c>
      <c r="M98" s="90">
        <v>31</v>
      </c>
      <c r="N98" s="90">
        <v>39</v>
      </c>
      <c r="O98" s="90">
        <v>1</v>
      </c>
      <c r="P98" s="90">
        <v>8</v>
      </c>
      <c r="Q98" s="90">
        <v>5</v>
      </c>
      <c r="R98" s="90">
        <v>17</v>
      </c>
      <c r="S98" s="90">
        <v>6</v>
      </c>
      <c r="T98" s="90">
        <v>2</v>
      </c>
      <c r="U98" s="90">
        <v>0</v>
      </c>
      <c r="V98" s="90">
        <v>0</v>
      </c>
      <c r="W98" s="90">
        <v>42.385027641920821</v>
      </c>
      <c r="X98" s="90">
        <v>43.500423106181891</v>
      </c>
    </row>
    <row r="99" spans="1:24" ht="15" customHeight="1">
      <c r="A99" s="48"/>
      <c r="B99" s="57" t="s">
        <v>728</v>
      </c>
      <c r="C99" s="53" t="s">
        <v>745</v>
      </c>
      <c r="D99" s="90">
        <v>9181</v>
      </c>
      <c r="E99" s="90">
        <v>2055</v>
      </c>
      <c r="F99" s="90">
        <v>565</v>
      </c>
      <c r="G99" s="90">
        <v>426</v>
      </c>
      <c r="H99" s="90">
        <v>1468</v>
      </c>
      <c r="I99" s="90">
        <v>1304</v>
      </c>
      <c r="J99" s="90">
        <v>1173</v>
      </c>
      <c r="K99" s="90">
        <v>1291</v>
      </c>
      <c r="L99" s="90">
        <v>828</v>
      </c>
      <c r="M99" s="90">
        <v>71</v>
      </c>
      <c r="N99" s="90">
        <v>160</v>
      </c>
      <c r="O99" s="90">
        <v>2</v>
      </c>
      <c r="P99" s="90">
        <v>13</v>
      </c>
      <c r="Q99" s="90">
        <v>37</v>
      </c>
      <c r="R99" s="90">
        <v>72</v>
      </c>
      <c r="S99" s="90">
        <v>27</v>
      </c>
      <c r="T99" s="90">
        <v>4</v>
      </c>
      <c r="U99" s="90">
        <v>0</v>
      </c>
      <c r="V99" s="90">
        <v>5</v>
      </c>
      <c r="W99" s="90">
        <v>45.298233410743578</v>
      </c>
      <c r="X99" s="90">
        <v>45.890367180818657</v>
      </c>
    </row>
    <row r="100" spans="1:24" ht="15" customHeight="1">
      <c r="A100" s="56"/>
      <c r="B100" s="57"/>
      <c r="C100" s="53" t="s">
        <v>746</v>
      </c>
      <c r="D100" s="90">
        <v>18785</v>
      </c>
      <c r="E100" s="90">
        <v>641</v>
      </c>
      <c r="F100" s="90">
        <v>1378</v>
      </c>
      <c r="G100" s="90">
        <v>1068</v>
      </c>
      <c r="H100" s="90">
        <v>4229</v>
      </c>
      <c r="I100" s="90">
        <v>3338</v>
      </c>
      <c r="J100" s="90">
        <v>2871</v>
      </c>
      <c r="K100" s="90">
        <v>3119</v>
      </c>
      <c r="L100" s="90">
        <v>1884</v>
      </c>
      <c r="M100" s="90">
        <v>257</v>
      </c>
      <c r="N100" s="90">
        <v>334</v>
      </c>
      <c r="O100" s="90">
        <v>0</v>
      </c>
      <c r="P100" s="90">
        <v>13</v>
      </c>
      <c r="Q100" s="90">
        <v>124</v>
      </c>
      <c r="R100" s="90">
        <v>154</v>
      </c>
      <c r="S100" s="90">
        <v>32</v>
      </c>
      <c r="T100" s="90">
        <v>5</v>
      </c>
      <c r="U100" s="90">
        <v>0</v>
      </c>
      <c r="V100" s="90">
        <v>6</v>
      </c>
      <c r="W100" s="90">
        <v>43.437781772352878</v>
      </c>
      <c r="X100" s="90">
        <v>43.437781772352878</v>
      </c>
    </row>
    <row r="101" spans="1:24" ht="15" customHeight="1">
      <c r="A101" s="56"/>
      <c r="B101" s="57"/>
      <c r="C101" s="53" t="s">
        <v>747</v>
      </c>
      <c r="D101" s="90">
        <v>29582</v>
      </c>
      <c r="E101" s="90">
        <v>240</v>
      </c>
      <c r="F101" s="90">
        <v>1644</v>
      </c>
      <c r="G101" s="90">
        <v>1396</v>
      </c>
      <c r="H101" s="90">
        <v>6827</v>
      </c>
      <c r="I101" s="90">
        <v>5983</v>
      </c>
      <c r="J101" s="90">
        <v>5043</v>
      </c>
      <c r="K101" s="90">
        <v>5239</v>
      </c>
      <c r="L101" s="90">
        <v>2856</v>
      </c>
      <c r="M101" s="90">
        <v>354</v>
      </c>
      <c r="N101" s="90">
        <v>622</v>
      </c>
      <c r="O101" s="90">
        <v>2</v>
      </c>
      <c r="P101" s="90">
        <v>13</v>
      </c>
      <c r="Q101" s="90">
        <v>203</v>
      </c>
      <c r="R101" s="90">
        <v>283</v>
      </c>
      <c r="S101" s="90">
        <v>90</v>
      </c>
      <c r="T101" s="90">
        <v>18</v>
      </c>
      <c r="U101" s="90">
        <v>2</v>
      </c>
      <c r="V101" s="90">
        <v>11</v>
      </c>
      <c r="W101" s="90">
        <v>46.177235835219562</v>
      </c>
      <c r="X101" s="90">
        <v>46.328885213988755</v>
      </c>
    </row>
    <row r="102" spans="1:24" ht="15" customHeight="1">
      <c r="A102" s="56"/>
      <c r="B102" s="57"/>
      <c r="C102" s="53" t="s">
        <v>184</v>
      </c>
      <c r="D102" s="90">
        <v>421</v>
      </c>
      <c r="E102" s="90">
        <v>31</v>
      </c>
      <c r="F102" s="90">
        <v>59</v>
      </c>
      <c r="G102" s="90">
        <v>42</v>
      </c>
      <c r="H102" s="90">
        <v>120</v>
      </c>
      <c r="I102" s="90">
        <v>66</v>
      </c>
      <c r="J102" s="90">
        <v>40</v>
      </c>
      <c r="K102" s="90">
        <v>44</v>
      </c>
      <c r="L102" s="90">
        <v>19</v>
      </c>
      <c r="M102" s="90">
        <v>0</v>
      </c>
      <c r="N102" s="90">
        <v>7</v>
      </c>
      <c r="O102" s="90">
        <v>1</v>
      </c>
      <c r="P102" s="90">
        <v>3</v>
      </c>
      <c r="Q102" s="90">
        <v>1</v>
      </c>
      <c r="R102" s="90">
        <v>2</v>
      </c>
      <c r="S102" s="90">
        <v>0</v>
      </c>
      <c r="T102" s="90">
        <v>0</v>
      </c>
      <c r="U102" s="90">
        <v>0</v>
      </c>
      <c r="V102" s="90">
        <v>0</v>
      </c>
      <c r="W102" s="90">
        <v>23.837091538542484</v>
      </c>
      <c r="X102" s="90">
        <v>27.809940128299562</v>
      </c>
    </row>
    <row r="103" spans="1:24" ht="15" customHeight="1">
      <c r="A103" s="35"/>
      <c r="B103" s="58"/>
      <c r="C103" s="59" t="s">
        <v>174</v>
      </c>
      <c r="D103" s="90">
        <v>1343</v>
      </c>
      <c r="E103" s="90">
        <v>16</v>
      </c>
      <c r="F103" s="90">
        <v>56</v>
      </c>
      <c r="G103" s="90">
        <v>54</v>
      </c>
      <c r="H103" s="90">
        <v>258</v>
      </c>
      <c r="I103" s="90">
        <v>287</v>
      </c>
      <c r="J103" s="90">
        <v>244</v>
      </c>
      <c r="K103" s="90">
        <v>237</v>
      </c>
      <c r="L103" s="90">
        <v>180</v>
      </c>
      <c r="M103" s="90">
        <v>11</v>
      </c>
      <c r="N103" s="90">
        <v>40</v>
      </c>
      <c r="O103" s="90">
        <v>0</v>
      </c>
      <c r="P103" s="90">
        <v>1</v>
      </c>
      <c r="Q103" s="90">
        <v>10</v>
      </c>
      <c r="R103" s="90">
        <v>14</v>
      </c>
      <c r="S103" s="90">
        <v>8</v>
      </c>
      <c r="T103" s="90">
        <v>1</v>
      </c>
      <c r="U103" s="90">
        <v>0</v>
      </c>
      <c r="V103" s="90">
        <v>6</v>
      </c>
      <c r="W103" s="90">
        <v>48.670040087080913</v>
      </c>
      <c r="X103" s="90">
        <v>48.670040087080913</v>
      </c>
    </row>
    <row r="104" spans="1:24" ht="15" customHeight="1">
      <c r="A104" s="32" t="s">
        <v>275</v>
      </c>
      <c r="B104" s="44" t="s">
        <v>719</v>
      </c>
      <c r="C104" s="45" t="s">
        <v>176</v>
      </c>
      <c r="D104" s="90">
        <v>61948</v>
      </c>
      <c r="E104" s="90">
        <v>3856</v>
      </c>
      <c r="F104" s="90">
        <v>3862</v>
      </c>
      <c r="G104" s="90">
        <v>3097</v>
      </c>
      <c r="H104" s="90">
        <v>13246</v>
      </c>
      <c r="I104" s="90">
        <v>11295</v>
      </c>
      <c r="J104" s="90">
        <v>9626</v>
      </c>
      <c r="K104" s="90">
        <v>10267</v>
      </c>
      <c r="L104" s="90">
        <v>5975</v>
      </c>
      <c r="M104" s="90">
        <v>724</v>
      </c>
      <c r="N104" s="90">
        <v>1202</v>
      </c>
      <c r="O104" s="90">
        <v>6</v>
      </c>
      <c r="P104" s="90">
        <v>51</v>
      </c>
      <c r="Q104" s="90">
        <v>380</v>
      </c>
      <c r="R104" s="90">
        <v>542</v>
      </c>
      <c r="S104" s="90">
        <v>163</v>
      </c>
      <c r="T104" s="90">
        <v>30</v>
      </c>
      <c r="U104" s="90">
        <v>2</v>
      </c>
      <c r="V104" s="90">
        <v>28</v>
      </c>
      <c r="W104" s="90">
        <v>45.108830304158111</v>
      </c>
      <c r="X104" s="90">
        <v>45.340553747501389</v>
      </c>
    </row>
    <row r="105" spans="1:24" ht="15" customHeight="1">
      <c r="A105" s="53" t="s">
        <v>276</v>
      </c>
      <c r="B105" s="57" t="s">
        <v>726</v>
      </c>
      <c r="C105" s="50"/>
      <c r="D105" s="90"/>
      <c r="E105" s="90"/>
      <c r="F105" s="90"/>
      <c r="G105" s="90"/>
      <c r="H105" s="90"/>
      <c r="I105" s="90"/>
      <c r="J105" s="90"/>
      <c r="K105" s="90"/>
      <c r="L105" s="90"/>
      <c r="M105" s="90"/>
      <c r="N105" s="90"/>
      <c r="O105" s="90"/>
      <c r="P105" s="90"/>
      <c r="Q105" s="90"/>
      <c r="R105" s="90"/>
      <c r="S105" s="90"/>
      <c r="T105" s="90"/>
      <c r="U105" s="90"/>
      <c r="V105" s="90"/>
      <c r="W105" s="90"/>
      <c r="X105" s="90"/>
    </row>
    <row r="106" spans="1:24" ht="15" customHeight="1">
      <c r="A106" s="48"/>
      <c r="B106" s="57" t="s">
        <v>722</v>
      </c>
      <c r="C106" s="53" t="s">
        <v>277</v>
      </c>
      <c r="D106" s="90">
        <v>11625</v>
      </c>
      <c r="E106" s="90">
        <v>2539</v>
      </c>
      <c r="F106" s="90">
        <v>752</v>
      </c>
      <c r="G106" s="90">
        <v>525</v>
      </c>
      <c r="H106" s="90">
        <v>1832</v>
      </c>
      <c r="I106" s="90">
        <v>1569</v>
      </c>
      <c r="J106" s="90">
        <v>1388</v>
      </c>
      <c r="K106" s="90">
        <v>1709</v>
      </c>
      <c r="L106" s="90">
        <v>1258</v>
      </c>
      <c r="M106" s="90">
        <v>53</v>
      </c>
      <c r="N106" s="90">
        <v>167</v>
      </c>
      <c r="O106" s="90">
        <v>0</v>
      </c>
      <c r="P106" s="90">
        <v>19</v>
      </c>
      <c r="Q106" s="90">
        <v>32</v>
      </c>
      <c r="R106" s="90">
        <v>81</v>
      </c>
      <c r="S106" s="90">
        <v>23</v>
      </c>
      <c r="T106" s="90">
        <v>8</v>
      </c>
      <c r="U106" s="90">
        <v>1</v>
      </c>
      <c r="V106" s="90">
        <v>3</v>
      </c>
      <c r="W106" s="90">
        <v>46.290991756823502</v>
      </c>
      <c r="X106" s="90">
        <v>46.290991756823502</v>
      </c>
    </row>
    <row r="107" spans="1:24" ht="15" customHeight="1">
      <c r="A107" s="48"/>
      <c r="B107" s="57" t="s">
        <v>728</v>
      </c>
      <c r="C107" s="69" t="s">
        <v>278</v>
      </c>
      <c r="D107" s="90">
        <v>28362</v>
      </c>
      <c r="E107" s="90">
        <v>934</v>
      </c>
      <c r="F107" s="90">
        <v>1698</v>
      </c>
      <c r="G107" s="90">
        <v>1384</v>
      </c>
      <c r="H107" s="90">
        <v>6403</v>
      </c>
      <c r="I107" s="90">
        <v>5537</v>
      </c>
      <c r="J107" s="90">
        <v>4675</v>
      </c>
      <c r="K107" s="90">
        <v>4877</v>
      </c>
      <c r="L107" s="90">
        <v>2586</v>
      </c>
      <c r="M107" s="90">
        <v>268</v>
      </c>
      <c r="N107" s="90">
        <v>602</v>
      </c>
      <c r="O107" s="90">
        <v>4</v>
      </c>
      <c r="P107" s="90">
        <v>18</v>
      </c>
      <c r="Q107" s="90">
        <v>193</v>
      </c>
      <c r="R107" s="90">
        <v>274</v>
      </c>
      <c r="S107" s="90">
        <v>88</v>
      </c>
      <c r="T107" s="90">
        <v>10</v>
      </c>
      <c r="U107" s="90">
        <v>1</v>
      </c>
      <c r="V107" s="90">
        <v>14</v>
      </c>
      <c r="W107" s="90">
        <v>45.245760128030369</v>
      </c>
      <c r="X107" s="90">
        <v>45.555662594660717</v>
      </c>
    </row>
    <row r="108" spans="1:24" ht="15" customHeight="1">
      <c r="A108" s="56"/>
      <c r="B108" s="49"/>
      <c r="C108" s="53" t="s">
        <v>279</v>
      </c>
      <c r="D108" s="90">
        <v>14177</v>
      </c>
      <c r="E108" s="90">
        <v>135</v>
      </c>
      <c r="F108" s="90">
        <v>914</v>
      </c>
      <c r="G108" s="90">
        <v>783</v>
      </c>
      <c r="H108" s="90">
        <v>3232</v>
      </c>
      <c r="I108" s="90">
        <v>2722</v>
      </c>
      <c r="J108" s="90">
        <v>2341</v>
      </c>
      <c r="K108" s="90">
        <v>2433</v>
      </c>
      <c r="L108" s="90">
        <v>1377</v>
      </c>
      <c r="M108" s="90">
        <v>240</v>
      </c>
      <c r="N108" s="90">
        <v>270</v>
      </c>
      <c r="O108" s="90">
        <v>2</v>
      </c>
      <c r="P108" s="90">
        <v>8</v>
      </c>
      <c r="Q108" s="90">
        <v>93</v>
      </c>
      <c r="R108" s="90">
        <v>117</v>
      </c>
      <c r="S108" s="90">
        <v>37</v>
      </c>
      <c r="T108" s="90">
        <v>10</v>
      </c>
      <c r="U108" s="90">
        <v>0</v>
      </c>
      <c r="V108" s="90">
        <v>3</v>
      </c>
      <c r="W108" s="90">
        <v>45.394443495365074</v>
      </c>
      <c r="X108" s="90">
        <v>45.737043068915</v>
      </c>
    </row>
    <row r="109" spans="1:24" ht="15" customHeight="1">
      <c r="A109" s="56"/>
      <c r="B109" s="49"/>
      <c r="C109" s="53" t="s">
        <v>280</v>
      </c>
      <c r="D109" s="90">
        <v>5600</v>
      </c>
      <c r="E109" s="90">
        <v>138</v>
      </c>
      <c r="F109" s="90">
        <v>405</v>
      </c>
      <c r="G109" s="90">
        <v>309</v>
      </c>
      <c r="H109" s="90">
        <v>1332</v>
      </c>
      <c r="I109" s="90">
        <v>1068</v>
      </c>
      <c r="J109" s="90">
        <v>860</v>
      </c>
      <c r="K109" s="90">
        <v>857</v>
      </c>
      <c r="L109" s="90">
        <v>514</v>
      </c>
      <c r="M109" s="90">
        <v>117</v>
      </c>
      <c r="N109" s="90">
        <v>112</v>
      </c>
      <c r="O109" s="90">
        <v>0</v>
      </c>
      <c r="P109" s="90">
        <v>4</v>
      </c>
      <c r="Q109" s="90">
        <v>53</v>
      </c>
      <c r="R109" s="90">
        <v>43</v>
      </c>
      <c r="S109" s="90">
        <v>8</v>
      </c>
      <c r="T109" s="90">
        <v>1</v>
      </c>
      <c r="U109" s="90">
        <v>0</v>
      </c>
      <c r="V109" s="90">
        <v>3</v>
      </c>
      <c r="W109" s="90">
        <v>40.360569637119063</v>
      </c>
      <c r="X109" s="90">
        <v>40.360569637119063</v>
      </c>
    </row>
    <row r="110" spans="1:24" ht="15" customHeight="1">
      <c r="A110" s="56"/>
      <c r="B110" s="71"/>
      <c r="C110" s="59" t="s">
        <v>174</v>
      </c>
      <c r="D110" s="90">
        <v>2184</v>
      </c>
      <c r="E110" s="90">
        <v>110</v>
      </c>
      <c r="F110" s="90">
        <v>93</v>
      </c>
      <c r="G110" s="90">
        <v>96</v>
      </c>
      <c r="H110" s="90">
        <v>447</v>
      </c>
      <c r="I110" s="90">
        <v>399</v>
      </c>
      <c r="J110" s="90">
        <v>362</v>
      </c>
      <c r="K110" s="90">
        <v>391</v>
      </c>
      <c r="L110" s="90">
        <v>240</v>
      </c>
      <c r="M110" s="90">
        <v>46</v>
      </c>
      <c r="N110" s="90">
        <v>51</v>
      </c>
      <c r="O110" s="90">
        <v>0</v>
      </c>
      <c r="P110" s="90">
        <v>2</v>
      </c>
      <c r="Q110" s="90">
        <v>9</v>
      </c>
      <c r="R110" s="90">
        <v>27</v>
      </c>
      <c r="S110" s="90">
        <v>7</v>
      </c>
      <c r="T110" s="90">
        <v>1</v>
      </c>
      <c r="U110" s="90">
        <v>0</v>
      </c>
      <c r="V110" s="90">
        <v>5</v>
      </c>
      <c r="W110" s="90">
        <v>48.737362390701136</v>
      </c>
      <c r="X110" s="90">
        <v>48.737362390701136</v>
      </c>
    </row>
    <row r="111" spans="1:24" ht="15" customHeight="1">
      <c r="A111" s="56"/>
      <c r="B111" s="62" t="s">
        <v>185</v>
      </c>
      <c r="C111" s="45" t="s">
        <v>176</v>
      </c>
      <c r="D111" s="90">
        <v>23996</v>
      </c>
      <c r="E111" s="90">
        <v>745</v>
      </c>
      <c r="F111" s="90">
        <v>465</v>
      </c>
      <c r="G111" s="90">
        <v>632</v>
      </c>
      <c r="H111" s="90">
        <v>3738</v>
      </c>
      <c r="I111" s="90">
        <v>4675</v>
      </c>
      <c r="J111" s="90">
        <v>4802</v>
      </c>
      <c r="K111" s="90">
        <v>4909</v>
      </c>
      <c r="L111" s="90">
        <v>3710</v>
      </c>
      <c r="M111" s="90">
        <v>320</v>
      </c>
      <c r="N111" s="90">
        <v>963</v>
      </c>
      <c r="O111" s="90">
        <v>35</v>
      </c>
      <c r="P111" s="90">
        <v>38</v>
      </c>
      <c r="Q111" s="90">
        <v>146</v>
      </c>
      <c r="R111" s="90">
        <v>232</v>
      </c>
      <c r="S111" s="90">
        <v>266</v>
      </c>
      <c r="T111" s="90">
        <v>163</v>
      </c>
      <c r="U111" s="90">
        <v>41</v>
      </c>
      <c r="V111" s="90">
        <v>42</v>
      </c>
      <c r="W111" s="90">
        <v>57.718120130008323</v>
      </c>
      <c r="X111" s="90">
        <v>59.998181308958991</v>
      </c>
    </row>
    <row r="112" spans="1:24" ht="15" customHeight="1">
      <c r="A112" s="56"/>
      <c r="B112" s="64" t="s">
        <v>186</v>
      </c>
      <c r="C112" s="50"/>
      <c r="D112" s="90"/>
      <c r="E112" s="90"/>
      <c r="F112" s="90"/>
      <c r="G112" s="90"/>
      <c r="H112" s="90"/>
      <c r="I112" s="90"/>
      <c r="J112" s="90"/>
      <c r="K112" s="90"/>
      <c r="L112" s="90"/>
      <c r="M112" s="90"/>
      <c r="N112" s="90"/>
      <c r="O112" s="90"/>
      <c r="P112" s="90"/>
      <c r="Q112" s="90"/>
      <c r="R112" s="90"/>
      <c r="S112" s="90"/>
      <c r="T112" s="90"/>
      <c r="U112" s="90"/>
      <c r="V112" s="90"/>
      <c r="W112" s="90"/>
      <c r="X112" s="90"/>
    </row>
    <row r="113" spans="1:24" ht="15" customHeight="1">
      <c r="A113" s="56"/>
      <c r="B113" s="64" t="s">
        <v>187</v>
      </c>
      <c r="C113" s="53" t="s">
        <v>277</v>
      </c>
      <c r="D113" s="90">
        <v>4317</v>
      </c>
      <c r="E113" s="90">
        <v>51</v>
      </c>
      <c r="F113" s="90">
        <v>59</v>
      </c>
      <c r="G113" s="90">
        <v>74</v>
      </c>
      <c r="H113" s="90">
        <v>499</v>
      </c>
      <c r="I113" s="90">
        <v>721</v>
      </c>
      <c r="J113" s="90">
        <v>783</v>
      </c>
      <c r="K113" s="90">
        <v>1050</v>
      </c>
      <c r="L113" s="90">
        <v>1016</v>
      </c>
      <c r="M113" s="90">
        <v>64</v>
      </c>
      <c r="N113" s="90">
        <v>152</v>
      </c>
      <c r="O113" s="90">
        <v>4</v>
      </c>
      <c r="P113" s="90">
        <v>4</v>
      </c>
      <c r="Q113" s="90">
        <v>13</v>
      </c>
      <c r="R113" s="90">
        <v>30</v>
      </c>
      <c r="S113" s="90">
        <v>42</v>
      </c>
      <c r="T113" s="90">
        <v>38</v>
      </c>
      <c r="U113" s="90">
        <v>12</v>
      </c>
      <c r="V113" s="90">
        <v>9</v>
      </c>
      <c r="W113" s="90">
        <v>65.670216555308841</v>
      </c>
      <c r="X113" s="90">
        <v>67.56000695977815</v>
      </c>
    </row>
    <row r="114" spans="1:24" ht="15" customHeight="1">
      <c r="A114" s="56"/>
      <c r="B114" s="64"/>
      <c r="C114" s="69" t="s">
        <v>278</v>
      </c>
      <c r="D114" s="90">
        <v>5218</v>
      </c>
      <c r="E114" s="90">
        <v>361</v>
      </c>
      <c r="F114" s="90">
        <v>106</v>
      </c>
      <c r="G114" s="90">
        <v>192</v>
      </c>
      <c r="H114" s="90">
        <v>842</v>
      </c>
      <c r="I114" s="90">
        <v>960</v>
      </c>
      <c r="J114" s="90">
        <v>1042</v>
      </c>
      <c r="K114" s="90">
        <v>1015</v>
      </c>
      <c r="L114" s="90">
        <v>643</v>
      </c>
      <c r="M114" s="90">
        <v>57</v>
      </c>
      <c r="N114" s="90">
        <v>181</v>
      </c>
      <c r="O114" s="90">
        <v>2</v>
      </c>
      <c r="P114" s="90">
        <v>9</v>
      </c>
      <c r="Q114" s="90">
        <v>28</v>
      </c>
      <c r="R114" s="90">
        <v>48</v>
      </c>
      <c r="S114" s="90">
        <v>50</v>
      </c>
      <c r="T114" s="90">
        <v>30</v>
      </c>
      <c r="U114" s="90">
        <v>10</v>
      </c>
      <c r="V114" s="90">
        <v>4</v>
      </c>
      <c r="W114" s="90">
        <v>58.725601386019875</v>
      </c>
      <c r="X114" s="90">
        <v>59.396751116145815</v>
      </c>
    </row>
    <row r="115" spans="1:24" ht="15" customHeight="1">
      <c r="A115" s="56"/>
      <c r="B115" s="64"/>
      <c r="C115" s="53" t="s">
        <v>279</v>
      </c>
      <c r="D115" s="90">
        <v>7721</v>
      </c>
      <c r="E115" s="90">
        <v>129</v>
      </c>
      <c r="F115" s="90">
        <v>124</v>
      </c>
      <c r="G115" s="90">
        <v>172</v>
      </c>
      <c r="H115" s="90">
        <v>1204</v>
      </c>
      <c r="I115" s="90">
        <v>1623</v>
      </c>
      <c r="J115" s="90">
        <v>1547</v>
      </c>
      <c r="K115" s="90">
        <v>1621</v>
      </c>
      <c r="L115" s="90">
        <v>1190</v>
      </c>
      <c r="M115" s="90">
        <v>111</v>
      </c>
      <c r="N115" s="90">
        <v>294</v>
      </c>
      <c r="O115" s="90">
        <v>3</v>
      </c>
      <c r="P115" s="90">
        <v>6</v>
      </c>
      <c r="Q115" s="90">
        <v>45</v>
      </c>
      <c r="R115" s="90">
        <v>75</v>
      </c>
      <c r="S115" s="90">
        <v>98</v>
      </c>
      <c r="T115" s="90">
        <v>45</v>
      </c>
      <c r="U115" s="90">
        <v>7</v>
      </c>
      <c r="V115" s="90">
        <v>15</v>
      </c>
      <c r="W115" s="90">
        <v>59.288943291539567</v>
      </c>
      <c r="X115" s="90">
        <v>59.933388327317175</v>
      </c>
    </row>
    <row r="116" spans="1:24" ht="15" customHeight="1">
      <c r="A116" s="56"/>
      <c r="B116" s="64"/>
      <c r="C116" s="53" t="s">
        <v>280</v>
      </c>
      <c r="D116" s="90">
        <v>3921</v>
      </c>
      <c r="E116" s="90">
        <v>145</v>
      </c>
      <c r="F116" s="90">
        <v>115</v>
      </c>
      <c r="G116" s="90">
        <v>139</v>
      </c>
      <c r="H116" s="90">
        <v>719</v>
      </c>
      <c r="I116" s="90">
        <v>831</v>
      </c>
      <c r="J116" s="90">
        <v>833</v>
      </c>
      <c r="K116" s="90">
        <v>663</v>
      </c>
      <c r="L116" s="90">
        <v>438</v>
      </c>
      <c r="M116" s="90">
        <v>38</v>
      </c>
      <c r="N116" s="90">
        <v>195</v>
      </c>
      <c r="O116" s="90">
        <v>18</v>
      </c>
      <c r="P116" s="90">
        <v>14</v>
      </c>
      <c r="Q116" s="90">
        <v>38</v>
      </c>
      <c r="R116" s="90">
        <v>49</v>
      </c>
      <c r="S116" s="90">
        <v>45</v>
      </c>
      <c r="T116" s="90">
        <v>23</v>
      </c>
      <c r="U116" s="90">
        <v>4</v>
      </c>
      <c r="V116" s="90">
        <v>4</v>
      </c>
      <c r="W116" s="90">
        <v>48.40039171988586</v>
      </c>
      <c r="X116" s="90">
        <v>53.436270627157228</v>
      </c>
    </row>
    <row r="117" spans="1:24" ht="15" customHeight="1">
      <c r="A117" s="53"/>
      <c r="B117" s="65"/>
      <c r="C117" s="59" t="s">
        <v>174</v>
      </c>
      <c r="D117" s="90">
        <v>2819</v>
      </c>
      <c r="E117" s="90">
        <v>59</v>
      </c>
      <c r="F117" s="90">
        <v>61</v>
      </c>
      <c r="G117" s="90">
        <v>55</v>
      </c>
      <c r="H117" s="90">
        <v>474</v>
      </c>
      <c r="I117" s="90">
        <v>540</v>
      </c>
      <c r="J117" s="90">
        <v>597</v>
      </c>
      <c r="K117" s="90">
        <v>560</v>
      </c>
      <c r="L117" s="90">
        <v>423</v>
      </c>
      <c r="M117" s="90">
        <v>50</v>
      </c>
      <c r="N117" s="90">
        <v>141</v>
      </c>
      <c r="O117" s="90">
        <v>8</v>
      </c>
      <c r="P117" s="90">
        <v>5</v>
      </c>
      <c r="Q117" s="90">
        <v>22</v>
      </c>
      <c r="R117" s="90">
        <v>30</v>
      </c>
      <c r="S117" s="90">
        <v>31</v>
      </c>
      <c r="T117" s="90">
        <v>27</v>
      </c>
      <c r="U117" s="90">
        <v>8</v>
      </c>
      <c r="V117" s="90">
        <v>10</v>
      </c>
      <c r="W117" s="90">
        <v>57.916230764620174</v>
      </c>
      <c r="X117" s="90">
        <v>61.68314008264425</v>
      </c>
    </row>
    <row r="118" spans="1:24" ht="15" customHeight="1">
      <c r="A118" s="56"/>
      <c r="B118" s="425" t="s">
        <v>188</v>
      </c>
      <c r="C118" s="45" t="s">
        <v>176</v>
      </c>
      <c r="D118" s="90">
        <v>33983</v>
      </c>
      <c r="E118" s="90">
        <v>2703</v>
      </c>
      <c r="F118" s="90">
        <v>2056</v>
      </c>
      <c r="G118" s="90">
        <v>2244</v>
      </c>
      <c r="H118" s="90">
        <v>6901</v>
      </c>
      <c r="I118" s="90">
        <v>6507</v>
      </c>
      <c r="J118" s="90">
        <v>4894</v>
      </c>
      <c r="K118" s="90">
        <v>4346</v>
      </c>
      <c r="L118" s="90">
        <v>2762</v>
      </c>
      <c r="M118" s="90">
        <v>1570</v>
      </c>
      <c r="N118" s="90">
        <v>1053</v>
      </c>
      <c r="O118" s="90">
        <v>80</v>
      </c>
      <c r="P118" s="90">
        <v>204</v>
      </c>
      <c r="Q118" s="90">
        <v>296</v>
      </c>
      <c r="R118" s="90">
        <v>205</v>
      </c>
      <c r="S118" s="90">
        <v>157</v>
      </c>
      <c r="T118" s="90">
        <v>60</v>
      </c>
      <c r="U118" s="90">
        <v>7</v>
      </c>
      <c r="V118" s="90">
        <v>44</v>
      </c>
      <c r="W118" s="90">
        <v>37.483763717252515</v>
      </c>
      <c r="X118" s="90">
        <v>40.711644338759726</v>
      </c>
    </row>
    <row r="119" spans="1:24" ht="15" customHeight="1">
      <c r="A119" s="56"/>
      <c r="B119" s="426"/>
      <c r="C119" s="50"/>
      <c r="D119" s="90"/>
      <c r="E119" s="90"/>
      <c r="F119" s="90"/>
      <c r="G119" s="90"/>
      <c r="H119" s="90"/>
      <c r="I119" s="90"/>
      <c r="J119" s="90"/>
      <c r="K119" s="90"/>
      <c r="L119" s="90"/>
      <c r="M119" s="90"/>
      <c r="N119" s="90"/>
      <c r="O119" s="90"/>
      <c r="P119" s="90"/>
      <c r="Q119" s="90"/>
      <c r="R119" s="90"/>
      <c r="S119" s="90"/>
      <c r="T119" s="90"/>
      <c r="U119" s="90"/>
      <c r="V119" s="90"/>
      <c r="W119" s="90"/>
      <c r="X119" s="90"/>
    </row>
    <row r="120" spans="1:24" ht="15" customHeight="1">
      <c r="A120" s="56"/>
      <c r="B120" s="426"/>
      <c r="C120" s="53" t="s">
        <v>277</v>
      </c>
      <c r="D120" s="90">
        <v>3565</v>
      </c>
      <c r="E120" s="90">
        <v>464</v>
      </c>
      <c r="F120" s="90">
        <v>232</v>
      </c>
      <c r="G120" s="90">
        <v>253</v>
      </c>
      <c r="H120" s="90">
        <v>552</v>
      </c>
      <c r="I120" s="90">
        <v>551</v>
      </c>
      <c r="J120" s="90">
        <v>482</v>
      </c>
      <c r="K120" s="90">
        <v>538</v>
      </c>
      <c r="L120" s="90">
        <v>473</v>
      </c>
      <c r="M120" s="90">
        <v>20</v>
      </c>
      <c r="N120" s="90">
        <v>109</v>
      </c>
      <c r="O120" s="90">
        <v>5</v>
      </c>
      <c r="P120" s="90">
        <v>12</v>
      </c>
      <c r="Q120" s="90">
        <v>26</v>
      </c>
      <c r="R120" s="90">
        <v>21</v>
      </c>
      <c r="S120" s="90">
        <v>21</v>
      </c>
      <c r="T120" s="90">
        <v>12</v>
      </c>
      <c r="U120" s="90">
        <v>4</v>
      </c>
      <c r="V120" s="90">
        <v>8</v>
      </c>
      <c r="W120" s="90">
        <v>47.76233814684155</v>
      </c>
      <c r="X120" s="90">
        <v>50.249959925322884</v>
      </c>
    </row>
    <row r="121" spans="1:24" ht="15" customHeight="1">
      <c r="A121" s="56"/>
      <c r="B121" s="426"/>
      <c r="C121" s="69" t="s">
        <v>278</v>
      </c>
      <c r="D121" s="90">
        <v>3945</v>
      </c>
      <c r="E121" s="90">
        <v>230</v>
      </c>
      <c r="F121" s="90">
        <v>189</v>
      </c>
      <c r="G121" s="90">
        <v>215</v>
      </c>
      <c r="H121" s="90">
        <v>886</v>
      </c>
      <c r="I121" s="90">
        <v>842</v>
      </c>
      <c r="J121" s="90">
        <v>654</v>
      </c>
      <c r="K121" s="90">
        <v>559</v>
      </c>
      <c r="L121" s="90">
        <v>358</v>
      </c>
      <c r="M121" s="90">
        <v>12</v>
      </c>
      <c r="N121" s="90">
        <v>125</v>
      </c>
      <c r="O121" s="90">
        <v>9</v>
      </c>
      <c r="P121" s="90">
        <v>21</v>
      </c>
      <c r="Q121" s="90">
        <v>34</v>
      </c>
      <c r="R121" s="90">
        <v>29</v>
      </c>
      <c r="S121" s="90">
        <v>18</v>
      </c>
      <c r="T121" s="90">
        <v>8</v>
      </c>
      <c r="U121" s="90">
        <v>0</v>
      </c>
      <c r="V121" s="90">
        <v>6</v>
      </c>
      <c r="W121" s="90">
        <v>38.697924187891566</v>
      </c>
      <c r="X121" s="90">
        <v>41.864117985082693</v>
      </c>
    </row>
    <row r="122" spans="1:24" ht="15" customHeight="1">
      <c r="A122" s="56"/>
      <c r="B122" s="426"/>
      <c r="C122" s="53" t="s">
        <v>279</v>
      </c>
      <c r="D122" s="90">
        <v>11661</v>
      </c>
      <c r="E122" s="90">
        <v>669</v>
      </c>
      <c r="F122" s="90">
        <v>622</v>
      </c>
      <c r="G122" s="90">
        <v>678</v>
      </c>
      <c r="H122" s="90">
        <v>2384</v>
      </c>
      <c r="I122" s="90">
        <v>2282</v>
      </c>
      <c r="J122" s="90">
        <v>1782</v>
      </c>
      <c r="K122" s="90">
        <v>1651</v>
      </c>
      <c r="L122" s="90">
        <v>1137</v>
      </c>
      <c r="M122" s="90">
        <v>456</v>
      </c>
      <c r="N122" s="90">
        <v>328</v>
      </c>
      <c r="O122" s="90">
        <v>13</v>
      </c>
      <c r="P122" s="90">
        <v>52</v>
      </c>
      <c r="Q122" s="90">
        <v>89</v>
      </c>
      <c r="R122" s="90">
        <v>69</v>
      </c>
      <c r="S122" s="90">
        <v>66</v>
      </c>
      <c r="T122" s="90">
        <v>23</v>
      </c>
      <c r="U122" s="90">
        <v>3</v>
      </c>
      <c r="V122" s="90">
        <v>13</v>
      </c>
      <c r="W122" s="90">
        <v>43.395465450383412</v>
      </c>
      <c r="X122" s="90">
        <v>45.263482175068795</v>
      </c>
    </row>
    <row r="123" spans="1:24" ht="15" customHeight="1">
      <c r="A123" s="56"/>
      <c r="B123" s="64"/>
      <c r="C123" s="53" t="s">
        <v>280</v>
      </c>
      <c r="D123" s="90">
        <v>10791</v>
      </c>
      <c r="E123" s="90">
        <v>1147</v>
      </c>
      <c r="F123" s="90">
        <v>755</v>
      </c>
      <c r="G123" s="90">
        <v>828</v>
      </c>
      <c r="H123" s="90">
        <v>2306</v>
      </c>
      <c r="I123" s="90">
        <v>2028</v>
      </c>
      <c r="J123" s="90">
        <v>1353</v>
      </c>
      <c r="K123" s="90">
        <v>1112</v>
      </c>
      <c r="L123" s="90">
        <v>539</v>
      </c>
      <c r="M123" s="90">
        <v>723</v>
      </c>
      <c r="N123" s="90">
        <v>347</v>
      </c>
      <c r="O123" s="90">
        <v>39</v>
      </c>
      <c r="P123" s="90">
        <v>95</v>
      </c>
      <c r="Q123" s="90">
        <v>112</v>
      </c>
      <c r="R123" s="90">
        <v>54</v>
      </c>
      <c r="S123" s="90">
        <v>30</v>
      </c>
      <c r="T123" s="90">
        <v>12</v>
      </c>
      <c r="U123" s="90">
        <v>0</v>
      </c>
      <c r="V123" s="90">
        <v>5</v>
      </c>
      <c r="W123" s="90">
        <v>29.334048777841044</v>
      </c>
      <c r="X123" s="90">
        <v>33.109718422513652</v>
      </c>
    </row>
    <row r="124" spans="1:24" ht="15" customHeight="1">
      <c r="A124" s="35"/>
      <c r="B124" s="65"/>
      <c r="C124" s="59" t="s">
        <v>174</v>
      </c>
      <c r="D124" s="90">
        <v>4021</v>
      </c>
      <c r="E124" s="90">
        <v>193</v>
      </c>
      <c r="F124" s="90">
        <v>258</v>
      </c>
      <c r="G124" s="90">
        <v>270</v>
      </c>
      <c r="H124" s="90">
        <v>773</v>
      </c>
      <c r="I124" s="90">
        <v>804</v>
      </c>
      <c r="J124" s="90">
        <v>623</v>
      </c>
      <c r="K124" s="90">
        <v>486</v>
      </c>
      <c r="L124" s="90">
        <v>255</v>
      </c>
      <c r="M124" s="90">
        <v>359</v>
      </c>
      <c r="N124" s="90">
        <v>144</v>
      </c>
      <c r="O124" s="90">
        <v>14</v>
      </c>
      <c r="P124" s="90">
        <v>24</v>
      </c>
      <c r="Q124" s="90">
        <v>35</v>
      </c>
      <c r="R124" s="90">
        <v>32</v>
      </c>
      <c r="S124" s="90">
        <v>22</v>
      </c>
      <c r="T124" s="90">
        <v>5</v>
      </c>
      <c r="U124" s="90">
        <v>0</v>
      </c>
      <c r="V124" s="90">
        <v>12</v>
      </c>
      <c r="W124" s="90">
        <v>35.532213338070314</v>
      </c>
      <c r="X124" s="90">
        <v>39.747899666315945</v>
      </c>
    </row>
  </sheetData>
  <mergeCells count="12">
    <mergeCell ref="B118:B122"/>
    <mergeCell ref="A5:A6"/>
    <mergeCell ref="B13:B17"/>
    <mergeCell ref="A23:A24"/>
    <mergeCell ref="B28:B32"/>
    <mergeCell ref="B56:B60"/>
    <mergeCell ref="A67:A68"/>
    <mergeCell ref="B75:B79"/>
    <mergeCell ref="A76:A77"/>
    <mergeCell ref="A85:A86"/>
    <mergeCell ref="B90:B94"/>
    <mergeCell ref="A91:A92"/>
  </mergeCells>
  <phoneticPr fontId="2"/>
  <pageMargins left="0.35433070866141736" right="0.31496062992125984" top="0.39370078740157483" bottom="0.19685039370078741" header="0.19685039370078741" footer="0.19685039370078741"/>
  <pageSetup paperSize="9" scale="37" orientation="portrait" horizontalDpi="200" verticalDpi="200" r:id="rId1"/>
  <headerFooter alignWithMargins="0">
    <oddHeader>&amp;R&amp;"Meiryo UI,標準"&amp;9&amp;F＿&amp;A</oddHeader>
  </headerFooter>
  <colBreaks count="1" manualBreakCount="1">
    <brk id="1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46312-33A2-41EE-9A27-1F7646964BC8}">
  <sheetPr codeName="Sheet4"/>
  <dimension ref="A1:G774"/>
  <sheetViews>
    <sheetView showGridLines="0" view="pageBreakPreview" zoomScaleNormal="100" zoomScaleSheetLayoutView="100" workbookViewId="0">
      <selection activeCell="C1" sqref="C1"/>
    </sheetView>
  </sheetViews>
  <sheetFormatPr defaultColWidth="7.25" defaultRowHeight="15" customHeight="1"/>
  <cols>
    <col min="1" max="1" width="10.5" style="31" customWidth="1"/>
    <col min="2" max="2" width="39.25" style="31" customWidth="1" collapsed="1"/>
    <col min="3" max="7" width="8.375" style="103" customWidth="1"/>
    <col min="8" max="16384" width="7.25" style="31"/>
  </cols>
  <sheetData>
    <row r="1" spans="1:7" ht="15" customHeight="1">
      <c r="C1" s="95" t="s">
        <v>290</v>
      </c>
      <c r="D1" s="96"/>
      <c r="E1" s="96"/>
      <c r="F1" s="96"/>
      <c r="G1" s="97"/>
    </row>
    <row r="2" spans="1:7" ht="15" customHeight="1">
      <c r="C2" s="98"/>
      <c r="D2" s="99"/>
      <c r="E2" s="99"/>
      <c r="F2" s="99"/>
      <c r="G2" s="100"/>
    </row>
    <row r="3" spans="1:7" s="43" customFormat="1" ht="45" customHeight="1">
      <c r="A3" s="38"/>
      <c r="B3" s="40"/>
      <c r="C3" s="101" t="s">
        <v>165</v>
      </c>
      <c r="D3" s="102" t="s">
        <v>291</v>
      </c>
      <c r="E3" s="102" t="s">
        <v>292</v>
      </c>
      <c r="F3" s="102" t="s">
        <v>293</v>
      </c>
      <c r="G3" s="101" t="s">
        <v>174</v>
      </c>
    </row>
    <row r="4" spans="1:7" ht="15" customHeight="1">
      <c r="A4" s="32" t="s">
        <v>175</v>
      </c>
      <c r="B4" s="45" t="s">
        <v>176</v>
      </c>
      <c r="C4" s="46">
        <f t="shared" ref="C4:D4" si="0">C391</f>
        <v>2016</v>
      </c>
      <c r="D4" s="47">
        <f t="shared" si="0"/>
        <v>120</v>
      </c>
      <c r="E4" s="47">
        <f>E391</f>
        <v>486</v>
      </c>
      <c r="F4" s="47">
        <f t="shared" ref="F4" si="1">F391</f>
        <v>889</v>
      </c>
      <c r="G4" s="47">
        <f>G391</f>
        <v>521</v>
      </c>
    </row>
    <row r="5" spans="1:7" ht="15" customHeight="1">
      <c r="A5" s="48"/>
      <c r="B5" s="50"/>
      <c r="C5" s="51">
        <f>IF(SUM(D5:G5)&gt;100,"－",SUM(D5:G5))</f>
        <v>100</v>
      </c>
      <c r="D5" s="52">
        <f>D391/$C4*100</f>
        <v>5.9523809523809517</v>
      </c>
      <c r="E5" s="52">
        <f>E391/$C4*100</f>
        <v>24.107142857142858</v>
      </c>
      <c r="F5" s="52">
        <f>F391/$C4*100</f>
        <v>44.097222222222221</v>
      </c>
      <c r="G5" s="52">
        <f>G391/$C4*100</f>
        <v>25.843253968253972</v>
      </c>
    </row>
    <row r="6" spans="1:7" ht="15" customHeight="1">
      <c r="A6" s="48"/>
      <c r="B6" s="53" t="s">
        <v>177</v>
      </c>
      <c r="C6" s="54">
        <f>C393</f>
        <v>42</v>
      </c>
      <c r="D6" s="55">
        <f t="shared" ref="D6:G13" si="2">IF($C6=0,0,D393/$C6*100)</f>
        <v>2.3809523809523809</v>
      </c>
      <c r="E6" s="55">
        <f t="shared" si="2"/>
        <v>54.761904761904766</v>
      </c>
      <c r="F6" s="55">
        <f t="shared" si="2"/>
        <v>33.333333333333329</v>
      </c>
      <c r="G6" s="55">
        <f t="shared" si="2"/>
        <v>9.5238095238095237</v>
      </c>
    </row>
    <row r="7" spans="1:7" ht="15" customHeight="1">
      <c r="A7" s="48"/>
      <c r="B7" s="53" t="s">
        <v>178</v>
      </c>
      <c r="C7" s="54">
        <f>C394</f>
        <v>114</v>
      </c>
      <c r="D7" s="55">
        <f t="shared" si="2"/>
        <v>5.2631578947368416</v>
      </c>
      <c r="E7" s="55">
        <f t="shared" si="2"/>
        <v>30.701754385964914</v>
      </c>
      <c r="F7" s="55">
        <f t="shared" si="2"/>
        <v>35.087719298245609</v>
      </c>
      <c r="G7" s="55">
        <f t="shared" si="2"/>
        <v>28.947368421052634</v>
      </c>
    </row>
    <row r="8" spans="1:7" ht="15" customHeight="1">
      <c r="A8" s="56"/>
      <c r="B8" s="53" t="s">
        <v>179</v>
      </c>
      <c r="C8" s="54">
        <f t="shared" ref="C8:D14" si="3">C395</f>
        <v>126</v>
      </c>
      <c r="D8" s="55">
        <f t="shared" si="2"/>
        <v>3.9682539682539679</v>
      </c>
      <c r="E8" s="55">
        <f t="shared" si="2"/>
        <v>34.126984126984127</v>
      </c>
      <c r="F8" s="55">
        <f t="shared" si="2"/>
        <v>39.682539682539684</v>
      </c>
      <c r="G8" s="55">
        <f t="shared" si="2"/>
        <v>22.222222222222221</v>
      </c>
    </row>
    <row r="9" spans="1:7" ht="15" customHeight="1">
      <c r="A9" s="56"/>
      <c r="B9" s="53" t="s">
        <v>180</v>
      </c>
      <c r="C9" s="54">
        <f t="shared" si="3"/>
        <v>94</v>
      </c>
      <c r="D9" s="55">
        <f t="shared" si="2"/>
        <v>5.3191489361702127</v>
      </c>
      <c r="E9" s="55">
        <f t="shared" si="2"/>
        <v>29.787234042553191</v>
      </c>
      <c r="F9" s="55">
        <f t="shared" si="2"/>
        <v>43.61702127659575</v>
      </c>
      <c r="G9" s="55">
        <f t="shared" si="2"/>
        <v>21.276595744680851</v>
      </c>
    </row>
    <row r="10" spans="1:7" ht="15" customHeight="1">
      <c r="A10" s="56"/>
      <c r="B10" s="48" t="s">
        <v>181</v>
      </c>
      <c r="C10" s="54">
        <f t="shared" si="3"/>
        <v>227</v>
      </c>
      <c r="D10" s="55">
        <f t="shared" si="2"/>
        <v>7.0484581497797363</v>
      </c>
      <c r="E10" s="55">
        <f t="shared" si="2"/>
        <v>20.264317180616739</v>
      </c>
      <c r="F10" s="55">
        <f t="shared" si="2"/>
        <v>44.052863436123346</v>
      </c>
      <c r="G10" s="55">
        <f t="shared" si="2"/>
        <v>28.634361233480178</v>
      </c>
    </row>
    <row r="11" spans="1:7" ht="15" customHeight="1">
      <c r="A11" s="56"/>
      <c r="B11" s="48" t="s">
        <v>182</v>
      </c>
      <c r="C11" s="54">
        <f t="shared" si="3"/>
        <v>214</v>
      </c>
      <c r="D11" s="55">
        <f t="shared" si="2"/>
        <v>5.1401869158878499</v>
      </c>
      <c r="E11" s="55">
        <f t="shared" si="2"/>
        <v>18.691588785046729</v>
      </c>
      <c r="F11" s="55">
        <f t="shared" si="2"/>
        <v>49.532710280373834</v>
      </c>
      <c r="G11" s="55">
        <f t="shared" si="2"/>
        <v>26.635514018691588</v>
      </c>
    </row>
    <row r="12" spans="1:7" ht="15" customHeight="1">
      <c r="A12" s="56"/>
      <c r="B12" s="48" t="s">
        <v>183</v>
      </c>
      <c r="C12" s="54">
        <f t="shared" si="3"/>
        <v>331</v>
      </c>
      <c r="D12" s="55">
        <f t="shared" si="2"/>
        <v>9.0634441087613293</v>
      </c>
      <c r="E12" s="55">
        <f t="shared" si="2"/>
        <v>21.148036253776432</v>
      </c>
      <c r="F12" s="55">
        <f t="shared" si="2"/>
        <v>41.69184290030212</v>
      </c>
      <c r="G12" s="55">
        <f t="shared" si="2"/>
        <v>28.09667673716012</v>
      </c>
    </row>
    <row r="13" spans="1:7" ht="15" customHeight="1">
      <c r="A13" s="56"/>
      <c r="B13" s="59" t="s">
        <v>184</v>
      </c>
      <c r="C13" s="60">
        <f t="shared" si="3"/>
        <v>868</v>
      </c>
      <c r="D13" s="61">
        <f t="shared" si="2"/>
        <v>5.2995391705069128</v>
      </c>
      <c r="E13" s="61">
        <f t="shared" si="2"/>
        <v>23.156682027649769</v>
      </c>
      <c r="F13" s="61">
        <f t="shared" si="2"/>
        <v>46.082949308755758</v>
      </c>
      <c r="G13" s="61">
        <f t="shared" si="2"/>
        <v>25.460829493087555</v>
      </c>
    </row>
    <row r="14" spans="1:7" ht="15" hidden="1" customHeight="1">
      <c r="A14" s="56"/>
      <c r="B14" s="45" t="s">
        <v>176</v>
      </c>
      <c r="C14" s="46">
        <f t="shared" si="3"/>
        <v>963</v>
      </c>
      <c r="D14" s="47">
        <f t="shared" si="3"/>
        <v>59</v>
      </c>
      <c r="E14" s="47">
        <f>E401</f>
        <v>196</v>
      </c>
      <c r="F14" s="47">
        <f t="shared" ref="F14" si="4">F401</f>
        <v>436</v>
      </c>
      <c r="G14" s="47">
        <f>G401</f>
        <v>272</v>
      </c>
    </row>
    <row r="15" spans="1:7" ht="15" hidden="1" customHeight="1">
      <c r="A15" s="56"/>
      <c r="B15" s="50"/>
      <c r="C15" s="51">
        <f>IF(SUM(D15:G15)&gt;100,"－",SUM(D15:G15))</f>
        <v>100.00000000000001</v>
      </c>
      <c r="D15" s="52">
        <f>D401/$C14*100</f>
        <v>6.12668743509865</v>
      </c>
      <c r="E15" s="52">
        <f>E401/$C14*100</f>
        <v>20.353063343717551</v>
      </c>
      <c r="F15" s="52">
        <f>F401/$C14*100</f>
        <v>45.275181723779859</v>
      </c>
      <c r="G15" s="52">
        <f>G401/$C14*100</f>
        <v>28.245067497403948</v>
      </c>
    </row>
    <row r="16" spans="1:7" ht="15" hidden="1" customHeight="1">
      <c r="A16" s="48"/>
      <c r="B16" s="53" t="s">
        <v>177</v>
      </c>
      <c r="C16" s="54">
        <f>C403</f>
        <v>7</v>
      </c>
      <c r="D16" s="55">
        <f t="shared" ref="D16:G23" si="5">IF($C16=0,0,D403/$C16*100)</f>
        <v>14.285714285714285</v>
      </c>
      <c r="E16" s="55">
        <f t="shared" si="5"/>
        <v>0</v>
      </c>
      <c r="F16" s="55">
        <f t="shared" si="5"/>
        <v>57.142857142857139</v>
      </c>
      <c r="G16" s="55">
        <f t="shared" si="5"/>
        <v>28.571428571428569</v>
      </c>
    </row>
    <row r="17" spans="1:7" ht="15" hidden="1" customHeight="1">
      <c r="A17" s="48"/>
      <c r="B17" s="53" t="s">
        <v>178</v>
      </c>
      <c r="C17" s="54">
        <f>C404</f>
        <v>46</v>
      </c>
      <c r="D17" s="55">
        <f t="shared" si="5"/>
        <v>4.3478260869565215</v>
      </c>
      <c r="E17" s="55">
        <f t="shared" si="5"/>
        <v>13.043478260869565</v>
      </c>
      <c r="F17" s="55">
        <f t="shared" si="5"/>
        <v>36.95652173913043</v>
      </c>
      <c r="G17" s="55">
        <f t="shared" si="5"/>
        <v>45.652173913043477</v>
      </c>
    </row>
    <row r="18" spans="1:7" ht="15" hidden="1" customHeight="1">
      <c r="A18" s="56"/>
      <c r="B18" s="53" t="s">
        <v>179</v>
      </c>
      <c r="C18" s="54">
        <f t="shared" ref="C18:C23" si="6">C405</f>
        <v>56</v>
      </c>
      <c r="D18" s="55">
        <f t="shared" si="5"/>
        <v>3.5714285714285712</v>
      </c>
      <c r="E18" s="55">
        <f t="shared" si="5"/>
        <v>21.428571428571427</v>
      </c>
      <c r="F18" s="55">
        <f t="shared" si="5"/>
        <v>44.642857142857146</v>
      </c>
      <c r="G18" s="55">
        <f t="shared" si="5"/>
        <v>30.357142857142854</v>
      </c>
    </row>
    <row r="19" spans="1:7" ht="15" hidden="1" customHeight="1">
      <c r="A19" s="56"/>
      <c r="B19" s="53" t="s">
        <v>180</v>
      </c>
      <c r="C19" s="54">
        <f t="shared" si="6"/>
        <v>30</v>
      </c>
      <c r="D19" s="55">
        <f t="shared" si="5"/>
        <v>10</v>
      </c>
      <c r="E19" s="55">
        <f t="shared" si="5"/>
        <v>26.666666666666668</v>
      </c>
      <c r="F19" s="55">
        <f t="shared" si="5"/>
        <v>43.333333333333336</v>
      </c>
      <c r="G19" s="55">
        <f t="shared" si="5"/>
        <v>20</v>
      </c>
    </row>
    <row r="20" spans="1:7" ht="15" hidden="1" customHeight="1">
      <c r="A20" s="56"/>
      <c r="B20" s="48" t="s">
        <v>181</v>
      </c>
      <c r="C20" s="54">
        <f t="shared" si="6"/>
        <v>78</v>
      </c>
      <c r="D20" s="55">
        <f t="shared" si="5"/>
        <v>8.9743589743589745</v>
      </c>
      <c r="E20" s="55">
        <f t="shared" si="5"/>
        <v>16.666666666666664</v>
      </c>
      <c r="F20" s="55">
        <f t="shared" si="5"/>
        <v>46.153846153846153</v>
      </c>
      <c r="G20" s="55">
        <f t="shared" si="5"/>
        <v>28.205128205128204</v>
      </c>
    </row>
    <row r="21" spans="1:7" ht="15" hidden="1" customHeight="1">
      <c r="A21" s="56"/>
      <c r="B21" s="48" t="s">
        <v>182</v>
      </c>
      <c r="C21" s="54">
        <f t="shared" si="6"/>
        <v>100</v>
      </c>
      <c r="D21" s="55">
        <f t="shared" si="5"/>
        <v>6</v>
      </c>
      <c r="E21" s="55">
        <f t="shared" si="5"/>
        <v>23</v>
      </c>
      <c r="F21" s="55">
        <f t="shared" si="5"/>
        <v>46</v>
      </c>
      <c r="G21" s="55">
        <f t="shared" si="5"/>
        <v>25</v>
      </c>
    </row>
    <row r="22" spans="1:7" ht="15" hidden="1" customHeight="1">
      <c r="A22" s="56"/>
      <c r="B22" s="48" t="s">
        <v>183</v>
      </c>
      <c r="C22" s="54">
        <f t="shared" si="6"/>
        <v>133</v>
      </c>
      <c r="D22" s="55">
        <f t="shared" si="5"/>
        <v>8.2706766917293226</v>
      </c>
      <c r="E22" s="55">
        <f t="shared" si="5"/>
        <v>21.052631578947366</v>
      </c>
      <c r="F22" s="55">
        <f t="shared" si="5"/>
        <v>38.345864661654133</v>
      </c>
      <c r="G22" s="55">
        <f t="shared" si="5"/>
        <v>32.330827067669169</v>
      </c>
    </row>
    <row r="23" spans="1:7" ht="15" hidden="1" customHeight="1">
      <c r="A23" s="56"/>
      <c r="B23" s="59" t="s">
        <v>184</v>
      </c>
      <c r="C23" s="60">
        <f t="shared" si="6"/>
        <v>513</v>
      </c>
      <c r="D23" s="61">
        <f t="shared" si="5"/>
        <v>5.2631578947368416</v>
      </c>
      <c r="E23" s="61">
        <f t="shared" si="5"/>
        <v>20.662768031189081</v>
      </c>
      <c r="F23" s="61">
        <f t="shared" si="5"/>
        <v>47.563352826510716</v>
      </c>
      <c r="G23" s="61">
        <f t="shared" si="5"/>
        <v>26.510721247563353</v>
      </c>
    </row>
    <row r="24" spans="1:7" ht="15" hidden="1" customHeight="1" collapsed="1">
      <c r="A24" s="56"/>
      <c r="B24" s="45" t="s">
        <v>176</v>
      </c>
      <c r="C24" s="54">
        <f>C411</f>
        <v>1053</v>
      </c>
      <c r="D24" s="63">
        <f>D411</f>
        <v>61</v>
      </c>
      <c r="E24" s="63">
        <f>E411</f>
        <v>290</v>
      </c>
      <c r="F24" s="63">
        <f t="shared" ref="F24" si="7">F411</f>
        <v>453</v>
      </c>
      <c r="G24" s="63">
        <f>G411</f>
        <v>249</v>
      </c>
    </row>
    <row r="25" spans="1:7" ht="15" hidden="1" customHeight="1">
      <c r="A25" s="56"/>
      <c r="B25" s="50"/>
      <c r="C25" s="51">
        <f>IF(SUM(D25:G25)&gt;100,"－",SUM(D25:G25))</f>
        <v>100</v>
      </c>
      <c r="D25" s="52">
        <f>D411/$C24*100</f>
        <v>5.7929724596391265</v>
      </c>
      <c r="E25" s="52">
        <f>E411/$C24*100</f>
        <v>27.540360873694208</v>
      </c>
      <c r="F25" s="52">
        <f>F411/$C24*100</f>
        <v>43.019943019943021</v>
      </c>
      <c r="G25" s="52">
        <f>G411/$C24*100</f>
        <v>23.646723646723647</v>
      </c>
    </row>
    <row r="26" spans="1:7" ht="15" hidden="1" customHeight="1">
      <c r="A26" s="56"/>
      <c r="B26" s="53" t="s">
        <v>177</v>
      </c>
      <c r="C26" s="54">
        <f>C413</f>
        <v>35</v>
      </c>
      <c r="D26" s="55">
        <f t="shared" ref="D26:G33" si="8">IF($C26=0,0,D413/$C26*100)</f>
        <v>0</v>
      </c>
      <c r="E26" s="55">
        <f t="shared" si="8"/>
        <v>65.714285714285708</v>
      </c>
      <c r="F26" s="55">
        <f t="shared" si="8"/>
        <v>28.571428571428569</v>
      </c>
      <c r="G26" s="55">
        <f t="shared" si="8"/>
        <v>5.7142857142857144</v>
      </c>
    </row>
    <row r="27" spans="1:7" ht="15" hidden="1" customHeight="1">
      <c r="A27" s="56"/>
      <c r="B27" s="53" t="s">
        <v>178</v>
      </c>
      <c r="C27" s="54">
        <f t="shared" ref="C27:C33" si="9">C414</f>
        <v>68</v>
      </c>
      <c r="D27" s="55">
        <f t="shared" si="8"/>
        <v>5.8823529411764701</v>
      </c>
      <c r="E27" s="55">
        <f t="shared" si="8"/>
        <v>42.647058823529413</v>
      </c>
      <c r="F27" s="55">
        <f t="shared" si="8"/>
        <v>33.82352941176471</v>
      </c>
      <c r="G27" s="55">
        <f t="shared" si="8"/>
        <v>17.647058823529413</v>
      </c>
    </row>
    <row r="28" spans="1:7" ht="15" hidden="1" customHeight="1">
      <c r="A28" s="56"/>
      <c r="B28" s="53" t="s">
        <v>179</v>
      </c>
      <c r="C28" s="54">
        <f t="shared" si="9"/>
        <v>70</v>
      </c>
      <c r="D28" s="55">
        <f t="shared" si="8"/>
        <v>4.2857142857142856</v>
      </c>
      <c r="E28" s="55">
        <f t="shared" si="8"/>
        <v>44.285714285714285</v>
      </c>
      <c r="F28" s="55">
        <f t="shared" si="8"/>
        <v>35.714285714285715</v>
      </c>
      <c r="G28" s="55">
        <f t="shared" si="8"/>
        <v>15.714285714285714</v>
      </c>
    </row>
    <row r="29" spans="1:7" ht="15" hidden="1" customHeight="1">
      <c r="A29" s="56"/>
      <c r="B29" s="53" t="s">
        <v>180</v>
      </c>
      <c r="C29" s="54">
        <f t="shared" si="9"/>
        <v>64</v>
      </c>
      <c r="D29" s="55">
        <f t="shared" si="8"/>
        <v>3.125</v>
      </c>
      <c r="E29" s="55">
        <f t="shared" si="8"/>
        <v>31.25</v>
      </c>
      <c r="F29" s="55">
        <f t="shared" si="8"/>
        <v>43.75</v>
      </c>
      <c r="G29" s="55">
        <f t="shared" si="8"/>
        <v>21.875</v>
      </c>
    </row>
    <row r="30" spans="1:7" ht="15" hidden="1" customHeight="1">
      <c r="A30" s="56"/>
      <c r="B30" s="48" t="s">
        <v>181</v>
      </c>
      <c r="C30" s="54">
        <f t="shared" si="9"/>
        <v>149</v>
      </c>
      <c r="D30" s="55">
        <f t="shared" si="8"/>
        <v>6.0402684563758395</v>
      </c>
      <c r="E30" s="55">
        <f t="shared" si="8"/>
        <v>22.14765100671141</v>
      </c>
      <c r="F30" s="55">
        <f t="shared" si="8"/>
        <v>42.95302013422819</v>
      </c>
      <c r="G30" s="55">
        <f t="shared" si="8"/>
        <v>28.859060402684566</v>
      </c>
    </row>
    <row r="31" spans="1:7" ht="15" hidden="1" customHeight="1">
      <c r="A31" s="56"/>
      <c r="B31" s="48" t="s">
        <v>182</v>
      </c>
      <c r="C31" s="54">
        <f t="shared" si="9"/>
        <v>114</v>
      </c>
      <c r="D31" s="55">
        <f t="shared" si="8"/>
        <v>4.3859649122807012</v>
      </c>
      <c r="E31" s="55">
        <f t="shared" si="8"/>
        <v>14.912280701754385</v>
      </c>
      <c r="F31" s="55">
        <f t="shared" si="8"/>
        <v>52.631578947368418</v>
      </c>
      <c r="G31" s="55">
        <f t="shared" si="8"/>
        <v>28.07017543859649</v>
      </c>
    </row>
    <row r="32" spans="1:7" ht="15" hidden="1" customHeight="1">
      <c r="A32" s="56"/>
      <c r="B32" s="48" t="s">
        <v>183</v>
      </c>
      <c r="C32" s="54">
        <f t="shared" si="9"/>
        <v>198</v>
      </c>
      <c r="D32" s="55">
        <f t="shared" si="8"/>
        <v>9.5959595959595951</v>
      </c>
      <c r="E32" s="55">
        <f t="shared" si="8"/>
        <v>21.212121212121211</v>
      </c>
      <c r="F32" s="55">
        <f t="shared" si="8"/>
        <v>43.939393939393938</v>
      </c>
      <c r="G32" s="55">
        <f t="shared" si="8"/>
        <v>25.252525252525253</v>
      </c>
    </row>
    <row r="33" spans="1:7" ht="15" hidden="1" customHeight="1">
      <c r="A33" s="35"/>
      <c r="B33" s="59" t="s">
        <v>184</v>
      </c>
      <c r="C33" s="60">
        <f t="shared" si="9"/>
        <v>355</v>
      </c>
      <c r="D33" s="61">
        <f t="shared" si="8"/>
        <v>5.352112676056338</v>
      </c>
      <c r="E33" s="61">
        <f t="shared" si="8"/>
        <v>26.760563380281688</v>
      </c>
      <c r="F33" s="61">
        <f t="shared" si="8"/>
        <v>43.943661971830991</v>
      </c>
      <c r="G33" s="61">
        <f t="shared" si="8"/>
        <v>23.943661971830984</v>
      </c>
    </row>
    <row r="34" spans="1:7" ht="15" customHeight="1" collapsed="1">
      <c r="A34" s="32" t="s">
        <v>189</v>
      </c>
      <c r="B34" s="45" t="s">
        <v>176</v>
      </c>
      <c r="C34" s="46">
        <f>C421</f>
        <v>2016</v>
      </c>
      <c r="D34" s="47">
        <f>D421</f>
        <v>120</v>
      </c>
      <c r="E34" s="47">
        <f>E421</f>
        <v>486</v>
      </c>
      <c r="F34" s="47">
        <f t="shared" ref="F34" si="10">F421</f>
        <v>889</v>
      </c>
      <c r="G34" s="47">
        <f>G421</f>
        <v>521</v>
      </c>
    </row>
    <row r="35" spans="1:7" ht="15" customHeight="1">
      <c r="A35" s="48"/>
      <c r="B35" s="50"/>
      <c r="C35" s="51">
        <f>IF(SUM(D35:G35)&gt;100,"－",SUM(D35:G35))</f>
        <v>100</v>
      </c>
      <c r="D35" s="52">
        <f>D421/$C34*100</f>
        <v>5.9523809523809517</v>
      </c>
      <c r="E35" s="52">
        <f>E421/$C34*100</f>
        <v>24.107142857142858</v>
      </c>
      <c r="F35" s="52">
        <f>F421/$C34*100</f>
        <v>44.097222222222221</v>
      </c>
      <c r="G35" s="52">
        <f>G421/$C34*100</f>
        <v>25.843253968253972</v>
      </c>
    </row>
    <row r="36" spans="1:7" ht="15" customHeight="1">
      <c r="A36" s="48"/>
      <c r="B36" s="53" t="s">
        <v>190</v>
      </c>
      <c r="C36" s="54">
        <f>C423</f>
        <v>513</v>
      </c>
      <c r="D36" s="55">
        <f t="shared" ref="D36:G39" si="11">IF($C36=0,0,D423/$C36*100)</f>
        <v>7.0175438596491224</v>
      </c>
      <c r="E36" s="55">
        <f t="shared" si="11"/>
        <v>26.315789473684209</v>
      </c>
      <c r="F36" s="55">
        <f t="shared" si="11"/>
        <v>42.690058479532162</v>
      </c>
      <c r="G36" s="55">
        <f t="shared" si="11"/>
        <v>23.976608187134502</v>
      </c>
    </row>
    <row r="37" spans="1:7" ht="15" customHeight="1">
      <c r="A37" s="48"/>
      <c r="B37" s="53" t="s">
        <v>191</v>
      </c>
      <c r="C37" s="54">
        <f t="shared" ref="C37:C39" si="12">C424</f>
        <v>488</v>
      </c>
      <c r="D37" s="55">
        <f t="shared" si="11"/>
        <v>5.942622950819672</v>
      </c>
      <c r="E37" s="55">
        <f t="shared" si="11"/>
        <v>21.311475409836063</v>
      </c>
      <c r="F37" s="55">
        <f t="shared" si="11"/>
        <v>48.155737704918032</v>
      </c>
      <c r="G37" s="55">
        <f t="shared" si="11"/>
        <v>24.590163934426229</v>
      </c>
    </row>
    <row r="38" spans="1:7" ht="15" customHeight="1">
      <c r="A38" s="56"/>
      <c r="B38" s="53" t="s">
        <v>192</v>
      </c>
      <c r="C38" s="54">
        <f t="shared" si="12"/>
        <v>867</v>
      </c>
      <c r="D38" s="55">
        <f t="shared" si="11"/>
        <v>5.5363321799307963</v>
      </c>
      <c r="E38" s="55">
        <f t="shared" si="11"/>
        <v>23.990772779700116</v>
      </c>
      <c r="F38" s="55">
        <f t="shared" si="11"/>
        <v>43.3679354094579</v>
      </c>
      <c r="G38" s="55">
        <f t="shared" si="11"/>
        <v>27.104959630911189</v>
      </c>
    </row>
    <row r="39" spans="1:7" ht="15" customHeight="1">
      <c r="A39" s="56"/>
      <c r="B39" s="59" t="s">
        <v>193</v>
      </c>
      <c r="C39" s="54">
        <f t="shared" si="12"/>
        <v>148</v>
      </c>
      <c r="D39" s="55">
        <f t="shared" si="11"/>
        <v>4.7297297297297298</v>
      </c>
      <c r="E39" s="55">
        <f t="shared" si="11"/>
        <v>26.351351351351347</v>
      </c>
      <c r="F39" s="55">
        <f t="shared" si="11"/>
        <v>39.864864864864863</v>
      </c>
      <c r="G39" s="55">
        <f t="shared" si="11"/>
        <v>29.054054054054053</v>
      </c>
    </row>
    <row r="40" spans="1:7" ht="15" hidden="1" customHeight="1">
      <c r="A40" s="56"/>
      <c r="B40" s="45" t="s">
        <v>176</v>
      </c>
      <c r="C40" s="46">
        <f>C427</f>
        <v>963</v>
      </c>
      <c r="D40" s="47">
        <f>D427</f>
        <v>59</v>
      </c>
      <c r="E40" s="47">
        <f>E427</f>
        <v>196</v>
      </c>
      <c r="F40" s="47">
        <f t="shared" ref="F40" si="13">F427</f>
        <v>436</v>
      </c>
      <c r="G40" s="47">
        <f>G427</f>
        <v>272</v>
      </c>
    </row>
    <row r="41" spans="1:7" ht="15" hidden="1" customHeight="1">
      <c r="A41" s="56"/>
      <c r="B41" s="50"/>
      <c r="C41" s="51">
        <f>IF(SUM(D41:G41)&gt;100,"－",SUM(D41:G41))</f>
        <v>100.00000000000001</v>
      </c>
      <c r="D41" s="52">
        <f>D427/$C40*100</f>
        <v>6.12668743509865</v>
      </c>
      <c r="E41" s="52">
        <f>E427/$C40*100</f>
        <v>20.353063343717551</v>
      </c>
      <c r="F41" s="52">
        <f>F427/$C40*100</f>
        <v>45.275181723779859</v>
      </c>
      <c r="G41" s="52">
        <f>G427/$C40*100</f>
        <v>28.245067497403948</v>
      </c>
    </row>
    <row r="42" spans="1:7" ht="15" hidden="1" customHeight="1">
      <c r="A42" s="48"/>
      <c r="B42" s="53" t="s">
        <v>190</v>
      </c>
      <c r="C42" s="54">
        <f>C429</f>
        <v>190</v>
      </c>
      <c r="D42" s="55">
        <f t="shared" ref="D42:G45" si="14">IF($C42=0,0,D429/$C42*100)</f>
        <v>7.8947368421052628</v>
      </c>
      <c r="E42" s="55">
        <f t="shared" si="14"/>
        <v>19.473684210526315</v>
      </c>
      <c r="F42" s="55">
        <f t="shared" si="14"/>
        <v>44.210526315789473</v>
      </c>
      <c r="G42" s="55">
        <f t="shared" si="14"/>
        <v>28.421052631578945</v>
      </c>
    </row>
    <row r="43" spans="1:7" ht="15" hidden="1" customHeight="1">
      <c r="A43" s="48"/>
      <c r="B43" s="53" t="s">
        <v>191</v>
      </c>
      <c r="C43" s="54">
        <f t="shared" ref="C43:D46" si="15">C430</f>
        <v>239</v>
      </c>
      <c r="D43" s="55">
        <f t="shared" si="14"/>
        <v>6.2761506276150625</v>
      </c>
      <c r="E43" s="55">
        <f t="shared" si="14"/>
        <v>17.99163179916318</v>
      </c>
      <c r="F43" s="55">
        <f t="shared" si="14"/>
        <v>48.953974895397486</v>
      </c>
      <c r="G43" s="55">
        <f t="shared" si="14"/>
        <v>26.778242677824267</v>
      </c>
    </row>
    <row r="44" spans="1:7" ht="15" hidden="1" customHeight="1">
      <c r="A44" s="56"/>
      <c r="B44" s="53" t="s">
        <v>192</v>
      </c>
      <c r="C44" s="54">
        <f t="shared" si="15"/>
        <v>437</v>
      </c>
      <c r="D44" s="55">
        <f t="shared" si="14"/>
        <v>5.9496567505720828</v>
      </c>
      <c r="E44" s="55">
        <f t="shared" si="14"/>
        <v>20.59496567505721</v>
      </c>
      <c r="F44" s="55">
        <f t="shared" si="14"/>
        <v>44.393592677345538</v>
      </c>
      <c r="G44" s="55">
        <f t="shared" si="14"/>
        <v>29.061784897025174</v>
      </c>
    </row>
    <row r="45" spans="1:7" ht="15" hidden="1" customHeight="1">
      <c r="A45" s="56"/>
      <c r="B45" s="59" t="s">
        <v>193</v>
      </c>
      <c r="C45" s="54">
        <f t="shared" si="15"/>
        <v>97</v>
      </c>
      <c r="D45" s="55">
        <f t="shared" si="14"/>
        <v>3.0927835051546393</v>
      </c>
      <c r="E45" s="55">
        <f t="shared" si="14"/>
        <v>26.804123711340207</v>
      </c>
      <c r="F45" s="55">
        <f t="shared" si="14"/>
        <v>42.268041237113401</v>
      </c>
      <c r="G45" s="55">
        <f t="shared" si="14"/>
        <v>27.835051546391753</v>
      </c>
    </row>
    <row r="46" spans="1:7" ht="15" hidden="1" customHeight="1">
      <c r="A46" s="56"/>
      <c r="B46" s="45" t="s">
        <v>176</v>
      </c>
      <c r="C46" s="46">
        <f t="shared" si="15"/>
        <v>1053</v>
      </c>
      <c r="D46" s="47">
        <f t="shared" si="15"/>
        <v>61</v>
      </c>
      <c r="E46" s="47">
        <f>E433</f>
        <v>290</v>
      </c>
      <c r="F46" s="47">
        <f t="shared" ref="F46" si="16">F433</f>
        <v>453</v>
      </c>
      <c r="G46" s="47">
        <f>G433</f>
        <v>249</v>
      </c>
    </row>
    <row r="47" spans="1:7" ht="15" hidden="1" customHeight="1">
      <c r="A47" s="56"/>
      <c r="B47" s="50"/>
      <c r="C47" s="51">
        <f>IF(SUM(D47:G47)&gt;100,"－",SUM(D47:G47))</f>
        <v>100</v>
      </c>
      <c r="D47" s="52">
        <f>D433/$C46*100</f>
        <v>5.7929724596391265</v>
      </c>
      <c r="E47" s="52">
        <f>E433/$C46*100</f>
        <v>27.540360873694208</v>
      </c>
      <c r="F47" s="52">
        <f>F433/$C46*100</f>
        <v>43.019943019943021</v>
      </c>
      <c r="G47" s="52">
        <f>G433/$C46*100</f>
        <v>23.646723646723647</v>
      </c>
    </row>
    <row r="48" spans="1:7" ht="15" hidden="1" customHeight="1">
      <c r="A48" s="56"/>
      <c r="B48" s="53" t="s">
        <v>190</v>
      </c>
      <c r="C48" s="54">
        <f>C435</f>
        <v>323</v>
      </c>
      <c r="D48" s="55">
        <f t="shared" ref="D48:G51" si="17">IF($C48=0,0,D435/$C48*100)</f>
        <v>6.5015479876160995</v>
      </c>
      <c r="E48" s="55">
        <f t="shared" si="17"/>
        <v>30.340557275541798</v>
      </c>
      <c r="F48" s="55">
        <f t="shared" si="17"/>
        <v>41.795665634674926</v>
      </c>
      <c r="G48" s="55">
        <f t="shared" si="17"/>
        <v>21.362229102167181</v>
      </c>
    </row>
    <row r="49" spans="1:7" ht="15" hidden="1" customHeight="1">
      <c r="A49" s="56"/>
      <c r="B49" s="53" t="s">
        <v>191</v>
      </c>
      <c r="C49" s="54">
        <f t="shared" ref="C49:C51" si="18">C436</f>
        <v>249</v>
      </c>
      <c r="D49" s="55">
        <f t="shared" si="17"/>
        <v>5.6224899598393572</v>
      </c>
      <c r="E49" s="55">
        <f t="shared" si="17"/>
        <v>24.497991967871485</v>
      </c>
      <c r="F49" s="55">
        <f t="shared" si="17"/>
        <v>47.389558232931726</v>
      </c>
      <c r="G49" s="55">
        <f t="shared" si="17"/>
        <v>22.489959839357429</v>
      </c>
    </row>
    <row r="50" spans="1:7" ht="15" hidden="1" customHeight="1">
      <c r="A50" s="56"/>
      <c r="B50" s="53" t="s">
        <v>192</v>
      </c>
      <c r="C50" s="54">
        <f t="shared" si="18"/>
        <v>430</v>
      </c>
      <c r="D50" s="55">
        <f t="shared" si="17"/>
        <v>5.1162790697674421</v>
      </c>
      <c r="E50" s="55">
        <f t="shared" si="17"/>
        <v>27.441860465116282</v>
      </c>
      <c r="F50" s="55">
        <f t="shared" si="17"/>
        <v>42.325581395348841</v>
      </c>
      <c r="G50" s="55">
        <f t="shared" si="17"/>
        <v>25.116279069767444</v>
      </c>
    </row>
    <row r="51" spans="1:7" ht="15" hidden="1" customHeight="1">
      <c r="A51" s="35"/>
      <c r="B51" s="59" t="s">
        <v>193</v>
      </c>
      <c r="C51" s="60">
        <f t="shared" si="18"/>
        <v>51</v>
      </c>
      <c r="D51" s="61">
        <f t="shared" si="17"/>
        <v>7.8431372549019605</v>
      </c>
      <c r="E51" s="61">
        <f t="shared" si="17"/>
        <v>25.490196078431371</v>
      </c>
      <c r="F51" s="61">
        <f t="shared" si="17"/>
        <v>35.294117647058826</v>
      </c>
      <c r="G51" s="61">
        <f t="shared" si="17"/>
        <v>31.372549019607842</v>
      </c>
    </row>
    <row r="52" spans="1:7" ht="15" customHeight="1" collapsed="1">
      <c r="A52" s="32" t="s">
        <v>194</v>
      </c>
      <c r="B52" s="45" t="s">
        <v>176</v>
      </c>
      <c r="C52" s="46">
        <f>C439</f>
        <v>2016</v>
      </c>
      <c r="D52" s="47">
        <f>D439</f>
        <v>120</v>
      </c>
      <c r="E52" s="47">
        <f>E439</f>
        <v>486</v>
      </c>
      <c r="F52" s="47">
        <f t="shared" ref="F52" si="19">F439</f>
        <v>889</v>
      </c>
      <c r="G52" s="47">
        <f>G439</f>
        <v>521</v>
      </c>
    </row>
    <row r="53" spans="1:7" ht="15" customHeight="1">
      <c r="A53" s="394" t="s">
        <v>195</v>
      </c>
      <c r="B53" s="50"/>
      <c r="C53" s="51">
        <f>IF(SUM(D53:G53)&gt;100,"－",SUM(D53:G53))</f>
        <v>100</v>
      </c>
      <c r="D53" s="52">
        <f>D439/$C52*100</f>
        <v>5.9523809523809517</v>
      </c>
      <c r="E53" s="52">
        <f>E439/$C52*100</f>
        <v>24.107142857142858</v>
      </c>
      <c r="F53" s="52">
        <f>F439/$C52*100</f>
        <v>44.097222222222221</v>
      </c>
      <c r="G53" s="52">
        <f>G439/$C52*100</f>
        <v>25.843253968253972</v>
      </c>
    </row>
    <row r="54" spans="1:7" ht="15" customHeight="1">
      <c r="A54" s="394"/>
      <c r="B54" s="53" t="s">
        <v>196</v>
      </c>
      <c r="C54" s="54">
        <f>C441</f>
        <v>758</v>
      </c>
      <c r="D54" s="55">
        <f t="shared" ref="D54:G62" si="20">IF($C54=0,0,D441/$C54*100)</f>
        <v>6.0686015831134563</v>
      </c>
      <c r="E54" s="55">
        <f t="shared" si="20"/>
        <v>26.253298153034301</v>
      </c>
      <c r="F54" s="55">
        <f t="shared" si="20"/>
        <v>42.348284960422163</v>
      </c>
      <c r="G54" s="55">
        <f t="shared" si="20"/>
        <v>25.329815303430081</v>
      </c>
    </row>
    <row r="55" spans="1:7" ht="15" customHeight="1">
      <c r="A55" s="66"/>
      <c r="B55" s="53" t="s">
        <v>197</v>
      </c>
      <c r="C55" s="54">
        <f>C442</f>
        <v>177</v>
      </c>
      <c r="D55" s="55">
        <f t="shared" si="20"/>
        <v>4.5197740112994351</v>
      </c>
      <c r="E55" s="55">
        <f t="shared" si="20"/>
        <v>24.293785310734464</v>
      </c>
      <c r="F55" s="55">
        <f t="shared" si="20"/>
        <v>45.762711864406782</v>
      </c>
      <c r="G55" s="55">
        <f t="shared" si="20"/>
        <v>25.423728813559322</v>
      </c>
    </row>
    <row r="56" spans="1:7" ht="15" customHeight="1">
      <c r="A56" s="56"/>
      <c r="B56" s="53" t="s">
        <v>198</v>
      </c>
      <c r="C56" s="54">
        <f>C443</f>
        <v>315</v>
      </c>
      <c r="D56" s="55">
        <f t="shared" si="20"/>
        <v>5.7142857142857144</v>
      </c>
      <c r="E56" s="55">
        <f t="shared" si="20"/>
        <v>24.126984126984127</v>
      </c>
      <c r="F56" s="55">
        <f t="shared" si="20"/>
        <v>43.492063492063494</v>
      </c>
      <c r="G56" s="55">
        <f t="shared" si="20"/>
        <v>26.666666666666668</v>
      </c>
    </row>
    <row r="57" spans="1:7" ht="15" customHeight="1">
      <c r="A57" s="56"/>
      <c r="B57" s="53" t="s">
        <v>199</v>
      </c>
      <c r="C57" s="54">
        <f>C444</f>
        <v>152</v>
      </c>
      <c r="D57" s="55">
        <f t="shared" si="20"/>
        <v>6.5789473684210522</v>
      </c>
      <c r="E57" s="55">
        <f t="shared" si="20"/>
        <v>25</v>
      </c>
      <c r="F57" s="55">
        <f t="shared" si="20"/>
        <v>46.710526315789473</v>
      </c>
      <c r="G57" s="55">
        <f t="shared" si="20"/>
        <v>21.710526315789476</v>
      </c>
    </row>
    <row r="58" spans="1:7" ht="15" customHeight="1">
      <c r="A58" s="56"/>
      <c r="B58" s="67" t="s">
        <v>200</v>
      </c>
      <c r="C58" s="54">
        <f>C445</f>
        <v>357</v>
      </c>
      <c r="D58" s="55">
        <f t="shared" si="20"/>
        <v>5.0420168067226889</v>
      </c>
      <c r="E58" s="55">
        <f t="shared" si="20"/>
        <v>22.408963585434176</v>
      </c>
      <c r="F58" s="55">
        <f t="shared" si="20"/>
        <v>46.218487394957982</v>
      </c>
      <c r="G58" s="55">
        <f t="shared" si="20"/>
        <v>26.330532212885156</v>
      </c>
    </row>
    <row r="59" spans="1:7" ht="15" customHeight="1">
      <c r="A59" s="56"/>
      <c r="B59" s="67" t="s">
        <v>201</v>
      </c>
      <c r="C59" s="54">
        <f t="shared" ref="C59:C62" si="21">C446</f>
        <v>63</v>
      </c>
      <c r="D59" s="55">
        <f t="shared" si="20"/>
        <v>6.3492063492063489</v>
      </c>
      <c r="E59" s="55">
        <f t="shared" si="20"/>
        <v>25.396825396825395</v>
      </c>
      <c r="F59" s="55">
        <f t="shared" si="20"/>
        <v>49.206349206349202</v>
      </c>
      <c r="G59" s="55">
        <f t="shared" si="20"/>
        <v>19.047619047619047</v>
      </c>
    </row>
    <row r="60" spans="1:7" ht="15" customHeight="1">
      <c r="A60" s="56"/>
      <c r="B60" s="67" t="s">
        <v>202</v>
      </c>
      <c r="C60" s="54">
        <f t="shared" si="21"/>
        <v>33</v>
      </c>
      <c r="D60" s="55">
        <f t="shared" si="20"/>
        <v>9.0909090909090917</v>
      </c>
      <c r="E60" s="55">
        <f t="shared" si="20"/>
        <v>18.181818181818183</v>
      </c>
      <c r="F60" s="55">
        <f t="shared" si="20"/>
        <v>45.454545454545453</v>
      </c>
      <c r="G60" s="55">
        <f t="shared" si="20"/>
        <v>27.27272727272727</v>
      </c>
    </row>
    <row r="61" spans="1:7" ht="15" customHeight="1">
      <c r="A61" s="56"/>
      <c r="B61" s="68" t="s">
        <v>203</v>
      </c>
      <c r="C61" s="54">
        <f t="shared" si="21"/>
        <v>114</v>
      </c>
      <c r="D61" s="55">
        <f t="shared" si="20"/>
        <v>7.0175438596491224</v>
      </c>
      <c r="E61" s="55">
        <f t="shared" si="20"/>
        <v>20.175438596491226</v>
      </c>
      <c r="F61" s="55">
        <f t="shared" si="20"/>
        <v>45.614035087719294</v>
      </c>
      <c r="G61" s="55">
        <f t="shared" si="20"/>
        <v>27.192982456140353</v>
      </c>
    </row>
    <row r="62" spans="1:7" ht="15" customHeight="1">
      <c r="A62" s="56"/>
      <c r="B62" s="59" t="s">
        <v>174</v>
      </c>
      <c r="C62" s="54">
        <f t="shared" si="21"/>
        <v>47</v>
      </c>
      <c r="D62" s="55">
        <f t="shared" si="20"/>
        <v>10.638297872340425</v>
      </c>
      <c r="E62" s="55">
        <f t="shared" si="20"/>
        <v>10.638297872340425</v>
      </c>
      <c r="F62" s="55">
        <f t="shared" si="20"/>
        <v>34.042553191489361</v>
      </c>
      <c r="G62" s="55">
        <f t="shared" si="20"/>
        <v>44.680851063829785</v>
      </c>
    </row>
    <row r="63" spans="1:7" ht="15" hidden="1" customHeight="1">
      <c r="A63" s="56"/>
      <c r="B63" s="45" t="s">
        <v>176</v>
      </c>
      <c r="C63" s="46">
        <f>C450</f>
        <v>963</v>
      </c>
      <c r="D63" s="47">
        <f>D450</f>
        <v>59</v>
      </c>
      <c r="E63" s="47">
        <f>E450</f>
        <v>196</v>
      </c>
      <c r="F63" s="47">
        <f t="shared" ref="F63" si="22">F450</f>
        <v>436</v>
      </c>
      <c r="G63" s="47">
        <f>G450</f>
        <v>272</v>
      </c>
    </row>
    <row r="64" spans="1:7" ht="15" hidden="1" customHeight="1">
      <c r="A64" s="56"/>
      <c r="B64" s="50"/>
      <c r="C64" s="51">
        <f>IF(SUM(D64:G64)&gt;100,"－",SUM(D64:G64))</f>
        <v>100.00000000000001</v>
      </c>
      <c r="D64" s="52">
        <f>D450/$C63*100</f>
        <v>6.12668743509865</v>
      </c>
      <c r="E64" s="52">
        <f>E450/$C63*100</f>
        <v>20.353063343717551</v>
      </c>
      <c r="F64" s="52">
        <f>F450/$C63*100</f>
        <v>45.275181723779859</v>
      </c>
      <c r="G64" s="52">
        <f>G450/$C63*100</f>
        <v>28.245067497403948</v>
      </c>
    </row>
    <row r="65" spans="1:7" ht="15" hidden="1" customHeight="1">
      <c r="A65" s="56"/>
      <c r="B65" s="53" t="s">
        <v>196</v>
      </c>
      <c r="C65" s="54">
        <f>C452</f>
        <v>342</v>
      </c>
      <c r="D65" s="55">
        <f t="shared" ref="D65:G73" si="23">IF($C65=0,0,D452/$C65*100)</f>
        <v>6.7251461988304087</v>
      </c>
      <c r="E65" s="55">
        <f t="shared" si="23"/>
        <v>22.514619883040936</v>
      </c>
      <c r="F65" s="55">
        <f t="shared" si="23"/>
        <v>44.152046783625728</v>
      </c>
      <c r="G65" s="55">
        <f t="shared" si="23"/>
        <v>26.608187134502927</v>
      </c>
    </row>
    <row r="66" spans="1:7" ht="15" hidden="1" customHeight="1">
      <c r="A66" s="56"/>
      <c r="B66" s="53" t="s">
        <v>197</v>
      </c>
      <c r="C66" s="54">
        <f>C453</f>
        <v>79</v>
      </c>
      <c r="D66" s="55">
        <f t="shared" si="23"/>
        <v>5.0632911392405067</v>
      </c>
      <c r="E66" s="55">
        <f t="shared" si="23"/>
        <v>17.721518987341771</v>
      </c>
      <c r="F66" s="55">
        <f t="shared" si="23"/>
        <v>51.898734177215189</v>
      </c>
      <c r="G66" s="55">
        <f t="shared" si="23"/>
        <v>25.316455696202532</v>
      </c>
    </row>
    <row r="67" spans="1:7" ht="15" hidden="1" customHeight="1">
      <c r="A67" s="56"/>
      <c r="B67" s="53" t="s">
        <v>198</v>
      </c>
      <c r="C67" s="54">
        <f>C454</f>
        <v>124</v>
      </c>
      <c r="D67" s="55">
        <f t="shared" si="23"/>
        <v>5.6451612903225801</v>
      </c>
      <c r="E67" s="55">
        <f t="shared" si="23"/>
        <v>19.35483870967742</v>
      </c>
      <c r="F67" s="55">
        <f t="shared" si="23"/>
        <v>39.516129032258064</v>
      </c>
      <c r="G67" s="55">
        <f t="shared" si="23"/>
        <v>35.483870967741936</v>
      </c>
    </row>
    <row r="68" spans="1:7" ht="15" hidden="1" customHeight="1">
      <c r="A68" s="56"/>
      <c r="B68" s="53" t="s">
        <v>199</v>
      </c>
      <c r="C68" s="54">
        <f>C455</f>
        <v>64</v>
      </c>
      <c r="D68" s="55">
        <f t="shared" si="23"/>
        <v>7.8125</v>
      </c>
      <c r="E68" s="55">
        <f t="shared" si="23"/>
        <v>21.875</v>
      </c>
      <c r="F68" s="55">
        <f t="shared" si="23"/>
        <v>54.6875</v>
      </c>
      <c r="G68" s="55">
        <f t="shared" si="23"/>
        <v>15.625</v>
      </c>
    </row>
    <row r="69" spans="1:7" ht="15" hidden="1" customHeight="1">
      <c r="A69" s="56"/>
      <c r="B69" s="67" t="s">
        <v>200</v>
      </c>
      <c r="C69" s="54">
        <f>C456</f>
        <v>220</v>
      </c>
      <c r="D69" s="55">
        <f t="shared" si="23"/>
        <v>3.6363636363636362</v>
      </c>
      <c r="E69" s="55">
        <f t="shared" si="23"/>
        <v>20.454545454545457</v>
      </c>
      <c r="F69" s="55">
        <f t="shared" si="23"/>
        <v>47.727272727272727</v>
      </c>
      <c r="G69" s="55">
        <f t="shared" si="23"/>
        <v>28.18181818181818</v>
      </c>
    </row>
    <row r="70" spans="1:7" ht="15" hidden="1" customHeight="1">
      <c r="A70" s="56"/>
      <c r="B70" s="67" t="s">
        <v>201</v>
      </c>
      <c r="C70" s="54">
        <f t="shared" ref="C70:D74" si="24">C457</f>
        <v>21</v>
      </c>
      <c r="D70" s="55">
        <f t="shared" si="23"/>
        <v>9.5238095238095237</v>
      </c>
      <c r="E70" s="55">
        <f t="shared" si="23"/>
        <v>28.571428571428569</v>
      </c>
      <c r="F70" s="55">
        <f t="shared" si="23"/>
        <v>33.333333333333329</v>
      </c>
      <c r="G70" s="55">
        <f t="shared" si="23"/>
        <v>28.571428571428569</v>
      </c>
    </row>
    <row r="71" spans="1:7" ht="15" hidden="1" customHeight="1">
      <c r="A71" s="56"/>
      <c r="B71" s="67" t="s">
        <v>202</v>
      </c>
      <c r="C71" s="54">
        <f t="shared" si="24"/>
        <v>15</v>
      </c>
      <c r="D71" s="55">
        <f t="shared" si="23"/>
        <v>0</v>
      </c>
      <c r="E71" s="55">
        <f t="shared" si="23"/>
        <v>33.333333333333329</v>
      </c>
      <c r="F71" s="55">
        <f t="shared" si="23"/>
        <v>33.333333333333329</v>
      </c>
      <c r="G71" s="55">
        <f t="shared" si="23"/>
        <v>33.333333333333329</v>
      </c>
    </row>
    <row r="72" spans="1:7" ht="15" hidden="1" customHeight="1">
      <c r="A72" s="56"/>
      <c r="B72" s="68" t="s">
        <v>203</v>
      </c>
      <c r="C72" s="54">
        <f t="shared" si="24"/>
        <v>72</v>
      </c>
      <c r="D72" s="55">
        <f t="shared" si="23"/>
        <v>8.3333333333333321</v>
      </c>
      <c r="E72" s="55">
        <f t="shared" si="23"/>
        <v>12.5</v>
      </c>
      <c r="F72" s="55">
        <f t="shared" si="23"/>
        <v>48.611111111111107</v>
      </c>
      <c r="G72" s="55">
        <f t="shared" si="23"/>
        <v>30.555555555555557</v>
      </c>
    </row>
    <row r="73" spans="1:7" ht="15" hidden="1" customHeight="1">
      <c r="A73" s="56"/>
      <c r="B73" s="59" t="s">
        <v>174</v>
      </c>
      <c r="C73" s="54">
        <f t="shared" si="24"/>
        <v>26</v>
      </c>
      <c r="D73" s="55">
        <f t="shared" si="23"/>
        <v>15.384615384615385</v>
      </c>
      <c r="E73" s="55">
        <f t="shared" si="23"/>
        <v>7.6923076923076925</v>
      </c>
      <c r="F73" s="55">
        <f t="shared" si="23"/>
        <v>30.76923076923077</v>
      </c>
      <c r="G73" s="55">
        <f t="shared" si="23"/>
        <v>46.153846153846153</v>
      </c>
    </row>
    <row r="74" spans="1:7" ht="15" hidden="1" customHeight="1" collapsed="1">
      <c r="A74" s="56"/>
      <c r="B74" s="45" t="s">
        <v>176</v>
      </c>
      <c r="C74" s="46">
        <f t="shared" si="24"/>
        <v>1053</v>
      </c>
      <c r="D74" s="47">
        <f t="shared" si="24"/>
        <v>61</v>
      </c>
      <c r="E74" s="47">
        <f>E461</f>
        <v>290</v>
      </c>
      <c r="F74" s="47">
        <f t="shared" ref="F74" si="25">F461</f>
        <v>453</v>
      </c>
      <c r="G74" s="47">
        <f>G461</f>
        <v>249</v>
      </c>
    </row>
    <row r="75" spans="1:7" ht="15" hidden="1" customHeight="1">
      <c r="A75" s="56"/>
      <c r="B75" s="50"/>
      <c r="C75" s="51">
        <f>IF(SUM(D75:G75)&gt;100,"－",SUM(D75:G75))</f>
        <v>100</v>
      </c>
      <c r="D75" s="52">
        <f>D461/$C74*100</f>
        <v>5.7929724596391265</v>
      </c>
      <c r="E75" s="52">
        <f>E461/$C74*100</f>
        <v>27.540360873694208</v>
      </c>
      <c r="F75" s="52">
        <f>F461/$C74*100</f>
        <v>43.019943019943021</v>
      </c>
      <c r="G75" s="52">
        <f>G461/$C74*100</f>
        <v>23.646723646723647</v>
      </c>
    </row>
    <row r="76" spans="1:7" ht="15" hidden="1" customHeight="1">
      <c r="A76" s="56"/>
      <c r="B76" s="53" t="s">
        <v>196</v>
      </c>
      <c r="C76" s="54">
        <f>C463</f>
        <v>416</v>
      </c>
      <c r="D76" s="55">
        <f t="shared" ref="D76:G84" si="26">IF($C76=0,0,D463/$C76*100)</f>
        <v>5.5288461538461533</v>
      </c>
      <c r="E76" s="55">
        <f t="shared" si="26"/>
        <v>29.326923076923077</v>
      </c>
      <c r="F76" s="55">
        <f t="shared" si="26"/>
        <v>40.865384615384613</v>
      </c>
      <c r="G76" s="55">
        <f t="shared" si="26"/>
        <v>24.278846153846153</v>
      </c>
    </row>
    <row r="77" spans="1:7" ht="15" hidden="1" customHeight="1">
      <c r="A77" s="56"/>
      <c r="B77" s="53" t="s">
        <v>197</v>
      </c>
      <c r="C77" s="54">
        <f>C464</f>
        <v>98</v>
      </c>
      <c r="D77" s="55">
        <f t="shared" si="26"/>
        <v>4.0816326530612246</v>
      </c>
      <c r="E77" s="55">
        <f t="shared" si="26"/>
        <v>29.591836734693878</v>
      </c>
      <c r="F77" s="55">
        <f t="shared" si="26"/>
        <v>40.816326530612244</v>
      </c>
      <c r="G77" s="55">
        <f t="shared" si="26"/>
        <v>25.510204081632654</v>
      </c>
    </row>
    <row r="78" spans="1:7" ht="15" hidden="1" customHeight="1">
      <c r="A78" s="56"/>
      <c r="B78" s="53" t="s">
        <v>198</v>
      </c>
      <c r="C78" s="54">
        <f>C465</f>
        <v>191</v>
      </c>
      <c r="D78" s="55">
        <f t="shared" si="26"/>
        <v>5.7591623036649215</v>
      </c>
      <c r="E78" s="55">
        <f t="shared" si="26"/>
        <v>27.225130890052355</v>
      </c>
      <c r="F78" s="55">
        <f t="shared" si="26"/>
        <v>46.073298429319372</v>
      </c>
      <c r="G78" s="55">
        <f t="shared" si="26"/>
        <v>20.94240837696335</v>
      </c>
    </row>
    <row r="79" spans="1:7" ht="15" hidden="1" customHeight="1">
      <c r="A79" s="56"/>
      <c r="B79" s="53" t="s">
        <v>199</v>
      </c>
      <c r="C79" s="54">
        <f>C466</f>
        <v>88</v>
      </c>
      <c r="D79" s="55">
        <f t="shared" si="26"/>
        <v>5.6818181818181817</v>
      </c>
      <c r="E79" s="55">
        <f t="shared" si="26"/>
        <v>27.27272727272727</v>
      </c>
      <c r="F79" s="55">
        <f t="shared" si="26"/>
        <v>40.909090909090914</v>
      </c>
      <c r="G79" s="55">
        <f t="shared" si="26"/>
        <v>26.136363636363637</v>
      </c>
    </row>
    <row r="80" spans="1:7" ht="15" hidden="1" customHeight="1">
      <c r="A80" s="56"/>
      <c r="B80" s="53" t="s">
        <v>200</v>
      </c>
      <c r="C80" s="54">
        <f>C467</f>
        <v>137</v>
      </c>
      <c r="D80" s="55">
        <f t="shared" si="26"/>
        <v>7.2992700729926998</v>
      </c>
      <c r="E80" s="55">
        <f t="shared" si="26"/>
        <v>25.547445255474454</v>
      </c>
      <c r="F80" s="55">
        <f t="shared" si="26"/>
        <v>43.79562043795621</v>
      </c>
      <c r="G80" s="55">
        <f t="shared" si="26"/>
        <v>23.357664233576642</v>
      </c>
    </row>
    <row r="81" spans="1:7" ht="15" hidden="1" customHeight="1">
      <c r="A81" s="56"/>
      <c r="B81" s="53" t="s">
        <v>201</v>
      </c>
      <c r="C81" s="54">
        <f t="shared" ref="C81:C84" si="27">C468</f>
        <v>42</v>
      </c>
      <c r="D81" s="55">
        <f t="shared" si="26"/>
        <v>4.7619047619047619</v>
      </c>
      <c r="E81" s="55">
        <f t="shared" si="26"/>
        <v>23.809523809523807</v>
      </c>
      <c r="F81" s="55">
        <f t="shared" si="26"/>
        <v>57.142857142857139</v>
      </c>
      <c r="G81" s="55">
        <f t="shared" si="26"/>
        <v>14.285714285714285</v>
      </c>
    </row>
    <row r="82" spans="1:7" ht="15" hidden="1" customHeight="1">
      <c r="A82" s="56"/>
      <c r="B82" s="53" t="s">
        <v>202</v>
      </c>
      <c r="C82" s="54">
        <f t="shared" si="27"/>
        <v>18</v>
      </c>
      <c r="D82" s="55">
        <f t="shared" si="26"/>
        <v>16.666666666666664</v>
      </c>
      <c r="E82" s="55">
        <f t="shared" si="26"/>
        <v>5.5555555555555554</v>
      </c>
      <c r="F82" s="55">
        <f t="shared" si="26"/>
        <v>55.555555555555557</v>
      </c>
      <c r="G82" s="55">
        <f t="shared" si="26"/>
        <v>22.222222222222221</v>
      </c>
    </row>
    <row r="83" spans="1:7" ht="15" hidden="1" customHeight="1">
      <c r="A83" s="56"/>
      <c r="B83" s="69" t="s">
        <v>203</v>
      </c>
      <c r="C83" s="54">
        <f t="shared" si="27"/>
        <v>42</v>
      </c>
      <c r="D83" s="55">
        <f t="shared" si="26"/>
        <v>4.7619047619047619</v>
      </c>
      <c r="E83" s="55">
        <f t="shared" si="26"/>
        <v>33.333333333333329</v>
      </c>
      <c r="F83" s="55">
        <f t="shared" si="26"/>
        <v>40.476190476190474</v>
      </c>
      <c r="G83" s="55">
        <f t="shared" si="26"/>
        <v>21.428571428571427</v>
      </c>
    </row>
    <row r="84" spans="1:7" ht="15.4" hidden="1" customHeight="1">
      <c r="A84" s="35"/>
      <c r="B84" s="59" t="s">
        <v>174</v>
      </c>
      <c r="C84" s="60">
        <f t="shared" si="27"/>
        <v>21</v>
      </c>
      <c r="D84" s="61">
        <f t="shared" si="26"/>
        <v>4.7619047619047619</v>
      </c>
      <c r="E84" s="61">
        <f t="shared" si="26"/>
        <v>14.285714285714285</v>
      </c>
      <c r="F84" s="61">
        <f t="shared" si="26"/>
        <v>38.095238095238095</v>
      </c>
      <c r="G84" s="61">
        <f t="shared" si="26"/>
        <v>42.857142857142854</v>
      </c>
    </row>
    <row r="85" spans="1:7" ht="15" customHeight="1" collapsed="1">
      <c r="A85" s="32" t="s">
        <v>204</v>
      </c>
      <c r="B85" s="45" t="s">
        <v>176</v>
      </c>
      <c r="C85" s="46">
        <f>C472</f>
        <v>2016</v>
      </c>
      <c r="D85" s="47">
        <f>D472</f>
        <v>120</v>
      </c>
      <c r="E85" s="47">
        <f>E472</f>
        <v>486</v>
      </c>
      <c r="F85" s="47">
        <f t="shared" ref="F85" si="28">F472</f>
        <v>889</v>
      </c>
      <c r="G85" s="47">
        <f>G472</f>
        <v>521</v>
      </c>
    </row>
    <row r="86" spans="1:7" ht="15" customHeight="1">
      <c r="A86" s="394" t="s">
        <v>205</v>
      </c>
      <c r="B86" s="50"/>
      <c r="C86" s="51">
        <f>IF(SUM(D86:G86)&gt;100,"－",SUM(D86:G86))</f>
        <v>100</v>
      </c>
      <c r="D86" s="52">
        <f>D472/$C85*100</f>
        <v>5.9523809523809517</v>
      </c>
      <c r="E86" s="52">
        <f>E472/$C85*100</f>
        <v>24.107142857142858</v>
      </c>
      <c r="F86" s="52">
        <f>F472/$C85*100</f>
        <v>44.097222222222221</v>
      </c>
      <c r="G86" s="52">
        <f>G472/$C85*100</f>
        <v>25.843253968253972</v>
      </c>
    </row>
    <row r="87" spans="1:7" ht="15" customHeight="1">
      <c r="A87" s="394"/>
      <c r="B87" s="53" t="s">
        <v>206</v>
      </c>
      <c r="C87" s="54">
        <f>C474</f>
        <v>1288</v>
      </c>
      <c r="D87" s="55">
        <f t="shared" ref="D87:G93" si="29">IF($C87=0,0,D474/$C87*100)</f>
        <v>6.9099378881987583</v>
      </c>
      <c r="E87" s="55">
        <f t="shared" si="29"/>
        <v>23.602484472049689</v>
      </c>
      <c r="F87" s="55">
        <f t="shared" si="29"/>
        <v>44.177018633540371</v>
      </c>
      <c r="G87" s="55">
        <f t="shared" si="29"/>
        <v>25.310559006211182</v>
      </c>
    </row>
    <row r="88" spans="1:7" ht="15" customHeight="1">
      <c r="A88" s="48"/>
      <c r="B88" s="53" t="s">
        <v>207</v>
      </c>
      <c r="C88" s="54">
        <f>C475</f>
        <v>300</v>
      </c>
      <c r="D88" s="55">
        <f t="shared" si="29"/>
        <v>3.3333333333333335</v>
      </c>
      <c r="E88" s="55">
        <f t="shared" si="29"/>
        <v>21</v>
      </c>
      <c r="F88" s="55">
        <f t="shared" si="29"/>
        <v>46</v>
      </c>
      <c r="G88" s="55">
        <f t="shared" si="29"/>
        <v>29.666666666666668</v>
      </c>
    </row>
    <row r="89" spans="1:7" ht="15" customHeight="1">
      <c r="A89" s="56"/>
      <c r="B89" s="53" t="s">
        <v>208</v>
      </c>
      <c r="C89" s="54">
        <f>C476</f>
        <v>151</v>
      </c>
      <c r="D89" s="55">
        <f t="shared" si="29"/>
        <v>5.298013245033113</v>
      </c>
      <c r="E89" s="55">
        <f t="shared" si="29"/>
        <v>26.490066225165563</v>
      </c>
      <c r="F89" s="55">
        <f t="shared" si="29"/>
        <v>43.046357615894038</v>
      </c>
      <c r="G89" s="55">
        <f t="shared" si="29"/>
        <v>25.165562913907287</v>
      </c>
    </row>
    <row r="90" spans="1:7" ht="15" customHeight="1">
      <c r="A90" s="56"/>
      <c r="B90" s="53" t="s">
        <v>209</v>
      </c>
      <c r="C90" s="54">
        <f>C477</f>
        <v>174</v>
      </c>
      <c r="D90" s="55">
        <f t="shared" si="29"/>
        <v>4.5977011494252871</v>
      </c>
      <c r="E90" s="55">
        <f t="shared" si="29"/>
        <v>25.287356321839084</v>
      </c>
      <c r="F90" s="55">
        <f t="shared" si="29"/>
        <v>47.126436781609193</v>
      </c>
      <c r="G90" s="55">
        <f t="shared" si="29"/>
        <v>22.988505747126435</v>
      </c>
    </row>
    <row r="91" spans="1:7" ht="15" customHeight="1">
      <c r="A91" s="56"/>
      <c r="B91" s="53" t="s">
        <v>210</v>
      </c>
      <c r="C91" s="54">
        <f t="shared" ref="C91:C93" si="30">C478</f>
        <v>16</v>
      </c>
      <c r="D91" s="55">
        <f t="shared" si="29"/>
        <v>6.25</v>
      </c>
      <c r="E91" s="55">
        <f t="shared" si="29"/>
        <v>18.75</v>
      </c>
      <c r="F91" s="55">
        <f t="shared" si="29"/>
        <v>56.25</v>
      </c>
      <c r="G91" s="55">
        <f t="shared" si="29"/>
        <v>18.75</v>
      </c>
    </row>
    <row r="92" spans="1:7" ht="15" customHeight="1">
      <c r="A92" s="56"/>
      <c r="B92" s="53" t="s">
        <v>211</v>
      </c>
      <c r="C92" s="54">
        <f t="shared" si="30"/>
        <v>65</v>
      </c>
      <c r="D92" s="55">
        <f t="shared" si="29"/>
        <v>4.6153846153846159</v>
      </c>
      <c r="E92" s="55">
        <f t="shared" si="29"/>
        <v>35.384615384615387</v>
      </c>
      <c r="F92" s="55">
        <f t="shared" si="29"/>
        <v>29.230769230769234</v>
      </c>
      <c r="G92" s="55">
        <f t="shared" si="29"/>
        <v>30.76923076923077</v>
      </c>
    </row>
    <row r="93" spans="1:7" ht="15" customHeight="1">
      <c r="A93" s="56"/>
      <c r="B93" s="59" t="s">
        <v>184</v>
      </c>
      <c r="C93" s="54">
        <f t="shared" si="30"/>
        <v>22</v>
      </c>
      <c r="D93" s="55">
        <f t="shared" si="29"/>
        <v>4.5454545454545459</v>
      </c>
      <c r="E93" s="55">
        <f t="shared" si="29"/>
        <v>40.909090909090914</v>
      </c>
      <c r="F93" s="55">
        <f t="shared" si="29"/>
        <v>31.818181818181817</v>
      </c>
      <c r="G93" s="55">
        <f t="shared" si="29"/>
        <v>22.727272727272727</v>
      </c>
    </row>
    <row r="94" spans="1:7" ht="15" hidden="1" customHeight="1">
      <c r="A94" s="56"/>
      <c r="B94" s="45" t="s">
        <v>176</v>
      </c>
      <c r="C94" s="46">
        <f>C481</f>
        <v>963</v>
      </c>
      <c r="D94" s="47">
        <f>D481</f>
        <v>59</v>
      </c>
      <c r="E94" s="47">
        <f>E481</f>
        <v>196</v>
      </c>
      <c r="F94" s="47">
        <f t="shared" ref="F94" si="31">F481</f>
        <v>436</v>
      </c>
      <c r="G94" s="47">
        <f>G481</f>
        <v>272</v>
      </c>
    </row>
    <row r="95" spans="1:7" ht="15" hidden="1" customHeight="1">
      <c r="A95" s="56"/>
      <c r="B95" s="50"/>
      <c r="C95" s="51">
        <f>IF(SUM(D95:G95)&gt;100,"－",SUM(D95:G95))</f>
        <v>100.00000000000001</v>
      </c>
      <c r="D95" s="52">
        <f>D481/$C94*100</f>
        <v>6.12668743509865</v>
      </c>
      <c r="E95" s="52">
        <f>E481/$C94*100</f>
        <v>20.353063343717551</v>
      </c>
      <c r="F95" s="52">
        <f>F481/$C94*100</f>
        <v>45.275181723779859</v>
      </c>
      <c r="G95" s="52">
        <f>G481/$C94*100</f>
        <v>28.245067497403948</v>
      </c>
    </row>
    <row r="96" spans="1:7" ht="15" hidden="1" customHeight="1">
      <c r="A96" s="56"/>
      <c r="B96" s="53" t="s">
        <v>206</v>
      </c>
      <c r="C96" s="54">
        <f>C483</f>
        <v>602</v>
      </c>
      <c r="D96" s="55">
        <f t="shared" ref="D96:G102" si="32">IF($C96=0,0,D483/$C96*100)</f>
        <v>7.6411960132890364</v>
      </c>
      <c r="E96" s="55">
        <f t="shared" si="32"/>
        <v>20.26578073089701</v>
      </c>
      <c r="F96" s="55">
        <f t="shared" si="32"/>
        <v>43.687707641196013</v>
      </c>
      <c r="G96" s="55">
        <f t="shared" si="32"/>
        <v>28.405315614617937</v>
      </c>
    </row>
    <row r="97" spans="1:7" ht="15" hidden="1" customHeight="1">
      <c r="A97" s="56"/>
      <c r="B97" s="53" t="s">
        <v>207</v>
      </c>
      <c r="C97" s="54">
        <f>C484</f>
        <v>210</v>
      </c>
      <c r="D97" s="55">
        <f t="shared" si="32"/>
        <v>3.3333333333333335</v>
      </c>
      <c r="E97" s="55">
        <f t="shared" si="32"/>
        <v>20</v>
      </c>
      <c r="F97" s="55">
        <f t="shared" si="32"/>
        <v>46.666666666666664</v>
      </c>
      <c r="G97" s="55">
        <f t="shared" si="32"/>
        <v>30</v>
      </c>
    </row>
    <row r="98" spans="1:7" ht="15" hidden="1" customHeight="1">
      <c r="A98" s="56"/>
      <c r="B98" s="53" t="s">
        <v>208</v>
      </c>
      <c r="C98" s="54">
        <f>C485</f>
        <v>46</v>
      </c>
      <c r="D98" s="55">
        <f t="shared" si="32"/>
        <v>6.5217391304347823</v>
      </c>
      <c r="E98" s="55">
        <f t="shared" si="32"/>
        <v>17.391304347826086</v>
      </c>
      <c r="F98" s="55">
        <f t="shared" si="32"/>
        <v>41.304347826086953</v>
      </c>
      <c r="G98" s="55">
        <f t="shared" si="32"/>
        <v>34.782608695652172</v>
      </c>
    </row>
    <row r="99" spans="1:7" ht="15" hidden="1" customHeight="1">
      <c r="A99" s="56"/>
      <c r="B99" s="53" t="s">
        <v>209</v>
      </c>
      <c r="C99" s="54">
        <f>C486</f>
        <v>50</v>
      </c>
      <c r="D99" s="55">
        <f t="shared" si="32"/>
        <v>6</v>
      </c>
      <c r="E99" s="55">
        <f t="shared" si="32"/>
        <v>14.000000000000002</v>
      </c>
      <c r="F99" s="55">
        <f t="shared" si="32"/>
        <v>60</v>
      </c>
      <c r="G99" s="55">
        <f t="shared" si="32"/>
        <v>20</v>
      </c>
    </row>
    <row r="100" spans="1:7" ht="15" hidden="1" customHeight="1">
      <c r="A100" s="56"/>
      <c r="B100" s="53" t="s">
        <v>210</v>
      </c>
      <c r="C100" s="54">
        <f t="shared" ref="C100:D103" si="33">C487</f>
        <v>9</v>
      </c>
      <c r="D100" s="55">
        <f t="shared" si="32"/>
        <v>0</v>
      </c>
      <c r="E100" s="55">
        <f t="shared" si="32"/>
        <v>11.111111111111111</v>
      </c>
      <c r="F100" s="55">
        <f t="shared" si="32"/>
        <v>66.666666666666657</v>
      </c>
      <c r="G100" s="55">
        <f t="shared" si="32"/>
        <v>22.222222222222221</v>
      </c>
    </row>
    <row r="101" spans="1:7" ht="15" hidden="1" customHeight="1">
      <c r="A101" s="56"/>
      <c r="B101" s="53" t="s">
        <v>211</v>
      </c>
      <c r="C101" s="54">
        <f t="shared" si="33"/>
        <v>36</v>
      </c>
      <c r="D101" s="55">
        <f t="shared" si="32"/>
        <v>0</v>
      </c>
      <c r="E101" s="55">
        <f t="shared" si="32"/>
        <v>36.111111111111107</v>
      </c>
      <c r="F101" s="55">
        <f t="shared" si="32"/>
        <v>38.888888888888893</v>
      </c>
      <c r="G101" s="55">
        <f t="shared" si="32"/>
        <v>25</v>
      </c>
    </row>
    <row r="102" spans="1:7" ht="15" hidden="1" customHeight="1">
      <c r="A102" s="56"/>
      <c r="B102" s="59" t="s">
        <v>184</v>
      </c>
      <c r="C102" s="54">
        <f t="shared" si="33"/>
        <v>10</v>
      </c>
      <c r="D102" s="55">
        <f t="shared" si="32"/>
        <v>0</v>
      </c>
      <c r="E102" s="55">
        <f t="shared" si="32"/>
        <v>30</v>
      </c>
      <c r="F102" s="55">
        <f t="shared" si="32"/>
        <v>60</v>
      </c>
      <c r="G102" s="55">
        <f t="shared" si="32"/>
        <v>10</v>
      </c>
    </row>
    <row r="103" spans="1:7" ht="15" hidden="1" customHeight="1" collapsed="1">
      <c r="A103" s="56"/>
      <c r="B103" s="45" t="s">
        <v>176</v>
      </c>
      <c r="C103" s="46">
        <f t="shared" si="33"/>
        <v>1053</v>
      </c>
      <c r="D103" s="47">
        <f t="shared" si="33"/>
        <v>61</v>
      </c>
      <c r="E103" s="47">
        <f>E490</f>
        <v>290</v>
      </c>
      <c r="F103" s="47">
        <f t="shared" ref="F103" si="34">F490</f>
        <v>453</v>
      </c>
      <c r="G103" s="47">
        <f>G490</f>
        <v>249</v>
      </c>
    </row>
    <row r="104" spans="1:7" ht="15" hidden="1" customHeight="1">
      <c r="A104" s="56"/>
      <c r="B104" s="50"/>
      <c r="C104" s="51">
        <f>IF(SUM(D104:G104)&gt;100,"－",SUM(D104:G104))</f>
        <v>100</v>
      </c>
      <c r="D104" s="52">
        <f>D490/$C103*100</f>
        <v>5.7929724596391265</v>
      </c>
      <c r="E104" s="52">
        <f>E490/$C103*100</f>
        <v>27.540360873694208</v>
      </c>
      <c r="F104" s="52">
        <f>F490/$C103*100</f>
        <v>43.019943019943021</v>
      </c>
      <c r="G104" s="52">
        <f>G490/$C103*100</f>
        <v>23.646723646723647</v>
      </c>
    </row>
    <row r="105" spans="1:7" ht="15" hidden="1" customHeight="1">
      <c r="A105" s="56"/>
      <c r="B105" s="53" t="s">
        <v>206</v>
      </c>
      <c r="C105" s="54">
        <f>C492</f>
        <v>686</v>
      </c>
      <c r="D105" s="55">
        <f t="shared" ref="D105:G111" si="35">IF($C105=0,0,D492/$C105*100)</f>
        <v>6.2682215743440235</v>
      </c>
      <c r="E105" s="55">
        <f t="shared" si="35"/>
        <v>26.530612244897959</v>
      </c>
      <c r="F105" s="55">
        <f t="shared" si="35"/>
        <v>44.606413994169095</v>
      </c>
      <c r="G105" s="55">
        <f t="shared" si="35"/>
        <v>22.59475218658892</v>
      </c>
    </row>
    <row r="106" spans="1:7" ht="15" hidden="1" customHeight="1">
      <c r="A106" s="56"/>
      <c r="B106" s="53" t="s">
        <v>207</v>
      </c>
      <c r="C106" s="54">
        <f>C493</f>
        <v>90</v>
      </c>
      <c r="D106" s="55">
        <f t="shared" si="35"/>
        <v>3.3333333333333335</v>
      </c>
      <c r="E106" s="55">
        <f t="shared" si="35"/>
        <v>23.333333333333332</v>
      </c>
      <c r="F106" s="55">
        <f t="shared" si="35"/>
        <v>44.444444444444443</v>
      </c>
      <c r="G106" s="55">
        <f t="shared" si="35"/>
        <v>28.888888888888886</v>
      </c>
    </row>
    <row r="107" spans="1:7" ht="15" hidden="1" customHeight="1">
      <c r="A107" s="56"/>
      <c r="B107" s="53" t="s">
        <v>208</v>
      </c>
      <c r="C107" s="54">
        <f>C494</f>
        <v>105</v>
      </c>
      <c r="D107" s="55">
        <f t="shared" si="35"/>
        <v>4.7619047619047619</v>
      </c>
      <c r="E107" s="55">
        <f t="shared" si="35"/>
        <v>30.476190476190478</v>
      </c>
      <c r="F107" s="55">
        <f t="shared" si="35"/>
        <v>43.80952380952381</v>
      </c>
      <c r="G107" s="55">
        <f t="shared" si="35"/>
        <v>20.952380952380953</v>
      </c>
    </row>
    <row r="108" spans="1:7" ht="15" hidden="1" customHeight="1">
      <c r="A108" s="56"/>
      <c r="B108" s="53" t="s">
        <v>209</v>
      </c>
      <c r="C108" s="54">
        <f>C495</f>
        <v>124</v>
      </c>
      <c r="D108" s="55">
        <f t="shared" si="35"/>
        <v>4.032258064516129</v>
      </c>
      <c r="E108" s="55">
        <f t="shared" si="35"/>
        <v>29.838709677419356</v>
      </c>
      <c r="F108" s="55">
        <f t="shared" si="35"/>
        <v>41.935483870967744</v>
      </c>
      <c r="G108" s="55">
        <f t="shared" si="35"/>
        <v>24.193548387096776</v>
      </c>
    </row>
    <row r="109" spans="1:7" ht="15" hidden="1" customHeight="1">
      <c r="A109" s="56"/>
      <c r="B109" s="53" t="s">
        <v>210</v>
      </c>
      <c r="C109" s="54">
        <f t="shared" ref="C109:C111" si="36">C496</f>
        <v>7</v>
      </c>
      <c r="D109" s="55">
        <f t="shared" si="35"/>
        <v>14.285714285714285</v>
      </c>
      <c r="E109" s="55">
        <f t="shared" si="35"/>
        <v>28.571428571428569</v>
      </c>
      <c r="F109" s="55">
        <f t="shared" si="35"/>
        <v>42.857142857142854</v>
      </c>
      <c r="G109" s="55">
        <f t="shared" si="35"/>
        <v>14.285714285714285</v>
      </c>
    </row>
    <row r="110" spans="1:7" ht="15" hidden="1" customHeight="1">
      <c r="A110" s="56"/>
      <c r="B110" s="53" t="s">
        <v>211</v>
      </c>
      <c r="C110" s="54">
        <f t="shared" si="36"/>
        <v>29</v>
      </c>
      <c r="D110" s="55">
        <f t="shared" si="35"/>
        <v>10.344827586206897</v>
      </c>
      <c r="E110" s="55">
        <f t="shared" si="35"/>
        <v>34.482758620689658</v>
      </c>
      <c r="F110" s="55">
        <f t="shared" si="35"/>
        <v>17.241379310344829</v>
      </c>
      <c r="G110" s="55">
        <f t="shared" si="35"/>
        <v>37.931034482758619</v>
      </c>
    </row>
    <row r="111" spans="1:7" ht="15" hidden="1" customHeight="1">
      <c r="A111" s="35"/>
      <c r="B111" s="59" t="s">
        <v>184</v>
      </c>
      <c r="C111" s="60">
        <f t="shared" si="36"/>
        <v>12</v>
      </c>
      <c r="D111" s="61">
        <f t="shared" si="35"/>
        <v>8.3333333333333321</v>
      </c>
      <c r="E111" s="61">
        <f t="shared" si="35"/>
        <v>50</v>
      </c>
      <c r="F111" s="61">
        <f t="shared" si="35"/>
        <v>8.3333333333333321</v>
      </c>
      <c r="G111" s="61">
        <f t="shared" si="35"/>
        <v>33.333333333333329</v>
      </c>
    </row>
    <row r="112" spans="1:7" ht="15" customHeight="1" collapsed="1">
      <c r="A112" s="32" t="s">
        <v>212</v>
      </c>
      <c r="B112" s="45" t="s">
        <v>176</v>
      </c>
      <c r="C112" s="46">
        <f>C499</f>
        <v>2016</v>
      </c>
      <c r="D112" s="47">
        <f>D499</f>
        <v>120</v>
      </c>
      <c r="E112" s="47">
        <f>E499</f>
        <v>486</v>
      </c>
      <c r="F112" s="47">
        <f t="shared" ref="F112" si="37">F499</f>
        <v>889</v>
      </c>
      <c r="G112" s="47">
        <f>G499</f>
        <v>521</v>
      </c>
    </row>
    <row r="113" spans="1:7" ht="15" customHeight="1">
      <c r="A113" s="395" t="s">
        <v>1047</v>
      </c>
      <c r="B113" s="50"/>
      <c r="C113" s="51">
        <f>IF(SUM(D113:G113)&gt;100,"－",SUM(D113:G113))</f>
        <v>100</v>
      </c>
      <c r="D113" s="52">
        <f>D499/$C112*100</f>
        <v>5.9523809523809517</v>
      </c>
      <c r="E113" s="52">
        <f>E499/$C112*100</f>
        <v>24.107142857142858</v>
      </c>
      <c r="F113" s="52">
        <f>F499/$C112*100</f>
        <v>44.097222222222221</v>
      </c>
      <c r="G113" s="52">
        <f>G499/$C112*100</f>
        <v>25.843253968253972</v>
      </c>
    </row>
    <row r="114" spans="1:7" ht="15" customHeight="1">
      <c r="A114" s="395"/>
      <c r="B114" s="53" t="s">
        <v>214</v>
      </c>
      <c r="C114" s="54">
        <f>C501</f>
        <v>774</v>
      </c>
      <c r="D114" s="55">
        <f t="shared" ref="D114:G119" si="38">IF($C114=0,0,D501/$C114*100)</f>
        <v>5.0387596899224807</v>
      </c>
      <c r="E114" s="55">
        <f t="shared" si="38"/>
        <v>26.744186046511626</v>
      </c>
      <c r="F114" s="55">
        <f t="shared" si="38"/>
        <v>43.152454780361758</v>
      </c>
      <c r="G114" s="55">
        <f t="shared" si="38"/>
        <v>25.064599483204137</v>
      </c>
    </row>
    <row r="115" spans="1:7" ht="15" customHeight="1">
      <c r="A115" s="395"/>
      <c r="B115" s="53" t="s">
        <v>215</v>
      </c>
      <c r="C115" s="54">
        <f t="shared" ref="C115:C119" si="39">C502</f>
        <v>318</v>
      </c>
      <c r="D115" s="55">
        <f t="shared" si="38"/>
        <v>5.9748427672955975</v>
      </c>
      <c r="E115" s="55">
        <f t="shared" si="38"/>
        <v>20.754716981132077</v>
      </c>
      <c r="F115" s="55">
        <f t="shared" si="38"/>
        <v>47.169811320754718</v>
      </c>
      <c r="G115" s="55">
        <f t="shared" si="38"/>
        <v>26.10062893081761</v>
      </c>
    </row>
    <row r="116" spans="1:7" ht="15" customHeight="1">
      <c r="A116" s="395"/>
      <c r="B116" s="53" t="s">
        <v>216</v>
      </c>
      <c r="C116" s="54">
        <f t="shared" si="39"/>
        <v>416</v>
      </c>
      <c r="D116" s="55">
        <f t="shared" si="38"/>
        <v>5.7692307692307692</v>
      </c>
      <c r="E116" s="55">
        <f t="shared" si="38"/>
        <v>21.394230769230766</v>
      </c>
      <c r="F116" s="55">
        <f t="shared" si="38"/>
        <v>44.95192307692308</v>
      </c>
      <c r="G116" s="55">
        <f t="shared" si="38"/>
        <v>27.884615384615387</v>
      </c>
    </row>
    <row r="117" spans="1:7" ht="15" customHeight="1">
      <c r="A117" s="56"/>
      <c r="B117" s="53" t="s">
        <v>217</v>
      </c>
      <c r="C117" s="54">
        <f t="shared" si="39"/>
        <v>195</v>
      </c>
      <c r="D117" s="55">
        <f t="shared" si="38"/>
        <v>4.1025641025641022</v>
      </c>
      <c r="E117" s="55">
        <f t="shared" si="38"/>
        <v>13.333333333333334</v>
      </c>
      <c r="F117" s="55">
        <f t="shared" si="38"/>
        <v>52.820512820512825</v>
      </c>
      <c r="G117" s="55">
        <f t="shared" si="38"/>
        <v>29.743589743589745</v>
      </c>
    </row>
    <row r="118" spans="1:7" ht="15" customHeight="1">
      <c r="A118" s="56"/>
      <c r="B118" s="53" t="s">
        <v>218</v>
      </c>
      <c r="C118" s="54">
        <f t="shared" si="39"/>
        <v>261</v>
      </c>
      <c r="D118" s="55">
        <f t="shared" si="38"/>
        <v>9.9616858237547881</v>
      </c>
      <c r="E118" s="55">
        <f t="shared" si="38"/>
        <v>34.099616858237546</v>
      </c>
      <c r="F118" s="55">
        <f t="shared" si="38"/>
        <v>34.482758620689658</v>
      </c>
      <c r="G118" s="55">
        <f t="shared" si="38"/>
        <v>21.455938697318008</v>
      </c>
    </row>
    <row r="119" spans="1:7" ht="15" customHeight="1">
      <c r="A119" s="56"/>
      <c r="B119" s="59" t="s">
        <v>174</v>
      </c>
      <c r="C119" s="54">
        <f t="shared" si="39"/>
        <v>52</v>
      </c>
      <c r="D119" s="55">
        <f t="shared" si="38"/>
        <v>7.6923076923076925</v>
      </c>
      <c r="E119" s="55">
        <f t="shared" si="38"/>
        <v>17.307692307692307</v>
      </c>
      <c r="F119" s="55">
        <f t="shared" si="38"/>
        <v>48.07692307692308</v>
      </c>
      <c r="G119" s="55">
        <f t="shared" si="38"/>
        <v>26.923076923076923</v>
      </c>
    </row>
    <row r="120" spans="1:7" ht="15" hidden="1" customHeight="1">
      <c r="A120" s="56"/>
      <c r="B120" s="45" t="s">
        <v>176</v>
      </c>
      <c r="C120" s="46">
        <f>C507</f>
        <v>963</v>
      </c>
      <c r="D120" s="47">
        <f>D507</f>
        <v>59</v>
      </c>
      <c r="E120" s="47">
        <f>E507</f>
        <v>196</v>
      </c>
      <c r="F120" s="47">
        <f t="shared" ref="F120" si="40">F507</f>
        <v>436</v>
      </c>
      <c r="G120" s="47">
        <f>G507</f>
        <v>272</v>
      </c>
    </row>
    <row r="121" spans="1:7" ht="15" hidden="1" customHeight="1">
      <c r="A121" s="56"/>
      <c r="B121" s="50"/>
      <c r="C121" s="51">
        <f>IF(SUM(D121:G121)&gt;100,"－",SUM(D121:G121))</f>
        <v>100.00000000000001</v>
      </c>
      <c r="D121" s="52">
        <f>D507/$C120*100</f>
        <v>6.12668743509865</v>
      </c>
      <c r="E121" s="52">
        <f>E507/$C120*100</f>
        <v>20.353063343717551</v>
      </c>
      <c r="F121" s="52">
        <f>F507/$C120*100</f>
        <v>45.275181723779859</v>
      </c>
      <c r="G121" s="52">
        <f>G507/$C120*100</f>
        <v>28.245067497403948</v>
      </c>
    </row>
    <row r="122" spans="1:7" ht="15" hidden="1" customHeight="1">
      <c r="A122" s="56"/>
      <c r="B122" s="53" t="s">
        <v>214</v>
      </c>
      <c r="C122" s="54">
        <f>C509</f>
        <v>403</v>
      </c>
      <c r="D122" s="55">
        <f t="shared" ref="D122:G127" si="41">IF($C122=0,0,D509/$C122*100)</f>
        <v>5.4590570719602978</v>
      </c>
      <c r="E122" s="55">
        <f t="shared" si="41"/>
        <v>23.325062034739457</v>
      </c>
      <c r="F122" s="55">
        <f t="shared" si="41"/>
        <v>43.920595533498755</v>
      </c>
      <c r="G122" s="55">
        <f t="shared" si="41"/>
        <v>27.29528535980149</v>
      </c>
    </row>
    <row r="123" spans="1:7" ht="15" hidden="1" customHeight="1">
      <c r="A123" s="56"/>
      <c r="B123" s="53" t="s">
        <v>215</v>
      </c>
      <c r="C123" s="54">
        <f t="shared" ref="C123:D128" si="42">C510</f>
        <v>174</v>
      </c>
      <c r="D123" s="55">
        <f t="shared" si="41"/>
        <v>5.7471264367816088</v>
      </c>
      <c r="E123" s="55">
        <f t="shared" si="41"/>
        <v>18.390804597701148</v>
      </c>
      <c r="F123" s="55">
        <f t="shared" si="41"/>
        <v>49.425287356321839</v>
      </c>
      <c r="G123" s="55">
        <f t="shared" si="41"/>
        <v>26.436781609195403</v>
      </c>
    </row>
    <row r="124" spans="1:7" ht="15" hidden="1" customHeight="1">
      <c r="A124" s="56"/>
      <c r="B124" s="53" t="s">
        <v>216</v>
      </c>
      <c r="C124" s="54">
        <f t="shared" si="42"/>
        <v>230</v>
      </c>
      <c r="D124" s="55">
        <f t="shared" si="41"/>
        <v>3.9130434782608701</v>
      </c>
      <c r="E124" s="55">
        <f t="shared" si="41"/>
        <v>23.913043478260871</v>
      </c>
      <c r="F124" s="55">
        <f t="shared" si="41"/>
        <v>46.086956521739133</v>
      </c>
      <c r="G124" s="55">
        <f t="shared" si="41"/>
        <v>26.086956521739129</v>
      </c>
    </row>
    <row r="125" spans="1:7" ht="15" hidden="1" customHeight="1">
      <c r="A125" s="56"/>
      <c r="B125" s="53" t="s">
        <v>217</v>
      </c>
      <c r="C125" s="54">
        <f t="shared" si="42"/>
        <v>76</v>
      </c>
      <c r="D125" s="55">
        <f t="shared" si="41"/>
        <v>3.9473684210526314</v>
      </c>
      <c r="E125" s="55">
        <f t="shared" si="41"/>
        <v>10.526315789473683</v>
      </c>
      <c r="F125" s="55">
        <f t="shared" si="41"/>
        <v>51.315789473684212</v>
      </c>
      <c r="G125" s="55">
        <f t="shared" si="41"/>
        <v>34.210526315789473</v>
      </c>
    </row>
    <row r="126" spans="1:7" ht="15" hidden="1" customHeight="1">
      <c r="A126" s="56"/>
      <c r="B126" s="53" t="s">
        <v>218</v>
      </c>
      <c r="C126" s="54">
        <f t="shared" si="42"/>
        <v>53</v>
      </c>
      <c r="D126" s="55">
        <f t="shared" si="41"/>
        <v>22.641509433962266</v>
      </c>
      <c r="E126" s="55">
        <f t="shared" si="41"/>
        <v>5.6603773584905666</v>
      </c>
      <c r="F126" s="55">
        <f t="shared" si="41"/>
        <v>33.962264150943398</v>
      </c>
      <c r="G126" s="55">
        <f t="shared" si="41"/>
        <v>37.735849056603776</v>
      </c>
    </row>
    <row r="127" spans="1:7" ht="15" hidden="1" customHeight="1">
      <c r="A127" s="56"/>
      <c r="B127" s="59" t="s">
        <v>174</v>
      </c>
      <c r="C127" s="54">
        <f t="shared" si="42"/>
        <v>27</v>
      </c>
      <c r="D127" s="55">
        <f t="shared" si="41"/>
        <v>11.111111111111111</v>
      </c>
      <c r="E127" s="55">
        <f t="shared" si="41"/>
        <v>14.814814814814813</v>
      </c>
      <c r="F127" s="55">
        <f t="shared" si="41"/>
        <v>37.037037037037038</v>
      </c>
      <c r="G127" s="55">
        <f t="shared" si="41"/>
        <v>37.037037037037038</v>
      </c>
    </row>
    <row r="128" spans="1:7" ht="15" hidden="1" customHeight="1">
      <c r="A128" s="56"/>
      <c r="B128" s="45" t="s">
        <v>176</v>
      </c>
      <c r="C128" s="46">
        <f t="shared" si="42"/>
        <v>1053</v>
      </c>
      <c r="D128" s="47">
        <f t="shared" si="42"/>
        <v>61</v>
      </c>
      <c r="E128" s="47">
        <f>E515</f>
        <v>290</v>
      </c>
      <c r="F128" s="47">
        <f t="shared" ref="F128" si="43">F515</f>
        <v>453</v>
      </c>
      <c r="G128" s="47">
        <f>G515</f>
        <v>249</v>
      </c>
    </row>
    <row r="129" spans="1:7" ht="15" hidden="1" customHeight="1">
      <c r="A129" s="56"/>
      <c r="B129" s="50"/>
      <c r="C129" s="51">
        <f>IF(SUM(D129:G129)&gt;100,"－",SUM(D129:G129))</f>
        <v>100</v>
      </c>
      <c r="D129" s="52">
        <f>D515/$C128*100</f>
        <v>5.7929724596391265</v>
      </c>
      <c r="E129" s="52">
        <f>E515/$C128*100</f>
        <v>27.540360873694208</v>
      </c>
      <c r="F129" s="52">
        <f>F515/$C128*100</f>
        <v>43.019943019943021</v>
      </c>
      <c r="G129" s="52">
        <f>G515/$C128*100</f>
        <v>23.646723646723647</v>
      </c>
    </row>
    <row r="130" spans="1:7" ht="15" hidden="1" customHeight="1">
      <c r="A130" s="56"/>
      <c r="B130" s="53" t="s">
        <v>214</v>
      </c>
      <c r="C130" s="54">
        <f>C517</f>
        <v>371</v>
      </c>
      <c r="D130" s="55">
        <f t="shared" ref="D130:G135" si="44">IF($C130=0,0,D517/$C130*100)</f>
        <v>4.5822102425876015</v>
      </c>
      <c r="E130" s="55">
        <f t="shared" si="44"/>
        <v>30.458221024258759</v>
      </c>
      <c r="F130" s="55">
        <f t="shared" si="44"/>
        <v>42.318059299191376</v>
      </c>
      <c r="G130" s="55">
        <f t="shared" si="44"/>
        <v>22.641509433962266</v>
      </c>
    </row>
    <row r="131" spans="1:7" ht="15" hidden="1" customHeight="1">
      <c r="A131" s="56"/>
      <c r="B131" s="53" t="s">
        <v>215</v>
      </c>
      <c r="C131" s="54">
        <f t="shared" ref="C131:C135" si="45">C518</f>
        <v>144</v>
      </c>
      <c r="D131" s="55">
        <f t="shared" si="44"/>
        <v>6.25</v>
      </c>
      <c r="E131" s="55">
        <f t="shared" si="44"/>
        <v>23.611111111111111</v>
      </c>
      <c r="F131" s="55">
        <f t="shared" si="44"/>
        <v>44.444444444444443</v>
      </c>
      <c r="G131" s="55">
        <f t="shared" si="44"/>
        <v>25.694444444444443</v>
      </c>
    </row>
    <row r="132" spans="1:7" ht="15" hidden="1" customHeight="1">
      <c r="A132" s="56"/>
      <c r="B132" s="53" t="s">
        <v>216</v>
      </c>
      <c r="C132" s="54">
        <f t="shared" si="45"/>
        <v>186</v>
      </c>
      <c r="D132" s="55">
        <f t="shared" si="44"/>
        <v>8.064516129032258</v>
      </c>
      <c r="E132" s="55">
        <f t="shared" si="44"/>
        <v>18.27956989247312</v>
      </c>
      <c r="F132" s="55">
        <f t="shared" si="44"/>
        <v>43.548387096774192</v>
      </c>
      <c r="G132" s="55">
        <f t="shared" si="44"/>
        <v>30.107526881720432</v>
      </c>
    </row>
    <row r="133" spans="1:7" ht="15" hidden="1" customHeight="1">
      <c r="A133" s="56"/>
      <c r="B133" s="53" t="s">
        <v>217</v>
      </c>
      <c r="C133" s="54">
        <f t="shared" si="45"/>
        <v>119</v>
      </c>
      <c r="D133" s="55">
        <f t="shared" si="44"/>
        <v>4.2016806722689077</v>
      </c>
      <c r="E133" s="55">
        <f t="shared" si="44"/>
        <v>15.126050420168067</v>
      </c>
      <c r="F133" s="55">
        <f t="shared" si="44"/>
        <v>53.781512605042018</v>
      </c>
      <c r="G133" s="55">
        <f t="shared" si="44"/>
        <v>26.890756302521009</v>
      </c>
    </row>
    <row r="134" spans="1:7" ht="15" hidden="1" customHeight="1">
      <c r="A134" s="56"/>
      <c r="B134" s="53" t="s">
        <v>218</v>
      </c>
      <c r="C134" s="54">
        <f t="shared" si="45"/>
        <v>208</v>
      </c>
      <c r="D134" s="55">
        <f t="shared" si="44"/>
        <v>6.7307692307692308</v>
      </c>
      <c r="E134" s="55">
        <f t="shared" si="44"/>
        <v>41.346153846153847</v>
      </c>
      <c r="F134" s="55">
        <f t="shared" si="44"/>
        <v>34.615384615384613</v>
      </c>
      <c r="G134" s="55">
        <f t="shared" si="44"/>
        <v>17.307692307692307</v>
      </c>
    </row>
    <row r="135" spans="1:7" ht="15" hidden="1" customHeight="1">
      <c r="A135" s="35"/>
      <c r="B135" s="59" t="s">
        <v>174</v>
      </c>
      <c r="C135" s="60">
        <f t="shared" si="45"/>
        <v>25</v>
      </c>
      <c r="D135" s="61">
        <f t="shared" si="44"/>
        <v>4</v>
      </c>
      <c r="E135" s="61">
        <f t="shared" si="44"/>
        <v>20</v>
      </c>
      <c r="F135" s="61">
        <f t="shared" si="44"/>
        <v>60</v>
      </c>
      <c r="G135" s="61">
        <f t="shared" si="44"/>
        <v>16</v>
      </c>
    </row>
    <row r="136" spans="1:7" ht="15" customHeight="1" collapsed="1">
      <c r="A136" s="32" t="s">
        <v>219</v>
      </c>
      <c r="B136" s="45" t="s">
        <v>176</v>
      </c>
      <c r="C136" s="46">
        <f>C523</f>
        <v>2016</v>
      </c>
      <c r="D136" s="47">
        <f>D523</f>
        <v>120</v>
      </c>
      <c r="E136" s="47">
        <f>E523</f>
        <v>486</v>
      </c>
      <c r="F136" s="47">
        <f t="shared" ref="F136" si="46">F523</f>
        <v>889</v>
      </c>
      <c r="G136" s="47">
        <f>G523</f>
        <v>521</v>
      </c>
    </row>
    <row r="137" spans="1:7" ht="15" customHeight="1">
      <c r="A137" s="66" t="s">
        <v>220</v>
      </c>
      <c r="B137" s="50"/>
      <c r="C137" s="51">
        <f>IF(SUM(D137:G137)&gt;100,"－",SUM(D137:G137))</f>
        <v>100</v>
      </c>
      <c r="D137" s="52">
        <f>D523/$C136*100</f>
        <v>5.9523809523809517</v>
      </c>
      <c r="E137" s="52">
        <f>E523/$C136*100</f>
        <v>24.107142857142858</v>
      </c>
      <c r="F137" s="52">
        <f>F523/$C136*100</f>
        <v>44.097222222222221</v>
      </c>
      <c r="G137" s="52">
        <f>G523/$C136*100</f>
        <v>25.843253968253972</v>
      </c>
    </row>
    <row r="138" spans="1:7" ht="15" customHeight="1">
      <c r="A138" s="66"/>
      <c r="B138" s="53" t="s">
        <v>221</v>
      </c>
      <c r="C138" s="54">
        <f>C525</f>
        <v>121</v>
      </c>
      <c r="D138" s="55">
        <f t="shared" ref="D138:G147" si="47">IF($C138=0,0,D525/$C138*100)</f>
        <v>2.4793388429752068</v>
      </c>
      <c r="E138" s="55">
        <f t="shared" si="47"/>
        <v>27.27272727272727</v>
      </c>
      <c r="F138" s="55">
        <f t="shared" si="47"/>
        <v>41.32231404958678</v>
      </c>
      <c r="G138" s="55">
        <f t="shared" si="47"/>
        <v>28.925619834710741</v>
      </c>
    </row>
    <row r="139" spans="1:7" ht="15" customHeight="1">
      <c r="A139" s="66"/>
      <c r="B139" s="53" t="s">
        <v>222</v>
      </c>
      <c r="C139" s="54">
        <f t="shared" ref="C139:C147" si="48">C526</f>
        <v>413</v>
      </c>
      <c r="D139" s="55">
        <f t="shared" si="47"/>
        <v>5.5690072639225177</v>
      </c>
      <c r="E139" s="55">
        <f t="shared" si="47"/>
        <v>23.244552058111381</v>
      </c>
      <c r="F139" s="55">
        <f t="shared" si="47"/>
        <v>42.857142857142854</v>
      </c>
      <c r="G139" s="55">
        <f t="shared" si="47"/>
        <v>28.329297820823246</v>
      </c>
    </row>
    <row r="140" spans="1:7" ht="15" customHeight="1">
      <c r="A140" s="56"/>
      <c r="B140" s="53" t="s">
        <v>223</v>
      </c>
      <c r="C140" s="54">
        <f t="shared" si="48"/>
        <v>477</v>
      </c>
      <c r="D140" s="55">
        <f t="shared" si="47"/>
        <v>4.8218029350104823</v>
      </c>
      <c r="E140" s="55">
        <f t="shared" si="47"/>
        <v>22.431865828092242</v>
      </c>
      <c r="F140" s="55">
        <f t="shared" si="47"/>
        <v>43.60587002096436</v>
      </c>
      <c r="G140" s="55">
        <f t="shared" si="47"/>
        <v>29.140461215932913</v>
      </c>
    </row>
    <row r="141" spans="1:7" ht="15" customHeight="1">
      <c r="A141" s="56"/>
      <c r="B141" s="53" t="s">
        <v>224</v>
      </c>
      <c r="C141" s="54">
        <f t="shared" si="48"/>
        <v>362</v>
      </c>
      <c r="D141" s="55">
        <f t="shared" si="47"/>
        <v>5.5248618784530388</v>
      </c>
      <c r="E141" s="55">
        <f t="shared" si="47"/>
        <v>22.928176795580111</v>
      </c>
      <c r="F141" s="55">
        <f t="shared" si="47"/>
        <v>43.922651933701658</v>
      </c>
      <c r="G141" s="55">
        <f t="shared" si="47"/>
        <v>27.624309392265197</v>
      </c>
    </row>
    <row r="142" spans="1:7" ht="15" customHeight="1">
      <c r="A142" s="56"/>
      <c r="B142" s="53" t="s">
        <v>225</v>
      </c>
      <c r="C142" s="54">
        <f t="shared" si="48"/>
        <v>216</v>
      </c>
      <c r="D142" s="55">
        <f t="shared" si="47"/>
        <v>4.1666666666666661</v>
      </c>
      <c r="E142" s="55">
        <f t="shared" si="47"/>
        <v>25.462962962962965</v>
      </c>
      <c r="F142" s="55">
        <f t="shared" si="47"/>
        <v>50.925925925925931</v>
      </c>
      <c r="G142" s="55">
        <f t="shared" si="47"/>
        <v>19.444444444444446</v>
      </c>
    </row>
    <row r="143" spans="1:7" ht="15" customHeight="1">
      <c r="A143" s="56"/>
      <c r="B143" s="53" t="s">
        <v>226</v>
      </c>
      <c r="C143" s="54">
        <f t="shared" si="48"/>
        <v>173</v>
      </c>
      <c r="D143" s="55">
        <f t="shared" si="47"/>
        <v>8.6705202312138727</v>
      </c>
      <c r="E143" s="55">
        <f t="shared" si="47"/>
        <v>21.387283236994222</v>
      </c>
      <c r="F143" s="55">
        <f t="shared" si="47"/>
        <v>49.132947976878611</v>
      </c>
      <c r="G143" s="55">
        <f t="shared" si="47"/>
        <v>20.809248554913296</v>
      </c>
    </row>
    <row r="144" spans="1:7" ht="15" customHeight="1">
      <c r="A144" s="56"/>
      <c r="B144" s="53" t="s">
        <v>227</v>
      </c>
      <c r="C144" s="54">
        <f t="shared" si="48"/>
        <v>126</v>
      </c>
      <c r="D144" s="55">
        <f t="shared" si="47"/>
        <v>11.904761904761903</v>
      </c>
      <c r="E144" s="55">
        <f t="shared" si="47"/>
        <v>30.158730158730158</v>
      </c>
      <c r="F144" s="55">
        <f t="shared" si="47"/>
        <v>38.095238095238095</v>
      </c>
      <c r="G144" s="55">
        <f t="shared" si="47"/>
        <v>19.841269841269842</v>
      </c>
    </row>
    <row r="145" spans="1:7" ht="15" customHeight="1">
      <c r="A145" s="56"/>
      <c r="B145" s="53" t="s">
        <v>228</v>
      </c>
      <c r="C145" s="54">
        <f t="shared" si="48"/>
        <v>59</v>
      </c>
      <c r="D145" s="55">
        <f t="shared" si="47"/>
        <v>11.864406779661017</v>
      </c>
      <c r="E145" s="55">
        <f t="shared" si="47"/>
        <v>22.033898305084744</v>
      </c>
      <c r="F145" s="55">
        <f t="shared" si="47"/>
        <v>50.847457627118644</v>
      </c>
      <c r="G145" s="55">
        <f t="shared" si="47"/>
        <v>15.254237288135593</v>
      </c>
    </row>
    <row r="146" spans="1:7" ht="15" customHeight="1">
      <c r="A146" s="56"/>
      <c r="B146" s="53" t="s">
        <v>229</v>
      </c>
      <c r="C146" s="54">
        <f t="shared" si="48"/>
        <v>37</v>
      </c>
      <c r="D146" s="55">
        <f t="shared" si="47"/>
        <v>13.513513513513514</v>
      </c>
      <c r="E146" s="55">
        <f t="shared" si="47"/>
        <v>32.432432432432435</v>
      </c>
      <c r="F146" s="55">
        <f t="shared" si="47"/>
        <v>45.945945945945951</v>
      </c>
      <c r="G146" s="55">
        <f t="shared" si="47"/>
        <v>8.1081081081081088</v>
      </c>
    </row>
    <row r="147" spans="1:7" ht="15" customHeight="1">
      <c r="A147" s="56"/>
      <c r="B147" s="59" t="s">
        <v>230</v>
      </c>
      <c r="C147" s="54">
        <f t="shared" si="48"/>
        <v>32</v>
      </c>
      <c r="D147" s="55">
        <f t="shared" si="47"/>
        <v>0</v>
      </c>
      <c r="E147" s="55">
        <f t="shared" si="47"/>
        <v>37.5</v>
      </c>
      <c r="F147" s="55">
        <f t="shared" si="47"/>
        <v>15.625</v>
      </c>
      <c r="G147" s="55">
        <f t="shared" si="47"/>
        <v>46.875</v>
      </c>
    </row>
    <row r="148" spans="1:7" ht="15" hidden="1" customHeight="1">
      <c r="A148" s="56"/>
      <c r="B148" s="45" t="s">
        <v>176</v>
      </c>
      <c r="C148" s="46">
        <f>C535</f>
        <v>963</v>
      </c>
      <c r="D148" s="47">
        <f>D535</f>
        <v>59</v>
      </c>
      <c r="E148" s="47">
        <f>E535</f>
        <v>196</v>
      </c>
      <c r="F148" s="47">
        <f t="shared" ref="F148" si="49">F535</f>
        <v>436</v>
      </c>
      <c r="G148" s="47">
        <f>G535</f>
        <v>272</v>
      </c>
    </row>
    <row r="149" spans="1:7" ht="15" hidden="1" customHeight="1">
      <c r="A149" s="56"/>
      <c r="B149" s="50"/>
      <c r="C149" s="51">
        <f>IF(SUM(D149:G149)&gt;100,"－",SUM(D149:G149))</f>
        <v>100.00000000000001</v>
      </c>
      <c r="D149" s="52">
        <f>D535/$C148*100</f>
        <v>6.12668743509865</v>
      </c>
      <c r="E149" s="52">
        <f>E535/$C148*100</f>
        <v>20.353063343717551</v>
      </c>
      <c r="F149" s="52">
        <f>F535/$C148*100</f>
        <v>45.275181723779859</v>
      </c>
      <c r="G149" s="52">
        <f>G535/$C148*100</f>
        <v>28.245067497403948</v>
      </c>
    </row>
    <row r="150" spans="1:7" ht="15" hidden="1" customHeight="1">
      <c r="A150" s="56"/>
      <c r="B150" s="53" t="s">
        <v>221</v>
      </c>
      <c r="C150" s="54">
        <f>C537</f>
        <v>90</v>
      </c>
      <c r="D150" s="55">
        <f t="shared" ref="D150:G159" si="50">IF($C150=0,0,D537/$C150*100)</f>
        <v>2.2222222222222223</v>
      </c>
      <c r="E150" s="55">
        <f t="shared" si="50"/>
        <v>25.555555555555554</v>
      </c>
      <c r="F150" s="55">
        <f t="shared" si="50"/>
        <v>42.222222222222221</v>
      </c>
      <c r="G150" s="55">
        <f t="shared" si="50"/>
        <v>30</v>
      </c>
    </row>
    <row r="151" spans="1:7" ht="15" hidden="1" customHeight="1">
      <c r="A151" s="66"/>
      <c r="B151" s="53" t="s">
        <v>222</v>
      </c>
      <c r="C151" s="54">
        <f t="shared" ref="C151:D160" si="51">C538</f>
        <v>268</v>
      </c>
      <c r="D151" s="55">
        <f t="shared" si="50"/>
        <v>5.2238805970149249</v>
      </c>
      <c r="E151" s="55">
        <f t="shared" si="50"/>
        <v>20.522388059701495</v>
      </c>
      <c r="F151" s="55">
        <f t="shared" si="50"/>
        <v>46.268656716417908</v>
      </c>
      <c r="G151" s="55">
        <f t="shared" si="50"/>
        <v>27.985074626865668</v>
      </c>
    </row>
    <row r="152" spans="1:7" ht="15" hidden="1" customHeight="1">
      <c r="A152" s="56"/>
      <c r="B152" s="53" t="s">
        <v>223</v>
      </c>
      <c r="C152" s="54">
        <f t="shared" si="51"/>
        <v>216</v>
      </c>
      <c r="D152" s="55">
        <f t="shared" si="50"/>
        <v>4.1666666666666661</v>
      </c>
      <c r="E152" s="55">
        <f t="shared" si="50"/>
        <v>22.685185185185187</v>
      </c>
      <c r="F152" s="55">
        <f t="shared" si="50"/>
        <v>45.370370370370374</v>
      </c>
      <c r="G152" s="55">
        <f t="shared" si="50"/>
        <v>27.777777777777779</v>
      </c>
    </row>
    <row r="153" spans="1:7" ht="15" hidden="1" customHeight="1">
      <c r="A153" s="56"/>
      <c r="B153" s="53" t="s">
        <v>224</v>
      </c>
      <c r="C153" s="54">
        <f t="shared" si="51"/>
        <v>160</v>
      </c>
      <c r="D153" s="55">
        <f t="shared" si="50"/>
        <v>3.75</v>
      </c>
      <c r="E153" s="55">
        <f t="shared" si="50"/>
        <v>21.25</v>
      </c>
      <c r="F153" s="55">
        <f t="shared" si="50"/>
        <v>50.625</v>
      </c>
      <c r="G153" s="55">
        <f t="shared" si="50"/>
        <v>24.375</v>
      </c>
    </row>
    <row r="154" spans="1:7" ht="15" hidden="1" customHeight="1">
      <c r="A154" s="56"/>
      <c r="B154" s="53" t="s">
        <v>225</v>
      </c>
      <c r="C154" s="54">
        <f t="shared" si="51"/>
        <v>87</v>
      </c>
      <c r="D154" s="55">
        <f t="shared" si="50"/>
        <v>5.7471264367816088</v>
      </c>
      <c r="E154" s="55">
        <f t="shared" si="50"/>
        <v>14.942528735632186</v>
      </c>
      <c r="F154" s="55">
        <f t="shared" si="50"/>
        <v>50.574712643678168</v>
      </c>
      <c r="G154" s="55">
        <f t="shared" si="50"/>
        <v>28.735632183908045</v>
      </c>
    </row>
    <row r="155" spans="1:7" ht="15" hidden="1" customHeight="1">
      <c r="A155" s="56"/>
      <c r="B155" s="53" t="s">
        <v>226</v>
      </c>
      <c r="C155" s="54">
        <f t="shared" si="51"/>
        <v>62</v>
      </c>
      <c r="D155" s="55">
        <f t="shared" si="50"/>
        <v>16.129032258064516</v>
      </c>
      <c r="E155" s="55">
        <f t="shared" si="50"/>
        <v>11.29032258064516</v>
      </c>
      <c r="F155" s="55">
        <f t="shared" si="50"/>
        <v>46.774193548387096</v>
      </c>
      <c r="G155" s="55">
        <f t="shared" si="50"/>
        <v>25.806451612903224</v>
      </c>
    </row>
    <row r="156" spans="1:7" ht="15" hidden="1" customHeight="1">
      <c r="A156" s="56"/>
      <c r="B156" s="53" t="s">
        <v>227</v>
      </c>
      <c r="C156" s="54">
        <f t="shared" si="51"/>
        <v>38</v>
      </c>
      <c r="D156" s="55">
        <f t="shared" si="50"/>
        <v>13.157894736842104</v>
      </c>
      <c r="E156" s="55">
        <f t="shared" si="50"/>
        <v>13.157894736842104</v>
      </c>
      <c r="F156" s="55">
        <f t="shared" si="50"/>
        <v>28.947368421052634</v>
      </c>
      <c r="G156" s="55">
        <f t="shared" si="50"/>
        <v>44.736842105263158</v>
      </c>
    </row>
    <row r="157" spans="1:7" ht="15" hidden="1" customHeight="1">
      <c r="A157" s="56"/>
      <c r="B157" s="53" t="s">
        <v>228</v>
      </c>
      <c r="C157" s="54">
        <f t="shared" si="51"/>
        <v>17</v>
      </c>
      <c r="D157" s="55">
        <f t="shared" si="50"/>
        <v>23.52941176470588</v>
      </c>
      <c r="E157" s="55">
        <f t="shared" si="50"/>
        <v>29.411764705882355</v>
      </c>
      <c r="F157" s="55">
        <f t="shared" si="50"/>
        <v>23.52941176470588</v>
      </c>
      <c r="G157" s="55">
        <f t="shared" si="50"/>
        <v>23.52941176470588</v>
      </c>
    </row>
    <row r="158" spans="1:7" ht="15" hidden="1" customHeight="1">
      <c r="A158" s="56"/>
      <c r="B158" s="53" t="s">
        <v>229</v>
      </c>
      <c r="C158" s="54">
        <f t="shared" si="51"/>
        <v>14</v>
      </c>
      <c r="D158" s="55">
        <f t="shared" si="50"/>
        <v>28.571428571428569</v>
      </c>
      <c r="E158" s="55">
        <f t="shared" si="50"/>
        <v>21.428571428571427</v>
      </c>
      <c r="F158" s="55">
        <f t="shared" si="50"/>
        <v>35.714285714285715</v>
      </c>
      <c r="G158" s="55">
        <f t="shared" si="50"/>
        <v>14.285714285714285</v>
      </c>
    </row>
    <row r="159" spans="1:7" ht="15" hidden="1" customHeight="1">
      <c r="A159" s="56"/>
      <c r="B159" s="59" t="s">
        <v>230</v>
      </c>
      <c r="C159" s="54">
        <f t="shared" si="51"/>
        <v>11</v>
      </c>
      <c r="D159" s="55">
        <f t="shared" si="50"/>
        <v>0</v>
      </c>
      <c r="E159" s="55">
        <f t="shared" si="50"/>
        <v>18.181818181818183</v>
      </c>
      <c r="F159" s="55">
        <f t="shared" si="50"/>
        <v>18.181818181818183</v>
      </c>
      <c r="G159" s="55">
        <f t="shared" si="50"/>
        <v>63.636363636363633</v>
      </c>
    </row>
    <row r="160" spans="1:7" ht="15" hidden="1" customHeight="1" collapsed="1">
      <c r="A160" s="56"/>
      <c r="B160" s="45" t="s">
        <v>176</v>
      </c>
      <c r="C160" s="46">
        <f t="shared" si="51"/>
        <v>1053</v>
      </c>
      <c r="D160" s="47">
        <f t="shared" si="51"/>
        <v>61</v>
      </c>
      <c r="E160" s="47">
        <f>E547</f>
        <v>290</v>
      </c>
      <c r="F160" s="47">
        <f t="shared" ref="F160" si="52">F547</f>
        <v>453</v>
      </c>
      <c r="G160" s="47">
        <f>G547</f>
        <v>249</v>
      </c>
    </row>
    <row r="161" spans="1:7" ht="15" hidden="1" customHeight="1">
      <c r="A161" s="56"/>
      <c r="B161" s="50"/>
      <c r="C161" s="51">
        <f>IF(SUM(D161:G161)&gt;100,"－",SUM(D161:G161))</f>
        <v>100</v>
      </c>
      <c r="D161" s="52">
        <f>D547/$C160*100</f>
        <v>5.7929724596391265</v>
      </c>
      <c r="E161" s="52">
        <f>E547/$C160*100</f>
        <v>27.540360873694208</v>
      </c>
      <c r="F161" s="52">
        <f>F547/$C160*100</f>
        <v>43.019943019943021</v>
      </c>
      <c r="G161" s="52">
        <f>G547/$C160*100</f>
        <v>23.646723646723647</v>
      </c>
    </row>
    <row r="162" spans="1:7" ht="15" hidden="1" customHeight="1">
      <c r="A162" s="56"/>
      <c r="B162" s="53" t="s">
        <v>221</v>
      </c>
      <c r="C162" s="54">
        <f>C549</f>
        <v>31</v>
      </c>
      <c r="D162" s="55">
        <f t="shared" ref="D162:G171" si="53">IF($C162=0,0,D549/$C162*100)</f>
        <v>3.225806451612903</v>
      </c>
      <c r="E162" s="55">
        <f t="shared" si="53"/>
        <v>32.258064516129032</v>
      </c>
      <c r="F162" s="55">
        <f t="shared" si="53"/>
        <v>38.70967741935484</v>
      </c>
      <c r="G162" s="55">
        <f t="shared" si="53"/>
        <v>25.806451612903224</v>
      </c>
    </row>
    <row r="163" spans="1:7" ht="15" hidden="1" customHeight="1">
      <c r="A163" s="56"/>
      <c r="B163" s="53" t="s">
        <v>222</v>
      </c>
      <c r="C163" s="54">
        <f t="shared" ref="C163:C171" si="54">C550</f>
        <v>145</v>
      </c>
      <c r="D163" s="55">
        <f t="shared" si="53"/>
        <v>6.2068965517241379</v>
      </c>
      <c r="E163" s="55">
        <f t="shared" si="53"/>
        <v>28.27586206896552</v>
      </c>
      <c r="F163" s="55">
        <f t="shared" si="53"/>
        <v>36.551724137931032</v>
      </c>
      <c r="G163" s="55">
        <f t="shared" si="53"/>
        <v>28.965517241379313</v>
      </c>
    </row>
    <row r="164" spans="1:7" ht="15" hidden="1" customHeight="1">
      <c r="A164" s="56"/>
      <c r="B164" s="53" t="s">
        <v>223</v>
      </c>
      <c r="C164" s="54">
        <f t="shared" si="54"/>
        <v>261</v>
      </c>
      <c r="D164" s="55">
        <f t="shared" si="53"/>
        <v>5.3639846743295019</v>
      </c>
      <c r="E164" s="55">
        <f t="shared" si="53"/>
        <v>22.222222222222221</v>
      </c>
      <c r="F164" s="55">
        <f t="shared" si="53"/>
        <v>42.145593869731798</v>
      </c>
      <c r="G164" s="55">
        <f t="shared" si="53"/>
        <v>30.268199233716476</v>
      </c>
    </row>
    <row r="165" spans="1:7" ht="15" hidden="1" customHeight="1">
      <c r="A165" s="56"/>
      <c r="B165" s="53" t="s">
        <v>224</v>
      </c>
      <c r="C165" s="54">
        <f t="shared" si="54"/>
        <v>202</v>
      </c>
      <c r="D165" s="55">
        <f t="shared" si="53"/>
        <v>6.9306930693069315</v>
      </c>
      <c r="E165" s="55">
        <f t="shared" si="53"/>
        <v>24.257425742574256</v>
      </c>
      <c r="F165" s="55">
        <f t="shared" si="53"/>
        <v>38.613861386138616</v>
      </c>
      <c r="G165" s="55">
        <f t="shared" si="53"/>
        <v>30.198019801980198</v>
      </c>
    </row>
    <row r="166" spans="1:7" ht="15" hidden="1" customHeight="1">
      <c r="A166" s="56"/>
      <c r="B166" s="53" t="s">
        <v>225</v>
      </c>
      <c r="C166" s="54">
        <f t="shared" si="54"/>
        <v>129</v>
      </c>
      <c r="D166" s="55">
        <f t="shared" si="53"/>
        <v>3.1007751937984498</v>
      </c>
      <c r="E166" s="55">
        <f t="shared" si="53"/>
        <v>32.558139534883722</v>
      </c>
      <c r="F166" s="55">
        <f t="shared" si="53"/>
        <v>51.162790697674424</v>
      </c>
      <c r="G166" s="55">
        <f t="shared" si="53"/>
        <v>13.178294573643413</v>
      </c>
    </row>
    <row r="167" spans="1:7" ht="15" hidden="1" customHeight="1">
      <c r="A167" s="56"/>
      <c r="B167" s="53" t="s">
        <v>226</v>
      </c>
      <c r="C167" s="54">
        <f t="shared" si="54"/>
        <v>111</v>
      </c>
      <c r="D167" s="55">
        <f t="shared" si="53"/>
        <v>4.5045045045045047</v>
      </c>
      <c r="E167" s="55">
        <f t="shared" si="53"/>
        <v>27.027027027027028</v>
      </c>
      <c r="F167" s="55">
        <f t="shared" si="53"/>
        <v>50.450450450450447</v>
      </c>
      <c r="G167" s="55">
        <f t="shared" si="53"/>
        <v>18.018018018018019</v>
      </c>
    </row>
    <row r="168" spans="1:7" ht="15" hidden="1" customHeight="1">
      <c r="A168" s="56"/>
      <c r="B168" s="53" t="s">
        <v>227</v>
      </c>
      <c r="C168" s="54">
        <f t="shared" si="54"/>
        <v>88</v>
      </c>
      <c r="D168" s="55">
        <f t="shared" si="53"/>
        <v>11.363636363636363</v>
      </c>
      <c r="E168" s="55">
        <f t="shared" si="53"/>
        <v>37.5</v>
      </c>
      <c r="F168" s="55">
        <f t="shared" si="53"/>
        <v>42.045454545454547</v>
      </c>
      <c r="G168" s="55">
        <f t="shared" si="53"/>
        <v>9.0909090909090917</v>
      </c>
    </row>
    <row r="169" spans="1:7" ht="15" hidden="1" customHeight="1">
      <c r="A169" s="56"/>
      <c r="B169" s="53" t="s">
        <v>228</v>
      </c>
      <c r="C169" s="54">
        <f t="shared" si="54"/>
        <v>42</v>
      </c>
      <c r="D169" s="55">
        <f t="shared" si="53"/>
        <v>7.1428571428571423</v>
      </c>
      <c r="E169" s="55">
        <f t="shared" si="53"/>
        <v>19.047619047619047</v>
      </c>
      <c r="F169" s="55">
        <f t="shared" si="53"/>
        <v>61.904761904761905</v>
      </c>
      <c r="G169" s="55">
        <f t="shared" si="53"/>
        <v>11.904761904761903</v>
      </c>
    </row>
    <row r="170" spans="1:7" ht="15" hidden="1" customHeight="1">
      <c r="A170" s="56"/>
      <c r="B170" s="53" t="s">
        <v>229</v>
      </c>
      <c r="C170" s="54">
        <f t="shared" si="54"/>
        <v>23</v>
      </c>
      <c r="D170" s="55">
        <f t="shared" si="53"/>
        <v>4.3478260869565215</v>
      </c>
      <c r="E170" s="55">
        <f t="shared" si="53"/>
        <v>39.130434782608695</v>
      </c>
      <c r="F170" s="55">
        <f t="shared" si="53"/>
        <v>52.173913043478258</v>
      </c>
      <c r="G170" s="55">
        <f t="shared" si="53"/>
        <v>4.3478260869565215</v>
      </c>
    </row>
    <row r="171" spans="1:7" ht="15" hidden="1" customHeight="1">
      <c r="A171" s="35"/>
      <c r="B171" s="59" t="s">
        <v>230</v>
      </c>
      <c r="C171" s="60">
        <f t="shared" si="54"/>
        <v>21</v>
      </c>
      <c r="D171" s="61">
        <f t="shared" si="53"/>
        <v>0</v>
      </c>
      <c r="E171" s="61">
        <f t="shared" si="53"/>
        <v>47.619047619047613</v>
      </c>
      <c r="F171" s="61">
        <f t="shared" si="53"/>
        <v>14.285714285714285</v>
      </c>
      <c r="G171" s="61">
        <f t="shared" si="53"/>
        <v>38.095238095238095</v>
      </c>
    </row>
    <row r="172" spans="1:7" ht="15" customHeight="1" collapsed="1">
      <c r="A172" s="32" t="s">
        <v>231</v>
      </c>
      <c r="B172" s="45" t="s">
        <v>176</v>
      </c>
      <c r="C172" s="46">
        <f>C559</f>
        <v>2016</v>
      </c>
      <c r="D172" s="47">
        <f>D559</f>
        <v>120</v>
      </c>
      <c r="E172" s="47">
        <f>E559</f>
        <v>486</v>
      </c>
      <c r="F172" s="47">
        <f t="shared" ref="F172" si="55">F559</f>
        <v>889</v>
      </c>
      <c r="G172" s="47">
        <f>G559</f>
        <v>521</v>
      </c>
    </row>
    <row r="173" spans="1:7" ht="15" customHeight="1">
      <c r="A173" s="66" t="s">
        <v>232</v>
      </c>
      <c r="B173" s="50"/>
      <c r="C173" s="51">
        <f>IF(SUM(D173:G173)&gt;100,"－",SUM(D173:G173))</f>
        <v>100</v>
      </c>
      <c r="D173" s="52">
        <f>D559/$C172*100</f>
        <v>5.9523809523809517</v>
      </c>
      <c r="E173" s="52">
        <f>E559/$C172*100</f>
        <v>24.107142857142858</v>
      </c>
      <c r="F173" s="52">
        <f>F559/$C172*100</f>
        <v>44.097222222222221</v>
      </c>
      <c r="G173" s="52">
        <f>G559/$C172*100</f>
        <v>25.843253968253972</v>
      </c>
    </row>
    <row r="174" spans="1:7" ht="15" customHeight="1">
      <c r="A174" s="66"/>
      <c r="B174" s="53" t="s">
        <v>233</v>
      </c>
      <c r="C174" s="54">
        <f>C561</f>
        <v>1587</v>
      </c>
      <c r="D174" s="55">
        <f t="shared" ref="D174:G178" si="56">IF($C174=0,0,D561/$C174*100)</f>
        <v>6.2381852551984878</v>
      </c>
      <c r="E174" s="55">
        <f t="shared" si="56"/>
        <v>24.574669187145556</v>
      </c>
      <c r="F174" s="55">
        <f t="shared" si="56"/>
        <v>44.990548204158792</v>
      </c>
      <c r="G174" s="55">
        <f t="shared" si="56"/>
        <v>24.196597353497165</v>
      </c>
    </row>
    <row r="175" spans="1:7" ht="15" customHeight="1">
      <c r="A175" s="66"/>
      <c r="B175" s="53" t="s">
        <v>234</v>
      </c>
      <c r="C175" s="54">
        <f t="shared" ref="C175:C178" si="57">C562</f>
        <v>220</v>
      </c>
      <c r="D175" s="55">
        <f t="shared" si="56"/>
        <v>6.8181818181818175</v>
      </c>
      <c r="E175" s="55">
        <f t="shared" si="56"/>
        <v>25</v>
      </c>
      <c r="F175" s="55">
        <f t="shared" si="56"/>
        <v>41.363636363636367</v>
      </c>
      <c r="G175" s="55">
        <f t="shared" si="56"/>
        <v>26.81818181818182</v>
      </c>
    </row>
    <row r="176" spans="1:7" ht="15" customHeight="1">
      <c r="A176" s="56"/>
      <c r="B176" s="53" t="s">
        <v>235</v>
      </c>
      <c r="C176" s="54">
        <f t="shared" si="57"/>
        <v>93</v>
      </c>
      <c r="D176" s="55">
        <f t="shared" si="56"/>
        <v>5.376344086021505</v>
      </c>
      <c r="E176" s="55">
        <f t="shared" si="56"/>
        <v>23.655913978494624</v>
      </c>
      <c r="F176" s="55">
        <f t="shared" si="56"/>
        <v>40.86021505376344</v>
      </c>
      <c r="G176" s="55">
        <f t="shared" si="56"/>
        <v>30.107526881720432</v>
      </c>
    </row>
    <row r="177" spans="1:7" ht="15" customHeight="1">
      <c r="A177" s="56"/>
      <c r="B177" s="53" t="s">
        <v>173</v>
      </c>
      <c r="C177" s="54">
        <f t="shared" si="57"/>
        <v>87</v>
      </c>
      <c r="D177" s="55">
        <f t="shared" si="56"/>
        <v>0</v>
      </c>
      <c r="E177" s="55">
        <f t="shared" si="56"/>
        <v>21.839080459770116</v>
      </c>
      <c r="F177" s="55">
        <f t="shared" si="56"/>
        <v>48.275862068965516</v>
      </c>
      <c r="G177" s="55">
        <f t="shared" si="56"/>
        <v>29.885057471264371</v>
      </c>
    </row>
    <row r="178" spans="1:7" ht="15" customHeight="1">
      <c r="A178" s="56"/>
      <c r="B178" s="59" t="s">
        <v>174</v>
      </c>
      <c r="C178" s="54">
        <f t="shared" si="57"/>
        <v>29</v>
      </c>
      <c r="D178" s="55">
        <f t="shared" si="56"/>
        <v>3.4482758620689653</v>
      </c>
      <c r="E178" s="55">
        <f t="shared" si="56"/>
        <v>0</v>
      </c>
      <c r="F178" s="55">
        <f t="shared" si="56"/>
        <v>13.793103448275861</v>
      </c>
      <c r="G178" s="55">
        <f t="shared" si="56"/>
        <v>82.758620689655174</v>
      </c>
    </row>
    <row r="179" spans="1:7" ht="15" hidden="1" customHeight="1">
      <c r="A179" s="56"/>
      <c r="B179" s="45" t="s">
        <v>176</v>
      </c>
      <c r="C179" s="46">
        <f>C566</f>
        <v>963</v>
      </c>
      <c r="D179" s="47">
        <f>D566</f>
        <v>59</v>
      </c>
      <c r="E179" s="47">
        <f>E566</f>
        <v>196</v>
      </c>
      <c r="F179" s="47">
        <f t="shared" ref="F179" si="58">F566</f>
        <v>436</v>
      </c>
      <c r="G179" s="47">
        <f>G566</f>
        <v>272</v>
      </c>
    </row>
    <row r="180" spans="1:7" ht="15" hidden="1" customHeight="1">
      <c r="A180" s="56"/>
      <c r="B180" s="50"/>
      <c r="C180" s="51">
        <f>IF(SUM(D180:G180)&gt;100,"－",SUM(D180:G180))</f>
        <v>100.00000000000001</v>
      </c>
      <c r="D180" s="52">
        <f>D566/$C179*100</f>
        <v>6.12668743509865</v>
      </c>
      <c r="E180" s="52">
        <f>E566/$C179*100</f>
        <v>20.353063343717551</v>
      </c>
      <c r="F180" s="52">
        <f>F566/$C179*100</f>
        <v>45.275181723779859</v>
      </c>
      <c r="G180" s="52">
        <f>G566/$C179*100</f>
        <v>28.245067497403948</v>
      </c>
    </row>
    <row r="181" spans="1:7" ht="15" hidden="1" customHeight="1">
      <c r="A181" s="56"/>
      <c r="B181" s="53" t="s">
        <v>233</v>
      </c>
      <c r="C181" s="54">
        <f>C568</f>
        <v>658</v>
      </c>
      <c r="D181" s="55">
        <f t="shared" ref="D181:G185" si="59">IF($C181=0,0,D568/$C181*100)</f>
        <v>6.8389057750759878</v>
      </c>
      <c r="E181" s="55">
        <f t="shared" si="59"/>
        <v>19.756838905775076</v>
      </c>
      <c r="F181" s="55">
        <f t="shared" si="59"/>
        <v>47.264437689969604</v>
      </c>
      <c r="G181" s="55">
        <f t="shared" si="59"/>
        <v>26.13981762917933</v>
      </c>
    </row>
    <row r="182" spans="1:7" ht="15" hidden="1" customHeight="1">
      <c r="A182" s="66"/>
      <c r="B182" s="53" t="s">
        <v>234</v>
      </c>
      <c r="C182" s="54">
        <f t="shared" ref="C182:D186" si="60">C569</f>
        <v>146</v>
      </c>
      <c r="D182" s="55">
        <f t="shared" si="59"/>
        <v>5.4794520547945202</v>
      </c>
      <c r="E182" s="55">
        <f t="shared" si="59"/>
        <v>25.342465753424658</v>
      </c>
      <c r="F182" s="55">
        <f t="shared" si="59"/>
        <v>41.095890410958901</v>
      </c>
      <c r="G182" s="55">
        <f t="shared" si="59"/>
        <v>28.082191780821919</v>
      </c>
    </row>
    <row r="183" spans="1:7" ht="15" hidden="1" customHeight="1">
      <c r="A183" s="56"/>
      <c r="B183" s="53" t="s">
        <v>235</v>
      </c>
      <c r="C183" s="54">
        <f t="shared" si="60"/>
        <v>84</v>
      </c>
      <c r="D183" s="55">
        <f t="shared" si="59"/>
        <v>5.9523809523809517</v>
      </c>
      <c r="E183" s="55">
        <f t="shared" si="59"/>
        <v>23.809523809523807</v>
      </c>
      <c r="F183" s="55">
        <f t="shared" si="59"/>
        <v>39.285714285714285</v>
      </c>
      <c r="G183" s="55">
        <f t="shared" si="59"/>
        <v>30.952380952380953</v>
      </c>
    </row>
    <row r="184" spans="1:7" ht="15" hidden="1" customHeight="1">
      <c r="A184" s="56"/>
      <c r="B184" s="53" t="s">
        <v>173</v>
      </c>
      <c r="C184" s="54">
        <f t="shared" si="60"/>
        <v>52</v>
      </c>
      <c r="D184" s="55">
        <f t="shared" si="59"/>
        <v>0</v>
      </c>
      <c r="E184" s="55">
        <f t="shared" si="59"/>
        <v>17.307692307692307</v>
      </c>
      <c r="F184" s="55">
        <f t="shared" si="59"/>
        <v>57.692307692307686</v>
      </c>
      <c r="G184" s="55">
        <f t="shared" si="59"/>
        <v>25</v>
      </c>
    </row>
    <row r="185" spans="1:7" ht="15" hidden="1" customHeight="1">
      <c r="A185" s="56"/>
      <c r="B185" s="59" t="s">
        <v>174</v>
      </c>
      <c r="C185" s="54">
        <f t="shared" si="60"/>
        <v>23</v>
      </c>
      <c r="D185" s="55">
        <f t="shared" si="59"/>
        <v>4.3478260869565215</v>
      </c>
      <c r="E185" s="55">
        <f t="shared" si="59"/>
        <v>0</v>
      </c>
      <c r="F185" s="55">
        <f t="shared" si="59"/>
        <v>8.695652173913043</v>
      </c>
      <c r="G185" s="55">
        <f t="shared" si="59"/>
        <v>86.956521739130437</v>
      </c>
    </row>
    <row r="186" spans="1:7" ht="15" hidden="1" customHeight="1">
      <c r="A186" s="56"/>
      <c r="B186" s="45" t="s">
        <v>176</v>
      </c>
      <c r="C186" s="46">
        <f t="shared" si="60"/>
        <v>1053</v>
      </c>
      <c r="D186" s="47">
        <f t="shared" si="60"/>
        <v>61</v>
      </c>
      <c r="E186" s="47">
        <f>E573</f>
        <v>290</v>
      </c>
      <c r="F186" s="47">
        <f t="shared" ref="F186" si="61">F573</f>
        <v>453</v>
      </c>
      <c r="G186" s="47">
        <f>G573</f>
        <v>249</v>
      </c>
    </row>
    <row r="187" spans="1:7" ht="15" hidden="1" customHeight="1">
      <c r="A187" s="56"/>
      <c r="B187" s="50"/>
      <c r="C187" s="51">
        <f>IF(SUM(D187:G187)&gt;100,"－",SUM(D187:G187))</f>
        <v>100</v>
      </c>
      <c r="D187" s="52">
        <f>D573/$C186*100</f>
        <v>5.7929724596391265</v>
      </c>
      <c r="E187" s="52">
        <f>E573/$C186*100</f>
        <v>27.540360873694208</v>
      </c>
      <c r="F187" s="52">
        <f>F573/$C186*100</f>
        <v>43.019943019943021</v>
      </c>
      <c r="G187" s="52">
        <f>G573/$C186*100</f>
        <v>23.646723646723647</v>
      </c>
    </row>
    <row r="188" spans="1:7" ht="15" hidden="1" customHeight="1">
      <c r="A188" s="56"/>
      <c r="B188" s="53" t="s">
        <v>233</v>
      </c>
      <c r="C188" s="54">
        <f>C575</f>
        <v>929</v>
      </c>
      <c r="D188" s="55">
        <f t="shared" ref="D188:G192" si="62">IF($C188=0,0,D575/$C188*100)</f>
        <v>5.8127018299246496</v>
      </c>
      <c r="E188" s="55">
        <f t="shared" si="62"/>
        <v>27.987082884822389</v>
      </c>
      <c r="F188" s="55">
        <f t="shared" si="62"/>
        <v>43.379978471474708</v>
      </c>
      <c r="G188" s="55">
        <f t="shared" si="62"/>
        <v>22.820236813778255</v>
      </c>
    </row>
    <row r="189" spans="1:7" ht="15" hidden="1" customHeight="1">
      <c r="A189" s="56"/>
      <c r="B189" s="53" t="s">
        <v>234</v>
      </c>
      <c r="C189" s="54">
        <f t="shared" ref="C189:C192" si="63">C576</f>
        <v>74</v>
      </c>
      <c r="D189" s="55">
        <f t="shared" si="62"/>
        <v>9.4594594594594597</v>
      </c>
      <c r="E189" s="55">
        <f t="shared" si="62"/>
        <v>24.324324324324326</v>
      </c>
      <c r="F189" s="55">
        <f t="shared" si="62"/>
        <v>41.891891891891895</v>
      </c>
      <c r="G189" s="55">
        <f t="shared" si="62"/>
        <v>24.324324324324326</v>
      </c>
    </row>
    <row r="190" spans="1:7" ht="15" hidden="1" customHeight="1">
      <c r="A190" s="56"/>
      <c r="B190" s="53" t="s">
        <v>235</v>
      </c>
      <c r="C190" s="54">
        <f t="shared" si="63"/>
        <v>9</v>
      </c>
      <c r="D190" s="55">
        <f t="shared" si="62"/>
        <v>0</v>
      </c>
      <c r="E190" s="55">
        <f t="shared" si="62"/>
        <v>22.222222222222221</v>
      </c>
      <c r="F190" s="55">
        <f t="shared" si="62"/>
        <v>55.555555555555557</v>
      </c>
      <c r="G190" s="55">
        <f t="shared" si="62"/>
        <v>22.222222222222221</v>
      </c>
    </row>
    <row r="191" spans="1:7" ht="15" hidden="1" customHeight="1">
      <c r="A191" s="56"/>
      <c r="B191" s="53" t="s">
        <v>173</v>
      </c>
      <c r="C191" s="54">
        <f t="shared" si="63"/>
        <v>35</v>
      </c>
      <c r="D191" s="55">
        <f t="shared" si="62"/>
        <v>0</v>
      </c>
      <c r="E191" s="55">
        <f t="shared" si="62"/>
        <v>28.571428571428569</v>
      </c>
      <c r="F191" s="55">
        <f t="shared" si="62"/>
        <v>34.285714285714285</v>
      </c>
      <c r="G191" s="55">
        <f t="shared" si="62"/>
        <v>37.142857142857146</v>
      </c>
    </row>
    <row r="192" spans="1:7" ht="15" hidden="1" customHeight="1">
      <c r="A192" s="35"/>
      <c r="B192" s="59" t="s">
        <v>174</v>
      </c>
      <c r="C192" s="60">
        <f t="shared" si="63"/>
        <v>6</v>
      </c>
      <c r="D192" s="61">
        <f t="shared" si="62"/>
        <v>0</v>
      </c>
      <c r="E192" s="61">
        <f t="shared" si="62"/>
        <v>0</v>
      </c>
      <c r="F192" s="61">
        <f t="shared" si="62"/>
        <v>33.333333333333329</v>
      </c>
      <c r="G192" s="61">
        <f t="shared" si="62"/>
        <v>66.666666666666657</v>
      </c>
    </row>
    <row r="193" spans="1:7" ht="15" customHeight="1" collapsed="1">
      <c r="A193" s="32" t="s">
        <v>236</v>
      </c>
      <c r="B193" s="45" t="s">
        <v>176</v>
      </c>
      <c r="C193" s="46">
        <f>C580</f>
        <v>2016</v>
      </c>
      <c r="D193" s="47">
        <f>D580</f>
        <v>120</v>
      </c>
      <c r="E193" s="47">
        <f>E580</f>
        <v>486</v>
      </c>
      <c r="F193" s="47">
        <f t="shared" ref="F193" si="64">F580</f>
        <v>889</v>
      </c>
      <c r="G193" s="47">
        <f>G580</f>
        <v>521</v>
      </c>
    </row>
    <row r="194" spans="1:7" ht="15" customHeight="1">
      <c r="A194" s="66" t="s">
        <v>62</v>
      </c>
      <c r="B194" s="50"/>
      <c r="C194" s="51">
        <f>IF(SUM(D194:G194)&gt;100,"－",SUM(D194:G194))</f>
        <v>100</v>
      </c>
      <c r="D194" s="52">
        <f>D580/$C193*100</f>
        <v>5.9523809523809517</v>
      </c>
      <c r="E194" s="52">
        <f>E580/$C193*100</f>
        <v>24.107142857142858</v>
      </c>
      <c r="F194" s="52">
        <f>F580/$C193*100</f>
        <v>44.097222222222221</v>
      </c>
      <c r="G194" s="52">
        <f>G580/$C193*100</f>
        <v>25.843253968253972</v>
      </c>
    </row>
    <row r="195" spans="1:7" ht="15" customHeight="1">
      <c r="A195" s="66"/>
      <c r="B195" s="53" t="s">
        <v>237</v>
      </c>
      <c r="C195" s="54">
        <f>C582</f>
        <v>219</v>
      </c>
      <c r="D195" s="55">
        <f t="shared" ref="D195:G200" si="65">IF($C195=0,0,D582/$C195*100)</f>
        <v>3.1963470319634704</v>
      </c>
      <c r="E195" s="55">
        <f t="shared" si="65"/>
        <v>24.657534246575342</v>
      </c>
      <c r="F195" s="55">
        <f t="shared" si="65"/>
        <v>51.141552511415526</v>
      </c>
      <c r="G195" s="55">
        <f t="shared" si="65"/>
        <v>21.00456621004566</v>
      </c>
    </row>
    <row r="196" spans="1:7" ht="15" customHeight="1">
      <c r="A196" s="66"/>
      <c r="B196" s="53" t="s">
        <v>238</v>
      </c>
      <c r="C196" s="54">
        <f t="shared" ref="C196:C200" si="66">C583</f>
        <v>372</v>
      </c>
      <c r="D196" s="55">
        <f t="shared" si="65"/>
        <v>4.56989247311828</v>
      </c>
      <c r="E196" s="55">
        <f t="shared" si="65"/>
        <v>21.774193548387096</v>
      </c>
      <c r="F196" s="55">
        <f t="shared" si="65"/>
        <v>46.236559139784944</v>
      </c>
      <c r="G196" s="55">
        <f t="shared" si="65"/>
        <v>27.419354838709676</v>
      </c>
    </row>
    <row r="197" spans="1:7" ht="15" customHeight="1">
      <c r="A197" s="56"/>
      <c r="B197" s="53" t="s">
        <v>239</v>
      </c>
      <c r="C197" s="54">
        <f t="shared" si="66"/>
        <v>874</v>
      </c>
      <c r="D197" s="55">
        <f t="shared" si="65"/>
        <v>8.695652173913043</v>
      </c>
      <c r="E197" s="55">
        <f t="shared" si="65"/>
        <v>22.082379862700229</v>
      </c>
      <c r="F197" s="55">
        <f t="shared" si="65"/>
        <v>43.592677345537759</v>
      </c>
      <c r="G197" s="55">
        <f t="shared" si="65"/>
        <v>25.629290617848969</v>
      </c>
    </row>
    <row r="198" spans="1:7" ht="15" customHeight="1">
      <c r="A198" s="56"/>
      <c r="B198" s="53" t="s">
        <v>240</v>
      </c>
      <c r="C198" s="54">
        <f t="shared" si="66"/>
        <v>203</v>
      </c>
      <c r="D198" s="55">
        <f t="shared" si="65"/>
        <v>4.4334975369458132</v>
      </c>
      <c r="E198" s="55">
        <f t="shared" si="65"/>
        <v>47.783251231527096</v>
      </c>
      <c r="F198" s="55">
        <f t="shared" si="65"/>
        <v>35.467980295566505</v>
      </c>
      <c r="G198" s="55">
        <f t="shared" si="65"/>
        <v>12.315270935960591</v>
      </c>
    </row>
    <row r="199" spans="1:7" ht="15" customHeight="1">
      <c r="A199" s="56"/>
      <c r="B199" s="53" t="s">
        <v>241</v>
      </c>
      <c r="C199" s="54">
        <f t="shared" si="66"/>
        <v>99</v>
      </c>
      <c r="D199" s="55">
        <f t="shared" si="65"/>
        <v>1.0101010101010102</v>
      </c>
      <c r="E199" s="55">
        <f t="shared" si="65"/>
        <v>31.313131313131315</v>
      </c>
      <c r="F199" s="55">
        <f t="shared" si="65"/>
        <v>53.535353535353536</v>
      </c>
      <c r="G199" s="55">
        <f t="shared" si="65"/>
        <v>14.14141414141414</v>
      </c>
    </row>
    <row r="200" spans="1:7" ht="15" customHeight="1">
      <c r="A200" s="35"/>
      <c r="B200" s="59" t="s">
        <v>230</v>
      </c>
      <c r="C200" s="60">
        <f t="shared" si="66"/>
        <v>249</v>
      </c>
      <c r="D200" s="61">
        <f t="shared" si="65"/>
        <v>4.0160642570281126</v>
      </c>
      <c r="E200" s="61">
        <f t="shared" si="65"/>
        <v>12.048192771084338</v>
      </c>
      <c r="F200" s="61">
        <f t="shared" si="65"/>
        <v>39.75903614457831</v>
      </c>
      <c r="G200" s="61">
        <f t="shared" si="65"/>
        <v>44.176706827309239</v>
      </c>
    </row>
    <row r="201" spans="1:7" ht="15" hidden="1" customHeight="1">
      <c r="A201" s="56"/>
      <c r="B201" s="53" t="s">
        <v>176</v>
      </c>
      <c r="C201" s="54">
        <f>C588</f>
        <v>963</v>
      </c>
      <c r="D201" s="63">
        <f>D588</f>
        <v>59</v>
      </c>
      <c r="E201" s="63">
        <f>E588</f>
        <v>196</v>
      </c>
      <c r="F201" s="63">
        <f t="shared" ref="F201" si="67">F588</f>
        <v>436</v>
      </c>
      <c r="G201" s="63">
        <f>G588</f>
        <v>272</v>
      </c>
    </row>
    <row r="202" spans="1:7" ht="15" hidden="1" customHeight="1">
      <c r="A202" s="56"/>
      <c r="B202" s="50"/>
      <c r="C202" s="51">
        <f>IF(SUM(D202:G202)&gt;100,"－",SUM(D202:G202))</f>
        <v>100.00000000000001</v>
      </c>
      <c r="D202" s="52">
        <f>D588/$C201*100</f>
        <v>6.12668743509865</v>
      </c>
      <c r="E202" s="52">
        <f>E588/$C201*100</f>
        <v>20.353063343717551</v>
      </c>
      <c r="F202" s="52">
        <f>F588/$C201*100</f>
        <v>45.275181723779859</v>
      </c>
      <c r="G202" s="52">
        <f>G588/$C201*100</f>
        <v>28.245067497403948</v>
      </c>
    </row>
    <row r="203" spans="1:7" ht="15" hidden="1" customHeight="1">
      <c r="A203" s="56"/>
      <c r="B203" s="53" t="s">
        <v>237</v>
      </c>
      <c r="C203" s="54">
        <f>C590</f>
        <v>219</v>
      </c>
      <c r="D203" s="55">
        <f t="shared" ref="D203:G208" si="68">IF($C203=0,0,D590/$C203*100)</f>
        <v>3.1963470319634704</v>
      </c>
      <c r="E203" s="55">
        <f t="shared" si="68"/>
        <v>24.657534246575342</v>
      </c>
      <c r="F203" s="55">
        <f t="shared" si="68"/>
        <v>51.141552511415526</v>
      </c>
      <c r="G203" s="55">
        <f t="shared" si="68"/>
        <v>21.00456621004566</v>
      </c>
    </row>
    <row r="204" spans="1:7" ht="15" hidden="1" customHeight="1">
      <c r="A204" s="66"/>
      <c r="B204" s="53" t="s">
        <v>238</v>
      </c>
      <c r="C204" s="54">
        <f t="shared" ref="C204:D209" si="69">C591</f>
        <v>372</v>
      </c>
      <c r="D204" s="55">
        <f t="shared" si="68"/>
        <v>4.56989247311828</v>
      </c>
      <c r="E204" s="55">
        <f t="shared" si="68"/>
        <v>21.774193548387096</v>
      </c>
      <c r="F204" s="55">
        <f t="shared" si="68"/>
        <v>46.236559139784944</v>
      </c>
      <c r="G204" s="55">
        <f t="shared" si="68"/>
        <v>27.419354838709676</v>
      </c>
    </row>
    <row r="205" spans="1:7" ht="15" hidden="1" customHeight="1">
      <c r="A205" s="56"/>
      <c r="B205" s="53" t="s">
        <v>239</v>
      </c>
      <c r="C205" s="54">
        <f t="shared" si="69"/>
        <v>172</v>
      </c>
      <c r="D205" s="55">
        <f t="shared" si="68"/>
        <v>13.953488372093023</v>
      </c>
      <c r="E205" s="55">
        <f t="shared" si="68"/>
        <v>18.023255813953487</v>
      </c>
      <c r="F205" s="55">
        <f t="shared" si="68"/>
        <v>39.534883720930232</v>
      </c>
      <c r="G205" s="55">
        <f t="shared" si="68"/>
        <v>28.488372093023255</v>
      </c>
    </row>
    <row r="206" spans="1:7" ht="15" hidden="1" customHeight="1">
      <c r="A206" s="56"/>
      <c r="B206" s="53" t="s">
        <v>240</v>
      </c>
      <c r="C206" s="54">
        <f t="shared" si="69"/>
        <v>27</v>
      </c>
      <c r="D206" s="55">
        <f t="shared" si="68"/>
        <v>11.111111111111111</v>
      </c>
      <c r="E206" s="55">
        <f t="shared" si="68"/>
        <v>40.74074074074074</v>
      </c>
      <c r="F206" s="55">
        <f t="shared" si="68"/>
        <v>37.037037037037038</v>
      </c>
      <c r="G206" s="55">
        <f t="shared" si="68"/>
        <v>11.111111111111111</v>
      </c>
    </row>
    <row r="207" spans="1:7" ht="15" hidden="1" customHeight="1">
      <c r="A207" s="56"/>
      <c r="B207" s="53" t="s">
        <v>241</v>
      </c>
      <c r="C207" s="54">
        <f t="shared" si="69"/>
        <v>22</v>
      </c>
      <c r="D207" s="55">
        <f t="shared" si="68"/>
        <v>0</v>
      </c>
      <c r="E207" s="55">
        <f t="shared" si="68"/>
        <v>22.727272727272727</v>
      </c>
      <c r="F207" s="55">
        <f t="shared" si="68"/>
        <v>54.54545454545454</v>
      </c>
      <c r="G207" s="55">
        <f t="shared" si="68"/>
        <v>22.727272727272727</v>
      </c>
    </row>
    <row r="208" spans="1:7" ht="15" hidden="1" customHeight="1">
      <c r="A208" s="56"/>
      <c r="B208" s="59" t="s">
        <v>230</v>
      </c>
      <c r="C208" s="54">
        <f t="shared" si="69"/>
        <v>151</v>
      </c>
      <c r="D208" s="55">
        <f t="shared" si="68"/>
        <v>5.298013245033113</v>
      </c>
      <c r="E208" s="55">
        <f t="shared" si="68"/>
        <v>9.2715231788079464</v>
      </c>
      <c r="F208" s="55">
        <f t="shared" si="68"/>
        <v>41.059602649006621</v>
      </c>
      <c r="G208" s="55">
        <f t="shared" si="68"/>
        <v>44.370860927152314</v>
      </c>
    </row>
    <row r="209" spans="1:7" ht="15" hidden="1" customHeight="1">
      <c r="A209" s="56"/>
      <c r="B209" s="45" t="s">
        <v>176</v>
      </c>
      <c r="C209" s="46">
        <f t="shared" si="69"/>
        <v>1053</v>
      </c>
      <c r="D209" s="47">
        <f t="shared" si="69"/>
        <v>61</v>
      </c>
      <c r="E209" s="47">
        <f>E596</f>
        <v>290</v>
      </c>
      <c r="F209" s="47">
        <f t="shared" ref="F209" si="70">F596</f>
        <v>453</v>
      </c>
      <c r="G209" s="47">
        <f>G596</f>
        <v>249</v>
      </c>
    </row>
    <row r="210" spans="1:7" ht="15" hidden="1" customHeight="1">
      <c r="A210" s="56"/>
      <c r="B210" s="50"/>
      <c r="C210" s="51">
        <f>IF(SUM(D210:G210)&gt;100,"－",SUM(D210:G210))</f>
        <v>100</v>
      </c>
      <c r="D210" s="52">
        <f>D596/$C209*100</f>
        <v>5.7929724596391265</v>
      </c>
      <c r="E210" s="52">
        <f>E596/$C209*100</f>
        <v>27.540360873694208</v>
      </c>
      <c r="F210" s="52">
        <f>F596/$C209*100</f>
        <v>43.019943019943021</v>
      </c>
      <c r="G210" s="52">
        <f>G596/$C209*100</f>
        <v>23.646723646723647</v>
      </c>
    </row>
    <row r="211" spans="1:7" ht="15" hidden="1" customHeight="1">
      <c r="A211" s="56"/>
      <c r="B211" s="53" t="s">
        <v>237</v>
      </c>
      <c r="C211" s="54">
        <f>C598</f>
        <v>0</v>
      </c>
      <c r="D211" s="55">
        <f t="shared" ref="D211:G216" si="71">IF($C211=0,0,D598/$C211*100)</f>
        <v>0</v>
      </c>
      <c r="E211" s="55">
        <f t="shared" si="71"/>
        <v>0</v>
      </c>
      <c r="F211" s="55">
        <f t="shared" si="71"/>
        <v>0</v>
      </c>
      <c r="G211" s="55">
        <f t="shared" si="71"/>
        <v>0</v>
      </c>
    </row>
    <row r="212" spans="1:7" ht="15" hidden="1" customHeight="1">
      <c r="A212" s="56"/>
      <c r="B212" s="53" t="s">
        <v>238</v>
      </c>
      <c r="C212" s="54">
        <f t="shared" ref="C212:C216" si="72">C599</f>
        <v>0</v>
      </c>
      <c r="D212" s="55">
        <f t="shared" si="71"/>
        <v>0</v>
      </c>
      <c r="E212" s="55">
        <f t="shared" si="71"/>
        <v>0</v>
      </c>
      <c r="F212" s="55">
        <f t="shared" si="71"/>
        <v>0</v>
      </c>
      <c r="G212" s="55">
        <f t="shared" si="71"/>
        <v>0</v>
      </c>
    </row>
    <row r="213" spans="1:7" ht="15" hidden="1" customHeight="1">
      <c r="A213" s="56"/>
      <c r="B213" s="53" t="s">
        <v>239</v>
      </c>
      <c r="C213" s="54">
        <f t="shared" si="72"/>
        <v>702</v>
      </c>
      <c r="D213" s="55">
        <f t="shared" si="71"/>
        <v>7.4074074074074066</v>
      </c>
      <c r="E213" s="55">
        <f t="shared" si="71"/>
        <v>23.076923076923077</v>
      </c>
      <c r="F213" s="55">
        <f t="shared" si="71"/>
        <v>44.586894586894587</v>
      </c>
      <c r="G213" s="55">
        <f t="shared" si="71"/>
        <v>24.928774928774931</v>
      </c>
    </row>
    <row r="214" spans="1:7" ht="15" hidden="1" customHeight="1">
      <c r="A214" s="56"/>
      <c r="B214" s="53" t="s">
        <v>240</v>
      </c>
      <c r="C214" s="54">
        <f t="shared" si="72"/>
        <v>176</v>
      </c>
      <c r="D214" s="55">
        <f t="shared" si="71"/>
        <v>3.4090909090909087</v>
      </c>
      <c r="E214" s="55">
        <f t="shared" si="71"/>
        <v>48.863636363636367</v>
      </c>
      <c r="F214" s="55">
        <f t="shared" si="71"/>
        <v>35.227272727272727</v>
      </c>
      <c r="G214" s="55">
        <f t="shared" si="71"/>
        <v>12.5</v>
      </c>
    </row>
    <row r="215" spans="1:7" ht="15" hidden="1" customHeight="1">
      <c r="A215" s="56"/>
      <c r="B215" s="53" t="s">
        <v>241</v>
      </c>
      <c r="C215" s="54">
        <f t="shared" si="72"/>
        <v>77</v>
      </c>
      <c r="D215" s="55">
        <f t="shared" si="71"/>
        <v>1.2987012987012987</v>
      </c>
      <c r="E215" s="55">
        <f t="shared" si="71"/>
        <v>33.766233766233768</v>
      </c>
      <c r="F215" s="55">
        <f t="shared" si="71"/>
        <v>53.246753246753244</v>
      </c>
      <c r="G215" s="55">
        <f t="shared" si="71"/>
        <v>11.688311688311687</v>
      </c>
    </row>
    <row r="216" spans="1:7" ht="15" hidden="1" customHeight="1">
      <c r="A216" s="35"/>
      <c r="B216" s="59" t="s">
        <v>230</v>
      </c>
      <c r="C216" s="60">
        <f t="shared" si="72"/>
        <v>98</v>
      </c>
      <c r="D216" s="61">
        <f t="shared" si="71"/>
        <v>2.0408163265306123</v>
      </c>
      <c r="E216" s="61">
        <f t="shared" si="71"/>
        <v>16.326530612244898</v>
      </c>
      <c r="F216" s="61">
        <f t="shared" si="71"/>
        <v>37.755102040816325</v>
      </c>
      <c r="G216" s="61">
        <f t="shared" si="71"/>
        <v>43.877551020408163</v>
      </c>
    </row>
    <row r="217" spans="1:7" ht="15" customHeight="1" collapsed="1">
      <c r="A217" s="32" t="s">
        <v>242</v>
      </c>
      <c r="B217" s="45" t="s">
        <v>176</v>
      </c>
      <c r="C217" s="46">
        <f>C604</f>
        <v>2016</v>
      </c>
      <c r="D217" s="47">
        <f>D604</f>
        <v>120</v>
      </c>
      <c r="E217" s="47">
        <f>E604</f>
        <v>486</v>
      </c>
      <c r="F217" s="47">
        <f t="shared" ref="F217" si="73">F604</f>
        <v>889</v>
      </c>
      <c r="G217" s="47">
        <f>G604</f>
        <v>521</v>
      </c>
    </row>
    <row r="218" spans="1:7" ht="15" customHeight="1">
      <c r="A218" s="394" t="s">
        <v>1048</v>
      </c>
      <c r="B218" s="50"/>
      <c r="C218" s="51">
        <f>IF(SUM(D218:G218)&gt;100,"－",SUM(D218:G218))</f>
        <v>100</v>
      </c>
      <c r="D218" s="52">
        <f>D604/$C217*100</f>
        <v>5.9523809523809517</v>
      </c>
      <c r="E218" s="52">
        <f>E604/$C217*100</f>
        <v>24.107142857142858</v>
      </c>
      <c r="F218" s="52">
        <f>F604/$C217*100</f>
        <v>44.097222222222221</v>
      </c>
      <c r="G218" s="52">
        <f>G604/$C217*100</f>
        <v>25.843253968253972</v>
      </c>
    </row>
    <row r="219" spans="1:7" ht="15" customHeight="1">
      <c r="A219" s="394"/>
      <c r="B219" s="53" t="s">
        <v>243</v>
      </c>
      <c r="C219" s="54">
        <f>C606</f>
        <v>230</v>
      </c>
      <c r="D219" s="55">
        <f t="shared" ref="D219:G228" si="74">IF($C219=0,0,D606/$C219*100)</f>
        <v>6.0869565217391308</v>
      </c>
      <c r="E219" s="55">
        <f t="shared" si="74"/>
        <v>21.304347826086957</v>
      </c>
      <c r="F219" s="55">
        <f t="shared" si="74"/>
        <v>51.739130434782609</v>
      </c>
      <c r="G219" s="55">
        <f t="shared" si="74"/>
        <v>20.869565217391305</v>
      </c>
    </row>
    <row r="220" spans="1:7" ht="15" customHeight="1">
      <c r="A220" s="66"/>
      <c r="B220" s="53" t="s">
        <v>244</v>
      </c>
      <c r="C220" s="54">
        <f t="shared" ref="C220:C228" si="75">C607</f>
        <v>223</v>
      </c>
      <c r="D220" s="55">
        <f t="shared" si="74"/>
        <v>4.4843049327354256</v>
      </c>
      <c r="E220" s="55">
        <f t="shared" si="74"/>
        <v>23.766816143497756</v>
      </c>
      <c r="F220" s="55">
        <f t="shared" si="74"/>
        <v>44.843049327354265</v>
      </c>
      <c r="G220" s="55">
        <f t="shared" si="74"/>
        <v>26.905829596412556</v>
      </c>
    </row>
    <row r="221" spans="1:7" ht="15" customHeight="1">
      <c r="A221" s="56"/>
      <c r="B221" s="53" t="s">
        <v>245</v>
      </c>
      <c r="C221" s="54">
        <f t="shared" si="75"/>
        <v>259</v>
      </c>
      <c r="D221" s="55">
        <f t="shared" si="74"/>
        <v>8.8803088803088812</v>
      </c>
      <c r="E221" s="55">
        <f t="shared" si="74"/>
        <v>25.482625482625483</v>
      </c>
      <c r="F221" s="55">
        <f t="shared" si="74"/>
        <v>47.490347490347489</v>
      </c>
      <c r="G221" s="55">
        <f t="shared" si="74"/>
        <v>18.146718146718147</v>
      </c>
    </row>
    <row r="222" spans="1:7" ht="15" customHeight="1">
      <c r="A222" s="56"/>
      <c r="B222" s="53" t="s">
        <v>246</v>
      </c>
      <c r="C222" s="54">
        <f t="shared" si="75"/>
        <v>189</v>
      </c>
      <c r="D222" s="55">
        <f t="shared" si="74"/>
        <v>10.052910052910052</v>
      </c>
      <c r="E222" s="55">
        <f t="shared" si="74"/>
        <v>24.867724867724867</v>
      </c>
      <c r="F222" s="55">
        <f t="shared" si="74"/>
        <v>43.915343915343911</v>
      </c>
      <c r="G222" s="55">
        <f t="shared" si="74"/>
        <v>21.164021164021165</v>
      </c>
    </row>
    <row r="223" spans="1:7" ht="15" customHeight="1">
      <c r="A223" s="56"/>
      <c r="B223" s="53" t="s">
        <v>247</v>
      </c>
      <c r="C223" s="54">
        <f t="shared" si="75"/>
        <v>121</v>
      </c>
      <c r="D223" s="55">
        <f t="shared" si="74"/>
        <v>4.9586776859504136</v>
      </c>
      <c r="E223" s="55">
        <f t="shared" si="74"/>
        <v>33.057851239669425</v>
      </c>
      <c r="F223" s="55">
        <f t="shared" si="74"/>
        <v>53.719008264462808</v>
      </c>
      <c r="G223" s="55">
        <f t="shared" si="74"/>
        <v>8.2644628099173563</v>
      </c>
    </row>
    <row r="224" spans="1:7" ht="15" customHeight="1">
      <c r="A224" s="56"/>
      <c r="B224" s="53" t="s">
        <v>248</v>
      </c>
      <c r="C224" s="54">
        <f t="shared" si="75"/>
        <v>66</v>
      </c>
      <c r="D224" s="55">
        <f t="shared" si="74"/>
        <v>13.636363636363635</v>
      </c>
      <c r="E224" s="55">
        <f t="shared" si="74"/>
        <v>28.787878787878789</v>
      </c>
      <c r="F224" s="55">
        <f t="shared" si="74"/>
        <v>48.484848484848484</v>
      </c>
      <c r="G224" s="55">
        <f t="shared" si="74"/>
        <v>9.0909090909090917</v>
      </c>
    </row>
    <row r="225" spans="1:7" ht="15" customHeight="1">
      <c r="A225" s="56"/>
      <c r="B225" s="53" t="s">
        <v>249</v>
      </c>
      <c r="C225" s="54">
        <f t="shared" si="75"/>
        <v>93</v>
      </c>
      <c r="D225" s="55">
        <f t="shared" si="74"/>
        <v>3.225806451612903</v>
      </c>
      <c r="E225" s="55">
        <f t="shared" si="74"/>
        <v>60.215053763440864</v>
      </c>
      <c r="F225" s="55">
        <f t="shared" si="74"/>
        <v>31.182795698924732</v>
      </c>
      <c r="G225" s="55">
        <f t="shared" si="74"/>
        <v>5.376344086021505</v>
      </c>
    </row>
    <row r="226" spans="1:7" ht="15" customHeight="1">
      <c r="A226" s="56"/>
      <c r="B226" s="53" t="s">
        <v>250</v>
      </c>
      <c r="C226" s="54">
        <f t="shared" si="75"/>
        <v>17</v>
      </c>
      <c r="D226" s="55">
        <f t="shared" si="74"/>
        <v>5.8823529411764701</v>
      </c>
      <c r="E226" s="55">
        <f t="shared" si="74"/>
        <v>41.17647058823529</v>
      </c>
      <c r="F226" s="55">
        <f t="shared" si="74"/>
        <v>41.17647058823529</v>
      </c>
      <c r="G226" s="55">
        <f t="shared" si="74"/>
        <v>11.76470588235294</v>
      </c>
    </row>
    <row r="227" spans="1:7" ht="15" customHeight="1">
      <c r="A227" s="56"/>
      <c r="B227" s="53" t="s">
        <v>251</v>
      </c>
      <c r="C227" s="54">
        <f t="shared" si="75"/>
        <v>28</v>
      </c>
      <c r="D227" s="55">
        <f t="shared" si="74"/>
        <v>10.714285714285714</v>
      </c>
      <c r="E227" s="55">
        <f t="shared" si="74"/>
        <v>17.857142857142858</v>
      </c>
      <c r="F227" s="55">
        <f t="shared" si="74"/>
        <v>21.428571428571427</v>
      </c>
      <c r="G227" s="55">
        <f t="shared" si="74"/>
        <v>50</v>
      </c>
    </row>
    <row r="228" spans="1:7" ht="15" customHeight="1">
      <c r="A228" s="56"/>
      <c r="B228" s="59" t="s">
        <v>230</v>
      </c>
      <c r="C228" s="54">
        <f t="shared" si="75"/>
        <v>790</v>
      </c>
      <c r="D228" s="55">
        <f t="shared" si="74"/>
        <v>4.0506329113924053</v>
      </c>
      <c r="E228" s="55">
        <f t="shared" si="74"/>
        <v>18.227848101265824</v>
      </c>
      <c r="F228" s="55">
        <f t="shared" si="74"/>
        <v>41.139240506329116</v>
      </c>
      <c r="G228" s="55">
        <f t="shared" si="74"/>
        <v>36.582278481012658</v>
      </c>
    </row>
    <row r="229" spans="1:7" ht="15" hidden="1" customHeight="1">
      <c r="A229" s="56"/>
      <c r="B229" s="45" t="s">
        <v>176</v>
      </c>
      <c r="C229" s="46">
        <f>C616</f>
        <v>963</v>
      </c>
      <c r="D229" s="47">
        <f>D616</f>
        <v>59</v>
      </c>
      <c r="E229" s="47">
        <f>E616</f>
        <v>196</v>
      </c>
      <c r="F229" s="47">
        <f t="shared" ref="F229" si="76">F616</f>
        <v>436</v>
      </c>
      <c r="G229" s="47">
        <f>G616</f>
        <v>272</v>
      </c>
    </row>
    <row r="230" spans="1:7" ht="15" hidden="1" customHeight="1">
      <c r="A230" s="56"/>
      <c r="B230" s="50"/>
      <c r="C230" s="51">
        <f>IF(SUM(D230:G230)&gt;100,"－",SUM(D230:G230))</f>
        <v>100.00000000000001</v>
      </c>
      <c r="D230" s="52">
        <f>D616/$C229*100</f>
        <v>6.12668743509865</v>
      </c>
      <c r="E230" s="52">
        <f>E616/$C229*100</f>
        <v>20.353063343717551</v>
      </c>
      <c r="F230" s="52">
        <f>F616/$C229*100</f>
        <v>45.275181723779859</v>
      </c>
      <c r="G230" s="52">
        <f>G616/$C229*100</f>
        <v>28.245067497403948</v>
      </c>
    </row>
    <row r="231" spans="1:7" ht="15" hidden="1" customHeight="1">
      <c r="A231" s="66"/>
      <c r="B231" s="53" t="s">
        <v>243</v>
      </c>
      <c r="C231" s="54">
        <f>C618</f>
        <v>196</v>
      </c>
      <c r="D231" s="55">
        <f t="shared" ref="D231:G240" si="77">IF($C231=0,0,D618/$C231*100)</f>
        <v>4.591836734693878</v>
      </c>
      <c r="E231" s="55">
        <f t="shared" si="77"/>
        <v>21.938775510204081</v>
      </c>
      <c r="F231" s="55">
        <f t="shared" si="77"/>
        <v>54.081632653061227</v>
      </c>
      <c r="G231" s="55">
        <f t="shared" si="77"/>
        <v>19.387755102040817</v>
      </c>
    </row>
    <row r="232" spans="1:7" ht="15" hidden="1" customHeight="1">
      <c r="A232" s="66"/>
      <c r="B232" s="53" t="s">
        <v>244</v>
      </c>
      <c r="C232" s="54">
        <f t="shared" ref="C232:D241" si="78">C619</f>
        <v>148</v>
      </c>
      <c r="D232" s="55">
        <f t="shared" si="77"/>
        <v>5.4054054054054053</v>
      </c>
      <c r="E232" s="55">
        <f t="shared" si="77"/>
        <v>20.945945945945947</v>
      </c>
      <c r="F232" s="55">
        <f t="shared" si="77"/>
        <v>45.945945945945951</v>
      </c>
      <c r="G232" s="55">
        <f t="shared" si="77"/>
        <v>27.702702702702702</v>
      </c>
    </row>
    <row r="233" spans="1:7" ht="15" hidden="1" customHeight="1">
      <c r="A233" s="56"/>
      <c r="B233" s="53" t="s">
        <v>245</v>
      </c>
      <c r="C233" s="54">
        <f t="shared" si="78"/>
        <v>104</v>
      </c>
      <c r="D233" s="55">
        <f t="shared" si="77"/>
        <v>3.8461538461538463</v>
      </c>
      <c r="E233" s="55">
        <f t="shared" si="77"/>
        <v>28.846153846153843</v>
      </c>
      <c r="F233" s="55">
        <f t="shared" si="77"/>
        <v>50</v>
      </c>
      <c r="G233" s="55">
        <f t="shared" si="77"/>
        <v>17.307692307692307</v>
      </c>
    </row>
    <row r="234" spans="1:7" ht="15" hidden="1" customHeight="1">
      <c r="A234" s="56"/>
      <c r="B234" s="53" t="s">
        <v>246</v>
      </c>
      <c r="C234" s="54">
        <f t="shared" si="78"/>
        <v>63</v>
      </c>
      <c r="D234" s="55">
        <f t="shared" si="77"/>
        <v>9.5238095238095237</v>
      </c>
      <c r="E234" s="55">
        <f t="shared" si="77"/>
        <v>22.222222222222221</v>
      </c>
      <c r="F234" s="55">
        <f t="shared" si="77"/>
        <v>46.031746031746032</v>
      </c>
      <c r="G234" s="55">
        <f t="shared" si="77"/>
        <v>22.222222222222221</v>
      </c>
    </row>
    <row r="235" spans="1:7" ht="15" hidden="1" customHeight="1">
      <c r="A235" s="56"/>
      <c r="B235" s="53" t="s">
        <v>247</v>
      </c>
      <c r="C235" s="54">
        <f t="shared" si="78"/>
        <v>25</v>
      </c>
      <c r="D235" s="55">
        <f t="shared" si="77"/>
        <v>16</v>
      </c>
      <c r="E235" s="55">
        <f t="shared" si="77"/>
        <v>40</v>
      </c>
      <c r="F235" s="55">
        <f t="shared" si="77"/>
        <v>28.000000000000004</v>
      </c>
      <c r="G235" s="55">
        <f t="shared" si="77"/>
        <v>16</v>
      </c>
    </row>
    <row r="236" spans="1:7" ht="15" hidden="1" customHeight="1">
      <c r="A236" s="56"/>
      <c r="B236" s="53" t="s">
        <v>248</v>
      </c>
      <c r="C236" s="54">
        <f t="shared" si="78"/>
        <v>11</v>
      </c>
      <c r="D236" s="55">
        <f t="shared" si="77"/>
        <v>63.636363636363633</v>
      </c>
      <c r="E236" s="55">
        <f t="shared" si="77"/>
        <v>0</v>
      </c>
      <c r="F236" s="55">
        <f t="shared" si="77"/>
        <v>27.27272727272727</v>
      </c>
      <c r="G236" s="55">
        <f t="shared" si="77"/>
        <v>9.0909090909090917</v>
      </c>
    </row>
    <row r="237" spans="1:7" ht="15" hidden="1" customHeight="1">
      <c r="A237" s="56"/>
      <c r="B237" s="53" t="s">
        <v>249</v>
      </c>
      <c r="C237" s="54">
        <f t="shared" si="78"/>
        <v>15</v>
      </c>
      <c r="D237" s="55">
        <f t="shared" si="77"/>
        <v>13.333333333333334</v>
      </c>
      <c r="E237" s="55">
        <f t="shared" si="77"/>
        <v>33.333333333333329</v>
      </c>
      <c r="F237" s="55">
        <f t="shared" si="77"/>
        <v>46.666666666666664</v>
      </c>
      <c r="G237" s="55">
        <f t="shared" si="77"/>
        <v>6.666666666666667</v>
      </c>
    </row>
    <row r="238" spans="1:7" ht="15" hidden="1" customHeight="1">
      <c r="A238" s="56"/>
      <c r="B238" s="53" t="s">
        <v>250</v>
      </c>
      <c r="C238" s="54">
        <f t="shared" si="78"/>
        <v>4</v>
      </c>
      <c r="D238" s="55">
        <f t="shared" si="77"/>
        <v>25</v>
      </c>
      <c r="E238" s="55">
        <f t="shared" si="77"/>
        <v>0</v>
      </c>
      <c r="F238" s="55">
        <f t="shared" si="77"/>
        <v>25</v>
      </c>
      <c r="G238" s="55">
        <f t="shared" si="77"/>
        <v>50</v>
      </c>
    </row>
    <row r="239" spans="1:7" ht="15" hidden="1" customHeight="1">
      <c r="A239" s="56"/>
      <c r="B239" s="53" t="s">
        <v>251</v>
      </c>
      <c r="C239" s="54">
        <f t="shared" si="78"/>
        <v>21</v>
      </c>
      <c r="D239" s="55">
        <f t="shared" si="77"/>
        <v>9.5238095238095237</v>
      </c>
      <c r="E239" s="55">
        <f t="shared" si="77"/>
        <v>4.7619047619047619</v>
      </c>
      <c r="F239" s="55">
        <f t="shared" si="77"/>
        <v>19.047619047619047</v>
      </c>
      <c r="G239" s="55">
        <f t="shared" si="77"/>
        <v>66.666666666666657</v>
      </c>
    </row>
    <row r="240" spans="1:7" ht="15" hidden="1" customHeight="1">
      <c r="A240" s="56"/>
      <c r="B240" s="59" t="s">
        <v>230</v>
      </c>
      <c r="C240" s="54">
        <f t="shared" si="78"/>
        <v>376</v>
      </c>
      <c r="D240" s="55">
        <f t="shared" si="77"/>
        <v>4.2553191489361701</v>
      </c>
      <c r="E240" s="55">
        <f t="shared" si="77"/>
        <v>16.48936170212766</v>
      </c>
      <c r="F240" s="55">
        <f t="shared" si="77"/>
        <v>42.287234042553187</v>
      </c>
      <c r="G240" s="55">
        <f t="shared" si="77"/>
        <v>36.968085106382979</v>
      </c>
    </row>
    <row r="241" spans="1:7" ht="15" hidden="1" customHeight="1" collapsed="1">
      <c r="A241" s="56"/>
      <c r="B241" s="45" t="s">
        <v>176</v>
      </c>
      <c r="C241" s="46">
        <f t="shared" si="78"/>
        <v>1053</v>
      </c>
      <c r="D241" s="47">
        <f t="shared" si="78"/>
        <v>61</v>
      </c>
      <c r="E241" s="47">
        <f>E628</f>
        <v>290</v>
      </c>
      <c r="F241" s="47">
        <f t="shared" ref="F241" si="79">F628</f>
        <v>453</v>
      </c>
      <c r="G241" s="47">
        <f>G628</f>
        <v>249</v>
      </c>
    </row>
    <row r="242" spans="1:7" ht="15" hidden="1" customHeight="1">
      <c r="A242" s="56"/>
      <c r="B242" s="50"/>
      <c r="C242" s="51">
        <f>IF(SUM(D242:G242)&gt;100,"－",SUM(D242:G242))</f>
        <v>100</v>
      </c>
      <c r="D242" s="52">
        <f>D628/$C241*100</f>
        <v>5.7929724596391265</v>
      </c>
      <c r="E242" s="52">
        <f>E628/$C241*100</f>
        <v>27.540360873694208</v>
      </c>
      <c r="F242" s="52">
        <f>F628/$C241*100</f>
        <v>43.019943019943021</v>
      </c>
      <c r="G242" s="52">
        <f>G628/$C241*100</f>
        <v>23.646723646723647</v>
      </c>
    </row>
    <row r="243" spans="1:7" ht="15" hidden="1" customHeight="1">
      <c r="A243" s="56"/>
      <c r="B243" s="53" t="s">
        <v>243</v>
      </c>
      <c r="C243" s="54">
        <f>C630</f>
        <v>34</v>
      </c>
      <c r="D243" s="55">
        <f t="shared" ref="D243:G252" si="80">IF($C243=0,0,D630/$C243*100)</f>
        <v>14.705882352941178</v>
      </c>
      <c r="E243" s="55">
        <f t="shared" si="80"/>
        <v>17.647058823529413</v>
      </c>
      <c r="F243" s="55">
        <f t="shared" si="80"/>
        <v>38.235294117647058</v>
      </c>
      <c r="G243" s="55">
        <f t="shared" si="80"/>
        <v>29.411764705882355</v>
      </c>
    </row>
    <row r="244" spans="1:7" ht="15" hidden="1" customHeight="1">
      <c r="A244" s="56"/>
      <c r="B244" s="53" t="s">
        <v>244</v>
      </c>
      <c r="C244" s="54">
        <f t="shared" ref="C244:C252" si="81">C631</f>
        <v>75</v>
      </c>
      <c r="D244" s="55">
        <f t="shared" si="80"/>
        <v>2.666666666666667</v>
      </c>
      <c r="E244" s="55">
        <f t="shared" si="80"/>
        <v>29.333333333333332</v>
      </c>
      <c r="F244" s="55">
        <f t="shared" si="80"/>
        <v>42.666666666666671</v>
      </c>
      <c r="G244" s="55">
        <f t="shared" si="80"/>
        <v>25.333333333333336</v>
      </c>
    </row>
    <row r="245" spans="1:7" ht="15" hidden="1" customHeight="1">
      <c r="A245" s="56"/>
      <c r="B245" s="53" t="s">
        <v>245</v>
      </c>
      <c r="C245" s="54">
        <f t="shared" si="81"/>
        <v>155</v>
      </c>
      <c r="D245" s="55">
        <f t="shared" si="80"/>
        <v>12.258064516129032</v>
      </c>
      <c r="E245" s="55">
        <f t="shared" si="80"/>
        <v>23.225806451612904</v>
      </c>
      <c r="F245" s="55">
        <f t="shared" si="80"/>
        <v>45.806451612903224</v>
      </c>
      <c r="G245" s="55">
        <f t="shared" si="80"/>
        <v>18.70967741935484</v>
      </c>
    </row>
    <row r="246" spans="1:7" ht="15" hidden="1" customHeight="1">
      <c r="A246" s="56"/>
      <c r="B246" s="53" t="s">
        <v>246</v>
      </c>
      <c r="C246" s="54">
        <f t="shared" si="81"/>
        <v>126</v>
      </c>
      <c r="D246" s="55">
        <f t="shared" si="80"/>
        <v>10.317460317460316</v>
      </c>
      <c r="E246" s="55">
        <f t="shared" si="80"/>
        <v>26.190476190476193</v>
      </c>
      <c r="F246" s="55">
        <f t="shared" si="80"/>
        <v>42.857142857142854</v>
      </c>
      <c r="G246" s="55">
        <f t="shared" si="80"/>
        <v>20.634920634920633</v>
      </c>
    </row>
    <row r="247" spans="1:7" ht="15" hidden="1" customHeight="1">
      <c r="A247" s="56"/>
      <c r="B247" s="53" t="s">
        <v>247</v>
      </c>
      <c r="C247" s="54">
        <f t="shared" si="81"/>
        <v>96</v>
      </c>
      <c r="D247" s="55">
        <f t="shared" si="80"/>
        <v>2.083333333333333</v>
      </c>
      <c r="E247" s="55">
        <f t="shared" si="80"/>
        <v>31.25</v>
      </c>
      <c r="F247" s="55">
        <f t="shared" si="80"/>
        <v>60.416666666666664</v>
      </c>
      <c r="G247" s="55">
        <f t="shared" si="80"/>
        <v>6.25</v>
      </c>
    </row>
    <row r="248" spans="1:7" ht="15" hidden="1" customHeight="1">
      <c r="A248" s="56"/>
      <c r="B248" s="53" t="s">
        <v>248</v>
      </c>
      <c r="C248" s="54">
        <f t="shared" si="81"/>
        <v>55</v>
      </c>
      <c r="D248" s="55">
        <f t="shared" si="80"/>
        <v>3.6363636363636362</v>
      </c>
      <c r="E248" s="55">
        <f t="shared" si="80"/>
        <v>34.545454545454547</v>
      </c>
      <c r="F248" s="55">
        <f t="shared" si="80"/>
        <v>52.72727272727272</v>
      </c>
      <c r="G248" s="55">
        <f t="shared" si="80"/>
        <v>9.0909090909090917</v>
      </c>
    </row>
    <row r="249" spans="1:7" ht="15" hidden="1" customHeight="1">
      <c r="A249" s="56"/>
      <c r="B249" s="53" t="s">
        <v>249</v>
      </c>
      <c r="C249" s="54">
        <f t="shared" si="81"/>
        <v>78</v>
      </c>
      <c r="D249" s="55">
        <f t="shared" si="80"/>
        <v>1.2820512820512819</v>
      </c>
      <c r="E249" s="55">
        <f t="shared" si="80"/>
        <v>65.384615384615387</v>
      </c>
      <c r="F249" s="55">
        <f t="shared" si="80"/>
        <v>28.205128205128204</v>
      </c>
      <c r="G249" s="55">
        <f t="shared" si="80"/>
        <v>5.1282051282051277</v>
      </c>
    </row>
    <row r="250" spans="1:7" ht="15" hidden="1" customHeight="1">
      <c r="A250" s="56"/>
      <c r="B250" s="53" t="s">
        <v>250</v>
      </c>
      <c r="C250" s="54">
        <f t="shared" si="81"/>
        <v>13</v>
      </c>
      <c r="D250" s="55">
        <f t="shared" si="80"/>
        <v>0</v>
      </c>
      <c r="E250" s="55">
        <f t="shared" si="80"/>
        <v>53.846153846153847</v>
      </c>
      <c r="F250" s="55">
        <f t="shared" si="80"/>
        <v>46.153846153846153</v>
      </c>
      <c r="G250" s="55">
        <f t="shared" si="80"/>
        <v>0</v>
      </c>
    </row>
    <row r="251" spans="1:7" ht="15" hidden="1" customHeight="1">
      <c r="A251" s="56"/>
      <c r="B251" s="53" t="s">
        <v>251</v>
      </c>
      <c r="C251" s="54">
        <f t="shared" si="81"/>
        <v>7</v>
      </c>
      <c r="D251" s="55">
        <f t="shared" si="80"/>
        <v>14.285714285714285</v>
      </c>
      <c r="E251" s="55">
        <f t="shared" si="80"/>
        <v>57.142857142857139</v>
      </c>
      <c r="F251" s="55">
        <f t="shared" si="80"/>
        <v>28.571428571428569</v>
      </c>
      <c r="G251" s="55">
        <f t="shared" si="80"/>
        <v>0</v>
      </c>
    </row>
    <row r="252" spans="1:7" ht="15" hidden="1" customHeight="1">
      <c r="A252" s="35"/>
      <c r="B252" s="59" t="s">
        <v>230</v>
      </c>
      <c r="C252" s="60">
        <f t="shared" si="81"/>
        <v>414</v>
      </c>
      <c r="D252" s="61">
        <f t="shared" si="80"/>
        <v>3.8647342995169081</v>
      </c>
      <c r="E252" s="61">
        <f t="shared" si="80"/>
        <v>19.806763285024154</v>
      </c>
      <c r="F252" s="61">
        <f t="shared" si="80"/>
        <v>40.096618357487927</v>
      </c>
      <c r="G252" s="61">
        <f t="shared" si="80"/>
        <v>36.231884057971016</v>
      </c>
    </row>
    <row r="253" spans="1:7" ht="15" customHeight="1" collapsed="1">
      <c r="A253" s="32" t="s">
        <v>252</v>
      </c>
      <c r="B253" s="45" t="s">
        <v>176</v>
      </c>
      <c r="C253" s="46">
        <f>C640</f>
        <v>2016</v>
      </c>
      <c r="D253" s="47">
        <f>D640</f>
        <v>120</v>
      </c>
      <c r="E253" s="47">
        <f>E640</f>
        <v>486</v>
      </c>
      <c r="F253" s="47">
        <f t="shared" ref="F253" si="82">F640</f>
        <v>889</v>
      </c>
      <c r="G253" s="47">
        <f>G640</f>
        <v>521</v>
      </c>
    </row>
    <row r="254" spans="1:7" ht="15" customHeight="1">
      <c r="A254" s="66" t="s">
        <v>63</v>
      </c>
      <c r="B254" s="50"/>
      <c r="C254" s="51">
        <f>IF(SUM(D254:G254)&gt;100,"－",SUM(D254:G254))</f>
        <v>100</v>
      </c>
      <c r="D254" s="52">
        <f>D640/$C253*100</f>
        <v>5.9523809523809517</v>
      </c>
      <c r="E254" s="52">
        <f>E640/$C253*100</f>
        <v>24.107142857142858</v>
      </c>
      <c r="F254" s="52">
        <f>F640/$C253*100</f>
        <v>44.097222222222221</v>
      </c>
      <c r="G254" s="52">
        <f>G640/$C253*100</f>
        <v>25.843253968253972</v>
      </c>
    </row>
    <row r="255" spans="1:7" ht="15" customHeight="1">
      <c r="A255" s="66"/>
      <c r="B255" s="53" t="s">
        <v>253</v>
      </c>
      <c r="C255" s="54">
        <f>C642</f>
        <v>16</v>
      </c>
      <c r="D255" s="55">
        <f t="shared" ref="D255:G265" si="83">IF($C255=0,0,D642/$C255*100)</f>
        <v>12.5</v>
      </c>
      <c r="E255" s="55">
        <f t="shared" si="83"/>
        <v>6.25</v>
      </c>
      <c r="F255" s="55">
        <f t="shared" si="83"/>
        <v>31.25</v>
      </c>
      <c r="G255" s="55">
        <f t="shared" si="83"/>
        <v>50</v>
      </c>
    </row>
    <row r="256" spans="1:7" ht="15" customHeight="1">
      <c r="A256" s="66"/>
      <c r="B256" s="53" t="s">
        <v>254</v>
      </c>
      <c r="C256" s="54">
        <f t="shared" ref="C256:C265" si="84">C643</f>
        <v>172</v>
      </c>
      <c r="D256" s="55">
        <f t="shared" si="83"/>
        <v>6.395348837209303</v>
      </c>
      <c r="E256" s="55">
        <f t="shared" si="83"/>
        <v>18.023255813953487</v>
      </c>
      <c r="F256" s="55">
        <f t="shared" si="83"/>
        <v>54.651162790697668</v>
      </c>
      <c r="G256" s="55">
        <f t="shared" si="83"/>
        <v>20.930232558139537</v>
      </c>
    </row>
    <row r="257" spans="1:7" ht="15" customHeight="1">
      <c r="A257" s="56"/>
      <c r="B257" s="53" t="s">
        <v>255</v>
      </c>
      <c r="C257" s="54">
        <f t="shared" si="84"/>
        <v>391</v>
      </c>
      <c r="D257" s="55">
        <f t="shared" si="83"/>
        <v>6.6496163682864458</v>
      </c>
      <c r="E257" s="55">
        <f t="shared" si="83"/>
        <v>22.506393861892583</v>
      </c>
      <c r="F257" s="55">
        <f t="shared" si="83"/>
        <v>42.966751918158572</v>
      </c>
      <c r="G257" s="55">
        <f t="shared" si="83"/>
        <v>27.877237851662407</v>
      </c>
    </row>
    <row r="258" spans="1:7" ht="15" customHeight="1">
      <c r="A258" s="56"/>
      <c r="B258" s="53" t="s">
        <v>256</v>
      </c>
      <c r="C258" s="54">
        <f t="shared" si="84"/>
        <v>390</v>
      </c>
      <c r="D258" s="55">
        <f t="shared" si="83"/>
        <v>4.6153846153846159</v>
      </c>
      <c r="E258" s="55">
        <f t="shared" si="83"/>
        <v>20</v>
      </c>
      <c r="F258" s="55">
        <f t="shared" si="83"/>
        <v>46.153846153846153</v>
      </c>
      <c r="G258" s="55">
        <f t="shared" si="83"/>
        <v>29.230769230769234</v>
      </c>
    </row>
    <row r="259" spans="1:7" ht="15" customHeight="1">
      <c r="A259" s="56"/>
      <c r="B259" s="53" t="s">
        <v>257</v>
      </c>
      <c r="C259" s="54">
        <f t="shared" si="84"/>
        <v>368</v>
      </c>
      <c r="D259" s="55">
        <f t="shared" si="83"/>
        <v>5.7065217391304346</v>
      </c>
      <c r="E259" s="55">
        <f t="shared" si="83"/>
        <v>24.456521739130434</v>
      </c>
      <c r="F259" s="55">
        <f t="shared" si="83"/>
        <v>44.29347826086957</v>
      </c>
      <c r="G259" s="55">
        <f t="shared" si="83"/>
        <v>25.543478260869566</v>
      </c>
    </row>
    <row r="260" spans="1:7" ht="15" customHeight="1">
      <c r="A260" s="56"/>
      <c r="B260" s="53" t="s">
        <v>258</v>
      </c>
      <c r="C260" s="54">
        <f t="shared" si="84"/>
        <v>226</v>
      </c>
      <c r="D260" s="55">
        <f t="shared" si="83"/>
        <v>3.9823008849557522</v>
      </c>
      <c r="E260" s="55">
        <f t="shared" si="83"/>
        <v>21.238938053097346</v>
      </c>
      <c r="F260" s="55">
        <f t="shared" si="83"/>
        <v>53.539823008849567</v>
      </c>
      <c r="G260" s="55">
        <f t="shared" si="83"/>
        <v>21.238938053097346</v>
      </c>
    </row>
    <row r="261" spans="1:7" ht="15" customHeight="1">
      <c r="A261" s="56"/>
      <c r="B261" s="53" t="s">
        <v>259</v>
      </c>
      <c r="C261" s="54">
        <f t="shared" si="84"/>
        <v>126</v>
      </c>
      <c r="D261" s="55">
        <f t="shared" si="83"/>
        <v>14.285714285714285</v>
      </c>
      <c r="E261" s="55">
        <f t="shared" si="83"/>
        <v>26.984126984126984</v>
      </c>
      <c r="F261" s="55">
        <f t="shared" si="83"/>
        <v>38.888888888888893</v>
      </c>
      <c r="G261" s="55">
        <f t="shared" si="83"/>
        <v>19.841269841269842</v>
      </c>
    </row>
    <row r="262" spans="1:7" ht="15" customHeight="1">
      <c r="A262" s="56"/>
      <c r="B262" s="53" t="s">
        <v>260</v>
      </c>
      <c r="C262" s="54">
        <f t="shared" si="84"/>
        <v>104</v>
      </c>
      <c r="D262" s="55">
        <f t="shared" si="83"/>
        <v>7.6923076923076925</v>
      </c>
      <c r="E262" s="55">
        <f t="shared" si="83"/>
        <v>36.538461538461533</v>
      </c>
      <c r="F262" s="55">
        <f t="shared" si="83"/>
        <v>40.384615384615387</v>
      </c>
      <c r="G262" s="55">
        <f t="shared" si="83"/>
        <v>15.384615384615385</v>
      </c>
    </row>
    <row r="263" spans="1:7" ht="15" customHeight="1">
      <c r="A263" s="56"/>
      <c r="B263" s="53" t="s">
        <v>261</v>
      </c>
      <c r="C263" s="54">
        <f t="shared" si="84"/>
        <v>73</v>
      </c>
      <c r="D263" s="55">
        <f t="shared" si="83"/>
        <v>1.3698630136986301</v>
      </c>
      <c r="E263" s="55">
        <f t="shared" si="83"/>
        <v>67.123287671232873</v>
      </c>
      <c r="F263" s="55">
        <f t="shared" si="83"/>
        <v>19.17808219178082</v>
      </c>
      <c r="G263" s="55">
        <f t="shared" si="83"/>
        <v>12.328767123287671</v>
      </c>
    </row>
    <row r="264" spans="1:7" ht="15" customHeight="1">
      <c r="A264" s="56"/>
      <c r="B264" s="53" t="s">
        <v>262</v>
      </c>
      <c r="C264" s="54">
        <f t="shared" si="84"/>
        <v>25</v>
      </c>
      <c r="D264" s="55">
        <f t="shared" si="83"/>
        <v>8</v>
      </c>
      <c r="E264" s="55">
        <f t="shared" si="83"/>
        <v>44</v>
      </c>
      <c r="F264" s="55">
        <f t="shared" si="83"/>
        <v>36</v>
      </c>
      <c r="G264" s="55">
        <f t="shared" si="83"/>
        <v>12</v>
      </c>
    </row>
    <row r="265" spans="1:7" ht="15" customHeight="1">
      <c r="A265" s="56"/>
      <c r="B265" s="59" t="s">
        <v>174</v>
      </c>
      <c r="C265" s="54">
        <f t="shared" si="84"/>
        <v>125</v>
      </c>
      <c r="D265" s="55">
        <f t="shared" si="83"/>
        <v>3.2</v>
      </c>
      <c r="E265" s="55">
        <f t="shared" si="83"/>
        <v>14.399999999999999</v>
      </c>
      <c r="F265" s="55">
        <f t="shared" si="83"/>
        <v>35.199999999999996</v>
      </c>
      <c r="G265" s="55">
        <f t="shared" si="83"/>
        <v>47.199999999999996</v>
      </c>
    </row>
    <row r="266" spans="1:7" ht="15" hidden="1" customHeight="1">
      <c r="A266" s="56"/>
      <c r="B266" s="45" t="s">
        <v>176</v>
      </c>
      <c r="C266" s="46">
        <f>C653</f>
        <v>963</v>
      </c>
      <c r="D266" s="47">
        <f>D653</f>
        <v>59</v>
      </c>
      <c r="E266" s="47">
        <f>E653</f>
        <v>196</v>
      </c>
      <c r="F266" s="47">
        <f t="shared" ref="F266" si="85">F653</f>
        <v>436</v>
      </c>
      <c r="G266" s="47">
        <f>G653</f>
        <v>272</v>
      </c>
    </row>
    <row r="267" spans="1:7" ht="15" hidden="1" customHeight="1">
      <c r="A267" s="56"/>
      <c r="B267" s="50"/>
      <c r="C267" s="51">
        <f>IF(SUM(D267:G267)&gt;100,"－",SUM(D267:G267))</f>
        <v>100.00000000000001</v>
      </c>
      <c r="D267" s="52">
        <f>D653/$C266*100</f>
        <v>6.12668743509865</v>
      </c>
      <c r="E267" s="52">
        <f>E653/$C266*100</f>
        <v>20.353063343717551</v>
      </c>
      <c r="F267" s="52">
        <f>F653/$C266*100</f>
        <v>45.275181723779859</v>
      </c>
      <c r="G267" s="52">
        <f>G653/$C266*100</f>
        <v>28.245067497403948</v>
      </c>
    </row>
    <row r="268" spans="1:7" ht="15" hidden="1" customHeight="1">
      <c r="A268" s="56"/>
      <c r="B268" s="53" t="s">
        <v>253</v>
      </c>
      <c r="C268" s="54">
        <f>C655</f>
        <v>12</v>
      </c>
      <c r="D268" s="55">
        <f t="shared" ref="D268:G278" si="86">IF($C268=0,0,D655/$C268*100)</f>
        <v>16.666666666666664</v>
      </c>
      <c r="E268" s="55">
        <f t="shared" si="86"/>
        <v>8.3333333333333321</v>
      </c>
      <c r="F268" s="55">
        <f t="shared" si="86"/>
        <v>25</v>
      </c>
      <c r="G268" s="55">
        <f t="shared" si="86"/>
        <v>50</v>
      </c>
    </row>
    <row r="269" spans="1:7" ht="15" hidden="1" customHeight="1">
      <c r="A269" s="56"/>
      <c r="B269" s="53" t="s">
        <v>254</v>
      </c>
      <c r="C269" s="54">
        <f t="shared" ref="C269:D279" si="87">C656</f>
        <v>157</v>
      </c>
      <c r="D269" s="55">
        <f t="shared" si="86"/>
        <v>5.7324840764331215</v>
      </c>
      <c r="E269" s="55">
        <f t="shared" si="86"/>
        <v>19.108280254777071</v>
      </c>
      <c r="F269" s="55">
        <f t="shared" si="86"/>
        <v>54.777070063694268</v>
      </c>
      <c r="G269" s="55">
        <f t="shared" si="86"/>
        <v>20.382165605095544</v>
      </c>
    </row>
    <row r="270" spans="1:7" ht="15" hidden="1" customHeight="1">
      <c r="A270" s="56"/>
      <c r="B270" s="53" t="s">
        <v>255</v>
      </c>
      <c r="C270" s="54">
        <f t="shared" si="87"/>
        <v>296</v>
      </c>
      <c r="D270" s="55">
        <f t="shared" si="86"/>
        <v>5.4054054054054053</v>
      </c>
      <c r="E270" s="55">
        <f t="shared" si="86"/>
        <v>22.297297297297298</v>
      </c>
      <c r="F270" s="55">
        <f t="shared" si="86"/>
        <v>45.608108108108105</v>
      </c>
      <c r="G270" s="55">
        <f t="shared" si="86"/>
        <v>26.689189189189189</v>
      </c>
    </row>
    <row r="271" spans="1:7" ht="15" hidden="1" customHeight="1">
      <c r="A271" s="56"/>
      <c r="B271" s="53" t="s">
        <v>256</v>
      </c>
      <c r="C271" s="54">
        <f t="shared" si="87"/>
        <v>193</v>
      </c>
      <c r="D271" s="55">
        <f t="shared" si="86"/>
        <v>6.2176165803108807</v>
      </c>
      <c r="E271" s="55">
        <f t="shared" si="86"/>
        <v>19.689119170984455</v>
      </c>
      <c r="F271" s="55">
        <f t="shared" si="86"/>
        <v>43.005181347150256</v>
      </c>
      <c r="G271" s="55">
        <f t="shared" si="86"/>
        <v>31.088082901554404</v>
      </c>
    </row>
    <row r="272" spans="1:7" ht="15" hidden="1" customHeight="1">
      <c r="A272" s="56"/>
      <c r="B272" s="53" t="s">
        <v>257</v>
      </c>
      <c r="C272" s="54">
        <f t="shared" si="87"/>
        <v>119</v>
      </c>
      <c r="D272" s="55">
        <f t="shared" si="86"/>
        <v>2.5210084033613445</v>
      </c>
      <c r="E272" s="55">
        <f t="shared" si="86"/>
        <v>26.05042016806723</v>
      </c>
      <c r="F272" s="55">
        <f t="shared" si="86"/>
        <v>42.016806722689076</v>
      </c>
      <c r="G272" s="55">
        <f t="shared" si="86"/>
        <v>29.411764705882355</v>
      </c>
    </row>
    <row r="273" spans="1:7" ht="15" hidden="1" customHeight="1">
      <c r="A273" s="56"/>
      <c r="B273" s="53" t="s">
        <v>258</v>
      </c>
      <c r="C273" s="54">
        <f t="shared" si="87"/>
        <v>63</v>
      </c>
      <c r="D273" s="55">
        <f t="shared" si="86"/>
        <v>3.1746031746031744</v>
      </c>
      <c r="E273" s="55">
        <f t="shared" si="86"/>
        <v>22.222222222222221</v>
      </c>
      <c r="F273" s="55">
        <f t="shared" si="86"/>
        <v>58.730158730158735</v>
      </c>
      <c r="G273" s="55">
        <f t="shared" si="86"/>
        <v>15.873015873015872</v>
      </c>
    </row>
    <row r="274" spans="1:7" ht="15" hidden="1" customHeight="1">
      <c r="A274" s="56"/>
      <c r="B274" s="53" t="s">
        <v>259</v>
      </c>
      <c r="C274" s="54">
        <f t="shared" si="87"/>
        <v>26</v>
      </c>
      <c r="D274" s="55">
        <f t="shared" si="86"/>
        <v>30.76923076923077</v>
      </c>
      <c r="E274" s="55">
        <f t="shared" si="86"/>
        <v>23.076923076923077</v>
      </c>
      <c r="F274" s="55">
        <f t="shared" si="86"/>
        <v>19.230769230769234</v>
      </c>
      <c r="G274" s="55">
        <f t="shared" si="86"/>
        <v>26.923076923076923</v>
      </c>
    </row>
    <row r="275" spans="1:7" ht="15" hidden="1" customHeight="1">
      <c r="A275" s="56"/>
      <c r="B275" s="53" t="s">
        <v>260</v>
      </c>
      <c r="C275" s="54">
        <f t="shared" si="87"/>
        <v>18</v>
      </c>
      <c r="D275" s="55">
        <f t="shared" si="86"/>
        <v>22.222222222222221</v>
      </c>
      <c r="E275" s="55">
        <f t="shared" si="86"/>
        <v>16.666666666666664</v>
      </c>
      <c r="F275" s="55">
        <f t="shared" si="86"/>
        <v>38.888888888888893</v>
      </c>
      <c r="G275" s="55">
        <f t="shared" si="86"/>
        <v>22.222222222222221</v>
      </c>
    </row>
    <row r="276" spans="1:7" ht="15" hidden="1" customHeight="1">
      <c r="A276" s="56"/>
      <c r="B276" s="53" t="s">
        <v>261</v>
      </c>
      <c r="C276" s="54">
        <f t="shared" si="87"/>
        <v>8</v>
      </c>
      <c r="D276" s="55">
        <f t="shared" si="86"/>
        <v>0</v>
      </c>
      <c r="E276" s="55">
        <f t="shared" si="86"/>
        <v>25</v>
      </c>
      <c r="F276" s="55">
        <f t="shared" si="86"/>
        <v>25</v>
      </c>
      <c r="G276" s="55">
        <f t="shared" si="86"/>
        <v>50</v>
      </c>
    </row>
    <row r="277" spans="1:7" ht="15" hidden="1" customHeight="1">
      <c r="A277" s="56"/>
      <c r="B277" s="53" t="s">
        <v>262</v>
      </c>
      <c r="C277" s="54">
        <f t="shared" si="87"/>
        <v>10</v>
      </c>
      <c r="D277" s="55">
        <f t="shared" si="86"/>
        <v>10</v>
      </c>
      <c r="E277" s="55">
        <f t="shared" si="86"/>
        <v>10</v>
      </c>
      <c r="F277" s="55">
        <f t="shared" si="86"/>
        <v>50</v>
      </c>
      <c r="G277" s="55">
        <f t="shared" si="86"/>
        <v>30</v>
      </c>
    </row>
    <row r="278" spans="1:7" ht="15" hidden="1" customHeight="1">
      <c r="A278" s="56"/>
      <c r="B278" s="59" t="s">
        <v>174</v>
      </c>
      <c r="C278" s="54">
        <f t="shared" si="87"/>
        <v>61</v>
      </c>
      <c r="D278" s="55">
        <f t="shared" si="86"/>
        <v>3.278688524590164</v>
      </c>
      <c r="E278" s="55">
        <f t="shared" si="86"/>
        <v>6.557377049180328</v>
      </c>
      <c r="F278" s="55">
        <f t="shared" si="86"/>
        <v>37.704918032786885</v>
      </c>
      <c r="G278" s="55">
        <f t="shared" si="86"/>
        <v>52.459016393442624</v>
      </c>
    </row>
    <row r="279" spans="1:7" ht="15" hidden="1" customHeight="1" collapsed="1">
      <c r="A279" s="56"/>
      <c r="B279" s="45" t="s">
        <v>176</v>
      </c>
      <c r="C279" s="46">
        <f t="shared" si="87"/>
        <v>1053</v>
      </c>
      <c r="D279" s="47">
        <f t="shared" si="87"/>
        <v>61</v>
      </c>
      <c r="E279" s="47">
        <f>E666</f>
        <v>290</v>
      </c>
      <c r="F279" s="47">
        <f t="shared" ref="F279" si="88">F666</f>
        <v>453</v>
      </c>
      <c r="G279" s="47">
        <f>G666</f>
        <v>249</v>
      </c>
    </row>
    <row r="280" spans="1:7" ht="15" hidden="1" customHeight="1">
      <c r="A280" s="56"/>
      <c r="B280" s="50"/>
      <c r="C280" s="51">
        <f>IF(SUM(D280:G280)&gt;100,"－",SUM(D280:G280))</f>
        <v>100</v>
      </c>
      <c r="D280" s="52">
        <f>D666/$C279*100</f>
        <v>5.7929724596391265</v>
      </c>
      <c r="E280" s="52">
        <f>E666/$C279*100</f>
        <v>27.540360873694208</v>
      </c>
      <c r="F280" s="52">
        <f>F666/$C279*100</f>
        <v>43.019943019943021</v>
      </c>
      <c r="G280" s="52">
        <f>G666/$C279*100</f>
        <v>23.646723646723647</v>
      </c>
    </row>
    <row r="281" spans="1:7" ht="15" hidden="1" customHeight="1">
      <c r="A281" s="56"/>
      <c r="B281" s="53" t="s">
        <v>253</v>
      </c>
      <c r="C281" s="54">
        <f>C668</f>
        <v>4</v>
      </c>
      <c r="D281" s="55">
        <f t="shared" ref="D281:G291" si="89">IF($C281=0,0,D668/$C281*100)</f>
        <v>0</v>
      </c>
      <c r="E281" s="55">
        <f t="shared" si="89"/>
        <v>0</v>
      </c>
      <c r="F281" s="55">
        <f t="shared" si="89"/>
        <v>50</v>
      </c>
      <c r="G281" s="55">
        <f t="shared" si="89"/>
        <v>50</v>
      </c>
    </row>
    <row r="282" spans="1:7" ht="15" hidden="1" customHeight="1">
      <c r="A282" s="56"/>
      <c r="B282" s="53" t="s">
        <v>254</v>
      </c>
      <c r="C282" s="54">
        <f t="shared" ref="C282:C291" si="90">C669</f>
        <v>15</v>
      </c>
      <c r="D282" s="55">
        <f t="shared" si="89"/>
        <v>13.333333333333334</v>
      </c>
      <c r="E282" s="55">
        <f t="shared" si="89"/>
        <v>6.666666666666667</v>
      </c>
      <c r="F282" s="55">
        <f t="shared" si="89"/>
        <v>53.333333333333336</v>
      </c>
      <c r="G282" s="55">
        <f t="shared" si="89"/>
        <v>26.666666666666668</v>
      </c>
    </row>
    <row r="283" spans="1:7" ht="15" hidden="1" customHeight="1">
      <c r="A283" s="56"/>
      <c r="B283" s="53" t="s">
        <v>255</v>
      </c>
      <c r="C283" s="54">
        <f t="shared" si="90"/>
        <v>95</v>
      </c>
      <c r="D283" s="55">
        <f t="shared" si="89"/>
        <v>10.526315789473683</v>
      </c>
      <c r="E283" s="55">
        <f t="shared" si="89"/>
        <v>23.157894736842106</v>
      </c>
      <c r="F283" s="55">
        <f t="shared" si="89"/>
        <v>34.736842105263158</v>
      </c>
      <c r="G283" s="55">
        <f t="shared" si="89"/>
        <v>31.578947368421051</v>
      </c>
    </row>
    <row r="284" spans="1:7" ht="15" hidden="1" customHeight="1">
      <c r="A284" s="56"/>
      <c r="B284" s="53" t="s">
        <v>256</v>
      </c>
      <c r="C284" s="54">
        <f t="shared" si="90"/>
        <v>197</v>
      </c>
      <c r="D284" s="55">
        <f t="shared" si="89"/>
        <v>3.0456852791878175</v>
      </c>
      <c r="E284" s="55">
        <f t="shared" si="89"/>
        <v>20.304568527918782</v>
      </c>
      <c r="F284" s="55">
        <f t="shared" si="89"/>
        <v>49.238578680203041</v>
      </c>
      <c r="G284" s="55">
        <f t="shared" si="89"/>
        <v>27.411167512690355</v>
      </c>
    </row>
    <row r="285" spans="1:7" ht="15" hidden="1" customHeight="1">
      <c r="A285" s="56"/>
      <c r="B285" s="53" t="s">
        <v>257</v>
      </c>
      <c r="C285" s="54">
        <f t="shared" si="90"/>
        <v>249</v>
      </c>
      <c r="D285" s="55">
        <f t="shared" si="89"/>
        <v>7.2289156626506017</v>
      </c>
      <c r="E285" s="55">
        <f t="shared" si="89"/>
        <v>23.694779116465863</v>
      </c>
      <c r="F285" s="55">
        <f t="shared" si="89"/>
        <v>45.381526104417667</v>
      </c>
      <c r="G285" s="55">
        <f t="shared" si="89"/>
        <v>23.694779116465863</v>
      </c>
    </row>
    <row r="286" spans="1:7" ht="15" hidden="1" customHeight="1">
      <c r="A286" s="56"/>
      <c r="B286" s="53" t="s">
        <v>258</v>
      </c>
      <c r="C286" s="54">
        <f t="shared" si="90"/>
        <v>163</v>
      </c>
      <c r="D286" s="55">
        <f t="shared" si="89"/>
        <v>4.294478527607362</v>
      </c>
      <c r="E286" s="55">
        <f t="shared" si="89"/>
        <v>20.858895705521473</v>
      </c>
      <c r="F286" s="55">
        <f t="shared" si="89"/>
        <v>51.533742331288344</v>
      </c>
      <c r="G286" s="55">
        <f t="shared" si="89"/>
        <v>23.312883435582819</v>
      </c>
    </row>
    <row r="287" spans="1:7" ht="15" hidden="1" customHeight="1">
      <c r="A287" s="56"/>
      <c r="B287" s="53" t="s">
        <v>259</v>
      </c>
      <c r="C287" s="54">
        <f t="shared" si="90"/>
        <v>100</v>
      </c>
      <c r="D287" s="55">
        <f t="shared" si="89"/>
        <v>10</v>
      </c>
      <c r="E287" s="55">
        <f t="shared" si="89"/>
        <v>28.000000000000004</v>
      </c>
      <c r="F287" s="55">
        <f t="shared" si="89"/>
        <v>44</v>
      </c>
      <c r="G287" s="55">
        <f t="shared" si="89"/>
        <v>18</v>
      </c>
    </row>
    <row r="288" spans="1:7" ht="15" hidden="1" customHeight="1">
      <c r="A288" s="56"/>
      <c r="B288" s="53" t="s">
        <v>260</v>
      </c>
      <c r="C288" s="54">
        <f t="shared" si="90"/>
        <v>86</v>
      </c>
      <c r="D288" s="55">
        <f t="shared" si="89"/>
        <v>4.6511627906976747</v>
      </c>
      <c r="E288" s="55">
        <f t="shared" si="89"/>
        <v>40.697674418604649</v>
      </c>
      <c r="F288" s="55">
        <f t="shared" si="89"/>
        <v>40.697674418604649</v>
      </c>
      <c r="G288" s="55">
        <f t="shared" si="89"/>
        <v>13.953488372093023</v>
      </c>
    </row>
    <row r="289" spans="1:7" ht="15" hidden="1" customHeight="1">
      <c r="A289" s="56"/>
      <c r="B289" s="53" t="s">
        <v>261</v>
      </c>
      <c r="C289" s="54">
        <f t="shared" si="90"/>
        <v>65</v>
      </c>
      <c r="D289" s="55">
        <f t="shared" si="89"/>
        <v>1.5384615384615385</v>
      </c>
      <c r="E289" s="55">
        <f t="shared" si="89"/>
        <v>72.307692307692307</v>
      </c>
      <c r="F289" s="55">
        <f t="shared" si="89"/>
        <v>18.461538461538463</v>
      </c>
      <c r="G289" s="55">
        <f t="shared" si="89"/>
        <v>7.6923076923076925</v>
      </c>
    </row>
    <row r="290" spans="1:7" ht="15" hidden="1" customHeight="1">
      <c r="A290" s="56"/>
      <c r="B290" s="53" t="s">
        <v>262</v>
      </c>
      <c r="C290" s="54">
        <f t="shared" si="90"/>
        <v>15</v>
      </c>
      <c r="D290" s="55">
        <f t="shared" si="89"/>
        <v>6.666666666666667</v>
      </c>
      <c r="E290" s="55">
        <f t="shared" si="89"/>
        <v>66.666666666666657</v>
      </c>
      <c r="F290" s="55">
        <f t="shared" si="89"/>
        <v>26.666666666666668</v>
      </c>
      <c r="G290" s="55">
        <f t="shared" si="89"/>
        <v>0</v>
      </c>
    </row>
    <row r="291" spans="1:7" ht="15" hidden="1" customHeight="1">
      <c r="A291" s="35"/>
      <c r="B291" s="59" t="s">
        <v>174</v>
      </c>
      <c r="C291" s="60">
        <f t="shared" si="90"/>
        <v>64</v>
      </c>
      <c r="D291" s="61">
        <f t="shared" si="89"/>
        <v>3.125</v>
      </c>
      <c r="E291" s="61">
        <f t="shared" si="89"/>
        <v>21.875</v>
      </c>
      <c r="F291" s="61">
        <f t="shared" si="89"/>
        <v>32.8125</v>
      </c>
      <c r="G291" s="61">
        <f t="shared" si="89"/>
        <v>42.1875</v>
      </c>
    </row>
    <row r="292" spans="1:7" ht="15" customHeight="1" collapsed="1">
      <c r="A292" s="32" t="s">
        <v>263</v>
      </c>
      <c r="B292" s="45" t="s">
        <v>176</v>
      </c>
      <c r="C292" s="46">
        <f>C679</f>
        <v>2016</v>
      </c>
      <c r="D292" s="47">
        <f>D679</f>
        <v>120</v>
      </c>
      <c r="E292" s="47">
        <f>E679</f>
        <v>486</v>
      </c>
      <c r="F292" s="47">
        <f t="shared" ref="F292" si="91">F679</f>
        <v>889</v>
      </c>
      <c r="G292" s="47">
        <f>G679</f>
        <v>521</v>
      </c>
    </row>
    <row r="293" spans="1:7" ht="15" customHeight="1">
      <c r="A293" s="394" t="s">
        <v>1049</v>
      </c>
      <c r="B293" s="50"/>
      <c r="C293" s="51">
        <f>IF(SUM(D293:G293)&gt;100,"－",SUM(D293:G293))</f>
        <v>100</v>
      </c>
      <c r="D293" s="52">
        <f>D679/$C292*100</f>
        <v>5.9523809523809517</v>
      </c>
      <c r="E293" s="52">
        <f>E679/$C292*100</f>
        <v>24.107142857142858</v>
      </c>
      <c r="F293" s="52">
        <f>F679/$C292*100</f>
        <v>44.097222222222221</v>
      </c>
      <c r="G293" s="52">
        <f>G679/$C292*100</f>
        <v>25.843253968253972</v>
      </c>
    </row>
    <row r="294" spans="1:7" ht="21" customHeight="1">
      <c r="A294" s="394"/>
      <c r="B294" s="72" t="s">
        <v>265</v>
      </c>
      <c r="C294" s="73">
        <f>C681</f>
        <v>1122</v>
      </c>
      <c r="D294" s="74">
        <f t="shared" ref="D294:G300" si="92">IF($C294=0,0,D681/$C294*100)</f>
        <v>7.3083778966131909</v>
      </c>
      <c r="E294" s="74">
        <f t="shared" si="92"/>
        <v>25.222816399286991</v>
      </c>
      <c r="F294" s="74">
        <f t="shared" si="92"/>
        <v>44.028520499108737</v>
      </c>
      <c r="G294" s="74">
        <f t="shared" si="92"/>
        <v>23.440285204991088</v>
      </c>
    </row>
    <row r="295" spans="1:7" ht="21" customHeight="1">
      <c r="A295" s="66"/>
      <c r="B295" s="75" t="s">
        <v>266</v>
      </c>
      <c r="C295" s="54">
        <f t="shared" ref="C295:C300" si="93">C682</f>
        <v>458</v>
      </c>
      <c r="D295" s="55">
        <f t="shared" si="92"/>
        <v>5.6768558951965069</v>
      </c>
      <c r="E295" s="55">
        <f t="shared" si="92"/>
        <v>25.76419213973799</v>
      </c>
      <c r="F295" s="55">
        <f t="shared" si="92"/>
        <v>49.563318777292572</v>
      </c>
      <c r="G295" s="55">
        <f t="shared" si="92"/>
        <v>18.995633187772924</v>
      </c>
    </row>
    <row r="296" spans="1:7" ht="21" customHeight="1">
      <c r="A296" s="56"/>
      <c r="B296" s="75" t="s">
        <v>267</v>
      </c>
      <c r="C296" s="54">
        <f t="shared" si="93"/>
        <v>273</v>
      </c>
      <c r="D296" s="55">
        <f t="shared" si="92"/>
        <v>2.9304029304029302</v>
      </c>
      <c r="E296" s="55">
        <f t="shared" si="92"/>
        <v>24.908424908424909</v>
      </c>
      <c r="F296" s="55">
        <f t="shared" si="92"/>
        <v>49.450549450549453</v>
      </c>
      <c r="G296" s="55">
        <f t="shared" si="92"/>
        <v>22.710622710622712</v>
      </c>
    </row>
    <row r="297" spans="1:7" ht="21" customHeight="1">
      <c r="A297" s="56"/>
      <c r="B297" s="75" t="s">
        <v>268</v>
      </c>
      <c r="C297" s="54">
        <f t="shared" si="93"/>
        <v>9</v>
      </c>
      <c r="D297" s="55">
        <f t="shared" si="92"/>
        <v>0</v>
      </c>
      <c r="E297" s="55">
        <f t="shared" si="92"/>
        <v>22.222222222222221</v>
      </c>
      <c r="F297" s="55">
        <f t="shared" si="92"/>
        <v>33.333333333333329</v>
      </c>
      <c r="G297" s="55">
        <f t="shared" si="92"/>
        <v>44.444444444444443</v>
      </c>
    </row>
    <row r="298" spans="1:7" ht="21" customHeight="1">
      <c r="A298" s="56"/>
      <c r="B298" s="75" t="s">
        <v>269</v>
      </c>
      <c r="C298" s="54">
        <f t="shared" si="93"/>
        <v>0</v>
      </c>
      <c r="D298" s="55">
        <f t="shared" si="92"/>
        <v>0</v>
      </c>
      <c r="E298" s="55">
        <f t="shared" si="92"/>
        <v>0</v>
      </c>
      <c r="F298" s="55">
        <f t="shared" si="92"/>
        <v>0</v>
      </c>
      <c r="G298" s="55">
        <f t="shared" si="92"/>
        <v>0</v>
      </c>
    </row>
    <row r="299" spans="1:7" ht="21" customHeight="1">
      <c r="A299" s="56"/>
      <c r="B299" s="76" t="s">
        <v>173</v>
      </c>
      <c r="C299" s="54">
        <f t="shared" si="93"/>
        <v>6</v>
      </c>
      <c r="D299" s="55">
        <f t="shared" si="92"/>
        <v>0</v>
      </c>
      <c r="E299" s="55">
        <f t="shared" si="92"/>
        <v>66.666666666666657</v>
      </c>
      <c r="F299" s="55">
        <f t="shared" si="92"/>
        <v>33.333333333333329</v>
      </c>
      <c r="G299" s="55">
        <f t="shared" si="92"/>
        <v>0</v>
      </c>
    </row>
    <row r="300" spans="1:7" ht="21" customHeight="1">
      <c r="A300" s="56"/>
      <c r="B300" s="77" t="s">
        <v>174</v>
      </c>
      <c r="C300" s="60">
        <f t="shared" si="93"/>
        <v>148</v>
      </c>
      <c r="D300" s="61">
        <f t="shared" si="92"/>
        <v>2.7027027027027026</v>
      </c>
      <c r="E300" s="61">
        <f t="shared" si="92"/>
        <v>7.4324324324324325</v>
      </c>
      <c r="F300" s="61">
        <f t="shared" si="92"/>
        <v>18.918918918918919</v>
      </c>
      <c r="G300" s="61">
        <f t="shared" si="92"/>
        <v>70.945945945945937</v>
      </c>
    </row>
    <row r="301" spans="1:7" ht="15" hidden="1" customHeight="1">
      <c r="A301" s="56"/>
      <c r="B301" s="45" t="s">
        <v>176</v>
      </c>
      <c r="C301" s="46">
        <f>C688</f>
        <v>963</v>
      </c>
      <c r="D301" s="47">
        <f>D688</f>
        <v>59</v>
      </c>
      <c r="E301" s="47">
        <f>E688</f>
        <v>196</v>
      </c>
      <c r="F301" s="47">
        <f t="shared" ref="F301" si="94">F688</f>
        <v>436</v>
      </c>
      <c r="G301" s="47">
        <f>G688</f>
        <v>272</v>
      </c>
    </row>
    <row r="302" spans="1:7" ht="15" hidden="1" customHeight="1">
      <c r="A302" s="56"/>
      <c r="B302" s="50"/>
      <c r="C302" s="51">
        <f>IF(SUM(D302:G302)&gt;100,"－",SUM(D302:G302))</f>
        <v>100.00000000000001</v>
      </c>
      <c r="D302" s="52">
        <f>D688/$C301*100</f>
        <v>6.12668743509865</v>
      </c>
      <c r="E302" s="52">
        <f>E688/$C301*100</f>
        <v>20.353063343717551</v>
      </c>
      <c r="F302" s="52">
        <f>F688/$C301*100</f>
        <v>45.275181723779859</v>
      </c>
      <c r="G302" s="52">
        <f>G688/$C301*100</f>
        <v>28.245067497403948</v>
      </c>
    </row>
    <row r="303" spans="1:7" ht="21" hidden="1" customHeight="1">
      <c r="A303" s="56"/>
      <c r="B303" s="75" t="s">
        <v>265</v>
      </c>
      <c r="C303" s="54">
        <f>C690</f>
        <v>477</v>
      </c>
      <c r="D303" s="55">
        <f t="shared" ref="D303:G309" si="95">IF($C303=0,0,D690/$C303*100)</f>
        <v>6.7085953878406714</v>
      </c>
      <c r="E303" s="55">
        <f t="shared" si="95"/>
        <v>20.964360587002094</v>
      </c>
      <c r="F303" s="55">
        <f t="shared" si="95"/>
        <v>47.169811320754718</v>
      </c>
      <c r="G303" s="55">
        <f t="shared" si="95"/>
        <v>25.157232704402517</v>
      </c>
    </row>
    <row r="304" spans="1:7" ht="21" hidden="1" customHeight="1">
      <c r="A304" s="66"/>
      <c r="B304" s="78" t="s">
        <v>266</v>
      </c>
      <c r="C304" s="79">
        <f t="shared" ref="C304:D310" si="96">C691</f>
        <v>227</v>
      </c>
      <c r="D304" s="80">
        <f t="shared" si="95"/>
        <v>7.4889867841409687</v>
      </c>
      <c r="E304" s="80">
        <f t="shared" si="95"/>
        <v>24.669603524229075</v>
      </c>
      <c r="F304" s="80">
        <f t="shared" si="95"/>
        <v>48.017621145374449</v>
      </c>
      <c r="G304" s="80">
        <f t="shared" si="95"/>
        <v>19.823788546255507</v>
      </c>
    </row>
    <row r="305" spans="1:7" ht="21" hidden="1" customHeight="1">
      <c r="A305" s="56"/>
      <c r="B305" s="78" t="s">
        <v>267</v>
      </c>
      <c r="C305" s="79">
        <f t="shared" si="96"/>
        <v>163</v>
      </c>
      <c r="D305" s="80">
        <f t="shared" si="95"/>
        <v>3.6809815950920246</v>
      </c>
      <c r="E305" s="80">
        <f t="shared" si="95"/>
        <v>21.472392638036812</v>
      </c>
      <c r="F305" s="80">
        <f t="shared" si="95"/>
        <v>48.466257668711656</v>
      </c>
      <c r="G305" s="80">
        <f t="shared" si="95"/>
        <v>26.380368098159508</v>
      </c>
    </row>
    <row r="306" spans="1:7" ht="21" hidden="1" customHeight="1">
      <c r="A306" s="56"/>
      <c r="B306" s="78" t="s">
        <v>268</v>
      </c>
      <c r="C306" s="79">
        <f t="shared" si="96"/>
        <v>5</v>
      </c>
      <c r="D306" s="80">
        <f t="shared" si="95"/>
        <v>0</v>
      </c>
      <c r="E306" s="80">
        <f t="shared" si="95"/>
        <v>0</v>
      </c>
      <c r="F306" s="80">
        <f t="shared" si="95"/>
        <v>40</v>
      </c>
      <c r="G306" s="80">
        <f t="shared" si="95"/>
        <v>60</v>
      </c>
    </row>
    <row r="307" spans="1:7" ht="21" hidden="1" customHeight="1">
      <c r="A307" s="56"/>
      <c r="B307" s="78" t="s">
        <v>269</v>
      </c>
      <c r="C307" s="79">
        <f t="shared" si="96"/>
        <v>0</v>
      </c>
      <c r="D307" s="80">
        <f t="shared" si="95"/>
        <v>0</v>
      </c>
      <c r="E307" s="80">
        <f t="shared" si="95"/>
        <v>0</v>
      </c>
      <c r="F307" s="80">
        <f t="shared" si="95"/>
        <v>0</v>
      </c>
      <c r="G307" s="80">
        <f t="shared" si="95"/>
        <v>0</v>
      </c>
    </row>
    <row r="308" spans="1:7" ht="21" hidden="1" customHeight="1">
      <c r="A308" s="56"/>
      <c r="B308" s="81" t="s">
        <v>173</v>
      </c>
      <c r="C308" s="79">
        <f t="shared" si="96"/>
        <v>3</v>
      </c>
      <c r="D308" s="80">
        <f t="shared" si="95"/>
        <v>0</v>
      </c>
      <c r="E308" s="80">
        <f t="shared" si="95"/>
        <v>66.666666666666657</v>
      </c>
      <c r="F308" s="80">
        <f t="shared" si="95"/>
        <v>33.333333333333329</v>
      </c>
      <c r="G308" s="80">
        <f t="shared" si="95"/>
        <v>0</v>
      </c>
    </row>
    <row r="309" spans="1:7" ht="21" hidden="1" customHeight="1">
      <c r="A309" s="56"/>
      <c r="B309" s="77" t="s">
        <v>174</v>
      </c>
      <c r="C309" s="54">
        <f t="shared" si="96"/>
        <v>88</v>
      </c>
      <c r="D309" s="55">
        <f t="shared" si="95"/>
        <v>4.5454545454545459</v>
      </c>
      <c r="E309" s="55">
        <f t="shared" si="95"/>
        <v>3.4090909090909087</v>
      </c>
      <c r="F309" s="55">
        <f t="shared" si="95"/>
        <v>22.727272727272727</v>
      </c>
      <c r="G309" s="55">
        <f t="shared" si="95"/>
        <v>69.318181818181827</v>
      </c>
    </row>
    <row r="310" spans="1:7" ht="15" hidden="1" customHeight="1" collapsed="1">
      <c r="A310" s="56"/>
      <c r="B310" s="45" t="s">
        <v>176</v>
      </c>
      <c r="C310" s="46">
        <f t="shared" si="96"/>
        <v>1053</v>
      </c>
      <c r="D310" s="47">
        <f t="shared" si="96"/>
        <v>61</v>
      </c>
      <c r="E310" s="47">
        <f>E697</f>
        <v>290</v>
      </c>
      <c r="F310" s="47">
        <f t="shared" ref="F310" si="97">F697</f>
        <v>453</v>
      </c>
      <c r="G310" s="47">
        <f>G697</f>
        <v>249</v>
      </c>
    </row>
    <row r="311" spans="1:7" ht="15" hidden="1" customHeight="1">
      <c r="A311" s="56"/>
      <c r="B311" s="50"/>
      <c r="C311" s="51">
        <f>IF(SUM(D311:G311)&gt;100,"－",SUM(D311:G311))</f>
        <v>100</v>
      </c>
      <c r="D311" s="52">
        <f>D697/$C310*100</f>
        <v>5.7929724596391265</v>
      </c>
      <c r="E311" s="52">
        <f>E697/$C310*100</f>
        <v>27.540360873694208</v>
      </c>
      <c r="F311" s="52">
        <f>F697/$C310*100</f>
        <v>43.019943019943021</v>
      </c>
      <c r="G311" s="52">
        <f>G697/$C310*100</f>
        <v>23.646723646723647</v>
      </c>
    </row>
    <row r="312" spans="1:7" ht="21" hidden="1" customHeight="1">
      <c r="A312" s="56"/>
      <c r="B312" s="75" t="s">
        <v>265</v>
      </c>
      <c r="C312" s="54">
        <f>C699</f>
        <v>645</v>
      </c>
      <c r="D312" s="55">
        <f t="shared" ref="D312:G318" si="98">IF($C312=0,0,D699/$C312*100)</f>
        <v>7.7519379844961236</v>
      </c>
      <c r="E312" s="55">
        <f t="shared" si="98"/>
        <v>28.372093023255811</v>
      </c>
      <c r="F312" s="55">
        <f t="shared" si="98"/>
        <v>41.70542635658915</v>
      </c>
      <c r="G312" s="55">
        <f t="shared" si="98"/>
        <v>22.170542635658915</v>
      </c>
    </row>
    <row r="313" spans="1:7" ht="21" hidden="1" customHeight="1">
      <c r="A313" s="56"/>
      <c r="B313" s="78" t="s">
        <v>266</v>
      </c>
      <c r="C313" s="79">
        <f t="shared" ref="C313:C318" si="99">C700</f>
        <v>231</v>
      </c>
      <c r="D313" s="80">
        <f t="shared" si="98"/>
        <v>3.8961038961038961</v>
      </c>
      <c r="E313" s="80">
        <f t="shared" si="98"/>
        <v>26.839826839826841</v>
      </c>
      <c r="F313" s="80">
        <f t="shared" si="98"/>
        <v>51.082251082251084</v>
      </c>
      <c r="G313" s="80">
        <f t="shared" si="98"/>
        <v>18.181818181818183</v>
      </c>
    </row>
    <row r="314" spans="1:7" ht="21" hidden="1" customHeight="1">
      <c r="A314" s="56"/>
      <c r="B314" s="78" t="s">
        <v>267</v>
      </c>
      <c r="C314" s="79">
        <f t="shared" si="99"/>
        <v>110</v>
      </c>
      <c r="D314" s="80">
        <f t="shared" si="98"/>
        <v>1.8181818181818181</v>
      </c>
      <c r="E314" s="80">
        <f t="shared" si="98"/>
        <v>30</v>
      </c>
      <c r="F314" s="80">
        <f t="shared" si="98"/>
        <v>50.909090909090907</v>
      </c>
      <c r="G314" s="80">
        <f t="shared" si="98"/>
        <v>17.272727272727273</v>
      </c>
    </row>
    <row r="315" spans="1:7" ht="21" hidden="1" customHeight="1">
      <c r="A315" s="56"/>
      <c r="B315" s="78" t="s">
        <v>268</v>
      </c>
      <c r="C315" s="79">
        <f t="shared" si="99"/>
        <v>4</v>
      </c>
      <c r="D315" s="80">
        <f t="shared" si="98"/>
        <v>0</v>
      </c>
      <c r="E315" s="80">
        <f t="shared" si="98"/>
        <v>50</v>
      </c>
      <c r="F315" s="80">
        <f t="shared" si="98"/>
        <v>25</v>
      </c>
      <c r="G315" s="80">
        <f t="shared" si="98"/>
        <v>25</v>
      </c>
    </row>
    <row r="316" spans="1:7" ht="21" hidden="1" customHeight="1">
      <c r="A316" s="56"/>
      <c r="B316" s="78" t="s">
        <v>269</v>
      </c>
      <c r="C316" s="79">
        <f t="shared" si="99"/>
        <v>0</v>
      </c>
      <c r="D316" s="80">
        <f t="shared" si="98"/>
        <v>0</v>
      </c>
      <c r="E316" s="80">
        <f t="shared" si="98"/>
        <v>0</v>
      </c>
      <c r="F316" s="80">
        <f t="shared" si="98"/>
        <v>0</v>
      </c>
      <c r="G316" s="80">
        <f t="shared" si="98"/>
        <v>0</v>
      </c>
    </row>
    <row r="317" spans="1:7" ht="21" hidden="1" customHeight="1">
      <c r="A317" s="56"/>
      <c r="B317" s="81" t="s">
        <v>173</v>
      </c>
      <c r="C317" s="79">
        <f t="shared" si="99"/>
        <v>3</v>
      </c>
      <c r="D317" s="80">
        <f t="shared" si="98"/>
        <v>0</v>
      </c>
      <c r="E317" s="80">
        <f t="shared" si="98"/>
        <v>66.666666666666657</v>
      </c>
      <c r="F317" s="80">
        <f t="shared" si="98"/>
        <v>33.333333333333329</v>
      </c>
      <c r="G317" s="80">
        <f t="shared" si="98"/>
        <v>0</v>
      </c>
    </row>
    <row r="318" spans="1:7" ht="21" hidden="1" customHeight="1">
      <c r="A318" s="35"/>
      <c r="B318" s="77" t="s">
        <v>174</v>
      </c>
      <c r="C318" s="60">
        <f t="shared" si="99"/>
        <v>60</v>
      </c>
      <c r="D318" s="61">
        <f t="shared" si="98"/>
        <v>0</v>
      </c>
      <c r="E318" s="61">
        <f t="shared" si="98"/>
        <v>13.333333333333334</v>
      </c>
      <c r="F318" s="61">
        <f t="shared" si="98"/>
        <v>13.333333333333334</v>
      </c>
      <c r="G318" s="61">
        <f t="shared" si="98"/>
        <v>73.333333333333329</v>
      </c>
    </row>
    <row r="319" spans="1:7" ht="15" customHeight="1" collapsed="1">
      <c r="A319" s="32" t="s">
        <v>270</v>
      </c>
      <c r="B319" s="45" t="s">
        <v>176</v>
      </c>
      <c r="C319" s="46">
        <f>C706</f>
        <v>2016</v>
      </c>
      <c r="D319" s="47">
        <f>D706</f>
        <v>120</v>
      </c>
      <c r="E319" s="47">
        <f>E706</f>
        <v>486</v>
      </c>
      <c r="F319" s="47">
        <f t="shared" ref="F319" si="100">F706</f>
        <v>889</v>
      </c>
      <c r="G319" s="47">
        <f>G706</f>
        <v>521</v>
      </c>
    </row>
    <row r="320" spans="1:7" ht="15" customHeight="1">
      <c r="A320" s="394" t="s">
        <v>1052</v>
      </c>
      <c r="B320" s="50"/>
      <c r="C320" s="51">
        <f>IF(SUM(D320:G320)&gt;100,"－",SUM(D320:G320))</f>
        <v>100</v>
      </c>
      <c r="D320" s="52">
        <f>D706/$C319*100</f>
        <v>5.9523809523809517</v>
      </c>
      <c r="E320" s="52">
        <f>E706/$C319*100</f>
        <v>24.107142857142858</v>
      </c>
      <c r="F320" s="52">
        <f>F706/$C319*100</f>
        <v>44.097222222222221</v>
      </c>
      <c r="G320" s="52">
        <f>G706/$C319*100</f>
        <v>25.843253968253972</v>
      </c>
    </row>
    <row r="321" spans="1:7" ht="15" customHeight="1">
      <c r="A321" s="394"/>
      <c r="B321" s="53" t="s">
        <v>272</v>
      </c>
      <c r="C321" s="54">
        <f>C708</f>
        <v>297</v>
      </c>
      <c r="D321" s="55">
        <f t="shared" ref="D321:G324" si="101">IF($C321=0,0,D708/$C321*100)</f>
        <v>13.804713804713806</v>
      </c>
      <c r="E321" s="55">
        <f t="shared" si="101"/>
        <v>20.202020202020201</v>
      </c>
      <c r="F321" s="55">
        <f t="shared" si="101"/>
        <v>39.73063973063973</v>
      </c>
      <c r="G321" s="55">
        <f t="shared" si="101"/>
        <v>26.262626262626267</v>
      </c>
    </row>
    <row r="322" spans="1:7" ht="15" customHeight="1">
      <c r="A322" s="66"/>
      <c r="B322" s="53" t="s">
        <v>273</v>
      </c>
      <c r="C322" s="54">
        <f t="shared" ref="C322:C324" si="102">C709</f>
        <v>647</v>
      </c>
      <c r="D322" s="55">
        <f t="shared" si="101"/>
        <v>6.491499227202473</v>
      </c>
      <c r="E322" s="55">
        <f t="shared" si="101"/>
        <v>21.483771251931994</v>
      </c>
      <c r="F322" s="55">
        <f t="shared" si="101"/>
        <v>49.613601236476043</v>
      </c>
      <c r="G322" s="55">
        <f t="shared" si="101"/>
        <v>22.411128284389488</v>
      </c>
    </row>
    <row r="323" spans="1:7" ht="15" customHeight="1">
      <c r="A323" s="56"/>
      <c r="B323" s="53" t="s">
        <v>274</v>
      </c>
      <c r="C323" s="54">
        <f t="shared" si="102"/>
        <v>846</v>
      </c>
      <c r="D323" s="55">
        <f t="shared" si="101"/>
        <v>3.4278959810874707</v>
      </c>
      <c r="E323" s="55">
        <f t="shared" si="101"/>
        <v>31.205673758865249</v>
      </c>
      <c r="F323" s="55">
        <f t="shared" si="101"/>
        <v>46.217494089834517</v>
      </c>
      <c r="G323" s="55">
        <f t="shared" si="101"/>
        <v>19.148936170212767</v>
      </c>
    </row>
    <row r="324" spans="1:7" ht="15" customHeight="1">
      <c r="A324" s="56"/>
      <c r="B324" s="59" t="s">
        <v>174</v>
      </c>
      <c r="C324" s="54">
        <f t="shared" si="102"/>
        <v>259</v>
      </c>
      <c r="D324" s="55">
        <f t="shared" si="101"/>
        <v>3.4749034749034751</v>
      </c>
      <c r="E324" s="55">
        <f t="shared" si="101"/>
        <v>11.583011583011583</v>
      </c>
      <c r="F324" s="55">
        <f t="shared" si="101"/>
        <v>28.957528957528954</v>
      </c>
      <c r="G324" s="55">
        <f t="shared" si="101"/>
        <v>55.984555984555982</v>
      </c>
    </row>
    <row r="325" spans="1:7" ht="15" hidden="1" customHeight="1">
      <c r="A325" s="56"/>
      <c r="B325" s="45" t="s">
        <v>176</v>
      </c>
      <c r="C325" s="46">
        <f>C712</f>
        <v>963</v>
      </c>
      <c r="D325" s="47">
        <f>D712</f>
        <v>59</v>
      </c>
      <c r="E325" s="47">
        <f>E712</f>
        <v>196</v>
      </c>
      <c r="F325" s="47">
        <f t="shared" ref="F325" si="103">F712</f>
        <v>436</v>
      </c>
      <c r="G325" s="47">
        <f>G712</f>
        <v>272</v>
      </c>
    </row>
    <row r="326" spans="1:7" ht="15" hidden="1" customHeight="1">
      <c r="A326" s="56"/>
      <c r="B326" s="50"/>
      <c r="C326" s="51">
        <f>IF(SUM(D326:G326)&gt;100,"－",SUM(D326:G326))</f>
        <v>100.00000000000001</v>
      </c>
      <c r="D326" s="52">
        <f>D712/$C325*100</f>
        <v>6.12668743509865</v>
      </c>
      <c r="E326" s="52">
        <f>E712/$C325*100</f>
        <v>20.353063343717551</v>
      </c>
      <c r="F326" s="52">
        <f>F712/$C325*100</f>
        <v>45.275181723779859</v>
      </c>
      <c r="G326" s="52">
        <f>G712/$C325*100</f>
        <v>28.245067497403948</v>
      </c>
    </row>
    <row r="327" spans="1:7" ht="15" hidden="1" customHeight="1">
      <c r="A327" s="56"/>
      <c r="B327" s="53" t="s">
        <v>272</v>
      </c>
      <c r="C327" s="54">
        <f>C714</f>
        <v>166</v>
      </c>
      <c r="D327" s="55">
        <f t="shared" ref="D327:G330" si="104">IF($C327=0,0,D714/$C327*100)</f>
        <v>12.048192771084338</v>
      </c>
      <c r="E327" s="55">
        <f t="shared" si="104"/>
        <v>16.265060240963855</v>
      </c>
      <c r="F327" s="55">
        <f t="shared" si="104"/>
        <v>44.578313253012048</v>
      </c>
      <c r="G327" s="55">
        <f t="shared" si="104"/>
        <v>27.108433734939759</v>
      </c>
    </row>
    <row r="328" spans="1:7" ht="15" hidden="1" customHeight="1">
      <c r="A328" s="66"/>
      <c r="B328" s="53" t="s">
        <v>273</v>
      </c>
      <c r="C328" s="54">
        <f t="shared" ref="C328:D331" si="105">C715</f>
        <v>390</v>
      </c>
      <c r="D328" s="55">
        <f t="shared" si="104"/>
        <v>6.1538461538461542</v>
      </c>
      <c r="E328" s="55">
        <f t="shared" si="104"/>
        <v>22.051282051282051</v>
      </c>
      <c r="F328" s="55">
        <f t="shared" si="104"/>
        <v>49.743589743589745</v>
      </c>
      <c r="G328" s="55">
        <f t="shared" si="104"/>
        <v>22.051282051282051</v>
      </c>
    </row>
    <row r="329" spans="1:7" ht="15" hidden="1" customHeight="1">
      <c r="A329" s="56"/>
      <c r="B329" s="53" t="s">
        <v>274</v>
      </c>
      <c r="C329" s="54">
        <f t="shared" si="105"/>
        <v>286</v>
      </c>
      <c r="D329" s="55">
        <f t="shared" si="104"/>
        <v>3.4965034965034967</v>
      </c>
      <c r="E329" s="55">
        <f t="shared" si="104"/>
        <v>25.874125874125873</v>
      </c>
      <c r="F329" s="55">
        <f t="shared" si="104"/>
        <v>46.503496503496507</v>
      </c>
      <c r="G329" s="55">
        <f t="shared" si="104"/>
        <v>24.125874125874127</v>
      </c>
    </row>
    <row r="330" spans="1:7" ht="15" hidden="1" customHeight="1">
      <c r="A330" s="56"/>
      <c r="B330" s="59" t="s">
        <v>174</v>
      </c>
      <c r="C330" s="54">
        <f t="shared" si="105"/>
        <v>140</v>
      </c>
      <c r="D330" s="55">
        <f t="shared" si="104"/>
        <v>3.5714285714285712</v>
      </c>
      <c r="E330" s="55">
        <f t="shared" si="104"/>
        <v>9.2857142857142865</v>
      </c>
      <c r="F330" s="55">
        <f t="shared" si="104"/>
        <v>31.428571428571427</v>
      </c>
      <c r="G330" s="55">
        <f t="shared" si="104"/>
        <v>55.714285714285715</v>
      </c>
    </row>
    <row r="331" spans="1:7" ht="15" hidden="1" customHeight="1">
      <c r="A331" s="56"/>
      <c r="B331" s="45" t="s">
        <v>176</v>
      </c>
      <c r="C331" s="46">
        <f t="shared" si="105"/>
        <v>1053</v>
      </c>
      <c r="D331" s="47">
        <f t="shared" si="105"/>
        <v>61</v>
      </c>
      <c r="E331" s="47">
        <f>E718</f>
        <v>290</v>
      </c>
      <c r="F331" s="47">
        <f t="shared" ref="F331" si="106">F718</f>
        <v>453</v>
      </c>
      <c r="G331" s="47">
        <f>G718</f>
        <v>249</v>
      </c>
    </row>
    <row r="332" spans="1:7" ht="15" hidden="1" customHeight="1">
      <c r="A332" s="56"/>
      <c r="B332" s="50"/>
      <c r="C332" s="51">
        <f>IF(SUM(D332:G332)&gt;100,"－",SUM(D332:G332))</f>
        <v>100</v>
      </c>
      <c r="D332" s="52">
        <f>D718/$C331*100</f>
        <v>5.7929724596391265</v>
      </c>
      <c r="E332" s="52">
        <f>E718/$C331*100</f>
        <v>27.540360873694208</v>
      </c>
      <c r="F332" s="52">
        <f>F718/$C331*100</f>
        <v>43.019943019943021</v>
      </c>
      <c r="G332" s="52">
        <f>G718/$C331*100</f>
        <v>23.646723646723647</v>
      </c>
    </row>
    <row r="333" spans="1:7" ht="15" hidden="1" customHeight="1">
      <c r="A333" s="56"/>
      <c r="B333" s="53" t="s">
        <v>272</v>
      </c>
      <c r="C333" s="54">
        <f>C720</f>
        <v>131</v>
      </c>
      <c r="D333" s="55">
        <f t="shared" ref="D333:G336" si="107">IF($C333=0,0,D720/$C333*100)</f>
        <v>16.030534351145036</v>
      </c>
      <c r="E333" s="55">
        <f t="shared" si="107"/>
        <v>25.190839694656486</v>
      </c>
      <c r="F333" s="55">
        <f t="shared" si="107"/>
        <v>33.587786259541986</v>
      </c>
      <c r="G333" s="55">
        <f t="shared" si="107"/>
        <v>25.190839694656486</v>
      </c>
    </row>
    <row r="334" spans="1:7" ht="15" hidden="1" customHeight="1">
      <c r="A334" s="56"/>
      <c r="B334" s="53" t="s">
        <v>273</v>
      </c>
      <c r="C334" s="54">
        <f t="shared" ref="C334:C336" si="108">C721</f>
        <v>257</v>
      </c>
      <c r="D334" s="55">
        <f t="shared" si="107"/>
        <v>7.0038910505836576</v>
      </c>
      <c r="E334" s="55">
        <f t="shared" si="107"/>
        <v>20.622568093385212</v>
      </c>
      <c r="F334" s="55">
        <f t="shared" si="107"/>
        <v>49.416342412451364</v>
      </c>
      <c r="G334" s="55">
        <f t="shared" si="107"/>
        <v>22.957198443579767</v>
      </c>
    </row>
    <row r="335" spans="1:7" ht="15" hidden="1" customHeight="1">
      <c r="A335" s="56"/>
      <c r="B335" s="53" t="s">
        <v>274</v>
      </c>
      <c r="C335" s="54">
        <f t="shared" si="108"/>
        <v>560</v>
      </c>
      <c r="D335" s="55">
        <f t="shared" si="107"/>
        <v>3.3928571428571428</v>
      </c>
      <c r="E335" s="55">
        <f t="shared" si="107"/>
        <v>33.928571428571431</v>
      </c>
      <c r="F335" s="55">
        <f t="shared" si="107"/>
        <v>46.071428571428569</v>
      </c>
      <c r="G335" s="55">
        <f t="shared" si="107"/>
        <v>16.607142857142858</v>
      </c>
    </row>
    <row r="336" spans="1:7" ht="15" hidden="1" customHeight="1">
      <c r="A336" s="35"/>
      <c r="B336" s="59" t="s">
        <v>174</v>
      </c>
      <c r="C336" s="60">
        <f t="shared" si="108"/>
        <v>119</v>
      </c>
      <c r="D336" s="61">
        <f t="shared" si="107"/>
        <v>3.3613445378151261</v>
      </c>
      <c r="E336" s="61">
        <f t="shared" si="107"/>
        <v>14.285714285714285</v>
      </c>
      <c r="F336" s="61">
        <f t="shared" si="107"/>
        <v>26.05042016806723</v>
      </c>
      <c r="G336" s="61">
        <f t="shared" si="107"/>
        <v>56.30252100840336</v>
      </c>
    </row>
    <row r="337" spans="1:7" ht="15" customHeight="1" collapsed="1">
      <c r="A337" s="32" t="s">
        <v>275</v>
      </c>
      <c r="B337" s="45" t="s">
        <v>176</v>
      </c>
      <c r="C337" s="46">
        <f>C724</f>
        <v>2016</v>
      </c>
      <c r="D337" s="47">
        <f>D724</f>
        <v>120</v>
      </c>
      <c r="E337" s="47">
        <f>E724</f>
        <v>486</v>
      </c>
      <c r="F337" s="47">
        <f t="shared" ref="F337" si="109">F724</f>
        <v>889</v>
      </c>
      <c r="G337" s="47">
        <f>G724</f>
        <v>521</v>
      </c>
    </row>
    <row r="338" spans="1:7" ht="15" customHeight="1">
      <c r="A338" s="394" t="s">
        <v>1053</v>
      </c>
      <c r="B338" s="50"/>
      <c r="C338" s="51">
        <f>IF(SUM(D338:G338)&gt;100,"－",SUM(D338:G338))</f>
        <v>100</v>
      </c>
      <c r="D338" s="52">
        <f>D724/$C337*100</f>
        <v>5.9523809523809517</v>
      </c>
      <c r="E338" s="52">
        <f>E724/$C337*100</f>
        <v>24.107142857142858</v>
      </c>
      <c r="F338" s="52">
        <f>F724/$C337*100</f>
        <v>44.097222222222221</v>
      </c>
      <c r="G338" s="52">
        <f>G724/$C337*100</f>
        <v>25.843253968253972</v>
      </c>
    </row>
    <row r="339" spans="1:7" ht="21" customHeight="1">
      <c r="A339" s="394"/>
      <c r="B339" s="72" t="s">
        <v>277</v>
      </c>
      <c r="C339" s="73">
        <f>C726</f>
        <v>261</v>
      </c>
      <c r="D339" s="74">
        <f t="shared" ref="D339:G343" si="110">IF($C339=0,0,D726/$C339*100)</f>
        <v>6.5134099616858236</v>
      </c>
      <c r="E339" s="74">
        <f t="shared" si="110"/>
        <v>23.754789272030653</v>
      </c>
      <c r="F339" s="74">
        <f t="shared" si="110"/>
        <v>44.061302681992338</v>
      </c>
      <c r="G339" s="74">
        <f t="shared" si="110"/>
        <v>25.670498084291189</v>
      </c>
    </row>
    <row r="340" spans="1:7" ht="21" customHeight="1">
      <c r="A340" s="66"/>
      <c r="B340" s="75" t="s">
        <v>278</v>
      </c>
      <c r="C340" s="54">
        <f t="shared" ref="C340:C343" si="111">C727</f>
        <v>306</v>
      </c>
      <c r="D340" s="55">
        <f t="shared" si="110"/>
        <v>11.76470588235294</v>
      </c>
      <c r="E340" s="55">
        <f t="shared" si="110"/>
        <v>17.973856209150327</v>
      </c>
      <c r="F340" s="55">
        <f t="shared" si="110"/>
        <v>42.156862745098039</v>
      </c>
      <c r="G340" s="55">
        <f t="shared" si="110"/>
        <v>28.104575163398692</v>
      </c>
    </row>
    <row r="341" spans="1:7" ht="21" customHeight="1">
      <c r="A341" s="56"/>
      <c r="B341" s="75" t="s">
        <v>279</v>
      </c>
      <c r="C341" s="54">
        <f t="shared" si="111"/>
        <v>622</v>
      </c>
      <c r="D341" s="55">
        <f t="shared" si="110"/>
        <v>6.430868167202572</v>
      </c>
      <c r="E341" s="55">
        <f t="shared" si="110"/>
        <v>21.864951768488748</v>
      </c>
      <c r="F341" s="55">
        <f t="shared" si="110"/>
        <v>45.980707395498392</v>
      </c>
      <c r="G341" s="55">
        <f t="shared" si="110"/>
        <v>25.723472668810288</v>
      </c>
    </row>
    <row r="342" spans="1:7" ht="21" customHeight="1">
      <c r="A342" s="56"/>
      <c r="B342" s="75" t="s">
        <v>280</v>
      </c>
      <c r="C342" s="54">
        <f t="shared" si="111"/>
        <v>542</v>
      </c>
      <c r="D342" s="55">
        <f t="shared" si="110"/>
        <v>3.3210332103321036</v>
      </c>
      <c r="E342" s="55">
        <f t="shared" si="110"/>
        <v>31.365313653136536</v>
      </c>
      <c r="F342" s="55">
        <f t="shared" si="110"/>
        <v>45.940959409594093</v>
      </c>
      <c r="G342" s="55">
        <f t="shared" si="110"/>
        <v>19.372693726937271</v>
      </c>
    </row>
    <row r="343" spans="1:7" ht="21" customHeight="1">
      <c r="A343" s="56"/>
      <c r="B343" s="77" t="s">
        <v>174</v>
      </c>
      <c r="C343" s="60">
        <f t="shared" si="111"/>
        <v>285</v>
      </c>
      <c r="D343" s="61">
        <f t="shared" si="110"/>
        <v>3.1578947368421053</v>
      </c>
      <c r="E343" s="61">
        <f t="shared" si="110"/>
        <v>22.105263157894736</v>
      </c>
      <c r="F343" s="61">
        <f t="shared" si="110"/>
        <v>38.596491228070171</v>
      </c>
      <c r="G343" s="61">
        <f t="shared" si="110"/>
        <v>36.140350877192986</v>
      </c>
    </row>
    <row r="344" spans="1:7" ht="15" hidden="1" customHeight="1">
      <c r="A344" s="56"/>
      <c r="B344" s="45" t="s">
        <v>176</v>
      </c>
      <c r="C344" s="46">
        <f>C731</f>
        <v>963</v>
      </c>
      <c r="D344" s="47">
        <f>D731</f>
        <v>59</v>
      </c>
      <c r="E344" s="47">
        <f>E731</f>
        <v>196</v>
      </c>
      <c r="F344" s="47">
        <f t="shared" ref="F344" si="112">F731</f>
        <v>436</v>
      </c>
      <c r="G344" s="47">
        <f>G731</f>
        <v>272</v>
      </c>
    </row>
    <row r="345" spans="1:7" ht="15" hidden="1" customHeight="1">
      <c r="A345" s="56"/>
      <c r="B345" s="50"/>
      <c r="C345" s="51">
        <f>IF(SUM(D345:G345)&gt;100,"－",SUM(D345:G345))</f>
        <v>100.00000000000001</v>
      </c>
      <c r="D345" s="52">
        <f>D731/$C344*100</f>
        <v>6.12668743509865</v>
      </c>
      <c r="E345" s="52">
        <f>E731/$C344*100</f>
        <v>20.353063343717551</v>
      </c>
      <c r="F345" s="52">
        <f>F731/$C344*100</f>
        <v>45.275181723779859</v>
      </c>
      <c r="G345" s="52">
        <f>G731/$C344*100</f>
        <v>28.245067497403948</v>
      </c>
    </row>
    <row r="346" spans="1:7" ht="21" hidden="1" customHeight="1">
      <c r="A346" s="56"/>
      <c r="B346" s="75" t="s">
        <v>277</v>
      </c>
      <c r="C346" s="54">
        <f>C733</f>
        <v>152</v>
      </c>
      <c r="D346" s="55">
        <f t="shared" ref="D346:G350" si="113">IF($C346=0,0,D733/$C346*100)</f>
        <v>5.9210526315789469</v>
      </c>
      <c r="E346" s="55">
        <f t="shared" si="113"/>
        <v>23.026315789473685</v>
      </c>
      <c r="F346" s="55">
        <f t="shared" si="113"/>
        <v>45.394736842105267</v>
      </c>
      <c r="G346" s="55">
        <f t="shared" si="113"/>
        <v>25.657894736842106</v>
      </c>
    </row>
    <row r="347" spans="1:7" ht="21" hidden="1" customHeight="1">
      <c r="A347" s="66"/>
      <c r="B347" s="78" t="s">
        <v>278</v>
      </c>
      <c r="C347" s="79">
        <f t="shared" ref="C347:D351" si="114">C734</f>
        <v>181</v>
      </c>
      <c r="D347" s="80">
        <f t="shared" si="113"/>
        <v>9.94475138121547</v>
      </c>
      <c r="E347" s="80">
        <f t="shared" si="113"/>
        <v>17.679558011049721</v>
      </c>
      <c r="F347" s="80">
        <f t="shared" si="113"/>
        <v>42.541436464088399</v>
      </c>
      <c r="G347" s="80">
        <f t="shared" si="113"/>
        <v>29.834254143646412</v>
      </c>
    </row>
    <row r="348" spans="1:7" ht="21" hidden="1" customHeight="1">
      <c r="A348" s="56"/>
      <c r="B348" s="78" t="s">
        <v>279</v>
      </c>
      <c r="C348" s="79">
        <f t="shared" si="114"/>
        <v>294</v>
      </c>
      <c r="D348" s="80">
        <f t="shared" si="113"/>
        <v>6.1224489795918364</v>
      </c>
      <c r="E348" s="80">
        <f t="shared" si="113"/>
        <v>18.367346938775512</v>
      </c>
      <c r="F348" s="80">
        <f t="shared" si="113"/>
        <v>46.258503401360542</v>
      </c>
      <c r="G348" s="80">
        <f t="shared" si="113"/>
        <v>29.251700680272108</v>
      </c>
    </row>
    <row r="349" spans="1:7" ht="21" hidden="1" customHeight="1">
      <c r="A349" s="56"/>
      <c r="B349" s="78" t="s">
        <v>280</v>
      </c>
      <c r="C349" s="79">
        <f t="shared" si="114"/>
        <v>195</v>
      </c>
      <c r="D349" s="80">
        <f t="shared" si="113"/>
        <v>5.1282051282051277</v>
      </c>
      <c r="E349" s="80">
        <f t="shared" si="113"/>
        <v>23.076923076923077</v>
      </c>
      <c r="F349" s="80">
        <f t="shared" si="113"/>
        <v>48.717948717948715</v>
      </c>
      <c r="G349" s="80">
        <f t="shared" si="113"/>
        <v>23.076923076923077</v>
      </c>
    </row>
    <row r="350" spans="1:7" ht="21" hidden="1" customHeight="1">
      <c r="A350" s="56"/>
      <c r="B350" s="77" t="s">
        <v>174</v>
      </c>
      <c r="C350" s="54">
        <f t="shared" si="114"/>
        <v>141</v>
      </c>
      <c r="D350" s="55">
        <f t="shared" si="113"/>
        <v>2.8368794326241136</v>
      </c>
      <c r="E350" s="55">
        <f t="shared" si="113"/>
        <v>21.276595744680851</v>
      </c>
      <c r="F350" s="55">
        <f t="shared" si="113"/>
        <v>41.843971631205676</v>
      </c>
      <c r="G350" s="55">
        <f t="shared" si="113"/>
        <v>34.042553191489361</v>
      </c>
    </row>
    <row r="351" spans="1:7" ht="15" hidden="1" customHeight="1">
      <c r="A351" s="56"/>
      <c r="B351" s="45" t="s">
        <v>176</v>
      </c>
      <c r="C351" s="46">
        <f t="shared" si="114"/>
        <v>1053</v>
      </c>
      <c r="D351" s="47">
        <f t="shared" si="114"/>
        <v>61</v>
      </c>
      <c r="E351" s="47">
        <f>E738</f>
        <v>290</v>
      </c>
      <c r="F351" s="47">
        <f t="shared" ref="F351" si="115">F738</f>
        <v>453</v>
      </c>
      <c r="G351" s="47">
        <f>G738</f>
        <v>249</v>
      </c>
    </row>
    <row r="352" spans="1:7" ht="15" hidden="1" customHeight="1">
      <c r="A352" s="56"/>
      <c r="B352" s="50"/>
      <c r="C352" s="51">
        <f>IF(SUM(D352:G352)&gt;100,"－",SUM(D352:G352))</f>
        <v>100</v>
      </c>
      <c r="D352" s="52">
        <f>D738/$C351*100</f>
        <v>5.7929724596391265</v>
      </c>
      <c r="E352" s="52">
        <f>E738/$C351*100</f>
        <v>27.540360873694208</v>
      </c>
      <c r="F352" s="52">
        <f>F738/$C351*100</f>
        <v>43.019943019943021</v>
      </c>
      <c r="G352" s="52">
        <f>G738/$C351*100</f>
        <v>23.646723646723647</v>
      </c>
    </row>
    <row r="353" spans="1:7" ht="21" hidden="1" customHeight="1">
      <c r="A353" s="56"/>
      <c r="B353" s="75" t="s">
        <v>277</v>
      </c>
      <c r="C353" s="54">
        <f>C740</f>
        <v>109</v>
      </c>
      <c r="D353" s="55">
        <f t="shared" ref="D353:G357" si="116">IF($C353=0,0,D740/$C353*100)</f>
        <v>7.3394495412844041</v>
      </c>
      <c r="E353" s="55">
        <f t="shared" si="116"/>
        <v>24.770642201834864</v>
      </c>
      <c r="F353" s="55">
        <f t="shared" si="116"/>
        <v>42.201834862385326</v>
      </c>
      <c r="G353" s="55">
        <f t="shared" si="116"/>
        <v>25.688073394495415</v>
      </c>
    </row>
    <row r="354" spans="1:7" ht="21" hidden="1" customHeight="1">
      <c r="A354" s="56"/>
      <c r="B354" s="78" t="s">
        <v>278</v>
      </c>
      <c r="C354" s="79">
        <f t="shared" ref="C354:C357" si="117">C741</f>
        <v>125</v>
      </c>
      <c r="D354" s="80">
        <f t="shared" si="116"/>
        <v>14.399999999999999</v>
      </c>
      <c r="E354" s="80">
        <f t="shared" si="116"/>
        <v>18.399999999999999</v>
      </c>
      <c r="F354" s="80">
        <f t="shared" si="116"/>
        <v>41.6</v>
      </c>
      <c r="G354" s="80">
        <f t="shared" si="116"/>
        <v>25.6</v>
      </c>
    </row>
    <row r="355" spans="1:7" ht="21" hidden="1" customHeight="1">
      <c r="A355" s="56"/>
      <c r="B355" s="78" t="s">
        <v>279</v>
      </c>
      <c r="C355" s="79">
        <f t="shared" si="117"/>
        <v>328</v>
      </c>
      <c r="D355" s="80">
        <f t="shared" si="116"/>
        <v>6.7073170731707323</v>
      </c>
      <c r="E355" s="80">
        <f t="shared" si="116"/>
        <v>25</v>
      </c>
      <c r="F355" s="80">
        <f t="shared" si="116"/>
        <v>45.731707317073173</v>
      </c>
      <c r="G355" s="80">
        <f t="shared" si="116"/>
        <v>22.560975609756099</v>
      </c>
    </row>
    <row r="356" spans="1:7" ht="21" hidden="1" customHeight="1">
      <c r="A356" s="56"/>
      <c r="B356" s="78" t="s">
        <v>280</v>
      </c>
      <c r="C356" s="79">
        <f t="shared" si="117"/>
        <v>347</v>
      </c>
      <c r="D356" s="80">
        <f t="shared" si="116"/>
        <v>2.3054755043227666</v>
      </c>
      <c r="E356" s="80">
        <f t="shared" si="116"/>
        <v>36.023054755043226</v>
      </c>
      <c r="F356" s="80">
        <f t="shared" si="116"/>
        <v>44.380403458213259</v>
      </c>
      <c r="G356" s="80">
        <f t="shared" si="116"/>
        <v>17.291066282420751</v>
      </c>
    </row>
    <row r="357" spans="1:7" ht="21" hidden="1" customHeight="1">
      <c r="A357" s="35"/>
      <c r="B357" s="77" t="s">
        <v>174</v>
      </c>
      <c r="C357" s="60">
        <f t="shared" si="117"/>
        <v>144</v>
      </c>
      <c r="D357" s="61">
        <f t="shared" si="116"/>
        <v>3.4722222222222223</v>
      </c>
      <c r="E357" s="61">
        <f t="shared" si="116"/>
        <v>22.916666666666664</v>
      </c>
      <c r="F357" s="61">
        <f t="shared" si="116"/>
        <v>35.416666666666671</v>
      </c>
      <c r="G357" s="61">
        <f t="shared" si="116"/>
        <v>38.194444444444443</v>
      </c>
    </row>
    <row r="358" spans="1:7" ht="15" customHeight="1" collapsed="1">
      <c r="A358" s="32" t="s">
        <v>281</v>
      </c>
      <c r="B358" s="45" t="s">
        <v>176</v>
      </c>
      <c r="C358" s="46">
        <f>C745</f>
        <v>2016</v>
      </c>
      <c r="D358" s="47">
        <f>D745</f>
        <v>120</v>
      </c>
      <c r="E358" s="47">
        <f>E745</f>
        <v>486</v>
      </c>
      <c r="F358" s="47">
        <f t="shared" ref="F358" si="118">F745</f>
        <v>889</v>
      </c>
      <c r="G358" s="47">
        <f>G745</f>
        <v>521</v>
      </c>
    </row>
    <row r="359" spans="1:7" ht="15" customHeight="1">
      <c r="A359" s="394" t="s">
        <v>1054</v>
      </c>
      <c r="B359" s="50"/>
      <c r="C359" s="51">
        <f>IF(SUM(D359:G359)&gt;100,"－",SUM(D359:G359))</f>
        <v>100</v>
      </c>
      <c r="D359" s="52">
        <f>D745/$C358*100</f>
        <v>5.9523809523809517</v>
      </c>
      <c r="E359" s="52">
        <f>E745/$C358*100</f>
        <v>24.107142857142858</v>
      </c>
      <c r="F359" s="52">
        <f>F745/$C358*100</f>
        <v>44.097222222222221</v>
      </c>
      <c r="G359" s="52">
        <f>G745/$C358*100</f>
        <v>25.843253968253972</v>
      </c>
    </row>
    <row r="360" spans="1:7" ht="15" customHeight="1">
      <c r="A360" s="394"/>
      <c r="B360" s="53" t="s">
        <v>283</v>
      </c>
      <c r="C360" s="54">
        <f>C747</f>
        <v>115</v>
      </c>
      <c r="D360" s="55">
        <f t="shared" ref="D360:G367" si="119">IF($C360=0,0,D747/$C360*100)</f>
        <v>5.2173913043478262</v>
      </c>
      <c r="E360" s="55">
        <f t="shared" si="119"/>
        <v>32.173913043478258</v>
      </c>
      <c r="F360" s="55">
        <f t="shared" si="119"/>
        <v>36.521739130434781</v>
      </c>
      <c r="G360" s="55">
        <f t="shared" si="119"/>
        <v>26.086956521739129</v>
      </c>
    </row>
    <row r="361" spans="1:7" ht="15" customHeight="1">
      <c r="A361" s="394"/>
      <c r="B361" s="53" t="s">
        <v>284</v>
      </c>
      <c r="C361" s="54">
        <f t="shared" ref="C361:C367" si="120">C748</f>
        <v>242</v>
      </c>
      <c r="D361" s="55">
        <f t="shared" si="119"/>
        <v>2.4793388429752068</v>
      </c>
      <c r="E361" s="55">
        <f t="shared" si="119"/>
        <v>34.710743801652896</v>
      </c>
      <c r="F361" s="55">
        <f t="shared" si="119"/>
        <v>42.148760330578511</v>
      </c>
      <c r="G361" s="55">
        <f t="shared" si="119"/>
        <v>20.66115702479339</v>
      </c>
    </row>
    <row r="362" spans="1:7" ht="15" customHeight="1">
      <c r="A362" s="56"/>
      <c r="B362" s="53" t="s">
        <v>285</v>
      </c>
      <c r="C362" s="54">
        <f t="shared" si="120"/>
        <v>442</v>
      </c>
      <c r="D362" s="55">
        <f t="shared" si="119"/>
        <v>6.7873303167420813</v>
      </c>
      <c r="E362" s="55">
        <f t="shared" si="119"/>
        <v>28.280542986425338</v>
      </c>
      <c r="F362" s="55">
        <f t="shared" si="119"/>
        <v>42.986425339366519</v>
      </c>
      <c r="G362" s="55">
        <f t="shared" si="119"/>
        <v>21.945701357466064</v>
      </c>
    </row>
    <row r="363" spans="1:7" ht="15" customHeight="1">
      <c r="A363" s="56"/>
      <c r="B363" s="53" t="s">
        <v>286</v>
      </c>
      <c r="C363" s="54">
        <f t="shared" si="120"/>
        <v>437</v>
      </c>
      <c r="D363" s="55">
        <f t="shared" si="119"/>
        <v>10.983981693363845</v>
      </c>
      <c r="E363" s="55">
        <f t="shared" si="119"/>
        <v>17.848970251716249</v>
      </c>
      <c r="F363" s="55">
        <f t="shared" si="119"/>
        <v>42.791762013729979</v>
      </c>
      <c r="G363" s="55">
        <f t="shared" si="119"/>
        <v>28.375286041189931</v>
      </c>
    </row>
    <row r="364" spans="1:7" ht="15" customHeight="1">
      <c r="A364" s="56"/>
      <c r="B364" s="53" t="s">
        <v>287</v>
      </c>
      <c r="C364" s="54">
        <f t="shared" si="120"/>
        <v>423</v>
      </c>
      <c r="D364" s="55">
        <f t="shared" si="119"/>
        <v>4.2553191489361701</v>
      </c>
      <c r="E364" s="55">
        <f t="shared" si="119"/>
        <v>23.640661938534279</v>
      </c>
      <c r="F364" s="55">
        <f t="shared" si="119"/>
        <v>45.390070921985817</v>
      </c>
      <c r="G364" s="55">
        <f t="shared" si="119"/>
        <v>26.713947990543733</v>
      </c>
    </row>
    <row r="365" spans="1:7" ht="15" customHeight="1">
      <c r="A365" s="56"/>
      <c r="B365" s="53" t="s">
        <v>288</v>
      </c>
      <c r="C365" s="54">
        <f t="shared" si="120"/>
        <v>223</v>
      </c>
      <c r="D365" s="55">
        <f t="shared" si="119"/>
        <v>3.5874439461883409</v>
      </c>
      <c r="E365" s="55">
        <f t="shared" si="119"/>
        <v>20.179372197309416</v>
      </c>
      <c r="F365" s="55">
        <f t="shared" si="119"/>
        <v>50.672645739910315</v>
      </c>
      <c r="G365" s="55">
        <f t="shared" si="119"/>
        <v>25.560538116591928</v>
      </c>
    </row>
    <row r="366" spans="1:7" ht="15" customHeight="1">
      <c r="A366" s="56"/>
      <c r="B366" s="53" t="s">
        <v>289</v>
      </c>
      <c r="C366" s="54">
        <f t="shared" si="120"/>
        <v>48</v>
      </c>
      <c r="D366" s="55">
        <f t="shared" si="119"/>
        <v>4.1666666666666661</v>
      </c>
      <c r="E366" s="55">
        <f t="shared" si="119"/>
        <v>22.916666666666664</v>
      </c>
      <c r="F366" s="55">
        <f t="shared" si="119"/>
        <v>54.166666666666664</v>
      </c>
      <c r="G366" s="55">
        <f t="shared" si="119"/>
        <v>18.75</v>
      </c>
    </row>
    <row r="367" spans="1:7" ht="15" customHeight="1">
      <c r="A367" s="35"/>
      <c r="B367" s="59" t="s">
        <v>230</v>
      </c>
      <c r="C367" s="60">
        <f t="shared" si="120"/>
        <v>86</v>
      </c>
      <c r="D367" s="61">
        <f t="shared" si="119"/>
        <v>2.3255813953488373</v>
      </c>
      <c r="E367" s="61">
        <f t="shared" si="119"/>
        <v>6.9767441860465116</v>
      </c>
      <c r="F367" s="61">
        <f t="shared" si="119"/>
        <v>43.02325581395349</v>
      </c>
      <c r="G367" s="61">
        <f t="shared" si="119"/>
        <v>47.674418604651166</v>
      </c>
    </row>
    <row r="368" spans="1:7" ht="15" hidden="1" customHeight="1">
      <c r="A368" s="56"/>
      <c r="B368" s="53" t="s">
        <v>176</v>
      </c>
      <c r="C368" s="54">
        <f>C755</f>
        <v>963</v>
      </c>
      <c r="D368" s="63">
        <f>D755</f>
        <v>59</v>
      </c>
      <c r="E368" s="63">
        <f>E755</f>
        <v>196</v>
      </c>
      <c r="F368" s="63">
        <f t="shared" ref="F368" si="121">F755</f>
        <v>436</v>
      </c>
      <c r="G368" s="63">
        <f>G755</f>
        <v>272</v>
      </c>
    </row>
    <row r="369" spans="1:7" ht="15" hidden="1" customHeight="1">
      <c r="A369" s="56"/>
      <c r="B369" s="50"/>
      <c r="C369" s="51">
        <f>IF(SUM(D369:G369)&gt;100,"－",SUM(D369:G369))</f>
        <v>100.00000000000001</v>
      </c>
      <c r="D369" s="52">
        <f>D755/$C368*100</f>
        <v>6.12668743509865</v>
      </c>
      <c r="E369" s="52">
        <f>E755/$C368*100</f>
        <v>20.353063343717551</v>
      </c>
      <c r="F369" s="52">
        <f>F755/$C368*100</f>
        <v>45.275181723779859</v>
      </c>
      <c r="G369" s="52">
        <f>G755/$C368*100</f>
        <v>28.245067497403948</v>
      </c>
    </row>
    <row r="370" spans="1:7" ht="15" hidden="1" customHeight="1">
      <c r="A370" s="56"/>
      <c r="B370" s="53" t="s">
        <v>283</v>
      </c>
      <c r="C370" s="54">
        <f>C757</f>
        <v>35</v>
      </c>
      <c r="D370" s="55">
        <f t="shared" ref="D370:G377" si="122">IF($C370=0,0,D757/$C370*100)</f>
        <v>5.7142857142857144</v>
      </c>
      <c r="E370" s="55">
        <f t="shared" si="122"/>
        <v>25.714285714285712</v>
      </c>
      <c r="F370" s="55">
        <f t="shared" si="122"/>
        <v>34.285714285714285</v>
      </c>
      <c r="G370" s="55">
        <f t="shared" si="122"/>
        <v>34.285714285714285</v>
      </c>
    </row>
    <row r="371" spans="1:7" ht="15" hidden="1" customHeight="1">
      <c r="A371" s="66"/>
      <c r="B371" s="53" t="s">
        <v>284</v>
      </c>
      <c r="C371" s="54">
        <f t="shared" ref="C371:D378" si="123">C758</f>
        <v>38</v>
      </c>
      <c r="D371" s="55">
        <f t="shared" si="122"/>
        <v>7.8947368421052628</v>
      </c>
      <c r="E371" s="55">
        <f t="shared" si="122"/>
        <v>21.052631578947366</v>
      </c>
      <c r="F371" s="55">
        <f t="shared" si="122"/>
        <v>47.368421052631575</v>
      </c>
      <c r="G371" s="55">
        <f t="shared" si="122"/>
        <v>23.684210526315788</v>
      </c>
    </row>
    <row r="372" spans="1:7" ht="15" hidden="1" customHeight="1">
      <c r="A372" s="56"/>
      <c r="B372" s="53" t="s">
        <v>285</v>
      </c>
      <c r="C372" s="54">
        <f t="shared" si="123"/>
        <v>146</v>
      </c>
      <c r="D372" s="55">
        <f t="shared" si="122"/>
        <v>10.273972602739725</v>
      </c>
      <c r="E372" s="55">
        <f t="shared" si="122"/>
        <v>22.602739726027394</v>
      </c>
      <c r="F372" s="55">
        <f t="shared" si="122"/>
        <v>40.410958904109592</v>
      </c>
      <c r="G372" s="55">
        <f t="shared" si="122"/>
        <v>26.712328767123289</v>
      </c>
    </row>
    <row r="373" spans="1:7" ht="15" hidden="1" customHeight="1">
      <c r="A373" s="56"/>
      <c r="B373" s="53" t="s">
        <v>286</v>
      </c>
      <c r="C373" s="54">
        <f t="shared" si="123"/>
        <v>232</v>
      </c>
      <c r="D373" s="55">
        <f t="shared" si="122"/>
        <v>9.0517241379310338</v>
      </c>
      <c r="E373" s="55">
        <f t="shared" si="122"/>
        <v>16.379310344827587</v>
      </c>
      <c r="F373" s="55">
        <f t="shared" si="122"/>
        <v>44.827586206896555</v>
      </c>
      <c r="G373" s="55">
        <f t="shared" si="122"/>
        <v>29.741379310344829</v>
      </c>
    </row>
    <row r="374" spans="1:7" ht="15" hidden="1" customHeight="1">
      <c r="A374" s="56"/>
      <c r="B374" s="53" t="s">
        <v>287</v>
      </c>
      <c r="C374" s="54">
        <f t="shared" si="123"/>
        <v>266</v>
      </c>
      <c r="D374" s="55">
        <f t="shared" si="122"/>
        <v>3.3834586466165413</v>
      </c>
      <c r="E374" s="55">
        <f t="shared" si="122"/>
        <v>22.932330827067666</v>
      </c>
      <c r="F374" s="55">
        <f t="shared" si="122"/>
        <v>45.864661654135332</v>
      </c>
      <c r="G374" s="55">
        <f t="shared" si="122"/>
        <v>27.819548872180448</v>
      </c>
    </row>
    <row r="375" spans="1:7" ht="15" hidden="1" customHeight="1">
      <c r="A375" s="56"/>
      <c r="B375" s="53" t="s">
        <v>288</v>
      </c>
      <c r="C375" s="54">
        <f t="shared" si="123"/>
        <v>163</v>
      </c>
      <c r="D375" s="55">
        <f t="shared" si="122"/>
        <v>3.6809815950920246</v>
      </c>
      <c r="E375" s="55">
        <f t="shared" si="122"/>
        <v>21.472392638036812</v>
      </c>
      <c r="F375" s="55">
        <f t="shared" si="122"/>
        <v>47.852760736196323</v>
      </c>
      <c r="G375" s="55">
        <f t="shared" si="122"/>
        <v>26.993865030674847</v>
      </c>
    </row>
    <row r="376" spans="1:7" ht="15" hidden="1" customHeight="1">
      <c r="A376" s="56"/>
      <c r="B376" s="53" t="s">
        <v>289</v>
      </c>
      <c r="C376" s="54">
        <f t="shared" si="123"/>
        <v>41</v>
      </c>
      <c r="D376" s="55">
        <f t="shared" si="122"/>
        <v>2.4390243902439024</v>
      </c>
      <c r="E376" s="55">
        <f t="shared" si="122"/>
        <v>24.390243902439025</v>
      </c>
      <c r="F376" s="55">
        <f t="shared" si="122"/>
        <v>56.09756097560976</v>
      </c>
      <c r="G376" s="55">
        <f t="shared" si="122"/>
        <v>17.073170731707318</v>
      </c>
    </row>
    <row r="377" spans="1:7" ht="15" hidden="1" customHeight="1">
      <c r="A377" s="56"/>
      <c r="B377" s="59" t="s">
        <v>230</v>
      </c>
      <c r="C377" s="54">
        <f t="shared" si="123"/>
        <v>42</v>
      </c>
      <c r="D377" s="55">
        <f t="shared" si="122"/>
        <v>4.7619047619047619</v>
      </c>
      <c r="E377" s="55">
        <f t="shared" si="122"/>
        <v>4.7619047619047619</v>
      </c>
      <c r="F377" s="55">
        <f t="shared" si="122"/>
        <v>47.619047619047613</v>
      </c>
      <c r="G377" s="55">
        <f t="shared" si="122"/>
        <v>42.857142857142854</v>
      </c>
    </row>
    <row r="378" spans="1:7" ht="15" hidden="1" customHeight="1">
      <c r="A378" s="56"/>
      <c r="B378" s="45" t="s">
        <v>176</v>
      </c>
      <c r="C378" s="46">
        <f t="shared" si="123"/>
        <v>1053</v>
      </c>
      <c r="D378" s="47">
        <f t="shared" si="123"/>
        <v>61</v>
      </c>
      <c r="E378" s="47">
        <f>E765</f>
        <v>290</v>
      </c>
      <c r="F378" s="47">
        <f t="shared" ref="F378" si="124">F765</f>
        <v>453</v>
      </c>
      <c r="G378" s="47">
        <f>G765</f>
        <v>249</v>
      </c>
    </row>
    <row r="379" spans="1:7" ht="15" hidden="1" customHeight="1">
      <c r="A379" s="56"/>
      <c r="B379" s="50"/>
      <c r="C379" s="51">
        <f>IF(SUM(D379:G379)&gt;100,"－",SUM(D379:G379))</f>
        <v>100</v>
      </c>
      <c r="D379" s="52">
        <f>D765/$C378*100</f>
        <v>5.7929724596391265</v>
      </c>
      <c r="E379" s="52">
        <f>E765/$C378*100</f>
        <v>27.540360873694208</v>
      </c>
      <c r="F379" s="52">
        <f>F765/$C378*100</f>
        <v>43.019943019943021</v>
      </c>
      <c r="G379" s="52">
        <f>G765/$C378*100</f>
        <v>23.646723646723647</v>
      </c>
    </row>
    <row r="380" spans="1:7" ht="15" hidden="1" customHeight="1">
      <c r="A380" s="56"/>
      <c r="B380" s="53" t="s">
        <v>283</v>
      </c>
      <c r="C380" s="54">
        <f>C767</f>
        <v>80</v>
      </c>
      <c r="D380" s="55">
        <f t="shared" ref="D380:G387" si="125">IF($C380=0,0,D767/$C380*100)</f>
        <v>5</v>
      </c>
      <c r="E380" s="55">
        <f t="shared" si="125"/>
        <v>35</v>
      </c>
      <c r="F380" s="55">
        <f t="shared" si="125"/>
        <v>37.5</v>
      </c>
      <c r="G380" s="55">
        <f t="shared" si="125"/>
        <v>22.5</v>
      </c>
    </row>
    <row r="381" spans="1:7" ht="15" hidden="1" customHeight="1">
      <c r="A381" s="56"/>
      <c r="B381" s="53" t="s">
        <v>284</v>
      </c>
      <c r="C381" s="54">
        <f t="shared" ref="C381:C387" si="126">C768</f>
        <v>204</v>
      </c>
      <c r="D381" s="55">
        <f t="shared" si="125"/>
        <v>1.4705882352941175</v>
      </c>
      <c r="E381" s="55">
        <f t="shared" si="125"/>
        <v>37.254901960784316</v>
      </c>
      <c r="F381" s="55">
        <f t="shared" si="125"/>
        <v>41.17647058823529</v>
      </c>
      <c r="G381" s="55">
        <f t="shared" si="125"/>
        <v>20.098039215686274</v>
      </c>
    </row>
    <row r="382" spans="1:7" ht="15" hidden="1" customHeight="1">
      <c r="A382" s="56"/>
      <c r="B382" s="53" t="s">
        <v>285</v>
      </c>
      <c r="C382" s="54">
        <f t="shared" si="126"/>
        <v>296</v>
      </c>
      <c r="D382" s="55">
        <f t="shared" si="125"/>
        <v>5.0675675675675675</v>
      </c>
      <c r="E382" s="55">
        <f t="shared" si="125"/>
        <v>31.081081081081081</v>
      </c>
      <c r="F382" s="55">
        <f t="shared" si="125"/>
        <v>44.256756756756758</v>
      </c>
      <c r="G382" s="55">
        <f t="shared" si="125"/>
        <v>19.594594594594593</v>
      </c>
    </row>
    <row r="383" spans="1:7" ht="15" hidden="1" customHeight="1">
      <c r="A383" s="56"/>
      <c r="B383" s="53" t="s">
        <v>286</v>
      </c>
      <c r="C383" s="54">
        <f t="shared" si="126"/>
        <v>205</v>
      </c>
      <c r="D383" s="55">
        <f t="shared" si="125"/>
        <v>13.170731707317074</v>
      </c>
      <c r="E383" s="55">
        <f t="shared" si="125"/>
        <v>19.512195121951219</v>
      </c>
      <c r="F383" s="55">
        <f t="shared" si="125"/>
        <v>40.487804878048784</v>
      </c>
      <c r="G383" s="55">
        <f t="shared" si="125"/>
        <v>26.829268292682929</v>
      </c>
    </row>
    <row r="384" spans="1:7" ht="15" hidden="1" customHeight="1">
      <c r="A384" s="56"/>
      <c r="B384" s="53" t="s">
        <v>287</v>
      </c>
      <c r="C384" s="54">
        <f t="shared" si="126"/>
        <v>157</v>
      </c>
      <c r="D384" s="55">
        <f t="shared" si="125"/>
        <v>5.7324840764331215</v>
      </c>
      <c r="E384" s="55">
        <f t="shared" si="125"/>
        <v>24.840764331210192</v>
      </c>
      <c r="F384" s="55">
        <f t="shared" si="125"/>
        <v>44.585987261146499</v>
      </c>
      <c r="G384" s="55">
        <f t="shared" si="125"/>
        <v>24.840764331210192</v>
      </c>
    </row>
    <row r="385" spans="1:7" ht="15" hidden="1" customHeight="1">
      <c r="A385" s="56"/>
      <c r="B385" s="53" t="s">
        <v>288</v>
      </c>
      <c r="C385" s="54">
        <f t="shared" si="126"/>
        <v>60</v>
      </c>
      <c r="D385" s="55">
        <f t="shared" si="125"/>
        <v>3.3333333333333335</v>
      </c>
      <c r="E385" s="55">
        <f t="shared" si="125"/>
        <v>16.666666666666664</v>
      </c>
      <c r="F385" s="55">
        <f t="shared" si="125"/>
        <v>58.333333333333336</v>
      </c>
      <c r="G385" s="55">
        <f t="shared" si="125"/>
        <v>21.666666666666668</v>
      </c>
    </row>
    <row r="386" spans="1:7" ht="15" hidden="1" customHeight="1">
      <c r="A386" s="56"/>
      <c r="B386" s="53" t="s">
        <v>289</v>
      </c>
      <c r="C386" s="54">
        <f t="shared" si="126"/>
        <v>7</v>
      </c>
      <c r="D386" s="55">
        <f t="shared" si="125"/>
        <v>14.285714285714285</v>
      </c>
      <c r="E386" s="55">
        <f t="shared" si="125"/>
        <v>14.285714285714285</v>
      </c>
      <c r="F386" s="55">
        <f t="shared" si="125"/>
        <v>42.857142857142854</v>
      </c>
      <c r="G386" s="55">
        <f t="shared" si="125"/>
        <v>28.571428571428569</v>
      </c>
    </row>
    <row r="387" spans="1:7" ht="15" hidden="1" customHeight="1">
      <c r="A387" s="35"/>
      <c r="B387" s="59" t="s">
        <v>230</v>
      </c>
      <c r="C387" s="60">
        <f t="shared" si="126"/>
        <v>44</v>
      </c>
      <c r="D387" s="61">
        <f t="shared" si="125"/>
        <v>0</v>
      </c>
      <c r="E387" s="61">
        <f t="shared" si="125"/>
        <v>9.0909090909090917</v>
      </c>
      <c r="F387" s="61">
        <f t="shared" si="125"/>
        <v>38.636363636363633</v>
      </c>
      <c r="G387" s="61">
        <f t="shared" si="125"/>
        <v>52.272727272727273</v>
      </c>
    </row>
    <row r="388" spans="1:7" ht="15" customHeight="1" collapsed="1"/>
    <row r="391" spans="1:7" ht="15" customHeight="1">
      <c r="A391" s="32" t="s">
        <v>175</v>
      </c>
      <c r="B391" s="45" t="s">
        <v>176</v>
      </c>
      <c r="C391" s="104">
        <f>C401+C411</f>
        <v>2016</v>
      </c>
      <c r="D391" s="104">
        <f t="shared" ref="D391:G391" si="127">D401+D411</f>
        <v>120</v>
      </c>
      <c r="E391" s="104">
        <f t="shared" si="127"/>
        <v>486</v>
      </c>
      <c r="F391" s="104">
        <f t="shared" si="127"/>
        <v>889</v>
      </c>
      <c r="G391" s="104">
        <f t="shared" si="127"/>
        <v>521</v>
      </c>
    </row>
    <row r="392" spans="1:7" ht="15" customHeight="1">
      <c r="A392" s="48"/>
      <c r="B392" s="50"/>
      <c r="C392" s="104"/>
      <c r="D392" s="104"/>
      <c r="E392" s="104"/>
      <c r="F392" s="104"/>
      <c r="G392" s="104"/>
    </row>
    <row r="393" spans="1:7" ht="15" customHeight="1">
      <c r="A393" s="48"/>
      <c r="B393" s="53" t="s">
        <v>177</v>
      </c>
      <c r="C393" s="104">
        <f t="shared" ref="C393:G400" si="128">C403+C413</f>
        <v>42</v>
      </c>
      <c r="D393" s="104">
        <f t="shared" si="128"/>
        <v>1</v>
      </c>
      <c r="E393" s="104">
        <f t="shared" si="128"/>
        <v>23</v>
      </c>
      <c r="F393" s="104">
        <f t="shared" si="128"/>
        <v>14</v>
      </c>
      <c r="G393" s="104">
        <f t="shared" si="128"/>
        <v>4</v>
      </c>
    </row>
    <row r="394" spans="1:7" ht="15" customHeight="1">
      <c r="A394" s="48"/>
      <c r="B394" s="53" t="s">
        <v>178</v>
      </c>
      <c r="C394" s="104">
        <f t="shared" si="128"/>
        <v>114</v>
      </c>
      <c r="D394" s="104">
        <f t="shared" si="128"/>
        <v>6</v>
      </c>
      <c r="E394" s="104">
        <f t="shared" si="128"/>
        <v>35</v>
      </c>
      <c r="F394" s="104">
        <f t="shared" si="128"/>
        <v>40</v>
      </c>
      <c r="G394" s="104">
        <f t="shared" si="128"/>
        <v>33</v>
      </c>
    </row>
    <row r="395" spans="1:7" ht="15" customHeight="1">
      <c r="A395" s="56"/>
      <c r="B395" s="53" t="s">
        <v>179</v>
      </c>
      <c r="C395" s="104">
        <f t="shared" si="128"/>
        <v>126</v>
      </c>
      <c r="D395" s="104">
        <f t="shared" si="128"/>
        <v>5</v>
      </c>
      <c r="E395" s="104">
        <f t="shared" si="128"/>
        <v>43</v>
      </c>
      <c r="F395" s="104">
        <f t="shared" si="128"/>
        <v>50</v>
      </c>
      <c r="G395" s="104">
        <f t="shared" si="128"/>
        <v>28</v>
      </c>
    </row>
    <row r="396" spans="1:7" ht="15" customHeight="1">
      <c r="A396" s="56"/>
      <c r="B396" s="53" t="s">
        <v>180</v>
      </c>
      <c r="C396" s="104">
        <f t="shared" si="128"/>
        <v>94</v>
      </c>
      <c r="D396" s="104">
        <f t="shared" si="128"/>
        <v>5</v>
      </c>
      <c r="E396" s="104">
        <f t="shared" si="128"/>
        <v>28</v>
      </c>
      <c r="F396" s="104">
        <f t="shared" si="128"/>
        <v>41</v>
      </c>
      <c r="G396" s="104">
        <f t="shared" si="128"/>
        <v>20</v>
      </c>
    </row>
    <row r="397" spans="1:7" ht="15" customHeight="1">
      <c r="A397" s="56"/>
      <c r="B397" s="48" t="s">
        <v>181</v>
      </c>
      <c r="C397" s="104">
        <f t="shared" si="128"/>
        <v>227</v>
      </c>
      <c r="D397" s="104">
        <f t="shared" si="128"/>
        <v>16</v>
      </c>
      <c r="E397" s="104">
        <f t="shared" si="128"/>
        <v>46</v>
      </c>
      <c r="F397" s="104">
        <f t="shared" si="128"/>
        <v>100</v>
      </c>
      <c r="G397" s="104">
        <f t="shared" si="128"/>
        <v>65</v>
      </c>
    </row>
    <row r="398" spans="1:7" ht="15" customHeight="1">
      <c r="A398" s="56"/>
      <c r="B398" s="48" t="s">
        <v>182</v>
      </c>
      <c r="C398" s="104">
        <f t="shared" si="128"/>
        <v>214</v>
      </c>
      <c r="D398" s="104">
        <f t="shared" si="128"/>
        <v>11</v>
      </c>
      <c r="E398" s="104">
        <f t="shared" si="128"/>
        <v>40</v>
      </c>
      <c r="F398" s="104">
        <f t="shared" si="128"/>
        <v>106</v>
      </c>
      <c r="G398" s="104">
        <f t="shared" si="128"/>
        <v>57</v>
      </c>
    </row>
    <row r="399" spans="1:7" ht="15" customHeight="1">
      <c r="A399" s="56"/>
      <c r="B399" s="48" t="s">
        <v>183</v>
      </c>
      <c r="C399" s="104">
        <f t="shared" si="128"/>
        <v>331</v>
      </c>
      <c r="D399" s="104">
        <f t="shared" si="128"/>
        <v>30</v>
      </c>
      <c r="E399" s="104">
        <f t="shared" si="128"/>
        <v>70</v>
      </c>
      <c r="F399" s="104">
        <f t="shared" si="128"/>
        <v>138</v>
      </c>
      <c r="G399" s="104">
        <f t="shared" si="128"/>
        <v>93</v>
      </c>
    </row>
    <row r="400" spans="1:7" ht="15" customHeight="1">
      <c r="A400" s="56"/>
      <c r="B400" s="59" t="s">
        <v>184</v>
      </c>
      <c r="C400" s="104">
        <f t="shared" si="128"/>
        <v>868</v>
      </c>
      <c r="D400" s="104">
        <f t="shared" si="128"/>
        <v>46</v>
      </c>
      <c r="E400" s="104">
        <f t="shared" si="128"/>
        <v>201</v>
      </c>
      <c r="F400" s="104">
        <f t="shared" si="128"/>
        <v>400</v>
      </c>
      <c r="G400" s="104">
        <f t="shared" si="128"/>
        <v>221</v>
      </c>
    </row>
    <row r="401" spans="1:7" ht="15" customHeight="1">
      <c r="A401" s="56"/>
      <c r="B401" s="45" t="s">
        <v>176</v>
      </c>
      <c r="C401" s="104">
        <v>963</v>
      </c>
      <c r="D401" s="104">
        <v>59</v>
      </c>
      <c r="E401" s="104">
        <v>196</v>
      </c>
      <c r="F401" s="104">
        <v>436</v>
      </c>
      <c r="G401" s="104">
        <v>272</v>
      </c>
    </row>
    <row r="402" spans="1:7" ht="15" customHeight="1">
      <c r="A402" s="56"/>
      <c r="B402" s="50"/>
      <c r="C402" s="104"/>
      <c r="D402" s="104"/>
      <c r="E402" s="104"/>
      <c r="F402" s="104"/>
      <c r="G402" s="104"/>
    </row>
    <row r="403" spans="1:7" ht="15" customHeight="1">
      <c r="A403" s="56"/>
      <c r="B403" s="53" t="s">
        <v>177</v>
      </c>
      <c r="C403" s="104">
        <v>7</v>
      </c>
      <c r="D403" s="104">
        <v>1</v>
      </c>
      <c r="E403" s="104">
        <v>0</v>
      </c>
      <c r="F403" s="104">
        <v>4</v>
      </c>
      <c r="G403" s="104">
        <v>2</v>
      </c>
    </row>
    <row r="404" spans="1:7" ht="15" customHeight="1">
      <c r="A404" s="56"/>
      <c r="B404" s="53" t="s">
        <v>178</v>
      </c>
      <c r="C404" s="104">
        <v>46</v>
      </c>
      <c r="D404" s="104">
        <v>2</v>
      </c>
      <c r="E404" s="104">
        <v>6</v>
      </c>
      <c r="F404" s="104">
        <v>17</v>
      </c>
      <c r="G404" s="104">
        <v>21</v>
      </c>
    </row>
    <row r="405" spans="1:7" ht="15" customHeight="1">
      <c r="A405" s="56"/>
      <c r="B405" s="53" t="s">
        <v>179</v>
      </c>
      <c r="C405" s="104">
        <v>56</v>
      </c>
      <c r="D405" s="104">
        <v>2</v>
      </c>
      <c r="E405" s="104">
        <v>12</v>
      </c>
      <c r="F405" s="104">
        <v>25</v>
      </c>
      <c r="G405" s="104">
        <v>17</v>
      </c>
    </row>
    <row r="406" spans="1:7" ht="15" customHeight="1">
      <c r="A406" s="56"/>
      <c r="B406" s="53" t="s">
        <v>180</v>
      </c>
      <c r="C406" s="104">
        <v>30</v>
      </c>
      <c r="D406" s="104">
        <v>3</v>
      </c>
      <c r="E406" s="104">
        <v>8</v>
      </c>
      <c r="F406" s="104">
        <v>13</v>
      </c>
      <c r="G406" s="104">
        <v>6</v>
      </c>
    </row>
    <row r="407" spans="1:7" ht="15" customHeight="1">
      <c r="A407" s="56"/>
      <c r="B407" s="48" t="s">
        <v>181</v>
      </c>
      <c r="C407" s="104">
        <v>78</v>
      </c>
      <c r="D407" s="104">
        <v>7</v>
      </c>
      <c r="E407" s="104">
        <v>13</v>
      </c>
      <c r="F407" s="104">
        <v>36</v>
      </c>
      <c r="G407" s="104">
        <v>22</v>
      </c>
    </row>
    <row r="408" spans="1:7" ht="15" customHeight="1">
      <c r="A408" s="56"/>
      <c r="B408" s="48" t="s">
        <v>182</v>
      </c>
      <c r="C408" s="104">
        <v>100</v>
      </c>
      <c r="D408" s="104">
        <v>6</v>
      </c>
      <c r="E408" s="104">
        <v>23</v>
      </c>
      <c r="F408" s="104">
        <v>46</v>
      </c>
      <c r="G408" s="104">
        <v>25</v>
      </c>
    </row>
    <row r="409" spans="1:7" ht="15" customHeight="1">
      <c r="A409" s="56"/>
      <c r="B409" s="48" t="s">
        <v>183</v>
      </c>
      <c r="C409" s="104">
        <v>133</v>
      </c>
      <c r="D409" s="104">
        <v>11</v>
      </c>
      <c r="E409" s="104">
        <v>28</v>
      </c>
      <c r="F409" s="104">
        <v>51</v>
      </c>
      <c r="G409" s="104">
        <v>43</v>
      </c>
    </row>
    <row r="410" spans="1:7" ht="15" customHeight="1">
      <c r="A410" s="56"/>
      <c r="B410" s="59" t="s">
        <v>184</v>
      </c>
      <c r="C410" s="104">
        <v>513</v>
      </c>
      <c r="D410" s="104">
        <v>27</v>
      </c>
      <c r="E410" s="104">
        <v>106</v>
      </c>
      <c r="F410" s="104">
        <v>244</v>
      </c>
      <c r="G410" s="104">
        <v>136</v>
      </c>
    </row>
    <row r="411" spans="1:7" ht="15" customHeight="1">
      <c r="A411" s="56"/>
      <c r="B411" s="45" t="s">
        <v>176</v>
      </c>
      <c r="C411" s="104">
        <v>1053</v>
      </c>
      <c r="D411" s="104">
        <v>61</v>
      </c>
      <c r="E411" s="104">
        <v>290</v>
      </c>
      <c r="F411" s="104">
        <v>453</v>
      </c>
      <c r="G411" s="104">
        <v>249</v>
      </c>
    </row>
    <row r="412" spans="1:7" ht="15" customHeight="1">
      <c r="A412" s="56"/>
      <c r="B412" s="50"/>
      <c r="C412" s="104"/>
      <c r="D412" s="104"/>
      <c r="E412" s="104"/>
      <c r="F412" s="104"/>
      <c r="G412" s="104"/>
    </row>
    <row r="413" spans="1:7" ht="15" customHeight="1">
      <c r="A413" s="56"/>
      <c r="B413" s="53" t="s">
        <v>177</v>
      </c>
      <c r="C413" s="104">
        <v>35</v>
      </c>
      <c r="D413" s="104">
        <v>0</v>
      </c>
      <c r="E413" s="104">
        <v>23</v>
      </c>
      <c r="F413" s="104">
        <v>10</v>
      </c>
      <c r="G413" s="104">
        <v>2</v>
      </c>
    </row>
    <row r="414" spans="1:7" ht="15" customHeight="1">
      <c r="A414" s="56"/>
      <c r="B414" s="53" t="s">
        <v>178</v>
      </c>
      <c r="C414" s="104">
        <v>68</v>
      </c>
      <c r="D414" s="104">
        <v>4</v>
      </c>
      <c r="E414" s="104">
        <v>29</v>
      </c>
      <c r="F414" s="104">
        <v>23</v>
      </c>
      <c r="G414" s="104">
        <v>12</v>
      </c>
    </row>
    <row r="415" spans="1:7" ht="15" customHeight="1">
      <c r="A415" s="56"/>
      <c r="B415" s="53" t="s">
        <v>179</v>
      </c>
      <c r="C415" s="104">
        <v>70</v>
      </c>
      <c r="D415" s="104">
        <v>3</v>
      </c>
      <c r="E415" s="104">
        <v>31</v>
      </c>
      <c r="F415" s="104">
        <v>25</v>
      </c>
      <c r="G415" s="104">
        <v>11</v>
      </c>
    </row>
    <row r="416" spans="1:7" ht="15" customHeight="1">
      <c r="A416" s="56"/>
      <c r="B416" s="53" t="s">
        <v>180</v>
      </c>
      <c r="C416" s="104">
        <v>64</v>
      </c>
      <c r="D416" s="104">
        <v>2</v>
      </c>
      <c r="E416" s="104">
        <v>20</v>
      </c>
      <c r="F416" s="104">
        <v>28</v>
      </c>
      <c r="G416" s="104">
        <v>14</v>
      </c>
    </row>
    <row r="417" spans="1:7" ht="15" customHeight="1">
      <c r="A417" s="56"/>
      <c r="B417" s="48" t="s">
        <v>181</v>
      </c>
      <c r="C417" s="104">
        <v>149</v>
      </c>
      <c r="D417" s="104">
        <v>9</v>
      </c>
      <c r="E417" s="104">
        <v>33</v>
      </c>
      <c r="F417" s="104">
        <v>64</v>
      </c>
      <c r="G417" s="104">
        <v>43</v>
      </c>
    </row>
    <row r="418" spans="1:7" ht="15" customHeight="1">
      <c r="A418" s="56"/>
      <c r="B418" s="48" t="s">
        <v>182</v>
      </c>
      <c r="C418" s="104">
        <v>114</v>
      </c>
      <c r="D418" s="104">
        <v>5</v>
      </c>
      <c r="E418" s="104">
        <v>17</v>
      </c>
      <c r="F418" s="104">
        <v>60</v>
      </c>
      <c r="G418" s="104">
        <v>32</v>
      </c>
    </row>
    <row r="419" spans="1:7" ht="15" customHeight="1">
      <c r="A419" s="56"/>
      <c r="B419" s="48" t="s">
        <v>183</v>
      </c>
      <c r="C419" s="104">
        <v>198</v>
      </c>
      <c r="D419" s="104">
        <v>19</v>
      </c>
      <c r="E419" s="104">
        <v>42</v>
      </c>
      <c r="F419" s="104">
        <v>87</v>
      </c>
      <c r="G419" s="104">
        <v>50</v>
      </c>
    </row>
    <row r="420" spans="1:7" ht="15" customHeight="1">
      <c r="A420" s="35"/>
      <c r="B420" s="59" t="s">
        <v>184</v>
      </c>
      <c r="C420" s="104">
        <v>355</v>
      </c>
      <c r="D420" s="104">
        <v>19</v>
      </c>
      <c r="E420" s="104">
        <v>95</v>
      </c>
      <c r="F420" s="104">
        <v>156</v>
      </c>
      <c r="G420" s="104">
        <v>85</v>
      </c>
    </row>
    <row r="421" spans="1:7" ht="15" customHeight="1">
      <c r="A421" s="32" t="s">
        <v>189</v>
      </c>
      <c r="B421" s="45" t="s">
        <v>176</v>
      </c>
      <c r="C421" s="104">
        <f>C427+C433</f>
        <v>2016</v>
      </c>
      <c r="D421" s="104">
        <f t="shared" ref="D421:G421" si="129">D427+D433</f>
        <v>120</v>
      </c>
      <c r="E421" s="104">
        <f t="shared" si="129"/>
        <v>486</v>
      </c>
      <c r="F421" s="104">
        <f t="shared" si="129"/>
        <v>889</v>
      </c>
      <c r="G421" s="104">
        <f t="shared" si="129"/>
        <v>521</v>
      </c>
    </row>
    <row r="422" spans="1:7" ht="15" customHeight="1">
      <c r="A422" s="48"/>
      <c r="B422" s="50"/>
      <c r="C422" s="104"/>
      <c r="D422" s="104"/>
      <c r="E422" s="104"/>
      <c r="F422" s="104"/>
      <c r="G422" s="104"/>
    </row>
    <row r="423" spans="1:7" ht="15" customHeight="1">
      <c r="A423" s="48"/>
      <c r="B423" s="53" t="s">
        <v>190</v>
      </c>
      <c r="C423" s="104">
        <f t="shared" ref="C423:G426" si="130">C429+C435</f>
        <v>513</v>
      </c>
      <c r="D423" s="104">
        <f t="shared" si="130"/>
        <v>36</v>
      </c>
      <c r="E423" s="104">
        <f t="shared" si="130"/>
        <v>135</v>
      </c>
      <c r="F423" s="104">
        <f t="shared" si="130"/>
        <v>219</v>
      </c>
      <c r="G423" s="104">
        <f t="shared" si="130"/>
        <v>123</v>
      </c>
    </row>
    <row r="424" spans="1:7" ht="15" customHeight="1">
      <c r="A424" s="48"/>
      <c r="B424" s="53" t="s">
        <v>191</v>
      </c>
      <c r="C424" s="104">
        <f t="shared" si="130"/>
        <v>488</v>
      </c>
      <c r="D424" s="104">
        <f t="shared" si="130"/>
        <v>29</v>
      </c>
      <c r="E424" s="104">
        <f t="shared" si="130"/>
        <v>104</v>
      </c>
      <c r="F424" s="104">
        <f t="shared" si="130"/>
        <v>235</v>
      </c>
      <c r="G424" s="104">
        <f t="shared" si="130"/>
        <v>120</v>
      </c>
    </row>
    <row r="425" spans="1:7" ht="15" customHeight="1">
      <c r="A425" s="56"/>
      <c r="B425" s="53" t="s">
        <v>192</v>
      </c>
      <c r="C425" s="104">
        <f t="shared" si="130"/>
        <v>867</v>
      </c>
      <c r="D425" s="104">
        <f t="shared" si="130"/>
        <v>48</v>
      </c>
      <c r="E425" s="104">
        <f t="shared" si="130"/>
        <v>208</v>
      </c>
      <c r="F425" s="104">
        <f t="shared" si="130"/>
        <v>376</v>
      </c>
      <c r="G425" s="104">
        <f t="shared" si="130"/>
        <v>235</v>
      </c>
    </row>
    <row r="426" spans="1:7" ht="15" customHeight="1">
      <c r="A426" s="56"/>
      <c r="B426" s="59" t="s">
        <v>193</v>
      </c>
      <c r="C426" s="104">
        <f t="shared" si="130"/>
        <v>148</v>
      </c>
      <c r="D426" s="104">
        <f t="shared" si="130"/>
        <v>7</v>
      </c>
      <c r="E426" s="104">
        <f t="shared" si="130"/>
        <v>39</v>
      </c>
      <c r="F426" s="104">
        <f t="shared" si="130"/>
        <v>59</v>
      </c>
      <c r="G426" s="104">
        <f t="shared" si="130"/>
        <v>43</v>
      </c>
    </row>
    <row r="427" spans="1:7" ht="15" customHeight="1">
      <c r="A427" s="56"/>
      <c r="B427" s="45" t="s">
        <v>176</v>
      </c>
      <c r="C427" s="104">
        <v>963</v>
      </c>
      <c r="D427" s="104">
        <v>59</v>
      </c>
      <c r="E427" s="104">
        <v>196</v>
      </c>
      <c r="F427" s="104">
        <v>436</v>
      </c>
      <c r="G427" s="104">
        <v>272</v>
      </c>
    </row>
    <row r="428" spans="1:7" ht="15" customHeight="1">
      <c r="A428" s="56"/>
      <c r="B428" s="50"/>
      <c r="C428" s="104"/>
      <c r="D428" s="104"/>
      <c r="E428" s="104"/>
      <c r="F428" s="104"/>
      <c r="G428" s="104"/>
    </row>
    <row r="429" spans="1:7" ht="15" customHeight="1">
      <c r="A429" s="56"/>
      <c r="B429" s="53" t="s">
        <v>190</v>
      </c>
      <c r="C429" s="104">
        <v>190</v>
      </c>
      <c r="D429" s="104">
        <v>15</v>
      </c>
      <c r="E429" s="104">
        <v>37</v>
      </c>
      <c r="F429" s="104">
        <v>84</v>
      </c>
      <c r="G429" s="104">
        <v>54</v>
      </c>
    </row>
    <row r="430" spans="1:7" ht="15" customHeight="1">
      <c r="A430" s="48"/>
      <c r="B430" s="53" t="s">
        <v>191</v>
      </c>
      <c r="C430" s="104">
        <v>239</v>
      </c>
      <c r="D430" s="104">
        <v>15</v>
      </c>
      <c r="E430" s="104">
        <v>43</v>
      </c>
      <c r="F430" s="104">
        <v>117</v>
      </c>
      <c r="G430" s="104">
        <v>64</v>
      </c>
    </row>
    <row r="431" spans="1:7" ht="15" customHeight="1">
      <c r="A431" s="56"/>
      <c r="B431" s="53" t="s">
        <v>192</v>
      </c>
      <c r="C431" s="104">
        <v>437</v>
      </c>
      <c r="D431" s="104">
        <v>26</v>
      </c>
      <c r="E431" s="104">
        <v>90</v>
      </c>
      <c r="F431" s="104">
        <v>194</v>
      </c>
      <c r="G431" s="104">
        <v>127</v>
      </c>
    </row>
    <row r="432" spans="1:7" ht="15" customHeight="1">
      <c r="A432" s="56"/>
      <c r="B432" s="59" t="s">
        <v>193</v>
      </c>
      <c r="C432" s="104">
        <v>97</v>
      </c>
      <c r="D432" s="104">
        <v>3</v>
      </c>
      <c r="E432" s="104">
        <v>26</v>
      </c>
      <c r="F432" s="104">
        <v>41</v>
      </c>
      <c r="G432" s="104">
        <v>27</v>
      </c>
    </row>
    <row r="433" spans="1:7" ht="15" customHeight="1">
      <c r="A433" s="56"/>
      <c r="B433" s="45" t="s">
        <v>176</v>
      </c>
      <c r="C433" s="104">
        <v>1053</v>
      </c>
      <c r="D433" s="104">
        <v>61</v>
      </c>
      <c r="E433" s="104">
        <v>290</v>
      </c>
      <c r="F433" s="104">
        <v>453</v>
      </c>
      <c r="G433" s="104">
        <v>249</v>
      </c>
    </row>
    <row r="434" spans="1:7" ht="15" customHeight="1">
      <c r="A434" s="56"/>
      <c r="B434" s="50"/>
      <c r="C434" s="104"/>
      <c r="D434" s="104"/>
      <c r="E434" s="104"/>
      <c r="F434" s="104"/>
      <c r="G434" s="104"/>
    </row>
    <row r="435" spans="1:7" ht="15" customHeight="1">
      <c r="A435" s="56"/>
      <c r="B435" s="53" t="s">
        <v>190</v>
      </c>
      <c r="C435" s="104">
        <v>323</v>
      </c>
      <c r="D435" s="104">
        <v>21</v>
      </c>
      <c r="E435" s="104">
        <v>98</v>
      </c>
      <c r="F435" s="104">
        <v>135</v>
      </c>
      <c r="G435" s="104">
        <v>69</v>
      </c>
    </row>
    <row r="436" spans="1:7" ht="15" customHeight="1">
      <c r="A436" s="56"/>
      <c r="B436" s="53" t="s">
        <v>191</v>
      </c>
      <c r="C436" s="104">
        <v>249</v>
      </c>
      <c r="D436" s="104">
        <v>14</v>
      </c>
      <c r="E436" s="104">
        <v>61</v>
      </c>
      <c r="F436" s="104">
        <v>118</v>
      </c>
      <c r="G436" s="104">
        <v>56</v>
      </c>
    </row>
    <row r="437" spans="1:7" ht="15" customHeight="1">
      <c r="A437" s="56"/>
      <c r="B437" s="53" t="s">
        <v>192</v>
      </c>
      <c r="C437" s="104">
        <v>430</v>
      </c>
      <c r="D437" s="104">
        <v>22</v>
      </c>
      <c r="E437" s="104">
        <v>118</v>
      </c>
      <c r="F437" s="104">
        <v>182</v>
      </c>
      <c r="G437" s="104">
        <v>108</v>
      </c>
    </row>
    <row r="438" spans="1:7" ht="15" customHeight="1">
      <c r="A438" s="35"/>
      <c r="B438" s="59" t="s">
        <v>193</v>
      </c>
      <c r="C438" s="104">
        <v>51</v>
      </c>
      <c r="D438" s="104">
        <v>4</v>
      </c>
      <c r="E438" s="104">
        <v>13</v>
      </c>
      <c r="F438" s="104">
        <v>18</v>
      </c>
      <c r="G438" s="104">
        <v>16</v>
      </c>
    </row>
    <row r="439" spans="1:7" ht="15" customHeight="1">
      <c r="A439" s="32" t="s">
        <v>194</v>
      </c>
      <c r="B439" s="45" t="s">
        <v>176</v>
      </c>
      <c r="C439" s="104">
        <f>C450+C461</f>
        <v>2016</v>
      </c>
      <c r="D439" s="104">
        <f t="shared" ref="D439:G439" si="131">D450+D461</f>
        <v>120</v>
      </c>
      <c r="E439" s="104">
        <f t="shared" si="131"/>
        <v>486</v>
      </c>
      <c r="F439" s="104">
        <f t="shared" si="131"/>
        <v>889</v>
      </c>
      <c r="G439" s="104">
        <f t="shared" si="131"/>
        <v>521</v>
      </c>
    </row>
    <row r="440" spans="1:7" ht="15" customHeight="1">
      <c r="A440" s="394" t="s">
        <v>195</v>
      </c>
      <c r="B440" s="50"/>
      <c r="C440" s="104"/>
      <c r="D440" s="104"/>
      <c r="E440" s="104"/>
      <c r="F440" s="104"/>
      <c r="G440" s="104"/>
    </row>
    <row r="441" spans="1:7" ht="15" customHeight="1">
      <c r="A441" s="394"/>
      <c r="B441" s="53" t="s">
        <v>196</v>
      </c>
      <c r="C441" s="104">
        <f t="shared" ref="C441:G449" si="132">C452+C463</f>
        <v>758</v>
      </c>
      <c r="D441" s="104">
        <f t="shared" si="132"/>
        <v>46</v>
      </c>
      <c r="E441" s="104">
        <f t="shared" si="132"/>
        <v>199</v>
      </c>
      <c r="F441" s="104">
        <f t="shared" si="132"/>
        <v>321</v>
      </c>
      <c r="G441" s="104">
        <f t="shared" si="132"/>
        <v>192</v>
      </c>
    </row>
    <row r="442" spans="1:7" ht="15" customHeight="1">
      <c r="A442" s="66"/>
      <c r="B442" s="53" t="s">
        <v>197</v>
      </c>
      <c r="C442" s="104">
        <f t="shared" si="132"/>
        <v>177</v>
      </c>
      <c r="D442" s="104">
        <f t="shared" si="132"/>
        <v>8</v>
      </c>
      <c r="E442" s="104">
        <f t="shared" si="132"/>
        <v>43</v>
      </c>
      <c r="F442" s="104">
        <f t="shared" si="132"/>
        <v>81</v>
      </c>
      <c r="G442" s="104">
        <f t="shared" si="132"/>
        <v>45</v>
      </c>
    </row>
    <row r="443" spans="1:7" ht="15" customHeight="1">
      <c r="A443" s="56"/>
      <c r="B443" s="53" t="s">
        <v>198</v>
      </c>
      <c r="C443" s="104">
        <f t="shared" si="132"/>
        <v>315</v>
      </c>
      <c r="D443" s="104">
        <f t="shared" si="132"/>
        <v>18</v>
      </c>
      <c r="E443" s="104">
        <f t="shared" si="132"/>
        <v>76</v>
      </c>
      <c r="F443" s="104">
        <f t="shared" si="132"/>
        <v>137</v>
      </c>
      <c r="G443" s="104">
        <f t="shared" si="132"/>
        <v>84</v>
      </c>
    </row>
    <row r="444" spans="1:7" ht="15" customHeight="1">
      <c r="A444" s="56"/>
      <c r="B444" s="53" t="s">
        <v>199</v>
      </c>
      <c r="C444" s="104">
        <f t="shared" si="132"/>
        <v>152</v>
      </c>
      <c r="D444" s="104">
        <f t="shared" si="132"/>
        <v>10</v>
      </c>
      <c r="E444" s="104">
        <f t="shared" si="132"/>
        <v>38</v>
      </c>
      <c r="F444" s="104">
        <f t="shared" si="132"/>
        <v>71</v>
      </c>
      <c r="G444" s="104">
        <f t="shared" si="132"/>
        <v>33</v>
      </c>
    </row>
    <row r="445" spans="1:7" ht="15" customHeight="1">
      <c r="A445" s="56"/>
      <c r="B445" s="67" t="s">
        <v>200</v>
      </c>
      <c r="C445" s="104">
        <f t="shared" si="132"/>
        <v>357</v>
      </c>
      <c r="D445" s="104">
        <f t="shared" si="132"/>
        <v>18</v>
      </c>
      <c r="E445" s="104">
        <f t="shared" si="132"/>
        <v>80</v>
      </c>
      <c r="F445" s="104">
        <f t="shared" si="132"/>
        <v>165</v>
      </c>
      <c r="G445" s="104">
        <f t="shared" si="132"/>
        <v>94</v>
      </c>
    </row>
    <row r="446" spans="1:7" ht="15" customHeight="1">
      <c r="A446" s="56"/>
      <c r="B446" s="67" t="s">
        <v>201</v>
      </c>
      <c r="C446" s="104">
        <f t="shared" si="132"/>
        <v>63</v>
      </c>
      <c r="D446" s="104">
        <f t="shared" si="132"/>
        <v>4</v>
      </c>
      <c r="E446" s="104">
        <f t="shared" si="132"/>
        <v>16</v>
      </c>
      <c r="F446" s="104">
        <f t="shared" si="132"/>
        <v>31</v>
      </c>
      <c r="G446" s="104">
        <f t="shared" si="132"/>
        <v>12</v>
      </c>
    </row>
    <row r="447" spans="1:7" ht="15" customHeight="1">
      <c r="A447" s="56"/>
      <c r="B447" s="67" t="s">
        <v>202</v>
      </c>
      <c r="C447" s="104">
        <f t="shared" si="132"/>
        <v>33</v>
      </c>
      <c r="D447" s="104">
        <f t="shared" si="132"/>
        <v>3</v>
      </c>
      <c r="E447" s="104">
        <f t="shared" si="132"/>
        <v>6</v>
      </c>
      <c r="F447" s="104">
        <f t="shared" si="132"/>
        <v>15</v>
      </c>
      <c r="G447" s="104">
        <f t="shared" si="132"/>
        <v>9</v>
      </c>
    </row>
    <row r="448" spans="1:7" ht="15" customHeight="1">
      <c r="A448" s="56"/>
      <c r="B448" s="68" t="s">
        <v>203</v>
      </c>
      <c r="C448" s="104">
        <f t="shared" si="132"/>
        <v>114</v>
      </c>
      <c r="D448" s="104">
        <f t="shared" si="132"/>
        <v>8</v>
      </c>
      <c r="E448" s="104">
        <f t="shared" si="132"/>
        <v>23</v>
      </c>
      <c r="F448" s="104">
        <f t="shared" si="132"/>
        <v>52</v>
      </c>
      <c r="G448" s="104">
        <f t="shared" si="132"/>
        <v>31</v>
      </c>
    </row>
    <row r="449" spans="1:7" ht="15" customHeight="1">
      <c r="A449" s="56"/>
      <c r="B449" s="59" t="s">
        <v>174</v>
      </c>
      <c r="C449" s="104">
        <f t="shared" si="132"/>
        <v>47</v>
      </c>
      <c r="D449" s="104">
        <f t="shared" si="132"/>
        <v>5</v>
      </c>
      <c r="E449" s="104">
        <f t="shared" si="132"/>
        <v>5</v>
      </c>
      <c r="F449" s="104">
        <f t="shared" si="132"/>
        <v>16</v>
      </c>
      <c r="G449" s="104">
        <f t="shared" si="132"/>
        <v>21</v>
      </c>
    </row>
    <row r="450" spans="1:7" ht="15" customHeight="1">
      <c r="A450" s="56"/>
      <c r="B450" s="45" t="s">
        <v>176</v>
      </c>
      <c r="C450" s="104">
        <v>963</v>
      </c>
      <c r="D450" s="104">
        <v>59</v>
      </c>
      <c r="E450" s="104">
        <v>196</v>
      </c>
      <c r="F450" s="104">
        <v>436</v>
      </c>
      <c r="G450" s="104">
        <v>272</v>
      </c>
    </row>
    <row r="451" spans="1:7" ht="15" customHeight="1">
      <c r="A451" s="56"/>
      <c r="B451" s="50"/>
      <c r="C451" s="104"/>
      <c r="D451" s="104"/>
      <c r="E451" s="104"/>
      <c r="F451" s="104"/>
      <c r="G451" s="104"/>
    </row>
    <row r="452" spans="1:7" ht="15" customHeight="1">
      <c r="A452" s="56"/>
      <c r="B452" s="53" t="s">
        <v>196</v>
      </c>
      <c r="C452" s="104">
        <v>342</v>
      </c>
      <c r="D452" s="104">
        <v>23</v>
      </c>
      <c r="E452" s="104">
        <v>77</v>
      </c>
      <c r="F452" s="104">
        <v>151</v>
      </c>
      <c r="G452" s="104">
        <v>91</v>
      </c>
    </row>
    <row r="453" spans="1:7" ht="15" customHeight="1">
      <c r="A453" s="56"/>
      <c r="B453" s="53" t="s">
        <v>197</v>
      </c>
      <c r="C453" s="104">
        <v>79</v>
      </c>
      <c r="D453" s="104">
        <v>4</v>
      </c>
      <c r="E453" s="104">
        <v>14</v>
      </c>
      <c r="F453" s="104">
        <v>41</v>
      </c>
      <c r="G453" s="104">
        <v>20</v>
      </c>
    </row>
    <row r="454" spans="1:7" ht="15" customHeight="1">
      <c r="A454" s="56"/>
      <c r="B454" s="53" t="s">
        <v>198</v>
      </c>
      <c r="C454" s="104">
        <v>124</v>
      </c>
      <c r="D454" s="104">
        <v>7</v>
      </c>
      <c r="E454" s="104">
        <v>24</v>
      </c>
      <c r="F454" s="104">
        <v>49</v>
      </c>
      <c r="G454" s="104">
        <v>44</v>
      </c>
    </row>
    <row r="455" spans="1:7" ht="15" customHeight="1">
      <c r="A455" s="56"/>
      <c r="B455" s="53" t="s">
        <v>199</v>
      </c>
      <c r="C455" s="104">
        <v>64</v>
      </c>
      <c r="D455" s="104">
        <v>5</v>
      </c>
      <c r="E455" s="104">
        <v>14</v>
      </c>
      <c r="F455" s="104">
        <v>35</v>
      </c>
      <c r="G455" s="104">
        <v>10</v>
      </c>
    </row>
    <row r="456" spans="1:7" ht="15" customHeight="1">
      <c r="A456" s="56"/>
      <c r="B456" s="67" t="s">
        <v>200</v>
      </c>
      <c r="C456" s="104">
        <v>220</v>
      </c>
      <c r="D456" s="104">
        <v>8</v>
      </c>
      <c r="E456" s="104">
        <v>45</v>
      </c>
      <c r="F456" s="104">
        <v>105</v>
      </c>
      <c r="G456" s="104">
        <v>62</v>
      </c>
    </row>
    <row r="457" spans="1:7" ht="15" customHeight="1">
      <c r="A457" s="56"/>
      <c r="B457" s="67" t="s">
        <v>201</v>
      </c>
      <c r="C457" s="104">
        <v>21</v>
      </c>
      <c r="D457" s="104">
        <v>2</v>
      </c>
      <c r="E457" s="104">
        <v>6</v>
      </c>
      <c r="F457" s="104">
        <v>7</v>
      </c>
      <c r="G457" s="104">
        <v>6</v>
      </c>
    </row>
    <row r="458" spans="1:7" ht="15" customHeight="1">
      <c r="A458" s="56"/>
      <c r="B458" s="67" t="s">
        <v>202</v>
      </c>
      <c r="C458" s="104">
        <v>15</v>
      </c>
      <c r="D458" s="104">
        <v>0</v>
      </c>
      <c r="E458" s="104">
        <v>5</v>
      </c>
      <c r="F458" s="104">
        <v>5</v>
      </c>
      <c r="G458" s="104">
        <v>5</v>
      </c>
    </row>
    <row r="459" spans="1:7" ht="15" customHeight="1">
      <c r="A459" s="56"/>
      <c r="B459" s="68" t="s">
        <v>203</v>
      </c>
      <c r="C459" s="104">
        <v>72</v>
      </c>
      <c r="D459" s="104">
        <v>6</v>
      </c>
      <c r="E459" s="104">
        <v>9</v>
      </c>
      <c r="F459" s="104">
        <v>35</v>
      </c>
      <c r="G459" s="104">
        <v>22</v>
      </c>
    </row>
    <row r="460" spans="1:7" ht="15" customHeight="1">
      <c r="A460" s="56"/>
      <c r="B460" s="59" t="s">
        <v>174</v>
      </c>
      <c r="C460" s="104">
        <v>26</v>
      </c>
      <c r="D460" s="104">
        <v>4</v>
      </c>
      <c r="E460" s="104">
        <v>2</v>
      </c>
      <c r="F460" s="104">
        <v>8</v>
      </c>
      <c r="G460" s="104">
        <v>12</v>
      </c>
    </row>
    <row r="461" spans="1:7" ht="15" customHeight="1">
      <c r="A461" s="56"/>
      <c r="B461" s="45" t="s">
        <v>176</v>
      </c>
      <c r="C461" s="104">
        <v>1053</v>
      </c>
      <c r="D461" s="104">
        <v>61</v>
      </c>
      <c r="E461" s="104">
        <v>290</v>
      </c>
      <c r="F461" s="104">
        <v>453</v>
      </c>
      <c r="G461" s="104">
        <v>249</v>
      </c>
    </row>
    <row r="462" spans="1:7" ht="15" customHeight="1">
      <c r="A462" s="56"/>
      <c r="B462" s="50"/>
      <c r="C462" s="104"/>
      <c r="D462" s="104"/>
      <c r="E462" s="104"/>
      <c r="F462" s="104"/>
      <c r="G462" s="104"/>
    </row>
    <row r="463" spans="1:7" ht="15" customHeight="1">
      <c r="A463" s="56"/>
      <c r="B463" s="53" t="s">
        <v>196</v>
      </c>
      <c r="C463" s="104">
        <v>416</v>
      </c>
      <c r="D463" s="104">
        <v>23</v>
      </c>
      <c r="E463" s="104">
        <v>122</v>
      </c>
      <c r="F463" s="104">
        <v>170</v>
      </c>
      <c r="G463" s="104">
        <v>101</v>
      </c>
    </row>
    <row r="464" spans="1:7" ht="15" customHeight="1">
      <c r="A464" s="56"/>
      <c r="B464" s="53" t="s">
        <v>197</v>
      </c>
      <c r="C464" s="104">
        <v>98</v>
      </c>
      <c r="D464" s="104">
        <v>4</v>
      </c>
      <c r="E464" s="104">
        <v>29</v>
      </c>
      <c r="F464" s="104">
        <v>40</v>
      </c>
      <c r="G464" s="104">
        <v>25</v>
      </c>
    </row>
    <row r="465" spans="1:7" ht="15" customHeight="1">
      <c r="A465" s="56"/>
      <c r="B465" s="53" t="s">
        <v>198</v>
      </c>
      <c r="C465" s="104">
        <v>191</v>
      </c>
      <c r="D465" s="104">
        <v>11</v>
      </c>
      <c r="E465" s="104">
        <v>52</v>
      </c>
      <c r="F465" s="104">
        <v>88</v>
      </c>
      <c r="G465" s="104">
        <v>40</v>
      </c>
    </row>
    <row r="466" spans="1:7" ht="15" customHeight="1">
      <c r="A466" s="56"/>
      <c r="B466" s="53" t="s">
        <v>199</v>
      </c>
      <c r="C466" s="104">
        <v>88</v>
      </c>
      <c r="D466" s="104">
        <v>5</v>
      </c>
      <c r="E466" s="104">
        <v>24</v>
      </c>
      <c r="F466" s="104">
        <v>36</v>
      </c>
      <c r="G466" s="104">
        <v>23</v>
      </c>
    </row>
    <row r="467" spans="1:7" ht="15" customHeight="1">
      <c r="A467" s="56"/>
      <c r="B467" s="53" t="s">
        <v>200</v>
      </c>
      <c r="C467" s="104">
        <v>137</v>
      </c>
      <c r="D467" s="104">
        <v>10</v>
      </c>
      <c r="E467" s="104">
        <v>35</v>
      </c>
      <c r="F467" s="104">
        <v>60</v>
      </c>
      <c r="G467" s="104">
        <v>32</v>
      </c>
    </row>
    <row r="468" spans="1:7" ht="15" customHeight="1">
      <c r="A468" s="56"/>
      <c r="B468" s="53" t="s">
        <v>201</v>
      </c>
      <c r="C468" s="104">
        <v>42</v>
      </c>
      <c r="D468" s="104">
        <v>2</v>
      </c>
      <c r="E468" s="104">
        <v>10</v>
      </c>
      <c r="F468" s="104">
        <v>24</v>
      </c>
      <c r="G468" s="104">
        <v>6</v>
      </c>
    </row>
    <row r="469" spans="1:7" ht="15" customHeight="1">
      <c r="A469" s="56"/>
      <c r="B469" s="53" t="s">
        <v>202</v>
      </c>
      <c r="C469" s="104">
        <v>18</v>
      </c>
      <c r="D469" s="104">
        <v>3</v>
      </c>
      <c r="E469" s="104">
        <v>1</v>
      </c>
      <c r="F469" s="104">
        <v>10</v>
      </c>
      <c r="G469" s="104">
        <v>4</v>
      </c>
    </row>
    <row r="470" spans="1:7" ht="15" customHeight="1">
      <c r="A470" s="56"/>
      <c r="B470" s="69" t="s">
        <v>203</v>
      </c>
      <c r="C470" s="104">
        <v>42</v>
      </c>
      <c r="D470" s="104">
        <v>2</v>
      </c>
      <c r="E470" s="104">
        <v>14</v>
      </c>
      <c r="F470" s="104">
        <v>17</v>
      </c>
      <c r="G470" s="104">
        <v>9</v>
      </c>
    </row>
    <row r="471" spans="1:7" ht="15" customHeight="1">
      <c r="A471" s="35"/>
      <c r="B471" s="59" t="s">
        <v>174</v>
      </c>
      <c r="C471" s="104">
        <v>21</v>
      </c>
      <c r="D471" s="104">
        <v>1</v>
      </c>
      <c r="E471" s="104">
        <v>3</v>
      </c>
      <c r="F471" s="104">
        <v>8</v>
      </c>
      <c r="G471" s="104">
        <v>9</v>
      </c>
    </row>
    <row r="472" spans="1:7" ht="15" customHeight="1">
      <c r="A472" s="32" t="s">
        <v>204</v>
      </c>
      <c r="B472" s="45" t="s">
        <v>176</v>
      </c>
      <c r="C472" s="104">
        <f>C481+C490</f>
        <v>2016</v>
      </c>
      <c r="D472" s="104">
        <f t="shared" ref="D472:G472" si="133">D481+D490</f>
        <v>120</v>
      </c>
      <c r="E472" s="104">
        <f t="shared" si="133"/>
        <v>486</v>
      </c>
      <c r="F472" s="104">
        <f t="shared" si="133"/>
        <v>889</v>
      </c>
      <c r="G472" s="104">
        <f t="shared" si="133"/>
        <v>521</v>
      </c>
    </row>
    <row r="473" spans="1:7" ht="15" customHeight="1">
      <c r="A473" s="394" t="s">
        <v>205</v>
      </c>
      <c r="B473" s="50"/>
      <c r="C473" s="104"/>
      <c r="D473" s="104"/>
      <c r="E473" s="104"/>
      <c r="F473" s="104"/>
      <c r="G473" s="104"/>
    </row>
    <row r="474" spans="1:7" ht="15" customHeight="1">
      <c r="A474" s="394"/>
      <c r="B474" s="53" t="s">
        <v>206</v>
      </c>
      <c r="C474" s="104">
        <f t="shared" ref="C474:G480" si="134">C483+C492</f>
        <v>1288</v>
      </c>
      <c r="D474" s="104">
        <f t="shared" si="134"/>
        <v>89</v>
      </c>
      <c r="E474" s="104">
        <f t="shared" si="134"/>
        <v>304</v>
      </c>
      <c r="F474" s="104">
        <f t="shared" si="134"/>
        <v>569</v>
      </c>
      <c r="G474" s="104">
        <f t="shared" si="134"/>
        <v>326</v>
      </c>
    </row>
    <row r="475" spans="1:7" ht="15" customHeight="1">
      <c r="A475" s="48"/>
      <c r="B475" s="53" t="s">
        <v>207</v>
      </c>
      <c r="C475" s="104">
        <f t="shared" si="134"/>
        <v>300</v>
      </c>
      <c r="D475" s="104">
        <f t="shared" si="134"/>
        <v>10</v>
      </c>
      <c r="E475" s="104">
        <f t="shared" si="134"/>
        <v>63</v>
      </c>
      <c r="F475" s="104">
        <f t="shared" si="134"/>
        <v>138</v>
      </c>
      <c r="G475" s="104">
        <f t="shared" si="134"/>
        <v>89</v>
      </c>
    </row>
    <row r="476" spans="1:7" ht="15" customHeight="1">
      <c r="A476" s="56"/>
      <c r="B476" s="53" t="s">
        <v>208</v>
      </c>
      <c r="C476" s="104">
        <f t="shared" si="134"/>
        <v>151</v>
      </c>
      <c r="D476" s="104">
        <f t="shared" si="134"/>
        <v>8</v>
      </c>
      <c r="E476" s="104">
        <f t="shared" si="134"/>
        <v>40</v>
      </c>
      <c r="F476" s="104">
        <f t="shared" si="134"/>
        <v>65</v>
      </c>
      <c r="G476" s="104">
        <f t="shared" si="134"/>
        <v>38</v>
      </c>
    </row>
    <row r="477" spans="1:7" ht="15" customHeight="1">
      <c r="A477" s="56"/>
      <c r="B477" s="53" t="s">
        <v>209</v>
      </c>
      <c r="C477" s="104">
        <f t="shared" si="134"/>
        <v>174</v>
      </c>
      <c r="D477" s="104">
        <f t="shared" si="134"/>
        <v>8</v>
      </c>
      <c r="E477" s="104">
        <f t="shared" si="134"/>
        <v>44</v>
      </c>
      <c r="F477" s="104">
        <f t="shared" si="134"/>
        <v>82</v>
      </c>
      <c r="G477" s="104">
        <f t="shared" si="134"/>
        <v>40</v>
      </c>
    </row>
    <row r="478" spans="1:7" ht="15" customHeight="1">
      <c r="A478" s="56"/>
      <c r="B478" s="53" t="s">
        <v>210</v>
      </c>
      <c r="C478" s="104">
        <f t="shared" si="134"/>
        <v>16</v>
      </c>
      <c r="D478" s="104">
        <f t="shared" si="134"/>
        <v>1</v>
      </c>
      <c r="E478" s="104">
        <f t="shared" si="134"/>
        <v>3</v>
      </c>
      <c r="F478" s="104">
        <f t="shared" si="134"/>
        <v>9</v>
      </c>
      <c r="G478" s="104">
        <f t="shared" si="134"/>
        <v>3</v>
      </c>
    </row>
    <row r="479" spans="1:7" ht="15" customHeight="1">
      <c r="A479" s="56"/>
      <c r="B479" s="53" t="s">
        <v>211</v>
      </c>
      <c r="C479" s="104">
        <f t="shared" si="134"/>
        <v>65</v>
      </c>
      <c r="D479" s="104">
        <f t="shared" si="134"/>
        <v>3</v>
      </c>
      <c r="E479" s="104">
        <f t="shared" si="134"/>
        <v>23</v>
      </c>
      <c r="F479" s="104">
        <f t="shared" si="134"/>
        <v>19</v>
      </c>
      <c r="G479" s="104">
        <f t="shared" si="134"/>
        <v>20</v>
      </c>
    </row>
    <row r="480" spans="1:7" ht="15" customHeight="1">
      <c r="A480" s="56"/>
      <c r="B480" s="59" t="s">
        <v>184</v>
      </c>
      <c r="C480" s="104">
        <f t="shared" si="134"/>
        <v>22</v>
      </c>
      <c r="D480" s="104">
        <f t="shared" si="134"/>
        <v>1</v>
      </c>
      <c r="E480" s="104">
        <f t="shared" si="134"/>
        <v>9</v>
      </c>
      <c r="F480" s="104">
        <f t="shared" si="134"/>
        <v>7</v>
      </c>
      <c r="G480" s="104">
        <f t="shared" si="134"/>
        <v>5</v>
      </c>
    </row>
    <row r="481" spans="1:7" ht="15" customHeight="1">
      <c r="A481" s="56"/>
      <c r="B481" s="45" t="s">
        <v>176</v>
      </c>
      <c r="C481" s="104">
        <v>963</v>
      </c>
      <c r="D481" s="104">
        <v>59</v>
      </c>
      <c r="E481" s="104">
        <v>196</v>
      </c>
      <c r="F481" s="104">
        <v>436</v>
      </c>
      <c r="G481" s="104">
        <v>272</v>
      </c>
    </row>
    <row r="482" spans="1:7" ht="15" customHeight="1">
      <c r="A482" s="56"/>
      <c r="B482" s="50"/>
      <c r="C482" s="104"/>
      <c r="D482" s="104"/>
      <c r="E482" s="104"/>
      <c r="F482" s="104"/>
      <c r="G482" s="104"/>
    </row>
    <row r="483" spans="1:7" ht="15" customHeight="1">
      <c r="A483" s="56"/>
      <c r="B483" s="53" t="s">
        <v>206</v>
      </c>
      <c r="C483" s="104">
        <v>602</v>
      </c>
      <c r="D483" s="104">
        <v>46</v>
      </c>
      <c r="E483" s="104">
        <v>122</v>
      </c>
      <c r="F483" s="104">
        <v>263</v>
      </c>
      <c r="G483" s="104">
        <v>171</v>
      </c>
    </row>
    <row r="484" spans="1:7" ht="15" customHeight="1">
      <c r="A484" s="56"/>
      <c r="B484" s="53" t="s">
        <v>207</v>
      </c>
      <c r="C484" s="104">
        <v>210</v>
      </c>
      <c r="D484" s="104">
        <v>7</v>
      </c>
      <c r="E484" s="104">
        <v>42</v>
      </c>
      <c r="F484" s="104">
        <v>98</v>
      </c>
      <c r="G484" s="104">
        <v>63</v>
      </c>
    </row>
    <row r="485" spans="1:7" ht="15" customHeight="1">
      <c r="A485" s="56"/>
      <c r="B485" s="53" t="s">
        <v>208</v>
      </c>
      <c r="C485" s="104">
        <v>46</v>
      </c>
      <c r="D485" s="104">
        <v>3</v>
      </c>
      <c r="E485" s="104">
        <v>8</v>
      </c>
      <c r="F485" s="104">
        <v>19</v>
      </c>
      <c r="G485" s="104">
        <v>16</v>
      </c>
    </row>
    <row r="486" spans="1:7" ht="15" customHeight="1">
      <c r="A486" s="56"/>
      <c r="B486" s="53" t="s">
        <v>209</v>
      </c>
      <c r="C486" s="104">
        <v>50</v>
      </c>
      <c r="D486" s="104">
        <v>3</v>
      </c>
      <c r="E486" s="104">
        <v>7</v>
      </c>
      <c r="F486" s="104">
        <v>30</v>
      </c>
      <c r="G486" s="104">
        <v>10</v>
      </c>
    </row>
    <row r="487" spans="1:7" ht="15" customHeight="1">
      <c r="A487" s="56"/>
      <c r="B487" s="53" t="s">
        <v>210</v>
      </c>
      <c r="C487" s="104">
        <v>9</v>
      </c>
      <c r="D487" s="104">
        <v>0</v>
      </c>
      <c r="E487" s="104">
        <v>1</v>
      </c>
      <c r="F487" s="104">
        <v>6</v>
      </c>
      <c r="G487" s="104">
        <v>2</v>
      </c>
    </row>
    <row r="488" spans="1:7" ht="15" customHeight="1">
      <c r="A488" s="56"/>
      <c r="B488" s="53" t="s">
        <v>211</v>
      </c>
      <c r="C488" s="104">
        <v>36</v>
      </c>
      <c r="D488" s="104">
        <v>0</v>
      </c>
      <c r="E488" s="104">
        <v>13</v>
      </c>
      <c r="F488" s="104">
        <v>14</v>
      </c>
      <c r="G488" s="104">
        <v>9</v>
      </c>
    </row>
    <row r="489" spans="1:7" ht="15" customHeight="1">
      <c r="A489" s="56"/>
      <c r="B489" s="59" t="s">
        <v>184</v>
      </c>
      <c r="C489" s="104">
        <v>10</v>
      </c>
      <c r="D489" s="104">
        <v>0</v>
      </c>
      <c r="E489" s="104">
        <v>3</v>
      </c>
      <c r="F489" s="104">
        <v>6</v>
      </c>
      <c r="G489" s="104">
        <v>1</v>
      </c>
    </row>
    <row r="490" spans="1:7" ht="15" customHeight="1">
      <c r="A490" s="56"/>
      <c r="B490" s="45" t="s">
        <v>176</v>
      </c>
      <c r="C490" s="104">
        <v>1053</v>
      </c>
      <c r="D490" s="104">
        <v>61</v>
      </c>
      <c r="E490" s="104">
        <v>290</v>
      </c>
      <c r="F490" s="104">
        <v>453</v>
      </c>
      <c r="G490" s="104">
        <v>249</v>
      </c>
    </row>
    <row r="491" spans="1:7" ht="15" customHeight="1">
      <c r="A491" s="56"/>
      <c r="B491" s="50"/>
      <c r="C491" s="104"/>
      <c r="D491" s="104"/>
      <c r="E491" s="104"/>
      <c r="F491" s="104"/>
      <c r="G491" s="104"/>
    </row>
    <row r="492" spans="1:7" ht="15" customHeight="1">
      <c r="A492" s="56"/>
      <c r="B492" s="53" t="s">
        <v>206</v>
      </c>
      <c r="C492" s="104">
        <v>686</v>
      </c>
      <c r="D492" s="104">
        <v>43</v>
      </c>
      <c r="E492" s="104">
        <v>182</v>
      </c>
      <c r="F492" s="104">
        <v>306</v>
      </c>
      <c r="G492" s="104">
        <v>155</v>
      </c>
    </row>
    <row r="493" spans="1:7" ht="15" customHeight="1">
      <c r="A493" s="56"/>
      <c r="B493" s="53" t="s">
        <v>207</v>
      </c>
      <c r="C493" s="104">
        <v>90</v>
      </c>
      <c r="D493" s="104">
        <v>3</v>
      </c>
      <c r="E493" s="104">
        <v>21</v>
      </c>
      <c r="F493" s="104">
        <v>40</v>
      </c>
      <c r="G493" s="104">
        <v>26</v>
      </c>
    </row>
    <row r="494" spans="1:7" ht="15" customHeight="1">
      <c r="A494" s="56"/>
      <c r="B494" s="53" t="s">
        <v>208</v>
      </c>
      <c r="C494" s="104">
        <v>105</v>
      </c>
      <c r="D494" s="104">
        <v>5</v>
      </c>
      <c r="E494" s="104">
        <v>32</v>
      </c>
      <c r="F494" s="104">
        <v>46</v>
      </c>
      <c r="G494" s="104">
        <v>22</v>
      </c>
    </row>
    <row r="495" spans="1:7" ht="15" customHeight="1">
      <c r="A495" s="56"/>
      <c r="B495" s="53" t="s">
        <v>209</v>
      </c>
      <c r="C495" s="104">
        <v>124</v>
      </c>
      <c r="D495" s="104">
        <v>5</v>
      </c>
      <c r="E495" s="104">
        <v>37</v>
      </c>
      <c r="F495" s="104">
        <v>52</v>
      </c>
      <c r="G495" s="104">
        <v>30</v>
      </c>
    </row>
    <row r="496" spans="1:7" ht="15" customHeight="1">
      <c r="A496" s="56"/>
      <c r="B496" s="53" t="s">
        <v>210</v>
      </c>
      <c r="C496" s="104">
        <v>7</v>
      </c>
      <c r="D496" s="104">
        <v>1</v>
      </c>
      <c r="E496" s="104">
        <v>2</v>
      </c>
      <c r="F496" s="104">
        <v>3</v>
      </c>
      <c r="G496" s="104">
        <v>1</v>
      </c>
    </row>
    <row r="497" spans="1:7" ht="15" customHeight="1">
      <c r="A497" s="56"/>
      <c r="B497" s="53" t="s">
        <v>211</v>
      </c>
      <c r="C497" s="104">
        <v>29</v>
      </c>
      <c r="D497" s="104">
        <v>3</v>
      </c>
      <c r="E497" s="104">
        <v>10</v>
      </c>
      <c r="F497" s="104">
        <v>5</v>
      </c>
      <c r="G497" s="104">
        <v>11</v>
      </c>
    </row>
    <row r="498" spans="1:7" ht="15" customHeight="1">
      <c r="A498" s="35"/>
      <c r="B498" s="59" t="s">
        <v>184</v>
      </c>
      <c r="C498" s="104">
        <v>12</v>
      </c>
      <c r="D498" s="104">
        <v>1</v>
      </c>
      <c r="E498" s="104">
        <v>6</v>
      </c>
      <c r="F498" s="104">
        <v>1</v>
      </c>
      <c r="G498" s="104">
        <v>4</v>
      </c>
    </row>
    <row r="499" spans="1:7" ht="15" customHeight="1">
      <c r="A499" s="32" t="s">
        <v>212</v>
      </c>
      <c r="B499" s="45" t="s">
        <v>176</v>
      </c>
      <c r="C499" s="104">
        <f>C507+C515</f>
        <v>2016</v>
      </c>
      <c r="D499" s="104">
        <f t="shared" ref="D499:G499" si="135">D507+D515</f>
        <v>120</v>
      </c>
      <c r="E499" s="104">
        <f t="shared" si="135"/>
        <v>486</v>
      </c>
      <c r="F499" s="104">
        <f t="shared" si="135"/>
        <v>889</v>
      </c>
      <c r="G499" s="104">
        <f t="shared" si="135"/>
        <v>521</v>
      </c>
    </row>
    <row r="500" spans="1:7" ht="15" customHeight="1">
      <c r="A500" s="393" t="s">
        <v>213</v>
      </c>
      <c r="B500" s="50"/>
      <c r="C500" s="104"/>
      <c r="D500" s="104"/>
      <c r="E500" s="104"/>
      <c r="F500" s="104"/>
      <c r="G500" s="104"/>
    </row>
    <row r="501" spans="1:7" ht="15" customHeight="1">
      <c r="A501" s="393"/>
      <c r="B501" s="53" t="s">
        <v>214</v>
      </c>
      <c r="C501" s="104">
        <f t="shared" ref="C501:G506" si="136">C509+C517</f>
        <v>774</v>
      </c>
      <c r="D501" s="104">
        <f t="shared" si="136"/>
        <v>39</v>
      </c>
      <c r="E501" s="104">
        <f t="shared" si="136"/>
        <v>207</v>
      </c>
      <c r="F501" s="104">
        <f t="shared" si="136"/>
        <v>334</v>
      </c>
      <c r="G501" s="104">
        <f t="shared" si="136"/>
        <v>194</v>
      </c>
    </row>
    <row r="502" spans="1:7" ht="15" customHeight="1">
      <c r="A502" s="66"/>
      <c r="B502" s="53" t="s">
        <v>215</v>
      </c>
      <c r="C502" s="104">
        <f t="shared" si="136"/>
        <v>318</v>
      </c>
      <c r="D502" s="104">
        <f t="shared" si="136"/>
        <v>19</v>
      </c>
      <c r="E502" s="104">
        <f t="shared" si="136"/>
        <v>66</v>
      </c>
      <c r="F502" s="104">
        <f t="shared" si="136"/>
        <v>150</v>
      </c>
      <c r="G502" s="104">
        <f t="shared" si="136"/>
        <v>83</v>
      </c>
    </row>
    <row r="503" spans="1:7" ht="15" customHeight="1">
      <c r="A503" s="56"/>
      <c r="B503" s="53" t="s">
        <v>216</v>
      </c>
      <c r="C503" s="104">
        <f t="shared" si="136"/>
        <v>416</v>
      </c>
      <c r="D503" s="104">
        <f t="shared" si="136"/>
        <v>24</v>
      </c>
      <c r="E503" s="104">
        <f t="shared" si="136"/>
        <v>89</v>
      </c>
      <c r="F503" s="104">
        <f t="shared" si="136"/>
        <v>187</v>
      </c>
      <c r="G503" s="104">
        <f t="shared" si="136"/>
        <v>116</v>
      </c>
    </row>
    <row r="504" spans="1:7" ht="15" customHeight="1">
      <c r="A504" s="56"/>
      <c r="B504" s="53" t="s">
        <v>217</v>
      </c>
      <c r="C504" s="104">
        <f t="shared" si="136"/>
        <v>195</v>
      </c>
      <c r="D504" s="104">
        <f t="shared" si="136"/>
        <v>8</v>
      </c>
      <c r="E504" s="104">
        <f t="shared" si="136"/>
        <v>26</v>
      </c>
      <c r="F504" s="104">
        <f t="shared" si="136"/>
        <v>103</v>
      </c>
      <c r="G504" s="104">
        <f t="shared" si="136"/>
        <v>58</v>
      </c>
    </row>
    <row r="505" spans="1:7" ht="15" customHeight="1">
      <c r="A505" s="56"/>
      <c r="B505" s="53" t="s">
        <v>218</v>
      </c>
      <c r="C505" s="104">
        <f t="shared" si="136"/>
        <v>261</v>
      </c>
      <c r="D505" s="104">
        <f t="shared" si="136"/>
        <v>26</v>
      </c>
      <c r="E505" s="104">
        <f t="shared" si="136"/>
        <v>89</v>
      </c>
      <c r="F505" s="104">
        <f t="shared" si="136"/>
        <v>90</v>
      </c>
      <c r="G505" s="104">
        <f t="shared" si="136"/>
        <v>56</v>
      </c>
    </row>
    <row r="506" spans="1:7" ht="15" customHeight="1">
      <c r="A506" s="56"/>
      <c r="B506" s="59" t="s">
        <v>174</v>
      </c>
      <c r="C506" s="104">
        <f t="shared" si="136"/>
        <v>52</v>
      </c>
      <c r="D506" s="104">
        <f t="shared" si="136"/>
        <v>4</v>
      </c>
      <c r="E506" s="104">
        <f t="shared" si="136"/>
        <v>9</v>
      </c>
      <c r="F506" s="104">
        <f t="shared" si="136"/>
        <v>25</v>
      </c>
      <c r="G506" s="104">
        <f t="shared" si="136"/>
        <v>14</v>
      </c>
    </row>
    <row r="507" spans="1:7" ht="15" customHeight="1">
      <c r="A507" s="56"/>
      <c r="B507" s="45" t="s">
        <v>176</v>
      </c>
      <c r="C507" s="104">
        <v>963</v>
      </c>
      <c r="D507" s="104">
        <v>59</v>
      </c>
      <c r="E507" s="104">
        <v>196</v>
      </c>
      <c r="F507" s="104">
        <v>436</v>
      </c>
      <c r="G507" s="104">
        <v>272</v>
      </c>
    </row>
    <row r="508" spans="1:7" ht="15" customHeight="1">
      <c r="A508" s="56"/>
      <c r="B508" s="50"/>
      <c r="C508" s="104"/>
      <c r="D508" s="104"/>
      <c r="E508" s="104"/>
      <c r="F508" s="104"/>
      <c r="G508" s="104"/>
    </row>
    <row r="509" spans="1:7" ht="15" customHeight="1">
      <c r="A509" s="56"/>
      <c r="B509" s="53" t="s">
        <v>214</v>
      </c>
      <c r="C509" s="104">
        <v>403</v>
      </c>
      <c r="D509" s="104">
        <v>22</v>
      </c>
      <c r="E509" s="104">
        <v>94</v>
      </c>
      <c r="F509" s="104">
        <v>177</v>
      </c>
      <c r="G509" s="104">
        <v>110</v>
      </c>
    </row>
    <row r="510" spans="1:7" ht="15" customHeight="1">
      <c r="A510" s="56"/>
      <c r="B510" s="53" t="s">
        <v>215</v>
      </c>
      <c r="C510" s="104">
        <v>174</v>
      </c>
      <c r="D510" s="104">
        <v>10</v>
      </c>
      <c r="E510" s="104">
        <v>32</v>
      </c>
      <c r="F510" s="104">
        <v>86</v>
      </c>
      <c r="G510" s="104">
        <v>46</v>
      </c>
    </row>
    <row r="511" spans="1:7" ht="15" customHeight="1">
      <c r="A511" s="56"/>
      <c r="B511" s="53" t="s">
        <v>216</v>
      </c>
      <c r="C511" s="104">
        <v>230</v>
      </c>
      <c r="D511" s="104">
        <v>9</v>
      </c>
      <c r="E511" s="104">
        <v>55</v>
      </c>
      <c r="F511" s="104">
        <v>106</v>
      </c>
      <c r="G511" s="104">
        <v>60</v>
      </c>
    </row>
    <row r="512" spans="1:7" ht="15" customHeight="1">
      <c r="A512" s="56"/>
      <c r="B512" s="53" t="s">
        <v>217</v>
      </c>
      <c r="C512" s="104">
        <v>76</v>
      </c>
      <c r="D512" s="104">
        <v>3</v>
      </c>
      <c r="E512" s="104">
        <v>8</v>
      </c>
      <c r="F512" s="104">
        <v>39</v>
      </c>
      <c r="G512" s="104">
        <v>26</v>
      </c>
    </row>
    <row r="513" spans="1:7" ht="15" customHeight="1">
      <c r="A513" s="56"/>
      <c r="B513" s="53" t="s">
        <v>218</v>
      </c>
      <c r="C513" s="104">
        <v>53</v>
      </c>
      <c r="D513" s="104">
        <v>12</v>
      </c>
      <c r="E513" s="104">
        <v>3</v>
      </c>
      <c r="F513" s="104">
        <v>18</v>
      </c>
      <c r="G513" s="104">
        <v>20</v>
      </c>
    </row>
    <row r="514" spans="1:7" ht="15" customHeight="1">
      <c r="A514" s="56"/>
      <c r="B514" s="59" t="s">
        <v>174</v>
      </c>
      <c r="C514" s="104">
        <v>27</v>
      </c>
      <c r="D514" s="104">
        <v>3</v>
      </c>
      <c r="E514" s="104">
        <v>4</v>
      </c>
      <c r="F514" s="104">
        <v>10</v>
      </c>
      <c r="G514" s="104">
        <v>10</v>
      </c>
    </row>
    <row r="515" spans="1:7" ht="15" customHeight="1">
      <c r="A515" s="56"/>
      <c r="B515" s="45" t="s">
        <v>176</v>
      </c>
      <c r="C515" s="104">
        <v>1053</v>
      </c>
      <c r="D515" s="104">
        <v>61</v>
      </c>
      <c r="E515" s="104">
        <v>290</v>
      </c>
      <c r="F515" s="104">
        <v>453</v>
      </c>
      <c r="G515" s="104">
        <v>249</v>
      </c>
    </row>
    <row r="516" spans="1:7" ht="15" customHeight="1">
      <c r="A516" s="56"/>
      <c r="B516" s="50"/>
      <c r="C516" s="104"/>
      <c r="D516" s="104"/>
      <c r="E516" s="104"/>
      <c r="F516" s="104"/>
      <c r="G516" s="104"/>
    </row>
    <row r="517" spans="1:7" ht="15" customHeight="1">
      <c r="A517" s="56"/>
      <c r="B517" s="53" t="s">
        <v>214</v>
      </c>
      <c r="C517" s="104">
        <v>371</v>
      </c>
      <c r="D517" s="104">
        <v>17</v>
      </c>
      <c r="E517" s="104">
        <v>113</v>
      </c>
      <c r="F517" s="104">
        <v>157</v>
      </c>
      <c r="G517" s="104">
        <v>84</v>
      </c>
    </row>
    <row r="518" spans="1:7" ht="15" customHeight="1">
      <c r="A518" s="56"/>
      <c r="B518" s="53" t="s">
        <v>215</v>
      </c>
      <c r="C518" s="104">
        <v>144</v>
      </c>
      <c r="D518" s="104">
        <v>9</v>
      </c>
      <c r="E518" s="104">
        <v>34</v>
      </c>
      <c r="F518" s="104">
        <v>64</v>
      </c>
      <c r="G518" s="104">
        <v>37</v>
      </c>
    </row>
    <row r="519" spans="1:7" ht="15" customHeight="1">
      <c r="A519" s="56"/>
      <c r="B519" s="53" t="s">
        <v>216</v>
      </c>
      <c r="C519" s="104">
        <v>186</v>
      </c>
      <c r="D519" s="104">
        <v>15</v>
      </c>
      <c r="E519" s="104">
        <v>34</v>
      </c>
      <c r="F519" s="104">
        <v>81</v>
      </c>
      <c r="G519" s="104">
        <v>56</v>
      </c>
    </row>
    <row r="520" spans="1:7" ht="15" customHeight="1">
      <c r="A520" s="56"/>
      <c r="B520" s="53" t="s">
        <v>217</v>
      </c>
      <c r="C520" s="104">
        <v>119</v>
      </c>
      <c r="D520" s="104">
        <v>5</v>
      </c>
      <c r="E520" s="104">
        <v>18</v>
      </c>
      <c r="F520" s="104">
        <v>64</v>
      </c>
      <c r="G520" s="104">
        <v>32</v>
      </c>
    </row>
    <row r="521" spans="1:7" ht="15" customHeight="1">
      <c r="A521" s="56"/>
      <c r="B521" s="53" t="s">
        <v>218</v>
      </c>
      <c r="C521" s="104">
        <v>208</v>
      </c>
      <c r="D521" s="104">
        <v>14</v>
      </c>
      <c r="E521" s="104">
        <v>86</v>
      </c>
      <c r="F521" s="104">
        <v>72</v>
      </c>
      <c r="G521" s="104">
        <v>36</v>
      </c>
    </row>
    <row r="522" spans="1:7" ht="15" customHeight="1">
      <c r="A522" s="35"/>
      <c r="B522" s="59" t="s">
        <v>174</v>
      </c>
      <c r="C522" s="104">
        <v>25</v>
      </c>
      <c r="D522" s="104">
        <v>1</v>
      </c>
      <c r="E522" s="104">
        <v>5</v>
      </c>
      <c r="F522" s="104">
        <v>15</v>
      </c>
      <c r="G522" s="104">
        <v>4</v>
      </c>
    </row>
    <row r="523" spans="1:7" ht="15" customHeight="1">
      <c r="A523" s="32" t="s">
        <v>219</v>
      </c>
      <c r="B523" s="45" t="s">
        <v>176</v>
      </c>
      <c r="C523" s="104">
        <f>C535+C547</f>
        <v>2016</v>
      </c>
      <c r="D523" s="104">
        <f t="shared" ref="D523:G523" si="137">D535+D547</f>
        <v>120</v>
      </c>
      <c r="E523" s="104">
        <f t="shared" si="137"/>
        <v>486</v>
      </c>
      <c r="F523" s="104">
        <f t="shared" si="137"/>
        <v>889</v>
      </c>
      <c r="G523" s="104">
        <f t="shared" si="137"/>
        <v>521</v>
      </c>
    </row>
    <row r="524" spans="1:7" ht="15" customHeight="1">
      <c r="A524" s="66" t="s">
        <v>220</v>
      </c>
      <c r="B524" s="50"/>
      <c r="C524" s="104"/>
      <c r="D524" s="104"/>
      <c r="E524" s="104"/>
      <c r="F524" s="104"/>
      <c r="G524" s="104"/>
    </row>
    <row r="525" spans="1:7" ht="15" customHeight="1">
      <c r="A525" s="66"/>
      <c r="B525" s="53" t="s">
        <v>221</v>
      </c>
      <c r="C525" s="104">
        <f t="shared" ref="C525:G534" si="138">C537+C549</f>
        <v>121</v>
      </c>
      <c r="D525" s="104">
        <f t="shared" si="138"/>
        <v>3</v>
      </c>
      <c r="E525" s="104">
        <f t="shared" si="138"/>
        <v>33</v>
      </c>
      <c r="F525" s="104">
        <f t="shared" si="138"/>
        <v>50</v>
      </c>
      <c r="G525" s="104">
        <f t="shared" si="138"/>
        <v>35</v>
      </c>
    </row>
    <row r="526" spans="1:7" ht="15" customHeight="1">
      <c r="A526" s="66"/>
      <c r="B526" s="53" t="s">
        <v>222</v>
      </c>
      <c r="C526" s="104">
        <f t="shared" si="138"/>
        <v>413</v>
      </c>
      <c r="D526" s="104">
        <f t="shared" si="138"/>
        <v>23</v>
      </c>
      <c r="E526" s="104">
        <f t="shared" si="138"/>
        <v>96</v>
      </c>
      <c r="F526" s="104">
        <f t="shared" si="138"/>
        <v>177</v>
      </c>
      <c r="G526" s="104">
        <f t="shared" si="138"/>
        <v>117</v>
      </c>
    </row>
    <row r="527" spans="1:7" ht="15" customHeight="1">
      <c r="A527" s="56"/>
      <c r="B527" s="53" t="s">
        <v>223</v>
      </c>
      <c r="C527" s="104">
        <f t="shared" si="138"/>
        <v>477</v>
      </c>
      <c r="D527" s="104">
        <f t="shared" si="138"/>
        <v>23</v>
      </c>
      <c r="E527" s="104">
        <f t="shared" si="138"/>
        <v>107</v>
      </c>
      <c r="F527" s="104">
        <f t="shared" si="138"/>
        <v>208</v>
      </c>
      <c r="G527" s="104">
        <f t="shared" si="138"/>
        <v>139</v>
      </c>
    </row>
    <row r="528" spans="1:7" ht="15" customHeight="1">
      <c r="A528" s="56"/>
      <c r="B528" s="53" t="s">
        <v>224</v>
      </c>
      <c r="C528" s="104">
        <f t="shared" si="138"/>
        <v>362</v>
      </c>
      <c r="D528" s="104">
        <f t="shared" si="138"/>
        <v>20</v>
      </c>
      <c r="E528" s="104">
        <f t="shared" si="138"/>
        <v>83</v>
      </c>
      <c r="F528" s="104">
        <f t="shared" si="138"/>
        <v>159</v>
      </c>
      <c r="G528" s="104">
        <f t="shared" si="138"/>
        <v>100</v>
      </c>
    </row>
    <row r="529" spans="1:7" ht="15" customHeight="1">
      <c r="A529" s="56"/>
      <c r="B529" s="53" t="s">
        <v>225</v>
      </c>
      <c r="C529" s="104">
        <f t="shared" si="138"/>
        <v>216</v>
      </c>
      <c r="D529" s="104">
        <f t="shared" si="138"/>
        <v>9</v>
      </c>
      <c r="E529" s="104">
        <f t="shared" si="138"/>
        <v>55</v>
      </c>
      <c r="F529" s="104">
        <f t="shared" si="138"/>
        <v>110</v>
      </c>
      <c r="G529" s="104">
        <f t="shared" si="138"/>
        <v>42</v>
      </c>
    </row>
    <row r="530" spans="1:7" ht="15" customHeight="1">
      <c r="A530" s="56"/>
      <c r="B530" s="53" t="s">
        <v>226</v>
      </c>
      <c r="C530" s="104">
        <f t="shared" si="138"/>
        <v>173</v>
      </c>
      <c r="D530" s="104">
        <f t="shared" si="138"/>
        <v>15</v>
      </c>
      <c r="E530" s="104">
        <f t="shared" si="138"/>
        <v>37</v>
      </c>
      <c r="F530" s="104">
        <f t="shared" si="138"/>
        <v>85</v>
      </c>
      <c r="G530" s="104">
        <f t="shared" si="138"/>
        <v>36</v>
      </c>
    </row>
    <row r="531" spans="1:7" ht="15" customHeight="1">
      <c r="A531" s="56"/>
      <c r="B531" s="53" t="s">
        <v>227</v>
      </c>
      <c r="C531" s="104">
        <f t="shared" si="138"/>
        <v>126</v>
      </c>
      <c r="D531" s="104">
        <f t="shared" si="138"/>
        <v>15</v>
      </c>
      <c r="E531" s="104">
        <f t="shared" si="138"/>
        <v>38</v>
      </c>
      <c r="F531" s="104">
        <f t="shared" si="138"/>
        <v>48</v>
      </c>
      <c r="G531" s="104">
        <f t="shared" si="138"/>
        <v>25</v>
      </c>
    </row>
    <row r="532" spans="1:7" ht="15" customHeight="1">
      <c r="A532" s="56"/>
      <c r="B532" s="53" t="s">
        <v>228</v>
      </c>
      <c r="C532" s="104">
        <f t="shared" si="138"/>
        <v>59</v>
      </c>
      <c r="D532" s="104">
        <f t="shared" si="138"/>
        <v>7</v>
      </c>
      <c r="E532" s="104">
        <f t="shared" si="138"/>
        <v>13</v>
      </c>
      <c r="F532" s="104">
        <f t="shared" si="138"/>
        <v>30</v>
      </c>
      <c r="G532" s="104">
        <f t="shared" si="138"/>
        <v>9</v>
      </c>
    </row>
    <row r="533" spans="1:7" ht="15" customHeight="1">
      <c r="A533" s="56"/>
      <c r="B533" s="53" t="s">
        <v>229</v>
      </c>
      <c r="C533" s="104">
        <f t="shared" si="138"/>
        <v>37</v>
      </c>
      <c r="D533" s="104">
        <f t="shared" si="138"/>
        <v>5</v>
      </c>
      <c r="E533" s="104">
        <f t="shared" si="138"/>
        <v>12</v>
      </c>
      <c r="F533" s="104">
        <f t="shared" si="138"/>
        <v>17</v>
      </c>
      <c r="G533" s="104">
        <f t="shared" si="138"/>
        <v>3</v>
      </c>
    </row>
    <row r="534" spans="1:7" ht="15" customHeight="1">
      <c r="A534" s="56"/>
      <c r="B534" s="59" t="s">
        <v>230</v>
      </c>
      <c r="C534" s="104">
        <f t="shared" si="138"/>
        <v>32</v>
      </c>
      <c r="D534" s="104">
        <f t="shared" si="138"/>
        <v>0</v>
      </c>
      <c r="E534" s="104">
        <f t="shared" si="138"/>
        <v>12</v>
      </c>
      <c r="F534" s="104">
        <f t="shared" si="138"/>
        <v>5</v>
      </c>
      <c r="G534" s="104">
        <f t="shared" si="138"/>
        <v>15</v>
      </c>
    </row>
    <row r="535" spans="1:7" ht="15" customHeight="1">
      <c r="A535" s="56"/>
      <c r="B535" s="45" t="s">
        <v>176</v>
      </c>
      <c r="C535" s="104">
        <v>963</v>
      </c>
      <c r="D535" s="104">
        <v>59</v>
      </c>
      <c r="E535" s="104">
        <v>196</v>
      </c>
      <c r="F535" s="104">
        <v>436</v>
      </c>
      <c r="G535" s="104">
        <v>272</v>
      </c>
    </row>
    <row r="536" spans="1:7" ht="15" customHeight="1">
      <c r="A536" s="56"/>
      <c r="B536" s="50"/>
      <c r="C536" s="104"/>
      <c r="D536" s="104"/>
      <c r="E536" s="104"/>
      <c r="F536" s="104"/>
      <c r="G536" s="104"/>
    </row>
    <row r="537" spans="1:7" ht="15" customHeight="1">
      <c r="A537" s="56"/>
      <c r="B537" s="53" t="s">
        <v>221</v>
      </c>
      <c r="C537" s="104">
        <v>90</v>
      </c>
      <c r="D537" s="104">
        <v>2</v>
      </c>
      <c r="E537" s="104">
        <v>23</v>
      </c>
      <c r="F537" s="104">
        <v>38</v>
      </c>
      <c r="G537" s="104">
        <v>27</v>
      </c>
    </row>
    <row r="538" spans="1:7" ht="15" customHeight="1">
      <c r="A538" s="56"/>
      <c r="B538" s="53" t="s">
        <v>222</v>
      </c>
      <c r="C538" s="104">
        <v>268</v>
      </c>
      <c r="D538" s="104">
        <v>14</v>
      </c>
      <c r="E538" s="104">
        <v>55</v>
      </c>
      <c r="F538" s="104">
        <v>124</v>
      </c>
      <c r="G538" s="104">
        <v>75</v>
      </c>
    </row>
    <row r="539" spans="1:7" ht="15" customHeight="1">
      <c r="A539" s="56"/>
      <c r="B539" s="53" t="s">
        <v>223</v>
      </c>
      <c r="C539" s="104">
        <v>216</v>
      </c>
      <c r="D539" s="104">
        <v>9</v>
      </c>
      <c r="E539" s="104">
        <v>49</v>
      </c>
      <c r="F539" s="104">
        <v>98</v>
      </c>
      <c r="G539" s="104">
        <v>60</v>
      </c>
    </row>
    <row r="540" spans="1:7" ht="15" customHeight="1">
      <c r="A540" s="56"/>
      <c r="B540" s="53" t="s">
        <v>224</v>
      </c>
      <c r="C540" s="104">
        <v>160</v>
      </c>
      <c r="D540" s="104">
        <v>6</v>
      </c>
      <c r="E540" s="104">
        <v>34</v>
      </c>
      <c r="F540" s="104">
        <v>81</v>
      </c>
      <c r="G540" s="104">
        <v>39</v>
      </c>
    </row>
    <row r="541" spans="1:7" ht="15" customHeight="1">
      <c r="A541" s="56"/>
      <c r="B541" s="53" t="s">
        <v>225</v>
      </c>
      <c r="C541" s="104">
        <v>87</v>
      </c>
      <c r="D541" s="104">
        <v>5</v>
      </c>
      <c r="E541" s="104">
        <v>13</v>
      </c>
      <c r="F541" s="104">
        <v>44</v>
      </c>
      <c r="G541" s="104">
        <v>25</v>
      </c>
    </row>
    <row r="542" spans="1:7" ht="15" customHeight="1">
      <c r="A542" s="56"/>
      <c r="B542" s="53" t="s">
        <v>226</v>
      </c>
      <c r="C542" s="104">
        <v>62</v>
      </c>
      <c r="D542" s="104">
        <v>10</v>
      </c>
      <c r="E542" s="104">
        <v>7</v>
      </c>
      <c r="F542" s="104">
        <v>29</v>
      </c>
      <c r="G542" s="104">
        <v>16</v>
      </c>
    </row>
    <row r="543" spans="1:7" ht="15" customHeight="1">
      <c r="A543" s="56"/>
      <c r="B543" s="53" t="s">
        <v>227</v>
      </c>
      <c r="C543" s="104">
        <v>38</v>
      </c>
      <c r="D543" s="104">
        <v>5</v>
      </c>
      <c r="E543" s="104">
        <v>5</v>
      </c>
      <c r="F543" s="104">
        <v>11</v>
      </c>
      <c r="G543" s="104">
        <v>17</v>
      </c>
    </row>
    <row r="544" spans="1:7" ht="15" customHeight="1">
      <c r="A544" s="56"/>
      <c r="B544" s="53" t="s">
        <v>228</v>
      </c>
      <c r="C544" s="104">
        <v>17</v>
      </c>
      <c r="D544" s="104">
        <v>4</v>
      </c>
      <c r="E544" s="104">
        <v>5</v>
      </c>
      <c r="F544" s="104">
        <v>4</v>
      </c>
      <c r="G544" s="104">
        <v>4</v>
      </c>
    </row>
    <row r="545" spans="1:7" ht="15" customHeight="1">
      <c r="A545" s="56"/>
      <c r="B545" s="53" t="s">
        <v>229</v>
      </c>
      <c r="C545" s="104">
        <v>14</v>
      </c>
      <c r="D545" s="104">
        <v>4</v>
      </c>
      <c r="E545" s="104">
        <v>3</v>
      </c>
      <c r="F545" s="104">
        <v>5</v>
      </c>
      <c r="G545" s="104">
        <v>2</v>
      </c>
    </row>
    <row r="546" spans="1:7" ht="15" customHeight="1">
      <c r="A546" s="56"/>
      <c r="B546" s="59" t="s">
        <v>230</v>
      </c>
      <c r="C546" s="104">
        <v>11</v>
      </c>
      <c r="D546" s="104">
        <v>0</v>
      </c>
      <c r="E546" s="104">
        <v>2</v>
      </c>
      <c r="F546" s="104">
        <v>2</v>
      </c>
      <c r="G546" s="104">
        <v>7</v>
      </c>
    </row>
    <row r="547" spans="1:7" ht="15" customHeight="1">
      <c r="A547" s="56"/>
      <c r="B547" s="45" t="s">
        <v>176</v>
      </c>
      <c r="C547" s="104">
        <v>1053</v>
      </c>
      <c r="D547" s="104">
        <v>61</v>
      </c>
      <c r="E547" s="104">
        <v>290</v>
      </c>
      <c r="F547" s="104">
        <v>453</v>
      </c>
      <c r="G547" s="104">
        <v>249</v>
      </c>
    </row>
    <row r="548" spans="1:7" ht="15" customHeight="1">
      <c r="A548" s="56"/>
      <c r="B548" s="50"/>
      <c r="C548" s="104"/>
      <c r="D548" s="104"/>
      <c r="E548" s="104"/>
      <c r="F548" s="104"/>
      <c r="G548" s="104"/>
    </row>
    <row r="549" spans="1:7" ht="15" customHeight="1">
      <c r="A549" s="56"/>
      <c r="B549" s="53" t="s">
        <v>221</v>
      </c>
      <c r="C549" s="104">
        <v>31</v>
      </c>
      <c r="D549" s="104">
        <v>1</v>
      </c>
      <c r="E549" s="104">
        <v>10</v>
      </c>
      <c r="F549" s="104">
        <v>12</v>
      </c>
      <c r="G549" s="104">
        <v>8</v>
      </c>
    </row>
    <row r="550" spans="1:7" ht="15" customHeight="1">
      <c r="A550" s="56"/>
      <c r="B550" s="53" t="s">
        <v>222</v>
      </c>
      <c r="C550" s="104">
        <v>145</v>
      </c>
      <c r="D550" s="104">
        <v>9</v>
      </c>
      <c r="E550" s="104">
        <v>41</v>
      </c>
      <c r="F550" s="104">
        <v>53</v>
      </c>
      <c r="G550" s="104">
        <v>42</v>
      </c>
    </row>
    <row r="551" spans="1:7" ht="15" customHeight="1">
      <c r="A551" s="56"/>
      <c r="B551" s="53" t="s">
        <v>223</v>
      </c>
      <c r="C551" s="104">
        <v>261</v>
      </c>
      <c r="D551" s="104">
        <v>14</v>
      </c>
      <c r="E551" s="104">
        <v>58</v>
      </c>
      <c r="F551" s="104">
        <v>110</v>
      </c>
      <c r="G551" s="104">
        <v>79</v>
      </c>
    </row>
    <row r="552" spans="1:7" ht="15" customHeight="1">
      <c r="A552" s="56"/>
      <c r="B552" s="53" t="s">
        <v>224</v>
      </c>
      <c r="C552" s="104">
        <v>202</v>
      </c>
      <c r="D552" s="104">
        <v>14</v>
      </c>
      <c r="E552" s="104">
        <v>49</v>
      </c>
      <c r="F552" s="104">
        <v>78</v>
      </c>
      <c r="G552" s="104">
        <v>61</v>
      </c>
    </row>
    <row r="553" spans="1:7" ht="15" customHeight="1">
      <c r="A553" s="56"/>
      <c r="B553" s="53" t="s">
        <v>225</v>
      </c>
      <c r="C553" s="104">
        <v>129</v>
      </c>
      <c r="D553" s="104">
        <v>4</v>
      </c>
      <c r="E553" s="104">
        <v>42</v>
      </c>
      <c r="F553" s="104">
        <v>66</v>
      </c>
      <c r="G553" s="104">
        <v>17</v>
      </c>
    </row>
    <row r="554" spans="1:7" ht="15" customHeight="1">
      <c r="A554" s="56"/>
      <c r="B554" s="53" t="s">
        <v>226</v>
      </c>
      <c r="C554" s="104">
        <v>111</v>
      </c>
      <c r="D554" s="104">
        <v>5</v>
      </c>
      <c r="E554" s="104">
        <v>30</v>
      </c>
      <c r="F554" s="104">
        <v>56</v>
      </c>
      <c r="G554" s="104">
        <v>20</v>
      </c>
    </row>
    <row r="555" spans="1:7" ht="15" customHeight="1">
      <c r="A555" s="56"/>
      <c r="B555" s="53" t="s">
        <v>227</v>
      </c>
      <c r="C555" s="104">
        <v>88</v>
      </c>
      <c r="D555" s="104">
        <v>10</v>
      </c>
      <c r="E555" s="104">
        <v>33</v>
      </c>
      <c r="F555" s="104">
        <v>37</v>
      </c>
      <c r="G555" s="104">
        <v>8</v>
      </c>
    </row>
    <row r="556" spans="1:7" ht="15" customHeight="1">
      <c r="A556" s="56"/>
      <c r="B556" s="53" t="s">
        <v>228</v>
      </c>
      <c r="C556" s="104">
        <v>42</v>
      </c>
      <c r="D556" s="104">
        <v>3</v>
      </c>
      <c r="E556" s="104">
        <v>8</v>
      </c>
      <c r="F556" s="104">
        <v>26</v>
      </c>
      <c r="G556" s="104">
        <v>5</v>
      </c>
    </row>
    <row r="557" spans="1:7" ht="15" customHeight="1">
      <c r="A557" s="56"/>
      <c r="B557" s="53" t="s">
        <v>229</v>
      </c>
      <c r="C557" s="104">
        <v>23</v>
      </c>
      <c r="D557" s="104">
        <v>1</v>
      </c>
      <c r="E557" s="104">
        <v>9</v>
      </c>
      <c r="F557" s="104">
        <v>12</v>
      </c>
      <c r="G557" s="104">
        <v>1</v>
      </c>
    </row>
    <row r="558" spans="1:7" ht="15" customHeight="1">
      <c r="A558" s="35"/>
      <c r="B558" s="59" t="s">
        <v>230</v>
      </c>
      <c r="C558" s="104">
        <v>21</v>
      </c>
      <c r="D558" s="104">
        <v>0</v>
      </c>
      <c r="E558" s="104">
        <v>10</v>
      </c>
      <c r="F558" s="104">
        <v>3</v>
      </c>
      <c r="G558" s="104">
        <v>8</v>
      </c>
    </row>
    <row r="559" spans="1:7" ht="15" customHeight="1">
      <c r="A559" s="32" t="s">
        <v>231</v>
      </c>
      <c r="B559" s="45" t="s">
        <v>176</v>
      </c>
      <c r="C559" s="104">
        <f>C566+C573</f>
        <v>2016</v>
      </c>
      <c r="D559" s="104">
        <f t="shared" ref="D559:G559" si="139">D566+D573</f>
        <v>120</v>
      </c>
      <c r="E559" s="104">
        <f t="shared" si="139"/>
        <v>486</v>
      </c>
      <c r="F559" s="104">
        <f t="shared" si="139"/>
        <v>889</v>
      </c>
      <c r="G559" s="104">
        <f t="shared" si="139"/>
        <v>521</v>
      </c>
    </row>
    <row r="560" spans="1:7" ht="15" customHeight="1">
      <c r="A560" s="66" t="s">
        <v>232</v>
      </c>
      <c r="B560" s="50"/>
      <c r="C560" s="104"/>
      <c r="D560" s="104"/>
      <c r="E560" s="104"/>
      <c r="F560" s="104"/>
      <c r="G560" s="104"/>
    </row>
    <row r="561" spans="1:7" ht="15" customHeight="1">
      <c r="A561" s="66"/>
      <c r="B561" s="53" t="s">
        <v>233</v>
      </c>
      <c r="C561" s="104">
        <f t="shared" ref="C561:G565" si="140">C568+C575</f>
        <v>1587</v>
      </c>
      <c r="D561" s="104">
        <f t="shared" si="140"/>
        <v>99</v>
      </c>
      <c r="E561" s="104">
        <f t="shared" si="140"/>
        <v>390</v>
      </c>
      <c r="F561" s="104">
        <f t="shared" si="140"/>
        <v>714</v>
      </c>
      <c r="G561" s="104">
        <f t="shared" si="140"/>
        <v>384</v>
      </c>
    </row>
    <row r="562" spans="1:7" ht="15" customHeight="1">
      <c r="A562" s="66"/>
      <c r="B562" s="53" t="s">
        <v>234</v>
      </c>
      <c r="C562" s="104">
        <f t="shared" si="140"/>
        <v>220</v>
      </c>
      <c r="D562" s="104">
        <f t="shared" si="140"/>
        <v>15</v>
      </c>
      <c r="E562" s="104">
        <f t="shared" si="140"/>
        <v>55</v>
      </c>
      <c r="F562" s="104">
        <f t="shared" si="140"/>
        <v>91</v>
      </c>
      <c r="G562" s="104">
        <f t="shared" si="140"/>
        <v>59</v>
      </c>
    </row>
    <row r="563" spans="1:7" ht="15" customHeight="1">
      <c r="A563" s="66"/>
      <c r="B563" s="53" t="s">
        <v>235</v>
      </c>
      <c r="C563" s="104">
        <f t="shared" si="140"/>
        <v>93</v>
      </c>
      <c r="D563" s="104">
        <f t="shared" si="140"/>
        <v>5</v>
      </c>
      <c r="E563" s="104">
        <f t="shared" si="140"/>
        <v>22</v>
      </c>
      <c r="F563" s="104">
        <f t="shared" si="140"/>
        <v>38</v>
      </c>
      <c r="G563" s="104">
        <f t="shared" si="140"/>
        <v>28</v>
      </c>
    </row>
    <row r="564" spans="1:7" ht="15" customHeight="1">
      <c r="A564" s="66"/>
      <c r="B564" s="53" t="s">
        <v>173</v>
      </c>
      <c r="C564" s="104">
        <f t="shared" si="140"/>
        <v>87</v>
      </c>
      <c r="D564" s="104">
        <f t="shared" si="140"/>
        <v>0</v>
      </c>
      <c r="E564" s="104">
        <f t="shared" si="140"/>
        <v>19</v>
      </c>
      <c r="F564" s="104">
        <f t="shared" si="140"/>
        <v>42</v>
      </c>
      <c r="G564" s="104">
        <f t="shared" si="140"/>
        <v>26</v>
      </c>
    </row>
    <row r="565" spans="1:7" ht="15" customHeight="1">
      <c r="A565" s="66"/>
      <c r="B565" s="59" t="s">
        <v>174</v>
      </c>
      <c r="C565" s="104">
        <f t="shared" si="140"/>
        <v>29</v>
      </c>
      <c r="D565" s="104">
        <f t="shared" si="140"/>
        <v>1</v>
      </c>
      <c r="E565" s="104">
        <f t="shared" si="140"/>
        <v>0</v>
      </c>
      <c r="F565" s="104">
        <f t="shared" si="140"/>
        <v>4</v>
      </c>
      <c r="G565" s="104">
        <f t="shared" si="140"/>
        <v>24</v>
      </c>
    </row>
    <row r="566" spans="1:7" ht="15" customHeight="1">
      <c r="A566" s="66"/>
      <c r="B566" s="45" t="s">
        <v>176</v>
      </c>
      <c r="C566" s="104">
        <v>963</v>
      </c>
      <c r="D566" s="104">
        <v>59</v>
      </c>
      <c r="E566" s="104">
        <v>196</v>
      </c>
      <c r="F566" s="104">
        <v>436</v>
      </c>
      <c r="G566" s="104">
        <v>272</v>
      </c>
    </row>
    <row r="567" spans="1:7" ht="15" customHeight="1">
      <c r="A567" s="66"/>
      <c r="B567" s="50"/>
      <c r="C567" s="104"/>
      <c r="D567" s="104"/>
      <c r="E567" s="104"/>
      <c r="F567" s="104"/>
      <c r="G567" s="104"/>
    </row>
    <row r="568" spans="1:7" ht="15" customHeight="1">
      <c r="A568" s="66"/>
      <c r="B568" s="53" t="s">
        <v>233</v>
      </c>
      <c r="C568" s="104">
        <v>658</v>
      </c>
      <c r="D568" s="104">
        <v>45</v>
      </c>
      <c r="E568" s="104">
        <v>130</v>
      </c>
      <c r="F568" s="104">
        <v>311</v>
      </c>
      <c r="G568" s="104">
        <v>172</v>
      </c>
    </row>
    <row r="569" spans="1:7" ht="15" customHeight="1">
      <c r="A569" s="66"/>
      <c r="B569" s="53" t="s">
        <v>234</v>
      </c>
      <c r="C569" s="104">
        <v>146</v>
      </c>
      <c r="D569" s="104">
        <v>8</v>
      </c>
      <c r="E569" s="104">
        <v>37</v>
      </c>
      <c r="F569" s="104">
        <v>60</v>
      </c>
      <c r="G569" s="104">
        <v>41</v>
      </c>
    </row>
    <row r="570" spans="1:7" ht="15" customHeight="1">
      <c r="A570" s="56"/>
      <c r="B570" s="53" t="s">
        <v>235</v>
      </c>
      <c r="C570" s="104">
        <v>84</v>
      </c>
      <c r="D570" s="104">
        <v>5</v>
      </c>
      <c r="E570" s="104">
        <v>20</v>
      </c>
      <c r="F570" s="104">
        <v>33</v>
      </c>
      <c r="G570" s="104">
        <v>26</v>
      </c>
    </row>
    <row r="571" spans="1:7" ht="15" customHeight="1">
      <c r="A571" s="56"/>
      <c r="B571" s="53" t="s">
        <v>173</v>
      </c>
      <c r="C571" s="104">
        <v>52</v>
      </c>
      <c r="D571" s="104">
        <v>0</v>
      </c>
      <c r="E571" s="104">
        <v>9</v>
      </c>
      <c r="F571" s="104">
        <v>30</v>
      </c>
      <c r="G571" s="104">
        <v>13</v>
      </c>
    </row>
    <row r="572" spans="1:7" ht="15" customHeight="1">
      <c r="A572" s="56"/>
      <c r="B572" s="59" t="s">
        <v>174</v>
      </c>
      <c r="C572" s="104">
        <v>23</v>
      </c>
      <c r="D572" s="104">
        <v>1</v>
      </c>
      <c r="E572" s="104">
        <v>0</v>
      </c>
      <c r="F572" s="104">
        <v>2</v>
      </c>
      <c r="G572" s="104">
        <v>20</v>
      </c>
    </row>
    <row r="573" spans="1:7" ht="15" customHeight="1">
      <c r="A573" s="56"/>
      <c r="B573" s="45" t="s">
        <v>176</v>
      </c>
      <c r="C573" s="104">
        <v>1053</v>
      </c>
      <c r="D573" s="104">
        <v>61</v>
      </c>
      <c r="E573" s="104">
        <v>290</v>
      </c>
      <c r="F573" s="104">
        <v>453</v>
      </c>
      <c r="G573" s="104">
        <v>249</v>
      </c>
    </row>
    <row r="574" spans="1:7" ht="15" customHeight="1">
      <c r="A574" s="56"/>
      <c r="B574" s="50"/>
      <c r="C574" s="104"/>
      <c r="D574" s="104"/>
      <c r="E574" s="104"/>
      <c r="F574" s="104"/>
      <c r="G574" s="104"/>
    </row>
    <row r="575" spans="1:7" ht="15" customHeight="1">
      <c r="A575" s="56"/>
      <c r="B575" s="53" t="s">
        <v>233</v>
      </c>
      <c r="C575" s="104">
        <v>929</v>
      </c>
      <c r="D575" s="104">
        <v>54</v>
      </c>
      <c r="E575" s="104">
        <v>260</v>
      </c>
      <c r="F575" s="104">
        <v>403</v>
      </c>
      <c r="G575" s="104">
        <v>212</v>
      </c>
    </row>
    <row r="576" spans="1:7" ht="15" customHeight="1">
      <c r="A576" s="56"/>
      <c r="B576" s="53" t="s">
        <v>234</v>
      </c>
      <c r="C576" s="104">
        <v>74</v>
      </c>
      <c r="D576" s="104">
        <v>7</v>
      </c>
      <c r="E576" s="104">
        <v>18</v>
      </c>
      <c r="F576" s="104">
        <v>31</v>
      </c>
      <c r="G576" s="104">
        <v>18</v>
      </c>
    </row>
    <row r="577" spans="1:7" ht="15" customHeight="1">
      <c r="A577" s="56"/>
      <c r="B577" s="53" t="s">
        <v>235</v>
      </c>
      <c r="C577" s="104">
        <v>9</v>
      </c>
      <c r="D577" s="104">
        <v>0</v>
      </c>
      <c r="E577" s="104">
        <v>2</v>
      </c>
      <c r="F577" s="104">
        <v>5</v>
      </c>
      <c r="G577" s="104">
        <v>2</v>
      </c>
    </row>
    <row r="578" spans="1:7" ht="15" customHeight="1">
      <c r="A578" s="56"/>
      <c r="B578" s="53" t="s">
        <v>173</v>
      </c>
      <c r="C578" s="104">
        <v>35</v>
      </c>
      <c r="D578" s="104">
        <v>0</v>
      </c>
      <c r="E578" s="104">
        <v>10</v>
      </c>
      <c r="F578" s="104">
        <v>12</v>
      </c>
      <c r="G578" s="104">
        <v>13</v>
      </c>
    </row>
    <row r="579" spans="1:7" ht="15" customHeight="1">
      <c r="A579" s="35"/>
      <c r="B579" s="59" t="s">
        <v>174</v>
      </c>
      <c r="C579" s="104">
        <v>6</v>
      </c>
      <c r="D579" s="104">
        <v>0</v>
      </c>
      <c r="E579" s="104">
        <v>0</v>
      </c>
      <c r="F579" s="104">
        <v>2</v>
      </c>
      <c r="G579" s="104">
        <v>4</v>
      </c>
    </row>
    <row r="580" spans="1:7" ht="15" customHeight="1">
      <c r="A580" s="32" t="s">
        <v>236</v>
      </c>
      <c r="B580" s="45" t="s">
        <v>176</v>
      </c>
      <c r="C580" s="104">
        <f>C588+C596</f>
        <v>2016</v>
      </c>
      <c r="D580" s="104">
        <f t="shared" ref="D580:G580" si="141">D588+D596</f>
        <v>120</v>
      </c>
      <c r="E580" s="104">
        <f t="shared" si="141"/>
        <v>486</v>
      </c>
      <c r="F580" s="104">
        <f t="shared" si="141"/>
        <v>889</v>
      </c>
      <c r="G580" s="104">
        <f t="shared" si="141"/>
        <v>521</v>
      </c>
    </row>
    <row r="581" spans="1:7" ht="15" customHeight="1">
      <c r="A581" s="66" t="s">
        <v>62</v>
      </c>
      <c r="B581" s="50"/>
      <c r="C581" s="104"/>
      <c r="D581" s="104"/>
      <c r="E581" s="104"/>
      <c r="F581" s="104"/>
      <c r="G581" s="104"/>
    </row>
    <row r="582" spans="1:7" ht="15" customHeight="1">
      <c r="A582" s="66"/>
      <c r="B582" s="53" t="s">
        <v>237</v>
      </c>
      <c r="C582" s="104">
        <f t="shared" ref="C582:G587" si="142">C590+C598</f>
        <v>219</v>
      </c>
      <c r="D582" s="104">
        <f t="shared" si="142"/>
        <v>7</v>
      </c>
      <c r="E582" s="104">
        <f t="shared" si="142"/>
        <v>54</v>
      </c>
      <c r="F582" s="104">
        <f t="shared" si="142"/>
        <v>112</v>
      </c>
      <c r="G582" s="104">
        <f t="shared" si="142"/>
        <v>46</v>
      </c>
    </row>
    <row r="583" spans="1:7" ht="15" customHeight="1">
      <c r="A583" s="66"/>
      <c r="B583" s="53" t="s">
        <v>238</v>
      </c>
      <c r="C583" s="104">
        <f t="shared" si="142"/>
        <v>372</v>
      </c>
      <c r="D583" s="104">
        <f t="shared" si="142"/>
        <v>17</v>
      </c>
      <c r="E583" s="104">
        <f t="shared" si="142"/>
        <v>81</v>
      </c>
      <c r="F583" s="104">
        <f t="shared" si="142"/>
        <v>172</v>
      </c>
      <c r="G583" s="104">
        <f t="shared" si="142"/>
        <v>102</v>
      </c>
    </row>
    <row r="584" spans="1:7" ht="15" customHeight="1">
      <c r="A584" s="56"/>
      <c r="B584" s="53" t="s">
        <v>239</v>
      </c>
      <c r="C584" s="104">
        <f t="shared" si="142"/>
        <v>874</v>
      </c>
      <c r="D584" s="104">
        <f t="shared" si="142"/>
        <v>76</v>
      </c>
      <c r="E584" s="104">
        <f t="shared" si="142"/>
        <v>193</v>
      </c>
      <c r="F584" s="104">
        <f t="shared" si="142"/>
        <v>381</v>
      </c>
      <c r="G584" s="104">
        <f t="shared" si="142"/>
        <v>224</v>
      </c>
    </row>
    <row r="585" spans="1:7" ht="15" customHeight="1">
      <c r="A585" s="56"/>
      <c r="B585" s="53" t="s">
        <v>240</v>
      </c>
      <c r="C585" s="104">
        <f t="shared" si="142"/>
        <v>203</v>
      </c>
      <c r="D585" s="104">
        <f t="shared" si="142"/>
        <v>9</v>
      </c>
      <c r="E585" s="104">
        <f t="shared" si="142"/>
        <v>97</v>
      </c>
      <c r="F585" s="104">
        <f t="shared" si="142"/>
        <v>72</v>
      </c>
      <c r="G585" s="104">
        <f t="shared" si="142"/>
        <v>25</v>
      </c>
    </row>
    <row r="586" spans="1:7" ht="15" customHeight="1">
      <c r="A586" s="56"/>
      <c r="B586" s="53" t="s">
        <v>241</v>
      </c>
      <c r="C586" s="104">
        <f t="shared" si="142"/>
        <v>99</v>
      </c>
      <c r="D586" s="104">
        <f t="shared" si="142"/>
        <v>1</v>
      </c>
      <c r="E586" s="104">
        <f t="shared" si="142"/>
        <v>31</v>
      </c>
      <c r="F586" s="104">
        <f t="shared" si="142"/>
        <v>53</v>
      </c>
      <c r="G586" s="104">
        <f t="shared" si="142"/>
        <v>14</v>
      </c>
    </row>
    <row r="587" spans="1:7" ht="15" customHeight="1">
      <c r="A587" s="56"/>
      <c r="B587" s="59" t="s">
        <v>230</v>
      </c>
      <c r="C587" s="104">
        <f t="shared" si="142"/>
        <v>249</v>
      </c>
      <c r="D587" s="104">
        <f t="shared" si="142"/>
        <v>10</v>
      </c>
      <c r="E587" s="104">
        <f t="shared" si="142"/>
        <v>30</v>
      </c>
      <c r="F587" s="104">
        <f t="shared" si="142"/>
        <v>99</v>
      </c>
      <c r="G587" s="104">
        <f t="shared" si="142"/>
        <v>110</v>
      </c>
    </row>
    <row r="588" spans="1:7" ht="15" customHeight="1">
      <c r="A588" s="56"/>
      <c r="B588" s="45" t="s">
        <v>176</v>
      </c>
      <c r="C588" s="104">
        <v>963</v>
      </c>
      <c r="D588" s="104">
        <v>59</v>
      </c>
      <c r="E588" s="104">
        <v>196</v>
      </c>
      <c r="F588" s="104">
        <v>436</v>
      </c>
      <c r="G588" s="104">
        <v>272</v>
      </c>
    </row>
    <row r="589" spans="1:7" ht="15" customHeight="1">
      <c r="A589" s="56"/>
      <c r="B589" s="50"/>
      <c r="C589" s="104"/>
      <c r="D589" s="104"/>
      <c r="E589" s="104"/>
      <c r="F589" s="104"/>
      <c r="G589" s="104"/>
    </row>
    <row r="590" spans="1:7" ht="15" customHeight="1">
      <c r="A590" s="56"/>
      <c r="B590" s="53" t="s">
        <v>237</v>
      </c>
      <c r="C590" s="104">
        <v>219</v>
      </c>
      <c r="D590" s="104">
        <v>7</v>
      </c>
      <c r="E590" s="104">
        <v>54</v>
      </c>
      <c r="F590" s="104">
        <v>112</v>
      </c>
      <c r="G590" s="104">
        <v>46</v>
      </c>
    </row>
    <row r="591" spans="1:7" ht="15" customHeight="1">
      <c r="A591" s="56"/>
      <c r="B591" s="53" t="s">
        <v>238</v>
      </c>
      <c r="C591" s="104">
        <v>372</v>
      </c>
      <c r="D591" s="104">
        <v>17</v>
      </c>
      <c r="E591" s="104">
        <v>81</v>
      </c>
      <c r="F591" s="104">
        <v>172</v>
      </c>
      <c r="G591" s="104">
        <v>102</v>
      </c>
    </row>
    <row r="592" spans="1:7" ht="15" customHeight="1">
      <c r="A592" s="56"/>
      <c r="B592" s="53" t="s">
        <v>239</v>
      </c>
      <c r="C592" s="104">
        <v>172</v>
      </c>
      <c r="D592" s="104">
        <v>24</v>
      </c>
      <c r="E592" s="104">
        <v>31</v>
      </c>
      <c r="F592" s="104">
        <v>68</v>
      </c>
      <c r="G592" s="104">
        <v>49</v>
      </c>
    </row>
    <row r="593" spans="1:7" ht="15" customHeight="1">
      <c r="A593" s="56"/>
      <c r="B593" s="53" t="s">
        <v>240</v>
      </c>
      <c r="C593" s="104">
        <v>27</v>
      </c>
      <c r="D593" s="104">
        <v>3</v>
      </c>
      <c r="E593" s="104">
        <v>11</v>
      </c>
      <c r="F593" s="104">
        <v>10</v>
      </c>
      <c r="G593" s="104">
        <v>3</v>
      </c>
    </row>
    <row r="594" spans="1:7" ht="15" customHeight="1">
      <c r="A594" s="56"/>
      <c r="B594" s="53" t="s">
        <v>241</v>
      </c>
      <c r="C594" s="104">
        <v>22</v>
      </c>
      <c r="D594" s="104">
        <v>0</v>
      </c>
      <c r="E594" s="104">
        <v>5</v>
      </c>
      <c r="F594" s="104">
        <v>12</v>
      </c>
      <c r="G594" s="104">
        <v>5</v>
      </c>
    </row>
    <row r="595" spans="1:7" ht="15" customHeight="1">
      <c r="A595" s="56"/>
      <c r="B595" s="59" t="s">
        <v>230</v>
      </c>
      <c r="C595" s="104">
        <v>151</v>
      </c>
      <c r="D595" s="104">
        <v>8</v>
      </c>
      <c r="E595" s="104">
        <v>14</v>
      </c>
      <c r="F595" s="104">
        <v>62</v>
      </c>
      <c r="G595" s="104">
        <v>67</v>
      </c>
    </row>
    <row r="596" spans="1:7" ht="15" customHeight="1">
      <c r="A596" s="56"/>
      <c r="B596" s="45" t="s">
        <v>176</v>
      </c>
      <c r="C596" s="104">
        <v>1053</v>
      </c>
      <c r="D596" s="104">
        <v>61</v>
      </c>
      <c r="E596" s="104">
        <v>290</v>
      </c>
      <c r="F596" s="104">
        <v>453</v>
      </c>
      <c r="G596" s="104">
        <v>249</v>
      </c>
    </row>
    <row r="597" spans="1:7" ht="15" customHeight="1">
      <c r="A597" s="56"/>
      <c r="B597" s="50"/>
      <c r="C597" s="104"/>
      <c r="D597" s="104"/>
      <c r="E597" s="104"/>
      <c r="F597" s="104"/>
      <c r="G597" s="104"/>
    </row>
    <row r="598" spans="1:7" ht="15" customHeight="1">
      <c r="A598" s="56"/>
      <c r="B598" s="53" t="s">
        <v>237</v>
      </c>
      <c r="C598" s="104">
        <v>0</v>
      </c>
      <c r="D598" s="104">
        <v>0</v>
      </c>
      <c r="E598" s="104">
        <v>0</v>
      </c>
      <c r="F598" s="104">
        <v>0</v>
      </c>
      <c r="G598" s="104">
        <v>0</v>
      </c>
    </row>
    <row r="599" spans="1:7" ht="15" customHeight="1">
      <c r="A599" s="56"/>
      <c r="B599" s="53" t="s">
        <v>238</v>
      </c>
      <c r="C599" s="104">
        <v>0</v>
      </c>
      <c r="D599" s="104">
        <v>0</v>
      </c>
      <c r="E599" s="104">
        <v>0</v>
      </c>
      <c r="F599" s="104">
        <v>0</v>
      </c>
      <c r="G599" s="104">
        <v>0</v>
      </c>
    </row>
    <row r="600" spans="1:7" ht="15" customHeight="1">
      <c r="A600" s="56"/>
      <c r="B600" s="53" t="s">
        <v>239</v>
      </c>
      <c r="C600" s="104">
        <v>702</v>
      </c>
      <c r="D600" s="104">
        <v>52</v>
      </c>
      <c r="E600" s="104">
        <v>162</v>
      </c>
      <c r="F600" s="104">
        <v>313</v>
      </c>
      <c r="G600" s="104">
        <v>175</v>
      </c>
    </row>
    <row r="601" spans="1:7" ht="15" customHeight="1">
      <c r="A601" s="56"/>
      <c r="B601" s="53" t="s">
        <v>240</v>
      </c>
      <c r="C601" s="104">
        <v>176</v>
      </c>
      <c r="D601" s="104">
        <v>6</v>
      </c>
      <c r="E601" s="104">
        <v>86</v>
      </c>
      <c r="F601" s="104">
        <v>62</v>
      </c>
      <c r="G601" s="104">
        <v>22</v>
      </c>
    </row>
    <row r="602" spans="1:7" ht="15" customHeight="1">
      <c r="A602" s="56"/>
      <c r="B602" s="53" t="s">
        <v>241</v>
      </c>
      <c r="C602" s="104">
        <v>77</v>
      </c>
      <c r="D602" s="104">
        <v>1</v>
      </c>
      <c r="E602" s="104">
        <v>26</v>
      </c>
      <c r="F602" s="104">
        <v>41</v>
      </c>
      <c r="G602" s="104">
        <v>9</v>
      </c>
    </row>
    <row r="603" spans="1:7" ht="15" customHeight="1">
      <c r="A603" s="35"/>
      <c r="B603" s="59" t="s">
        <v>230</v>
      </c>
      <c r="C603" s="104">
        <v>98</v>
      </c>
      <c r="D603" s="104">
        <v>2</v>
      </c>
      <c r="E603" s="104">
        <v>16</v>
      </c>
      <c r="F603" s="104">
        <v>37</v>
      </c>
      <c r="G603" s="104">
        <v>43</v>
      </c>
    </row>
    <row r="604" spans="1:7" ht="15" customHeight="1">
      <c r="A604" s="32" t="s">
        <v>242</v>
      </c>
      <c r="B604" s="45" t="s">
        <v>176</v>
      </c>
      <c r="C604" s="104">
        <f>C616+C628</f>
        <v>2016</v>
      </c>
      <c r="D604" s="104">
        <f t="shared" ref="D604:G604" si="143">D616+D628</f>
        <v>120</v>
      </c>
      <c r="E604" s="104">
        <f t="shared" si="143"/>
        <v>486</v>
      </c>
      <c r="F604" s="104">
        <f t="shared" si="143"/>
        <v>889</v>
      </c>
      <c r="G604" s="104">
        <f t="shared" si="143"/>
        <v>521</v>
      </c>
    </row>
    <row r="605" spans="1:7" ht="15" customHeight="1">
      <c r="A605" s="394" t="s">
        <v>1039</v>
      </c>
      <c r="B605" s="50"/>
      <c r="C605" s="104"/>
      <c r="D605" s="104"/>
      <c r="E605" s="104"/>
      <c r="F605" s="104"/>
      <c r="G605" s="104"/>
    </row>
    <row r="606" spans="1:7" ht="15" customHeight="1">
      <c r="A606" s="394"/>
      <c r="B606" s="53" t="s">
        <v>243</v>
      </c>
      <c r="C606" s="104">
        <f t="shared" ref="C606:G615" si="144">C618+C630</f>
        <v>230</v>
      </c>
      <c r="D606" s="104">
        <f t="shared" si="144"/>
        <v>14</v>
      </c>
      <c r="E606" s="104">
        <f t="shared" si="144"/>
        <v>49</v>
      </c>
      <c r="F606" s="104">
        <f t="shared" si="144"/>
        <v>119</v>
      </c>
      <c r="G606" s="104">
        <f t="shared" si="144"/>
        <v>48</v>
      </c>
    </row>
    <row r="607" spans="1:7" ht="15" customHeight="1">
      <c r="A607" s="66"/>
      <c r="B607" s="53" t="s">
        <v>244</v>
      </c>
      <c r="C607" s="104">
        <f t="shared" si="144"/>
        <v>223</v>
      </c>
      <c r="D607" s="104">
        <f t="shared" si="144"/>
        <v>10</v>
      </c>
      <c r="E607" s="104">
        <f t="shared" si="144"/>
        <v>53</v>
      </c>
      <c r="F607" s="104">
        <f t="shared" si="144"/>
        <v>100</v>
      </c>
      <c r="G607" s="104">
        <f t="shared" si="144"/>
        <v>60</v>
      </c>
    </row>
    <row r="608" spans="1:7" ht="15" customHeight="1">
      <c r="A608" s="56"/>
      <c r="B608" s="53" t="s">
        <v>245</v>
      </c>
      <c r="C608" s="104">
        <f t="shared" si="144"/>
        <v>259</v>
      </c>
      <c r="D608" s="104">
        <f t="shared" si="144"/>
        <v>23</v>
      </c>
      <c r="E608" s="104">
        <f t="shared" si="144"/>
        <v>66</v>
      </c>
      <c r="F608" s="104">
        <f t="shared" si="144"/>
        <v>123</v>
      </c>
      <c r="G608" s="104">
        <f t="shared" si="144"/>
        <v>47</v>
      </c>
    </row>
    <row r="609" spans="1:7" ht="15" customHeight="1">
      <c r="A609" s="56"/>
      <c r="B609" s="53" t="s">
        <v>246</v>
      </c>
      <c r="C609" s="104">
        <f t="shared" si="144"/>
        <v>189</v>
      </c>
      <c r="D609" s="104">
        <f t="shared" si="144"/>
        <v>19</v>
      </c>
      <c r="E609" s="104">
        <f t="shared" si="144"/>
        <v>47</v>
      </c>
      <c r="F609" s="104">
        <f t="shared" si="144"/>
        <v>83</v>
      </c>
      <c r="G609" s="104">
        <f t="shared" si="144"/>
        <v>40</v>
      </c>
    </row>
    <row r="610" spans="1:7" ht="15" customHeight="1">
      <c r="A610" s="56"/>
      <c r="B610" s="53" t="s">
        <v>247</v>
      </c>
      <c r="C610" s="104">
        <f t="shared" si="144"/>
        <v>121</v>
      </c>
      <c r="D610" s="104">
        <f t="shared" si="144"/>
        <v>6</v>
      </c>
      <c r="E610" s="104">
        <f t="shared" si="144"/>
        <v>40</v>
      </c>
      <c r="F610" s="104">
        <f t="shared" si="144"/>
        <v>65</v>
      </c>
      <c r="G610" s="104">
        <f t="shared" si="144"/>
        <v>10</v>
      </c>
    </row>
    <row r="611" spans="1:7" ht="15" customHeight="1">
      <c r="A611" s="56"/>
      <c r="B611" s="53" t="s">
        <v>248</v>
      </c>
      <c r="C611" s="104">
        <f t="shared" si="144"/>
        <v>66</v>
      </c>
      <c r="D611" s="104">
        <f t="shared" si="144"/>
        <v>9</v>
      </c>
      <c r="E611" s="104">
        <f t="shared" si="144"/>
        <v>19</v>
      </c>
      <c r="F611" s="104">
        <f t="shared" si="144"/>
        <v>32</v>
      </c>
      <c r="G611" s="104">
        <f t="shared" si="144"/>
        <v>6</v>
      </c>
    </row>
    <row r="612" spans="1:7" ht="15" customHeight="1">
      <c r="A612" s="56"/>
      <c r="B612" s="53" t="s">
        <v>249</v>
      </c>
      <c r="C612" s="104">
        <f t="shared" si="144"/>
        <v>93</v>
      </c>
      <c r="D612" s="104">
        <f t="shared" si="144"/>
        <v>3</v>
      </c>
      <c r="E612" s="104">
        <f t="shared" si="144"/>
        <v>56</v>
      </c>
      <c r="F612" s="104">
        <f t="shared" si="144"/>
        <v>29</v>
      </c>
      <c r="G612" s="104">
        <f t="shared" si="144"/>
        <v>5</v>
      </c>
    </row>
    <row r="613" spans="1:7" ht="15" customHeight="1">
      <c r="A613" s="56"/>
      <c r="B613" s="53" t="s">
        <v>250</v>
      </c>
      <c r="C613" s="104">
        <f t="shared" si="144"/>
        <v>17</v>
      </c>
      <c r="D613" s="104">
        <f t="shared" si="144"/>
        <v>1</v>
      </c>
      <c r="E613" s="104">
        <f t="shared" si="144"/>
        <v>7</v>
      </c>
      <c r="F613" s="104">
        <f t="shared" si="144"/>
        <v>7</v>
      </c>
      <c r="G613" s="104">
        <f t="shared" si="144"/>
        <v>2</v>
      </c>
    </row>
    <row r="614" spans="1:7" ht="15" customHeight="1">
      <c r="A614" s="56"/>
      <c r="B614" s="53" t="s">
        <v>251</v>
      </c>
      <c r="C614" s="104">
        <f t="shared" si="144"/>
        <v>28</v>
      </c>
      <c r="D614" s="104">
        <f t="shared" si="144"/>
        <v>3</v>
      </c>
      <c r="E614" s="104">
        <f t="shared" si="144"/>
        <v>5</v>
      </c>
      <c r="F614" s="104">
        <f t="shared" si="144"/>
        <v>6</v>
      </c>
      <c r="G614" s="104">
        <f t="shared" si="144"/>
        <v>14</v>
      </c>
    </row>
    <row r="615" spans="1:7" ht="15" customHeight="1">
      <c r="A615" s="56"/>
      <c r="B615" s="59" t="s">
        <v>230</v>
      </c>
      <c r="C615" s="104">
        <f t="shared" si="144"/>
        <v>790</v>
      </c>
      <c r="D615" s="104">
        <f t="shared" si="144"/>
        <v>32</v>
      </c>
      <c r="E615" s="104">
        <f t="shared" si="144"/>
        <v>144</v>
      </c>
      <c r="F615" s="104">
        <f t="shared" si="144"/>
        <v>325</v>
      </c>
      <c r="G615" s="104">
        <f t="shared" si="144"/>
        <v>289</v>
      </c>
    </row>
    <row r="616" spans="1:7" ht="15" customHeight="1">
      <c r="A616" s="56"/>
      <c r="B616" s="45" t="s">
        <v>176</v>
      </c>
      <c r="C616" s="104">
        <v>963</v>
      </c>
      <c r="D616" s="104">
        <v>59</v>
      </c>
      <c r="E616" s="104">
        <v>196</v>
      </c>
      <c r="F616" s="104">
        <v>436</v>
      </c>
      <c r="G616" s="104">
        <v>272</v>
      </c>
    </row>
    <row r="617" spans="1:7" ht="15" customHeight="1">
      <c r="A617" s="56"/>
      <c r="B617" s="50"/>
      <c r="C617" s="104"/>
      <c r="D617" s="104"/>
      <c r="E617" s="104"/>
      <c r="F617" s="104"/>
      <c r="G617" s="104"/>
    </row>
    <row r="618" spans="1:7" ht="15" customHeight="1">
      <c r="A618" s="56"/>
      <c r="B618" s="53" t="s">
        <v>243</v>
      </c>
      <c r="C618" s="104">
        <v>196</v>
      </c>
      <c r="D618" s="104">
        <v>9</v>
      </c>
      <c r="E618" s="104">
        <v>43</v>
      </c>
      <c r="F618" s="104">
        <v>106</v>
      </c>
      <c r="G618" s="104">
        <v>38</v>
      </c>
    </row>
    <row r="619" spans="1:7" ht="15" customHeight="1">
      <c r="A619" s="56"/>
      <c r="B619" s="53" t="s">
        <v>244</v>
      </c>
      <c r="C619" s="104">
        <v>148</v>
      </c>
      <c r="D619" s="104">
        <v>8</v>
      </c>
      <c r="E619" s="104">
        <v>31</v>
      </c>
      <c r="F619" s="104">
        <v>68</v>
      </c>
      <c r="G619" s="104">
        <v>41</v>
      </c>
    </row>
    <row r="620" spans="1:7" ht="15" customHeight="1">
      <c r="A620" s="56"/>
      <c r="B620" s="53" t="s">
        <v>245</v>
      </c>
      <c r="C620" s="104">
        <v>104</v>
      </c>
      <c r="D620" s="104">
        <v>4</v>
      </c>
      <c r="E620" s="104">
        <v>30</v>
      </c>
      <c r="F620" s="104">
        <v>52</v>
      </c>
      <c r="G620" s="104">
        <v>18</v>
      </c>
    </row>
    <row r="621" spans="1:7" ht="15" customHeight="1">
      <c r="A621" s="56"/>
      <c r="B621" s="53" t="s">
        <v>246</v>
      </c>
      <c r="C621" s="104">
        <v>63</v>
      </c>
      <c r="D621" s="104">
        <v>6</v>
      </c>
      <c r="E621" s="104">
        <v>14</v>
      </c>
      <c r="F621" s="104">
        <v>29</v>
      </c>
      <c r="G621" s="104">
        <v>14</v>
      </c>
    </row>
    <row r="622" spans="1:7" ht="15" customHeight="1">
      <c r="A622" s="56"/>
      <c r="B622" s="53" t="s">
        <v>247</v>
      </c>
      <c r="C622" s="104">
        <v>25</v>
      </c>
      <c r="D622" s="104">
        <v>4</v>
      </c>
      <c r="E622" s="104">
        <v>10</v>
      </c>
      <c r="F622" s="104">
        <v>7</v>
      </c>
      <c r="G622" s="104">
        <v>4</v>
      </c>
    </row>
    <row r="623" spans="1:7" ht="15" customHeight="1">
      <c r="A623" s="56"/>
      <c r="B623" s="53" t="s">
        <v>248</v>
      </c>
      <c r="C623" s="104">
        <v>11</v>
      </c>
      <c r="D623" s="104">
        <v>7</v>
      </c>
      <c r="E623" s="104">
        <v>0</v>
      </c>
      <c r="F623" s="104">
        <v>3</v>
      </c>
      <c r="G623" s="104">
        <v>1</v>
      </c>
    </row>
    <row r="624" spans="1:7" ht="15" customHeight="1">
      <c r="A624" s="56"/>
      <c r="B624" s="53" t="s">
        <v>249</v>
      </c>
      <c r="C624" s="104">
        <v>15</v>
      </c>
      <c r="D624" s="104">
        <v>2</v>
      </c>
      <c r="E624" s="104">
        <v>5</v>
      </c>
      <c r="F624" s="104">
        <v>7</v>
      </c>
      <c r="G624" s="104">
        <v>1</v>
      </c>
    </row>
    <row r="625" spans="1:7" ht="15" customHeight="1">
      <c r="A625" s="56"/>
      <c r="B625" s="53" t="s">
        <v>250</v>
      </c>
      <c r="C625" s="104">
        <v>4</v>
      </c>
      <c r="D625" s="104">
        <v>1</v>
      </c>
      <c r="E625" s="104">
        <v>0</v>
      </c>
      <c r="F625" s="104">
        <v>1</v>
      </c>
      <c r="G625" s="104">
        <v>2</v>
      </c>
    </row>
    <row r="626" spans="1:7" ht="15" customHeight="1">
      <c r="A626" s="56"/>
      <c r="B626" s="53" t="s">
        <v>251</v>
      </c>
      <c r="C626" s="104">
        <v>21</v>
      </c>
      <c r="D626" s="104">
        <v>2</v>
      </c>
      <c r="E626" s="104">
        <v>1</v>
      </c>
      <c r="F626" s="104">
        <v>4</v>
      </c>
      <c r="G626" s="104">
        <v>14</v>
      </c>
    </row>
    <row r="627" spans="1:7" ht="15" customHeight="1">
      <c r="A627" s="56"/>
      <c r="B627" s="59" t="s">
        <v>230</v>
      </c>
      <c r="C627" s="104">
        <v>376</v>
      </c>
      <c r="D627" s="104">
        <v>16</v>
      </c>
      <c r="E627" s="104">
        <v>62</v>
      </c>
      <c r="F627" s="104">
        <v>159</v>
      </c>
      <c r="G627" s="104">
        <v>139</v>
      </c>
    </row>
    <row r="628" spans="1:7" ht="15" customHeight="1">
      <c r="A628" s="56"/>
      <c r="B628" s="45" t="s">
        <v>176</v>
      </c>
      <c r="C628" s="104">
        <v>1053</v>
      </c>
      <c r="D628" s="104">
        <v>61</v>
      </c>
      <c r="E628" s="104">
        <v>290</v>
      </c>
      <c r="F628" s="104">
        <v>453</v>
      </c>
      <c r="G628" s="104">
        <v>249</v>
      </c>
    </row>
    <row r="629" spans="1:7" ht="15" customHeight="1">
      <c r="A629" s="56"/>
      <c r="B629" s="50"/>
      <c r="C629" s="104"/>
      <c r="D629" s="104"/>
      <c r="E629" s="104"/>
      <c r="F629" s="104"/>
      <c r="G629" s="104"/>
    </row>
    <row r="630" spans="1:7" ht="15" customHeight="1">
      <c r="A630" s="56"/>
      <c r="B630" s="53" t="s">
        <v>243</v>
      </c>
      <c r="C630" s="104">
        <v>34</v>
      </c>
      <c r="D630" s="104">
        <v>5</v>
      </c>
      <c r="E630" s="104">
        <v>6</v>
      </c>
      <c r="F630" s="104">
        <v>13</v>
      </c>
      <c r="G630" s="104">
        <v>10</v>
      </c>
    </row>
    <row r="631" spans="1:7" ht="15" customHeight="1">
      <c r="A631" s="56"/>
      <c r="B631" s="53" t="s">
        <v>244</v>
      </c>
      <c r="C631" s="104">
        <v>75</v>
      </c>
      <c r="D631" s="104">
        <v>2</v>
      </c>
      <c r="E631" s="104">
        <v>22</v>
      </c>
      <c r="F631" s="104">
        <v>32</v>
      </c>
      <c r="G631" s="104">
        <v>19</v>
      </c>
    </row>
    <row r="632" spans="1:7" ht="15" customHeight="1">
      <c r="A632" s="56"/>
      <c r="B632" s="53" t="s">
        <v>245</v>
      </c>
      <c r="C632" s="104">
        <v>155</v>
      </c>
      <c r="D632" s="104">
        <v>19</v>
      </c>
      <c r="E632" s="104">
        <v>36</v>
      </c>
      <c r="F632" s="104">
        <v>71</v>
      </c>
      <c r="G632" s="104">
        <v>29</v>
      </c>
    </row>
    <row r="633" spans="1:7" ht="15" customHeight="1">
      <c r="A633" s="56"/>
      <c r="B633" s="53" t="s">
        <v>246</v>
      </c>
      <c r="C633" s="104">
        <v>126</v>
      </c>
      <c r="D633" s="104">
        <v>13</v>
      </c>
      <c r="E633" s="104">
        <v>33</v>
      </c>
      <c r="F633" s="104">
        <v>54</v>
      </c>
      <c r="G633" s="104">
        <v>26</v>
      </c>
    </row>
    <row r="634" spans="1:7" ht="15" customHeight="1">
      <c r="A634" s="56"/>
      <c r="B634" s="53" t="s">
        <v>247</v>
      </c>
      <c r="C634" s="104">
        <v>96</v>
      </c>
      <c r="D634" s="104">
        <v>2</v>
      </c>
      <c r="E634" s="104">
        <v>30</v>
      </c>
      <c r="F634" s="104">
        <v>58</v>
      </c>
      <c r="G634" s="104">
        <v>6</v>
      </c>
    </row>
    <row r="635" spans="1:7" ht="15" customHeight="1">
      <c r="A635" s="56"/>
      <c r="B635" s="53" t="s">
        <v>248</v>
      </c>
      <c r="C635" s="104">
        <v>55</v>
      </c>
      <c r="D635" s="104">
        <v>2</v>
      </c>
      <c r="E635" s="104">
        <v>19</v>
      </c>
      <c r="F635" s="104">
        <v>29</v>
      </c>
      <c r="G635" s="104">
        <v>5</v>
      </c>
    </row>
    <row r="636" spans="1:7" ht="15" customHeight="1">
      <c r="A636" s="56"/>
      <c r="B636" s="53" t="s">
        <v>249</v>
      </c>
      <c r="C636" s="104">
        <v>78</v>
      </c>
      <c r="D636" s="104">
        <v>1</v>
      </c>
      <c r="E636" s="104">
        <v>51</v>
      </c>
      <c r="F636" s="104">
        <v>22</v>
      </c>
      <c r="G636" s="104">
        <v>4</v>
      </c>
    </row>
    <row r="637" spans="1:7" ht="15" customHeight="1">
      <c r="A637" s="56"/>
      <c r="B637" s="53" t="s">
        <v>250</v>
      </c>
      <c r="C637" s="104">
        <v>13</v>
      </c>
      <c r="D637" s="104">
        <v>0</v>
      </c>
      <c r="E637" s="104">
        <v>7</v>
      </c>
      <c r="F637" s="104">
        <v>6</v>
      </c>
      <c r="G637" s="104">
        <v>0</v>
      </c>
    </row>
    <row r="638" spans="1:7" ht="15" customHeight="1">
      <c r="A638" s="56"/>
      <c r="B638" s="53" t="s">
        <v>251</v>
      </c>
      <c r="C638" s="104">
        <v>7</v>
      </c>
      <c r="D638" s="104">
        <v>1</v>
      </c>
      <c r="E638" s="104">
        <v>4</v>
      </c>
      <c r="F638" s="104">
        <v>2</v>
      </c>
      <c r="G638" s="104">
        <v>0</v>
      </c>
    </row>
    <row r="639" spans="1:7" ht="15" customHeight="1">
      <c r="A639" s="35"/>
      <c r="B639" s="59" t="s">
        <v>230</v>
      </c>
      <c r="C639" s="104">
        <v>414</v>
      </c>
      <c r="D639" s="104">
        <v>16</v>
      </c>
      <c r="E639" s="104">
        <v>82</v>
      </c>
      <c r="F639" s="104">
        <v>166</v>
      </c>
      <c r="G639" s="104">
        <v>150</v>
      </c>
    </row>
    <row r="640" spans="1:7" ht="15" customHeight="1">
      <c r="A640" s="32" t="s">
        <v>252</v>
      </c>
      <c r="B640" s="45" t="s">
        <v>176</v>
      </c>
      <c r="C640" s="104">
        <f>C653+C666</f>
        <v>2016</v>
      </c>
      <c r="D640" s="104">
        <f t="shared" ref="D640:G640" si="145">D653+D666</f>
        <v>120</v>
      </c>
      <c r="E640" s="104">
        <f t="shared" si="145"/>
        <v>486</v>
      </c>
      <c r="F640" s="104">
        <f t="shared" si="145"/>
        <v>889</v>
      </c>
      <c r="G640" s="104">
        <f t="shared" si="145"/>
        <v>521</v>
      </c>
    </row>
    <row r="641" spans="1:7" ht="15" customHeight="1">
      <c r="A641" s="66" t="s">
        <v>63</v>
      </c>
      <c r="B641" s="50"/>
      <c r="C641" s="104"/>
      <c r="D641" s="104"/>
      <c r="E641" s="104"/>
      <c r="F641" s="104"/>
      <c r="G641" s="104"/>
    </row>
    <row r="642" spans="1:7" ht="15" customHeight="1">
      <c r="A642" s="66"/>
      <c r="B642" s="53" t="s">
        <v>253</v>
      </c>
      <c r="C642" s="104">
        <f t="shared" ref="C642:G652" si="146">C655+C668</f>
        <v>16</v>
      </c>
      <c r="D642" s="104">
        <f t="shared" si="146"/>
        <v>2</v>
      </c>
      <c r="E642" s="104">
        <f t="shared" si="146"/>
        <v>1</v>
      </c>
      <c r="F642" s="104">
        <f t="shared" si="146"/>
        <v>5</v>
      </c>
      <c r="G642" s="104">
        <f t="shared" si="146"/>
        <v>8</v>
      </c>
    </row>
    <row r="643" spans="1:7" ht="15" customHeight="1">
      <c r="A643" s="66"/>
      <c r="B643" s="53" t="s">
        <v>254</v>
      </c>
      <c r="C643" s="104">
        <f t="shared" si="146"/>
        <v>172</v>
      </c>
      <c r="D643" s="104">
        <f t="shared" si="146"/>
        <v>11</v>
      </c>
      <c r="E643" s="104">
        <f t="shared" si="146"/>
        <v>31</v>
      </c>
      <c r="F643" s="104">
        <f t="shared" si="146"/>
        <v>94</v>
      </c>
      <c r="G643" s="104">
        <f t="shared" si="146"/>
        <v>36</v>
      </c>
    </row>
    <row r="644" spans="1:7" ht="15" customHeight="1">
      <c r="A644" s="56"/>
      <c r="B644" s="53" t="s">
        <v>255</v>
      </c>
      <c r="C644" s="104">
        <f t="shared" si="146"/>
        <v>391</v>
      </c>
      <c r="D644" s="104">
        <f t="shared" si="146"/>
        <v>26</v>
      </c>
      <c r="E644" s="104">
        <f t="shared" si="146"/>
        <v>88</v>
      </c>
      <c r="F644" s="104">
        <f t="shared" si="146"/>
        <v>168</v>
      </c>
      <c r="G644" s="104">
        <f t="shared" si="146"/>
        <v>109</v>
      </c>
    </row>
    <row r="645" spans="1:7" ht="15" customHeight="1">
      <c r="A645" s="56"/>
      <c r="B645" s="53" t="s">
        <v>256</v>
      </c>
      <c r="C645" s="104">
        <f t="shared" si="146"/>
        <v>390</v>
      </c>
      <c r="D645" s="104">
        <f t="shared" si="146"/>
        <v>18</v>
      </c>
      <c r="E645" s="104">
        <f t="shared" si="146"/>
        <v>78</v>
      </c>
      <c r="F645" s="104">
        <f t="shared" si="146"/>
        <v>180</v>
      </c>
      <c r="G645" s="104">
        <f t="shared" si="146"/>
        <v>114</v>
      </c>
    </row>
    <row r="646" spans="1:7" ht="15" customHeight="1">
      <c r="A646" s="56"/>
      <c r="B646" s="53" t="s">
        <v>257</v>
      </c>
      <c r="C646" s="104">
        <f t="shared" si="146"/>
        <v>368</v>
      </c>
      <c r="D646" s="104">
        <f t="shared" si="146"/>
        <v>21</v>
      </c>
      <c r="E646" s="104">
        <f t="shared" si="146"/>
        <v>90</v>
      </c>
      <c r="F646" s="104">
        <f t="shared" si="146"/>
        <v>163</v>
      </c>
      <c r="G646" s="104">
        <f t="shared" si="146"/>
        <v>94</v>
      </c>
    </row>
    <row r="647" spans="1:7" ht="15" customHeight="1">
      <c r="A647" s="56"/>
      <c r="B647" s="53" t="s">
        <v>258</v>
      </c>
      <c r="C647" s="104">
        <f t="shared" si="146"/>
        <v>226</v>
      </c>
      <c r="D647" s="104">
        <f t="shared" si="146"/>
        <v>9</v>
      </c>
      <c r="E647" s="104">
        <f t="shared" si="146"/>
        <v>48</v>
      </c>
      <c r="F647" s="104">
        <f t="shared" si="146"/>
        <v>121</v>
      </c>
      <c r="G647" s="104">
        <f t="shared" si="146"/>
        <v>48</v>
      </c>
    </row>
    <row r="648" spans="1:7" ht="15" customHeight="1">
      <c r="A648" s="56"/>
      <c r="B648" s="53" t="s">
        <v>259</v>
      </c>
      <c r="C648" s="104">
        <f t="shared" si="146"/>
        <v>126</v>
      </c>
      <c r="D648" s="104">
        <f t="shared" si="146"/>
        <v>18</v>
      </c>
      <c r="E648" s="104">
        <f t="shared" si="146"/>
        <v>34</v>
      </c>
      <c r="F648" s="104">
        <f t="shared" si="146"/>
        <v>49</v>
      </c>
      <c r="G648" s="104">
        <f t="shared" si="146"/>
        <v>25</v>
      </c>
    </row>
    <row r="649" spans="1:7" ht="15" customHeight="1">
      <c r="A649" s="56"/>
      <c r="B649" s="53" t="s">
        <v>260</v>
      </c>
      <c r="C649" s="104">
        <f t="shared" si="146"/>
        <v>104</v>
      </c>
      <c r="D649" s="104">
        <f t="shared" si="146"/>
        <v>8</v>
      </c>
      <c r="E649" s="104">
        <f t="shared" si="146"/>
        <v>38</v>
      </c>
      <c r="F649" s="104">
        <f t="shared" si="146"/>
        <v>42</v>
      </c>
      <c r="G649" s="104">
        <f t="shared" si="146"/>
        <v>16</v>
      </c>
    </row>
    <row r="650" spans="1:7" ht="15" customHeight="1">
      <c r="A650" s="56"/>
      <c r="B650" s="53" t="s">
        <v>261</v>
      </c>
      <c r="C650" s="104">
        <f t="shared" si="146"/>
        <v>73</v>
      </c>
      <c r="D650" s="104">
        <f t="shared" si="146"/>
        <v>1</v>
      </c>
      <c r="E650" s="104">
        <f t="shared" si="146"/>
        <v>49</v>
      </c>
      <c r="F650" s="104">
        <f t="shared" si="146"/>
        <v>14</v>
      </c>
      <c r="G650" s="104">
        <f t="shared" si="146"/>
        <v>9</v>
      </c>
    </row>
    <row r="651" spans="1:7" ht="15" customHeight="1">
      <c r="A651" s="56"/>
      <c r="B651" s="53" t="s">
        <v>262</v>
      </c>
      <c r="C651" s="104">
        <f t="shared" si="146"/>
        <v>25</v>
      </c>
      <c r="D651" s="104">
        <f t="shared" si="146"/>
        <v>2</v>
      </c>
      <c r="E651" s="104">
        <f t="shared" si="146"/>
        <v>11</v>
      </c>
      <c r="F651" s="104">
        <f t="shared" si="146"/>
        <v>9</v>
      </c>
      <c r="G651" s="104">
        <f t="shared" si="146"/>
        <v>3</v>
      </c>
    </row>
    <row r="652" spans="1:7" ht="15" customHeight="1">
      <c r="A652" s="56"/>
      <c r="B652" s="59" t="s">
        <v>174</v>
      </c>
      <c r="C652" s="104">
        <f t="shared" si="146"/>
        <v>125</v>
      </c>
      <c r="D652" s="104">
        <f t="shared" si="146"/>
        <v>4</v>
      </c>
      <c r="E652" s="104">
        <f t="shared" si="146"/>
        <v>18</v>
      </c>
      <c r="F652" s="104">
        <f t="shared" si="146"/>
        <v>44</v>
      </c>
      <c r="G652" s="104">
        <f t="shared" si="146"/>
        <v>59</v>
      </c>
    </row>
    <row r="653" spans="1:7" ht="15" customHeight="1">
      <c r="A653" s="56"/>
      <c r="B653" s="45" t="s">
        <v>176</v>
      </c>
      <c r="C653" s="104">
        <v>963</v>
      </c>
      <c r="D653" s="104">
        <v>59</v>
      </c>
      <c r="E653" s="104">
        <v>196</v>
      </c>
      <c r="F653" s="104">
        <v>436</v>
      </c>
      <c r="G653" s="104">
        <v>272</v>
      </c>
    </row>
    <row r="654" spans="1:7" ht="15" customHeight="1">
      <c r="A654" s="56"/>
      <c r="B654" s="50"/>
      <c r="C654" s="104"/>
      <c r="D654" s="104"/>
      <c r="E654" s="104"/>
      <c r="F654" s="104"/>
      <c r="G654" s="104"/>
    </row>
    <row r="655" spans="1:7" ht="15" customHeight="1">
      <c r="A655" s="56"/>
      <c r="B655" s="53" t="s">
        <v>253</v>
      </c>
      <c r="C655" s="104">
        <v>12</v>
      </c>
      <c r="D655" s="104">
        <v>2</v>
      </c>
      <c r="E655" s="104">
        <v>1</v>
      </c>
      <c r="F655" s="104">
        <v>3</v>
      </c>
      <c r="G655" s="104">
        <v>6</v>
      </c>
    </row>
    <row r="656" spans="1:7" ht="15" customHeight="1">
      <c r="A656" s="56"/>
      <c r="B656" s="53" t="s">
        <v>254</v>
      </c>
      <c r="C656" s="104">
        <v>157</v>
      </c>
      <c r="D656" s="104">
        <v>9</v>
      </c>
      <c r="E656" s="104">
        <v>30</v>
      </c>
      <c r="F656" s="104">
        <v>86</v>
      </c>
      <c r="G656" s="104">
        <v>32</v>
      </c>
    </row>
    <row r="657" spans="1:7" ht="15" customHeight="1">
      <c r="A657" s="56"/>
      <c r="B657" s="53" t="s">
        <v>255</v>
      </c>
      <c r="C657" s="104">
        <v>296</v>
      </c>
      <c r="D657" s="104">
        <v>16</v>
      </c>
      <c r="E657" s="104">
        <v>66</v>
      </c>
      <c r="F657" s="104">
        <v>135</v>
      </c>
      <c r="G657" s="104">
        <v>79</v>
      </c>
    </row>
    <row r="658" spans="1:7" ht="15" customHeight="1">
      <c r="A658" s="56"/>
      <c r="B658" s="53" t="s">
        <v>256</v>
      </c>
      <c r="C658" s="104">
        <v>193</v>
      </c>
      <c r="D658" s="104">
        <v>12</v>
      </c>
      <c r="E658" s="104">
        <v>38</v>
      </c>
      <c r="F658" s="104">
        <v>83</v>
      </c>
      <c r="G658" s="104">
        <v>60</v>
      </c>
    </row>
    <row r="659" spans="1:7" ht="15" customHeight="1">
      <c r="A659" s="56"/>
      <c r="B659" s="53" t="s">
        <v>257</v>
      </c>
      <c r="C659" s="104">
        <v>119</v>
      </c>
      <c r="D659" s="104">
        <v>3</v>
      </c>
      <c r="E659" s="104">
        <v>31</v>
      </c>
      <c r="F659" s="104">
        <v>50</v>
      </c>
      <c r="G659" s="104">
        <v>35</v>
      </c>
    </row>
    <row r="660" spans="1:7" ht="15" customHeight="1">
      <c r="A660" s="56"/>
      <c r="B660" s="53" t="s">
        <v>258</v>
      </c>
      <c r="C660" s="104">
        <v>63</v>
      </c>
      <c r="D660" s="104">
        <v>2</v>
      </c>
      <c r="E660" s="104">
        <v>14</v>
      </c>
      <c r="F660" s="104">
        <v>37</v>
      </c>
      <c r="G660" s="104">
        <v>10</v>
      </c>
    </row>
    <row r="661" spans="1:7" ht="15" customHeight="1">
      <c r="A661" s="56"/>
      <c r="B661" s="53" t="s">
        <v>259</v>
      </c>
      <c r="C661" s="104">
        <v>26</v>
      </c>
      <c r="D661" s="104">
        <v>8</v>
      </c>
      <c r="E661" s="104">
        <v>6</v>
      </c>
      <c r="F661" s="104">
        <v>5</v>
      </c>
      <c r="G661" s="104">
        <v>7</v>
      </c>
    </row>
    <row r="662" spans="1:7" ht="15" customHeight="1">
      <c r="A662" s="56"/>
      <c r="B662" s="53" t="s">
        <v>260</v>
      </c>
      <c r="C662" s="104">
        <v>18</v>
      </c>
      <c r="D662" s="104">
        <v>4</v>
      </c>
      <c r="E662" s="104">
        <v>3</v>
      </c>
      <c r="F662" s="104">
        <v>7</v>
      </c>
      <c r="G662" s="104">
        <v>4</v>
      </c>
    </row>
    <row r="663" spans="1:7" ht="15" customHeight="1">
      <c r="A663" s="56"/>
      <c r="B663" s="53" t="s">
        <v>261</v>
      </c>
      <c r="C663" s="104">
        <v>8</v>
      </c>
      <c r="D663" s="104">
        <v>0</v>
      </c>
      <c r="E663" s="104">
        <v>2</v>
      </c>
      <c r="F663" s="104">
        <v>2</v>
      </c>
      <c r="G663" s="104">
        <v>4</v>
      </c>
    </row>
    <row r="664" spans="1:7" ht="15" customHeight="1">
      <c r="A664" s="56"/>
      <c r="B664" s="53" t="s">
        <v>262</v>
      </c>
      <c r="C664" s="104">
        <v>10</v>
      </c>
      <c r="D664" s="104">
        <v>1</v>
      </c>
      <c r="E664" s="104">
        <v>1</v>
      </c>
      <c r="F664" s="104">
        <v>5</v>
      </c>
      <c r="G664" s="104">
        <v>3</v>
      </c>
    </row>
    <row r="665" spans="1:7" ht="15" customHeight="1">
      <c r="A665" s="56"/>
      <c r="B665" s="59" t="s">
        <v>174</v>
      </c>
      <c r="C665" s="104">
        <v>61</v>
      </c>
      <c r="D665" s="104">
        <v>2</v>
      </c>
      <c r="E665" s="104">
        <v>4</v>
      </c>
      <c r="F665" s="104">
        <v>23</v>
      </c>
      <c r="G665" s="104">
        <v>32</v>
      </c>
    </row>
    <row r="666" spans="1:7" ht="15" customHeight="1">
      <c r="A666" s="56"/>
      <c r="B666" s="45" t="s">
        <v>176</v>
      </c>
      <c r="C666" s="104">
        <v>1053</v>
      </c>
      <c r="D666" s="104">
        <v>61</v>
      </c>
      <c r="E666" s="104">
        <v>290</v>
      </c>
      <c r="F666" s="104">
        <v>453</v>
      </c>
      <c r="G666" s="104">
        <v>249</v>
      </c>
    </row>
    <row r="667" spans="1:7" ht="15" customHeight="1">
      <c r="A667" s="56"/>
      <c r="B667" s="50"/>
      <c r="C667" s="104"/>
      <c r="D667" s="104"/>
      <c r="E667" s="104"/>
      <c r="F667" s="104"/>
      <c r="G667" s="104"/>
    </row>
    <row r="668" spans="1:7" ht="15" customHeight="1">
      <c r="A668" s="56"/>
      <c r="B668" s="53" t="s">
        <v>253</v>
      </c>
      <c r="C668" s="104">
        <v>4</v>
      </c>
      <c r="D668" s="104">
        <v>0</v>
      </c>
      <c r="E668" s="104">
        <v>0</v>
      </c>
      <c r="F668" s="104">
        <v>2</v>
      </c>
      <c r="G668" s="104">
        <v>2</v>
      </c>
    </row>
    <row r="669" spans="1:7" ht="15" customHeight="1">
      <c r="A669" s="56"/>
      <c r="B669" s="53" t="s">
        <v>254</v>
      </c>
      <c r="C669" s="104">
        <v>15</v>
      </c>
      <c r="D669" s="104">
        <v>2</v>
      </c>
      <c r="E669" s="104">
        <v>1</v>
      </c>
      <c r="F669" s="104">
        <v>8</v>
      </c>
      <c r="G669" s="104">
        <v>4</v>
      </c>
    </row>
    <row r="670" spans="1:7" ht="15" customHeight="1">
      <c r="A670" s="56"/>
      <c r="B670" s="53" t="s">
        <v>255</v>
      </c>
      <c r="C670" s="104">
        <v>95</v>
      </c>
      <c r="D670" s="104">
        <v>10</v>
      </c>
      <c r="E670" s="104">
        <v>22</v>
      </c>
      <c r="F670" s="104">
        <v>33</v>
      </c>
      <c r="G670" s="104">
        <v>30</v>
      </c>
    </row>
    <row r="671" spans="1:7" ht="15" customHeight="1">
      <c r="A671" s="56"/>
      <c r="B671" s="53" t="s">
        <v>256</v>
      </c>
      <c r="C671" s="104">
        <v>197</v>
      </c>
      <c r="D671" s="104">
        <v>6</v>
      </c>
      <c r="E671" s="104">
        <v>40</v>
      </c>
      <c r="F671" s="104">
        <v>97</v>
      </c>
      <c r="G671" s="104">
        <v>54</v>
      </c>
    </row>
    <row r="672" spans="1:7" ht="15" customHeight="1">
      <c r="A672" s="56"/>
      <c r="B672" s="53" t="s">
        <v>257</v>
      </c>
      <c r="C672" s="104">
        <v>249</v>
      </c>
      <c r="D672" s="104">
        <v>18</v>
      </c>
      <c r="E672" s="104">
        <v>59</v>
      </c>
      <c r="F672" s="104">
        <v>113</v>
      </c>
      <c r="G672" s="104">
        <v>59</v>
      </c>
    </row>
    <row r="673" spans="1:7" ht="15" customHeight="1">
      <c r="A673" s="56"/>
      <c r="B673" s="53" t="s">
        <v>258</v>
      </c>
      <c r="C673" s="104">
        <v>163</v>
      </c>
      <c r="D673" s="104">
        <v>7</v>
      </c>
      <c r="E673" s="104">
        <v>34</v>
      </c>
      <c r="F673" s="104">
        <v>84</v>
      </c>
      <c r="G673" s="104">
        <v>38</v>
      </c>
    </row>
    <row r="674" spans="1:7" ht="15" customHeight="1">
      <c r="A674" s="56"/>
      <c r="B674" s="53" t="s">
        <v>259</v>
      </c>
      <c r="C674" s="104">
        <v>100</v>
      </c>
      <c r="D674" s="104">
        <v>10</v>
      </c>
      <c r="E674" s="104">
        <v>28</v>
      </c>
      <c r="F674" s="104">
        <v>44</v>
      </c>
      <c r="G674" s="104">
        <v>18</v>
      </c>
    </row>
    <row r="675" spans="1:7" ht="15" customHeight="1">
      <c r="A675" s="56"/>
      <c r="B675" s="53" t="s">
        <v>260</v>
      </c>
      <c r="C675" s="104">
        <v>86</v>
      </c>
      <c r="D675" s="104">
        <v>4</v>
      </c>
      <c r="E675" s="104">
        <v>35</v>
      </c>
      <c r="F675" s="104">
        <v>35</v>
      </c>
      <c r="G675" s="104">
        <v>12</v>
      </c>
    </row>
    <row r="676" spans="1:7" ht="15" customHeight="1">
      <c r="A676" s="56"/>
      <c r="B676" s="53" t="s">
        <v>261</v>
      </c>
      <c r="C676" s="104">
        <v>65</v>
      </c>
      <c r="D676" s="104">
        <v>1</v>
      </c>
      <c r="E676" s="104">
        <v>47</v>
      </c>
      <c r="F676" s="104">
        <v>12</v>
      </c>
      <c r="G676" s="104">
        <v>5</v>
      </c>
    </row>
    <row r="677" spans="1:7" ht="15" customHeight="1">
      <c r="A677" s="56"/>
      <c r="B677" s="53" t="s">
        <v>262</v>
      </c>
      <c r="C677" s="104">
        <v>15</v>
      </c>
      <c r="D677" s="104">
        <v>1</v>
      </c>
      <c r="E677" s="104">
        <v>10</v>
      </c>
      <c r="F677" s="104">
        <v>4</v>
      </c>
      <c r="G677" s="104">
        <v>0</v>
      </c>
    </row>
    <row r="678" spans="1:7" ht="15" customHeight="1">
      <c r="A678" s="35"/>
      <c r="B678" s="59" t="s">
        <v>174</v>
      </c>
      <c r="C678" s="104">
        <v>64</v>
      </c>
      <c r="D678" s="104">
        <v>2</v>
      </c>
      <c r="E678" s="104">
        <v>14</v>
      </c>
      <c r="F678" s="104">
        <v>21</v>
      </c>
      <c r="G678" s="104">
        <v>27</v>
      </c>
    </row>
    <row r="679" spans="1:7" ht="15" customHeight="1">
      <c r="A679" s="32" t="s">
        <v>263</v>
      </c>
      <c r="B679" s="45" t="s">
        <v>176</v>
      </c>
      <c r="C679" s="104">
        <f>C688+C697</f>
        <v>2016</v>
      </c>
      <c r="D679" s="104">
        <f t="shared" ref="D679:G679" si="147">D688+D697</f>
        <v>120</v>
      </c>
      <c r="E679" s="104">
        <f t="shared" si="147"/>
        <v>486</v>
      </c>
      <c r="F679" s="104">
        <f t="shared" si="147"/>
        <v>889</v>
      </c>
      <c r="G679" s="104">
        <f t="shared" si="147"/>
        <v>521</v>
      </c>
    </row>
    <row r="680" spans="1:7" ht="15" customHeight="1">
      <c r="A680" s="394" t="s">
        <v>264</v>
      </c>
      <c r="B680" s="50"/>
      <c r="C680" s="104"/>
      <c r="D680" s="104"/>
      <c r="E680" s="104"/>
      <c r="F680" s="104"/>
      <c r="G680" s="104"/>
    </row>
    <row r="681" spans="1:7" ht="15" customHeight="1">
      <c r="A681" s="394"/>
      <c r="B681" s="75" t="s">
        <v>265</v>
      </c>
      <c r="C681" s="104">
        <f t="shared" ref="C681:G687" si="148">C690+C699</f>
        <v>1122</v>
      </c>
      <c r="D681" s="104">
        <f t="shared" si="148"/>
        <v>82</v>
      </c>
      <c r="E681" s="104">
        <f t="shared" si="148"/>
        <v>283</v>
      </c>
      <c r="F681" s="104">
        <f t="shared" si="148"/>
        <v>494</v>
      </c>
      <c r="G681" s="104">
        <f t="shared" si="148"/>
        <v>263</v>
      </c>
    </row>
    <row r="682" spans="1:7" ht="15" customHeight="1">
      <c r="A682" s="66"/>
      <c r="B682" s="78" t="s">
        <v>266</v>
      </c>
      <c r="C682" s="104">
        <f t="shared" si="148"/>
        <v>458</v>
      </c>
      <c r="D682" s="104">
        <f t="shared" si="148"/>
        <v>26</v>
      </c>
      <c r="E682" s="104">
        <f t="shared" si="148"/>
        <v>118</v>
      </c>
      <c r="F682" s="104">
        <f t="shared" si="148"/>
        <v>227</v>
      </c>
      <c r="G682" s="104">
        <f t="shared" si="148"/>
        <v>87</v>
      </c>
    </row>
    <row r="683" spans="1:7" ht="15" customHeight="1">
      <c r="A683" s="56"/>
      <c r="B683" s="78" t="s">
        <v>267</v>
      </c>
      <c r="C683" s="104">
        <f t="shared" si="148"/>
        <v>273</v>
      </c>
      <c r="D683" s="104">
        <f t="shared" si="148"/>
        <v>8</v>
      </c>
      <c r="E683" s="104">
        <f t="shared" si="148"/>
        <v>68</v>
      </c>
      <c r="F683" s="104">
        <f t="shared" si="148"/>
        <v>135</v>
      </c>
      <c r="G683" s="104">
        <f t="shared" si="148"/>
        <v>62</v>
      </c>
    </row>
    <row r="684" spans="1:7" ht="15" customHeight="1">
      <c r="A684" s="56"/>
      <c r="B684" s="78" t="s">
        <v>268</v>
      </c>
      <c r="C684" s="104">
        <f t="shared" si="148"/>
        <v>9</v>
      </c>
      <c r="D684" s="104">
        <f t="shared" si="148"/>
        <v>0</v>
      </c>
      <c r="E684" s="104">
        <f t="shared" si="148"/>
        <v>2</v>
      </c>
      <c r="F684" s="104">
        <f t="shared" si="148"/>
        <v>3</v>
      </c>
      <c r="G684" s="104">
        <f t="shared" si="148"/>
        <v>4</v>
      </c>
    </row>
    <row r="685" spans="1:7" ht="15" customHeight="1">
      <c r="A685" s="56"/>
      <c r="B685" s="78" t="s">
        <v>269</v>
      </c>
      <c r="C685" s="104">
        <f t="shared" si="148"/>
        <v>0</v>
      </c>
      <c r="D685" s="104">
        <f t="shared" si="148"/>
        <v>0</v>
      </c>
      <c r="E685" s="104">
        <f t="shared" si="148"/>
        <v>0</v>
      </c>
      <c r="F685" s="104">
        <f t="shared" si="148"/>
        <v>0</v>
      </c>
      <c r="G685" s="104">
        <f t="shared" si="148"/>
        <v>0</v>
      </c>
    </row>
    <row r="686" spans="1:7" ht="15" customHeight="1">
      <c r="A686" s="56"/>
      <c r="B686" s="81" t="s">
        <v>173</v>
      </c>
      <c r="C686" s="104">
        <f t="shared" si="148"/>
        <v>6</v>
      </c>
      <c r="D686" s="104">
        <f t="shared" si="148"/>
        <v>0</v>
      </c>
      <c r="E686" s="104">
        <f t="shared" si="148"/>
        <v>4</v>
      </c>
      <c r="F686" s="104">
        <f t="shared" si="148"/>
        <v>2</v>
      </c>
      <c r="G686" s="104">
        <f t="shared" si="148"/>
        <v>0</v>
      </c>
    </row>
    <row r="687" spans="1:7" ht="15" customHeight="1">
      <c r="A687" s="56"/>
      <c r="B687" s="77" t="s">
        <v>174</v>
      </c>
      <c r="C687" s="104">
        <f t="shared" si="148"/>
        <v>148</v>
      </c>
      <c r="D687" s="104">
        <f t="shared" si="148"/>
        <v>4</v>
      </c>
      <c r="E687" s="104">
        <f t="shared" si="148"/>
        <v>11</v>
      </c>
      <c r="F687" s="104">
        <f t="shared" si="148"/>
        <v>28</v>
      </c>
      <c r="G687" s="104">
        <f t="shared" si="148"/>
        <v>105</v>
      </c>
    </row>
    <row r="688" spans="1:7" ht="15" customHeight="1">
      <c r="A688" s="56"/>
      <c r="B688" s="45" t="s">
        <v>176</v>
      </c>
      <c r="C688" s="104">
        <v>963</v>
      </c>
      <c r="D688" s="104">
        <v>59</v>
      </c>
      <c r="E688" s="104">
        <v>196</v>
      </c>
      <c r="F688" s="104">
        <v>436</v>
      </c>
      <c r="G688" s="104">
        <v>272</v>
      </c>
    </row>
    <row r="689" spans="1:7" ht="15" customHeight="1">
      <c r="A689" s="56"/>
      <c r="B689" s="50"/>
      <c r="C689" s="104"/>
      <c r="D689" s="104"/>
      <c r="E689" s="104"/>
      <c r="F689" s="104"/>
      <c r="G689" s="104"/>
    </row>
    <row r="690" spans="1:7" ht="15" customHeight="1">
      <c r="A690" s="56"/>
      <c r="B690" s="75" t="s">
        <v>265</v>
      </c>
      <c r="C690" s="104">
        <v>477</v>
      </c>
      <c r="D690" s="104">
        <v>32</v>
      </c>
      <c r="E690" s="104">
        <v>100</v>
      </c>
      <c r="F690" s="104">
        <v>225</v>
      </c>
      <c r="G690" s="104">
        <v>120</v>
      </c>
    </row>
    <row r="691" spans="1:7" ht="15" customHeight="1">
      <c r="A691" s="66"/>
      <c r="B691" s="78" t="s">
        <v>266</v>
      </c>
      <c r="C691" s="104">
        <v>227</v>
      </c>
      <c r="D691" s="104">
        <v>17</v>
      </c>
      <c r="E691" s="104">
        <v>56</v>
      </c>
      <c r="F691" s="104">
        <v>109</v>
      </c>
      <c r="G691" s="104">
        <v>45</v>
      </c>
    </row>
    <row r="692" spans="1:7" ht="15" customHeight="1">
      <c r="A692" s="56"/>
      <c r="B692" s="78" t="s">
        <v>267</v>
      </c>
      <c r="C692" s="104">
        <v>163</v>
      </c>
      <c r="D692" s="104">
        <v>6</v>
      </c>
      <c r="E692" s="104">
        <v>35</v>
      </c>
      <c r="F692" s="104">
        <v>79</v>
      </c>
      <c r="G692" s="104">
        <v>43</v>
      </c>
    </row>
    <row r="693" spans="1:7" ht="15" customHeight="1">
      <c r="A693" s="56"/>
      <c r="B693" s="78" t="s">
        <v>268</v>
      </c>
      <c r="C693" s="104">
        <v>5</v>
      </c>
      <c r="D693" s="104">
        <v>0</v>
      </c>
      <c r="E693" s="104">
        <v>0</v>
      </c>
      <c r="F693" s="104">
        <v>2</v>
      </c>
      <c r="G693" s="104">
        <v>3</v>
      </c>
    </row>
    <row r="694" spans="1:7" ht="15" customHeight="1">
      <c r="A694" s="56"/>
      <c r="B694" s="78" t="s">
        <v>269</v>
      </c>
      <c r="C694" s="104">
        <v>0</v>
      </c>
      <c r="D694" s="104">
        <v>0</v>
      </c>
      <c r="E694" s="104">
        <v>0</v>
      </c>
      <c r="F694" s="104">
        <v>0</v>
      </c>
      <c r="G694" s="104">
        <v>0</v>
      </c>
    </row>
    <row r="695" spans="1:7" ht="15" customHeight="1">
      <c r="A695" s="56"/>
      <c r="B695" s="81" t="s">
        <v>173</v>
      </c>
      <c r="C695" s="104">
        <v>3</v>
      </c>
      <c r="D695" s="104">
        <v>0</v>
      </c>
      <c r="E695" s="104">
        <v>2</v>
      </c>
      <c r="F695" s="104">
        <v>1</v>
      </c>
      <c r="G695" s="104">
        <v>0</v>
      </c>
    </row>
    <row r="696" spans="1:7" ht="15" customHeight="1">
      <c r="A696" s="56"/>
      <c r="B696" s="77" t="s">
        <v>174</v>
      </c>
      <c r="C696" s="104">
        <v>88</v>
      </c>
      <c r="D696" s="104">
        <v>4</v>
      </c>
      <c r="E696" s="104">
        <v>3</v>
      </c>
      <c r="F696" s="104">
        <v>20</v>
      </c>
      <c r="G696" s="104">
        <v>61</v>
      </c>
    </row>
    <row r="697" spans="1:7" ht="15" customHeight="1">
      <c r="A697" s="56"/>
      <c r="B697" s="45" t="s">
        <v>176</v>
      </c>
      <c r="C697" s="104">
        <v>1053</v>
      </c>
      <c r="D697" s="104">
        <v>61</v>
      </c>
      <c r="E697" s="104">
        <v>290</v>
      </c>
      <c r="F697" s="104">
        <v>453</v>
      </c>
      <c r="G697" s="104">
        <v>249</v>
      </c>
    </row>
    <row r="698" spans="1:7" ht="15" customHeight="1">
      <c r="A698" s="56"/>
      <c r="B698" s="50"/>
      <c r="C698" s="104"/>
      <c r="D698" s="104"/>
      <c r="E698" s="104"/>
      <c r="F698" s="104"/>
      <c r="G698" s="104"/>
    </row>
    <row r="699" spans="1:7" ht="15" customHeight="1">
      <c r="A699" s="56"/>
      <c r="B699" s="75" t="s">
        <v>265</v>
      </c>
      <c r="C699" s="104">
        <v>645</v>
      </c>
      <c r="D699" s="104">
        <v>50</v>
      </c>
      <c r="E699" s="104">
        <v>183</v>
      </c>
      <c r="F699" s="104">
        <v>269</v>
      </c>
      <c r="G699" s="104">
        <v>143</v>
      </c>
    </row>
    <row r="700" spans="1:7" ht="15" customHeight="1">
      <c r="A700" s="56"/>
      <c r="B700" s="78" t="s">
        <v>266</v>
      </c>
      <c r="C700" s="104">
        <v>231</v>
      </c>
      <c r="D700" s="104">
        <v>9</v>
      </c>
      <c r="E700" s="104">
        <v>62</v>
      </c>
      <c r="F700" s="104">
        <v>118</v>
      </c>
      <c r="G700" s="104">
        <v>42</v>
      </c>
    </row>
    <row r="701" spans="1:7" ht="15" customHeight="1">
      <c r="A701" s="56"/>
      <c r="B701" s="78" t="s">
        <v>267</v>
      </c>
      <c r="C701" s="104">
        <v>110</v>
      </c>
      <c r="D701" s="104">
        <v>2</v>
      </c>
      <c r="E701" s="104">
        <v>33</v>
      </c>
      <c r="F701" s="104">
        <v>56</v>
      </c>
      <c r="G701" s="104">
        <v>19</v>
      </c>
    </row>
    <row r="702" spans="1:7" ht="15" customHeight="1">
      <c r="A702" s="56"/>
      <c r="B702" s="78" t="s">
        <v>268</v>
      </c>
      <c r="C702" s="104">
        <v>4</v>
      </c>
      <c r="D702" s="104">
        <v>0</v>
      </c>
      <c r="E702" s="104">
        <v>2</v>
      </c>
      <c r="F702" s="104">
        <v>1</v>
      </c>
      <c r="G702" s="104">
        <v>1</v>
      </c>
    </row>
    <row r="703" spans="1:7" ht="15" customHeight="1">
      <c r="A703" s="56"/>
      <c r="B703" s="78" t="s">
        <v>269</v>
      </c>
      <c r="C703" s="104">
        <v>0</v>
      </c>
      <c r="D703" s="104">
        <v>0</v>
      </c>
      <c r="E703" s="104">
        <v>0</v>
      </c>
      <c r="F703" s="104">
        <v>0</v>
      </c>
      <c r="G703" s="104">
        <v>0</v>
      </c>
    </row>
    <row r="704" spans="1:7" ht="15" customHeight="1">
      <c r="A704" s="56"/>
      <c r="B704" s="81" t="s">
        <v>173</v>
      </c>
      <c r="C704" s="104">
        <v>3</v>
      </c>
      <c r="D704" s="104">
        <v>0</v>
      </c>
      <c r="E704" s="104">
        <v>2</v>
      </c>
      <c r="F704" s="104">
        <v>1</v>
      </c>
      <c r="G704" s="104">
        <v>0</v>
      </c>
    </row>
    <row r="705" spans="1:7" ht="15" customHeight="1">
      <c r="A705" s="35"/>
      <c r="B705" s="77" t="s">
        <v>174</v>
      </c>
      <c r="C705" s="104">
        <v>60</v>
      </c>
      <c r="D705" s="104">
        <v>0</v>
      </c>
      <c r="E705" s="104">
        <v>8</v>
      </c>
      <c r="F705" s="104">
        <v>8</v>
      </c>
      <c r="G705" s="104">
        <v>44</v>
      </c>
    </row>
    <row r="706" spans="1:7" ht="15" customHeight="1">
      <c r="A706" s="32" t="s">
        <v>270</v>
      </c>
      <c r="B706" s="45" t="s">
        <v>176</v>
      </c>
      <c r="C706" s="104">
        <f>C712+C718</f>
        <v>2016</v>
      </c>
      <c r="D706" s="104">
        <f t="shared" ref="D706:G706" si="149">D712+D718</f>
        <v>120</v>
      </c>
      <c r="E706" s="104">
        <f t="shared" si="149"/>
        <v>486</v>
      </c>
      <c r="F706" s="104">
        <f t="shared" si="149"/>
        <v>889</v>
      </c>
      <c r="G706" s="104">
        <f t="shared" si="149"/>
        <v>521</v>
      </c>
    </row>
    <row r="707" spans="1:7" ht="15" customHeight="1">
      <c r="A707" s="394" t="s">
        <v>271</v>
      </c>
      <c r="B707" s="50"/>
      <c r="C707" s="104"/>
      <c r="D707" s="104"/>
      <c r="E707" s="104"/>
      <c r="F707" s="104"/>
      <c r="G707" s="104"/>
    </row>
    <row r="708" spans="1:7" ht="15" customHeight="1">
      <c r="A708" s="394"/>
      <c r="B708" s="53" t="s">
        <v>272</v>
      </c>
      <c r="C708" s="104">
        <f t="shared" ref="C708:G711" si="150">C714+C720</f>
        <v>297</v>
      </c>
      <c r="D708" s="104">
        <f t="shared" si="150"/>
        <v>41</v>
      </c>
      <c r="E708" s="104">
        <f t="shared" si="150"/>
        <v>60</v>
      </c>
      <c r="F708" s="104">
        <f t="shared" si="150"/>
        <v>118</v>
      </c>
      <c r="G708" s="104">
        <f t="shared" si="150"/>
        <v>78</v>
      </c>
    </row>
    <row r="709" spans="1:7" ht="15" customHeight="1">
      <c r="A709" s="66"/>
      <c r="B709" s="53" t="s">
        <v>273</v>
      </c>
      <c r="C709" s="104">
        <f t="shared" si="150"/>
        <v>647</v>
      </c>
      <c r="D709" s="104">
        <f t="shared" si="150"/>
        <v>42</v>
      </c>
      <c r="E709" s="104">
        <f t="shared" si="150"/>
        <v>139</v>
      </c>
      <c r="F709" s="104">
        <f t="shared" si="150"/>
        <v>321</v>
      </c>
      <c r="G709" s="104">
        <f t="shared" si="150"/>
        <v>145</v>
      </c>
    </row>
    <row r="710" spans="1:7" ht="15" customHeight="1">
      <c r="A710" s="56"/>
      <c r="B710" s="53" t="s">
        <v>274</v>
      </c>
      <c r="C710" s="104">
        <f t="shared" si="150"/>
        <v>846</v>
      </c>
      <c r="D710" s="104">
        <f t="shared" si="150"/>
        <v>29</v>
      </c>
      <c r="E710" s="104">
        <f t="shared" si="150"/>
        <v>264</v>
      </c>
      <c r="F710" s="104">
        <f t="shared" si="150"/>
        <v>391</v>
      </c>
      <c r="G710" s="104">
        <f t="shared" si="150"/>
        <v>162</v>
      </c>
    </row>
    <row r="711" spans="1:7" ht="15" customHeight="1">
      <c r="A711" s="56"/>
      <c r="B711" s="59" t="s">
        <v>174</v>
      </c>
      <c r="C711" s="104">
        <f t="shared" si="150"/>
        <v>259</v>
      </c>
      <c r="D711" s="104">
        <f t="shared" si="150"/>
        <v>9</v>
      </c>
      <c r="E711" s="104">
        <f t="shared" si="150"/>
        <v>30</v>
      </c>
      <c r="F711" s="104">
        <f t="shared" si="150"/>
        <v>75</v>
      </c>
      <c r="G711" s="104">
        <f t="shared" si="150"/>
        <v>145</v>
      </c>
    </row>
    <row r="712" spans="1:7" ht="15" customHeight="1">
      <c r="A712" s="56"/>
      <c r="B712" s="45" t="s">
        <v>176</v>
      </c>
      <c r="C712" s="104">
        <v>963</v>
      </c>
      <c r="D712" s="104">
        <v>59</v>
      </c>
      <c r="E712" s="104">
        <v>196</v>
      </c>
      <c r="F712" s="104">
        <v>436</v>
      </c>
      <c r="G712" s="104">
        <v>272</v>
      </c>
    </row>
    <row r="713" spans="1:7" ht="15" customHeight="1">
      <c r="A713" s="56"/>
      <c r="B713" s="50"/>
      <c r="C713" s="104"/>
      <c r="D713" s="104"/>
      <c r="E713" s="104"/>
      <c r="F713" s="104"/>
      <c r="G713" s="104"/>
    </row>
    <row r="714" spans="1:7" ht="15" customHeight="1">
      <c r="A714" s="56"/>
      <c r="B714" s="53" t="s">
        <v>272</v>
      </c>
      <c r="C714" s="104">
        <v>166</v>
      </c>
      <c r="D714" s="104">
        <v>20</v>
      </c>
      <c r="E714" s="104">
        <v>27</v>
      </c>
      <c r="F714" s="104">
        <v>74</v>
      </c>
      <c r="G714" s="104">
        <v>45</v>
      </c>
    </row>
    <row r="715" spans="1:7" ht="15" customHeight="1">
      <c r="A715" s="66"/>
      <c r="B715" s="53" t="s">
        <v>273</v>
      </c>
      <c r="C715" s="104">
        <v>390</v>
      </c>
      <c r="D715" s="104">
        <v>24</v>
      </c>
      <c r="E715" s="104">
        <v>86</v>
      </c>
      <c r="F715" s="104">
        <v>194</v>
      </c>
      <c r="G715" s="104">
        <v>86</v>
      </c>
    </row>
    <row r="716" spans="1:7" ht="15" customHeight="1">
      <c r="A716" s="56"/>
      <c r="B716" s="53" t="s">
        <v>274</v>
      </c>
      <c r="C716" s="104">
        <v>286</v>
      </c>
      <c r="D716" s="104">
        <v>10</v>
      </c>
      <c r="E716" s="104">
        <v>74</v>
      </c>
      <c r="F716" s="104">
        <v>133</v>
      </c>
      <c r="G716" s="104">
        <v>69</v>
      </c>
    </row>
    <row r="717" spans="1:7" ht="15" customHeight="1">
      <c r="A717" s="56"/>
      <c r="B717" s="59" t="s">
        <v>174</v>
      </c>
      <c r="C717" s="104">
        <v>140</v>
      </c>
      <c r="D717" s="104">
        <v>5</v>
      </c>
      <c r="E717" s="104">
        <v>13</v>
      </c>
      <c r="F717" s="104">
        <v>44</v>
      </c>
      <c r="G717" s="104">
        <v>78</v>
      </c>
    </row>
    <row r="718" spans="1:7" ht="15" customHeight="1">
      <c r="A718" s="56"/>
      <c r="B718" s="45" t="s">
        <v>176</v>
      </c>
      <c r="C718" s="104">
        <v>1053</v>
      </c>
      <c r="D718" s="104">
        <v>61</v>
      </c>
      <c r="E718" s="104">
        <v>290</v>
      </c>
      <c r="F718" s="104">
        <v>453</v>
      </c>
      <c r="G718" s="104">
        <v>249</v>
      </c>
    </row>
    <row r="719" spans="1:7" ht="15" customHeight="1">
      <c r="A719" s="56"/>
      <c r="B719" s="50"/>
      <c r="C719" s="104"/>
      <c r="D719" s="104"/>
      <c r="E719" s="104"/>
      <c r="F719" s="104"/>
      <c r="G719" s="104"/>
    </row>
    <row r="720" spans="1:7" ht="15" customHeight="1">
      <c r="A720" s="56"/>
      <c r="B720" s="53" t="s">
        <v>272</v>
      </c>
      <c r="C720" s="104">
        <v>131</v>
      </c>
      <c r="D720" s="104">
        <v>21</v>
      </c>
      <c r="E720" s="104">
        <v>33</v>
      </c>
      <c r="F720" s="104">
        <v>44</v>
      </c>
      <c r="G720" s="104">
        <v>33</v>
      </c>
    </row>
    <row r="721" spans="1:7" ht="15" customHeight="1">
      <c r="A721" s="56"/>
      <c r="B721" s="53" t="s">
        <v>273</v>
      </c>
      <c r="C721" s="104">
        <v>257</v>
      </c>
      <c r="D721" s="104">
        <v>18</v>
      </c>
      <c r="E721" s="104">
        <v>53</v>
      </c>
      <c r="F721" s="104">
        <v>127</v>
      </c>
      <c r="G721" s="104">
        <v>59</v>
      </c>
    </row>
    <row r="722" spans="1:7" ht="15" customHeight="1">
      <c r="A722" s="56"/>
      <c r="B722" s="53" t="s">
        <v>274</v>
      </c>
      <c r="C722" s="104">
        <v>560</v>
      </c>
      <c r="D722" s="104">
        <v>19</v>
      </c>
      <c r="E722" s="104">
        <v>190</v>
      </c>
      <c r="F722" s="104">
        <v>258</v>
      </c>
      <c r="G722" s="104">
        <v>93</v>
      </c>
    </row>
    <row r="723" spans="1:7" ht="15" customHeight="1">
      <c r="A723" s="35"/>
      <c r="B723" s="59" t="s">
        <v>174</v>
      </c>
      <c r="C723" s="104">
        <v>119</v>
      </c>
      <c r="D723" s="104">
        <v>4</v>
      </c>
      <c r="E723" s="104">
        <v>17</v>
      </c>
      <c r="F723" s="104">
        <v>31</v>
      </c>
      <c r="G723" s="104">
        <v>67</v>
      </c>
    </row>
    <row r="724" spans="1:7" ht="15" customHeight="1">
      <c r="A724" s="32" t="s">
        <v>275</v>
      </c>
      <c r="B724" s="45" t="s">
        <v>176</v>
      </c>
      <c r="C724" s="104">
        <f>C731+C738</f>
        <v>2016</v>
      </c>
      <c r="D724" s="104">
        <f t="shared" ref="D724:G724" si="151">D731+D738</f>
        <v>120</v>
      </c>
      <c r="E724" s="104">
        <f t="shared" si="151"/>
        <v>486</v>
      </c>
      <c r="F724" s="104">
        <f t="shared" si="151"/>
        <v>889</v>
      </c>
      <c r="G724" s="104">
        <f t="shared" si="151"/>
        <v>521</v>
      </c>
    </row>
    <row r="725" spans="1:7" ht="15" customHeight="1">
      <c r="A725" s="394" t="s">
        <v>276</v>
      </c>
      <c r="B725" s="50"/>
      <c r="C725" s="104"/>
      <c r="D725" s="104"/>
      <c r="E725" s="104"/>
      <c r="F725" s="104"/>
      <c r="G725" s="104"/>
    </row>
    <row r="726" spans="1:7" ht="15" customHeight="1">
      <c r="A726" s="394"/>
      <c r="B726" s="75" t="s">
        <v>277</v>
      </c>
      <c r="C726" s="104">
        <f t="shared" ref="C726:G730" si="152">C733+C740</f>
        <v>261</v>
      </c>
      <c r="D726" s="104">
        <f t="shared" si="152"/>
        <v>17</v>
      </c>
      <c r="E726" s="104">
        <f t="shared" si="152"/>
        <v>62</v>
      </c>
      <c r="F726" s="104">
        <f t="shared" si="152"/>
        <v>115</v>
      </c>
      <c r="G726" s="104">
        <f t="shared" si="152"/>
        <v>67</v>
      </c>
    </row>
    <row r="727" spans="1:7" ht="15" customHeight="1">
      <c r="A727" s="66"/>
      <c r="B727" s="78" t="s">
        <v>278</v>
      </c>
      <c r="C727" s="104">
        <f t="shared" si="152"/>
        <v>306</v>
      </c>
      <c r="D727" s="104">
        <f t="shared" si="152"/>
        <v>36</v>
      </c>
      <c r="E727" s="104">
        <f t="shared" si="152"/>
        <v>55</v>
      </c>
      <c r="F727" s="104">
        <f t="shared" si="152"/>
        <v>129</v>
      </c>
      <c r="G727" s="104">
        <f t="shared" si="152"/>
        <v>86</v>
      </c>
    </row>
    <row r="728" spans="1:7" ht="15" customHeight="1">
      <c r="A728" s="56"/>
      <c r="B728" s="78" t="s">
        <v>279</v>
      </c>
      <c r="C728" s="104">
        <f t="shared" si="152"/>
        <v>622</v>
      </c>
      <c r="D728" s="104">
        <f t="shared" si="152"/>
        <v>40</v>
      </c>
      <c r="E728" s="104">
        <f t="shared" si="152"/>
        <v>136</v>
      </c>
      <c r="F728" s="104">
        <f t="shared" si="152"/>
        <v>286</v>
      </c>
      <c r="G728" s="104">
        <f t="shared" si="152"/>
        <v>160</v>
      </c>
    </row>
    <row r="729" spans="1:7" ht="15" customHeight="1">
      <c r="A729" s="56"/>
      <c r="B729" s="78" t="s">
        <v>280</v>
      </c>
      <c r="C729" s="104">
        <f t="shared" si="152"/>
        <v>542</v>
      </c>
      <c r="D729" s="104">
        <f t="shared" si="152"/>
        <v>18</v>
      </c>
      <c r="E729" s="104">
        <f t="shared" si="152"/>
        <v>170</v>
      </c>
      <c r="F729" s="104">
        <f t="shared" si="152"/>
        <v>249</v>
      </c>
      <c r="G729" s="104">
        <f t="shared" si="152"/>
        <v>105</v>
      </c>
    </row>
    <row r="730" spans="1:7" ht="15" customHeight="1">
      <c r="A730" s="56"/>
      <c r="B730" s="77" t="s">
        <v>174</v>
      </c>
      <c r="C730" s="104">
        <f t="shared" si="152"/>
        <v>285</v>
      </c>
      <c r="D730" s="104">
        <f t="shared" si="152"/>
        <v>9</v>
      </c>
      <c r="E730" s="104">
        <f t="shared" si="152"/>
        <v>63</v>
      </c>
      <c r="F730" s="104">
        <f t="shared" si="152"/>
        <v>110</v>
      </c>
      <c r="G730" s="104">
        <f t="shared" si="152"/>
        <v>103</v>
      </c>
    </row>
    <row r="731" spans="1:7" ht="15" customHeight="1">
      <c r="A731" s="56"/>
      <c r="B731" s="45" t="s">
        <v>176</v>
      </c>
      <c r="C731" s="104">
        <v>963</v>
      </c>
      <c r="D731" s="104">
        <v>59</v>
      </c>
      <c r="E731" s="104">
        <v>196</v>
      </c>
      <c r="F731" s="104">
        <v>436</v>
      </c>
      <c r="G731" s="104">
        <v>272</v>
      </c>
    </row>
    <row r="732" spans="1:7" ht="15" customHeight="1">
      <c r="A732" s="56"/>
      <c r="B732" s="50"/>
      <c r="C732" s="104"/>
      <c r="D732" s="104"/>
      <c r="E732" s="104"/>
      <c r="F732" s="104"/>
      <c r="G732" s="104"/>
    </row>
    <row r="733" spans="1:7" ht="15" customHeight="1">
      <c r="A733" s="56"/>
      <c r="B733" s="75" t="s">
        <v>277</v>
      </c>
      <c r="C733" s="104">
        <v>152</v>
      </c>
      <c r="D733" s="104">
        <v>9</v>
      </c>
      <c r="E733" s="104">
        <v>35</v>
      </c>
      <c r="F733" s="104">
        <v>69</v>
      </c>
      <c r="G733" s="104">
        <v>39</v>
      </c>
    </row>
    <row r="734" spans="1:7" ht="15" customHeight="1">
      <c r="A734" s="56"/>
      <c r="B734" s="78" t="s">
        <v>278</v>
      </c>
      <c r="C734" s="104">
        <v>181</v>
      </c>
      <c r="D734" s="104">
        <v>18</v>
      </c>
      <c r="E734" s="104">
        <v>32</v>
      </c>
      <c r="F734" s="104">
        <v>77</v>
      </c>
      <c r="G734" s="104">
        <v>54</v>
      </c>
    </row>
    <row r="735" spans="1:7" ht="15" customHeight="1">
      <c r="A735" s="56"/>
      <c r="B735" s="78" t="s">
        <v>279</v>
      </c>
      <c r="C735" s="104">
        <v>294</v>
      </c>
      <c r="D735" s="104">
        <v>18</v>
      </c>
      <c r="E735" s="104">
        <v>54</v>
      </c>
      <c r="F735" s="104">
        <v>136</v>
      </c>
      <c r="G735" s="104">
        <v>86</v>
      </c>
    </row>
    <row r="736" spans="1:7" ht="15" customHeight="1">
      <c r="A736" s="56"/>
      <c r="B736" s="78" t="s">
        <v>280</v>
      </c>
      <c r="C736" s="104">
        <v>195</v>
      </c>
      <c r="D736" s="104">
        <v>10</v>
      </c>
      <c r="E736" s="104">
        <v>45</v>
      </c>
      <c r="F736" s="104">
        <v>95</v>
      </c>
      <c r="G736" s="104">
        <v>45</v>
      </c>
    </row>
    <row r="737" spans="1:7" ht="15" customHeight="1">
      <c r="A737" s="56"/>
      <c r="B737" s="77" t="s">
        <v>174</v>
      </c>
      <c r="C737" s="104">
        <v>141</v>
      </c>
      <c r="D737" s="104">
        <v>4</v>
      </c>
      <c r="E737" s="104">
        <v>30</v>
      </c>
      <c r="F737" s="104">
        <v>59</v>
      </c>
      <c r="G737" s="104">
        <v>48</v>
      </c>
    </row>
    <row r="738" spans="1:7" ht="15" customHeight="1">
      <c r="A738" s="56"/>
      <c r="B738" s="45" t="s">
        <v>176</v>
      </c>
      <c r="C738" s="104">
        <v>1053</v>
      </c>
      <c r="D738" s="104">
        <v>61</v>
      </c>
      <c r="E738" s="104">
        <v>290</v>
      </c>
      <c r="F738" s="104">
        <v>453</v>
      </c>
      <c r="G738" s="104">
        <v>249</v>
      </c>
    </row>
    <row r="739" spans="1:7" ht="15" customHeight="1">
      <c r="A739" s="56"/>
      <c r="B739" s="50"/>
      <c r="C739" s="104"/>
      <c r="D739" s="104"/>
      <c r="E739" s="104"/>
      <c r="F739" s="104"/>
      <c r="G739" s="104"/>
    </row>
    <row r="740" spans="1:7" ht="15" customHeight="1">
      <c r="A740" s="56"/>
      <c r="B740" s="75" t="s">
        <v>277</v>
      </c>
      <c r="C740" s="104">
        <v>109</v>
      </c>
      <c r="D740" s="104">
        <v>8</v>
      </c>
      <c r="E740" s="104">
        <v>27</v>
      </c>
      <c r="F740" s="104">
        <v>46</v>
      </c>
      <c r="G740" s="104">
        <v>28</v>
      </c>
    </row>
    <row r="741" spans="1:7" ht="15" customHeight="1">
      <c r="A741" s="56"/>
      <c r="B741" s="78" t="s">
        <v>278</v>
      </c>
      <c r="C741" s="104">
        <v>125</v>
      </c>
      <c r="D741" s="104">
        <v>18</v>
      </c>
      <c r="E741" s="104">
        <v>23</v>
      </c>
      <c r="F741" s="104">
        <v>52</v>
      </c>
      <c r="G741" s="104">
        <v>32</v>
      </c>
    </row>
    <row r="742" spans="1:7" ht="15" customHeight="1">
      <c r="A742" s="56"/>
      <c r="B742" s="78" t="s">
        <v>279</v>
      </c>
      <c r="C742" s="104">
        <v>328</v>
      </c>
      <c r="D742" s="104">
        <v>22</v>
      </c>
      <c r="E742" s="104">
        <v>82</v>
      </c>
      <c r="F742" s="104">
        <v>150</v>
      </c>
      <c r="G742" s="104">
        <v>74</v>
      </c>
    </row>
    <row r="743" spans="1:7" ht="15" customHeight="1">
      <c r="A743" s="56"/>
      <c r="B743" s="78" t="s">
        <v>280</v>
      </c>
      <c r="C743" s="104">
        <v>347</v>
      </c>
      <c r="D743" s="104">
        <v>8</v>
      </c>
      <c r="E743" s="104">
        <v>125</v>
      </c>
      <c r="F743" s="104">
        <v>154</v>
      </c>
      <c r="G743" s="104">
        <v>60</v>
      </c>
    </row>
    <row r="744" spans="1:7" ht="15" customHeight="1">
      <c r="A744" s="35"/>
      <c r="B744" s="77" t="s">
        <v>174</v>
      </c>
      <c r="C744" s="104">
        <v>144</v>
      </c>
      <c r="D744" s="104">
        <v>5</v>
      </c>
      <c r="E744" s="104">
        <v>33</v>
      </c>
      <c r="F744" s="104">
        <v>51</v>
      </c>
      <c r="G744" s="104">
        <v>55</v>
      </c>
    </row>
    <row r="745" spans="1:7" ht="15" customHeight="1">
      <c r="A745" s="32" t="s">
        <v>281</v>
      </c>
      <c r="B745" s="45" t="s">
        <v>176</v>
      </c>
      <c r="C745" s="104">
        <f>C755+C765</f>
        <v>2016</v>
      </c>
      <c r="D745" s="104">
        <f t="shared" ref="D745:G745" si="153">D755+D765</f>
        <v>120</v>
      </c>
      <c r="E745" s="104">
        <f t="shared" si="153"/>
        <v>486</v>
      </c>
      <c r="F745" s="104">
        <f t="shared" si="153"/>
        <v>889</v>
      </c>
      <c r="G745" s="104">
        <f t="shared" si="153"/>
        <v>521</v>
      </c>
    </row>
    <row r="746" spans="1:7" ht="15" customHeight="1">
      <c r="A746" s="393" t="s">
        <v>282</v>
      </c>
      <c r="B746" s="50"/>
      <c r="C746" s="104"/>
      <c r="D746" s="104"/>
      <c r="E746" s="104"/>
      <c r="F746" s="104"/>
      <c r="G746" s="104"/>
    </row>
    <row r="747" spans="1:7" ht="15" customHeight="1">
      <c r="A747" s="393"/>
      <c r="B747" s="53" t="s">
        <v>283</v>
      </c>
      <c r="C747" s="104">
        <f t="shared" ref="C747:G754" si="154">C757+C767</f>
        <v>115</v>
      </c>
      <c r="D747" s="104">
        <f t="shared" si="154"/>
        <v>6</v>
      </c>
      <c r="E747" s="104">
        <f t="shared" si="154"/>
        <v>37</v>
      </c>
      <c r="F747" s="104">
        <f t="shared" si="154"/>
        <v>42</v>
      </c>
      <c r="G747" s="104">
        <f t="shared" si="154"/>
        <v>30</v>
      </c>
    </row>
    <row r="748" spans="1:7" ht="15" customHeight="1">
      <c r="A748" s="66"/>
      <c r="B748" s="53" t="s">
        <v>284</v>
      </c>
      <c r="C748" s="104">
        <f t="shared" si="154"/>
        <v>242</v>
      </c>
      <c r="D748" s="104">
        <f t="shared" si="154"/>
        <v>6</v>
      </c>
      <c r="E748" s="104">
        <f t="shared" si="154"/>
        <v>84</v>
      </c>
      <c r="F748" s="104">
        <f t="shared" si="154"/>
        <v>102</v>
      </c>
      <c r="G748" s="104">
        <f t="shared" si="154"/>
        <v>50</v>
      </c>
    </row>
    <row r="749" spans="1:7" ht="15" customHeight="1">
      <c r="A749" s="56"/>
      <c r="B749" s="53" t="s">
        <v>285</v>
      </c>
      <c r="C749" s="104">
        <f t="shared" si="154"/>
        <v>442</v>
      </c>
      <c r="D749" s="104">
        <f t="shared" si="154"/>
        <v>30</v>
      </c>
      <c r="E749" s="104">
        <f t="shared" si="154"/>
        <v>125</v>
      </c>
      <c r="F749" s="104">
        <f t="shared" si="154"/>
        <v>190</v>
      </c>
      <c r="G749" s="104">
        <f t="shared" si="154"/>
        <v>97</v>
      </c>
    </row>
    <row r="750" spans="1:7" ht="15" customHeight="1">
      <c r="A750" s="56"/>
      <c r="B750" s="53" t="s">
        <v>286</v>
      </c>
      <c r="C750" s="104">
        <f t="shared" si="154"/>
        <v>437</v>
      </c>
      <c r="D750" s="104">
        <f t="shared" si="154"/>
        <v>48</v>
      </c>
      <c r="E750" s="104">
        <f t="shared" si="154"/>
        <v>78</v>
      </c>
      <c r="F750" s="104">
        <f t="shared" si="154"/>
        <v>187</v>
      </c>
      <c r="G750" s="104">
        <f t="shared" si="154"/>
        <v>124</v>
      </c>
    </row>
    <row r="751" spans="1:7" ht="15" customHeight="1">
      <c r="A751" s="56"/>
      <c r="B751" s="53" t="s">
        <v>287</v>
      </c>
      <c r="C751" s="104">
        <f t="shared" si="154"/>
        <v>423</v>
      </c>
      <c r="D751" s="104">
        <f t="shared" si="154"/>
        <v>18</v>
      </c>
      <c r="E751" s="104">
        <f t="shared" si="154"/>
        <v>100</v>
      </c>
      <c r="F751" s="104">
        <f t="shared" si="154"/>
        <v>192</v>
      </c>
      <c r="G751" s="104">
        <f t="shared" si="154"/>
        <v>113</v>
      </c>
    </row>
    <row r="752" spans="1:7" ht="15" customHeight="1">
      <c r="A752" s="56"/>
      <c r="B752" s="53" t="s">
        <v>288</v>
      </c>
      <c r="C752" s="104">
        <f t="shared" si="154"/>
        <v>223</v>
      </c>
      <c r="D752" s="104">
        <f t="shared" si="154"/>
        <v>8</v>
      </c>
      <c r="E752" s="104">
        <f t="shared" si="154"/>
        <v>45</v>
      </c>
      <c r="F752" s="104">
        <f t="shared" si="154"/>
        <v>113</v>
      </c>
      <c r="G752" s="104">
        <f t="shared" si="154"/>
        <v>57</v>
      </c>
    </row>
    <row r="753" spans="1:7" ht="15" customHeight="1">
      <c r="A753" s="56"/>
      <c r="B753" s="53" t="s">
        <v>289</v>
      </c>
      <c r="C753" s="104">
        <f t="shared" si="154"/>
        <v>48</v>
      </c>
      <c r="D753" s="104">
        <f t="shared" si="154"/>
        <v>2</v>
      </c>
      <c r="E753" s="104">
        <f t="shared" si="154"/>
        <v>11</v>
      </c>
      <c r="F753" s="104">
        <f t="shared" si="154"/>
        <v>26</v>
      </c>
      <c r="G753" s="104">
        <f t="shared" si="154"/>
        <v>9</v>
      </c>
    </row>
    <row r="754" spans="1:7" ht="15" customHeight="1">
      <c r="A754" s="56"/>
      <c r="B754" s="59" t="s">
        <v>230</v>
      </c>
      <c r="C754" s="104">
        <f t="shared" si="154"/>
        <v>86</v>
      </c>
      <c r="D754" s="104">
        <f t="shared" si="154"/>
        <v>2</v>
      </c>
      <c r="E754" s="104">
        <f t="shared" si="154"/>
        <v>6</v>
      </c>
      <c r="F754" s="104">
        <f t="shared" si="154"/>
        <v>37</v>
      </c>
      <c r="G754" s="104">
        <f t="shared" si="154"/>
        <v>41</v>
      </c>
    </row>
    <row r="755" spans="1:7" ht="15" customHeight="1">
      <c r="A755" s="56"/>
      <c r="B755" s="45" t="s">
        <v>176</v>
      </c>
      <c r="C755" s="104">
        <v>963</v>
      </c>
      <c r="D755" s="104">
        <v>59</v>
      </c>
      <c r="E755" s="104">
        <v>196</v>
      </c>
      <c r="F755" s="104">
        <v>436</v>
      </c>
      <c r="G755" s="104">
        <v>272</v>
      </c>
    </row>
    <row r="756" spans="1:7" ht="15" customHeight="1">
      <c r="A756" s="56"/>
      <c r="B756" s="50"/>
      <c r="C756" s="104"/>
      <c r="D756" s="104"/>
      <c r="E756" s="104"/>
      <c r="F756" s="104"/>
      <c r="G756" s="104"/>
    </row>
    <row r="757" spans="1:7" ht="15" customHeight="1">
      <c r="A757" s="56"/>
      <c r="B757" s="53" t="s">
        <v>283</v>
      </c>
      <c r="C757" s="104">
        <v>35</v>
      </c>
      <c r="D757" s="104">
        <v>2</v>
      </c>
      <c r="E757" s="104">
        <v>9</v>
      </c>
      <c r="F757" s="104">
        <v>12</v>
      </c>
      <c r="G757" s="104">
        <v>12</v>
      </c>
    </row>
    <row r="758" spans="1:7" ht="15" customHeight="1">
      <c r="A758" s="56"/>
      <c r="B758" s="53" t="s">
        <v>284</v>
      </c>
      <c r="C758" s="104">
        <v>38</v>
      </c>
      <c r="D758" s="104">
        <v>3</v>
      </c>
      <c r="E758" s="104">
        <v>8</v>
      </c>
      <c r="F758" s="104">
        <v>18</v>
      </c>
      <c r="G758" s="104">
        <v>9</v>
      </c>
    </row>
    <row r="759" spans="1:7" ht="15" customHeight="1">
      <c r="A759" s="56"/>
      <c r="B759" s="53" t="s">
        <v>285</v>
      </c>
      <c r="C759" s="104">
        <v>146</v>
      </c>
      <c r="D759" s="104">
        <v>15</v>
      </c>
      <c r="E759" s="104">
        <v>33</v>
      </c>
      <c r="F759" s="104">
        <v>59</v>
      </c>
      <c r="G759" s="104">
        <v>39</v>
      </c>
    </row>
    <row r="760" spans="1:7" ht="15" customHeight="1">
      <c r="A760" s="56"/>
      <c r="B760" s="53" t="s">
        <v>286</v>
      </c>
      <c r="C760" s="104">
        <v>232</v>
      </c>
      <c r="D760" s="104">
        <v>21</v>
      </c>
      <c r="E760" s="104">
        <v>38</v>
      </c>
      <c r="F760" s="104">
        <v>104</v>
      </c>
      <c r="G760" s="104">
        <v>69</v>
      </c>
    </row>
    <row r="761" spans="1:7" ht="15" customHeight="1">
      <c r="A761" s="56"/>
      <c r="B761" s="53" t="s">
        <v>287</v>
      </c>
      <c r="C761" s="104">
        <v>266</v>
      </c>
      <c r="D761" s="104">
        <v>9</v>
      </c>
      <c r="E761" s="104">
        <v>61</v>
      </c>
      <c r="F761" s="104">
        <v>122</v>
      </c>
      <c r="G761" s="104">
        <v>74</v>
      </c>
    </row>
    <row r="762" spans="1:7" ht="15" customHeight="1">
      <c r="A762" s="56"/>
      <c r="B762" s="53" t="s">
        <v>288</v>
      </c>
      <c r="C762" s="104">
        <v>163</v>
      </c>
      <c r="D762" s="104">
        <v>6</v>
      </c>
      <c r="E762" s="104">
        <v>35</v>
      </c>
      <c r="F762" s="104">
        <v>78</v>
      </c>
      <c r="G762" s="104">
        <v>44</v>
      </c>
    </row>
    <row r="763" spans="1:7" ht="15" customHeight="1">
      <c r="A763" s="56"/>
      <c r="B763" s="53" t="s">
        <v>289</v>
      </c>
      <c r="C763" s="104">
        <v>41</v>
      </c>
      <c r="D763" s="104">
        <v>1</v>
      </c>
      <c r="E763" s="104">
        <v>10</v>
      </c>
      <c r="F763" s="104">
        <v>23</v>
      </c>
      <c r="G763" s="104">
        <v>7</v>
      </c>
    </row>
    <row r="764" spans="1:7" ht="15" customHeight="1">
      <c r="A764" s="56"/>
      <c r="B764" s="59" t="s">
        <v>230</v>
      </c>
      <c r="C764" s="104">
        <v>42</v>
      </c>
      <c r="D764" s="104">
        <v>2</v>
      </c>
      <c r="E764" s="104">
        <v>2</v>
      </c>
      <c r="F764" s="104">
        <v>20</v>
      </c>
      <c r="G764" s="104">
        <v>18</v>
      </c>
    </row>
    <row r="765" spans="1:7" ht="15" customHeight="1">
      <c r="A765" s="56"/>
      <c r="B765" s="45" t="s">
        <v>176</v>
      </c>
      <c r="C765" s="104">
        <v>1053</v>
      </c>
      <c r="D765" s="104">
        <v>61</v>
      </c>
      <c r="E765" s="104">
        <v>290</v>
      </c>
      <c r="F765" s="104">
        <v>453</v>
      </c>
      <c r="G765" s="104">
        <v>249</v>
      </c>
    </row>
    <row r="766" spans="1:7" ht="15" customHeight="1">
      <c r="A766" s="56"/>
      <c r="B766" s="50"/>
      <c r="C766" s="104"/>
      <c r="D766" s="104"/>
      <c r="E766" s="104"/>
      <c r="F766" s="104"/>
      <c r="G766" s="104"/>
    </row>
    <row r="767" spans="1:7" ht="15" customHeight="1">
      <c r="A767" s="56"/>
      <c r="B767" s="53" t="s">
        <v>283</v>
      </c>
      <c r="C767" s="104">
        <v>80</v>
      </c>
      <c r="D767" s="104">
        <v>4</v>
      </c>
      <c r="E767" s="104">
        <v>28</v>
      </c>
      <c r="F767" s="104">
        <v>30</v>
      </c>
      <c r="G767" s="104">
        <v>18</v>
      </c>
    </row>
    <row r="768" spans="1:7" ht="15" customHeight="1">
      <c r="A768" s="56"/>
      <c r="B768" s="53" t="s">
        <v>284</v>
      </c>
      <c r="C768" s="104">
        <v>204</v>
      </c>
      <c r="D768" s="104">
        <v>3</v>
      </c>
      <c r="E768" s="104">
        <v>76</v>
      </c>
      <c r="F768" s="104">
        <v>84</v>
      </c>
      <c r="G768" s="104">
        <v>41</v>
      </c>
    </row>
    <row r="769" spans="1:7" ht="15" customHeight="1">
      <c r="A769" s="56"/>
      <c r="B769" s="53" t="s">
        <v>285</v>
      </c>
      <c r="C769" s="104">
        <v>296</v>
      </c>
      <c r="D769" s="104">
        <v>15</v>
      </c>
      <c r="E769" s="104">
        <v>92</v>
      </c>
      <c r="F769" s="104">
        <v>131</v>
      </c>
      <c r="G769" s="104">
        <v>58</v>
      </c>
    </row>
    <row r="770" spans="1:7" ht="15" customHeight="1">
      <c r="A770" s="56"/>
      <c r="B770" s="53" t="s">
        <v>286</v>
      </c>
      <c r="C770" s="104">
        <v>205</v>
      </c>
      <c r="D770" s="104">
        <v>27</v>
      </c>
      <c r="E770" s="104">
        <v>40</v>
      </c>
      <c r="F770" s="104">
        <v>83</v>
      </c>
      <c r="G770" s="104">
        <v>55</v>
      </c>
    </row>
    <row r="771" spans="1:7" ht="15" customHeight="1">
      <c r="A771" s="56"/>
      <c r="B771" s="53" t="s">
        <v>287</v>
      </c>
      <c r="C771" s="104">
        <v>157</v>
      </c>
      <c r="D771" s="104">
        <v>9</v>
      </c>
      <c r="E771" s="104">
        <v>39</v>
      </c>
      <c r="F771" s="104">
        <v>70</v>
      </c>
      <c r="G771" s="104">
        <v>39</v>
      </c>
    </row>
    <row r="772" spans="1:7" ht="15" customHeight="1">
      <c r="A772" s="56"/>
      <c r="B772" s="53" t="s">
        <v>288</v>
      </c>
      <c r="C772" s="104">
        <v>60</v>
      </c>
      <c r="D772" s="104">
        <v>2</v>
      </c>
      <c r="E772" s="104">
        <v>10</v>
      </c>
      <c r="F772" s="104">
        <v>35</v>
      </c>
      <c r="G772" s="104">
        <v>13</v>
      </c>
    </row>
    <row r="773" spans="1:7" ht="15" customHeight="1">
      <c r="A773" s="56"/>
      <c r="B773" s="53" t="s">
        <v>289</v>
      </c>
      <c r="C773" s="104">
        <v>7</v>
      </c>
      <c r="D773" s="104">
        <v>1</v>
      </c>
      <c r="E773" s="104">
        <v>1</v>
      </c>
      <c r="F773" s="104">
        <v>3</v>
      </c>
      <c r="G773" s="104">
        <v>2</v>
      </c>
    </row>
    <row r="774" spans="1:7" ht="15" customHeight="1">
      <c r="A774" s="35"/>
      <c r="B774" s="59" t="s">
        <v>230</v>
      </c>
      <c r="C774" s="104">
        <v>44</v>
      </c>
      <c r="D774" s="104">
        <v>0</v>
      </c>
      <c r="E774" s="104">
        <v>4</v>
      </c>
      <c r="F774" s="104">
        <v>17</v>
      </c>
      <c r="G774" s="104">
        <v>23</v>
      </c>
    </row>
  </sheetData>
  <mergeCells count="16">
    <mergeCell ref="A218:A219"/>
    <mergeCell ref="A53:A54"/>
    <mergeCell ref="A86:A87"/>
    <mergeCell ref="A113:A116"/>
    <mergeCell ref="A293:A294"/>
    <mergeCell ref="A320:A321"/>
    <mergeCell ref="A338:A339"/>
    <mergeCell ref="A359:A361"/>
    <mergeCell ref="A440:A441"/>
    <mergeCell ref="A473:A474"/>
    <mergeCell ref="A500:A501"/>
    <mergeCell ref="A605:A606"/>
    <mergeCell ref="A746:A747"/>
    <mergeCell ref="A680:A681"/>
    <mergeCell ref="A707:A708"/>
    <mergeCell ref="A725:A726"/>
  </mergeCells>
  <phoneticPr fontId="2"/>
  <pageMargins left="0.35433070866141736" right="0.35433070866141736" top="0.39370078740157483" bottom="0.19685039370078741" header="0.19685039370078741" footer="0.19685039370078741"/>
  <pageSetup paperSize="9" scale="65" orientation="portrait" horizontalDpi="200" verticalDpi="200" r:id="rId1"/>
  <headerFooter alignWithMargins="0">
    <oddHeader>&amp;R&amp;"Meiryo UI,標準"&amp;9&amp;F＿&amp;A</oddHeader>
  </headerFooter>
  <rowBreaks count="1" manualBreakCount="1">
    <brk id="200" max="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77CDD-9212-4AF3-AF6F-2C9832B585EB}">
  <sheetPr codeName="Sheet27"/>
  <dimension ref="A1:U232"/>
  <sheetViews>
    <sheetView showGridLines="0" view="pageBreakPreview" zoomScaleNormal="100" zoomScaleSheetLayoutView="100" workbookViewId="0">
      <selection activeCell="C2" sqref="C2"/>
    </sheetView>
  </sheetViews>
  <sheetFormatPr defaultColWidth="7.25" defaultRowHeight="15" customHeight="1"/>
  <cols>
    <col min="1" max="1" width="12.25" style="31" customWidth="1"/>
    <col min="2" max="2" width="3.75" style="31" customWidth="1"/>
    <col min="3" max="3" width="56.125" style="31" customWidth="1"/>
    <col min="4" max="4" width="8" style="31" customWidth="1"/>
    <col min="5" max="11" width="7.75" style="31" customWidth="1"/>
    <col min="12" max="12" width="8.375" style="31" customWidth="1"/>
    <col min="13" max="13" width="7.75" style="31" customWidth="1"/>
    <col min="14" max="19" width="8" style="31" customWidth="1"/>
    <col min="20" max="21" width="8.75" style="31" customWidth="1"/>
    <col min="22" max="16384" width="7.25" style="31"/>
  </cols>
  <sheetData>
    <row r="1" spans="1:21" ht="15" customHeight="1">
      <c r="D1" s="32" t="s">
        <v>748</v>
      </c>
      <c r="E1" s="33"/>
      <c r="F1" s="33"/>
      <c r="G1" s="33"/>
      <c r="H1" s="33"/>
      <c r="I1" s="33"/>
      <c r="J1" s="33"/>
      <c r="K1" s="33"/>
      <c r="L1" s="34"/>
      <c r="M1" s="32" t="s">
        <v>749</v>
      </c>
      <c r="N1" s="33"/>
      <c r="O1" s="33"/>
      <c r="P1" s="33"/>
      <c r="Q1" s="33"/>
      <c r="R1" s="33"/>
      <c r="S1" s="33"/>
      <c r="T1" s="33"/>
      <c r="U1" s="34"/>
    </row>
    <row r="2" spans="1:21" ht="15" customHeight="1">
      <c r="D2" s="35"/>
      <c r="E2" s="36"/>
      <c r="F2" s="36"/>
      <c r="G2" s="36"/>
      <c r="H2" s="36"/>
      <c r="I2" s="36"/>
      <c r="J2" s="36"/>
      <c r="K2" s="36"/>
      <c r="L2" s="37"/>
      <c r="M2" s="35"/>
      <c r="N2" s="36"/>
      <c r="O2" s="36"/>
      <c r="P2" s="36"/>
      <c r="Q2" s="36"/>
      <c r="R2" s="36"/>
      <c r="S2" s="36"/>
      <c r="T2" s="36"/>
      <c r="U2" s="37"/>
    </row>
    <row r="3" spans="1:21" s="43" customFormat="1" ht="40.15" customHeight="1">
      <c r="A3" s="107"/>
      <c r="B3" s="39"/>
      <c r="C3" s="39"/>
      <c r="D3" s="41" t="s">
        <v>165</v>
      </c>
      <c r="E3" s="181" t="s">
        <v>283</v>
      </c>
      <c r="F3" s="181" t="s">
        <v>580</v>
      </c>
      <c r="G3" s="182" t="s">
        <v>581</v>
      </c>
      <c r="H3" s="182" t="s">
        <v>582</v>
      </c>
      <c r="I3" s="181" t="s">
        <v>583</v>
      </c>
      <c r="J3" s="181" t="s">
        <v>585</v>
      </c>
      <c r="K3" s="41" t="s">
        <v>404</v>
      </c>
      <c r="L3" s="41" t="s">
        <v>750</v>
      </c>
      <c r="M3" s="41" t="s">
        <v>499</v>
      </c>
      <c r="N3" s="181" t="s">
        <v>283</v>
      </c>
      <c r="O3" s="181" t="s">
        <v>448</v>
      </c>
      <c r="P3" s="182" t="s">
        <v>449</v>
      </c>
      <c r="Q3" s="182" t="s">
        <v>456</v>
      </c>
      <c r="R3" s="181" t="s">
        <v>457</v>
      </c>
      <c r="S3" s="41" t="s">
        <v>353</v>
      </c>
      <c r="T3" s="41" t="s">
        <v>751</v>
      </c>
      <c r="U3" s="41" t="s">
        <v>752</v>
      </c>
    </row>
    <row r="4" spans="1:21" ht="15" customHeight="1">
      <c r="A4" s="32" t="s">
        <v>263</v>
      </c>
      <c r="B4" s="62" t="s">
        <v>185</v>
      </c>
      <c r="C4" s="34" t="s">
        <v>176</v>
      </c>
      <c r="D4" s="86">
        <f t="shared" ref="D4:E4" si="0">D120</f>
        <v>963</v>
      </c>
      <c r="E4" s="87">
        <f t="shared" si="0"/>
        <v>225</v>
      </c>
      <c r="F4" s="87">
        <f>F120</f>
        <v>71</v>
      </c>
      <c r="G4" s="87">
        <f>G120</f>
        <v>108</v>
      </c>
      <c r="H4" s="87">
        <f>H120</f>
        <v>109</v>
      </c>
      <c r="I4" s="87">
        <f>I120</f>
        <v>160</v>
      </c>
      <c r="J4" s="87">
        <f t="shared" ref="J4" si="1">J120</f>
        <v>290</v>
      </c>
      <c r="K4" s="117">
        <f>IF(K120="","－",K120)</f>
        <v>11.835120294627517</v>
      </c>
      <c r="L4" s="117">
        <f>IF(L120="","－",L120)</f>
        <v>17.779098121170357</v>
      </c>
      <c r="M4" s="86">
        <f>M120</f>
        <v>963</v>
      </c>
      <c r="N4" s="87">
        <f>N120</f>
        <v>668</v>
      </c>
      <c r="O4" s="87">
        <f t="shared" ref="O4:R4" si="2">O120</f>
        <v>106</v>
      </c>
      <c r="P4" s="87">
        <f t="shared" si="2"/>
        <v>56</v>
      </c>
      <c r="Q4" s="87">
        <f t="shared" si="2"/>
        <v>28</v>
      </c>
      <c r="R4" s="87">
        <f t="shared" si="2"/>
        <v>23</v>
      </c>
      <c r="S4" s="87">
        <f>S120</f>
        <v>82</v>
      </c>
      <c r="T4" s="117">
        <f>IF(T120="","－",T120)</f>
        <v>2.445380380397344</v>
      </c>
      <c r="U4" s="117">
        <f>IF(U120="","－",U120)</f>
        <v>10.114460634413428</v>
      </c>
    </row>
    <row r="5" spans="1:21" ht="15" customHeight="1">
      <c r="A5" s="394" t="s">
        <v>1101</v>
      </c>
      <c r="B5" s="64" t="s">
        <v>186</v>
      </c>
      <c r="C5" s="183"/>
      <c r="D5" s="88">
        <f>IF(SUM(E5:J5)&gt;100,"－",SUM(E5:J5))</f>
        <v>100</v>
      </c>
      <c r="E5" s="89">
        <f t="shared" ref="E5:J5" si="3">E120/$D4*100</f>
        <v>23.364485981308412</v>
      </c>
      <c r="F5" s="89">
        <f t="shared" si="3"/>
        <v>7.3727933541017654</v>
      </c>
      <c r="G5" s="89">
        <f t="shared" si="3"/>
        <v>11.214953271028037</v>
      </c>
      <c r="H5" s="89">
        <f t="shared" si="3"/>
        <v>11.318795430944965</v>
      </c>
      <c r="I5" s="89">
        <f t="shared" si="3"/>
        <v>16.614745586708203</v>
      </c>
      <c r="J5" s="89">
        <f t="shared" si="3"/>
        <v>30.114226375908622</v>
      </c>
      <c r="K5" s="88" t="str">
        <f t="shared" ref="K5:L12" si="4">IF(K121="","－",K121)</f>
        <v>－</v>
      </c>
      <c r="L5" s="88" t="str">
        <f t="shared" si="4"/>
        <v>－</v>
      </c>
      <c r="M5" s="88">
        <f>IF(SUM(N5:S5)&gt;100,"－",SUM(N5:S5))</f>
        <v>99.999999999999986</v>
      </c>
      <c r="N5" s="89">
        <f t="shared" ref="N5:S5" si="5">N120/$M4*100</f>
        <v>69.366562824506744</v>
      </c>
      <c r="O5" s="89">
        <f t="shared" si="5"/>
        <v>11.007268951194185</v>
      </c>
      <c r="P5" s="89">
        <f t="shared" si="5"/>
        <v>5.8151609553478716</v>
      </c>
      <c r="Q5" s="89">
        <f t="shared" si="5"/>
        <v>2.9075804776739358</v>
      </c>
      <c r="R5" s="89">
        <f t="shared" si="5"/>
        <v>2.3883696780893042</v>
      </c>
      <c r="S5" s="89">
        <f t="shared" si="5"/>
        <v>8.5150571131879538</v>
      </c>
      <c r="T5" s="88" t="str">
        <f t="shared" ref="T5:U12" si="6">IF(T121="","－",T121)</f>
        <v>－</v>
      </c>
      <c r="U5" s="88" t="str">
        <f t="shared" si="6"/>
        <v>－</v>
      </c>
    </row>
    <row r="6" spans="1:21" ht="15" customHeight="1">
      <c r="A6" s="394"/>
      <c r="B6" s="64" t="s">
        <v>187</v>
      </c>
      <c r="C6" s="184" t="s">
        <v>265</v>
      </c>
      <c r="D6" s="82">
        <f>D122</f>
        <v>477</v>
      </c>
      <c r="E6" s="83">
        <f t="shared" ref="E6:J12" si="7">IF($D6=0,0,E122/$D6*100)</f>
        <v>20.964360587002094</v>
      </c>
      <c r="F6" s="83">
        <f t="shared" si="7"/>
        <v>7.5471698113207548</v>
      </c>
      <c r="G6" s="83">
        <f t="shared" si="7"/>
        <v>10.272536687631026</v>
      </c>
      <c r="H6" s="83">
        <f t="shared" si="7"/>
        <v>12.159329140461216</v>
      </c>
      <c r="I6" s="83">
        <f t="shared" si="7"/>
        <v>15.723270440251572</v>
      </c>
      <c r="J6" s="83">
        <f t="shared" si="7"/>
        <v>33.333333333333329</v>
      </c>
      <c r="K6" s="119">
        <f t="shared" si="4"/>
        <v>11.766516460884247</v>
      </c>
      <c r="L6" s="119">
        <f t="shared" si="4"/>
        <v>17.164001075968763</v>
      </c>
      <c r="M6" s="82">
        <f>M122</f>
        <v>477</v>
      </c>
      <c r="N6" s="83">
        <f t="shared" ref="N6:S12" si="8">IF($M6=0,0,N122/$M6*100)</f>
        <v>67.295597484276726</v>
      </c>
      <c r="O6" s="83">
        <f t="shared" si="8"/>
        <v>14.046121593291405</v>
      </c>
      <c r="P6" s="83">
        <f t="shared" si="8"/>
        <v>5.0314465408805038</v>
      </c>
      <c r="Q6" s="83">
        <f t="shared" si="8"/>
        <v>3.7735849056603774</v>
      </c>
      <c r="R6" s="83">
        <f t="shared" si="8"/>
        <v>1.4675052410901468</v>
      </c>
      <c r="S6" s="83">
        <f t="shared" si="8"/>
        <v>8.3857442348008391</v>
      </c>
      <c r="T6" s="119">
        <f t="shared" si="6"/>
        <v>1.8846865071644361</v>
      </c>
      <c r="U6" s="119">
        <f t="shared" si="6"/>
        <v>7.1000689968177459</v>
      </c>
    </row>
    <row r="7" spans="1:21" ht="15" customHeight="1">
      <c r="A7" s="48"/>
      <c r="B7" s="53"/>
      <c r="C7" s="169" t="s">
        <v>266</v>
      </c>
      <c r="D7" s="82">
        <f t="shared" ref="D7:E13" si="9">D123</f>
        <v>227</v>
      </c>
      <c r="E7" s="83">
        <f t="shared" si="7"/>
        <v>21.58590308370044</v>
      </c>
      <c r="F7" s="83">
        <f t="shared" si="7"/>
        <v>8.8105726872246706</v>
      </c>
      <c r="G7" s="83">
        <f t="shared" si="7"/>
        <v>14.096916299559473</v>
      </c>
      <c r="H7" s="83">
        <f t="shared" si="7"/>
        <v>9.6916299559471373</v>
      </c>
      <c r="I7" s="83">
        <f t="shared" si="7"/>
        <v>21.58590308370044</v>
      </c>
      <c r="J7" s="83">
        <f t="shared" si="7"/>
        <v>24.229074889867842</v>
      </c>
      <c r="K7" s="119">
        <f t="shared" si="4"/>
        <v>14.066661750348489</v>
      </c>
      <c r="L7" s="119">
        <f t="shared" si="4"/>
        <v>19.670453829755608</v>
      </c>
      <c r="M7" s="82">
        <f t="shared" ref="M7:M12" si="10">M123</f>
        <v>227</v>
      </c>
      <c r="N7" s="83">
        <f t="shared" si="8"/>
        <v>70.484581497797365</v>
      </c>
      <c r="O7" s="83">
        <f t="shared" si="8"/>
        <v>7.929515418502203</v>
      </c>
      <c r="P7" s="83">
        <f t="shared" si="8"/>
        <v>7.0484581497797363</v>
      </c>
      <c r="Q7" s="83">
        <f t="shared" si="8"/>
        <v>2.643171806167401</v>
      </c>
      <c r="R7" s="83">
        <f t="shared" si="8"/>
        <v>4.8458149779735686</v>
      </c>
      <c r="S7" s="83">
        <f t="shared" si="8"/>
        <v>7.0484581497797363</v>
      </c>
      <c r="T7" s="119">
        <f t="shared" si="6"/>
        <v>4.2600398982069985</v>
      </c>
      <c r="U7" s="119">
        <f t="shared" si="6"/>
        <v>17.624870951405427</v>
      </c>
    </row>
    <row r="8" spans="1:21" ht="15" customHeight="1">
      <c r="A8" s="56"/>
      <c r="B8" s="53"/>
      <c r="C8" s="169" t="s">
        <v>267</v>
      </c>
      <c r="D8" s="82">
        <f t="shared" si="9"/>
        <v>163</v>
      </c>
      <c r="E8" s="83">
        <f t="shared" si="7"/>
        <v>32.515337423312886</v>
      </c>
      <c r="F8" s="83">
        <f t="shared" si="7"/>
        <v>4.294478527607362</v>
      </c>
      <c r="G8" s="83">
        <f t="shared" si="7"/>
        <v>12.269938650306749</v>
      </c>
      <c r="H8" s="83">
        <f t="shared" si="7"/>
        <v>14.723926380368098</v>
      </c>
      <c r="I8" s="83">
        <f t="shared" si="7"/>
        <v>14.723926380368098</v>
      </c>
      <c r="J8" s="83">
        <f t="shared" si="7"/>
        <v>21.472392638036812</v>
      </c>
      <c r="K8" s="119">
        <f t="shared" si="4"/>
        <v>9.7510920131506307</v>
      </c>
      <c r="L8" s="119">
        <f t="shared" si="4"/>
        <v>16.641863702443743</v>
      </c>
      <c r="M8" s="82">
        <f t="shared" si="10"/>
        <v>163</v>
      </c>
      <c r="N8" s="83">
        <f t="shared" si="8"/>
        <v>78.527607361963192</v>
      </c>
      <c r="O8" s="83">
        <f t="shared" si="8"/>
        <v>6.1349693251533743</v>
      </c>
      <c r="P8" s="83">
        <f t="shared" si="8"/>
        <v>5.5214723926380369</v>
      </c>
      <c r="Q8" s="83">
        <f t="shared" si="8"/>
        <v>1.8404907975460123</v>
      </c>
      <c r="R8" s="83">
        <f t="shared" si="8"/>
        <v>1.8404907975460123</v>
      </c>
      <c r="S8" s="83">
        <f t="shared" si="8"/>
        <v>6.1349693251533743</v>
      </c>
      <c r="T8" s="119">
        <f t="shared" si="6"/>
        <v>1.8053822043856764</v>
      </c>
      <c r="U8" s="119">
        <f t="shared" si="6"/>
        <v>11.04893909084034</v>
      </c>
    </row>
    <row r="9" spans="1:21" ht="15" customHeight="1">
      <c r="A9" s="56"/>
      <c r="B9" s="180"/>
      <c r="C9" s="185" t="s">
        <v>268</v>
      </c>
      <c r="D9" s="82">
        <f t="shared" si="9"/>
        <v>5</v>
      </c>
      <c r="E9" s="83">
        <f t="shared" si="7"/>
        <v>0</v>
      </c>
      <c r="F9" s="83">
        <f t="shared" si="7"/>
        <v>0</v>
      </c>
      <c r="G9" s="83">
        <f t="shared" si="7"/>
        <v>0</v>
      </c>
      <c r="H9" s="83">
        <f t="shared" si="7"/>
        <v>0</v>
      </c>
      <c r="I9" s="83">
        <f t="shared" si="7"/>
        <v>40</v>
      </c>
      <c r="J9" s="83">
        <f t="shared" si="7"/>
        <v>60</v>
      </c>
      <c r="K9" s="119">
        <f t="shared" si="4"/>
        <v>37.083333333333336</v>
      </c>
      <c r="L9" s="119">
        <f t="shared" si="4"/>
        <v>37.083333333333336</v>
      </c>
      <c r="M9" s="82">
        <f t="shared" si="10"/>
        <v>5</v>
      </c>
      <c r="N9" s="83">
        <f t="shared" si="8"/>
        <v>60</v>
      </c>
      <c r="O9" s="83">
        <f t="shared" si="8"/>
        <v>20</v>
      </c>
      <c r="P9" s="83">
        <f t="shared" si="8"/>
        <v>0</v>
      </c>
      <c r="Q9" s="83">
        <f t="shared" si="8"/>
        <v>0</v>
      </c>
      <c r="R9" s="83">
        <f t="shared" si="8"/>
        <v>0</v>
      </c>
      <c r="S9" s="83">
        <f t="shared" si="8"/>
        <v>20</v>
      </c>
      <c r="T9" s="119">
        <f t="shared" si="6"/>
        <v>0.83333333333333337</v>
      </c>
      <c r="U9" s="119">
        <f t="shared" si="6"/>
        <v>3.3333333333333335</v>
      </c>
    </row>
    <row r="10" spans="1:21" ht="15" customHeight="1">
      <c r="A10" s="56"/>
      <c r="B10" s="69"/>
      <c r="C10" s="186" t="s">
        <v>269</v>
      </c>
      <c r="D10" s="82">
        <f t="shared" si="9"/>
        <v>0</v>
      </c>
      <c r="E10" s="83">
        <f t="shared" si="7"/>
        <v>0</v>
      </c>
      <c r="F10" s="83">
        <f t="shared" si="7"/>
        <v>0</v>
      </c>
      <c r="G10" s="83">
        <f t="shared" si="7"/>
        <v>0</v>
      </c>
      <c r="H10" s="83">
        <f t="shared" si="7"/>
        <v>0</v>
      </c>
      <c r="I10" s="83">
        <f t="shared" si="7"/>
        <v>0</v>
      </c>
      <c r="J10" s="83">
        <f t="shared" si="7"/>
        <v>0</v>
      </c>
      <c r="K10" s="119" t="str">
        <f t="shared" si="4"/>
        <v>－</v>
      </c>
      <c r="L10" s="119" t="str">
        <f t="shared" si="4"/>
        <v>－</v>
      </c>
      <c r="M10" s="82">
        <f t="shared" si="10"/>
        <v>0</v>
      </c>
      <c r="N10" s="83">
        <f t="shared" si="8"/>
        <v>0</v>
      </c>
      <c r="O10" s="83">
        <f t="shared" si="8"/>
        <v>0</v>
      </c>
      <c r="P10" s="83">
        <f t="shared" si="8"/>
        <v>0</v>
      </c>
      <c r="Q10" s="83">
        <f t="shared" si="8"/>
        <v>0</v>
      </c>
      <c r="R10" s="83">
        <f t="shared" si="8"/>
        <v>0</v>
      </c>
      <c r="S10" s="83">
        <f t="shared" si="8"/>
        <v>0</v>
      </c>
      <c r="T10" s="119" t="str">
        <f t="shared" si="6"/>
        <v>－</v>
      </c>
      <c r="U10" s="119" t="str">
        <f t="shared" si="6"/>
        <v>－</v>
      </c>
    </row>
    <row r="11" spans="1:21" ht="15" customHeight="1">
      <c r="A11" s="56"/>
      <c r="B11" s="53"/>
      <c r="C11" s="170" t="s">
        <v>173</v>
      </c>
      <c r="D11" s="82">
        <f t="shared" si="9"/>
        <v>3</v>
      </c>
      <c r="E11" s="83">
        <f t="shared" si="7"/>
        <v>33.333333333333329</v>
      </c>
      <c r="F11" s="83">
        <f t="shared" si="7"/>
        <v>0</v>
      </c>
      <c r="G11" s="83">
        <f t="shared" si="7"/>
        <v>0</v>
      </c>
      <c r="H11" s="83">
        <f t="shared" si="7"/>
        <v>0</v>
      </c>
      <c r="I11" s="83">
        <f t="shared" si="7"/>
        <v>66.666666666666657</v>
      </c>
      <c r="J11" s="83">
        <f t="shared" si="7"/>
        <v>0</v>
      </c>
      <c r="K11" s="119">
        <f t="shared" si="4"/>
        <v>34.848484848484844</v>
      </c>
      <c r="L11" s="119">
        <f t="shared" si="4"/>
        <v>52.272727272727266</v>
      </c>
      <c r="M11" s="82">
        <f t="shared" si="10"/>
        <v>3</v>
      </c>
      <c r="N11" s="83">
        <f t="shared" si="8"/>
        <v>66.666666666666657</v>
      </c>
      <c r="O11" s="83">
        <f t="shared" si="8"/>
        <v>0</v>
      </c>
      <c r="P11" s="83">
        <f t="shared" si="8"/>
        <v>33.333333333333329</v>
      </c>
      <c r="Q11" s="83">
        <f t="shared" si="8"/>
        <v>0</v>
      </c>
      <c r="R11" s="83">
        <f t="shared" si="8"/>
        <v>0</v>
      </c>
      <c r="S11" s="83">
        <f t="shared" si="8"/>
        <v>0</v>
      </c>
      <c r="T11" s="119">
        <f t="shared" si="6"/>
        <v>2.2988505747126435</v>
      </c>
      <c r="U11" s="119">
        <f t="shared" si="6"/>
        <v>6.8965517241379306</v>
      </c>
    </row>
    <row r="12" spans="1:21" ht="15" customHeight="1">
      <c r="A12" s="56"/>
      <c r="B12" s="59"/>
      <c r="C12" s="37" t="s">
        <v>174</v>
      </c>
      <c r="D12" s="84">
        <f t="shared" si="9"/>
        <v>88</v>
      </c>
      <c r="E12" s="85">
        <f t="shared" si="7"/>
        <v>25</v>
      </c>
      <c r="F12" s="85">
        <f t="shared" si="7"/>
        <v>9.0909090909090917</v>
      </c>
      <c r="G12" s="85">
        <f t="shared" si="7"/>
        <v>7.9545454545454541</v>
      </c>
      <c r="H12" s="85">
        <f t="shared" si="7"/>
        <v>5.6818181818181817</v>
      </c>
      <c r="I12" s="85">
        <f t="shared" si="7"/>
        <v>9.0909090909090917</v>
      </c>
      <c r="J12" s="85">
        <f t="shared" si="7"/>
        <v>43.18181818181818</v>
      </c>
      <c r="K12" s="120">
        <f t="shared" si="4"/>
        <v>7.5393200753557084</v>
      </c>
      <c r="L12" s="120">
        <f t="shared" si="4"/>
        <v>13.463071563135193</v>
      </c>
      <c r="M12" s="84">
        <f t="shared" si="10"/>
        <v>88</v>
      </c>
      <c r="N12" s="85">
        <f t="shared" si="8"/>
        <v>61.363636363636367</v>
      </c>
      <c r="O12" s="85">
        <f t="shared" si="8"/>
        <v>11.363636363636363</v>
      </c>
      <c r="P12" s="85">
        <f t="shared" si="8"/>
        <v>6.8181818181818175</v>
      </c>
      <c r="Q12" s="85">
        <f t="shared" si="8"/>
        <v>1.1363636363636365</v>
      </c>
      <c r="R12" s="85">
        <f t="shared" si="8"/>
        <v>2.2727272727272729</v>
      </c>
      <c r="S12" s="85">
        <f t="shared" si="8"/>
        <v>17.045454545454543</v>
      </c>
      <c r="T12" s="120">
        <f t="shared" si="6"/>
        <v>1.9924702828636323</v>
      </c>
      <c r="U12" s="120">
        <f t="shared" si="6"/>
        <v>7.6552805604760605</v>
      </c>
    </row>
    <row r="13" spans="1:21" ht="15" customHeight="1">
      <c r="A13" s="56"/>
      <c r="B13" s="425" t="s">
        <v>188</v>
      </c>
      <c r="C13" s="34" t="s">
        <v>176</v>
      </c>
      <c r="D13" s="86">
        <f t="shared" si="9"/>
        <v>1053</v>
      </c>
      <c r="E13" s="87">
        <f t="shared" si="9"/>
        <v>322</v>
      </c>
      <c r="F13" s="87">
        <f>F129</f>
        <v>114</v>
      </c>
      <c r="G13" s="87">
        <f>G129</f>
        <v>102</v>
      </c>
      <c r="H13" s="87">
        <f>H129</f>
        <v>93</v>
      </c>
      <c r="I13" s="87">
        <f>I129</f>
        <v>109</v>
      </c>
      <c r="J13" s="87">
        <f t="shared" ref="J13" si="11">J129</f>
        <v>313</v>
      </c>
      <c r="K13" s="117">
        <f>IF(K129="","－",K129)</f>
        <v>7.1828905658281892</v>
      </c>
      <c r="L13" s="117">
        <f>IF(L129="","－",L129)</f>
        <v>12.716122054336985</v>
      </c>
      <c r="M13" s="86">
        <f>M129</f>
        <v>1053</v>
      </c>
      <c r="N13" s="87">
        <f>N129</f>
        <v>769</v>
      </c>
      <c r="O13" s="87">
        <f t="shared" ref="O13:R13" si="12">O129</f>
        <v>131</v>
      </c>
      <c r="P13" s="87">
        <f t="shared" si="12"/>
        <v>61</v>
      </c>
      <c r="Q13" s="87">
        <f t="shared" si="12"/>
        <v>11</v>
      </c>
      <c r="R13" s="87">
        <f t="shared" si="12"/>
        <v>3</v>
      </c>
      <c r="S13" s="87">
        <f>S129</f>
        <v>78</v>
      </c>
      <c r="T13" s="117">
        <f>IF(T129="","－",T129)</f>
        <v>1.1039094865611188</v>
      </c>
      <c r="U13" s="117">
        <f>IF(U129="","－",U129)</f>
        <v>5.2248143174616057</v>
      </c>
    </row>
    <row r="14" spans="1:21" ht="15" customHeight="1">
      <c r="A14" s="56"/>
      <c r="B14" s="426"/>
      <c r="C14" s="183"/>
      <c r="D14" s="88">
        <f>IF(SUM(E14:J14)&gt;100,"－",SUM(E14:J14))</f>
        <v>100.00000000000001</v>
      </c>
      <c r="E14" s="89">
        <f t="shared" ref="E14:J14" si="13">E129/$D13*100</f>
        <v>30.579297245963911</v>
      </c>
      <c r="F14" s="89">
        <f t="shared" si="13"/>
        <v>10.826210826210826</v>
      </c>
      <c r="G14" s="89">
        <f t="shared" si="13"/>
        <v>9.6866096866096854</v>
      </c>
      <c r="H14" s="89">
        <f t="shared" si="13"/>
        <v>8.8319088319088319</v>
      </c>
      <c r="I14" s="89">
        <f t="shared" si="13"/>
        <v>10.351377018043685</v>
      </c>
      <c r="J14" s="89">
        <f t="shared" si="13"/>
        <v>29.724596391263059</v>
      </c>
      <c r="K14" s="88" t="str">
        <f t="shared" ref="K14:L21" si="14">IF(K130="","－",K130)</f>
        <v>－</v>
      </c>
      <c r="L14" s="88" t="str">
        <f t="shared" si="14"/>
        <v>－</v>
      </c>
      <c r="M14" s="88">
        <f>IF(SUM(N14:S14)&gt;100,"－",SUM(N14:S14))</f>
        <v>99.999999999999986</v>
      </c>
      <c r="N14" s="89">
        <f t="shared" ref="N14:S14" si="15">N129/$M13*100</f>
        <v>73.029439696106351</v>
      </c>
      <c r="O14" s="89">
        <f t="shared" si="15"/>
        <v>12.440645773979107</v>
      </c>
      <c r="P14" s="89">
        <f t="shared" si="15"/>
        <v>5.7929724596391265</v>
      </c>
      <c r="Q14" s="89">
        <f t="shared" si="15"/>
        <v>1.0446343779677114</v>
      </c>
      <c r="R14" s="89">
        <f t="shared" si="15"/>
        <v>0.28490028490028491</v>
      </c>
      <c r="S14" s="89">
        <f t="shared" si="15"/>
        <v>7.4074074074074066</v>
      </c>
      <c r="T14" s="88" t="str">
        <f t="shared" ref="T14:U21" si="16">IF(T130="","－",T130)</f>
        <v>－</v>
      </c>
      <c r="U14" s="88" t="str">
        <f t="shared" si="16"/>
        <v>－</v>
      </c>
    </row>
    <row r="15" spans="1:21" ht="15" customHeight="1">
      <c r="A15" s="56"/>
      <c r="B15" s="426"/>
      <c r="C15" s="184" t="s">
        <v>265</v>
      </c>
      <c r="D15" s="82">
        <f>D131</f>
        <v>645</v>
      </c>
      <c r="E15" s="83">
        <f t="shared" ref="E15:J21" si="17">IF($D15=0,0,E131/$D15*100)</f>
        <v>32.248062015503876</v>
      </c>
      <c r="F15" s="83">
        <f t="shared" si="17"/>
        <v>11.007751937984496</v>
      </c>
      <c r="G15" s="83">
        <f t="shared" si="17"/>
        <v>9.7674418604651159</v>
      </c>
      <c r="H15" s="83">
        <f t="shared" si="17"/>
        <v>8.6821705426356584</v>
      </c>
      <c r="I15" s="83">
        <f t="shared" si="17"/>
        <v>10.387596899224807</v>
      </c>
      <c r="J15" s="83">
        <f t="shared" si="17"/>
        <v>27.906976744186046</v>
      </c>
      <c r="K15" s="119">
        <f t="shared" si="14"/>
        <v>7.0451352757767509</v>
      </c>
      <c r="L15" s="119">
        <f t="shared" si="14"/>
        <v>12.747034642942371</v>
      </c>
      <c r="M15" s="82">
        <f>M131</f>
        <v>645</v>
      </c>
      <c r="N15" s="83">
        <f t="shared" ref="N15:S21" si="18">IF($M15=0,0,N131/$M15*100)</f>
        <v>73.178294573643413</v>
      </c>
      <c r="O15" s="83">
        <f t="shared" si="18"/>
        <v>13.643410852713178</v>
      </c>
      <c r="P15" s="83">
        <f t="shared" si="18"/>
        <v>6.0465116279069768</v>
      </c>
      <c r="Q15" s="83">
        <f t="shared" si="18"/>
        <v>0.62015503875968991</v>
      </c>
      <c r="R15" s="83">
        <f t="shared" si="18"/>
        <v>0.46511627906976744</v>
      </c>
      <c r="S15" s="83">
        <f t="shared" si="18"/>
        <v>6.0465116279069768</v>
      </c>
      <c r="T15" s="119">
        <f t="shared" si="16"/>
        <v>1.2041012774913598</v>
      </c>
      <c r="U15" s="119">
        <f t="shared" si="16"/>
        <v>5.4454132399982393</v>
      </c>
    </row>
    <row r="16" spans="1:21" ht="15" customHeight="1">
      <c r="A16" s="56"/>
      <c r="B16" s="426"/>
      <c r="C16" s="169" t="s">
        <v>266</v>
      </c>
      <c r="D16" s="82">
        <f t="shared" ref="D16:E22" si="19">D132</f>
        <v>231</v>
      </c>
      <c r="E16" s="83">
        <f t="shared" si="17"/>
        <v>28.571428571428569</v>
      </c>
      <c r="F16" s="83">
        <f t="shared" si="17"/>
        <v>9.5238095238095237</v>
      </c>
      <c r="G16" s="83">
        <f t="shared" si="17"/>
        <v>9.5238095238095237</v>
      </c>
      <c r="H16" s="83">
        <f t="shared" si="17"/>
        <v>11.255411255411255</v>
      </c>
      <c r="I16" s="83">
        <f t="shared" si="17"/>
        <v>9.0909090909090917</v>
      </c>
      <c r="J16" s="83">
        <f t="shared" si="17"/>
        <v>32.034632034632033</v>
      </c>
      <c r="K16" s="119">
        <f t="shared" si="14"/>
        <v>7.0089814965313417</v>
      </c>
      <c r="L16" s="119">
        <f t="shared" si="14"/>
        <v>12.092418625883743</v>
      </c>
      <c r="M16" s="82">
        <f t="shared" ref="M16:M21" si="20">M132</f>
        <v>231</v>
      </c>
      <c r="N16" s="83">
        <f t="shared" si="18"/>
        <v>75.324675324675326</v>
      </c>
      <c r="O16" s="83">
        <f t="shared" si="18"/>
        <v>11.255411255411255</v>
      </c>
      <c r="P16" s="83">
        <f t="shared" si="18"/>
        <v>6.4935064935064926</v>
      </c>
      <c r="Q16" s="83">
        <f t="shared" si="18"/>
        <v>1.2987012987012987</v>
      </c>
      <c r="R16" s="83">
        <f t="shared" si="18"/>
        <v>0</v>
      </c>
      <c r="S16" s="83">
        <f t="shared" si="18"/>
        <v>5.6277056277056277</v>
      </c>
      <c r="T16" s="119">
        <f t="shared" si="16"/>
        <v>0.95986335700532321</v>
      </c>
      <c r="U16" s="119">
        <f t="shared" si="16"/>
        <v>4.7556866324354647</v>
      </c>
    </row>
    <row r="17" spans="1:21" ht="15" customHeight="1">
      <c r="A17" s="56"/>
      <c r="B17" s="426"/>
      <c r="C17" s="169" t="s">
        <v>267</v>
      </c>
      <c r="D17" s="82">
        <f t="shared" si="19"/>
        <v>110</v>
      </c>
      <c r="E17" s="83">
        <f t="shared" si="17"/>
        <v>28.18181818181818</v>
      </c>
      <c r="F17" s="83">
        <f t="shared" si="17"/>
        <v>13.636363636363635</v>
      </c>
      <c r="G17" s="83">
        <f t="shared" si="17"/>
        <v>10</v>
      </c>
      <c r="H17" s="83">
        <f t="shared" si="17"/>
        <v>9.0909090909090917</v>
      </c>
      <c r="I17" s="83">
        <f t="shared" si="17"/>
        <v>11.818181818181818</v>
      </c>
      <c r="J17" s="83">
        <f t="shared" si="17"/>
        <v>27.27272727272727</v>
      </c>
      <c r="K17" s="119">
        <f t="shared" si="14"/>
        <v>8.0626556638066997</v>
      </c>
      <c r="L17" s="119">
        <f t="shared" si="14"/>
        <v>13.163519451112979</v>
      </c>
      <c r="M17" s="82">
        <f t="shared" si="20"/>
        <v>110</v>
      </c>
      <c r="N17" s="83">
        <f t="shared" si="18"/>
        <v>75.454545454545453</v>
      </c>
      <c r="O17" s="83">
        <f t="shared" si="18"/>
        <v>10</v>
      </c>
      <c r="P17" s="83">
        <f t="shared" si="18"/>
        <v>0.90909090909090906</v>
      </c>
      <c r="Q17" s="83">
        <f t="shared" si="18"/>
        <v>3.6363636363636362</v>
      </c>
      <c r="R17" s="83">
        <f t="shared" si="18"/>
        <v>0</v>
      </c>
      <c r="S17" s="83">
        <f t="shared" si="18"/>
        <v>10</v>
      </c>
      <c r="T17" s="119">
        <f t="shared" si="16"/>
        <v>0.89907802349393817</v>
      </c>
      <c r="U17" s="119">
        <f t="shared" si="16"/>
        <v>5.5630452703687423</v>
      </c>
    </row>
    <row r="18" spans="1:21" ht="15" customHeight="1">
      <c r="A18" s="56"/>
      <c r="B18" s="180"/>
      <c r="C18" s="185" t="s">
        <v>268</v>
      </c>
      <c r="D18" s="82">
        <f t="shared" si="19"/>
        <v>4</v>
      </c>
      <c r="E18" s="83">
        <f t="shared" si="17"/>
        <v>50</v>
      </c>
      <c r="F18" s="83">
        <f t="shared" si="17"/>
        <v>25</v>
      </c>
      <c r="G18" s="83">
        <f t="shared" si="17"/>
        <v>25</v>
      </c>
      <c r="H18" s="83">
        <f t="shared" si="17"/>
        <v>0</v>
      </c>
      <c r="I18" s="83">
        <f t="shared" si="17"/>
        <v>0</v>
      </c>
      <c r="J18" s="83">
        <f t="shared" si="17"/>
        <v>0</v>
      </c>
      <c r="K18" s="119">
        <f t="shared" si="14"/>
        <v>2.7529761904761907</v>
      </c>
      <c r="L18" s="119">
        <f t="shared" si="14"/>
        <v>5.5059523809523814</v>
      </c>
      <c r="M18" s="82">
        <f t="shared" si="20"/>
        <v>4</v>
      </c>
      <c r="N18" s="83">
        <f t="shared" si="18"/>
        <v>100</v>
      </c>
      <c r="O18" s="83">
        <f t="shared" si="18"/>
        <v>0</v>
      </c>
      <c r="P18" s="83">
        <f t="shared" si="18"/>
        <v>0</v>
      </c>
      <c r="Q18" s="83">
        <f t="shared" si="18"/>
        <v>0</v>
      </c>
      <c r="R18" s="83">
        <f t="shared" si="18"/>
        <v>0</v>
      </c>
      <c r="S18" s="83">
        <f t="shared" si="18"/>
        <v>0</v>
      </c>
      <c r="T18" s="119">
        <f t="shared" si="16"/>
        <v>0</v>
      </c>
      <c r="U18" s="119" t="str">
        <f t="shared" si="16"/>
        <v>－</v>
      </c>
    </row>
    <row r="19" spans="1:21" ht="15" customHeight="1">
      <c r="A19" s="56"/>
      <c r="B19" s="69"/>
      <c r="C19" s="186" t="s">
        <v>269</v>
      </c>
      <c r="D19" s="82">
        <f t="shared" si="19"/>
        <v>0</v>
      </c>
      <c r="E19" s="83">
        <f t="shared" si="17"/>
        <v>0</v>
      </c>
      <c r="F19" s="83">
        <f t="shared" si="17"/>
        <v>0</v>
      </c>
      <c r="G19" s="83">
        <f t="shared" si="17"/>
        <v>0</v>
      </c>
      <c r="H19" s="83">
        <f t="shared" si="17"/>
        <v>0</v>
      </c>
      <c r="I19" s="83">
        <f t="shared" si="17"/>
        <v>0</v>
      </c>
      <c r="J19" s="83">
        <f t="shared" si="17"/>
        <v>0</v>
      </c>
      <c r="K19" s="119" t="str">
        <f t="shared" si="14"/>
        <v>－</v>
      </c>
      <c r="L19" s="119" t="str">
        <f t="shared" si="14"/>
        <v>－</v>
      </c>
      <c r="M19" s="82">
        <f t="shared" si="20"/>
        <v>0</v>
      </c>
      <c r="N19" s="83">
        <f t="shared" si="18"/>
        <v>0</v>
      </c>
      <c r="O19" s="83">
        <f t="shared" si="18"/>
        <v>0</v>
      </c>
      <c r="P19" s="83">
        <f t="shared" si="18"/>
        <v>0</v>
      </c>
      <c r="Q19" s="83">
        <f t="shared" si="18"/>
        <v>0</v>
      </c>
      <c r="R19" s="83">
        <f t="shared" si="18"/>
        <v>0</v>
      </c>
      <c r="S19" s="83">
        <f t="shared" si="18"/>
        <v>0</v>
      </c>
      <c r="T19" s="119" t="str">
        <f t="shared" si="16"/>
        <v>－</v>
      </c>
      <c r="U19" s="119" t="str">
        <f t="shared" si="16"/>
        <v>－</v>
      </c>
    </row>
    <row r="20" spans="1:21" ht="15" customHeight="1">
      <c r="A20" s="56"/>
      <c r="B20" s="53"/>
      <c r="C20" s="170" t="s">
        <v>173</v>
      </c>
      <c r="D20" s="82">
        <f t="shared" si="19"/>
        <v>3</v>
      </c>
      <c r="E20" s="83">
        <f t="shared" si="17"/>
        <v>33.333333333333329</v>
      </c>
      <c r="F20" s="83">
        <f t="shared" si="17"/>
        <v>0</v>
      </c>
      <c r="G20" s="83">
        <f t="shared" si="17"/>
        <v>0</v>
      </c>
      <c r="H20" s="83">
        <f t="shared" si="17"/>
        <v>0</v>
      </c>
      <c r="I20" s="83">
        <f t="shared" si="17"/>
        <v>0</v>
      </c>
      <c r="J20" s="83">
        <f t="shared" si="17"/>
        <v>66.666666666666657</v>
      </c>
      <c r="K20" s="119">
        <f t="shared" si="14"/>
        <v>0</v>
      </c>
      <c r="L20" s="119" t="str">
        <f t="shared" si="14"/>
        <v>－</v>
      </c>
      <c r="M20" s="82">
        <f t="shared" si="20"/>
        <v>3</v>
      </c>
      <c r="N20" s="83">
        <f t="shared" si="18"/>
        <v>33.333333333333329</v>
      </c>
      <c r="O20" s="83">
        <f t="shared" si="18"/>
        <v>0</v>
      </c>
      <c r="P20" s="83">
        <f t="shared" si="18"/>
        <v>0</v>
      </c>
      <c r="Q20" s="83">
        <f t="shared" si="18"/>
        <v>0</v>
      </c>
      <c r="R20" s="83">
        <f t="shared" si="18"/>
        <v>0</v>
      </c>
      <c r="S20" s="83">
        <f t="shared" si="18"/>
        <v>66.666666666666657</v>
      </c>
      <c r="T20" s="119">
        <f t="shared" si="16"/>
        <v>0</v>
      </c>
      <c r="U20" s="119" t="str">
        <f t="shared" si="16"/>
        <v>－</v>
      </c>
    </row>
    <row r="21" spans="1:21" ht="15" customHeight="1">
      <c r="A21" s="35"/>
      <c r="B21" s="59"/>
      <c r="C21" s="37" t="s">
        <v>174</v>
      </c>
      <c r="D21" s="84">
        <f t="shared" si="19"/>
        <v>60</v>
      </c>
      <c r="E21" s="85">
        <f t="shared" si="17"/>
        <v>23.333333333333332</v>
      </c>
      <c r="F21" s="85">
        <f t="shared" si="17"/>
        <v>8.3333333333333321</v>
      </c>
      <c r="G21" s="85">
        <f t="shared" si="17"/>
        <v>8.3333333333333321</v>
      </c>
      <c r="H21" s="85">
        <f t="shared" si="17"/>
        <v>1.6666666666666667</v>
      </c>
      <c r="I21" s="85">
        <f t="shared" si="17"/>
        <v>13.333333333333334</v>
      </c>
      <c r="J21" s="85">
        <f t="shared" si="17"/>
        <v>45</v>
      </c>
      <c r="K21" s="120">
        <f t="shared" si="14"/>
        <v>8.5732322016609022</v>
      </c>
      <c r="L21" s="120">
        <f t="shared" si="14"/>
        <v>14.89035066604262</v>
      </c>
      <c r="M21" s="84">
        <f t="shared" si="20"/>
        <v>60</v>
      </c>
      <c r="N21" s="85">
        <f t="shared" si="18"/>
        <v>58.333333333333336</v>
      </c>
      <c r="O21" s="85">
        <f t="shared" si="18"/>
        <v>10</v>
      </c>
      <c r="P21" s="85">
        <f t="shared" si="18"/>
        <v>10</v>
      </c>
      <c r="Q21" s="85">
        <f t="shared" si="18"/>
        <v>0</v>
      </c>
      <c r="R21" s="85">
        <f t="shared" si="18"/>
        <v>0</v>
      </c>
      <c r="S21" s="85">
        <f t="shared" si="18"/>
        <v>21.666666666666668</v>
      </c>
      <c r="T21" s="120">
        <f t="shared" si="16"/>
        <v>1.029094448601412</v>
      </c>
      <c r="U21" s="120">
        <f t="shared" si="16"/>
        <v>4.0306199236888629</v>
      </c>
    </row>
    <row r="22" spans="1:21" ht="15" customHeight="1">
      <c r="A22" s="32" t="s">
        <v>270</v>
      </c>
      <c r="B22" s="62" t="s">
        <v>185</v>
      </c>
      <c r="C22" s="34" t="s">
        <v>176</v>
      </c>
      <c r="D22" s="86">
        <f t="shared" si="19"/>
        <v>963</v>
      </c>
      <c r="E22" s="87">
        <f t="shared" si="19"/>
        <v>225</v>
      </c>
      <c r="F22" s="87">
        <f>F138</f>
        <v>71</v>
      </c>
      <c r="G22" s="87">
        <f>G138</f>
        <v>108</v>
      </c>
      <c r="H22" s="87">
        <f>H138</f>
        <v>109</v>
      </c>
      <c r="I22" s="87">
        <f>I138</f>
        <v>160</v>
      </c>
      <c r="J22" s="87">
        <f t="shared" ref="J22" si="21">J138</f>
        <v>290</v>
      </c>
      <c r="K22" s="117">
        <f>IF(K138="","－",K138)</f>
        <v>11.835120294627519</v>
      </c>
      <c r="L22" s="117">
        <f>IF(L138="","－",L138)</f>
        <v>17.779098121170357</v>
      </c>
      <c r="M22" s="86">
        <f>M138</f>
        <v>963</v>
      </c>
      <c r="N22" s="87">
        <f>N138</f>
        <v>668</v>
      </c>
      <c r="O22" s="87">
        <f t="shared" ref="O22:R22" si="22">O138</f>
        <v>106</v>
      </c>
      <c r="P22" s="87">
        <f t="shared" si="22"/>
        <v>56</v>
      </c>
      <c r="Q22" s="87">
        <f t="shared" si="22"/>
        <v>28</v>
      </c>
      <c r="R22" s="87">
        <f t="shared" si="22"/>
        <v>23</v>
      </c>
      <c r="S22" s="87">
        <f>S138</f>
        <v>82</v>
      </c>
      <c r="T22" s="117">
        <f>IF(T138="","－",T138)</f>
        <v>2.4453803803973444</v>
      </c>
      <c r="U22" s="117">
        <f>IF(U138="","－",U138)</f>
        <v>10.11446063441343</v>
      </c>
    </row>
    <row r="23" spans="1:21" ht="15" customHeight="1">
      <c r="A23" s="394" t="s">
        <v>1102</v>
      </c>
      <c r="B23" s="64" t="s">
        <v>186</v>
      </c>
      <c r="C23" s="183"/>
      <c r="D23" s="88">
        <f>IF(SUM(E23:J23)&gt;100,"－",SUM(E23:J23))</f>
        <v>100</v>
      </c>
      <c r="E23" s="89">
        <f t="shared" ref="E23:J23" si="23">E138/$D22*100</f>
        <v>23.364485981308412</v>
      </c>
      <c r="F23" s="89">
        <f t="shared" si="23"/>
        <v>7.3727933541017654</v>
      </c>
      <c r="G23" s="89">
        <f t="shared" si="23"/>
        <v>11.214953271028037</v>
      </c>
      <c r="H23" s="89">
        <f t="shared" si="23"/>
        <v>11.318795430944965</v>
      </c>
      <c r="I23" s="89">
        <f t="shared" si="23"/>
        <v>16.614745586708203</v>
      </c>
      <c r="J23" s="89">
        <f t="shared" si="23"/>
        <v>30.114226375908622</v>
      </c>
      <c r="K23" s="88" t="str">
        <f t="shared" ref="K23:L27" si="24">IF(K139="","－",K139)</f>
        <v>－</v>
      </c>
      <c r="L23" s="88" t="str">
        <f t="shared" si="24"/>
        <v>－</v>
      </c>
      <c r="M23" s="88">
        <f>IF(SUM(N23:S23)&gt;100,"－",SUM(N23:S23))</f>
        <v>99.999999999999986</v>
      </c>
      <c r="N23" s="89">
        <f t="shared" ref="N23:S23" si="25">N138/$M22*100</f>
        <v>69.366562824506744</v>
      </c>
      <c r="O23" s="89">
        <f t="shared" si="25"/>
        <v>11.007268951194185</v>
      </c>
      <c r="P23" s="89">
        <f t="shared" si="25"/>
        <v>5.8151609553478716</v>
      </c>
      <c r="Q23" s="89">
        <f t="shared" si="25"/>
        <v>2.9075804776739358</v>
      </c>
      <c r="R23" s="89">
        <f t="shared" si="25"/>
        <v>2.3883696780893042</v>
      </c>
      <c r="S23" s="89">
        <f t="shared" si="25"/>
        <v>8.5150571131879538</v>
      </c>
      <c r="T23" s="88" t="str">
        <f t="shared" ref="T23:U27" si="26">IF(T139="","－",T139)</f>
        <v>－</v>
      </c>
      <c r="U23" s="88" t="str">
        <f t="shared" si="26"/>
        <v>－</v>
      </c>
    </row>
    <row r="24" spans="1:21" ht="15" customHeight="1">
      <c r="A24" s="394"/>
      <c r="B24" s="64" t="s">
        <v>187</v>
      </c>
      <c r="C24" s="169" t="s">
        <v>272</v>
      </c>
      <c r="D24" s="82">
        <f>D140</f>
        <v>166</v>
      </c>
      <c r="E24" s="83">
        <f t="shared" ref="E24:J27" si="27">IF($D24=0,0,E140/$D24*100)</f>
        <v>13.855421686746988</v>
      </c>
      <c r="F24" s="83">
        <f t="shared" si="27"/>
        <v>7.8313253012048198</v>
      </c>
      <c r="G24" s="83">
        <f t="shared" si="27"/>
        <v>12.650602409638553</v>
      </c>
      <c r="H24" s="83">
        <f t="shared" si="27"/>
        <v>10.240963855421686</v>
      </c>
      <c r="I24" s="83">
        <f t="shared" si="27"/>
        <v>22.289156626506024</v>
      </c>
      <c r="J24" s="83">
        <f t="shared" si="27"/>
        <v>33.132530120481931</v>
      </c>
      <c r="K24" s="119">
        <f t="shared" si="24"/>
        <v>14.859677266371225</v>
      </c>
      <c r="L24" s="119">
        <f t="shared" si="24"/>
        <v>18.743456551900067</v>
      </c>
      <c r="M24" s="82">
        <f>M140</f>
        <v>166</v>
      </c>
      <c r="N24" s="83">
        <f t="shared" ref="N24:S27" si="28">IF($M24=0,0,N140/$M24*100)</f>
        <v>57.228915662650607</v>
      </c>
      <c r="O24" s="83">
        <f t="shared" si="28"/>
        <v>21.686746987951807</v>
      </c>
      <c r="P24" s="83">
        <f t="shared" si="28"/>
        <v>4.8192771084337354</v>
      </c>
      <c r="Q24" s="83">
        <f t="shared" si="28"/>
        <v>3.6144578313253009</v>
      </c>
      <c r="R24" s="83">
        <f t="shared" si="28"/>
        <v>1.2048192771084338</v>
      </c>
      <c r="S24" s="83">
        <f t="shared" si="28"/>
        <v>11.445783132530121</v>
      </c>
      <c r="T24" s="119">
        <f t="shared" si="26"/>
        <v>1.9954339005106294</v>
      </c>
      <c r="U24" s="119">
        <f t="shared" si="26"/>
        <v>5.6409381418281255</v>
      </c>
    </row>
    <row r="25" spans="1:21" ht="15" customHeight="1">
      <c r="A25" s="48"/>
      <c r="B25" s="53"/>
      <c r="C25" s="169" t="s">
        <v>273</v>
      </c>
      <c r="D25" s="82">
        <f t="shared" ref="D25:E28" si="29">D141</f>
        <v>390</v>
      </c>
      <c r="E25" s="83">
        <f t="shared" si="27"/>
        <v>21.282051282051281</v>
      </c>
      <c r="F25" s="83">
        <f t="shared" si="27"/>
        <v>6.4102564102564097</v>
      </c>
      <c r="G25" s="83">
        <f t="shared" si="27"/>
        <v>11.282051282051283</v>
      </c>
      <c r="H25" s="83">
        <f t="shared" si="27"/>
        <v>15.128205128205128</v>
      </c>
      <c r="I25" s="83">
        <f t="shared" si="27"/>
        <v>19.743589743589745</v>
      </c>
      <c r="J25" s="83">
        <f t="shared" si="27"/>
        <v>26.153846153846157</v>
      </c>
      <c r="K25" s="119">
        <f t="shared" si="24"/>
        <v>13.907409888187857</v>
      </c>
      <c r="L25" s="119">
        <f t="shared" si="24"/>
        <v>19.538214867307818</v>
      </c>
      <c r="M25" s="82">
        <f t="shared" ref="M25:M27" si="30">M141</f>
        <v>390</v>
      </c>
      <c r="N25" s="83">
        <f t="shared" si="28"/>
        <v>70.512820512820511</v>
      </c>
      <c r="O25" s="83">
        <f t="shared" si="28"/>
        <v>8.9743589743589745</v>
      </c>
      <c r="P25" s="83">
        <f t="shared" si="28"/>
        <v>5.6410256410256414</v>
      </c>
      <c r="Q25" s="83">
        <f t="shared" si="28"/>
        <v>4.1025641025641022</v>
      </c>
      <c r="R25" s="83">
        <f t="shared" si="28"/>
        <v>4.3589743589743586</v>
      </c>
      <c r="S25" s="83">
        <f t="shared" si="28"/>
        <v>6.4102564102564097</v>
      </c>
      <c r="T25" s="119">
        <f t="shared" si="26"/>
        <v>3.8268193044228469</v>
      </c>
      <c r="U25" s="119">
        <f t="shared" si="26"/>
        <v>15.519878290159323</v>
      </c>
    </row>
    <row r="26" spans="1:21" ht="15" customHeight="1">
      <c r="A26" s="48"/>
      <c r="B26" s="53"/>
      <c r="C26" s="169" t="s">
        <v>274</v>
      </c>
      <c r="D26" s="82">
        <f t="shared" si="29"/>
        <v>286</v>
      </c>
      <c r="E26" s="83">
        <f t="shared" si="27"/>
        <v>30.069930069930066</v>
      </c>
      <c r="F26" s="83">
        <f t="shared" si="27"/>
        <v>9.44055944055944</v>
      </c>
      <c r="G26" s="83">
        <f t="shared" si="27"/>
        <v>11.188811188811188</v>
      </c>
      <c r="H26" s="83">
        <f t="shared" si="27"/>
        <v>9.44055944055944</v>
      </c>
      <c r="I26" s="83">
        <f t="shared" si="27"/>
        <v>12.237762237762238</v>
      </c>
      <c r="J26" s="83">
        <f t="shared" si="27"/>
        <v>27.62237762237762</v>
      </c>
      <c r="K26" s="119">
        <f t="shared" si="24"/>
        <v>8.7930502599440761</v>
      </c>
      <c r="L26" s="119">
        <f t="shared" si="24"/>
        <v>15.042656229821684</v>
      </c>
      <c r="M26" s="82">
        <f t="shared" si="30"/>
        <v>286</v>
      </c>
      <c r="N26" s="83">
        <f t="shared" si="28"/>
        <v>74.825174825174827</v>
      </c>
      <c r="O26" s="83">
        <f t="shared" si="28"/>
        <v>9.0909090909090917</v>
      </c>
      <c r="P26" s="83">
        <f t="shared" si="28"/>
        <v>6.6433566433566433</v>
      </c>
      <c r="Q26" s="83">
        <f t="shared" si="28"/>
        <v>1.3986013986013985</v>
      </c>
      <c r="R26" s="83">
        <f t="shared" si="28"/>
        <v>1.048951048951049</v>
      </c>
      <c r="S26" s="83">
        <f t="shared" si="28"/>
        <v>6.9930069930069934</v>
      </c>
      <c r="T26" s="119">
        <f t="shared" si="26"/>
        <v>1.2457864531460021</v>
      </c>
      <c r="U26" s="119">
        <f t="shared" si="26"/>
        <v>6.3726768564776259</v>
      </c>
    </row>
    <row r="27" spans="1:21" ht="15" customHeight="1">
      <c r="A27" s="48"/>
      <c r="B27" s="59"/>
      <c r="C27" s="37" t="s">
        <v>174</v>
      </c>
      <c r="D27" s="84">
        <f t="shared" si="29"/>
        <v>140</v>
      </c>
      <c r="E27" s="85">
        <f t="shared" si="27"/>
        <v>24.285714285714285</v>
      </c>
      <c r="F27" s="85">
        <f t="shared" si="27"/>
        <v>6.4285714285714279</v>
      </c>
      <c r="G27" s="85">
        <f t="shared" si="27"/>
        <v>10.714285714285714</v>
      </c>
      <c r="H27" s="85">
        <f t="shared" si="27"/>
        <v>5</v>
      </c>
      <c r="I27" s="85">
        <f t="shared" si="27"/>
        <v>10.714285714285714</v>
      </c>
      <c r="J27" s="85">
        <f t="shared" si="27"/>
        <v>42.857142857142854</v>
      </c>
      <c r="K27" s="120">
        <f t="shared" si="24"/>
        <v>8.3201781234138892</v>
      </c>
      <c r="L27" s="120">
        <f t="shared" si="24"/>
        <v>14.469874997241547</v>
      </c>
      <c r="M27" s="84">
        <f t="shared" si="30"/>
        <v>140</v>
      </c>
      <c r="N27" s="85">
        <f t="shared" si="28"/>
        <v>65.714285714285708</v>
      </c>
      <c r="O27" s="85">
        <f t="shared" si="28"/>
        <v>10.714285714285714</v>
      </c>
      <c r="P27" s="85">
        <f t="shared" si="28"/>
        <v>5.7142857142857144</v>
      </c>
      <c r="Q27" s="85">
        <f t="shared" si="28"/>
        <v>2.8571428571428572</v>
      </c>
      <c r="R27" s="85">
        <f t="shared" si="28"/>
        <v>1.4285714285714286</v>
      </c>
      <c r="S27" s="85">
        <f t="shared" si="28"/>
        <v>13.571428571428571</v>
      </c>
      <c r="T27" s="120">
        <f t="shared" si="26"/>
        <v>1.7393957890899321</v>
      </c>
      <c r="U27" s="120">
        <f t="shared" si="26"/>
        <v>7.2574789820648888</v>
      </c>
    </row>
    <row r="28" spans="1:21" ht="15" customHeight="1">
      <c r="A28" s="48"/>
      <c r="B28" s="425" t="s">
        <v>188</v>
      </c>
      <c r="C28" s="34" t="s">
        <v>176</v>
      </c>
      <c r="D28" s="86">
        <f t="shared" si="29"/>
        <v>1053</v>
      </c>
      <c r="E28" s="87">
        <f t="shared" si="29"/>
        <v>322</v>
      </c>
      <c r="F28" s="87">
        <f>F144</f>
        <v>114</v>
      </c>
      <c r="G28" s="87">
        <f>G144</f>
        <v>102</v>
      </c>
      <c r="H28" s="87">
        <f>H144</f>
        <v>93</v>
      </c>
      <c r="I28" s="87">
        <f>I144</f>
        <v>109</v>
      </c>
      <c r="J28" s="87">
        <f t="shared" ref="J28" si="31">J144</f>
        <v>313</v>
      </c>
      <c r="K28" s="117">
        <f>IF(K144="","－",K144)</f>
        <v>7.1828905658281892</v>
      </c>
      <c r="L28" s="117">
        <f>IF(L144="","－",L144)</f>
        <v>12.716122054336985</v>
      </c>
      <c r="M28" s="86">
        <f>M144</f>
        <v>1053</v>
      </c>
      <c r="N28" s="87">
        <f>N144</f>
        <v>769</v>
      </c>
      <c r="O28" s="87">
        <f t="shared" ref="O28:R28" si="32">O144</f>
        <v>131</v>
      </c>
      <c r="P28" s="87">
        <f t="shared" si="32"/>
        <v>61</v>
      </c>
      <c r="Q28" s="87">
        <f t="shared" si="32"/>
        <v>11</v>
      </c>
      <c r="R28" s="87">
        <f t="shared" si="32"/>
        <v>3</v>
      </c>
      <c r="S28" s="87">
        <f>S144</f>
        <v>78</v>
      </c>
      <c r="T28" s="117">
        <f>IF(T144="","－",T144)</f>
        <v>1.1039094865611183</v>
      </c>
      <c r="U28" s="117">
        <f>IF(U144="","－",U144)</f>
        <v>5.224814317461604</v>
      </c>
    </row>
    <row r="29" spans="1:21" ht="15" customHeight="1">
      <c r="A29" s="48"/>
      <c r="B29" s="426"/>
      <c r="C29" s="183"/>
      <c r="D29" s="88">
        <f>IF(SUM(E29:J29)&gt;100,"－",SUM(E29:J29))</f>
        <v>100.00000000000001</v>
      </c>
      <c r="E29" s="89">
        <f t="shared" ref="E29:J29" si="33">E144/$D28*100</f>
        <v>30.579297245963911</v>
      </c>
      <c r="F29" s="89">
        <f t="shared" si="33"/>
        <v>10.826210826210826</v>
      </c>
      <c r="G29" s="89">
        <f t="shared" si="33"/>
        <v>9.6866096866096854</v>
      </c>
      <c r="H29" s="89">
        <f t="shared" si="33"/>
        <v>8.8319088319088319</v>
      </c>
      <c r="I29" s="89">
        <f t="shared" si="33"/>
        <v>10.351377018043685</v>
      </c>
      <c r="J29" s="89">
        <f t="shared" si="33"/>
        <v>29.724596391263059</v>
      </c>
      <c r="K29" s="88" t="str">
        <f t="shared" ref="K29:L33" si="34">IF(K145="","－",K145)</f>
        <v>－</v>
      </c>
      <c r="L29" s="88" t="str">
        <f t="shared" si="34"/>
        <v>－</v>
      </c>
      <c r="M29" s="88">
        <f>IF(SUM(N29:S29)&gt;100,"－",SUM(N29:S29))</f>
        <v>99.999999999999986</v>
      </c>
      <c r="N29" s="89">
        <f t="shared" ref="N29:S29" si="35">N144/$M28*100</f>
        <v>73.029439696106351</v>
      </c>
      <c r="O29" s="89">
        <f t="shared" si="35"/>
        <v>12.440645773979107</v>
      </c>
      <c r="P29" s="89">
        <f t="shared" si="35"/>
        <v>5.7929724596391265</v>
      </c>
      <c r="Q29" s="89">
        <f t="shared" si="35"/>
        <v>1.0446343779677114</v>
      </c>
      <c r="R29" s="89">
        <f t="shared" si="35"/>
        <v>0.28490028490028491</v>
      </c>
      <c r="S29" s="89">
        <f t="shared" si="35"/>
        <v>7.4074074074074066</v>
      </c>
      <c r="T29" s="88" t="str">
        <f t="shared" ref="T29:U33" si="36">IF(T145="","－",T145)</f>
        <v>－</v>
      </c>
      <c r="U29" s="88" t="str">
        <f t="shared" si="36"/>
        <v>－</v>
      </c>
    </row>
    <row r="30" spans="1:21" ht="15" customHeight="1">
      <c r="A30" s="48"/>
      <c r="B30" s="426"/>
      <c r="C30" s="169" t="s">
        <v>272</v>
      </c>
      <c r="D30" s="82">
        <f>D146</f>
        <v>131</v>
      </c>
      <c r="E30" s="83">
        <f t="shared" ref="E30:J33" si="37">IF($D30=0,0,E146/$D30*100)</f>
        <v>19.847328244274809</v>
      </c>
      <c r="F30" s="83">
        <f t="shared" si="37"/>
        <v>15.267175572519085</v>
      </c>
      <c r="G30" s="83">
        <f t="shared" si="37"/>
        <v>14.503816793893129</v>
      </c>
      <c r="H30" s="83">
        <f t="shared" si="37"/>
        <v>6.1068702290076331</v>
      </c>
      <c r="I30" s="83">
        <f t="shared" si="37"/>
        <v>13.740458015267176</v>
      </c>
      <c r="J30" s="83">
        <f t="shared" si="37"/>
        <v>30.534351145038169</v>
      </c>
      <c r="K30" s="119">
        <f t="shared" si="34"/>
        <v>8.5573657359553152</v>
      </c>
      <c r="L30" s="119">
        <f t="shared" si="34"/>
        <v>11.980312030337441</v>
      </c>
      <c r="M30" s="82">
        <f>M146</f>
        <v>131</v>
      </c>
      <c r="N30" s="83">
        <f t="shared" ref="N30:S33" si="38">IF($M30=0,0,N146/$M30*100)</f>
        <v>73.282442748091597</v>
      </c>
      <c r="O30" s="83">
        <f t="shared" si="38"/>
        <v>18.320610687022899</v>
      </c>
      <c r="P30" s="83">
        <f t="shared" si="38"/>
        <v>4.5801526717557248</v>
      </c>
      <c r="Q30" s="83">
        <f t="shared" si="38"/>
        <v>0.76335877862595414</v>
      </c>
      <c r="R30" s="83">
        <f t="shared" si="38"/>
        <v>0</v>
      </c>
      <c r="S30" s="83">
        <f t="shared" si="38"/>
        <v>3.0534351145038165</v>
      </c>
      <c r="T30" s="119">
        <f t="shared" si="36"/>
        <v>0.92993113052445764</v>
      </c>
      <c r="U30" s="119">
        <f t="shared" si="36"/>
        <v>3.8097178573098751</v>
      </c>
    </row>
    <row r="31" spans="1:21" ht="15" customHeight="1">
      <c r="A31" s="48"/>
      <c r="B31" s="426"/>
      <c r="C31" s="169" t="s">
        <v>273</v>
      </c>
      <c r="D31" s="82">
        <f t="shared" ref="D31:E34" si="39">D147</f>
        <v>257</v>
      </c>
      <c r="E31" s="83">
        <f t="shared" si="37"/>
        <v>25.291828793774318</v>
      </c>
      <c r="F31" s="83">
        <f t="shared" si="37"/>
        <v>10.116731517509727</v>
      </c>
      <c r="G31" s="83">
        <f t="shared" si="37"/>
        <v>8.5603112840466924</v>
      </c>
      <c r="H31" s="83">
        <f t="shared" si="37"/>
        <v>11.284046692607005</v>
      </c>
      <c r="I31" s="83">
        <f t="shared" si="37"/>
        <v>17.509727626459142</v>
      </c>
      <c r="J31" s="83">
        <f t="shared" si="37"/>
        <v>27.237354085603112</v>
      </c>
      <c r="K31" s="119">
        <f t="shared" si="34"/>
        <v>10.518746875647619</v>
      </c>
      <c r="L31" s="119">
        <f t="shared" si="34"/>
        <v>16.122997260213975</v>
      </c>
      <c r="M31" s="82">
        <f t="shared" ref="M31:M33" si="40">M147</f>
        <v>257</v>
      </c>
      <c r="N31" s="83">
        <f t="shared" si="38"/>
        <v>72.373540856031127</v>
      </c>
      <c r="O31" s="83">
        <f t="shared" si="38"/>
        <v>9.3385214007782107</v>
      </c>
      <c r="P31" s="83">
        <f t="shared" si="38"/>
        <v>9.3385214007782107</v>
      </c>
      <c r="Q31" s="83">
        <f t="shared" si="38"/>
        <v>1.9455252918287937</v>
      </c>
      <c r="R31" s="83">
        <f t="shared" si="38"/>
        <v>1.1673151750972763</v>
      </c>
      <c r="S31" s="83">
        <f t="shared" si="38"/>
        <v>5.836575875486381</v>
      </c>
      <c r="T31" s="119">
        <f t="shared" si="36"/>
        <v>1.9109653906438504</v>
      </c>
      <c r="U31" s="119">
        <f t="shared" si="36"/>
        <v>8.2581004381394969</v>
      </c>
    </row>
    <row r="32" spans="1:21" ht="15" customHeight="1">
      <c r="A32" s="56"/>
      <c r="B32" s="426"/>
      <c r="C32" s="169" t="s">
        <v>274</v>
      </c>
      <c r="D32" s="82">
        <f t="shared" si="39"/>
        <v>560</v>
      </c>
      <c r="E32" s="83">
        <f t="shared" si="37"/>
        <v>38.214285714285708</v>
      </c>
      <c r="F32" s="83">
        <f t="shared" si="37"/>
        <v>10.892857142857142</v>
      </c>
      <c r="G32" s="83">
        <f t="shared" si="37"/>
        <v>9.2857142857142865</v>
      </c>
      <c r="H32" s="83">
        <f t="shared" si="37"/>
        <v>8.5714285714285712</v>
      </c>
      <c r="I32" s="83">
        <f t="shared" si="37"/>
        <v>6.6071428571428577</v>
      </c>
      <c r="J32" s="83">
        <f t="shared" si="37"/>
        <v>26.428571428571431</v>
      </c>
      <c r="K32" s="119">
        <f t="shared" si="34"/>
        <v>5.106573923950303</v>
      </c>
      <c r="L32" s="119">
        <f t="shared" si="34"/>
        <v>10.62580028619962</v>
      </c>
      <c r="M32" s="82">
        <f t="shared" si="40"/>
        <v>560</v>
      </c>
      <c r="N32" s="83">
        <f t="shared" si="38"/>
        <v>77.142857142857153</v>
      </c>
      <c r="O32" s="83">
        <f t="shared" si="38"/>
        <v>11.964285714285715</v>
      </c>
      <c r="P32" s="83">
        <f t="shared" si="38"/>
        <v>3.9285714285714284</v>
      </c>
      <c r="Q32" s="83">
        <f t="shared" si="38"/>
        <v>0.7142857142857143</v>
      </c>
      <c r="R32" s="83">
        <f t="shared" si="38"/>
        <v>0</v>
      </c>
      <c r="S32" s="83">
        <f t="shared" si="38"/>
        <v>6.25</v>
      </c>
      <c r="T32" s="119">
        <f t="shared" si="36"/>
        <v>0.71975249429093546</v>
      </c>
      <c r="U32" s="119">
        <f t="shared" si="36"/>
        <v>4.0631189193843129</v>
      </c>
    </row>
    <row r="33" spans="1:21" ht="15" customHeight="1">
      <c r="A33" s="35"/>
      <c r="B33" s="59"/>
      <c r="C33" s="37" t="s">
        <v>174</v>
      </c>
      <c r="D33" s="84">
        <f t="shared" si="39"/>
        <v>119</v>
      </c>
      <c r="E33" s="85">
        <f t="shared" si="37"/>
        <v>19.327731092436977</v>
      </c>
      <c r="F33" s="85">
        <f t="shared" si="37"/>
        <v>7.5630252100840334</v>
      </c>
      <c r="G33" s="85">
        <f t="shared" si="37"/>
        <v>8.4033613445378155</v>
      </c>
      <c r="H33" s="85">
        <f t="shared" si="37"/>
        <v>6.7226890756302522</v>
      </c>
      <c r="I33" s="85">
        <f t="shared" si="37"/>
        <v>10.084033613445378</v>
      </c>
      <c r="J33" s="85">
        <f t="shared" si="37"/>
        <v>47.899159663865547</v>
      </c>
      <c r="K33" s="120">
        <f t="shared" si="34"/>
        <v>9.485790803429845</v>
      </c>
      <c r="L33" s="120">
        <f t="shared" si="34"/>
        <v>15.079975123401292</v>
      </c>
      <c r="M33" s="84">
        <f t="shared" si="40"/>
        <v>119</v>
      </c>
      <c r="N33" s="85">
        <f t="shared" si="38"/>
        <v>55.462184873949582</v>
      </c>
      <c r="O33" s="85">
        <f t="shared" si="38"/>
        <v>15.126050420168067</v>
      </c>
      <c r="P33" s="85">
        <f t="shared" si="38"/>
        <v>7.5630252100840334</v>
      </c>
      <c r="Q33" s="85">
        <f t="shared" si="38"/>
        <v>0.84033613445378152</v>
      </c>
      <c r="R33" s="85">
        <f t="shared" si="38"/>
        <v>0</v>
      </c>
      <c r="S33" s="85">
        <f t="shared" si="38"/>
        <v>21.008403361344538</v>
      </c>
      <c r="T33" s="120">
        <f t="shared" si="36"/>
        <v>1.3427675012262215</v>
      </c>
      <c r="U33" s="120">
        <f t="shared" si="36"/>
        <v>4.5078623255451715</v>
      </c>
    </row>
    <row r="34" spans="1:21" ht="15" customHeight="1">
      <c r="A34" s="32" t="s">
        <v>742</v>
      </c>
      <c r="B34" s="44" t="s">
        <v>719</v>
      </c>
      <c r="C34" s="34" t="s">
        <v>176</v>
      </c>
      <c r="D34" s="86">
        <f t="shared" si="39"/>
        <v>1202</v>
      </c>
      <c r="E34" s="87">
        <f t="shared" si="39"/>
        <v>56</v>
      </c>
      <c r="F34" s="87">
        <f>F150</f>
        <v>109</v>
      </c>
      <c r="G34" s="87">
        <f>G150</f>
        <v>158</v>
      </c>
      <c r="H34" s="87">
        <f>H150</f>
        <v>162</v>
      </c>
      <c r="I34" s="87">
        <f>I150</f>
        <v>231</v>
      </c>
      <c r="J34" s="87">
        <f t="shared" ref="J34" si="41">J150</f>
        <v>486</v>
      </c>
      <c r="K34" s="117">
        <f>IF(K150="","－",K150)</f>
        <v>13.076075474119145</v>
      </c>
      <c r="L34" s="117">
        <f>IF(L150="","－",L150)</f>
        <v>14.185560665862589</v>
      </c>
      <c r="M34" s="86">
        <f>M150</f>
        <v>1202</v>
      </c>
      <c r="N34" s="87">
        <f>N150</f>
        <v>775</v>
      </c>
      <c r="O34" s="87">
        <f t="shared" ref="O34:R34" si="42">O150</f>
        <v>270</v>
      </c>
      <c r="P34" s="87">
        <f t="shared" si="42"/>
        <v>24</v>
      </c>
      <c r="Q34" s="87">
        <f t="shared" si="42"/>
        <v>6</v>
      </c>
      <c r="R34" s="87">
        <f t="shared" si="42"/>
        <v>2</v>
      </c>
      <c r="S34" s="87">
        <f>S150</f>
        <v>125</v>
      </c>
      <c r="T34" s="117">
        <f>IF(T150="","－",T150)</f>
        <v>0.84041625440188095</v>
      </c>
      <c r="U34" s="117">
        <f>IF(U150="","－",U150)</f>
        <v>2.9971135959961117</v>
      </c>
    </row>
    <row r="35" spans="1:21" ht="15" customHeight="1">
      <c r="A35" s="48" t="s">
        <v>743</v>
      </c>
      <c r="B35" s="57" t="s">
        <v>726</v>
      </c>
      <c r="C35" s="183"/>
      <c r="D35" s="88">
        <f>IF(SUM(E35:J35)&gt;100,"－",SUM(E35:J35))</f>
        <v>100</v>
      </c>
      <c r="E35" s="89">
        <f t="shared" ref="E35:J35" si="43">E150/$D34*100</f>
        <v>4.6589018302828622</v>
      </c>
      <c r="F35" s="89">
        <f t="shared" si="43"/>
        <v>9.0682196339434284</v>
      </c>
      <c r="G35" s="89">
        <f t="shared" si="43"/>
        <v>13.144758735440931</v>
      </c>
      <c r="H35" s="89">
        <f t="shared" si="43"/>
        <v>13.477537437603992</v>
      </c>
      <c r="I35" s="89">
        <f t="shared" si="43"/>
        <v>19.217970049916804</v>
      </c>
      <c r="J35" s="89">
        <f t="shared" si="43"/>
        <v>40.432612312811976</v>
      </c>
      <c r="K35" s="88" t="str">
        <f t="shared" ref="K35:L41" si="44">IF(K151="","－",K151)</f>
        <v>－</v>
      </c>
      <c r="L35" s="88" t="str">
        <f t="shared" si="44"/>
        <v>－</v>
      </c>
      <c r="M35" s="88">
        <f>IF(SUM(N35:S35)&gt;100,"－",SUM(N35:S35))</f>
        <v>99.999999999999986</v>
      </c>
      <c r="N35" s="89">
        <f t="shared" ref="N35:S35" si="45">N150/$M34*100</f>
        <v>64.475873544093176</v>
      </c>
      <c r="O35" s="89">
        <f t="shared" si="45"/>
        <v>22.462562396006653</v>
      </c>
      <c r="P35" s="89">
        <f t="shared" si="45"/>
        <v>1.9966722129783694</v>
      </c>
      <c r="Q35" s="89">
        <f t="shared" si="45"/>
        <v>0.49916805324459235</v>
      </c>
      <c r="R35" s="89">
        <f t="shared" si="45"/>
        <v>0.16638935108153077</v>
      </c>
      <c r="S35" s="89">
        <f t="shared" si="45"/>
        <v>10.399334442595674</v>
      </c>
      <c r="T35" s="88" t="str">
        <f t="shared" ref="T35:U41" si="46">IF(T151="","－",T151)</f>
        <v>－</v>
      </c>
      <c r="U35" s="88" t="str">
        <f t="shared" si="46"/>
        <v>－</v>
      </c>
    </row>
    <row r="36" spans="1:21" ht="15" customHeight="1">
      <c r="A36" s="48"/>
      <c r="B36" s="57" t="s">
        <v>722</v>
      </c>
      <c r="C36" s="169" t="s">
        <v>744</v>
      </c>
      <c r="D36" s="82">
        <f>D152</f>
        <v>39</v>
      </c>
      <c r="E36" s="83">
        <f t="shared" ref="E36:J41" si="47">IF($D36=0,0,E152/$D36*100)</f>
        <v>2.5641025641025639</v>
      </c>
      <c r="F36" s="83">
        <f t="shared" si="47"/>
        <v>15.384615384615385</v>
      </c>
      <c r="G36" s="83">
        <f t="shared" si="47"/>
        <v>5.1282051282051277</v>
      </c>
      <c r="H36" s="83">
        <f t="shared" si="47"/>
        <v>7.6923076923076925</v>
      </c>
      <c r="I36" s="83">
        <f t="shared" si="47"/>
        <v>33.333333333333329</v>
      </c>
      <c r="J36" s="83">
        <f t="shared" si="47"/>
        <v>35.897435897435898</v>
      </c>
      <c r="K36" s="119">
        <f t="shared" si="44"/>
        <v>14.818457015081806</v>
      </c>
      <c r="L36" s="119">
        <f t="shared" si="44"/>
        <v>15.435892724043548</v>
      </c>
      <c r="M36" s="82">
        <f>M152</f>
        <v>39</v>
      </c>
      <c r="N36" s="83">
        <f t="shared" ref="N36:S41" si="48">IF($M36=0,0,N152/$M36*100)</f>
        <v>51.282051282051277</v>
      </c>
      <c r="O36" s="83">
        <f t="shared" si="48"/>
        <v>41.025641025641022</v>
      </c>
      <c r="P36" s="83">
        <f t="shared" si="48"/>
        <v>0</v>
      </c>
      <c r="Q36" s="83">
        <f t="shared" si="48"/>
        <v>0</v>
      </c>
      <c r="R36" s="83">
        <f t="shared" si="48"/>
        <v>0</v>
      </c>
      <c r="S36" s="83">
        <f t="shared" si="48"/>
        <v>7.6923076923076925</v>
      </c>
      <c r="T36" s="119">
        <f t="shared" si="46"/>
        <v>1.0304270297354856</v>
      </c>
      <c r="U36" s="119">
        <f t="shared" si="46"/>
        <v>2.3184608169048428</v>
      </c>
    </row>
    <row r="37" spans="1:21" ht="15" customHeight="1">
      <c r="A37" s="48"/>
      <c r="B37" s="57" t="s">
        <v>728</v>
      </c>
      <c r="C37" s="169" t="s">
        <v>745</v>
      </c>
      <c r="D37" s="82">
        <f t="shared" ref="D37:E42" si="49">D153</f>
        <v>160</v>
      </c>
      <c r="E37" s="83">
        <f t="shared" si="47"/>
        <v>3.75</v>
      </c>
      <c r="F37" s="83">
        <f t="shared" si="47"/>
        <v>9.375</v>
      </c>
      <c r="G37" s="83">
        <f t="shared" si="47"/>
        <v>13.125</v>
      </c>
      <c r="H37" s="83">
        <f t="shared" si="47"/>
        <v>12.5</v>
      </c>
      <c r="I37" s="83">
        <f t="shared" si="47"/>
        <v>24.375</v>
      </c>
      <c r="J37" s="83">
        <f t="shared" si="47"/>
        <v>36.875</v>
      </c>
      <c r="K37" s="119">
        <f t="shared" si="44"/>
        <v>15.14486656605993</v>
      </c>
      <c r="L37" s="119">
        <f t="shared" si="44"/>
        <v>16.101384454442663</v>
      </c>
      <c r="M37" s="82">
        <f t="shared" ref="M37:M41" si="50">M153</f>
        <v>160</v>
      </c>
      <c r="N37" s="83">
        <f t="shared" si="48"/>
        <v>65.625</v>
      </c>
      <c r="O37" s="83">
        <f t="shared" si="48"/>
        <v>21.25</v>
      </c>
      <c r="P37" s="83">
        <f t="shared" si="48"/>
        <v>0.625</v>
      </c>
      <c r="Q37" s="83">
        <f t="shared" si="48"/>
        <v>1.875</v>
      </c>
      <c r="R37" s="83">
        <f t="shared" si="48"/>
        <v>0</v>
      </c>
      <c r="S37" s="83">
        <f t="shared" si="48"/>
        <v>10.625</v>
      </c>
      <c r="T37" s="119">
        <f t="shared" si="46"/>
        <v>0.82365479816270215</v>
      </c>
      <c r="U37" s="119">
        <f t="shared" si="46"/>
        <v>3.0995430562438528</v>
      </c>
    </row>
    <row r="38" spans="1:21" ht="15" customHeight="1">
      <c r="A38" s="56"/>
      <c r="B38" s="53"/>
      <c r="C38" s="169" t="s">
        <v>746</v>
      </c>
      <c r="D38" s="82">
        <f t="shared" si="49"/>
        <v>334</v>
      </c>
      <c r="E38" s="83">
        <f t="shared" si="47"/>
        <v>4.1916167664670656</v>
      </c>
      <c r="F38" s="83">
        <f t="shared" si="47"/>
        <v>11.077844311377245</v>
      </c>
      <c r="G38" s="83">
        <f t="shared" si="47"/>
        <v>13.473053892215569</v>
      </c>
      <c r="H38" s="83">
        <f t="shared" si="47"/>
        <v>11.377245508982035</v>
      </c>
      <c r="I38" s="83">
        <f t="shared" si="47"/>
        <v>20.359281437125748</v>
      </c>
      <c r="J38" s="83">
        <f t="shared" si="47"/>
        <v>39.520958083832333</v>
      </c>
      <c r="K38" s="119">
        <f t="shared" si="44"/>
        <v>12.81743465370767</v>
      </c>
      <c r="L38" s="119">
        <f t="shared" si="44"/>
        <v>13.771924468345475</v>
      </c>
      <c r="M38" s="82">
        <f t="shared" si="50"/>
        <v>334</v>
      </c>
      <c r="N38" s="83">
        <f t="shared" si="48"/>
        <v>61.676646706586823</v>
      </c>
      <c r="O38" s="83">
        <f t="shared" si="48"/>
        <v>25.449101796407188</v>
      </c>
      <c r="P38" s="83">
        <f t="shared" si="48"/>
        <v>1.7964071856287425</v>
      </c>
      <c r="Q38" s="83">
        <f t="shared" si="48"/>
        <v>0</v>
      </c>
      <c r="R38" s="83">
        <f t="shared" si="48"/>
        <v>0</v>
      </c>
      <c r="S38" s="83">
        <f t="shared" si="48"/>
        <v>11.077844311377245</v>
      </c>
      <c r="T38" s="119">
        <f t="shared" si="46"/>
        <v>0.77782777123992464</v>
      </c>
      <c r="U38" s="119">
        <f t="shared" si="46"/>
        <v>2.5386247039368972</v>
      </c>
    </row>
    <row r="39" spans="1:21" ht="15" customHeight="1">
      <c r="A39" s="56"/>
      <c r="B39" s="53"/>
      <c r="C39" s="169" t="s">
        <v>747</v>
      </c>
      <c r="D39" s="82">
        <f t="shared" si="49"/>
        <v>622</v>
      </c>
      <c r="E39" s="83">
        <f t="shared" si="47"/>
        <v>4.823151125401929</v>
      </c>
      <c r="F39" s="83">
        <f t="shared" si="47"/>
        <v>7.234726688102894</v>
      </c>
      <c r="G39" s="83">
        <f t="shared" si="47"/>
        <v>12.540192926045016</v>
      </c>
      <c r="H39" s="83">
        <f t="shared" si="47"/>
        <v>15.755627009646304</v>
      </c>
      <c r="I39" s="83">
        <f t="shared" si="47"/>
        <v>16.881028938906752</v>
      </c>
      <c r="J39" s="83">
        <f t="shared" si="47"/>
        <v>42.765273311897104</v>
      </c>
      <c r="K39" s="119">
        <f t="shared" si="44"/>
        <v>12.812044591829443</v>
      </c>
      <c r="L39" s="119">
        <f t="shared" si="44"/>
        <v>13.991067100280004</v>
      </c>
      <c r="M39" s="82">
        <f t="shared" si="50"/>
        <v>622</v>
      </c>
      <c r="N39" s="83">
        <f t="shared" si="48"/>
        <v>67.20257234726688</v>
      </c>
      <c r="O39" s="83">
        <f t="shared" si="48"/>
        <v>19.935691318327976</v>
      </c>
      <c r="P39" s="83">
        <f t="shared" si="48"/>
        <v>2.4115755627009645</v>
      </c>
      <c r="Q39" s="83">
        <f t="shared" si="48"/>
        <v>0.32154340836012862</v>
      </c>
      <c r="R39" s="83">
        <f t="shared" si="48"/>
        <v>0.32154340836012862</v>
      </c>
      <c r="S39" s="83">
        <f t="shared" si="48"/>
        <v>9.8070739549839239</v>
      </c>
      <c r="T39" s="119">
        <f t="shared" si="46"/>
        <v>0.82313786112412046</v>
      </c>
      <c r="U39" s="119">
        <f t="shared" si="46"/>
        <v>3.229233147486934</v>
      </c>
    </row>
    <row r="40" spans="1:21" ht="15" customHeight="1">
      <c r="A40" s="56"/>
      <c r="B40" s="53"/>
      <c r="C40" s="169" t="s">
        <v>184</v>
      </c>
      <c r="D40" s="82">
        <f t="shared" si="49"/>
        <v>7</v>
      </c>
      <c r="E40" s="83">
        <f t="shared" si="47"/>
        <v>0</v>
      </c>
      <c r="F40" s="83">
        <f t="shared" si="47"/>
        <v>42.857142857142854</v>
      </c>
      <c r="G40" s="83">
        <f t="shared" si="47"/>
        <v>42.857142857142854</v>
      </c>
      <c r="H40" s="83">
        <f t="shared" si="47"/>
        <v>0</v>
      </c>
      <c r="I40" s="83">
        <f t="shared" si="47"/>
        <v>0</v>
      </c>
      <c r="J40" s="83">
        <f t="shared" si="47"/>
        <v>14.285714285714285</v>
      </c>
      <c r="K40" s="119">
        <f t="shared" si="44"/>
        <v>4.8746692016113089</v>
      </c>
      <c r="L40" s="119">
        <f t="shared" si="44"/>
        <v>4.8746692016113089</v>
      </c>
      <c r="M40" s="82">
        <f t="shared" si="50"/>
        <v>7</v>
      </c>
      <c r="N40" s="83">
        <f t="shared" si="48"/>
        <v>57.142857142857139</v>
      </c>
      <c r="O40" s="83">
        <f t="shared" si="48"/>
        <v>14.285714285714285</v>
      </c>
      <c r="P40" s="83">
        <f t="shared" si="48"/>
        <v>0</v>
      </c>
      <c r="Q40" s="83">
        <f t="shared" si="48"/>
        <v>0</v>
      </c>
      <c r="R40" s="83">
        <f t="shared" si="48"/>
        <v>0</v>
      </c>
      <c r="S40" s="83">
        <f t="shared" si="48"/>
        <v>28.571428571428569</v>
      </c>
      <c r="T40" s="119">
        <f t="shared" si="46"/>
        <v>0.23255813953488375</v>
      </c>
      <c r="U40" s="119">
        <f t="shared" si="46"/>
        <v>1.1627906976744187</v>
      </c>
    </row>
    <row r="41" spans="1:21" ht="15" customHeight="1">
      <c r="A41" s="35"/>
      <c r="B41" s="59"/>
      <c r="C41" s="37" t="s">
        <v>174</v>
      </c>
      <c r="D41" s="84">
        <f t="shared" si="49"/>
        <v>40</v>
      </c>
      <c r="E41" s="85">
        <f t="shared" si="47"/>
        <v>12.5</v>
      </c>
      <c r="F41" s="85">
        <f t="shared" si="47"/>
        <v>7.5</v>
      </c>
      <c r="G41" s="85">
        <f t="shared" si="47"/>
        <v>22.5</v>
      </c>
      <c r="H41" s="85">
        <f t="shared" si="47"/>
        <v>7.5</v>
      </c>
      <c r="I41" s="85">
        <f t="shared" si="47"/>
        <v>15</v>
      </c>
      <c r="J41" s="85">
        <f t="shared" si="47"/>
        <v>35</v>
      </c>
      <c r="K41" s="120">
        <f t="shared" si="44"/>
        <v>10.881515421935028</v>
      </c>
      <c r="L41" s="120">
        <f t="shared" si="44"/>
        <v>13.472352427157654</v>
      </c>
      <c r="M41" s="84">
        <f t="shared" si="50"/>
        <v>40</v>
      </c>
      <c r="N41" s="85">
        <f t="shared" si="48"/>
        <v>55.000000000000007</v>
      </c>
      <c r="O41" s="85">
        <f t="shared" si="48"/>
        <v>25</v>
      </c>
      <c r="P41" s="85">
        <f t="shared" si="48"/>
        <v>5</v>
      </c>
      <c r="Q41" s="85">
        <f t="shared" si="48"/>
        <v>2.5</v>
      </c>
      <c r="R41" s="85">
        <f t="shared" si="48"/>
        <v>0</v>
      </c>
      <c r="S41" s="85">
        <f t="shared" si="48"/>
        <v>12.5</v>
      </c>
      <c r="T41" s="120">
        <f t="shared" si="46"/>
        <v>1.6083519410433775</v>
      </c>
      <c r="U41" s="120">
        <f t="shared" si="46"/>
        <v>4.3301783028090934</v>
      </c>
    </row>
    <row r="42" spans="1:21" ht="15" customHeight="1">
      <c r="A42" s="32" t="s">
        <v>275</v>
      </c>
      <c r="B42" s="44" t="s">
        <v>719</v>
      </c>
      <c r="C42" s="32" t="s">
        <v>176</v>
      </c>
      <c r="D42" s="86">
        <f t="shared" si="49"/>
        <v>1202</v>
      </c>
      <c r="E42" s="87">
        <f t="shared" si="49"/>
        <v>56</v>
      </c>
      <c r="F42" s="87">
        <f>F158</f>
        <v>109</v>
      </c>
      <c r="G42" s="87">
        <f>G158</f>
        <v>158</v>
      </c>
      <c r="H42" s="87">
        <f>H158</f>
        <v>162</v>
      </c>
      <c r="I42" s="87">
        <f>I158</f>
        <v>231</v>
      </c>
      <c r="J42" s="87">
        <f t="shared" ref="J42" si="51">J158</f>
        <v>486</v>
      </c>
      <c r="K42" s="117">
        <f>IF(K158="","－",K158)</f>
        <v>13.076075474119145</v>
      </c>
      <c r="L42" s="117">
        <f>IF(L158="","－",L158)</f>
        <v>14.185560665862589</v>
      </c>
      <c r="M42" s="86">
        <f>M158</f>
        <v>1202</v>
      </c>
      <c r="N42" s="87">
        <f>N158</f>
        <v>775</v>
      </c>
      <c r="O42" s="87">
        <f t="shared" ref="O42:R42" si="52">O158</f>
        <v>270</v>
      </c>
      <c r="P42" s="87">
        <f t="shared" si="52"/>
        <v>24</v>
      </c>
      <c r="Q42" s="87">
        <f t="shared" si="52"/>
        <v>6</v>
      </c>
      <c r="R42" s="87">
        <f t="shared" si="52"/>
        <v>2</v>
      </c>
      <c r="S42" s="87">
        <f>S158</f>
        <v>125</v>
      </c>
      <c r="T42" s="117">
        <f>IF(T158="","－",T158)</f>
        <v>0.84041625440188084</v>
      </c>
      <c r="U42" s="117">
        <f>IF(U158="","－",U158)</f>
        <v>2.9971135959961113</v>
      </c>
    </row>
    <row r="43" spans="1:21" ht="15" customHeight="1">
      <c r="A43" s="53" t="s">
        <v>276</v>
      </c>
      <c r="B43" s="57" t="s">
        <v>726</v>
      </c>
      <c r="C43" s="135"/>
      <c r="D43" s="88">
        <f>IF(SUM(E43:J43)&gt;100,"－",SUM(E43:J43))</f>
        <v>100</v>
      </c>
      <c r="E43" s="89">
        <f t="shared" ref="E43:J43" si="53">E158/$D42*100</f>
        <v>4.6589018302828622</v>
      </c>
      <c r="F43" s="89">
        <f t="shared" si="53"/>
        <v>9.0682196339434284</v>
      </c>
      <c r="G43" s="89">
        <f t="shared" si="53"/>
        <v>13.144758735440931</v>
      </c>
      <c r="H43" s="89">
        <f t="shared" si="53"/>
        <v>13.477537437603992</v>
      </c>
      <c r="I43" s="89">
        <f t="shared" si="53"/>
        <v>19.217970049916804</v>
      </c>
      <c r="J43" s="89">
        <f t="shared" si="53"/>
        <v>40.432612312811976</v>
      </c>
      <c r="K43" s="88" t="str">
        <f t="shared" ref="K43:L48" si="54">IF(K159="","－",K159)</f>
        <v>－</v>
      </c>
      <c r="L43" s="88" t="str">
        <f t="shared" si="54"/>
        <v>－</v>
      </c>
      <c r="M43" s="88">
        <f>IF(SUM(N43:S43)&gt;100,"－",SUM(N43:S43))</f>
        <v>99.999999999999986</v>
      </c>
      <c r="N43" s="89">
        <f t="shared" ref="N43:S43" si="55">N158/$M42*100</f>
        <v>64.475873544093176</v>
      </c>
      <c r="O43" s="89">
        <f t="shared" si="55"/>
        <v>22.462562396006653</v>
      </c>
      <c r="P43" s="89">
        <f t="shared" si="55"/>
        <v>1.9966722129783694</v>
      </c>
      <c r="Q43" s="89">
        <f t="shared" si="55"/>
        <v>0.49916805324459235</v>
      </c>
      <c r="R43" s="89">
        <f t="shared" si="55"/>
        <v>0.16638935108153077</v>
      </c>
      <c r="S43" s="89">
        <f t="shared" si="55"/>
        <v>10.399334442595674</v>
      </c>
      <c r="T43" s="88" t="str">
        <f t="shared" ref="T43:U48" si="56">IF(T159="","－",T159)</f>
        <v>－</v>
      </c>
      <c r="U43" s="88" t="str">
        <f t="shared" si="56"/>
        <v>－</v>
      </c>
    </row>
    <row r="44" spans="1:21" ht="15" customHeight="1">
      <c r="A44" s="48"/>
      <c r="B44" s="57" t="s">
        <v>722</v>
      </c>
      <c r="C44" s="56" t="s">
        <v>277</v>
      </c>
      <c r="D44" s="82">
        <f>D160</f>
        <v>167</v>
      </c>
      <c r="E44" s="83">
        <f t="shared" ref="E44:J48" si="57">IF($D44=0,0,E160/$D44*100)</f>
        <v>4.1916167664670656</v>
      </c>
      <c r="F44" s="83">
        <f t="shared" si="57"/>
        <v>7.1856287425149699</v>
      </c>
      <c r="G44" s="83">
        <f t="shared" si="57"/>
        <v>5.9880239520958085</v>
      </c>
      <c r="H44" s="83">
        <f t="shared" si="57"/>
        <v>10.778443113772456</v>
      </c>
      <c r="I44" s="83">
        <f t="shared" si="57"/>
        <v>42.514970059880241</v>
      </c>
      <c r="J44" s="83">
        <f t="shared" si="57"/>
        <v>29.341317365269461</v>
      </c>
      <c r="K44" s="119">
        <f t="shared" si="54"/>
        <v>20.099180824846069</v>
      </c>
      <c r="L44" s="119">
        <f t="shared" si="54"/>
        <v>21.366696732719245</v>
      </c>
      <c r="M44" s="82">
        <f>M160</f>
        <v>167</v>
      </c>
      <c r="N44" s="83">
        <f t="shared" ref="N44:S48" si="58">IF($M44=0,0,N160/$M44*100)</f>
        <v>51.49700598802395</v>
      </c>
      <c r="O44" s="83">
        <f t="shared" si="58"/>
        <v>35.32934131736527</v>
      </c>
      <c r="P44" s="83">
        <f t="shared" si="58"/>
        <v>1.7964071856287425</v>
      </c>
      <c r="Q44" s="83">
        <f t="shared" si="58"/>
        <v>1.1976047904191618</v>
      </c>
      <c r="R44" s="83">
        <f t="shared" si="58"/>
        <v>0.5988023952095809</v>
      </c>
      <c r="S44" s="83">
        <f t="shared" si="58"/>
        <v>9.5808383233532943</v>
      </c>
      <c r="T44" s="119">
        <f t="shared" si="56"/>
        <v>1.3456578806831545</v>
      </c>
      <c r="U44" s="119">
        <f t="shared" si="56"/>
        <v>3.1260667689716359</v>
      </c>
    </row>
    <row r="45" spans="1:21" ht="15" customHeight="1">
      <c r="A45" s="48"/>
      <c r="B45" s="57" t="s">
        <v>728</v>
      </c>
      <c r="C45" s="177" t="s">
        <v>278</v>
      </c>
      <c r="D45" s="82">
        <f t="shared" ref="D45:E49" si="59">D161</f>
        <v>602</v>
      </c>
      <c r="E45" s="83">
        <f t="shared" si="57"/>
        <v>5.8139534883720927</v>
      </c>
      <c r="F45" s="83">
        <f t="shared" si="57"/>
        <v>10.79734219269103</v>
      </c>
      <c r="G45" s="83">
        <f t="shared" si="57"/>
        <v>15.282392026578073</v>
      </c>
      <c r="H45" s="83">
        <f t="shared" si="57"/>
        <v>13.787375415282391</v>
      </c>
      <c r="I45" s="83">
        <f t="shared" si="57"/>
        <v>15.11627906976744</v>
      </c>
      <c r="J45" s="83">
        <f t="shared" si="57"/>
        <v>39.202657807308974</v>
      </c>
      <c r="K45" s="119">
        <f t="shared" si="54"/>
        <v>10.566036208131463</v>
      </c>
      <c r="L45" s="119">
        <f t="shared" si="54"/>
        <v>11.683290792072855</v>
      </c>
      <c r="M45" s="82">
        <f t="shared" ref="M45:M48" si="60">M161</f>
        <v>602</v>
      </c>
      <c r="N45" s="83">
        <f t="shared" si="58"/>
        <v>71.262458471760795</v>
      </c>
      <c r="O45" s="83">
        <f t="shared" si="58"/>
        <v>19.269102990033225</v>
      </c>
      <c r="P45" s="83">
        <f t="shared" si="58"/>
        <v>1.9933554817275747</v>
      </c>
      <c r="Q45" s="83">
        <f t="shared" si="58"/>
        <v>0.33222591362126247</v>
      </c>
      <c r="R45" s="83">
        <f t="shared" si="58"/>
        <v>0</v>
      </c>
      <c r="S45" s="83">
        <f t="shared" si="58"/>
        <v>7.1428571428571423</v>
      </c>
      <c r="T45" s="119">
        <f t="shared" si="56"/>
        <v>0.67800504309304777</v>
      </c>
      <c r="U45" s="119">
        <f t="shared" si="56"/>
        <v>2.9154216853001054</v>
      </c>
    </row>
    <row r="46" spans="1:21" ht="15" customHeight="1">
      <c r="A46" s="56"/>
      <c r="B46" s="49"/>
      <c r="C46" s="56" t="s">
        <v>279</v>
      </c>
      <c r="D46" s="82">
        <f t="shared" si="59"/>
        <v>270</v>
      </c>
      <c r="E46" s="83">
        <f t="shared" si="57"/>
        <v>2.5925925925925926</v>
      </c>
      <c r="F46" s="83">
        <f t="shared" si="57"/>
        <v>7.7777777777777777</v>
      </c>
      <c r="G46" s="83">
        <f t="shared" si="57"/>
        <v>14.814814814814813</v>
      </c>
      <c r="H46" s="83">
        <f t="shared" si="57"/>
        <v>16.296296296296298</v>
      </c>
      <c r="I46" s="83">
        <f t="shared" si="57"/>
        <v>17.037037037037038</v>
      </c>
      <c r="J46" s="83">
        <f t="shared" si="57"/>
        <v>41.481481481481481</v>
      </c>
      <c r="K46" s="119">
        <f t="shared" si="54"/>
        <v>14.044132879791491</v>
      </c>
      <c r="L46" s="119">
        <f t="shared" si="54"/>
        <v>14.695185397397719</v>
      </c>
      <c r="M46" s="82">
        <f t="shared" si="60"/>
        <v>270</v>
      </c>
      <c r="N46" s="83">
        <f t="shared" si="58"/>
        <v>59.629629629629633</v>
      </c>
      <c r="O46" s="83">
        <f t="shared" si="58"/>
        <v>24.074074074074073</v>
      </c>
      <c r="P46" s="83">
        <f t="shared" si="58"/>
        <v>1.8518518518518516</v>
      </c>
      <c r="Q46" s="83">
        <f t="shared" si="58"/>
        <v>0.37037037037037041</v>
      </c>
      <c r="R46" s="83">
        <f t="shared" si="58"/>
        <v>0.37037037037037041</v>
      </c>
      <c r="S46" s="83">
        <f t="shared" si="58"/>
        <v>13.703703703703704</v>
      </c>
      <c r="T46" s="119">
        <f t="shared" si="56"/>
        <v>0.94031712393788314</v>
      </c>
      <c r="U46" s="119">
        <f t="shared" si="56"/>
        <v>3.0429706927434275</v>
      </c>
    </row>
    <row r="47" spans="1:21" ht="15" customHeight="1">
      <c r="A47" s="56"/>
      <c r="B47" s="49"/>
      <c r="C47" s="56" t="s">
        <v>280</v>
      </c>
      <c r="D47" s="82">
        <f t="shared" si="59"/>
        <v>112</v>
      </c>
      <c r="E47" s="83">
        <f t="shared" si="57"/>
        <v>4.4642857142857144</v>
      </c>
      <c r="F47" s="83">
        <f t="shared" si="57"/>
        <v>8.9285714285714288</v>
      </c>
      <c r="G47" s="83">
        <f t="shared" si="57"/>
        <v>11.607142857142858</v>
      </c>
      <c r="H47" s="83">
        <f t="shared" si="57"/>
        <v>12.5</v>
      </c>
      <c r="I47" s="83">
        <f t="shared" si="57"/>
        <v>16.071428571428573</v>
      </c>
      <c r="J47" s="83">
        <f t="shared" si="57"/>
        <v>46.428571428571431</v>
      </c>
      <c r="K47" s="119">
        <f t="shared" si="54"/>
        <v>11.351725069146077</v>
      </c>
      <c r="L47" s="119">
        <f t="shared" si="54"/>
        <v>12.383700075432085</v>
      </c>
      <c r="M47" s="82">
        <f t="shared" si="60"/>
        <v>112</v>
      </c>
      <c r="N47" s="83">
        <f t="shared" si="58"/>
        <v>69.642857142857139</v>
      </c>
      <c r="O47" s="83">
        <f t="shared" si="58"/>
        <v>22.321428571428573</v>
      </c>
      <c r="P47" s="83">
        <f t="shared" si="58"/>
        <v>2.6785714285714284</v>
      </c>
      <c r="Q47" s="83">
        <f t="shared" si="58"/>
        <v>0</v>
      </c>
      <c r="R47" s="83">
        <f t="shared" si="58"/>
        <v>0</v>
      </c>
      <c r="S47" s="83">
        <f t="shared" si="58"/>
        <v>5.3571428571428568</v>
      </c>
      <c r="T47" s="119">
        <f t="shared" si="56"/>
        <v>0.73814982306658861</v>
      </c>
      <c r="U47" s="119">
        <f t="shared" si="56"/>
        <v>2.7944243301806568</v>
      </c>
    </row>
    <row r="48" spans="1:21" ht="15" customHeight="1">
      <c r="A48" s="56"/>
      <c r="B48" s="71"/>
      <c r="C48" s="35" t="s">
        <v>174</v>
      </c>
      <c r="D48" s="84">
        <f t="shared" si="59"/>
        <v>51</v>
      </c>
      <c r="E48" s="85">
        <f t="shared" si="57"/>
        <v>3.9215686274509802</v>
      </c>
      <c r="F48" s="85">
        <f t="shared" si="57"/>
        <v>1.9607843137254901</v>
      </c>
      <c r="G48" s="85">
        <f t="shared" si="57"/>
        <v>5.8823529411764701</v>
      </c>
      <c r="H48" s="85">
        <f t="shared" si="57"/>
        <v>5.8823529411764701</v>
      </c>
      <c r="I48" s="85">
        <f t="shared" si="57"/>
        <v>9.8039215686274517</v>
      </c>
      <c r="J48" s="85">
        <f t="shared" si="57"/>
        <v>72.549019607843135</v>
      </c>
      <c r="K48" s="120">
        <f t="shared" si="54"/>
        <v>15.965782200395418</v>
      </c>
      <c r="L48" s="120">
        <f t="shared" si="54"/>
        <v>18.626745900461319</v>
      </c>
      <c r="M48" s="84">
        <f t="shared" si="60"/>
        <v>51</v>
      </c>
      <c r="N48" s="85">
        <f t="shared" si="58"/>
        <v>41.17647058823529</v>
      </c>
      <c r="O48" s="85">
        <f t="shared" si="58"/>
        <v>9.8039215686274517</v>
      </c>
      <c r="P48" s="85">
        <f t="shared" si="58"/>
        <v>1.9607843137254901</v>
      </c>
      <c r="Q48" s="85">
        <f t="shared" si="58"/>
        <v>1.9607843137254901</v>
      </c>
      <c r="R48" s="85">
        <f t="shared" si="58"/>
        <v>0</v>
      </c>
      <c r="S48" s="85">
        <f t="shared" si="58"/>
        <v>45.098039215686278</v>
      </c>
      <c r="T48" s="120">
        <f t="shared" si="56"/>
        <v>0.91397770700252157</v>
      </c>
      <c r="U48" s="120">
        <f t="shared" si="56"/>
        <v>3.6559108280100863</v>
      </c>
    </row>
    <row r="49" spans="1:21" ht="15" customHeight="1">
      <c r="A49" s="56"/>
      <c r="B49" s="62" t="s">
        <v>185</v>
      </c>
      <c r="C49" s="32" t="s">
        <v>176</v>
      </c>
      <c r="D49" s="86">
        <f t="shared" si="59"/>
        <v>963</v>
      </c>
      <c r="E49" s="87">
        <f t="shared" si="59"/>
        <v>225</v>
      </c>
      <c r="F49" s="87">
        <f>F165</f>
        <v>71</v>
      </c>
      <c r="G49" s="87">
        <f>G165</f>
        <v>108</v>
      </c>
      <c r="H49" s="87">
        <f>H165</f>
        <v>109</v>
      </c>
      <c r="I49" s="87">
        <f>I165</f>
        <v>160</v>
      </c>
      <c r="J49" s="87">
        <f t="shared" ref="J49" si="61">J165</f>
        <v>290</v>
      </c>
      <c r="K49" s="117">
        <f>IF(K165="","－",K165)</f>
        <v>11.835120294627515</v>
      </c>
      <c r="L49" s="117">
        <f>IF(L165="","－",L165)</f>
        <v>17.779098121170353</v>
      </c>
      <c r="M49" s="86">
        <f>M165</f>
        <v>963</v>
      </c>
      <c r="N49" s="87">
        <f>N165</f>
        <v>668</v>
      </c>
      <c r="O49" s="87">
        <f t="shared" ref="O49:R49" si="62">O165</f>
        <v>106</v>
      </c>
      <c r="P49" s="87">
        <f t="shared" si="62"/>
        <v>56</v>
      </c>
      <c r="Q49" s="87">
        <f t="shared" si="62"/>
        <v>28</v>
      </c>
      <c r="R49" s="87">
        <f t="shared" si="62"/>
        <v>23</v>
      </c>
      <c r="S49" s="87">
        <f>S165</f>
        <v>82</v>
      </c>
      <c r="T49" s="117">
        <f>IF(T165="","－",T165)</f>
        <v>2.4453803803973435</v>
      </c>
      <c r="U49" s="117">
        <f>IF(U165="","－",U165)</f>
        <v>10.114460634413424</v>
      </c>
    </row>
    <row r="50" spans="1:21" ht="15" customHeight="1">
      <c r="A50" s="56"/>
      <c r="B50" s="64" t="s">
        <v>186</v>
      </c>
      <c r="C50" s="135"/>
      <c r="D50" s="88">
        <f>IF(SUM(E50:J50)&gt;100,"－",SUM(E50:J50))</f>
        <v>100</v>
      </c>
      <c r="E50" s="89">
        <f t="shared" ref="E50:J50" si="63">E165/$D49*100</f>
        <v>23.364485981308412</v>
      </c>
      <c r="F50" s="89">
        <f t="shared" si="63"/>
        <v>7.3727933541017654</v>
      </c>
      <c r="G50" s="89">
        <f t="shared" si="63"/>
        <v>11.214953271028037</v>
      </c>
      <c r="H50" s="89">
        <f t="shared" si="63"/>
        <v>11.318795430944965</v>
      </c>
      <c r="I50" s="89">
        <f t="shared" si="63"/>
        <v>16.614745586708203</v>
      </c>
      <c r="J50" s="89">
        <f t="shared" si="63"/>
        <v>30.114226375908622</v>
      </c>
      <c r="K50" s="88" t="str">
        <f t="shared" ref="K50:L55" si="64">IF(K166="","－",K166)</f>
        <v>－</v>
      </c>
      <c r="L50" s="88" t="str">
        <f t="shared" si="64"/>
        <v>－</v>
      </c>
      <c r="M50" s="88">
        <f>IF(SUM(N50:S50)&gt;100,"－",SUM(N50:S50))</f>
        <v>99.999999999999986</v>
      </c>
      <c r="N50" s="89">
        <f t="shared" ref="N50:S50" si="65">N165/$M49*100</f>
        <v>69.366562824506744</v>
      </c>
      <c r="O50" s="89">
        <f t="shared" si="65"/>
        <v>11.007268951194185</v>
      </c>
      <c r="P50" s="89">
        <f t="shared" si="65"/>
        <v>5.8151609553478716</v>
      </c>
      <c r="Q50" s="89">
        <f t="shared" si="65"/>
        <v>2.9075804776739358</v>
      </c>
      <c r="R50" s="89">
        <f t="shared" si="65"/>
        <v>2.3883696780893042</v>
      </c>
      <c r="S50" s="89">
        <f t="shared" si="65"/>
        <v>8.5150571131879538</v>
      </c>
      <c r="T50" s="88" t="str">
        <f t="shared" ref="T50:U55" si="66">IF(T166="","－",T166)</f>
        <v>－</v>
      </c>
      <c r="U50" s="88" t="str">
        <f t="shared" si="66"/>
        <v>－</v>
      </c>
    </row>
    <row r="51" spans="1:21" ht="15" customHeight="1">
      <c r="A51" s="56"/>
      <c r="B51" s="64" t="s">
        <v>187</v>
      </c>
      <c r="C51" s="56" t="s">
        <v>277</v>
      </c>
      <c r="D51" s="82">
        <f>D167</f>
        <v>152</v>
      </c>
      <c r="E51" s="83">
        <f t="shared" ref="E51:J55" si="67">IF($D51=0,0,E167/$D51*100)</f>
        <v>17.763157894736842</v>
      </c>
      <c r="F51" s="83">
        <f t="shared" si="67"/>
        <v>6.5789473684210522</v>
      </c>
      <c r="G51" s="83">
        <f t="shared" si="67"/>
        <v>4.6052631578947363</v>
      </c>
      <c r="H51" s="83">
        <f t="shared" si="67"/>
        <v>8.5526315789473681</v>
      </c>
      <c r="I51" s="83">
        <f t="shared" si="67"/>
        <v>24.342105263157894</v>
      </c>
      <c r="J51" s="83">
        <f t="shared" si="67"/>
        <v>38.15789473684211</v>
      </c>
      <c r="K51" s="119">
        <f t="shared" si="64"/>
        <v>20.863768556212793</v>
      </c>
      <c r="L51" s="119">
        <f t="shared" si="64"/>
        <v>29.271555884835859</v>
      </c>
      <c r="M51" s="82">
        <f>M167</f>
        <v>152</v>
      </c>
      <c r="N51" s="83">
        <f t="shared" ref="N51:S55" si="68">IF($M51=0,0,N167/$M51*100)</f>
        <v>57.894736842105267</v>
      </c>
      <c r="O51" s="83">
        <f t="shared" si="68"/>
        <v>11.842105263157894</v>
      </c>
      <c r="P51" s="83">
        <f t="shared" si="68"/>
        <v>5.2631578947368416</v>
      </c>
      <c r="Q51" s="83">
        <f t="shared" si="68"/>
        <v>5.2631578947368416</v>
      </c>
      <c r="R51" s="83">
        <f t="shared" si="68"/>
        <v>11.184210526315789</v>
      </c>
      <c r="S51" s="83">
        <f t="shared" si="68"/>
        <v>8.5526315789473681</v>
      </c>
      <c r="T51" s="119">
        <f t="shared" si="66"/>
        <v>8.0271045629988986</v>
      </c>
      <c r="U51" s="119">
        <f t="shared" si="66"/>
        <v>21.877794789349938</v>
      </c>
    </row>
    <row r="52" spans="1:21" ht="15" customHeight="1">
      <c r="A52" s="56"/>
      <c r="B52" s="64"/>
      <c r="C52" s="177" t="s">
        <v>278</v>
      </c>
      <c r="D52" s="82">
        <f t="shared" ref="D52:E56" si="69">D168</f>
        <v>181</v>
      </c>
      <c r="E52" s="83">
        <f t="shared" si="67"/>
        <v>24.30939226519337</v>
      </c>
      <c r="F52" s="83">
        <f t="shared" si="67"/>
        <v>8.8397790055248606</v>
      </c>
      <c r="G52" s="83">
        <f t="shared" si="67"/>
        <v>14.3646408839779</v>
      </c>
      <c r="H52" s="83">
        <f t="shared" si="67"/>
        <v>13.812154696132598</v>
      </c>
      <c r="I52" s="83">
        <f t="shared" si="67"/>
        <v>12.707182320441991</v>
      </c>
      <c r="J52" s="83">
        <f t="shared" si="67"/>
        <v>25.966850828729282</v>
      </c>
      <c r="K52" s="119">
        <f t="shared" si="64"/>
        <v>8.5686240075509943</v>
      </c>
      <c r="L52" s="119">
        <f t="shared" si="64"/>
        <v>12.757729077909259</v>
      </c>
      <c r="M52" s="82">
        <f t="shared" ref="M52:M55" si="70">M168</f>
        <v>181</v>
      </c>
      <c r="N52" s="83">
        <f t="shared" si="68"/>
        <v>79.005524861878456</v>
      </c>
      <c r="O52" s="83">
        <f t="shared" si="68"/>
        <v>8.2872928176795568</v>
      </c>
      <c r="P52" s="83">
        <f t="shared" si="68"/>
        <v>3.3149171270718232</v>
      </c>
      <c r="Q52" s="83">
        <f t="shared" si="68"/>
        <v>1.6574585635359116</v>
      </c>
      <c r="R52" s="83">
        <f t="shared" si="68"/>
        <v>0</v>
      </c>
      <c r="S52" s="83">
        <f t="shared" si="68"/>
        <v>7.7348066298342539</v>
      </c>
      <c r="T52" s="119">
        <f t="shared" si="66"/>
        <v>0.70666674608670044</v>
      </c>
      <c r="U52" s="119">
        <f t="shared" si="66"/>
        <v>4.9172227748532906</v>
      </c>
    </row>
    <row r="53" spans="1:21" ht="15" customHeight="1">
      <c r="A53" s="56"/>
      <c r="B53" s="64"/>
      <c r="C53" s="56" t="s">
        <v>279</v>
      </c>
      <c r="D53" s="82">
        <f t="shared" si="69"/>
        <v>294</v>
      </c>
      <c r="E53" s="83">
        <f t="shared" si="67"/>
        <v>15.646258503401361</v>
      </c>
      <c r="F53" s="83">
        <f t="shared" si="67"/>
        <v>8.5034013605442169</v>
      </c>
      <c r="G53" s="83">
        <f t="shared" si="67"/>
        <v>10.544217687074831</v>
      </c>
      <c r="H53" s="83">
        <f t="shared" si="67"/>
        <v>13.605442176870749</v>
      </c>
      <c r="I53" s="83">
        <f t="shared" si="67"/>
        <v>20.748299319727892</v>
      </c>
      <c r="J53" s="83">
        <f t="shared" si="67"/>
        <v>30.952380952380953</v>
      </c>
      <c r="K53" s="119">
        <f t="shared" si="64"/>
        <v>13.751417176495169</v>
      </c>
      <c r="L53" s="119">
        <f t="shared" si="64"/>
        <v>17.780494820563817</v>
      </c>
      <c r="M53" s="82">
        <f t="shared" si="70"/>
        <v>294</v>
      </c>
      <c r="N53" s="83">
        <f t="shared" si="68"/>
        <v>65.646258503401356</v>
      </c>
      <c r="O53" s="83">
        <f t="shared" si="68"/>
        <v>15.306122448979592</v>
      </c>
      <c r="P53" s="83">
        <f t="shared" si="68"/>
        <v>7.8231292517006805</v>
      </c>
      <c r="Q53" s="83">
        <f t="shared" si="68"/>
        <v>2.3809523809523809</v>
      </c>
      <c r="R53" s="83">
        <f t="shared" si="68"/>
        <v>1.0204081632653061</v>
      </c>
      <c r="S53" s="83">
        <f t="shared" si="68"/>
        <v>7.8231292517006805</v>
      </c>
      <c r="T53" s="119">
        <f t="shared" si="66"/>
        <v>1.7066424751422364</v>
      </c>
      <c r="U53" s="119">
        <f t="shared" si="66"/>
        <v>5.9294885995326423</v>
      </c>
    </row>
    <row r="54" spans="1:21" ht="15" customHeight="1">
      <c r="A54" s="56"/>
      <c r="B54" s="64"/>
      <c r="C54" s="56" t="s">
        <v>280</v>
      </c>
      <c r="D54" s="82">
        <f t="shared" si="69"/>
        <v>195</v>
      </c>
      <c r="E54" s="83">
        <f t="shared" si="67"/>
        <v>38.974358974358978</v>
      </c>
      <c r="F54" s="83">
        <f t="shared" si="67"/>
        <v>8.2051282051282044</v>
      </c>
      <c r="G54" s="83">
        <f t="shared" si="67"/>
        <v>13.846153846153847</v>
      </c>
      <c r="H54" s="83">
        <f t="shared" si="67"/>
        <v>10.256410256410255</v>
      </c>
      <c r="I54" s="83">
        <f t="shared" si="67"/>
        <v>7.1794871794871788</v>
      </c>
      <c r="J54" s="83">
        <f t="shared" si="67"/>
        <v>21.53846153846154</v>
      </c>
      <c r="K54" s="119">
        <f t="shared" si="64"/>
        <v>5.9627500561076889</v>
      </c>
      <c r="L54" s="119">
        <f t="shared" si="64"/>
        <v>11.848061799798394</v>
      </c>
      <c r="M54" s="82">
        <f t="shared" si="70"/>
        <v>195</v>
      </c>
      <c r="N54" s="83">
        <f t="shared" si="68"/>
        <v>77.435897435897445</v>
      </c>
      <c r="O54" s="83">
        <f t="shared" si="68"/>
        <v>7.6923076923076925</v>
      </c>
      <c r="P54" s="83">
        <f t="shared" si="68"/>
        <v>7.1794871794871788</v>
      </c>
      <c r="Q54" s="83">
        <f t="shared" si="68"/>
        <v>2.0512820512820511</v>
      </c>
      <c r="R54" s="83">
        <f t="shared" si="68"/>
        <v>0.51282051282051277</v>
      </c>
      <c r="S54" s="83">
        <f t="shared" si="68"/>
        <v>5.1282051282051277</v>
      </c>
      <c r="T54" s="119">
        <f t="shared" si="66"/>
        <v>1.1928861449406893</v>
      </c>
      <c r="U54" s="119">
        <f t="shared" si="66"/>
        <v>6.4907040239419862</v>
      </c>
    </row>
    <row r="55" spans="1:21" ht="15" customHeight="1">
      <c r="A55" s="53"/>
      <c r="B55" s="65"/>
      <c r="C55" s="35" t="s">
        <v>174</v>
      </c>
      <c r="D55" s="84">
        <f t="shared" si="69"/>
        <v>141</v>
      </c>
      <c r="E55" s="85">
        <f t="shared" si="67"/>
        <v>22.695035460992909</v>
      </c>
      <c r="F55" s="85">
        <f t="shared" si="67"/>
        <v>2.8368794326241136</v>
      </c>
      <c r="G55" s="85">
        <f t="shared" si="67"/>
        <v>12.056737588652481</v>
      </c>
      <c r="H55" s="85">
        <f t="shared" si="67"/>
        <v>7.8014184397163122</v>
      </c>
      <c r="I55" s="85">
        <f t="shared" si="67"/>
        <v>17.730496453900709</v>
      </c>
      <c r="J55" s="85">
        <f t="shared" si="67"/>
        <v>36.87943262411347</v>
      </c>
      <c r="K55" s="120">
        <f t="shared" si="64"/>
        <v>12.941659006466137</v>
      </c>
      <c r="L55" s="120">
        <f t="shared" si="64"/>
        <v>20.207151782026074</v>
      </c>
      <c r="M55" s="84">
        <f t="shared" si="70"/>
        <v>141</v>
      </c>
      <c r="N55" s="85">
        <f t="shared" si="68"/>
        <v>65.957446808510639</v>
      </c>
      <c r="O55" s="85">
        <f t="shared" si="68"/>
        <v>9.2198581560283674</v>
      </c>
      <c r="P55" s="85">
        <f t="shared" si="68"/>
        <v>3.5460992907801421</v>
      </c>
      <c r="Q55" s="85">
        <f t="shared" si="68"/>
        <v>4.2553191489361701</v>
      </c>
      <c r="R55" s="85">
        <f t="shared" si="68"/>
        <v>1.4184397163120568</v>
      </c>
      <c r="S55" s="85">
        <f t="shared" si="68"/>
        <v>15.602836879432624</v>
      </c>
      <c r="T55" s="120">
        <f t="shared" si="66"/>
        <v>1.9950856025139514</v>
      </c>
      <c r="U55" s="120">
        <f t="shared" si="66"/>
        <v>9.1313533345830855</v>
      </c>
    </row>
    <row r="56" spans="1:21" ht="15" customHeight="1">
      <c r="A56" s="56"/>
      <c r="B56" s="425" t="s">
        <v>188</v>
      </c>
      <c r="C56" s="32" t="s">
        <v>176</v>
      </c>
      <c r="D56" s="86">
        <f t="shared" si="69"/>
        <v>1053</v>
      </c>
      <c r="E56" s="87">
        <f t="shared" si="69"/>
        <v>322</v>
      </c>
      <c r="F56" s="87">
        <f>F172</f>
        <v>114</v>
      </c>
      <c r="G56" s="87">
        <f>G172</f>
        <v>102</v>
      </c>
      <c r="H56" s="87">
        <f>H172</f>
        <v>93</v>
      </c>
      <c r="I56" s="87">
        <f>I172</f>
        <v>109</v>
      </c>
      <c r="J56" s="87">
        <f t="shared" ref="J56" si="71">J172</f>
        <v>313</v>
      </c>
      <c r="K56" s="117">
        <f>IF(K172="","－",K172)</f>
        <v>7.1828905658281901</v>
      </c>
      <c r="L56" s="117">
        <f>IF(L172="","－",L172)</f>
        <v>12.716122054336987</v>
      </c>
      <c r="M56" s="86">
        <f>M172</f>
        <v>1053</v>
      </c>
      <c r="N56" s="87">
        <f>N172</f>
        <v>769</v>
      </c>
      <c r="O56" s="87">
        <f t="shared" ref="O56:R56" si="72">O172</f>
        <v>131</v>
      </c>
      <c r="P56" s="87">
        <f t="shared" si="72"/>
        <v>61</v>
      </c>
      <c r="Q56" s="87">
        <f t="shared" si="72"/>
        <v>11</v>
      </c>
      <c r="R56" s="87">
        <f t="shared" si="72"/>
        <v>3</v>
      </c>
      <c r="S56" s="87">
        <f>S172</f>
        <v>78</v>
      </c>
      <c r="T56" s="117">
        <f>IF(T172="","－",T172)</f>
        <v>1.1039094865611185</v>
      </c>
      <c r="U56" s="117">
        <f>IF(U172="","－",U172)</f>
        <v>5.2248143174616049</v>
      </c>
    </row>
    <row r="57" spans="1:21" ht="15" customHeight="1">
      <c r="A57" s="56"/>
      <c r="B57" s="426"/>
      <c r="C57" s="135"/>
      <c r="D57" s="88">
        <f>IF(SUM(E57:J57)&gt;100,"－",SUM(E57:J57))</f>
        <v>100.00000000000001</v>
      </c>
      <c r="E57" s="89">
        <f t="shared" ref="E57:J57" si="73">E172/$D56*100</f>
        <v>30.579297245963911</v>
      </c>
      <c r="F57" s="89">
        <f t="shared" si="73"/>
        <v>10.826210826210826</v>
      </c>
      <c r="G57" s="89">
        <f t="shared" si="73"/>
        <v>9.6866096866096854</v>
      </c>
      <c r="H57" s="89">
        <f t="shared" si="73"/>
        <v>8.8319088319088319</v>
      </c>
      <c r="I57" s="89">
        <f t="shared" si="73"/>
        <v>10.351377018043685</v>
      </c>
      <c r="J57" s="89">
        <f t="shared" si="73"/>
        <v>29.724596391263059</v>
      </c>
      <c r="K57" s="88" t="str">
        <f t="shared" ref="K57:L62" si="74">IF(K173="","－",K173)</f>
        <v>－</v>
      </c>
      <c r="L57" s="88" t="str">
        <f t="shared" si="74"/>
        <v>－</v>
      </c>
      <c r="M57" s="88">
        <f>IF(SUM(N57:S57)&gt;100,"－",SUM(N57:S57))</f>
        <v>99.999999999999986</v>
      </c>
      <c r="N57" s="89">
        <f t="shared" ref="N57:S57" si="75">N172/$M56*100</f>
        <v>73.029439696106351</v>
      </c>
      <c r="O57" s="89">
        <f t="shared" si="75"/>
        <v>12.440645773979107</v>
      </c>
      <c r="P57" s="89">
        <f t="shared" si="75"/>
        <v>5.7929724596391265</v>
      </c>
      <c r="Q57" s="89">
        <f t="shared" si="75"/>
        <v>1.0446343779677114</v>
      </c>
      <c r="R57" s="89">
        <f t="shared" si="75"/>
        <v>0.28490028490028491</v>
      </c>
      <c r="S57" s="89">
        <f t="shared" si="75"/>
        <v>7.4074074074074066</v>
      </c>
      <c r="T57" s="88" t="str">
        <f t="shared" ref="T57:U62" si="76">IF(T173="","－",T173)</f>
        <v>－</v>
      </c>
      <c r="U57" s="88" t="str">
        <f t="shared" si="76"/>
        <v>－</v>
      </c>
    </row>
    <row r="58" spans="1:21" ht="15" customHeight="1">
      <c r="A58" s="56"/>
      <c r="B58" s="426"/>
      <c r="C58" s="56" t="s">
        <v>277</v>
      </c>
      <c r="D58" s="82">
        <f>D174</f>
        <v>109</v>
      </c>
      <c r="E58" s="83">
        <f t="shared" ref="E58:J62" si="77">IF($D58=0,0,E174/$D58*100)</f>
        <v>21.100917431192663</v>
      </c>
      <c r="F58" s="83">
        <f t="shared" si="77"/>
        <v>5.5045871559633035</v>
      </c>
      <c r="G58" s="83">
        <f t="shared" si="77"/>
        <v>3.669724770642202</v>
      </c>
      <c r="H58" s="83">
        <f t="shared" si="77"/>
        <v>6.4220183486238538</v>
      </c>
      <c r="I58" s="83">
        <f t="shared" si="77"/>
        <v>23.853211009174313</v>
      </c>
      <c r="J58" s="83">
        <f t="shared" si="77"/>
        <v>39.449541284403672</v>
      </c>
      <c r="K58" s="119">
        <f t="shared" si="74"/>
        <v>15.56254560961048</v>
      </c>
      <c r="L58" s="119">
        <f t="shared" si="74"/>
        <v>23.886697912425387</v>
      </c>
      <c r="M58" s="82">
        <f>M174</f>
        <v>109</v>
      </c>
      <c r="N58" s="83">
        <f t="shared" ref="N58:S62" si="78">IF($M58=0,0,N174/$M58*100)</f>
        <v>58.715596330275233</v>
      </c>
      <c r="O58" s="83">
        <f t="shared" si="78"/>
        <v>13.761467889908257</v>
      </c>
      <c r="P58" s="83">
        <f t="shared" si="78"/>
        <v>11.009174311926607</v>
      </c>
      <c r="Q58" s="83">
        <f t="shared" si="78"/>
        <v>5.5045871559633035</v>
      </c>
      <c r="R58" s="83">
        <f t="shared" si="78"/>
        <v>0.91743119266055051</v>
      </c>
      <c r="S58" s="83">
        <f t="shared" si="78"/>
        <v>10.091743119266056</v>
      </c>
      <c r="T58" s="119">
        <f t="shared" si="76"/>
        <v>2.6915585210215758</v>
      </c>
      <c r="U58" s="119">
        <f t="shared" si="76"/>
        <v>7.7580216194151301</v>
      </c>
    </row>
    <row r="59" spans="1:21" ht="15" customHeight="1">
      <c r="A59" s="56"/>
      <c r="B59" s="426"/>
      <c r="C59" s="177" t="s">
        <v>278</v>
      </c>
      <c r="D59" s="82">
        <f t="shared" ref="D59:E63" si="79">D175</f>
        <v>125</v>
      </c>
      <c r="E59" s="83">
        <f t="shared" si="77"/>
        <v>24.8</v>
      </c>
      <c r="F59" s="83">
        <f t="shared" si="77"/>
        <v>12.8</v>
      </c>
      <c r="G59" s="83">
        <f t="shared" si="77"/>
        <v>9.6</v>
      </c>
      <c r="H59" s="83">
        <f t="shared" si="77"/>
        <v>10.4</v>
      </c>
      <c r="I59" s="83">
        <f t="shared" si="77"/>
        <v>10.4</v>
      </c>
      <c r="J59" s="83">
        <f t="shared" si="77"/>
        <v>32</v>
      </c>
      <c r="K59" s="119">
        <f t="shared" si="74"/>
        <v>7.3379226047087833</v>
      </c>
      <c r="L59" s="119">
        <f t="shared" si="74"/>
        <v>11.550433729634197</v>
      </c>
      <c r="M59" s="82">
        <f t="shared" ref="M59:M62" si="80">M175</f>
        <v>125</v>
      </c>
      <c r="N59" s="83">
        <f t="shared" si="78"/>
        <v>76</v>
      </c>
      <c r="O59" s="83">
        <f t="shared" si="78"/>
        <v>14.399999999999999</v>
      </c>
      <c r="P59" s="83">
        <f t="shared" si="78"/>
        <v>6.4</v>
      </c>
      <c r="Q59" s="83">
        <f t="shared" si="78"/>
        <v>0</v>
      </c>
      <c r="R59" s="83">
        <f t="shared" si="78"/>
        <v>0.8</v>
      </c>
      <c r="S59" s="83">
        <f t="shared" si="78"/>
        <v>2.4</v>
      </c>
      <c r="T59" s="119">
        <f t="shared" si="76"/>
        <v>1.1470437730074661</v>
      </c>
      <c r="U59" s="119">
        <f t="shared" si="76"/>
        <v>5.182938529885587</v>
      </c>
    </row>
    <row r="60" spans="1:21" ht="15" customHeight="1">
      <c r="A60" s="56"/>
      <c r="B60" s="426"/>
      <c r="C60" s="56" t="s">
        <v>279</v>
      </c>
      <c r="D60" s="82">
        <f t="shared" si="79"/>
        <v>328</v>
      </c>
      <c r="E60" s="83">
        <f t="shared" si="77"/>
        <v>24.695121951219512</v>
      </c>
      <c r="F60" s="83">
        <f t="shared" si="77"/>
        <v>10.060975609756099</v>
      </c>
      <c r="G60" s="83">
        <f t="shared" si="77"/>
        <v>12.195121951219512</v>
      </c>
      <c r="H60" s="83">
        <f t="shared" si="77"/>
        <v>9.7560975609756095</v>
      </c>
      <c r="I60" s="83">
        <f t="shared" si="77"/>
        <v>14.634146341463413</v>
      </c>
      <c r="J60" s="83">
        <f t="shared" si="77"/>
        <v>28.658536585365852</v>
      </c>
      <c r="K60" s="119">
        <f t="shared" si="74"/>
        <v>9.2840022659237711</v>
      </c>
      <c r="L60" s="119">
        <f t="shared" si="74"/>
        <v>14.199062289059887</v>
      </c>
      <c r="M60" s="82">
        <f t="shared" si="80"/>
        <v>328</v>
      </c>
      <c r="N60" s="83">
        <f t="shared" si="78"/>
        <v>73.475609756097555</v>
      </c>
      <c r="O60" s="83">
        <f t="shared" si="78"/>
        <v>16.76829268292683</v>
      </c>
      <c r="P60" s="83">
        <f t="shared" si="78"/>
        <v>6.0975609756097562</v>
      </c>
      <c r="Q60" s="83">
        <f t="shared" si="78"/>
        <v>0.3048780487804878</v>
      </c>
      <c r="R60" s="83">
        <f t="shared" si="78"/>
        <v>0.3048780487804878</v>
      </c>
      <c r="S60" s="83">
        <f t="shared" si="78"/>
        <v>3.0487804878048781</v>
      </c>
      <c r="T60" s="119">
        <f t="shared" si="76"/>
        <v>1.1202997936810328</v>
      </c>
      <c r="U60" s="119">
        <f t="shared" si="76"/>
        <v>4.6266926544229667</v>
      </c>
    </row>
    <row r="61" spans="1:21" ht="15" customHeight="1">
      <c r="A61" s="56"/>
      <c r="B61" s="64"/>
      <c r="C61" s="56" t="s">
        <v>280</v>
      </c>
      <c r="D61" s="82">
        <f t="shared" si="79"/>
        <v>347</v>
      </c>
      <c r="E61" s="83">
        <f t="shared" si="77"/>
        <v>40.634005763688762</v>
      </c>
      <c r="F61" s="83">
        <f t="shared" si="77"/>
        <v>12.39193083573487</v>
      </c>
      <c r="G61" s="83">
        <f t="shared" si="77"/>
        <v>8.93371757925072</v>
      </c>
      <c r="H61" s="83">
        <f t="shared" si="77"/>
        <v>7.4927953890489913</v>
      </c>
      <c r="I61" s="83">
        <f t="shared" si="77"/>
        <v>4.0345821325648412</v>
      </c>
      <c r="J61" s="83">
        <f t="shared" si="77"/>
        <v>26.512968299711815</v>
      </c>
      <c r="K61" s="119">
        <f t="shared" si="74"/>
        <v>3.8092062694449922</v>
      </c>
      <c r="L61" s="119">
        <f t="shared" si="74"/>
        <v>8.5205929711269555</v>
      </c>
      <c r="M61" s="82">
        <f t="shared" si="80"/>
        <v>347</v>
      </c>
      <c r="N61" s="83">
        <f t="shared" si="78"/>
        <v>80.403458213256485</v>
      </c>
      <c r="O61" s="83">
        <f t="shared" si="78"/>
        <v>7.4927953890489913</v>
      </c>
      <c r="P61" s="83">
        <f t="shared" si="78"/>
        <v>3.4582132564841501</v>
      </c>
      <c r="Q61" s="83">
        <f t="shared" si="78"/>
        <v>0.86455331412103753</v>
      </c>
      <c r="R61" s="83">
        <f t="shared" si="78"/>
        <v>0</v>
      </c>
      <c r="S61" s="83">
        <f t="shared" si="78"/>
        <v>7.7809798270893378</v>
      </c>
      <c r="T61" s="119">
        <f t="shared" si="76"/>
        <v>0.56619465979678951</v>
      </c>
      <c r="U61" s="119">
        <f t="shared" si="76"/>
        <v>4.4190802715846988</v>
      </c>
    </row>
    <row r="62" spans="1:21" ht="15" customHeight="1">
      <c r="A62" s="35"/>
      <c r="B62" s="65"/>
      <c r="C62" s="35" t="s">
        <v>174</v>
      </c>
      <c r="D62" s="84">
        <f t="shared" si="79"/>
        <v>144</v>
      </c>
      <c r="E62" s="85">
        <f t="shared" si="77"/>
        <v>31.944444444444443</v>
      </c>
      <c r="F62" s="85">
        <f t="shared" si="77"/>
        <v>11.111111111111111</v>
      </c>
      <c r="G62" s="85">
        <f t="shared" si="77"/>
        <v>10.416666666666668</v>
      </c>
      <c r="H62" s="85">
        <f t="shared" si="77"/>
        <v>10.416666666666668</v>
      </c>
      <c r="I62" s="85">
        <f t="shared" si="77"/>
        <v>5.5555555555555554</v>
      </c>
      <c r="J62" s="85">
        <f t="shared" si="77"/>
        <v>30.555555555555557</v>
      </c>
      <c r="K62" s="120">
        <f t="shared" si="74"/>
        <v>5.2068345814368664</v>
      </c>
      <c r="L62" s="120">
        <f t="shared" si="74"/>
        <v>9.6422862619201215</v>
      </c>
      <c r="M62" s="84">
        <f t="shared" si="80"/>
        <v>144</v>
      </c>
      <c r="N62" s="85">
        <f t="shared" si="78"/>
        <v>62.5</v>
      </c>
      <c r="O62" s="85">
        <f t="shared" si="78"/>
        <v>11.805555555555555</v>
      </c>
      <c r="P62" s="85">
        <f t="shared" si="78"/>
        <v>6.25</v>
      </c>
      <c r="Q62" s="85">
        <f t="shared" si="78"/>
        <v>0.69444444444444442</v>
      </c>
      <c r="R62" s="85">
        <f t="shared" si="78"/>
        <v>0</v>
      </c>
      <c r="S62" s="85">
        <f t="shared" si="78"/>
        <v>18.75</v>
      </c>
      <c r="T62" s="120">
        <f t="shared" si="76"/>
        <v>1.1552311837993523</v>
      </c>
      <c r="U62" s="120">
        <f t="shared" si="76"/>
        <v>5.0060017964638597</v>
      </c>
    </row>
    <row r="63" spans="1:21" ht="15" customHeight="1">
      <c r="A63" s="32" t="s">
        <v>753</v>
      </c>
      <c r="B63" s="44" t="s">
        <v>719</v>
      </c>
      <c r="C63" s="32" t="s">
        <v>176</v>
      </c>
      <c r="D63" s="86">
        <f t="shared" si="79"/>
        <v>1202</v>
      </c>
      <c r="E63" s="87">
        <f t="shared" si="79"/>
        <v>56</v>
      </c>
      <c r="F63" s="87">
        <f>F179</f>
        <v>109</v>
      </c>
      <c r="G63" s="87">
        <f>G179</f>
        <v>158</v>
      </c>
      <c r="H63" s="87">
        <f>H179</f>
        <v>162</v>
      </c>
      <c r="I63" s="87">
        <f>I179</f>
        <v>231</v>
      </c>
      <c r="J63" s="87">
        <f t="shared" ref="J63" si="81">J179</f>
        <v>486</v>
      </c>
      <c r="K63" s="117">
        <f>IF(K179="","－",K179)</f>
        <v>13.07607547411914</v>
      </c>
      <c r="L63" s="117">
        <f>IF(L179="","－",L179)</f>
        <v>14.185560665862583</v>
      </c>
      <c r="M63" s="86">
        <f>M179</f>
        <v>1202</v>
      </c>
      <c r="N63" s="87">
        <f>N179</f>
        <v>775</v>
      </c>
      <c r="O63" s="87">
        <f t="shared" ref="O63:R63" si="82">O179</f>
        <v>270</v>
      </c>
      <c r="P63" s="87">
        <f t="shared" si="82"/>
        <v>24</v>
      </c>
      <c r="Q63" s="87">
        <f t="shared" si="82"/>
        <v>6</v>
      </c>
      <c r="R63" s="87">
        <f t="shared" si="82"/>
        <v>2</v>
      </c>
      <c r="S63" s="87">
        <f>S179</f>
        <v>125</v>
      </c>
      <c r="T63" s="117">
        <f>IF(T179="","－",T179)</f>
        <v>0.8404162544018815</v>
      </c>
      <c r="U63" s="117">
        <f>IF(U179="","－",U179)</f>
        <v>2.9971135959961135</v>
      </c>
    </row>
    <row r="64" spans="1:21" ht="15" customHeight="1">
      <c r="A64" s="394" t="s">
        <v>754</v>
      </c>
      <c r="B64" s="57" t="s">
        <v>726</v>
      </c>
      <c r="C64" s="135"/>
      <c r="D64" s="88">
        <f>IF(SUM(E64:J64)&gt;100,"－",SUM(E64:J64))</f>
        <v>100</v>
      </c>
      <c r="E64" s="89">
        <f t="shared" ref="E64:J64" si="83">E179/$D63*100</f>
        <v>4.6589018302828622</v>
      </c>
      <c r="F64" s="89">
        <f t="shared" si="83"/>
        <v>9.0682196339434284</v>
      </c>
      <c r="G64" s="89">
        <f t="shared" si="83"/>
        <v>13.144758735440931</v>
      </c>
      <c r="H64" s="89">
        <f t="shared" si="83"/>
        <v>13.477537437603992</v>
      </c>
      <c r="I64" s="89">
        <f t="shared" si="83"/>
        <v>19.217970049916804</v>
      </c>
      <c r="J64" s="89">
        <f t="shared" si="83"/>
        <v>40.432612312811976</v>
      </c>
      <c r="K64" s="88" t="str">
        <f t="shared" ref="K64:L68" si="84">IF(K180="","－",K180)</f>
        <v>－</v>
      </c>
      <c r="L64" s="88" t="str">
        <f t="shared" si="84"/>
        <v>－</v>
      </c>
      <c r="M64" s="88">
        <f>IF(SUM(N64:S64)&gt;100,"－",SUM(N64:S64))</f>
        <v>99.999999999999986</v>
      </c>
      <c r="N64" s="89">
        <f t="shared" ref="N64:S64" si="85">N179/$M63*100</f>
        <v>64.475873544093176</v>
      </c>
      <c r="O64" s="89">
        <f t="shared" si="85"/>
        <v>22.462562396006653</v>
      </c>
      <c r="P64" s="89">
        <f t="shared" si="85"/>
        <v>1.9966722129783694</v>
      </c>
      <c r="Q64" s="89">
        <f t="shared" si="85"/>
        <v>0.49916805324459235</v>
      </c>
      <c r="R64" s="89">
        <f t="shared" si="85"/>
        <v>0.16638935108153077</v>
      </c>
      <c r="S64" s="89">
        <f t="shared" si="85"/>
        <v>10.399334442595674</v>
      </c>
      <c r="T64" s="88" t="str">
        <f t="shared" ref="T64:U68" si="86">IF(T180="","－",T180)</f>
        <v>－</v>
      </c>
      <c r="U64" s="88" t="str">
        <f t="shared" si="86"/>
        <v>－</v>
      </c>
    </row>
    <row r="65" spans="1:21" ht="15" customHeight="1">
      <c r="A65" s="394"/>
      <c r="B65" s="57" t="s">
        <v>722</v>
      </c>
      <c r="C65" s="56" t="s">
        <v>460</v>
      </c>
      <c r="D65" s="82">
        <f>D181</f>
        <v>51</v>
      </c>
      <c r="E65" s="83">
        <f t="shared" ref="E65:J68" si="87">IF($D65=0,0,E181/$D65*100)</f>
        <v>1.9607843137254901</v>
      </c>
      <c r="F65" s="83">
        <f t="shared" si="87"/>
        <v>17.647058823529413</v>
      </c>
      <c r="G65" s="83">
        <f t="shared" si="87"/>
        <v>15.686274509803921</v>
      </c>
      <c r="H65" s="83">
        <f t="shared" si="87"/>
        <v>11.76470588235294</v>
      </c>
      <c r="I65" s="83">
        <f t="shared" si="87"/>
        <v>21.568627450980394</v>
      </c>
      <c r="J65" s="83">
        <f t="shared" si="87"/>
        <v>31.372549019607842</v>
      </c>
      <c r="K65" s="119">
        <f t="shared" si="84"/>
        <v>15.37657078746879</v>
      </c>
      <c r="L65" s="119">
        <f t="shared" si="84"/>
        <v>15.828822869453166</v>
      </c>
      <c r="M65" s="82">
        <f>M181</f>
        <v>51</v>
      </c>
      <c r="N65" s="83">
        <f t="shared" ref="N65:S68" si="88">IF($M65=0,0,N181/$M65*100)</f>
        <v>54.901960784313729</v>
      </c>
      <c r="O65" s="83">
        <f t="shared" si="88"/>
        <v>31.372549019607842</v>
      </c>
      <c r="P65" s="83">
        <f t="shared" si="88"/>
        <v>0</v>
      </c>
      <c r="Q65" s="83">
        <f t="shared" si="88"/>
        <v>1.9607843137254901</v>
      </c>
      <c r="R65" s="83">
        <f t="shared" si="88"/>
        <v>0</v>
      </c>
      <c r="S65" s="83">
        <f t="shared" si="88"/>
        <v>11.76470588235294</v>
      </c>
      <c r="T65" s="119">
        <f t="shared" si="86"/>
        <v>0.86842852516992997</v>
      </c>
      <c r="U65" s="119">
        <f t="shared" si="86"/>
        <v>2.298781390155697</v>
      </c>
    </row>
    <row r="66" spans="1:21" ht="15" customHeight="1">
      <c r="A66" s="394"/>
      <c r="B66" s="57" t="s">
        <v>728</v>
      </c>
      <c r="C66" s="56" t="s">
        <v>461</v>
      </c>
      <c r="D66" s="82">
        <f t="shared" ref="D66:E69" si="89">D182</f>
        <v>65</v>
      </c>
      <c r="E66" s="83">
        <f t="shared" si="87"/>
        <v>4.6153846153846159</v>
      </c>
      <c r="F66" s="83">
        <f t="shared" si="87"/>
        <v>12.307692307692308</v>
      </c>
      <c r="G66" s="83">
        <f t="shared" si="87"/>
        <v>15.384615384615385</v>
      </c>
      <c r="H66" s="83">
        <f t="shared" si="87"/>
        <v>13.846153846153847</v>
      </c>
      <c r="I66" s="83">
        <f t="shared" si="87"/>
        <v>33.846153846153847</v>
      </c>
      <c r="J66" s="83">
        <f t="shared" si="87"/>
        <v>20</v>
      </c>
      <c r="K66" s="119">
        <f t="shared" si="84"/>
        <v>14.359545505382687</v>
      </c>
      <c r="L66" s="119">
        <f t="shared" si="84"/>
        <v>15.238701352651015</v>
      </c>
      <c r="M66" s="82">
        <f t="shared" ref="M66:M68" si="90">M182</f>
        <v>65</v>
      </c>
      <c r="N66" s="83">
        <f t="shared" si="88"/>
        <v>72.307692307692307</v>
      </c>
      <c r="O66" s="83">
        <f t="shared" si="88"/>
        <v>20</v>
      </c>
      <c r="P66" s="83">
        <f t="shared" si="88"/>
        <v>1.5384615384615385</v>
      </c>
      <c r="Q66" s="83">
        <f t="shared" si="88"/>
        <v>1.5384615384615385</v>
      </c>
      <c r="R66" s="83">
        <f t="shared" si="88"/>
        <v>0</v>
      </c>
      <c r="S66" s="83">
        <f t="shared" si="88"/>
        <v>4.6153846153846159</v>
      </c>
      <c r="T66" s="119">
        <f t="shared" si="86"/>
        <v>0.77812052847744884</v>
      </c>
      <c r="U66" s="119">
        <f t="shared" si="86"/>
        <v>3.2162315177067886</v>
      </c>
    </row>
    <row r="67" spans="1:21" ht="15" customHeight="1">
      <c r="A67" s="56"/>
      <c r="B67" s="49"/>
      <c r="C67" s="56" t="s">
        <v>184</v>
      </c>
      <c r="D67" s="82">
        <f t="shared" si="89"/>
        <v>940</v>
      </c>
      <c r="E67" s="83">
        <f t="shared" si="87"/>
        <v>5</v>
      </c>
      <c r="F67" s="83">
        <f t="shared" si="87"/>
        <v>9.0425531914893629</v>
      </c>
      <c r="G67" s="83">
        <f t="shared" si="87"/>
        <v>13.404255319148936</v>
      </c>
      <c r="H67" s="83">
        <f t="shared" si="87"/>
        <v>13.936170212765958</v>
      </c>
      <c r="I67" s="83">
        <f t="shared" si="87"/>
        <v>18.51063829787234</v>
      </c>
      <c r="J67" s="83">
        <f t="shared" si="87"/>
        <v>40.106382978723403</v>
      </c>
      <c r="K67" s="119">
        <f t="shared" si="84"/>
        <v>12.583582371190646</v>
      </c>
      <c r="L67" s="119">
        <f t="shared" si="84"/>
        <v>13.729761385620803</v>
      </c>
      <c r="M67" s="82">
        <f t="shared" si="90"/>
        <v>940</v>
      </c>
      <c r="N67" s="83">
        <f t="shared" si="88"/>
        <v>68.723404255319153</v>
      </c>
      <c r="O67" s="83">
        <f t="shared" si="88"/>
        <v>23.723404255319149</v>
      </c>
      <c r="P67" s="83">
        <f t="shared" si="88"/>
        <v>2.021276595744681</v>
      </c>
      <c r="Q67" s="83">
        <f t="shared" si="88"/>
        <v>0.42553191489361702</v>
      </c>
      <c r="R67" s="83">
        <f t="shared" si="88"/>
        <v>0.21276595744680851</v>
      </c>
      <c r="S67" s="83">
        <f t="shared" si="88"/>
        <v>4.8936170212765955</v>
      </c>
      <c r="T67" s="119">
        <f t="shared" si="86"/>
        <v>0.83119582536215664</v>
      </c>
      <c r="U67" s="119">
        <f t="shared" si="86"/>
        <v>2.9963268865877746</v>
      </c>
    </row>
    <row r="68" spans="1:21" ht="15" customHeight="1">
      <c r="A68" s="56"/>
      <c r="B68" s="71"/>
      <c r="C68" s="35" t="s">
        <v>174</v>
      </c>
      <c r="D68" s="84">
        <f t="shared" si="89"/>
        <v>146</v>
      </c>
      <c r="E68" s="85">
        <f t="shared" si="87"/>
        <v>3.4246575342465753</v>
      </c>
      <c r="F68" s="85">
        <f t="shared" si="87"/>
        <v>4.7945205479452051</v>
      </c>
      <c r="G68" s="85">
        <f t="shared" si="87"/>
        <v>9.5890410958904102</v>
      </c>
      <c r="H68" s="85">
        <f t="shared" si="87"/>
        <v>10.95890410958904</v>
      </c>
      <c r="I68" s="85">
        <f t="shared" si="87"/>
        <v>16.43835616438356</v>
      </c>
      <c r="J68" s="85">
        <f t="shared" si="87"/>
        <v>54.794520547945204</v>
      </c>
      <c r="K68" s="120">
        <f t="shared" si="84"/>
        <v>15.046012434055514</v>
      </c>
      <c r="L68" s="120">
        <f t="shared" si="84"/>
        <v>16.279292141764984</v>
      </c>
      <c r="M68" s="84">
        <f t="shared" si="90"/>
        <v>146</v>
      </c>
      <c r="N68" s="85">
        <f t="shared" si="88"/>
        <v>36.986301369863014</v>
      </c>
      <c r="O68" s="85">
        <f t="shared" si="88"/>
        <v>12.328767123287671</v>
      </c>
      <c r="P68" s="85">
        <f t="shared" si="88"/>
        <v>2.7397260273972601</v>
      </c>
      <c r="Q68" s="85">
        <f t="shared" si="88"/>
        <v>0</v>
      </c>
      <c r="R68" s="85">
        <f t="shared" si="88"/>
        <v>0</v>
      </c>
      <c r="S68" s="85">
        <f t="shared" si="88"/>
        <v>47.945205479452049</v>
      </c>
      <c r="T68" s="120">
        <f t="shared" si="86"/>
        <v>0.98311160156328403</v>
      </c>
      <c r="U68" s="120">
        <f t="shared" si="86"/>
        <v>3.3962037144913451</v>
      </c>
    </row>
    <row r="69" spans="1:21" ht="15" customHeight="1">
      <c r="A69" s="56"/>
      <c r="B69" s="62" t="s">
        <v>185</v>
      </c>
      <c r="C69" s="32" t="s">
        <v>176</v>
      </c>
      <c r="D69" s="86">
        <f t="shared" si="89"/>
        <v>963</v>
      </c>
      <c r="E69" s="87">
        <f t="shared" si="89"/>
        <v>225</v>
      </c>
      <c r="F69" s="87">
        <f>F185</f>
        <v>71</v>
      </c>
      <c r="G69" s="87">
        <f>G185</f>
        <v>108</v>
      </c>
      <c r="H69" s="87">
        <f>H185</f>
        <v>109</v>
      </c>
      <c r="I69" s="87">
        <f>I185</f>
        <v>160</v>
      </c>
      <c r="J69" s="87">
        <f t="shared" ref="J69" si="91">J185</f>
        <v>290</v>
      </c>
      <c r="K69" s="117">
        <f>IF(K185="","－",K185)</f>
        <v>11.835120294627512</v>
      </c>
      <c r="L69" s="117">
        <f>IF(L185="","－",L185)</f>
        <v>17.779098121170346</v>
      </c>
      <c r="M69" s="86">
        <f>M185</f>
        <v>963</v>
      </c>
      <c r="N69" s="87">
        <f>N185</f>
        <v>668</v>
      </c>
      <c r="O69" s="87">
        <f t="shared" ref="O69:R69" si="92">O185</f>
        <v>106</v>
      </c>
      <c r="P69" s="87">
        <f t="shared" si="92"/>
        <v>56</v>
      </c>
      <c r="Q69" s="87">
        <f t="shared" si="92"/>
        <v>28</v>
      </c>
      <c r="R69" s="87">
        <f t="shared" si="92"/>
        <v>23</v>
      </c>
      <c r="S69" s="87">
        <f>S185</f>
        <v>82</v>
      </c>
      <c r="T69" s="117">
        <f>IF(T185="","－",T185)</f>
        <v>2.4453803803973444</v>
      </c>
      <c r="U69" s="117">
        <f>IF(U185="","－",U185)</f>
        <v>10.11446063441343</v>
      </c>
    </row>
    <row r="70" spans="1:21" ht="15" customHeight="1">
      <c r="A70" s="56"/>
      <c r="B70" s="64" t="s">
        <v>186</v>
      </c>
      <c r="C70" s="135"/>
      <c r="D70" s="88">
        <f>IF(SUM(E70:J70)&gt;100,"－",SUM(E70:J70))</f>
        <v>100</v>
      </c>
      <c r="E70" s="89">
        <f t="shared" ref="E70:J70" si="93">E185/$D69*100</f>
        <v>23.364485981308412</v>
      </c>
      <c r="F70" s="89">
        <f t="shared" si="93"/>
        <v>7.3727933541017654</v>
      </c>
      <c r="G70" s="89">
        <f t="shared" si="93"/>
        <v>11.214953271028037</v>
      </c>
      <c r="H70" s="89">
        <f t="shared" si="93"/>
        <v>11.318795430944965</v>
      </c>
      <c r="I70" s="89">
        <f t="shared" si="93"/>
        <v>16.614745586708203</v>
      </c>
      <c r="J70" s="89">
        <f t="shared" si="93"/>
        <v>30.114226375908622</v>
      </c>
      <c r="K70" s="88" t="str">
        <f t="shared" ref="K70:L74" si="94">IF(K186="","－",K186)</f>
        <v>－</v>
      </c>
      <c r="L70" s="88" t="str">
        <f t="shared" si="94"/>
        <v>－</v>
      </c>
      <c r="M70" s="88">
        <f>IF(SUM(N70:S70)&gt;100,"－",SUM(N70:S70))</f>
        <v>99.999999999999986</v>
      </c>
      <c r="N70" s="89">
        <f t="shared" ref="N70:S70" si="95">N185/$M69*100</f>
        <v>69.366562824506744</v>
      </c>
      <c r="O70" s="89">
        <f t="shared" si="95"/>
        <v>11.007268951194185</v>
      </c>
      <c r="P70" s="89">
        <f t="shared" si="95"/>
        <v>5.8151609553478716</v>
      </c>
      <c r="Q70" s="89">
        <f t="shared" si="95"/>
        <v>2.9075804776739358</v>
      </c>
      <c r="R70" s="89">
        <f t="shared" si="95"/>
        <v>2.3883696780893042</v>
      </c>
      <c r="S70" s="89">
        <f t="shared" si="95"/>
        <v>8.5150571131879538</v>
      </c>
      <c r="T70" s="88" t="str">
        <f t="shared" ref="T70:U74" si="96">IF(T186="","－",T186)</f>
        <v>－</v>
      </c>
      <c r="U70" s="88" t="str">
        <f t="shared" si="96"/>
        <v>－</v>
      </c>
    </row>
    <row r="71" spans="1:21" ht="15" customHeight="1">
      <c r="A71" s="56"/>
      <c r="B71" s="64" t="s">
        <v>187</v>
      </c>
      <c r="C71" s="56" t="s">
        <v>460</v>
      </c>
      <c r="D71" s="82">
        <f>D187</f>
        <v>35</v>
      </c>
      <c r="E71" s="83">
        <f t="shared" ref="E71:J74" si="97">IF($D71=0,0,E187/$D71*100)</f>
        <v>25.714285714285712</v>
      </c>
      <c r="F71" s="83">
        <f t="shared" si="97"/>
        <v>5.7142857142857144</v>
      </c>
      <c r="G71" s="83">
        <f t="shared" si="97"/>
        <v>8.5714285714285712</v>
      </c>
      <c r="H71" s="83">
        <f t="shared" si="97"/>
        <v>8.5714285714285712</v>
      </c>
      <c r="I71" s="83">
        <f t="shared" si="97"/>
        <v>17.142857142857142</v>
      </c>
      <c r="J71" s="83">
        <f t="shared" si="97"/>
        <v>34.285714285714285</v>
      </c>
      <c r="K71" s="119">
        <f t="shared" si="94"/>
        <v>13.299463016854322</v>
      </c>
      <c r="L71" s="119">
        <f t="shared" si="94"/>
        <v>21.849117813403527</v>
      </c>
      <c r="M71" s="82">
        <f>M187</f>
        <v>35</v>
      </c>
      <c r="N71" s="83">
        <f t="shared" ref="N71:S74" si="98">IF($M71=0,0,N187/$M71*100)</f>
        <v>68.571428571428569</v>
      </c>
      <c r="O71" s="83">
        <f t="shared" si="98"/>
        <v>11.428571428571429</v>
      </c>
      <c r="P71" s="83">
        <f t="shared" si="98"/>
        <v>2.8571428571428572</v>
      </c>
      <c r="Q71" s="83">
        <f t="shared" si="98"/>
        <v>0</v>
      </c>
      <c r="R71" s="83">
        <f t="shared" si="98"/>
        <v>2.8571428571428572</v>
      </c>
      <c r="S71" s="83">
        <f t="shared" si="98"/>
        <v>14.285714285714285</v>
      </c>
      <c r="T71" s="119">
        <f t="shared" si="96"/>
        <v>1.3774912995501229</v>
      </c>
      <c r="U71" s="119">
        <f t="shared" si="96"/>
        <v>6.8874564977506152</v>
      </c>
    </row>
    <row r="72" spans="1:21" ht="15" customHeight="1">
      <c r="A72" s="56"/>
      <c r="B72" s="64"/>
      <c r="C72" s="56" t="s">
        <v>461</v>
      </c>
      <c r="D72" s="82">
        <f t="shared" ref="D72:E75" si="99">D188</f>
        <v>59</v>
      </c>
      <c r="E72" s="83">
        <f t="shared" si="97"/>
        <v>30.508474576271187</v>
      </c>
      <c r="F72" s="83">
        <f t="shared" si="97"/>
        <v>18.64406779661017</v>
      </c>
      <c r="G72" s="83">
        <f t="shared" si="97"/>
        <v>10.16949152542373</v>
      </c>
      <c r="H72" s="83">
        <f t="shared" si="97"/>
        <v>5.0847457627118651</v>
      </c>
      <c r="I72" s="83">
        <f t="shared" si="97"/>
        <v>20.33898305084746</v>
      </c>
      <c r="J72" s="83">
        <f t="shared" si="97"/>
        <v>15.254237288135593</v>
      </c>
      <c r="K72" s="119">
        <f t="shared" si="94"/>
        <v>11.947112616171001</v>
      </c>
      <c r="L72" s="119">
        <f t="shared" si="94"/>
        <v>18.667363462767188</v>
      </c>
      <c r="M72" s="82">
        <f t="shared" ref="M72:M74" si="100">M188</f>
        <v>59</v>
      </c>
      <c r="N72" s="83">
        <f t="shared" si="98"/>
        <v>77.966101694915253</v>
      </c>
      <c r="O72" s="83">
        <f t="shared" si="98"/>
        <v>8.4745762711864394</v>
      </c>
      <c r="P72" s="83">
        <f t="shared" si="98"/>
        <v>1.6949152542372881</v>
      </c>
      <c r="Q72" s="83">
        <f t="shared" si="98"/>
        <v>6.7796610169491522</v>
      </c>
      <c r="R72" s="83">
        <f t="shared" si="98"/>
        <v>1.6949152542372881</v>
      </c>
      <c r="S72" s="83">
        <f t="shared" si="98"/>
        <v>3.3898305084745761</v>
      </c>
      <c r="T72" s="119">
        <f t="shared" si="96"/>
        <v>1.8102144721930207</v>
      </c>
      <c r="U72" s="119">
        <f t="shared" si="96"/>
        <v>9.3802022650001984</v>
      </c>
    </row>
    <row r="73" spans="1:21" ht="15" customHeight="1">
      <c r="A73" s="56"/>
      <c r="B73" s="64"/>
      <c r="C73" s="56" t="s">
        <v>184</v>
      </c>
      <c r="D73" s="82">
        <f t="shared" si="99"/>
        <v>770</v>
      </c>
      <c r="E73" s="83">
        <f t="shared" si="97"/>
        <v>23.246753246753247</v>
      </c>
      <c r="F73" s="83">
        <f t="shared" si="97"/>
        <v>6.883116883116883</v>
      </c>
      <c r="G73" s="83">
        <f t="shared" si="97"/>
        <v>11.558441558441558</v>
      </c>
      <c r="H73" s="83">
        <f t="shared" si="97"/>
        <v>12.337662337662337</v>
      </c>
      <c r="I73" s="83">
        <f t="shared" si="97"/>
        <v>16.493506493506494</v>
      </c>
      <c r="J73" s="83">
        <f t="shared" si="97"/>
        <v>29.480519480519479</v>
      </c>
      <c r="K73" s="119">
        <f t="shared" si="94"/>
        <v>11.834689794066362</v>
      </c>
      <c r="L73" s="119">
        <f t="shared" si="94"/>
        <v>17.654496038950647</v>
      </c>
      <c r="M73" s="82">
        <f t="shared" si="100"/>
        <v>770</v>
      </c>
      <c r="N73" s="83">
        <f t="shared" si="98"/>
        <v>68.701298701298697</v>
      </c>
      <c r="O73" s="83">
        <f t="shared" si="98"/>
        <v>11.948051948051948</v>
      </c>
      <c r="P73" s="83">
        <f t="shared" si="98"/>
        <v>6.6233766233766227</v>
      </c>
      <c r="Q73" s="83">
        <f t="shared" si="98"/>
        <v>2.8571428571428572</v>
      </c>
      <c r="R73" s="83">
        <f t="shared" si="98"/>
        <v>2.4675324675324677</v>
      </c>
      <c r="S73" s="83">
        <f t="shared" si="98"/>
        <v>7.4025974025974026</v>
      </c>
      <c r="T73" s="119">
        <f t="shared" si="96"/>
        <v>2.6236153268167728</v>
      </c>
      <c r="U73" s="119">
        <f t="shared" si="96"/>
        <v>10.166509391414994</v>
      </c>
    </row>
    <row r="74" spans="1:21" ht="15" customHeight="1">
      <c r="A74" s="53"/>
      <c r="B74" s="65"/>
      <c r="C74" s="35" t="s">
        <v>174</v>
      </c>
      <c r="D74" s="84">
        <f t="shared" si="99"/>
        <v>99</v>
      </c>
      <c r="E74" s="85">
        <f t="shared" si="97"/>
        <v>19.19191919191919</v>
      </c>
      <c r="F74" s="85">
        <f t="shared" si="97"/>
        <v>5.0505050505050502</v>
      </c>
      <c r="G74" s="85">
        <f t="shared" si="97"/>
        <v>10.1010101010101</v>
      </c>
      <c r="H74" s="85">
        <f t="shared" si="97"/>
        <v>8.0808080808080813</v>
      </c>
      <c r="I74" s="85">
        <f t="shared" si="97"/>
        <v>15.151515151515152</v>
      </c>
      <c r="J74" s="85">
        <f t="shared" si="97"/>
        <v>42.424242424242422</v>
      </c>
      <c r="K74" s="120">
        <f t="shared" si="94"/>
        <v>11.150107366843532</v>
      </c>
      <c r="L74" s="120">
        <f t="shared" si="94"/>
        <v>16.725161050265296</v>
      </c>
      <c r="M74" s="84">
        <f t="shared" si="100"/>
        <v>99</v>
      </c>
      <c r="N74" s="85">
        <f t="shared" si="98"/>
        <v>69.696969696969703</v>
      </c>
      <c r="O74" s="85">
        <f t="shared" si="98"/>
        <v>5.0505050505050502</v>
      </c>
      <c r="P74" s="85">
        <f t="shared" si="98"/>
        <v>3.0303030303030303</v>
      </c>
      <c r="Q74" s="85">
        <f t="shared" si="98"/>
        <v>2.0202020202020203</v>
      </c>
      <c r="R74" s="85">
        <f t="shared" si="98"/>
        <v>2.0202020202020203</v>
      </c>
      <c r="S74" s="85">
        <f t="shared" si="98"/>
        <v>18.181818181818183</v>
      </c>
      <c r="T74" s="120">
        <f t="shared" si="96"/>
        <v>1.7189558420764925</v>
      </c>
      <c r="U74" s="120">
        <f t="shared" si="96"/>
        <v>11.602951934016325</v>
      </c>
    </row>
    <row r="75" spans="1:21" ht="15" customHeight="1">
      <c r="A75" s="56"/>
      <c r="B75" s="425" t="s">
        <v>188</v>
      </c>
      <c r="C75" s="32" t="s">
        <v>176</v>
      </c>
      <c r="D75" s="86">
        <f t="shared" si="99"/>
        <v>992</v>
      </c>
      <c r="E75" s="87">
        <f t="shared" si="99"/>
        <v>296</v>
      </c>
      <c r="F75" s="87">
        <f>F191</f>
        <v>107</v>
      </c>
      <c r="G75" s="87">
        <f>G191</f>
        <v>100</v>
      </c>
      <c r="H75" s="87">
        <f>H191</f>
        <v>89</v>
      </c>
      <c r="I75" s="87">
        <f>I191</f>
        <v>108</v>
      </c>
      <c r="J75" s="87">
        <f t="shared" ref="J75" si="101">J191</f>
        <v>292</v>
      </c>
      <c r="K75" s="117">
        <f>IF(K191="","－",K191)</f>
        <v>7.4284232008565203</v>
      </c>
      <c r="L75" s="117">
        <f>IF(L191="","－",L191)</f>
        <v>12.871030298513773</v>
      </c>
      <c r="M75" s="86">
        <f>M191</f>
        <v>992</v>
      </c>
      <c r="N75" s="87">
        <f>N191</f>
        <v>720</v>
      </c>
      <c r="O75" s="87">
        <f t="shared" ref="O75:R75" si="102">O191</f>
        <v>124</v>
      </c>
      <c r="P75" s="87">
        <f t="shared" si="102"/>
        <v>60</v>
      </c>
      <c r="Q75" s="87">
        <f t="shared" si="102"/>
        <v>11</v>
      </c>
      <c r="R75" s="87">
        <f t="shared" si="102"/>
        <v>3</v>
      </c>
      <c r="S75" s="87">
        <f>S191</f>
        <v>74</v>
      </c>
      <c r="T75" s="117">
        <f>IF(T191="","－",T191)</f>
        <v>1.1477291693782181</v>
      </c>
      <c r="U75" s="117">
        <f>IF(U191="","－",U191)</f>
        <v>5.3212897852990118</v>
      </c>
    </row>
    <row r="76" spans="1:21" ht="15" customHeight="1">
      <c r="A76" s="56"/>
      <c r="B76" s="426"/>
      <c r="C76" s="135"/>
      <c r="D76" s="88">
        <f>IF(SUM(E76:J76)&gt;100,"－",SUM(E76:J76))</f>
        <v>100</v>
      </c>
      <c r="E76" s="89">
        <f t="shared" ref="E76:J76" si="103">E191/$D75*100</f>
        <v>29.838709677419356</v>
      </c>
      <c r="F76" s="89">
        <f t="shared" si="103"/>
        <v>10.786290322580646</v>
      </c>
      <c r="G76" s="89">
        <f t="shared" si="103"/>
        <v>10.080645161290322</v>
      </c>
      <c r="H76" s="89">
        <f t="shared" si="103"/>
        <v>8.9717741935483879</v>
      </c>
      <c r="I76" s="89">
        <f t="shared" si="103"/>
        <v>10.887096774193548</v>
      </c>
      <c r="J76" s="89">
        <f t="shared" si="103"/>
        <v>29.435483870967744</v>
      </c>
      <c r="K76" s="88" t="str">
        <f t="shared" ref="K76:L80" si="104">IF(K192="","－",K192)</f>
        <v>－</v>
      </c>
      <c r="L76" s="88" t="str">
        <f t="shared" si="104"/>
        <v>－</v>
      </c>
      <c r="M76" s="88">
        <f>IF(SUM(N76:S76)&gt;100,"－",SUM(N76:S76))</f>
        <v>99.999999999999986</v>
      </c>
      <c r="N76" s="89">
        <f t="shared" ref="N76:S76" si="105">N191/$M75*100</f>
        <v>72.58064516129032</v>
      </c>
      <c r="O76" s="89">
        <f t="shared" si="105"/>
        <v>12.5</v>
      </c>
      <c r="P76" s="89">
        <f t="shared" si="105"/>
        <v>6.0483870967741939</v>
      </c>
      <c r="Q76" s="89">
        <f t="shared" si="105"/>
        <v>1.1088709677419355</v>
      </c>
      <c r="R76" s="89">
        <f t="shared" si="105"/>
        <v>0.30241935483870969</v>
      </c>
      <c r="S76" s="89">
        <f t="shared" si="105"/>
        <v>7.459677419354839</v>
      </c>
      <c r="T76" s="88" t="str">
        <f t="shared" ref="T76:U80" si="106">IF(T192="","－",T192)</f>
        <v>－</v>
      </c>
      <c r="U76" s="88" t="str">
        <f t="shared" si="106"/>
        <v>－</v>
      </c>
    </row>
    <row r="77" spans="1:21" ht="15" customHeight="1">
      <c r="A77" s="56"/>
      <c r="B77" s="426"/>
      <c r="C77" s="56" t="s">
        <v>460</v>
      </c>
      <c r="D77" s="82">
        <f>D193</f>
        <v>39</v>
      </c>
      <c r="E77" s="83">
        <f t="shared" ref="E77:J80" si="107">IF($D77=0,0,E193/$D77*100)</f>
        <v>35.897435897435898</v>
      </c>
      <c r="F77" s="83">
        <f t="shared" si="107"/>
        <v>10.256410256410255</v>
      </c>
      <c r="G77" s="83">
        <f t="shared" si="107"/>
        <v>0</v>
      </c>
      <c r="H77" s="83">
        <f t="shared" si="107"/>
        <v>2.5641025641025639</v>
      </c>
      <c r="I77" s="83">
        <f t="shared" si="107"/>
        <v>25.641025641025639</v>
      </c>
      <c r="J77" s="83">
        <f t="shared" si="107"/>
        <v>25.641025641025639</v>
      </c>
      <c r="K77" s="119">
        <f t="shared" si="104"/>
        <v>13.180917679637753</v>
      </c>
      <c r="L77" s="119">
        <f t="shared" si="104"/>
        <v>25.483107513966324</v>
      </c>
      <c r="M77" s="82">
        <f>M193</f>
        <v>39</v>
      </c>
      <c r="N77" s="83">
        <f t="shared" ref="N77:S80" si="108">IF($M77=0,0,N193/$M77*100)</f>
        <v>74.358974358974365</v>
      </c>
      <c r="O77" s="83">
        <f t="shared" si="108"/>
        <v>12.820512820512819</v>
      </c>
      <c r="P77" s="83">
        <f t="shared" si="108"/>
        <v>5.1282051282051277</v>
      </c>
      <c r="Q77" s="83">
        <f t="shared" si="108"/>
        <v>2.5641025641025639</v>
      </c>
      <c r="R77" s="83">
        <f t="shared" si="108"/>
        <v>2.5641025641025639</v>
      </c>
      <c r="S77" s="83">
        <f t="shared" si="108"/>
        <v>2.5641025641025639</v>
      </c>
      <c r="T77" s="119">
        <f t="shared" si="106"/>
        <v>2.1993132034178564</v>
      </c>
      <c r="U77" s="119">
        <f t="shared" si="106"/>
        <v>9.2859890810976164</v>
      </c>
    </row>
    <row r="78" spans="1:21" ht="15" customHeight="1">
      <c r="A78" s="56"/>
      <c r="B78" s="426"/>
      <c r="C78" s="56" t="s">
        <v>461</v>
      </c>
      <c r="D78" s="82">
        <f t="shared" ref="D78:E81" si="109">D194</f>
        <v>100</v>
      </c>
      <c r="E78" s="83">
        <f t="shared" si="107"/>
        <v>30</v>
      </c>
      <c r="F78" s="83">
        <f t="shared" si="107"/>
        <v>6</v>
      </c>
      <c r="G78" s="83">
        <f t="shared" si="107"/>
        <v>12</v>
      </c>
      <c r="H78" s="83">
        <f t="shared" si="107"/>
        <v>10</v>
      </c>
      <c r="I78" s="83">
        <f t="shared" si="107"/>
        <v>14.000000000000002</v>
      </c>
      <c r="J78" s="83">
        <f t="shared" si="107"/>
        <v>28.000000000000004</v>
      </c>
      <c r="K78" s="119">
        <f t="shared" si="104"/>
        <v>8.2067186643390944</v>
      </c>
      <c r="L78" s="119">
        <f t="shared" si="104"/>
        <v>14.068660567438448</v>
      </c>
      <c r="M78" s="82">
        <f t="shared" ref="M78:M80" si="110">M194</f>
        <v>100</v>
      </c>
      <c r="N78" s="83">
        <f t="shared" si="108"/>
        <v>74</v>
      </c>
      <c r="O78" s="83">
        <f t="shared" si="108"/>
        <v>10</v>
      </c>
      <c r="P78" s="83">
        <f t="shared" si="108"/>
        <v>6</v>
      </c>
      <c r="Q78" s="83">
        <f t="shared" si="108"/>
        <v>0</v>
      </c>
      <c r="R78" s="83">
        <f t="shared" si="108"/>
        <v>0</v>
      </c>
      <c r="S78" s="83">
        <f t="shared" si="108"/>
        <v>10</v>
      </c>
      <c r="T78" s="119">
        <f t="shared" si="106"/>
        <v>0.71322476523857858</v>
      </c>
      <c r="U78" s="119">
        <f t="shared" si="106"/>
        <v>4.0118893044670045</v>
      </c>
    </row>
    <row r="79" spans="1:21" ht="15" customHeight="1">
      <c r="A79" s="56"/>
      <c r="B79" s="426"/>
      <c r="C79" s="56" t="s">
        <v>184</v>
      </c>
      <c r="D79" s="82">
        <f t="shared" si="109"/>
        <v>746</v>
      </c>
      <c r="E79" s="83">
        <f t="shared" si="107"/>
        <v>30.697050938337799</v>
      </c>
      <c r="F79" s="83">
        <f t="shared" si="107"/>
        <v>11.260053619302949</v>
      </c>
      <c r="G79" s="83">
        <f t="shared" si="107"/>
        <v>11.126005361930295</v>
      </c>
      <c r="H79" s="83">
        <f t="shared" si="107"/>
        <v>8.9812332439678286</v>
      </c>
      <c r="I79" s="83">
        <f t="shared" si="107"/>
        <v>10.32171581769437</v>
      </c>
      <c r="J79" s="83">
        <f t="shared" si="107"/>
        <v>27.613941018766759</v>
      </c>
      <c r="K79" s="119">
        <f t="shared" si="104"/>
        <v>7.1772527942355984</v>
      </c>
      <c r="L79" s="119">
        <f t="shared" si="104"/>
        <v>12.462110961052163</v>
      </c>
      <c r="M79" s="82">
        <f t="shared" si="110"/>
        <v>746</v>
      </c>
      <c r="N79" s="83">
        <f t="shared" si="108"/>
        <v>74.262734584450413</v>
      </c>
      <c r="O79" s="83">
        <f t="shared" si="108"/>
        <v>13.941018766756033</v>
      </c>
      <c r="P79" s="83">
        <f t="shared" si="108"/>
        <v>5.6300268096514747</v>
      </c>
      <c r="Q79" s="83">
        <f t="shared" si="108"/>
        <v>0.80428954423592491</v>
      </c>
      <c r="R79" s="83">
        <f t="shared" si="108"/>
        <v>0.26809651474530832</v>
      </c>
      <c r="S79" s="83">
        <f t="shared" si="108"/>
        <v>5.0938337801608577</v>
      </c>
      <c r="T79" s="119">
        <f t="shared" si="106"/>
        <v>1.0953325884284009</v>
      </c>
      <c r="U79" s="119">
        <f t="shared" si="106"/>
        <v>5.03568488706044</v>
      </c>
    </row>
    <row r="80" spans="1:21" ht="15" customHeight="1">
      <c r="A80" s="35"/>
      <c r="B80" s="65"/>
      <c r="C80" s="35" t="s">
        <v>174</v>
      </c>
      <c r="D80" s="84">
        <f t="shared" si="109"/>
        <v>107</v>
      </c>
      <c r="E80" s="85">
        <f t="shared" si="107"/>
        <v>21.495327102803738</v>
      </c>
      <c r="F80" s="85">
        <f t="shared" si="107"/>
        <v>12.149532710280374</v>
      </c>
      <c r="G80" s="85">
        <f t="shared" si="107"/>
        <v>4.6728971962616823</v>
      </c>
      <c r="H80" s="85">
        <f t="shared" si="107"/>
        <v>10.2803738317757</v>
      </c>
      <c r="I80" s="85">
        <f t="shared" si="107"/>
        <v>6.5420560747663545</v>
      </c>
      <c r="J80" s="85">
        <f t="shared" si="107"/>
        <v>44.859813084112147</v>
      </c>
      <c r="K80" s="120">
        <f t="shared" si="104"/>
        <v>5.949989409668337</v>
      </c>
      <c r="L80" s="120">
        <f t="shared" si="104"/>
        <v>9.7513715325119961</v>
      </c>
      <c r="M80" s="84">
        <f t="shared" si="110"/>
        <v>107</v>
      </c>
      <c r="N80" s="85">
        <f t="shared" si="108"/>
        <v>58.878504672897193</v>
      </c>
      <c r="O80" s="85">
        <f t="shared" si="108"/>
        <v>4.6728971962616823</v>
      </c>
      <c r="P80" s="85">
        <f t="shared" si="108"/>
        <v>9.3457943925233646</v>
      </c>
      <c r="Q80" s="85">
        <f t="shared" si="108"/>
        <v>3.7383177570093453</v>
      </c>
      <c r="R80" s="85">
        <f t="shared" si="108"/>
        <v>0</v>
      </c>
      <c r="S80" s="85">
        <f t="shared" si="108"/>
        <v>23.364485981308412</v>
      </c>
      <c r="T80" s="120">
        <f t="shared" si="106"/>
        <v>1.5897045643969014</v>
      </c>
      <c r="U80" s="120">
        <f t="shared" si="106"/>
        <v>6.86083022529189</v>
      </c>
    </row>
    <row r="81" spans="1:21" ht="15" customHeight="1">
      <c r="A81" s="32" t="s">
        <v>755</v>
      </c>
      <c r="B81" s="44" t="s">
        <v>719</v>
      </c>
      <c r="C81" s="32" t="s">
        <v>176</v>
      </c>
      <c r="D81" s="86">
        <f t="shared" si="109"/>
        <v>1202</v>
      </c>
      <c r="E81" s="87">
        <f t="shared" si="109"/>
        <v>56</v>
      </c>
      <c r="F81" s="87">
        <f>F197</f>
        <v>109</v>
      </c>
      <c r="G81" s="87">
        <f>G197</f>
        <v>158</v>
      </c>
      <c r="H81" s="87">
        <f>H197</f>
        <v>162</v>
      </c>
      <c r="I81" s="87">
        <f>I197</f>
        <v>231</v>
      </c>
      <c r="J81" s="87">
        <f t="shared" ref="J81" si="111">J197</f>
        <v>486</v>
      </c>
      <c r="K81" s="117">
        <f>IF(K197="","－",K197)</f>
        <v>13.076075474119143</v>
      </c>
      <c r="L81" s="117">
        <f>IF(L197="","－",L197)</f>
        <v>14.185560665862585</v>
      </c>
      <c r="M81" s="86">
        <f>M197</f>
        <v>1202</v>
      </c>
      <c r="N81" s="87">
        <f>N197</f>
        <v>775</v>
      </c>
      <c r="O81" s="87">
        <f t="shared" ref="O81:R81" si="112">O197</f>
        <v>270</v>
      </c>
      <c r="P81" s="87">
        <f t="shared" si="112"/>
        <v>24</v>
      </c>
      <c r="Q81" s="87">
        <f t="shared" si="112"/>
        <v>6</v>
      </c>
      <c r="R81" s="87">
        <f t="shared" si="112"/>
        <v>2</v>
      </c>
      <c r="S81" s="87">
        <f>S197</f>
        <v>125</v>
      </c>
      <c r="T81" s="117">
        <f>IF(T197="","－",T197)</f>
        <v>0.84041625440188217</v>
      </c>
      <c r="U81" s="117">
        <f>IF(U197="","－",U197)</f>
        <v>2.9971135959961162</v>
      </c>
    </row>
    <row r="82" spans="1:21" ht="15" customHeight="1">
      <c r="A82" s="394" t="s">
        <v>756</v>
      </c>
      <c r="B82" s="57" t="s">
        <v>726</v>
      </c>
      <c r="C82" s="135"/>
      <c r="D82" s="88">
        <f>IF(SUM(E82:J82)&gt;100,"－",SUM(E82:J82))</f>
        <v>100</v>
      </c>
      <c r="E82" s="89">
        <f t="shared" ref="E82:J82" si="113">E197/$D81*100</f>
        <v>4.6589018302828622</v>
      </c>
      <c r="F82" s="89">
        <f t="shared" si="113"/>
        <v>9.0682196339434284</v>
      </c>
      <c r="G82" s="89">
        <f t="shared" si="113"/>
        <v>13.144758735440931</v>
      </c>
      <c r="H82" s="89">
        <f t="shared" si="113"/>
        <v>13.477537437603992</v>
      </c>
      <c r="I82" s="89">
        <f t="shared" si="113"/>
        <v>19.217970049916804</v>
      </c>
      <c r="J82" s="89">
        <f t="shared" si="113"/>
        <v>40.432612312811976</v>
      </c>
      <c r="K82" s="88" t="str">
        <f t="shared" ref="K82:L86" si="114">IF(K198="","－",K198)</f>
        <v>－</v>
      </c>
      <c r="L82" s="88" t="str">
        <f t="shared" si="114"/>
        <v>－</v>
      </c>
      <c r="M82" s="88">
        <f>IF(SUM(N82:S82)&gt;100,"－",SUM(N82:S82))</f>
        <v>99.999999999999986</v>
      </c>
      <c r="N82" s="89">
        <f t="shared" ref="N82:S82" si="115">N197/$M81*100</f>
        <v>64.475873544093176</v>
      </c>
      <c r="O82" s="89">
        <f t="shared" si="115"/>
        <v>22.462562396006653</v>
      </c>
      <c r="P82" s="89">
        <f t="shared" si="115"/>
        <v>1.9966722129783694</v>
      </c>
      <c r="Q82" s="89">
        <f t="shared" si="115"/>
        <v>0.49916805324459235</v>
      </c>
      <c r="R82" s="89">
        <f t="shared" si="115"/>
        <v>0.16638935108153077</v>
      </c>
      <c r="S82" s="89">
        <f t="shared" si="115"/>
        <v>10.399334442595674</v>
      </c>
      <c r="T82" s="88" t="str">
        <f t="shared" ref="T82:U86" si="116">IF(T198="","－",T198)</f>
        <v>－</v>
      </c>
      <c r="U82" s="88" t="str">
        <f t="shared" si="116"/>
        <v>－</v>
      </c>
    </row>
    <row r="83" spans="1:21" ht="15" customHeight="1">
      <c r="A83" s="394"/>
      <c r="B83" s="57" t="s">
        <v>722</v>
      </c>
      <c r="C83" s="56" t="s">
        <v>757</v>
      </c>
      <c r="D83" s="82">
        <f>D199</f>
        <v>1103</v>
      </c>
      <c r="E83" s="83">
        <f t="shared" ref="E83:J86" si="117">IF($D83=0,0,E199/$D83*100)</f>
        <v>4.7144152311876697</v>
      </c>
      <c r="F83" s="83">
        <f t="shared" si="117"/>
        <v>8.7035358114233912</v>
      </c>
      <c r="G83" s="83">
        <f t="shared" si="117"/>
        <v>13.14596554850408</v>
      </c>
      <c r="H83" s="83">
        <f t="shared" si="117"/>
        <v>13.14596554850408</v>
      </c>
      <c r="I83" s="83">
        <f t="shared" si="117"/>
        <v>19.854941069809609</v>
      </c>
      <c r="J83" s="83">
        <f t="shared" si="117"/>
        <v>40.43517679057117</v>
      </c>
      <c r="K83" s="119">
        <f t="shared" si="114"/>
        <v>13.296692627961674</v>
      </c>
      <c r="L83" s="119">
        <f t="shared" si="114"/>
        <v>14.439548853836065</v>
      </c>
      <c r="M83" s="82">
        <f>M199</f>
        <v>1103</v>
      </c>
      <c r="N83" s="83">
        <f t="shared" ref="N83:S86" si="118">IF($M83=0,0,N199/$M83*100)</f>
        <v>64.551223934723481</v>
      </c>
      <c r="O83" s="83">
        <f t="shared" si="118"/>
        <v>22.574796010879421</v>
      </c>
      <c r="P83" s="83">
        <f t="shared" si="118"/>
        <v>1.9038984587488668</v>
      </c>
      <c r="Q83" s="83">
        <f t="shared" si="118"/>
        <v>0.54397098821396195</v>
      </c>
      <c r="R83" s="83">
        <f t="shared" si="118"/>
        <v>0.18132366273798731</v>
      </c>
      <c r="S83" s="83">
        <f t="shared" si="118"/>
        <v>10.244786944696283</v>
      </c>
      <c r="T83" s="119">
        <f t="shared" si="116"/>
        <v>0.84654042128471674</v>
      </c>
      <c r="U83" s="119">
        <f t="shared" si="116"/>
        <v>3.0146583347908975</v>
      </c>
    </row>
    <row r="84" spans="1:21" ht="15" customHeight="1">
      <c r="A84" s="394"/>
      <c r="B84" s="57" t="s">
        <v>728</v>
      </c>
      <c r="C84" s="56" t="s">
        <v>758</v>
      </c>
      <c r="D84" s="82">
        <f t="shared" ref="D84:E87" si="119">D200</f>
        <v>43</v>
      </c>
      <c r="E84" s="83">
        <f t="shared" si="117"/>
        <v>6.9767441860465116</v>
      </c>
      <c r="F84" s="83">
        <f t="shared" si="117"/>
        <v>16.279069767441861</v>
      </c>
      <c r="G84" s="83">
        <f t="shared" si="117"/>
        <v>16.279069767441861</v>
      </c>
      <c r="H84" s="83">
        <f t="shared" si="117"/>
        <v>18.604651162790699</v>
      </c>
      <c r="I84" s="83">
        <f t="shared" si="117"/>
        <v>6.9767441860465116</v>
      </c>
      <c r="J84" s="83">
        <f t="shared" si="117"/>
        <v>34.883720930232556</v>
      </c>
      <c r="K84" s="119">
        <f t="shared" si="114"/>
        <v>8.0851536443443699</v>
      </c>
      <c r="L84" s="119">
        <f t="shared" si="114"/>
        <v>9.0553720816656949</v>
      </c>
      <c r="M84" s="82">
        <f t="shared" ref="M84:M86" si="120">M200</f>
        <v>43</v>
      </c>
      <c r="N84" s="83">
        <f t="shared" si="118"/>
        <v>76.744186046511629</v>
      </c>
      <c r="O84" s="83">
        <f t="shared" si="118"/>
        <v>18.604651162790699</v>
      </c>
      <c r="P84" s="83">
        <f t="shared" si="118"/>
        <v>0</v>
      </c>
      <c r="Q84" s="83">
        <f t="shared" si="118"/>
        <v>0</v>
      </c>
      <c r="R84" s="83">
        <f t="shared" si="118"/>
        <v>0</v>
      </c>
      <c r="S84" s="83">
        <f t="shared" si="118"/>
        <v>4.6511627906976747</v>
      </c>
      <c r="T84" s="119">
        <f t="shared" si="116"/>
        <v>0.44597117407412967</v>
      </c>
      <c r="U84" s="119">
        <f t="shared" si="116"/>
        <v>2.2856022671299145</v>
      </c>
    </row>
    <row r="85" spans="1:21" ht="15" customHeight="1">
      <c r="A85" s="56"/>
      <c r="B85" s="49"/>
      <c r="C85" s="56" t="s">
        <v>759</v>
      </c>
      <c r="D85" s="82">
        <f t="shared" si="119"/>
        <v>12</v>
      </c>
      <c r="E85" s="83">
        <f t="shared" si="117"/>
        <v>8.3333333333333321</v>
      </c>
      <c r="F85" s="83">
        <f t="shared" si="117"/>
        <v>16.666666666666664</v>
      </c>
      <c r="G85" s="83">
        <f t="shared" si="117"/>
        <v>8.3333333333333321</v>
      </c>
      <c r="H85" s="83">
        <f t="shared" si="117"/>
        <v>25</v>
      </c>
      <c r="I85" s="83">
        <f t="shared" si="117"/>
        <v>8.3333333333333321</v>
      </c>
      <c r="J85" s="83">
        <f t="shared" si="117"/>
        <v>33.333333333333329</v>
      </c>
      <c r="K85" s="119">
        <f t="shared" si="114"/>
        <v>10.814711508558968</v>
      </c>
      <c r="L85" s="119">
        <f t="shared" si="114"/>
        <v>12.359670295495963</v>
      </c>
      <c r="M85" s="82">
        <f t="shared" si="120"/>
        <v>12</v>
      </c>
      <c r="N85" s="83">
        <f t="shared" si="118"/>
        <v>66.666666666666657</v>
      </c>
      <c r="O85" s="83">
        <f t="shared" si="118"/>
        <v>16.666666666666664</v>
      </c>
      <c r="P85" s="83">
        <f t="shared" si="118"/>
        <v>8.3333333333333321</v>
      </c>
      <c r="Q85" s="83">
        <f t="shared" si="118"/>
        <v>0</v>
      </c>
      <c r="R85" s="83">
        <f t="shared" si="118"/>
        <v>0</v>
      </c>
      <c r="S85" s="83">
        <f t="shared" si="118"/>
        <v>8.3333333333333321</v>
      </c>
      <c r="T85" s="119">
        <f t="shared" si="116"/>
        <v>1.2974534704024725</v>
      </c>
      <c r="U85" s="119">
        <f t="shared" si="116"/>
        <v>4.7573293914757331</v>
      </c>
    </row>
    <row r="86" spans="1:21" ht="15" customHeight="1">
      <c r="A86" s="56"/>
      <c r="B86" s="71"/>
      <c r="C86" s="35" t="s">
        <v>174</v>
      </c>
      <c r="D86" s="84">
        <f t="shared" si="119"/>
        <v>44</v>
      </c>
      <c r="E86" s="85">
        <f t="shared" si="117"/>
        <v>0</v>
      </c>
      <c r="F86" s="85">
        <f t="shared" si="117"/>
        <v>9.0909090909090917</v>
      </c>
      <c r="G86" s="85">
        <f t="shared" si="117"/>
        <v>11.363636363636363</v>
      </c>
      <c r="H86" s="85">
        <f t="shared" si="117"/>
        <v>13.636363636363635</v>
      </c>
      <c r="I86" s="85">
        <f t="shared" si="117"/>
        <v>18.181818181818183</v>
      </c>
      <c r="J86" s="85">
        <f t="shared" si="117"/>
        <v>47.727272727272727</v>
      </c>
      <c r="K86" s="120">
        <f t="shared" si="114"/>
        <v>13.636564729929239</v>
      </c>
      <c r="L86" s="120">
        <f t="shared" si="114"/>
        <v>13.636564729929239</v>
      </c>
      <c r="M86" s="84">
        <f t="shared" si="120"/>
        <v>44</v>
      </c>
      <c r="N86" s="85">
        <f t="shared" si="118"/>
        <v>50</v>
      </c>
      <c r="O86" s="85">
        <f t="shared" si="118"/>
        <v>25</v>
      </c>
      <c r="P86" s="85">
        <f t="shared" si="118"/>
        <v>4.5454545454545459</v>
      </c>
      <c r="Q86" s="85">
        <f t="shared" si="118"/>
        <v>0</v>
      </c>
      <c r="R86" s="85">
        <f t="shared" si="118"/>
        <v>0</v>
      </c>
      <c r="S86" s="85">
        <f t="shared" si="118"/>
        <v>20.454545454545457</v>
      </c>
      <c r="T86" s="120">
        <f t="shared" si="116"/>
        <v>0.98561378878545869</v>
      </c>
      <c r="U86" s="120">
        <f t="shared" si="116"/>
        <v>2.6535755851916196</v>
      </c>
    </row>
    <row r="87" spans="1:21" ht="15" customHeight="1">
      <c r="A87" s="56"/>
      <c r="B87" s="62" t="s">
        <v>185</v>
      </c>
      <c r="C87" s="32" t="s">
        <v>176</v>
      </c>
      <c r="D87" s="86">
        <f t="shared" si="119"/>
        <v>963</v>
      </c>
      <c r="E87" s="87">
        <f t="shared" si="119"/>
        <v>225</v>
      </c>
      <c r="F87" s="87">
        <f>F203</f>
        <v>71</v>
      </c>
      <c r="G87" s="87">
        <f>G203</f>
        <v>108</v>
      </c>
      <c r="H87" s="87">
        <f>H203</f>
        <v>109</v>
      </c>
      <c r="I87" s="87">
        <f>I203</f>
        <v>160</v>
      </c>
      <c r="J87" s="87">
        <f t="shared" ref="J87" si="121">J203</f>
        <v>290</v>
      </c>
      <c r="K87" s="117">
        <f>IF(K203="","－",K203)</f>
        <v>11.835120294627517</v>
      </c>
      <c r="L87" s="117">
        <f>IF(L203="","－",L203)</f>
        <v>17.779098121170357</v>
      </c>
      <c r="M87" s="86">
        <f>M203</f>
        <v>963</v>
      </c>
      <c r="N87" s="87">
        <f>N203</f>
        <v>668</v>
      </c>
      <c r="O87" s="87">
        <f t="shared" ref="O87:R87" si="122">O203</f>
        <v>106</v>
      </c>
      <c r="P87" s="87">
        <f t="shared" si="122"/>
        <v>56</v>
      </c>
      <c r="Q87" s="87">
        <f t="shared" si="122"/>
        <v>28</v>
      </c>
      <c r="R87" s="87">
        <f t="shared" si="122"/>
        <v>23</v>
      </c>
      <c r="S87" s="87">
        <f>S203</f>
        <v>82</v>
      </c>
      <c r="T87" s="117">
        <f>IF(T203="","－",T203)</f>
        <v>2.4453803803973448</v>
      </c>
      <c r="U87" s="117">
        <f>IF(U203="","－",U203)</f>
        <v>10.114460634413431</v>
      </c>
    </row>
    <row r="88" spans="1:21" ht="15" customHeight="1">
      <c r="A88" s="56"/>
      <c r="B88" s="64" t="s">
        <v>186</v>
      </c>
      <c r="C88" s="135"/>
      <c r="D88" s="88">
        <f>IF(SUM(E88:J88)&gt;100,"－",SUM(E88:J88))</f>
        <v>100</v>
      </c>
      <c r="E88" s="89">
        <f t="shared" ref="E88:J88" si="123">E203/$D87*100</f>
        <v>23.364485981308412</v>
      </c>
      <c r="F88" s="89">
        <f t="shared" si="123"/>
        <v>7.3727933541017654</v>
      </c>
      <c r="G88" s="89">
        <f t="shared" si="123"/>
        <v>11.214953271028037</v>
      </c>
      <c r="H88" s="89">
        <f t="shared" si="123"/>
        <v>11.318795430944965</v>
      </c>
      <c r="I88" s="89">
        <f t="shared" si="123"/>
        <v>16.614745586708203</v>
      </c>
      <c r="J88" s="89">
        <f t="shared" si="123"/>
        <v>30.114226375908622</v>
      </c>
      <c r="K88" s="88" t="str">
        <f t="shared" ref="K88:L92" si="124">IF(K204="","－",K204)</f>
        <v>－</v>
      </c>
      <c r="L88" s="88" t="str">
        <f t="shared" si="124"/>
        <v>－</v>
      </c>
      <c r="M88" s="88">
        <f>IF(SUM(N88:S88)&gt;100,"－",SUM(N88:S88))</f>
        <v>99.999999999999986</v>
      </c>
      <c r="N88" s="89">
        <f t="shared" ref="N88:S88" si="125">N203/$M87*100</f>
        <v>69.366562824506744</v>
      </c>
      <c r="O88" s="89">
        <f t="shared" si="125"/>
        <v>11.007268951194185</v>
      </c>
      <c r="P88" s="89">
        <f t="shared" si="125"/>
        <v>5.8151609553478716</v>
      </c>
      <c r="Q88" s="89">
        <f t="shared" si="125"/>
        <v>2.9075804776739358</v>
      </c>
      <c r="R88" s="89">
        <f t="shared" si="125"/>
        <v>2.3883696780893042</v>
      </c>
      <c r="S88" s="89">
        <f t="shared" si="125"/>
        <v>8.5150571131879538</v>
      </c>
      <c r="T88" s="88" t="str">
        <f t="shared" ref="T88:U92" si="126">IF(T204="","－",T204)</f>
        <v>－</v>
      </c>
      <c r="U88" s="88" t="str">
        <f t="shared" si="126"/>
        <v>－</v>
      </c>
    </row>
    <row r="89" spans="1:21" ht="15" customHeight="1">
      <c r="A89" s="56"/>
      <c r="B89" s="64" t="s">
        <v>187</v>
      </c>
      <c r="C89" s="56" t="s">
        <v>757</v>
      </c>
      <c r="D89" s="82">
        <f>D205</f>
        <v>801</v>
      </c>
      <c r="E89" s="83">
        <f t="shared" ref="E89:J92" si="127">IF($D89=0,0,E205/$D89*100)</f>
        <v>20.724094881398251</v>
      </c>
      <c r="F89" s="83">
        <f t="shared" si="127"/>
        <v>6.9912609238451937</v>
      </c>
      <c r="G89" s="83">
        <f t="shared" si="127"/>
        <v>10.986267166042447</v>
      </c>
      <c r="H89" s="83">
        <f t="shared" si="127"/>
        <v>11.735330836454432</v>
      </c>
      <c r="I89" s="83">
        <f t="shared" si="127"/>
        <v>18.726591760299627</v>
      </c>
      <c r="J89" s="83">
        <f t="shared" si="127"/>
        <v>30.836454431960046</v>
      </c>
      <c r="K89" s="119">
        <f t="shared" si="124"/>
        <v>13.21239868267712</v>
      </c>
      <c r="L89" s="119">
        <f t="shared" si="124"/>
        <v>18.865125954131766</v>
      </c>
      <c r="M89" s="82">
        <f>M205</f>
        <v>801</v>
      </c>
      <c r="N89" s="83">
        <f t="shared" ref="N89:S92" si="128">IF($M89=0,0,N205/$M89*100)</f>
        <v>68.539325842696627</v>
      </c>
      <c r="O89" s="83">
        <f t="shared" si="128"/>
        <v>11.235955056179774</v>
      </c>
      <c r="P89" s="83">
        <f t="shared" si="128"/>
        <v>5.7428214731585516</v>
      </c>
      <c r="Q89" s="83">
        <f t="shared" si="128"/>
        <v>3.3707865168539324</v>
      </c>
      <c r="R89" s="83">
        <f t="shared" si="128"/>
        <v>2.4968789013732833</v>
      </c>
      <c r="S89" s="83">
        <f t="shared" si="128"/>
        <v>8.6142322097378283</v>
      </c>
      <c r="T89" s="119">
        <f t="shared" si="126"/>
        <v>2.6651729639244985</v>
      </c>
      <c r="U89" s="119">
        <f t="shared" si="126"/>
        <v>10.660691855697994</v>
      </c>
    </row>
    <row r="90" spans="1:21" ht="15" customHeight="1">
      <c r="A90" s="56"/>
      <c r="B90" s="64"/>
      <c r="C90" s="177" t="s">
        <v>758</v>
      </c>
      <c r="D90" s="82">
        <f t="shared" ref="D90:E93" si="129">D206</f>
        <v>70</v>
      </c>
      <c r="E90" s="83">
        <f t="shared" si="127"/>
        <v>34.285714285714285</v>
      </c>
      <c r="F90" s="83">
        <f t="shared" si="127"/>
        <v>11.428571428571429</v>
      </c>
      <c r="G90" s="83">
        <f t="shared" si="127"/>
        <v>15.714285714285714</v>
      </c>
      <c r="H90" s="83">
        <f t="shared" si="127"/>
        <v>8.5714285714285712</v>
      </c>
      <c r="I90" s="83">
        <f t="shared" si="127"/>
        <v>8.5714285714285712</v>
      </c>
      <c r="J90" s="83">
        <f t="shared" si="127"/>
        <v>21.428571428571427</v>
      </c>
      <c r="K90" s="119">
        <f t="shared" si="124"/>
        <v>6.7029241634417156</v>
      </c>
      <c r="L90" s="119">
        <f t="shared" si="124"/>
        <v>11.89228480610627</v>
      </c>
      <c r="M90" s="82">
        <f t="shared" ref="M90:M92" si="130">M206</f>
        <v>70</v>
      </c>
      <c r="N90" s="83">
        <f t="shared" si="128"/>
        <v>74.285714285714292</v>
      </c>
      <c r="O90" s="83">
        <f t="shared" si="128"/>
        <v>12.857142857142856</v>
      </c>
      <c r="P90" s="83">
        <f t="shared" si="128"/>
        <v>4.2857142857142856</v>
      </c>
      <c r="Q90" s="83">
        <f t="shared" si="128"/>
        <v>1.4285714285714286</v>
      </c>
      <c r="R90" s="83">
        <f t="shared" si="128"/>
        <v>0</v>
      </c>
      <c r="S90" s="83">
        <f t="shared" si="128"/>
        <v>7.1428571428571423</v>
      </c>
      <c r="T90" s="119">
        <f t="shared" si="126"/>
        <v>0.89514351507403123</v>
      </c>
      <c r="U90" s="119">
        <f t="shared" si="126"/>
        <v>4.4757175753701564</v>
      </c>
    </row>
    <row r="91" spans="1:21" ht="15" customHeight="1">
      <c r="A91" s="56"/>
      <c r="B91" s="64"/>
      <c r="C91" s="56" t="s">
        <v>759</v>
      </c>
      <c r="D91" s="82">
        <f t="shared" si="129"/>
        <v>37</v>
      </c>
      <c r="E91" s="83">
        <f t="shared" si="127"/>
        <v>51.351351351351347</v>
      </c>
      <c r="F91" s="83">
        <f t="shared" si="127"/>
        <v>0</v>
      </c>
      <c r="G91" s="83">
        <f t="shared" si="127"/>
        <v>10.810810810810811</v>
      </c>
      <c r="H91" s="83">
        <f t="shared" si="127"/>
        <v>16.216216216216218</v>
      </c>
      <c r="I91" s="83">
        <f t="shared" si="127"/>
        <v>2.7027027027027026</v>
      </c>
      <c r="J91" s="83">
        <f t="shared" si="127"/>
        <v>18.918918918918919</v>
      </c>
      <c r="K91" s="119">
        <f t="shared" si="124"/>
        <v>4.0248459445374145</v>
      </c>
      <c r="L91" s="119">
        <f t="shared" si="124"/>
        <v>10.976852576011131</v>
      </c>
      <c r="M91" s="82">
        <f t="shared" si="130"/>
        <v>37</v>
      </c>
      <c r="N91" s="83">
        <f t="shared" si="128"/>
        <v>81.081081081081081</v>
      </c>
      <c r="O91" s="83">
        <f t="shared" si="128"/>
        <v>5.4054054054054053</v>
      </c>
      <c r="P91" s="83">
        <f t="shared" si="128"/>
        <v>10.810810810810811</v>
      </c>
      <c r="Q91" s="83">
        <f t="shared" si="128"/>
        <v>0</v>
      </c>
      <c r="R91" s="83">
        <f t="shared" si="128"/>
        <v>0</v>
      </c>
      <c r="S91" s="83">
        <f t="shared" si="128"/>
        <v>2.7027027027027026</v>
      </c>
      <c r="T91" s="119">
        <f t="shared" si="126"/>
        <v>0.96565335535923758</v>
      </c>
      <c r="U91" s="119">
        <f t="shared" si="126"/>
        <v>5.7939201321554252</v>
      </c>
    </row>
    <row r="92" spans="1:21" ht="15" customHeight="1">
      <c r="A92" s="53"/>
      <c r="B92" s="65"/>
      <c r="C92" s="35" t="s">
        <v>174</v>
      </c>
      <c r="D92" s="84">
        <f t="shared" si="129"/>
        <v>55</v>
      </c>
      <c r="E92" s="85">
        <f t="shared" si="127"/>
        <v>29.09090909090909</v>
      </c>
      <c r="F92" s="85">
        <f t="shared" si="127"/>
        <v>12.727272727272727</v>
      </c>
      <c r="G92" s="85">
        <f t="shared" si="127"/>
        <v>9.0909090909090917</v>
      </c>
      <c r="H92" s="85">
        <f t="shared" si="127"/>
        <v>5.4545454545454541</v>
      </c>
      <c r="I92" s="85">
        <f t="shared" si="127"/>
        <v>5.4545454545454541</v>
      </c>
      <c r="J92" s="85">
        <f t="shared" si="127"/>
        <v>38.181818181818187</v>
      </c>
      <c r="K92" s="120">
        <f t="shared" si="124"/>
        <v>4.5870847281110922</v>
      </c>
      <c r="L92" s="120">
        <f t="shared" si="124"/>
        <v>8.6644933753209514</v>
      </c>
      <c r="M92" s="84">
        <f t="shared" si="130"/>
        <v>55</v>
      </c>
      <c r="N92" s="85">
        <f t="shared" si="128"/>
        <v>67.272727272727266</v>
      </c>
      <c r="O92" s="85">
        <f t="shared" si="128"/>
        <v>9.0909090909090917</v>
      </c>
      <c r="P92" s="85">
        <f t="shared" si="128"/>
        <v>5.4545454545454541</v>
      </c>
      <c r="Q92" s="85">
        <f t="shared" si="128"/>
        <v>0</v>
      </c>
      <c r="R92" s="85">
        <f t="shared" si="128"/>
        <v>5.4545454545454541</v>
      </c>
      <c r="S92" s="85">
        <f t="shared" si="128"/>
        <v>12.727272727272727</v>
      </c>
      <c r="T92" s="120">
        <f t="shared" si="126"/>
        <v>2.302617838845491</v>
      </c>
      <c r="U92" s="120">
        <f t="shared" si="126"/>
        <v>10.047786933143961</v>
      </c>
    </row>
    <row r="93" spans="1:21" ht="15" customHeight="1">
      <c r="A93" s="56"/>
      <c r="B93" s="425" t="s">
        <v>188</v>
      </c>
      <c r="C93" s="32" t="s">
        <v>176</v>
      </c>
      <c r="D93" s="86">
        <f t="shared" si="129"/>
        <v>1053</v>
      </c>
      <c r="E93" s="87">
        <f t="shared" si="129"/>
        <v>322</v>
      </c>
      <c r="F93" s="87">
        <f>F209</f>
        <v>114</v>
      </c>
      <c r="G93" s="87">
        <f>G209</f>
        <v>102</v>
      </c>
      <c r="H93" s="87">
        <f>H209</f>
        <v>93</v>
      </c>
      <c r="I93" s="87">
        <f>I209</f>
        <v>109</v>
      </c>
      <c r="J93" s="87">
        <f t="shared" ref="J93" si="131">J209</f>
        <v>313</v>
      </c>
      <c r="K93" s="117">
        <f>IF(K209="","－",K209)</f>
        <v>7.1828905658281936</v>
      </c>
      <c r="L93" s="117">
        <f>IF(L209="","－",L209)</f>
        <v>12.716122054336994</v>
      </c>
      <c r="M93" s="86">
        <f>M209</f>
        <v>1053</v>
      </c>
      <c r="N93" s="87">
        <f>N209</f>
        <v>769</v>
      </c>
      <c r="O93" s="87">
        <f t="shared" ref="O93:R93" si="132">O209</f>
        <v>131</v>
      </c>
      <c r="P93" s="87">
        <f t="shared" si="132"/>
        <v>61</v>
      </c>
      <c r="Q93" s="87">
        <f t="shared" si="132"/>
        <v>11</v>
      </c>
      <c r="R93" s="87">
        <f t="shared" si="132"/>
        <v>3</v>
      </c>
      <c r="S93" s="87">
        <f>S209</f>
        <v>78</v>
      </c>
      <c r="T93" s="117">
        <f>IF(T209="","－",T209)</f>
        <v>1.1039094865611188</v>
      </c>
      <c r="U93" s="117">
        <f>IF(U209="","－",U209)</f>
        <v>5.2248143174616057</v>
      </c>
    </row>
    <row r="94" spans="1:21" ht="15" customHeight="1">
      <c r="A94" s="56"/>
      <c r="B94" s="426"/>
      <c r="C94" s="135"/>
      <c r="D94" s="88">
        <f>IF(SUM(E94:J94)&gt;100,"－",SUM(E94:J94))</f>
        <v>100.00000000000001</v>
      </c>
      <c r="E94" s="89">
        <f t="shared" ref="E94:J94" si="133">E209/$D93*100</f>
        <v>30.579297245963911</v>
      </c>
      <c r="F94" s="89">
        <f t="shared" si="133"/>
        <v>10.826210826210826</v>
      </c>
      <c r="G94" s="89">
        <f t="shared" si="133"/>
        <v>9.6866096866096854</v>
      </c>
      <c r="H94" s="89">
        <f t="shared" si="133"/>
        <v>8.8319088319088319</v>
      </c>
      <c r="I94" s="89">
        <f t="shared" si="133"/>
        <v>10.351377018043685</v>
      </c>
      <c r="J94" s="89">
        <f t="shared" si="133"/>
        <v>29.724596391263059</v>
      </c>
      <c r="K94" s="88" t="str">
        <f t="shared" ref="K94:L98" si="134">IF(K210="","－",K210)</f>
        <v>－</v>
      </c>
      <c r="L94" s="88" t="str">
        <f t="shared" si="134"/>
        <v>－</v>
      </c>
      <c r="M94" s="88">
        <f>IF(SUM(N94:S94)&gt;100,"－",SUM(N94:S94))</f>
        <v>99.999999999999986</v>
      </c>
      <c r="N94" s="89">
        <f t="shared" ref="N94:S94" si="135">N209/$M93*100</f>
        <v>73.029439696106351</v>
      </c>
      <c r="O94" s="89">
        <f t="shared" si="135"/>
        <v>12.440645773979107</v>
      </c>
      <c r="P94" s="89">
        <f t="shared" si="135"/>
        <v>5.7929724596391265</v>
      </c>
      <c r="Q94" s="89">
        <f t="shared" si="135"/>
        <v>1.0446343779677114</v>
      </c>
      <c r="R94" s="89">
        <f t="shared" si="135"/>
        <v>0.28490028490028491</v>
      </c>
      <c r="S94" s="89">
        <f t="shared" si="135"/>
        <v>7.4074074074074066</v>
      </c>
      <c r="T94" s="88" t="str">
        <f t="shared" ref="T94:U98" si="136">IF(T210="","－",T210)</f>
        <v>－</v>
      </c>
      <c r="U94" s="88" t="str">
        <f t="shared" si="136"/>
        <v>－</v>
      </c>
    </row>
    <row r="95" spans="1:21" ht="15" customHeight="1">
      <c r="A95" s="56"/>
      <c r="B95" s="426"/>
      <c r="C95" s="56" t="s">
        <v>757</v>
      </c>
      <c r="D95" s="82">
        <f>D211</f>
        <v>826</v>
      </c>
      <c r="E95" s="83">
        <f t="shared" ref="E95:J98" si="137">IF($D95=0,0,E211/$D95*100)</f>
        <v>28.208232445520583</v>
      </c>
      <c r="F95" s="83">
        <f t="shared" si="137"/>
        <v>10.53268765133172</v>
      </c>
      <c r="G95" s="83">
        <f t="shared" si="137"/>
        <v>10.290556900726394</v>
      </c>
      <c r="H95" s="83">
        <f t="shared" si="137"/>
        <v>9.9273607748184016</v>
      </c>
      <c r="I95" s="83">
        <f t="shared" si="137"/>
        <v>12.348668280871671</v>
      </c>
      <c r="J95" s="83">
        <f t="shared" si="137"/>
        <v>28.692493946731233</v>
      </c>
      <c r="K95" s="119">
        <f t="shared" si="134"/>
        <v>8.0761772178634139</v>
      </c>
      <c r="L95" s="119">
        <f t="shared" si="134"/>
        <v>13.361989835172897</v>
      </c>
      <c r="M95" s="82">
        <f>M211</f>
        <v>826</v>
      </c>
      <c r="N95" s="83">
        <f t="shared" ref="N95:S98" si="138">IF($M95=0,0,N211/$M95*100)</f>
        <v>73.244552058111381</v>
      </c>
      <c r="O95" s="83">
        <f t="shared" si="138"/>
        <v>13.196125907990314</v>
      </c>
      <c r="P95" s="83">
        <f t="shared" si="138"/>
        <v>6.5375302663438255</v>
      </c>
      <c r="Q95" s="83">
        <f t="shared" si="138"/>
        <v>1.331719128329298</v>
      </c>
      <c r="R95" s="83">
        <f t="shared" si="138"/>
        <v>0.36319612590799033</v>
      </c>
      <c r="S95" s="83">
        <f t="shared" si="138"/>
        <v>5.3268765133171918</v>
      </c>
      <c r="T95" s="119">
        <f t="shared" si="136"/>
        <v>1.2346905352498054</v>
      </c>
      <c r="U95" s="119">
        <f t="shared" si="136"/>
        <v>5.4549604438720216</v>
      </c>
    </row>
    <row r="96" spans="1:21" ht="15" customHeight="1">
      <c r="A96" s="56"/>
      <c r="B96" s="426"/>
      <c r="C96" s="177" t="s">
        <v>758</v>
      </c>
      <c r="D96" s="82">
        <f t="shared" ref="D96:E99" si="139">D212</f>
        <v>61</v>
      </c>
      <c r="E96" s="83">
        <f t="shared" si="137"/>
        <v>45.901639344262293</v>
      </c>
      <c r="F96" s="83">
        <f t="shared" si="137"/>
        <v>11.475409836065573</v>
      </c>
      <c r="G96" s="83">
        <f t="shared" si="137"/>
        <v>9.8360655737704921</v>
      </c>
      <c r="H96" s="83">
        <f t="shared" si="137"/>
        <v>6.557377049180328</v>
      </c>
      <c r="I96" s="83">
        <f t="shared" si="137"/>
        <v>6.557377049180328</v>
      </c>
      <c r="J96" s="83">
        <f t="shared" si="137"/>
        <v>19.672131147540984</v>
      </c>
      <c r="K96" s="119">
        <f t="shared" si="134"/>
        <v>4.9545840777518704</v>
      </c>
      <c r="L96" s="119">
        <f t="shared" si="134"/>
        <v>11.560696181421031</v>
      </c>
      <c r="M96" s="82">
        <f t="shared" ref="M96:M98" si="140">M212</f>
        <v>61</v>
      </c>
      <c r="N96" s="83">
        <f t="shared" si="138"/>
        <v>80.327868852459019</v>
      </c>
      <c r="O96" s="83">
        <f t="shared" si="138"/>
        <v>11.475409836065573</v>
      </c>
      <c r="P96" s="83">
        <f t="shared" si="138"/>
        <v>1.639344262295082</v>
      </c>
      <c r="Q96" s="83">
        <f t="shared" si="138"/>
        <v>0</v>
      </c>
      <c r="R96" s="83">
        <f t="shared" si="138"/>
        <v>0</v>
      </c>
      <c r="S96" s="83">
        <f t="shared" si="138"/>
        <v>6.557377049180328</v>
      </c>
      <c r="T96" s="119">
        <f t="shared" si="136"/>
        <v>0.43202740493218778</v>
      </c>
      <c r="U96" s="119">
        <f t="shared" si="136"/>
        <v>3.0781952601418379</v>
      </c>
    </row>
    <row r="97" spans="1:21" ht="15" customHeight="1">
      <c r="A97" s="56"/>
      <c r="B97" s="426"/>
      <c r="C97" s="56" t="s">
        <v>759</v>
      </c>
      <c r="D97" s="82">
        <f t="shared" si="139"/>
        <v>47</v>
      </c>
      <c r="E97" s="83">
        <f t="shared" si="137"/>
        <v>53.191489361702125</v>
      </c>
      <c r="F97" s="83">
        <f t="shared" si="137"/>
        <v>10.638297872340425</v>
      </c>
      <c r="G97" s="83">
        <f t="shared" si="137"/>
        <v>4.2553191489361701</v>
      </c>
      <c r="H97" s="83">
        <f t="shared" si="137"/>
        <v>2.1276595744680851</v>
      </c>
      <c r="I97" s="83">
        <f t="shared" si="137"/>
        <v>2.1276595744680851</v>
      </c>
      <c r="J97" s="83">
        <f t="shared" si="137"/>
        <v>27.659574468085108</v>
      </c>
      <c r="K97" s="119">
        <f t="shared" si="134"/>
        <v>2.1685379737901238</v>
      </c>
      <c r="L97" s="119">
        <f t="shared" si="134"/>
        <v>8.1922545676515792</v>
      </c>
      <c r="M97" s="82">
        <f t="shared" si="140"/>
        <v>47</v>
      </c>
      <c r="N97" s="83">
        <f t="shared" si="138"/>
        <v>80.851063829787222</v>
      </c>
      <c r="O97" s="83">
        <f t="shared" si="138"/>
        <v>6.3829787234042552</v>
      </c>
      <c r="P97" s="83">
        <f t="shared" si="138"/>
        <v>0</v>
      </c>
      <c r="Q97" s="83">
        <f t="shared" si="138"/>
        <v>0</v>
      </c>
      <c r="R97" s="83">
        <f t="shared" si="138"/>
        <v>0</v>
      </c>
      <c r="S97" s="83">
        <f t="shared" si="138"/>
        <v>12.76595744680851</v>
      </c>
      <c r="T97" s="119">
        <f t="shared" si="136"/>
        <v>0.20809999739477145</v>
      </c>
      <c r="U97" s="119">
        <f t="shared" si="136"/>
        <v>2.8440332977285432</v>
      </c>
    </row>
    <row r="98" spans="1:21" ht="15" customHeight="1">
      <c r="A98" s="35"/>
      <c r="B98" s="65"/>
      <c r="C98" s="35" t="s">
        <v>174</v>
      </c>
      <c r="D98" s="84">
        <f t="shared" si="139"/>
        <v>119</v>
      </c>
      <c r="E98" s="85">
        <f t="shared" si="137"/>
        <v>30.252100840336134</v>
      </c>
      <c r="F98" s="85">
        <f t="shared" si="137"/>
        <v>12.605042016806722</v>
      </c>
      <c r="G98" s="85">
        <f t="shared" si="137"/>
        <v>7.5630252100840334</v>
      </c>
      <c r="H98" s="85">
        <f t="shared" si="137"/>
        <v>5.0420168067226889</v>
      </c>
      <c r="I98" s="85">
        <f t="shared" si="137"/>
        <v>1.680672268907563</v>
      </c>
      <c r="J98" s="85">
        <f t="shared" si="137"/>
        <v>42.857142857142854</v>
      </c>
      <c r="K98" s="120">
        <f t="shared" si="134"/>
        <v>3.5583195069500815</v>
      </c>
      <c r="L98" s="120">
        <f t="shared" si="134"/>
        <v>7.5614289522689235</v>
      </c>
      <c r="M98" s="84">
        <f t="shared" si="140"/>
        <v>119</v>
      </c>
      <c r="N98" s="85">
        <f t="shared" si="138"/>
        <v>64.705882352941174</v>
      </c>
      <c r="O98" s="85">
        <f t="shared" si="138"/>
        <v>10.084033613445378</v>
      </c>
      <c r="P98" s="85">
        <f t="shared" si="138"/>
        <v>5.0420168067226889</v>
      </c>
      <c r="Q98" s="85">
        <f t="shared" si="138"/>
        <v>0</v>
      </c>
      <c r="R98" s="85">
        <f t="shared" si="138"/>
        <v>0</v>
      </c>
      <c r="S98" s="85">
        <f t="shared" si="138"/>
        <v>20.168067226890756</v>
      </c>
      <c r="T98" s="120">
        <f t="shared" si="136"/>
        <v>0.81711672481497366</v>
      </c>
      <c r="U98" s="120">
        <f t="shared" si="136"/>
        <v>4.3125604920790277</v>
      </c>
    </row>
    <row r="99" spans="1:21" ht="15" customHeight="1">
      <c r="A99" s="32" t="s">
        <v>760</v>
      </c>
      <c r="B99" s="44" t="s">
        <v>719</v>
      </c>
      <c r="C99" s="32" t="s">
        <v>176</v>
      </c>
      <c r="D99" s="86">
        <f t="shared" si="139"/>
        <v>1202</v>
      </c>
      <c r="E99" s="87">
        <f t="shared" si="139"/>
        <v>56</v>
      </c>
      <c r="F99" s="87">
        <f>F215</f>
        <v>109</v>
      </c>
      <c r="G99" s="87">
        <f>G215</f>
        <v>158</v>
      </c>
      <c r="H99" s="87">
        <f>H215</f>
        <v>162</v>
      </c>
      <c r="I99" s="87">
        <f>I215</f>
        <v>231</v>
      </c>
      <c r="J99" s="87">
        <f t="shared" ref="J99" si="141">J215</f>
        <v>486</v>
      </c>
      <c r="K99" s="117">
        <f>IF(K215="","－",K215)</f>
        <v>13.076075474119143</v>
      </c>
      <c r="L99" s="117">
        <f>IF(L215="","－",L215)</f>
        <v>14.185560665862585</v>
      </c>
      <c r="M99" s="86">
        <f>M215</f>
        <v>1202</v>
      </c>
      <c r="N99" s="87">
        <f>N215</f>
        <v>775</v>
      </c>
      <c r="O99" s="87">
        <f t="shared" ref="O99:R99" si="142">O215</f>
        <v>270</v>
      </c>
      <c r="P99" s="87">
        <f t="shared" si="142"/>
        <v>24</v>
      </c>
      <c r="Q99" s="87">
        <f t="shared" si="142"/>
        <v>6</v>
      </c>
      <c r="R99" s="87">
        <f t="shared" si="142"/>
        <v>2</v>
      </c>
      <c r="S99" s="87">
        <f>S215</f>
        <v>125</v>
      </c>
      <c r="T99" s="117">
        <f>IF(T215="","－",T215)</f>
        <v>0.84041625440188161</v>
      </c>
      <c r="U99" s="117">
        <f>IF(U215="","－",U215)</f>
        <v>2.9971135959961139</v>
      </c>
    </row>
    <row r="100" spans="1:21" ht="15" customHeight="1">
      <c r="A100" s="394" t="s">
        <v>761</v>
      </c>
      <c r="B100" s="57" t="s">
        <v>726</v>
      </c>
      <c r="C100" s="135"/>
      <c r="D100" s="88">
        <f>IF(SUM(E100:J100)&gt;100,"－",SUM(E100:J100))</f>
        <v>100</v>
      </c>
      <c r="E100" s="89">
        <f t="shared" ref="E100:J100" si="143">E215/$D99*100</f>
        <v>4.6589018302828622</v>
      </c>
      <c r="F100" s="89">
        <f t="shared" si="143"/>
        <v>9.0682196339434284</v>
      </c>
      <c r="G100" s="89">
        <f t="shared" si="143"/>
        <v>13.144758735440931</v>
      </c>
      <c r="H100" s="89">
        <f t="shared" si="143"/>
        <v>13.477537437603992</v>
      </c>
      <c r="I100" s="89">
        <f t="shared" si="143"/>
        <v>19.217970049916804</v>
      </c>
      <c r="J100" s="89">
        <f t="shared" si="143"/>
        <v>40.432612312811976</v>
      </c>
      <c r="K100" s="88" t="str">
        <f t="shared" ref="K100:L104" si="144">IF(K216="","－",K216)</f>
        <v>－</v>
      </c>
      <c r="L100" s="88" t="str">
        <f t="shared" si="144"/>
        <v>－</v>
      </c>
      <c r="M100" s="88">
        <f>IF(SUM(N100:S100)&gt;100,"－",SUM(N100:S100))</f>
        <v>99.999999999999986</v>
      </c>
      <c r="N100" s="89">
        <f t="shared" ref="N100:S100" si="145">N215/$M99*100</f>
        <v>64.475873544093176</v>
      </c>
      <c r="O100" s="89">
        <f t="shared" si="145"/>
        <v>22.462562396006653</v>
      </c>
      <c r="P100" s="89">
        <f t="shared" si="145"/>
        <v>1.9966722129783694</v>
      </c>
      <c r="Q100" s="89">
        <f t="shared" si="145"/>
        <v>0.49916805324459235</v>
      </c>
      <c r="R100" s="89">
        <f t="shared" si="145"/>
        <v>0.16638935108153077</v>
      </c>
      <c r="S100" s="89">
        <f t="shared" si="145"/>
        <v>10.399334442595674</v>
      </c>
      <c r="T100" s="88" t="str">
        <f t="shared" ref="T100:U104" si="146">IF(T216="","－",T216)</f>
        <v>－</v>
      </c>
      <c r="U100" s="88" t="str">
        <f t="shared" si="146"/>
        <v>－</v>
      </c>
    </row>
    <row r="101" spans="1:21" ht="15" customHeight="1">
      <c r="A101" s="394"/>
      <c r="B101" s="57" t="s">
        <v>722</v>
      </c>
      <c r="C101" s="56" t="s">
        <v>757</v>
      </c>
      <c r="D101" s="82">
        <f>D217</f>
        <v>1042</v>
      </c>
      <c r="E101" s="83">
        <f t="shared" ref="E101:J104" si="147">IF($D101=0,0,E217/$D101*100)</f>
        <v>4.702495201535509</v>
      </c>
      <c r="F101" s="83">
        <f t="shared" si="147"/>
        <v>8.9251439539347395</v>
      </c>
      <c r="G101" s="83">
        <f t="shared" si="147"/>
        <v>13.339731285988485</v>
      </c>
      <c r="H101" s="83">
        <f t="shared" si="147"/>
        <v>12.859884836852206</v>
      </c>
      <c r="I101" s="83">
        <f t="shared" si="147"/>
        <v>20.153550863723606</v>
      </c>
      <c r="J101" s="83">
        <f t="shared" si="147"/>
        <v>40.019193857965455</v>
      </c>
      <c r="K101" s="119">
        <f t="shared" si="144"/>
        <v>13.376540247029263</v>
      </c>
      <c r="L101" s="119">
        <f t="shared" si="144"/>
        <v>14.514475094432795</v>
      </c>
      <c r="M101" s="82">
        <f>M217</f>
        <v>1042</v>
      </c>
      <c r="N101" s="83">
        <f t="shared" ref="N101:S104" si="148">IF($M101=0,0,N217/$M101*100)</f>
        <v>64.587332053742813</v>
      </c>
      <c r="O101" s="83">
        <f t="shared" si="148"/>
        <v>22.648752399232247</v>
      </c>
      <c r="P101" s="83">
        <f t="shared" si="148"/>
        <v>1.727447216890595</v>
      </c>
      <c r="Q101" s="83">
        <f t="shared" si="148"/>
        <v>0.57581573896353166</v>
      </c>
      <c r="R101" s="83">
        <f t="shared" si="148"/>
        <v>9.5969289827255277E-2</v>
      </c>
      <c r="S101" s="83">
        <f t="shared" si="148"/>
        <v>10.36468330134357</v>
      </c>
      <c r="T101" s="119">
        <f t="shared" si="146"/>
        <v>0.81084826939188626</v>
      </c>
      <c r="U101" s="119">
        <f t="shared" si="146"/>
        <v>2.9016562590498918</v>
      </c>
    </row>
    <row r="102" spans="1:21" ht="15" customHeight="1">
      <c r="A102" s="394"/>
      <c r="B102" s="57" t="s">
        <v>728</v>
      </c>
      <c r="C102" s="56" t="s">
        <v>758</v>
      </c>
      <c r="D102" s="82">
        <f t="shared" ref="D102:E105" si="149">D218</f>
        <v>52</v>
      </c>
      <c r="E102" s="83">
        <f t="shared" si="147"/>
        <v>5.7692307692307692</v>
      </c>
      <c r="F102" s="83">
        <f t="shared" si="147"/>
        <v>9.6153846153846168</v>
      </c>
      <c r="G102" s="83">
        <f t="shared" si="147"/>
        <v>15.384615384615385</v>
      </c>
      <c r="H102" s="83">
        <f t="shared" si="147"/>
        <v>19.230769230769234</v>
      </c>
      <c r="I102" s="83">
        <f t="shared" si="147"/>
        <v>11.538461538461538</v>
      </c>
      <c r="J102" s="83">
        <f t="shared" si="147"/>
        <v>38.461538461538467</v>
      </c>
      <c r="K102" s="119">
        <f t="shared" si="144"/>
        <v>10.078844379859889</v>
      </c>
      <c r="L102" s="119">
        <f t="shared" si="144"/>
        <v>11.121483453638499</v>
      </c>
      <c r="M102" s="82">
        <f t="shared" ref="M102:M104" si="150">M218</f>
        <v>52</v>
      </c>
      <c r="N102" s="83">
        <f t="shared" si="148"/>
        <v>76.923076923076934</v>
      </c>
      <c r="O102" s="83">
        <f t="shared" si="148"/>
        <v>19.230769230769234</v>
      </c>
      <c r="P102" s="83">
        <f t="shared" si="148"/>
        <v>0</v>
      </c>
      <c r="Q102" s="83">
        <f t="shared" si="148"/>
        <v>0</v>
      </c>
      <c r="R102" s="83">
        <f t="shared" si="148"/>
        <v>0</v>
      </c>
      <c r="S102" s="83">
        <f t="shared" si="148"/>
        <v>3.8461538461538463</v>
      </c>
      <c r="T102" s="119">
        <f t="shared" si="146"/>
        <v>0.44975041679484046</v>
      </c>
      <c r="U102" s="119">
        <f t="shared" si="146"/>
        <v>2.2487520839742023</v>
      </c>
    </row>
    <row r="103" spans="1:21" ht="15" customHeight="1">
      <c r="A103" s="394"/>
      <c r="B103" s="49"/>
      <c r="C103" s="56" t="s">
        <v>762</v>
      </c>
      <c r="D103" s="82">
        <f t="shared" si="149"/>
        <v>16</v>
      </c>
      <c r="E103" s="83">
        <f t="shared" si="147"/>
        <v>6.25</v>
      </c>
      <c r="F103" s="83">
        <f t="shared" si="147"/>
        <v>12.5</v>
      </c>
      <c r="G103" s="83">
        <f t="shared" si="147"/>
        <v>6.25</v>
      </c>
      <c r="H103" s="83">
        <f t="shared" si="147"/>
        <v>25</v>
      </c>
      <c r="I103" s="83">
        <f t="shared" si="147"/>
        <v>12.5</v>
      </c>
      <c r="J103" s="83">
        <f t="shared" si="147"/>
        <v>37.5</v>
      </c>
      <c r="K103" s="119">
        <f t="shared" si="144"/>
        <v>11.349363708565386</v>
      </c>
      <c r="L103" s="119">
        <f t="shared" si="144"/>
        <v>12.610404120628207</v>
      </c>
      <c r="M103" s="82">
        <f t="shared" si="150"/>
        <v>16</v>
      </c>
      <c r="N103" s="83">
        <f t="shared" si="148"/>
        <v>75</v>
      </c>
      <c r="O103" s="83">
        <f t="shared" si="148"/>
        <v>12.5</v>
      </c>
      <c r="P103" s="83">
        <f t="shared" si="148"/>
        <v>6.25</v>
      </c>
      <c r="Q103" s="83">
        <f t="shared" si="148"/>
        <v>0</v>
      </c>
      <c r="R103" s="83">
        <f t="shared" si="148"/>
        <v>0</v>
      </c>
      <c r="S103" s="83">
        <f t="shared" si="148"/>
        <v>6.25</v>
      </c>
      <c r="T103" s="119">
        <f t="shared" si="146"/>
        <v>0.95146587829514651</v>
      </c>
      <c r="U103" s="119">
        <f t="shared" si="146"/>
        <v>4.7573293914757331</v>
      </c>
    </row>
    <row r="104" spans="1:21" ht="15" customHeight="1">
      <c r="A104" s="56"/>
      <c r="B104" s="71"/>
      <c r="C104" s="35" t="s">
        <v>174</v>
      </c>
      <c r="D104" s="84">
        <f t="shared" si="149"/>
        <v>92</v>
      </c>
      <c r="E104" s="85">
        <f t="shared" si="147"/>
        <v>3.2608695652173911</v>
      </c>
      <c r="F104" s="85">
        <f t="shared" si="147"/>
        <v>9.7826086956521738</v>
      </c>
      <c r="G104" s="85">
        <f t="shared" si="147"/>
        <v>10.869565217391305</v>
      </c>
      <c r="H104" s="85">
        <f t="shared" si="147"/>
        <v>15.217391304347828</v>
      </c>
      <c r="I104" s="85">
        <f t="shared" si="147"/>
        <v>14.130434782608695</v>
      </c>
      <c r="J104" s="85">
        <f t="shared" si="147"/>
        <v>46.739130434782609</v>
      </c>
      <c r="K104" s="120">
        <f t="shared" si="144"/>
        <v>11.553382200711136</v>
      </c>
      <c r="L104" s="120">
        <f t="shared" si="144"/>
        <v>12.306863648583601</v>
      </c>
      <c r="M104" s="84">
        <f t="shared" si="150"/>
        <v>92</v>
      </c>
      <c r="N104" s="85">
        <f t="shared" si="148"/>
        <v>54.347826086956516</v>
      </c>
      <c r="O104" s="85">
        <f t="shared" si="148"/>
        <v>23.913043478260871</v>
      </c>
      <c r="P104" s="85">
        <f t="shared" si="148"/>
        <v>5.4347826086956523</v>
      </c>
      <c r="Q104" s="85">
        <f t="shared" si="148"/>
        <v>0</v>
      </c>
      <c r="R104" s="85">
        <f t="shared" si="148"/>
        <v>1.0869565217391304</v>
      </c>
      <c r="S104" s="85">
        <f t="shared" si="148"/>
        <v>15.217391304347828</v>
      </c>
      <c r="T104" s="120">
        <f t="shared" si="146"/>
        <v>1.423545043136351</v>
      </c>
      <c r="U104" s="120">
        <f t="shared" si="146"/>
        <v>3.9655897630226922</v>
      </c>
    </row>
    <row r="105" spans="1:21" ht="15" customHeight="1">
      <c r="A105" s="56"/>
      <c r="B105" s="62" t="s">
        <v>185</v>
      </c>
      <c r="C105" s="32" t="s">
        <v>176</v>
      </c>
      <c r="D105" s="86">
        <f t="shared" si="149"/>
        <v>963</v>
      </c>
      <c r="E105" s="87">
        <f t="shared" si="149"/>
        <v>225</v>
      </c>
      <c r="F105" s="87">
        <f>F221</f>
        <v>71</v>
      </c>
      <c r="G105" s="87">
        <f>G221</f>
        <v>108</v>
      </c>
      <c r="H105" s="87">
        <f>H221</f>
        <v>109</v>
      </c>
      <c r="I105" s="87">
        <f>I221</f>
        <v>160</v>
      </c>
      <c r="J105" s="87">
        <f t="shared" ref="J105" si="151">J221</f>
        <v>290</v>
      </c>
      <c r="K105" s="117">
        <f>IF(K221="","－",K221)</f>
        <v>11.835120294627515</v>
      </c>
      <c r="L105" s="117">
        <f>IF(L221="","－",L221)</f>
        <v>17.779098121170353</v>
      </c>
      <c r="M105" s="86">
        <f>M221</f>
        <v>963</v>
      </c>
      <c r="N105" s="87">
        <f>N221</f>
        <v>668</v>
      </c>
      <c r="O105" s="87">
        <f t="shared" ref="O105:R105" si="152">O221</f>
        <v>106</v>
      </c>
      <c r="P105" s="87">
        <f t="shared" si="152"/>
        <v>56</v>
      </c>
      <c r="Q105" s="87">
        <f t="shared" si="152"/>
        <v>28</v>
      </c>
      <c r="R105" s="87">
        <f t="shared" si="152"/>
        <v>23</v>
      </c>
      <c r="S105" s="87">
        <f>S221</f>
        <v>82</v>
      </c>
      <c r="T105" s="117">
        <f>IF(T221="","－",T221)</f>
        <v>2.4453803803973448</v>
      </c>
      <c r="U105" s="117">
        <f>IF(U221="","－",U221)</f>
        <v>10.114460634413431</v>
      </c>
    </row>
    <row r="106" spans="1:21" ht="15" customHeight="1">
      <c r="A106" s="56"/>
      <c r="B106" s="64" t="s">
        <v>186</v>
      </c>
      <c r="C106" s="135"/>
      <c r="D106" s="88">
        <f>IF(SUM(E106:J106)&gt;100,"－",SUM(E106:J106))</f>
        <v>100</v>
      </c>
      <c r="E106" s="89">
        <f t="shared" ref="E106:J106" si="153">E221/$D105*100</f>
        <v>23.364485981308412</v>
      </c>
      <c r="F106" s="89">
        <f t="shared" si="153"/>
        <v>7.3727933541017654</v>
      </c>
      <c r="G106" s="89">
        <f t="shared" si="153"/>
        <v>11.214953271028037</v>
      </c>
      <c r="H106" s="89">
        <f t="shared" si="153"/>
        <v>11.318795430944965</v>
      </c>
      <c r="I106" s="89">
        <f t="shared" si="153"/>
        <v>16.614745586708203</v>
      </c>
      <c r="J106" s="89">
        <f t="shared" si="153"/>
        <v>30.114226375908622</v>
      </c>
      <c r="K106" s="88" t="str">
        <f t="shared" ref="K106:L110" si="154">IF(K222="","－",K222)</f>
        <v>－</v>
      </c>
      <c r="L106" s="88" t="str">
        <f t="shared" si="154"/>
        <v>－</v>
      </c>
      <c r="M106" s="88">
        <f>IF(SUM(N106:S106)&gt;100,"－",SUM(N106:S106))</f>
        <v>99.999999999999986</v>
      </c>
      <c r="N106" s="89">
        <f t="shared" ref="N106:S106" si="155">N221/$M105*100</f>
        <v>69.366562824506744</v>
      </c>
      <c r="O106" s="89">
        <f t="shared" si="155"/>
        <v>11.007268951194185</v>
      </c>
      <c r="P106" s="89">
        <f t="shared" si="155"/>
        <v>5.8151609553478716</v>
      </c>
      <c r="Q106" s="89">
        <f t="shared" si="155"/>
        <v>2.9075804776739358</v>
      </c>
      <c r="R106" s="89">
        <f t="shared" si="155"/>
        <v>2.3883696780893042</v>
      </c>
      <c r="S106" s="89">
        <f t="shared" si="155"/>
        <v>8.5150571131879538</v>
      </c>
      <c r="T106" s="88" t="str">
        <f t="shared" ref="T106:U110" si="156">IF(T222="","－",T222)</f>
        <v>－</v>
      </c>
      <c r="U106" s="88" t="str">
        <f t="shared" si="156"/>
        <v>－</v>
      </c>
    </row>
    <row r="107" spans="1:21" ht="15" customHeight="1">
      <c r="A107" s="56"/>
      <c r="B107" s="64" t="s">
        <v>187</v>
      </c>
      <c r="C107" s="56" t="s">
        <v>757</v>
      </c>
      <c r="D107" s="82">
        <f>D223</f>
        <v>728</v>
      </c>
      <c r="E107" s="83">
        <f t="shared" ref="E107:J110" si="157">IF($D107=0,0,E223/$D107*100)</f>
        <v>20.467032967032967</v>
      </c>
      <c r="F107" s="83">
        <f t="shared" si="157"/>
        <v>7.280219780219781</v>
      </c>
      <c r="G107" s="83">
        <f t="shared" si="157"/>
        <v>11.675824175824175</v>
      </c>
      <c r="H107" s="83">
        <f t="shared" si="157"/>
        <v>11.950549450549451</v>
      </c>
      <c r="I107" s="83">
        <f t="shared" si="157"/>
        <v>18.543956043956044</v>
      </c>
      <c r="J107" s="83">
        <f t="shared" si="157"/>
        <v>30.08241758241758</v>
      </c>
      <c r="K107" s="119">
        <f t="shared" si="154"/>
        <v>13.116300614876922</v>
      </c>
      <c r="L107" s="119">
        <f t="shared" si="154"/>
        <v>18.54499170270098</v>
      </c>
      <c r="M107" s="82">
        <f>M223</f>
        <v>728</v>
      </c>
      <c r="N107" s="83">
        <f t="shared" ref="N107:S110" si="158">IF($M107=0,0,N223/$M107*100)</f>
        <v>68.818681318681314</v>
      </c>
      <c r="O107" s="83">
        <f t="shared" si="158"/>
        <v>11.401098901098901</v>
      </c>
      <c r="P107" s="83">
        <f t="shared" si="158"/>
        <v>5.906593406593406</v>
      </c>
      <c r="Q107" s="83">
        <f t="shared" si="158"/>
        <v>3.296703296703297</v>
      </c>
      <c r="R107" s="83">
        <f t="shared" si="158"/>
        <v>2.4725274725274726</v>
      </c>
      <c r="S107" s="83">
        <f t="shared" si="158"/>
        <v>8.104395604395604</v>
      </c>
      <c r="T107" s="119">
        <f t="shared" si="156"/>
        <v>2.6670452036979579</v>
      </c>
      <c r="U107" s="119">
        <f t="shared" si="156"/>
        <v>10.62055500758294</v>
      </c>
    </row>
    <row r="108" spans="1:21" ht="15" customHeight="1">
      <c r="A108" s="56"/>
      <c r="B108" s="64"/>
      <c r="C108" s="56" t="s">
        <v>758</v>
      </c>
      <c r="D108" s="82">
        <f t="shared" ref="D108:E111" si="159">D224</f>
        <v>72</v>
      </c>
      <c r="E108" s="83">
        <f t="shared" si="157"/>
        <v>31.944444444444443</v>
      </c>
      <c r="F108" s="83">
        <f t="shared" si="157"/>
        <v>8.3333333333333321</v>
      </c>
      <c r="G108" s="83">
        <f t="shared" si="157"/>
        <v>15.277777777777779</v>
      </c>
      <c r="H108" s="83">
        <f t="shared" si="157"/>
        <v>11.111111111111111</v>
      </c>
      <c r="I108" s="83">
        <f t="shared" si="157"/>
        <v>9.7222222222222232</v>
      </c>
      <c r="J108" s="83">
        <f t="shared" si="157"/>
        <v>23.611111111111111</v>
      </c>
      <c r="K108" s="119">
        <f t="shared" si="154"/>
        <v>6.9721449164894675</v>
      </c>
      <c r="L108" s="119">
        <f t="shared" si="154"/>
        <v>11.983374075216272</v>
      </c>
      <c r="M108" s="82">
        <f t="shared" ref="M108:M110" si="160">M224</f>
        <v>72</v>
      </c>
      <c r="N108" s="83">
        <f t="shared" si="158"/>
        <v>77.777777777777786</v>
      </c>
      <c r="O108" s="83">
        <f t="shared" si="158"/>
        <v>13.888888888888889</v>
      </c>
      <c r="P108" s="83">
        <f t="shared" si="158"/>
        <v>2.7777777777777777</v>
      </c>
      <c r="Q108" s="83">
        <f t="shared" si="158"/>
        <v>1.3888888888888888</v>
      </c>
      <c r="R108" s="83">
        <f t="shared" si="158"/>
        <v>0</v>
      </c>
      <c r="S108" s="83">
        <f t="shared" si="158"/>
        <v>4.1666666666666661</v>
      </c>
      <c r="T108" s="119">
        <f t="shared" si="156"/>
        <v>0.83232008500151167</v>
      </c>
      <c r="U108" s="119">
        <f t="shared" si="156"/>
        <v>4.417698912700331</v>
      </c>
    </row>
    <row r="109" spans="1:21" ht="15" customHeight="1">
      <c r="A109" s="56"/>
      <c r="B109" s="64"/>
      <c r="C109" s="56" t="s">
        <v>762</v>
      </c>
      <c r="D109" s="82">
        <f t="shared" si="159"/>
        <v>43</v>
      </c>
      <c r="E109" s="83">
        <f t="shared" si="157"/>
        <v>46.511627906976742</v>
      </c>
      <c r="F109" s="83">
        <f t="shared" si="157"/>
        <v>6.9767441860465116</v>
      </c>
      <c r="G109" s="83">
        <f t="shared" si="157"/>
        <v>9.3023255813953494</v>
      </c>
      <c r="H109" s="83">
        <f t="shared" si="157"/>
        <v>13.953488372093023</v>
      </c>
      <c r="I109" s="83">
        <f t="shared" si="157"/>
        <v>4.6511627906976747</v>
      </c>
      <c r="J109" s="83">
        <f t="shared" si="157"/>
        <v>18.604651162790699</v>
      </c>
      <c r="K109" s="119">
        <f t="shared" si="154"/>
        <v>4.350414774060094</v>
      </c>
      <c r="L109" s="119">
        <f t="shared" si="154"/>
        <v>10.150967806140219</v>
      </c>
      <c r="M109" s="82">
        <f t="shared" si="160"/>
        <v>43</v>
      </c>
      <c r="N109" s="83">
        <f t="shared" si="158"/>
        <v>76.744186046511629</v>
      </c>
      <c r="O109" s="83">
        <f t="shared" si="158"/>
        <v>4.6511627906976747</v>
      </c>
      <c r="P109" s="83">
        <f t="shared" si="158"/>
        <v>11.627906976744185</v>
      </c>
      <c r="Q109" s="83">
        <f t="shared" si="158"/>
        <v>0</v>
      </c>
      <c r="R109" s="83">
        <f t="shared" si="158"/>
        <v>0</v>
      </c>
      <c r="S109" s="83">
        <f t="shared" si="158"/>
        <v>6.9767441860465116</v>
      </c>
      <c r="T109" s="119">
        <f t="shared" si="156"/>
        <v>1.077421353156647</v>
      </c>
      <c r="U109" s="119">
        <f t="shared" si="156"/>
        <v>6.1566934466094114</v>
      </c>
    </row>
    <row r="110" spans="1:21" ht="15" customHeight="1">
      <c r="A110" s="53"/>
      <c r="B110" s="65"/>
      <c r="C110" s="35" t="s">
        <v>174</v>
      </c>
      <c r="D110" s="84">
        <f t="shared" si="159"/>
        <v>120</v>
      </c>
      <c r="E110" s="85">
        <f t="shared" si="157"/>
        <v>27.500000000000004</v>
      </c>
      <c r="F110" s="85">
        <f t="shared" si="157"/>
        <v>7.5</v>
      </c>
      <c r="G110" s="85">
        <f t="shared" si="157"/>
        <v>6.666666666666667</v>
      </c>
      <c r="H110" s="85">
        <f t="shared" si="157"/>
        <v>6.666666666666667</v>
      </c>
      <c r="I110" s="85">
        <f t="shared" si="157"/>
        <v>13.333333333333334</v>
      </c>
      <c r="J110" s="85">
        <f t="shared" si="157"/>
        <v>38.333333333333336</v>
      </c>
      <c r="K110" s="120">
        <f t="shared" si="154"/>
        <v>10.177114294769472</v>
      </c>
      <c r="L110" s="120">
        <f t="shared" si="154"/>
        <v>18.368450190559535</v>
      </c>
      <c r="M110" s="84">
        <f t="shared" si="160"/>
        <v>120</v>
      </c>
      <c r="N110" s="85">
        <f t="shared" si="158"/>
        <v>65</v>
      </c>
      <c r="O110" s="85">
        <f t="shared" si="158"/>
        <v>9.1666666666666661</v>
      </c>
      <c r="P110" s="85">
        <f t="shared" si="158"/>
        <v>5</v>
      </c>
      <c r="Q110" s="85">
        <f t="shared" si="158"/>
        <v>2.5</v>
      </c>
      <c r="R110" s="85">
        <f t="shared" si="158"/>
        <v>4.1666666666666661</v>
      </c>
      <c r="S110" s="85">
        <f t="shared" si="158"/>
        <v>14.166666666666666</v>
      </c>
      <c r="T110" s="120">
        <f t="shared" si="156"/>
        <v>2.6174750860655989</v>
      </c>
      <c r="U110" s="120">
        <f t="shared" si="156"/>
        <v>10.783997354590268</v>
      </c>
    </row>
    <row r="111" spans="1:21" ht="15" customHeight="1">
      <c r="A111" s="56"/>
      <c r="B111" s="425" t="s">
        <v>188</v>
      </c>
      <c r="C111" s="32" t="s">
        <v>176</v>
      </c>
      <c r="D111" s="86">
        <f t="shared" si="159"/>
        <v>1053</v>
      </c>
      <c r="E111" s="87">
        <f t="shared" si="159"/>
        <v>322</v>
      </c>
      <c r="F111" s="87">
        <f>F227</f>
        <v>114</v>
      </c>
      <c r="G111" s="87">
        <f>G227</f>
        <v>102</v>
      </c>
      <c r="H111" s="87">
        <f>H227</f>
        <v>93</v>
      </c>
      <c r="I111" s="87">
        <f>I227</f>
        <v>109</v>
      </c>
      <c r="J111" s="87">
        <f t="shared" ref="J111" si="161">J227</f>
        <v>313</v>
      </c>
      <c r="K111" s="117">
        <f>IF(K227="","－",K227)</f>
        <v>7.1828905658281901</v>
      </c>
      <c r="L111" s="117">
        <f>IF(L227="","－",L227)</f>
        <v>12.716122054336987</v>
      </c>
      <c r="M111" s="86">
        <f>M227</f>
        <v>1053</v>
      </c>
      <c r="N111" s="87">
        <f>N227</f>
        <v>769</v>
      </c>
      <c r="O111" s="87">
        <f t="shared" ref="O111:R111" si="162">O227</f>
        <v>131</v>
      </c>
      <c r="P111" s="87">
        <f t="shared" si="162"/>
        <v>61</v>
      </c>
      <c r="Q111" s="87">
        <f t="shared" si="162"/>
        <v>11</v>
      </c>
      <c r="R111" s="87">
        <f t="shared" si="162"/>
        <v>3</v>
      </c>
      <c r="S111" s="87">
        <f>S227</f>
        <v>78</v>
      </c>
      <c r="T111" s="117">
        <f>IF(T227="","－",T227)</f>
        <v>1.1039094865611183</v>
      </c>
      <c r="U111" s="117">
        <f>IF(U227="","－",U227)</f>
        <v>5.224814317461604</v>
      </c>
    </row>
    <row r="112" spans="1:21" ht="15" customHeight="1">
      <c r="A112" s="56"/>
      <c r="B112" s="426"/>
      <c r="C112" s="135"/>
      <c r="D112" s="88">
        <f>IF(SUM(E112:J112)&gt;100,"－",SUM(E112:J112))</f>
        <v>100.00000000000001</v>
      </c>
      <c r="E112" s="89">
        <f t="shared" ref="E112:J112" si="163">E227/$D111*100</f>
        <v>30.579297245963911</v>
      </c>
      <c r="F112" s="89">
        <f t="shared" si="163"/>
        <v>10.826210826210826</v>
      </c>
      <c r="G112" s="89">
        <f t="shared" si="163"/>
        <v>9.6866096866096854</v>
      </c>
      <c r="H112" s="89">
        <f t="shared" si="163"/>
        <v>8.8319088319088319</v>
      </c>
      <c r="I112" s="89">
        <f t="shared" si="163"/>
        <v>10.351377018043685</v>
      </c>
      <c r="J112" s="89">
        <f t="shared" si="163"/>
        <v>29.724596391263059</v>
      </c>
      <c r="K112" s="88" t="str">
        <f t="shared" ref="K112:L116" si="164">IF(K228="","－",K228)</f>
        <v>－</v>
      </c>
      <c r="L112" s="88" t="str">
        <f t="shared" si="164"/>
        <v>－</v>
      </c>
      <c r="M112" s="88">
        <f>IF(SUM(N112:S112)&gt;100,"－",SUM(N112:S112))</f>
        <v>99.999999999999986</v>
      </c>
      <c r="N112" s="89">
        <f t="shared" ref="N112:S112" si="165">N227/$M111*100</f>
        <v>73.029439696106351</v>
      </c>
      <c r="O112" s="89">
        <f t="shared" si="165"/>
        <v>12.440645773979107</v>
      </c>
      <c r="P112" s="89">
        <f t="shared" si="165"/>
        <v>5.7929724596391265</v>
      </c>
      <c r="Q112" s="89">
        <f t="shared" si="165"/>
        <v>1.0446343779677114</v>
      </c>
      <c r="R112" s="89">
        <f t="shared" si="165"/>
        <v>0.28490028490028491</v>
      </c>
      <c r="S112" s="89">
        <f t="shared" si="165"/>
        <v>7.4074074074074066</v>
      </c>
      <c r="T112" s="88" t="str">
        <f t="shared" ref="T112:U116" si="166">IF(T228="","－",T228)</f>
        <v>－</v>
      </c>
      <c r="U112" s="88" t="str">
        <f t="shared" si="166"/>
        <v>－</v>
      </c>
    </row>
    <row r="113" spans="1:21" ht="15" customHeight="1">
      <c r="A113" s="56"/>
      <c r="B113" s="426"/>
      <c r="C113" s="56" t="s">
        <v>757</v>
      </c>
      <c r="D113" s="82">
        <f>D229</f>
        <v>756</v>
      </c>
      <c r="E113" s="83">
        <f t="shared" ref="E113:J116" si="167">IF($D113=0,0,E229/$D113*100)</f>
        <v>28.174603174603174</v>
      </c>
      <c r="F113" s="83">
        <f t="shared" si="167"/>
        <v>9.9206349206349209</v>
      </c>
      <c r="G113" s="83">
        <f t="shared" si="167"/>
        <v>10.185185185185185</v>
      </c>
      <c r="H113" s="83">
        <f t="shared" si="167"/>
        <v>10.052910052910052</v>
      </c>
      <c r="I113" s="83">
        <f t="shared" si="167"/>
        <v>12.301587301587301</v>
      </c>
      <c r="J113" s="83">
        <f t="shared" si="167"/>
        <v>29.365079365079367</v>
      </c>
      <c r="K113" s="119">
        <f t="shared" si="164"/>
        <v>8.2985892570383619</v>
      </c>
      <c r="L113" s="119">
        <f t="shared" si="164"/>
        <v>13.805129792082509</v>
      </c>
      <c r="M113" s="82">
        <f>M229</f>
        <v>756</v>
      </c>
      <c r="N113" s="83">
        <f t="shared" ref="N113:S116" si="168">IF($M113=0,0,N229/$M113*100)</f>
        <v>73.148148148148152</v>
      </c>
      <c r="O113" s="83">
        <f t="shared" si="168"/>
        <v>13.756613756613756</v>
      </c>
      <c r="P113" s="83">
        <f t="shared" si="168"/>
        <v>6.3492063492063489</v>
      </c>
      <c r="Q113" s="83">
        <f t="shared" si="168"/>
        <v>1.3227513227513228</v>
      </c>
      <c r="R113" s="83">
        <f t="shared" si="168"/>
        <v>0.13227513227513227</v>
      </c>
      <c r="S113" s="83">
        <f t="shared" si="168"/>
        <v>5.2910052910052912</v>
      </c>
      <c r="T113" s="119">
        <f t="shared" si="166"/>
        <v>1.1096174409229331</v>
      </c>
      <c r="U113" s="119">
        <f t="shared" si="166"/>
        <v>4.8741477773056445</v>
      </c>
    </row>
    <row r="114" spans="1:21" ht="15" customHeight="1">
      <c r="A114" s="56"/>
      <c r="B114" s="426"/>
      <c r="C114" s="56" t="s">
        <v>758</v>
      </c>
      <c r="D114" s="82">
        <f t="shared" ref="D114:D116" si="169">D230</f>
        <v>70</v>
      </c>
      <c r="E114" s="83">
        <f t="shared" si="167"/>
        <v>45.714285714285715</v>
      </c>
      <c r="F114" s="83">
        <f t="shared" si="167"/>
        <v>14.285714285714285</v>
      </c>
      <c r="G114" s="83">
        <f t="shared" si="167"/>
        <v>8.5714285714285712</v>
      </c>
      <c r="H114" s="83">
        <f t="shared" si="167"/>
        <v>8.5714285714285712</v>
      </c>
      <c r="I114" s="83">
        <f t="shared" si="167"/>
        <v>4.2857142857142856</v>
      </c>
      <c r="J114" s="83">
        <f t="shared" si="167"/>
        <v>18.571428571428573</v>
      </c>
      <c r="K114" s="119">
        <f t="shared" si="164"/>
        <v>4.447492099538235</v>
      </c>
      <c r="L114" s="119">
        <f t="shared" si="164"/>
        <v>10.140281986947175</v>
      </c>
      <c r="M114" s="82">
        <f t="shared" ref="M114:M116" si="170">M230</f>
        <v>70</v>
      </c>
      <c r="N114" s="83">
        <f t="shared" si="168"/>
        <v>82.857142857142861</v>
      </c>
      <c r="O114" s="83">
        <f t="shared" si="168"/>
        <v>10</v>
      </c>
      <c r="P114" s="83">
        <f t="shared" si="168"/>
        <v>2.8571428571428572</v>
      </c>
      <c r="Q114" s="83">
        <f t="shared" si="168"/>
        <v>0</v>
      </c>
      <c r="R114" s="83">
        <f t="shared" si="168"/>
        <v>0</v>
      </c>
      <c r="S114" s="83">
        <f t="shared" si="168"/>
        <v>4.2857142857142856</v>
      </c>
      <c r="T114" s="119">
        <f t="shared" si="166"/>
        <v>0.52526899102380631</v>
      </c>
      <c r="U114" s="119">
        <f t="shared" si="166"/>
        <v>3.9103358220661133</v>
      </c>
    </row>
    <row r="115" spans="1:21" ht="15" customHeight="1">
      <c r="A115" s="56"/>
      <c r="B115" s="426"/>
      <c r="C115" s="56" t="s">
        <v>762</v>
      </c>
      <c r="D115" s="82">
        <f t="shared" si="169"/>
        <v>68</v>
      </c>
      <c r="E115" s="83">
        <f t="shared" si="167"/>
        <v>48.529411764705884</v>
      </c>
      <c r="F115" s="83">
        <f t="shared" si="167"/>
        <v>16.176470588235293</v>
      </c>
      <c r="G115" s="83">
        <f t="shared" si="167"/>
        <v>8.8235294117647065</v>
      </c>
      <c r="H115" s="83">
        <f t="shared" si="167"/>
        <v>1.4705882352941175</v>
      </c>
      <c r="I115" s="83">
        <f t="shared" si="167"/>
        <v>2.9411764705882351</v>
      </c>
      <c r="J115" s="83">
        <f t="shared" si="167"/>
        <v>22.058823529411764</v>
      </c>
      <c r="K115" s="119">
        <f t="shared" si="164"/>
        <v>2.5801554135241553</v>
      </c>
      <c r="L115" s="119">
        <f t="shared" si="164"/>
        <v>6.8374118458390116</v>
      </c>
      <c r="M115" s="82">
        <f t="shared" si="170"/>
        <v>68</v>
      </c>
      <c r="N115" s="83">
        <f t="shared" si="168"/>
        <v>82.35294117647058</v>
      </c>
      <c r="O115" s="83">
        <f t="shared" si="168"/>
        <v>5.8823529411764701</v>
      </c>
      <c r="P115" s="83">
        <f t="shared" si="168"/>
        <v>2.9411764705882351</v>
      </c>
      <c r="Q115" s="83">
        <f t="shared" si="168"/>
        <v>0</v>
      </c>
      <c r="R115" s="83">
        <f t="shared" si="168"/>
        <v>0</v>
      </c>
      <c r="S115" s="83">
        <f t="shared" si="168"/>
        <v>8.8235294117647065</v>
      </c>
      <c r="T115" s="119">
        <f t="shared" si="166"/>
        <v>0.36766544819229796</v>
      </c>
      <c r="U115" s="119">
        <f t="shared" si="166"/>
        <v>3.7992096313204122</v>
      </c>
    </row>
    <row r="116" spans="1:21" ht="15" customHeight="1">
      <c r="A116" s="35"/>
      <c r="B116" s="65"/>
      <c r="C116" s="35" t="s">
        <v>174</v>
      </c>
      <c r="D116" s="84">
        <f t="shared" si="169"/>
        <v>159</v>
      </c>
      <c r="E116" s="85">
        <f t="shared" si="167"/>
        <v>27.672955974842768</v>
      </c>
      <c r="F116" s="85">
        <f t="shared" si="167"/>
        <v>11.320754716981133</v>
      </c>
      <c r="G116" s="85">
        <f t="shared" si="167"/>
        <v>8.1761006289308167</v>
      </c>
      <c r="H116" s="85">
        <f t="shared" si="167"/>
        <v>6.2893081761006293</v>
      </c>
      <c r="I116" s="85">
        <f t="shared" si="167"/>
        <v>6.9182389937106921</v>
      </c>
      <c r="J116" s="85">
        <f t="shared" si="167"/>
        <v>39.622641509433961</v>
      </c>
      <c r="K116" s="120">
        <f t="shared" si="164"/>
        <v>5.1420528006657849</v>
      </c>
      <c r="L116" s="120">
        <f t="shared" si="164"/>
        <v>9.4930205550752955</v>
      </c>
      <c r="M116" s="84">
        <f t="shared" si="170"/>
        <v>159</v>
      </c>
      <c r="N116" s="85">
        <f t="shared" si="168"/>
        <v>64.15094339622641</v>
      </c>
      <c r="O116" s="85">
        <f t="shared" si="168"/>
        <v>10.062893081761008</v>
      </c>
      <c r="P116" s="85">
        <f t="shared" si="168"/>
        <v>5.6603773584905666</v>
      </c>
      <c r="Q116" s="85">
        <f t="shared" si="168"/>
        <v>0.62893081761006298</v>
      </c>
      <c r="R116" s="85">
        <f t="shared" si="168"/>
        <v>1.257861635220126</v>
      </c>
      <c r="S116" s="85">
        <f t="shared" si="168"/>
        <v>18.238993710691823</v>
      </c>
      <c r="T116" s="120">
        <f t="shared" si="166"/>
        <v>1.721826011613484</v>
      </c>
      <c r="U116" s="120">
        <f t="shared" si="166"/>
        <v>7.9941921967768907</v>
      </c>
    </row>
    <row r="120" spans="1:21" ht="15" customHeight="1">
      <c r="A120" s="32" t="s">
        <v>263</v>
      </c>
      <c r="B120" s="62" t="s">
        <v>185</v>
      </c>
      <c r="C120" s="34" t="s">
        <v>176</v>
      </c>
      <c r="D120" s="90">
        <v>963</v>
      </c>
      <c r="E120" s="90">
        <v>225</v>
      </c>
      <c r="F120" s="90">
        <v>71</v>
      </c>
      <c r="G120" s="90">
        <v>108</v>
      </c>
      <c r="H120" s="90">
        <v>109</v>
      </c>
      <c r="I120" s="90">
        <v>160</v>
      </c>
      <c r="J120" s="90">
        <v>290</v>
      </c>
      <c r="K120" s="90">
        <v>11.835120294627517</v>
      </c>
      <c r="L120" s="90">
        <v>17.779098121170357</v>
      </c>
      <c r="M120" s="90">
        <v>963</v>
      </c>
      <c r="N120" s="90">
        <v>668</v>
      </c>
      <c r="O120" s="90">
        <v>106</v>
      </c>
      <c r="P120" s="90">
        <v>56</v>
      </c>
      <c r="Q120" s="90">
        <v>28</v>
      </c>
      <c r="R120" s="90">
        <v>23</v>
      </c>
      <c r="S120" s="90">
        <v>82</v>
      </c>
      <c r="T120" s="90">
        <v>2.445380380397344</v>
      </c>
      <c r="U120" s="90">
        <v>10.114460634413428</v>
      </c>
    </row>
    <row r="121" spans="1:21" ht="15" customHeight="1">
      <c r="A121" s="394" t="s">
        <v>740</v>
      </c>
      <c r="B121" s="64" t="s">
        <v>186</v>
      </c>
      <c r="C121" s="183"/>
      <c r="D121" s="90"/>
      <c r="E121" s="90"/>
      <c r="F121" s="90"/>
      <c r="G121" s="90"/>
      <c r="H121" s="90"/>
      <c r="I121" s="90"/>
      <c r="J121" s="90"/>
      <c r="K121" s="90"/>
      <c r="L121" s="90"/>
      <c r="M121" s="90"/>
      <c r="N121" s="90"/>
      <c r="O121" s="90"/>
      <c r="P121" s="90"/>
      <c r="Q121" s="90"/>
      <c r="R121" s="90"/>
      <c r="S121" s="90"/>
      <c r="T121" s="90"/>
      <c r="U121" s="90"/>
    </row>
    <row r="122" spans="1:21" ht="15" customHeight="1">
      <c r="A122" s="394"/>
      <c r="B122" s="64" t="s">
        <v>187</v>
      </c>
      <c r="C122" s="184" t="s">
        <v>265</v>
      </c>
      <c r="D122" s="90">
        <v>477</v>
      </c>
      <c r="E122" s="90">
        <v>100</v>
      </c>
      <c r="F122" s="90">
        <v>36</v>
      </c>
      <c r="G122" s="90">
        <v>49</v>
      </c>
      <c r="H122" s="90">
        <v>58</v>
      </c>
      <c r="I122" s="90">
        <v>75</v>
      </c>
      <c r="J122" s="90">
        <v>159</v>
      </c>
      <c r="K122" s="90">
        <v>11.766516460884247</v>
      </c>
      <c r="L122" s="90">
        <v>17.164001075968763</v>
      </c>
      <c r="M122" s="90">
        <v>477</v>
      </c>
      <c r="N122" s="90">
        <v>321</v>
      </c>
      <c r="O122" s="90">
        <v>67</v>
      </c>
      <c r="P122" s="90">
        <v>24</v>
      </c>
      <c r="Q122" s="90">
        <v>18</v>
      </c>
      <c r="R122" s="90">
        <v>7</v>
      </c>
      <c r="S122" s="90">
        <v>40</v>
      </c>
      <c r="T122" s="90">
        <v>1.8846865071644361</v>
      </c>
      <c r="U122" s="90">
        <v>7.1000689968177459</v>
      </c>
    </row>
    <row r="123" spans="1:21" ht="15" customHeight="1">
      <c r="A123" s="48"/>
      <c r="B123" s="53"/>
      <c r="C123" s="169" t="s">
        <v>266</v>
      </c>
      <c r="D123" s="90">
        <v>227</v>
      </c>
      <c r="E123" s="90">
        <v>49</v>
      </c>
      <c r="F123" s="90">
        <v>20</v>
      </c>
      <c r="G123" s="90">
        <v>32</v>
      </c>
      <c r="H123" s="90">
        <v>22</v>
      </c>
      <c r="I123" s="90">
        <v>49</v>
      </c>
      <c r="J123" s="90">
        <v>55</v>
      </c>
      <c r="K123" s="90">
        <v>14.066661750348489</v>
      </c>
      <c r="L123" s="90">
        <v>19.670453829755608</v>
      </c>
      <c r="M123" s="90">
        <v>227</v>
      </c>
      <c r="N123" s="90">
        <v>160</v>
      </c>
      <c r="O123" s="90">
        <v>18</v>
      </c>
      <c r="P123" s="90">
        <v>16</v>
      </c>
      <c r="Q123" s="90">
        <v>6</v>
      </c>
      <c r="R123" s="90">
        <v>11</v>
      </c>
      <c r="S123" s="90">
        <v>16</v>
      </c>
      <c r="T123" s="90">
        <v>4.2600398982069985</v>
      </c>
      <c r="U123" s="90">
        <v>17.624870951405427</v>
      </c>
    </row>
    <row r="124" spans="1:21" ht="15" customHeight="1">
      <c r="A124" s="56"/>
      <c r="B124" s="53"/>
      <c r="C124" s="169" t="s">
        <v>267</v>
      </c>
      <c r="D124" s="90">
        <v>163</v>
      </c>
      <c r="E124" s="90">
        <v>53</v>
      </c>
      <c r="F124" s="90">
        <v>7</v>
      </c>
      <c r="G124" s="90">
        <v>20</v>
      </c>
      <c r="H124" s="90">
        <v>24</v>
      </c>
      <c r="I124" s="90">
        <v>24</v>
      </c>
      <c r="J124" s="90">
        <v>35</v>
      </c>
      <c r="K124" s="90">
        <v>9.7510920131506307</v>
      </c>
      <c r="L124" s="90">
        <v>16.641863702443743</v>
      </c>
      <c r="M124" s="90">
        <v>163</v>
      </c>
      <c r="N124" s="90">
        <v>128</v>
      </c>
      <c r="O124" s="90">
        <v>10</v>
      </c>
      <c r="P124" s="90">
        <v>9</v>
      </c>
      <c r="Q124" s="90">
        <v>3</v>
      </c>
      <c r="R124" s="90">
        <v>3</v>
      </c>
      <c r="S124" s="90">
        <v>10</v>
      </c>
      <c r="T124" s="90">
        <v>1.8053822043856764</v>
      </c>
      <c r="U124" s="90">
        <v>11.04893909084034</v>
      </c>
    </row>
    <row r="125" spans="1:21" ht="15" customHeight="1">
      <c r="A125" s="56"/>
      <c r="B125" s="180"/>
      <c r="C125" s="185" t="s">
        <v>268</v>
      </c>
      <c r="D125" s="90">
        <v>5</v>
      </c>
      <c r="E125" s="90">
        <v>0</v>
      </c>
      <c r="F125" s="90">
        <v>0</v>
      </c>
      <c r="G125" s="90">
        <v>0</v>
      </c>
      <c r="H125" s="90">
        <v>0</v>
      </c>
      <c r="I125" s="90">
        <v>2</v>
      </c>
      <c r="J125" s="90">
        <v>3</v>
      </c>
      <c r="K125" s="90">
        <v>37.083333333333336</v>
      </c>
      <c r="L125" s="90">
        <v>37.083333333333336</v>
      </c>
      <c r="M125" s="90">
        <v>5</v>
      </c>
      <c r="N125" s="90">
        <v>3</v>
      </c>
      <c r="O125" s="90">
        <v>1</v>
      </c>
      <c r="P125" s="90">
        <v>0</v>
      </c>
      <c r="Q125" s="90">
        <v>0</v>
      </c>
      <c r="R125" s="90">
        <v>0</v>
      </c>
      <c r="S125" s="90">
        <v>1</v>
      </c>
      <c r="T125" s="90">
        <v>0.83333333333333337</v>
      </c>
      <c r="U125" s="90">
        <v>3.3333333333333335</v>
      </c>
    </row>
    <row r="126" spans="1:21" ht="15" customHeight="1">
      <c r="A126" s="56"/>
      <c r="B126" s="69"/>
      <c r="C126" s="186" t="s">
        <v>269</v>
      </c>
      <c r="D126" s="90">
        <v>0</v>
      </c>
      <c r="E126" s="90">
        <v>0</v>
      </c>
      <c r="F126" s="90">
        <v>0</v>
      </c>
      <c r="G126" s="90">
        <v>0</v>
      </c>
      <c r="H126" s="90">
        <v>0</v>
      </c>
      <c r="I126" s="90">
        <v>0</v>
      </c>
      <c r="J126" s="90">
        <v>0</v>
      </c>
      <c r="K126" s="90" t="s">
        <v>294</v>
      </c>
      <c r="L126" s="90" t="s">
        <v>294</v>
      </c>
      <c r="M126" s="90">
        <v>0</v>
      </c>
      <c r="N126" s="90">
        <v>0</v>
      </c>
      <c r="O126" s="90">
        <v>0</v>
      </c>
      <c r="P126" s="90">
        <v>0</v>
      </c>
      <c r="Q126" s="90">
        <v>0</v>
      </c>
      <c r="R126" s="90">
        <v>0</v>
      </c>
      <c r="S126" s="90">
        <v>0</v>
      </c>
      <c r="T126" s="90" t="s">
        <v>294</v>
      </c>
      <c r="U126" s="90" t="s">
        <v>294</v>
      </c>
    </row>
    <row r="127" spans="1:21" ht="15" customHeight="1">
      <c r="A127" s="56"/>
      <c r="B127" s="53"/>
      <c r="C127" s="170" t="s">
        <v>173</v>
      </c>
      <c r="D127" s="90">
        <v>3</v>
      </c>
      <c r="E127" s="90">
        <v>1</v>
      </c>
      <c r="F127" s="90">
        <v>0</v>
      </c>
      <c r="G127" s="90">
        <v>0</v>
      </c>
      <c r="H127" s="90">
        <v>0</v>
      </c>
      <c r="I127" s="90">
        <v>2</v>
      </c>
      <c r="J127" s="90">
        <v>0</v>
      </c>
      <c r="K127" s="90">
        <v>34.848484848484844</v>
      </c>
      <c r="L127" s="90">
        <v>52.272727272727266</v>
      </c>
      <c r="M127" s="90">
        <v>3</v>
      </c>
      <c r="N127" s="90">
        <v>2</v>
      </c>
      <c r="O127" s="90">
        <v>0</v>
      </c>
      <c r="P127" s="90">
        <v>1</v>
      </c>
      <c r="Q127" s="90">
        <v>0</v>
      </c>
      <c r="R127" s="90">
        <v>0</v>
      </c>
      <c r="S127" s="90">
        <v>0</v>
      </c>
      <c r="T127" s="90">
        <v>2.2988505747126435</v>
      </c>
      <c r="U127" s="90">
        <v>6.8965517241379306</v>
      </c>
    </row>
    <row r="128" spans="1:21" ht="15" customHeight="1">
      <c r="A128" s="35"/>
      <c r="B128" s="59"/>
      <c r="C128" s="37" t="s">
        <v>174</v>
      </c>
      <c r="D128" s="90">
        <v>88</v>
      </c>
      <c r="E128" s="90">
        <v>22</v>
      </c>
      <c r="F128" s="90">
        <v>8</v>
      </c>
      <c r="G128" s="90">
        <v>7</v>
      </c>
      <c r="H128" s="90">
        <v>5</v>
      </c>
      <c r="I128" s="90">
        <v>8</v>
      </c>
      <c r="J128" s="90">
        <v>38</v>
      </c>
      <c r="K128" s="90">
        <v>7.5393200753557084</v>
      </c>
      <c r="L128" s="90">
        <v>13.463071563135193</v>
      </c>
      <c r="M128" s="90">
        <v>88</v>
      </c>
      <c r="N128" s="90">
        <v>54</v>
      </c>
      <c r="O128" s="90">
        <v>10</v>
      </c>
      <c r="P128" s="90">
        <v>6</v>
      </c>
      <c r="Q128" s="90">
        <v>1</v>
      </c>
      <c r="R128" s="90">
        <v>2</v>
      </c>
      <c r="S128" s="90">
        <v>15</v>
      </c>
      <c r="T128" s="90">
        <v>1.9924702828636323</v>
      </c>
      <c r="U128" s="90">
        <v>7.6552805604760605</v>
      </c>
    </row>
    <row r="129" spans="1:21" ht="15" customHeight="1">
      <c r="A129" s="32" t="s">
        <v>263</v>
      </c>
      <c r="B129" s="425" t="s">
        <v>188</v>
      </c>
      <c r="C129" s="34" t="s">
        <v>176</v>
      </c>
      <c r="D129" s="90">
        <v>1053</v>
      </c>
      <c r="E129" s="90">
        <v>322</v>
      </c>
      <c r="F129" s="90">
        <v>114</v>
      </c>
      <c r="G129" s="90">
        <v>102</v>
      </c>
      <c r="H129" s="90">
        <v>93</v>
      </c>
      <c r="I129" s="90">
        <v>109</v>
      </c>
      <c r="J129" s="90">
        <v>313</v>
      </c>
      <c r="K129" s="90">
        <v>7.1828905658281892</v>
      </c>
      <c r="L129" s="90">
        <v>12.716122054336985</v>
      </c>
      <c r="M129" s="90">
        <v>1053</v>
      </c>
      <c r="N129" s="90">
        <v>769</v>
      </c>
      <c r="O129" s="90">
        <v>131</v>
      </c>
      <c r="P129" s="90">
        <v>61</v>
      </c>
      <c r="Q129" s="90">
        <v>11</v>
      </c>
      <c r="R129" s="90">
        <v>3</v>
      </c>
      <c r="S129" s="90">
        <v>78</v>
      </c>
      <c r="T129" s="90">
        <v>1.1039094865611188</v>
      </c>
      <c r="U129" s="90">
        <v>5.2248143174616057</v>
      </c>
    </row>
    <row r="130" spans="1:21" ht="15" customHeight="1">
      <c r="A130" s="394" t="s">
        <v>740</v>
      </c>
      <c r="B130" s="426"/>
      <c r="C130" s="183"/>
      <c r="D130" s="90"/>
      <c r="E130" s="90"/>
      <c r="F130" s="90"/>
      <c r="G130" s="90"/>
      <c r="H130" s="90"/>
      <c r="I130" s="90"/>
      <c r="J130" s="90"/>
      <c r="K130" s="90"/>
      <c r="L130" s="90"/>
      <c r="M130" s="90"/>
      <c r="N130" s="90"/>
      <c r="O130" s="90"/>
      <c r="P130" s="90"/>
      <c r="Q130" s="90"/>
      <c r="R130" s="90"/>
      <c r="S130" s="90"/>
      <c r="T130" s="90"/>
      <c r="U130" s="90"/>
    </row>
    <row r="131" spans="1:21" ht="15" customHeight="1">
      <c r="A131" s="394"/>
      <c r="B131" s="426"/>
      <c r="C131" s="184" t="s">
        <v>265</v>
      </c>
      <c r="D131" s="90">
        <v>645</v>
      </c>
      <c r="E131" s="90">
        <v>208</v>
      </c>
      <c r="F131" s="90">
        <v>71</v>
      </c>
      <c r="G131" s="90">
        <v>63</v>
      </c>
      <c r="H131" s="90">
        <v>56</v>
      </c>
      <c r="I131" s="90">
        <v>67</v>
      </c>
      <c r="J131" s="90">
        <v>180</v>
      </c>
      <c r="K131" s="90">
        <v>7.0451352757767509</v>
      </c>
      <c r="L131" s="90">
        <v>12.747034642942371</v>
      </c>
      <c r="M131" s="90">
        <v>645</v>
      </c>
      <c r="N131" s="90">
        <v>472</v>
      </c>
      <c r="O131" s="90">
        <v>88</v>
      </c>
      <c r="P131" s="90">
        <v>39</v>
      </c>
      <c r="Q131" s="90">
        <v>4</v>
      </c>
      <c r="R131" s="90">
        <v>3</v>
      </c>
      <c r="S131" s="90">
        <v>39</v>
      </c>
      <c r="T131" s="90">
        <v>1.2041012774913598</v>
      </c>
      <c r="U131" s="90">
        <v>5.4454132399982393</v>
      </c>
    </row>
    <row r="132" spans="1:21" ht="15" customHeight="1">
      <c r="A132" s="48"/>
      <c r="B132" s="426"/>
      <c r="C132" s="169" t="s">
        <v>266</v>
      </c>
      <c r="D132" s="90">
        <v>231</v>
      </c>
      <c r="E132" s="90">
        <v>66</v>
      </c>
      <c r="F132" s="90">
        <v>22</v>
      </c>
      <c r="G132" s="90">
        <v>22</v>
      </c>
      <c r="H132" s="90">
        <v>26</v>
      </c>
      <c r="I132" s="90">
        <v>21</v>
      </c>
      <c r="J132" s="90">
        <v>74</v>
      </c>
      <c r="K132" s="90">
        <v>7.0089814965313417</v>
      </c>
      <c r="L132" s="90">
        <v>12.092418625883743</v>
      </c>
      <c r="M132" s="90">
        <v>231</v>
      </c>
      <c r="N132" s="90">
        <v>174</v>
      </c>
      <c r="O132" s="90">
        <v>26</v>
      </c>
      <c r="P132" s="90">
        <v>15</v>
      </c>
      <c r="Q132" s="90">
        <v>3</v>
      </c>
      <c r="R132" s="90">
        <v>0</v>
      </c>
      <c r="S132" s="90">
        <v>13</v>
      </c>
      <c r="T132" s="90">
        <v>0.95986335700532321</v>
      </c>
      <c r="U132" s="90">
        <v>4.7556866324354647</v>
      </c>
    </row>
    <row r="133" spans="1:21" ht="15" customHeight="1">
      <c r="A133" s="56"/>
      <c r="B133" s="426"/>
      <c r="C133" s="169" t="s">
        <v>267</v>
      </c>
      <c r="D133" s="90">
        <v>110</v>
      </c>
      <c r="E133" s="90">
        <v>31</v>
      </c>
      <c r="F133" s="90">
        <v>15</v>
      </c>
      <c r="G133" s="90">
        <v>11</v>
      </c>
      <c r="H133" s="90">
        <v>10</v>
      </c>
      <c r="I133" s="90">
        <v>13</v>
      </c>
      <c r="J133" s="90">
        <v>30</v>
      </c>
      <c r="K133" s="90">
        <v>8.0626556638066997</v>
      </c>
      <c r="L133" s="90">
        <v>13.163519451112979</v>
      </c>
      <c r="M133" s="90">
        <v>110</v>
      </c>
      <c r="N133" s="90">
        <v>83</v>
      </c>
      <c r="O133" s="90">
        <v>11</v>
      </c>
      <c r="P133" s="90">
        <v>1</v>
      </c>
      <c r="Q133" s="90">
        <v>4</v>
      </c>
      <c r="R133" s="90">
        <v>0</v>
      </c>
      <c r="S133" s="90">
        <v>11</v>
      </c>
      <c r="T133" s="90">
        <v>0.89907802349393817</v>
      </c>
      <c r="U133" s="90">
        <v>5.5630452703687423</v>
      </c>
    </row>
    <row r="134" spans="1:21" ht="15" customHeight="1">
      <c r="A134" s="56"/>
      <c r="B134" s="180"/>
      <c r="C134" s="185" t="s">
        <v>268</v>
      </c>
      <c r="D134" s="90">
        <v>4</v>
      </c>
      <c r="E134" s="90">
        <v>2</v>
      </c>
      <c r="F134" s="90">
        <v>1</v>
      </c>
      <c r="G134" s="90">
        <v>1</v>
      </c>
      <c r="H134" s="90">
        <v>0</v>
      </c>
      <c r="I134" s="90">
        <v>0</v>
      </c>
      <c r="J134" s="90">
        <v>0</v>
      </c>
      <c r="K134" s="90">
        <v>2.7529761904761907</v>
      </c>
      <c r="L134" s="90">
        <v>5.5059523809523814</v>
      </c>
      <c r="M134" s="90">
        <v>4</v>
      </c>
      <c r="N134" s="90">
        <v>4</v>
      </c>
      <c r="O134" s="90">
        <v>0</v>
      </c>
      <c r="P134" s="90">
        <v>0</v>
      </c>
      <c r="Q134" s="90">
        <v>0</v>
      </c>
      <c r="R134" s="90">
        <v>0</v>
      </c>
      <c r="S134" s="90">
        <v>0</v>
      </c>
      <c r="T134" s="90">
        <v>0</v>
      </c>
      <c r="U134" s="90" t="s">
        <v>294</v>
      </c>
    </row>
    <row r="135" spans="1:21" ht="15" customHeight="1">
      <c r="A135" s="56"/>
      <c r="B135" s="69"/>
      <c r="C135" s="186" t="s">
        <v>269</v>
      </c>
      <c r="D135" s="90">
        <v>0</v>
      </c>
      <c r="E135" s="90">
        <v>0</v>
      </c>
      <c r="F135" s="90">
        <v>0</v>
      </c>
      <c r="G135" s="90">
        <v>0</v>
      </c>
      <c r="H135" s="90">
        <v>0</v>
      </c>
      <c r="I135" s="90">
        <v>0</v>
      </c>
      <c r="J135" s="90">
        <v>0</v>
      </c>
      <c r="K135" s="90" t="s">
        <v>294</v>
      </c>
      <c r="L135" s="90" t="s">
        <v>294</v>
      </c>
      <c r="M135" s="90">
        <v>0</v>
      </c>
      <c r="N135" s="90">
        <v>0</v>
      </c>
      <c r="O135" s="90">
        <v>0</v>
      </c>
      <c r="P135" s="90">
        <v>0</v>
      </c>
      <c r="Q135" s="90">
        <v>0</v>
      </c>
      <c r="R135" s="90">
        <v>0</v>
      </c>
      <c r="S135" s="90">
        <v>0</v>
      </c>
      <c r="T135" s="90" t="s">
        <v>294</v>
      </c>
      <c r="U135" s="90" t="s">
        <v>294</v>
      </c>
    </row>
    <row r="136" spans="1:21" ht="15" customHeight="1">
      <c r="A136" s="56"/>
      <c r="B136" s="53"/>
      <c r="C136" s="170" t="s">
        <v>173</v>
      </c>
      <c r="D136" s="90">
        <v>3</v>
      </c>
      <c r="E136" s="90">
        <v>1</v>
      </c>
      <c r="F136" s="90">
        <v>0</v>
      </c>
      <c r="G136" s="90">
        <v>0</v>
      </c>
      <c r="H136" s="90">
        <v>0</v>
      </c>
      <c r="I136" s="90">
        <v>0</v>
      </c>
      <c r="J136" s="90">
        <v>2</v>
      </c>
      <c r="K136" s="90">
        <v>0</v>
      </c>
      <c r="L136" s="90" t="s">
        <v>294</v>
      </c>
      <c r="M136" s="90">
        <v>3</v>
      </c>
      <c r="N136" s="90">
        <v>1</v>
      </c>
      <c r="O136" s="90">
        <v>0</v>
      </c>
      <c r="P136" s="90">
        <v>0</v>
      </c>
      <c r="Q136" s="90">
        <v>0</v>
      </c>
      <c r="R136" s="90">
        <v>0</v>
      </c>
      <c r="S136" s="90">
        <v>2</v>
      </c>
      <c r="T136" s="90">
        <v>0</v>
      </c>
      <c r="U136" s="90" t="s">
        <v>294</v>
      </c>
    </row>
    <row r="137" spans="1:21" ht="15" customHeight="1">
      <c r="A137" s="35"/>
      <c r="B137" s="59"/>
      <c r="C137" s="37" t="s">
        <v>174</v>
      </c>
      <c r="D137" s="90">
        <v>60</v>
      </c>
      <c r="E137" s="90">
        <v>14</v>
      </c>
      <c r="F137" s="90">
        <v>5</v>
      </c>
      <c r="G137" s="90">
        <v>5</v>
      </c>
      <c r="H137" s="90">
        <v>1</v>
      </c>
      <c r="I137" s="90">
        <v>8</v>
      </c>
      <c r="J137" s="90">
        <v>27</v>
      </c>
      <c r="K137" s="90">
        <v>8.5732322016609022</v>
      </c>
      <c r="L137" s="90">
        <v>14.89035066604262</v>
      </c>
      <c r="M137" s="90">
        <v>60</v>
      </c>
      <c r="N137" s="90">
        <v>35</v>
      </c>
      <c r="O137" s="90">
        <v>6</v>
      </c>
      <c r="P137" s="90">
        <v>6</v>
      </c>
      <c r="Q137" s="90">
        <v>0</v>
      </c>
      <c r="R137" s="90">
        <v>0</v>
      </c>
      <c r="S137" s="90">
        <v>13</v>
      </c>
      <c r="T137" s="90">
        <v>1.029094448601412</v>
      </c>
      <c r="U137" s="90">
        <v>4.0306199236888629</v>
      </c>
    </row>
    <row r="138" spans="1:21" ht="15" customHeight="1">
      <c r="A138" s="32" t="s">
        <v>270</v>
      </c>
      <c r="B138" s="62" t="s">
        <v>185</v>
      </c>
      <c r="C138" s="34" t="s">
        <v>176</v>
      </c>
      <c r="D138" s="90">
        <v>963</v>
      </c>
      <c r="E138" s="90">
        <v>225</v>
      </c>
      <c r="F138" s="90">
        <v>71</v>
      </c>
      <c r="G138" s="90">
        <v>108</v>
      </c>
      <c r="H138" s="90">
        <v>109</v>
      </c>
      <c r="I138" s="90">
        <v>160</v>
      </c>
      <c r="J138" s="90">
        <v>290</v>
      </c>
      <c r="K138" s="90">
        <v>11.835120294627519</v>
      </c>
      <c r="L138" s="90">
        <v>17.779098121170357</v>
      </c>
      <c r="M138" s="90">
        <v>963</v>
      </c>
      <c r="N138" s="90">
        <v>668</v>
      </c>
      <c r="O138" s="90">
        <v>106</v>
      </c>
      <c r="P138" s="90">
        <v>56</v>
      </c>
      <c r="Q138" s="90">
        <v>28</v>
      </c>
      <c r="R138" s="90">
        <v>23</v>
      </c>
      <c r="S138" s="90">
        <v>82</v>
      </c>
      <c r="T138" s="90">
        <v>2.4453803803973444</v>
      </c>
      <c r="U138" s="90">
        <v>10.11446063441343</v>
      </c>
    </row>
    <row r="139" spans="1:21" ht="15" customHeight="1">
      <c r="A139" s="394" t="s">
        <v>741</v>
      </c>
      <c r="B139" s="64" t="s">
        <v>186</v>
      </c>
      <c r="C139" s="183"/>
      <c r="D139" s="90"/>
      <c r="E139" s="90"/>
      <c r="F139" s="90"/>
      <c r="G139" s="90"/>
      <c r="H139" s="90"/>
      <c r="I139" s="90"/>
      <c r="J139" s="90"/>
      <c r="K139" s="90"/>
      <c r="L139" s="90"/>
      <c r="M139" s="90"/>
      <c r="N139" s="90"/>
      <c r="O139" s="90"/>
      <c r="P139" s="90"/>
      <c r="Q139" s="90"/>
      <c r="R139" s="90"/>
      <c r="S139" s="90"/>
      <c r="T139" s="90"/>
      <c r="U139" s="90"/>
    </row>
    <row r="140" spans="1:21" ht="15" customHeight="1">
      <c r="A140" s="394"/>
      <c r="B140" s="64" t="s">
        <v>187</v>
      </c>
      <c r="C140" s="169" t="s">
        <v>272</v>
      </c>
      <c r="D140" s="90">
        <v>166</v>
      </c>
      <c r="E140" s="90">
        <v>23</v>
      </c>
      <c r="F140" s="90">
        <v>13</v>
      </c>
      <c r="G140" s="90">
        <v>21</v>
      </c>
      <c r="H140" s="90">
        <v>17</v>
      </c>
      <c r="I140" s="90">
        <v>37</v>
      </c>
      <c r="J140" s="90">
        <v>55</v>
      </c>
      <c r="K140" s="90">
        <v>14.859677266371225</v>
      </c>
      <c r="L140" s="90">
        <v>18.743456551900067</v>
      </c>
      <c r="M140" s="90">
        <v>166</v>
      </c>
      <c r="N140" s="90">
        <v>95</v>
      </c>
      <c r="O140" s="90">
        <v>36</v>
      </c>
      <c r="P140" s="90">
        <v>8</v>
      </c>
      <c r="Q140" s="90">
        <v>6</v>
      </c>
      <c r="R140" s="90">
        <v>2</v>
      </c>
      <c r="S140" s="90">
        <v>19</v>
      </c>
      <c r="T140" s="90">
        <v>1.9954339005106294</v>
      </c>
      <c r="U140" s="90">
        <v>5.6409381418281255</v>
      </c>
    </row>
    <row r="141" spans="1:21" ht="15" customHeight="1">
      <c r="A141" s="48"/>
      <c r="B141" s="53"/>
      <c r="C141" s="169" t="s">
        <v>273</v>
      </c>
      <c r="D141" s="90">
        <v>390</v>
      </c>
      <c r="E141" s="90">
        <v>83</v>
      </c>
      <c r="F141" s="90">
        <v>25</v>
      </c>
      <c r="G141" s="90">
        <v>44</v>
      </c>
      <c r="H141" s="90">
        <v>59</v>
      </c>
      <c r="I141" s="90">
        <v>77</v>
      </c>
      <c r="J141" s="90">
        <v>102</v>
      </c>
      <c r="K141" s="90">
        <v>13.907409888187857</v>
      </c>
      <c r="L141" s="90">
        <v>19.538214867307818</v>
      </c>
      <c r="M141" s="90">
        <v>390</v>
      </c>
      <c r="N141" s="90">
        <v>275</v>
      </c>
      <c r="O141" s="90">
        <v>35</v>
      </c>
      <c r="P141" s="90">
        <v>22</v>
      </c>
      <c r="Q141" s="90">
        <v>16</v>
      </c>
      <c r="R141" s="90">
        <v>17</v>
      </c>
      <c r="S141" s="90">
        <v>25</v>
      </c>
      <c r="T141" s="90">
        <v>3.8268193044228469</v>
      </c>
      <c r="U141" s="90">
        <v>15.519878290159323</v>
      </c>
    </row>
    <row r="142" spans="1:21" ht="15" customHeight="1">
      <c r="A142" s="56"/>
      <c r="B142" s="53"/>
      <c r="C142" s="169" t="s">
        <v>274</v>
      </c>
      <c r="D142" s="90">
        <v>286</v>
      </c>
      <c r="E142" s="90">
        <v>86</v>
      </c>
      <c r="F142" s="90">
        <v>27</v>
      </c>
      <c r="G142" s="90">
        <v>32</v>
      </c>
      <c r="H142" s="90">
        <v>27</v>
      </c>
      <c r="I142" s="90">
        <v>35</v>
      </c>
      <c r="J142" s="90">
        <v>79</v>
      </c>
      <c r="K142" s="90">
        <v>8.7930502599440761</v>
      </c>
      <c r="L142" s="90">
        <v>15.042656229821684</v>
      </c>
      <c r="M142" s="90">
        <v>286</v>
      </c>
      <c r="N142" s="90">
        <v>214</v>
      </c>
      <c r="O142" s="90">
        <v>26</v>
      </c>
      <c r="P142" s="90">
        <v>19</v>
      </c>
      <c r="Q142" s="90">
        <v>4</v>
      </c>
      <c r="R142" s="90">
        <v>3</v>
      </c>
      <c r="S142" s="90">
        <v>20</v>
      </c>
      <c r="T142" s="90">
        <v>1.2457864531460021</v>
      </c>
      <c r="U142" s="90">
        <v>6.3726768564776259</v>
      </c>
    </row>
    <row r="143" spans="1:21" ht="15" customHeight="1">
      <c r="A143" s="35"/>
      <c r="B143" s="59"/>
      <c r="C143" s="37" t="s">
        <v>174</v>
      </c>
      <c r="D143" s="90">
        <v>140</v>
      </c>
      <c r="E143" s="90">
        <v>34</v>
      </c>
      <c r="F143" s="90">
        <v>9</v>
      </c>
      <c r="G143" s="90">
        <v>15</v>
      </c>
      <c r="H143" s="90">
        <v>7</v>
      </c>
      <c r="I143" s="90">
        <v>15</v>
      </c>
      <c r="J143" s="90">
        <v>60</v>
      </c>
      <c r="K143" s="90">
        <v>8.3201781234138892</v>
      </c>
      <c r="L143" s="90">
        <v>14.469874997241547</v>
      </c>
      <c r="M143" s="90">
        <v>140</v>
      </c>
      <c r="N143" s="90">
        <v>92</v>
      </c>
      <c r="O143" s="90">
        <v>15</v>
      </c>
      <c r="P143" s="90">
        <v>8</v>
      </c>
      <c r="Q143" s="90">
        <v>4</v>
      </c>
      <c r="R143" s="90">
        <v>2</v>
      </c>
      <c r="S143" s="90">
        <v>19</v>
      </c>
      <c r="T143" s="90">
        <v>1.7393957890899321</v>
      </c>
      <c r="U143" s="90">
        <v>7.2574789820648888</v>
      </c>
    </row>
    <row r="144" spans="1:21" ht="15" customHeight="1">
      <c r="A144" s="32" t="s">
        <v>270</v>
      </c>
      <c r="B144" s="425" t="s">
        <v>188</v>
      </c>
      <c r="C144" s="34" t="s">
        <v>176</v>
      </c>
      <c r="D144" s="90">
        <v>1053</v>
      </c>
      <c r="E144" s="90">
        <v>322</v>
      </c>
      <c r="F144" s="90">
        <v>114</v>
      </c>
      <c r="G144" s="90">
        <v>102</v>
      </c>
      <c r="H144" s="90">
        <v>93</v>
      </c>
      <c r="I144" s="90">
        <v>109</v>
      </c>
      <c r="J144" s="90">
        <v>313</v>
      </c>
      <c r="K144" s="90">
        <v>7.1828905658281892</v>
      </c>
      <c r="L144" s="90">
        <v>12.716122054336985</v>
      </c>
      <c r="M144" s="90">
        <v>1053</v>
      </c>
      <c r="N144" s="90">
        <v>769</v>
      </c>
      <c r="O144" s="90">
        <v>131</v>
      </c>
      <c r="P144" s="90">
        <v>61</v>
      </c>
      <c r="Q144" s="90">
        <v>11</v>
      </c>
      <c r="R144" s="90">
        <v>3</v>
      </c>
      <c r="S144" s="90">
        <v>78</v>
      </c>
      <c r="T144" s="90">
        <v>1.1039094865611183</v>
      </c>
      <c r="U144" s="90">
        <v>5.224814317461604</v>
      </c>
    </row>
    <row r="145" spans="1:21" ht="15" customHeight="1">
      <c r="A145" s="394" t="s">
        <v>741</v>
      </c>
      <c r="B145" s="426"/>
      <c r="C145" s="183"/>
      <c r="D145" s="90"/>
      <c r="E145" s="90"/>
      <c r="F145" s="90"/>
      <c r="G145" s="90"/>
      <c r="H145" s="90"/>
      <c r="I145" s="90"/>
      <c r="J145" s="90"/>
      <c r="K145" s="90"/>
      <c r="L145" s="90"/>
      <c r="M145" s="90"/>
      <c r="N145" s="90"/>
      <c r="O145" s="90"/>
      <c r="P145" s="90"/>
      <c r="Q145" s="90"/>
      <c r="R145" s="90"/>
      <c r="S145" s="90"/>
      <c r="T145" s="90"/>
      <c r="U145" s="90"/>
    </row>
    <row r="146" spans="1:21" ht="15" customHeight="1">
      <c r="A146" s="394"/>
      <c r="B146" s="426"/>
      <c r="C146" s="169" t="s">
        <v>272</v>
      </c>
      <c r="D146" s="90">
        <v>131</v>
      </c>
      <c r="E146" s="90">
        <v>26</v>
      </c>
      <c r="F146" s="90">
        <v>20</v>
      </c>
      <c r="G146" s="90">
        <v>19</v>
      </c>
      <c r="H146" s="90">
        <v>8</v>
      </c>
      <c r="I146" s="90">
        <v>18</v>
      </c>
      <c r="J146" s="90">
        <v>40</v>
      </c>
      <c r="K146" s="90">
        <v>8.5573657359553152</v>
      </c>
      <c r="L146" s="90">
        <v>11.980312030337441</v>
      </c>
      <c r="M146" s="90">
        <v>131</v>
      </c>
      <c r="N146" s="90">
        <v>96</v>
      </c>
      <c r="O146" s="90">
        <v>24</v>
      </c>
      <c r="P146" s="90">
        <v>6</v>
      </c>
      <c r="Q146" s="90">
        <v>1</v>
      </c>
      <c r="R146" s="90">
        <v>0</v>
      </c>
      <c r="S146" s="90">
        <v>4</v>
      </c>
      <c r="T146" s="90">
        <v>0.92993113052445764</v>
      </c>
      <c r="U146" s="90">
        <v>3.8097178573098751</v>
      </c>
    </row>
    <row r="147" spans="1:21" ht="15" customHeight="1">
      <c r="A147" s="48"/>
      <c r="B147" s="426"/>
      <c r="C147" s="169" t="s">
        <v>273</v>
      </c>
      <c r="D147" s="90">
        <v>257</v>
      </c>
      <c r="E147" s="90">
        <v>65</v>
      </c>
      <c r="F147" s="90">
        <v>26</v>
      </c>
      <c r="G147" s="90">
        <v>22</v>
      </c>
      <c r="H147" s="90">
        <v>29</v>
      </c>
      <c r="I147" s="90">
        <v>45</v>
      </c>
      <c r="J147" s="90">
        <v>70</v>
      </c>
      <c r="K147" s="90">
        <v>10.518746875647619</v>
      </c>
      <c r="L147" s="90">
        <v>16.122997260213975</v>
      </c>
      <c r="M147" s="90">
        <v>257</v>
      </c>
      <c r="N147" s="90">
        <v>186</v>
      </c>
      <c r="O147" s="90">
        <v>24</v>
      </c>
      <c r="P147" s="90">
        <v>24</v>
      </c>
      <c r="Q147" s="90">
        <v>5</v>
      </c>
      <c r="R147" s="90">
        <v>3</v>
      </c>
      <c r="S147" s="90">
        <v>15</v>
      </c>
      <c r="T147" s="90">
        <v>1.9109653906438504</v>
      </c>
      <c r="U147" s="90">
        <v>8.2581004381394969</v>
      </c>
    </row>
    <row r="148" spans="1:21" ht="15" customHeight="1">
      <c r="A148" s="56"/>
      <c r="B148" s="426"/>
      <c r="C148" s="169" t="s">
        <v>274</v>
      </c>
      <c r="D148" s="90">
        <v>560</v>
      </c>
      <c r="E148" s="90">
        <v>214</v>
      </c>
      <c r="F148" s="90">
        <v>61</v>
      </c>
      <c r="G148" s="90">
        <v>52</v>
      </c>
      <c r="H148" s="90">
        <v>48</v>
      </c>
      <c r="I148" s="90">
        <v>37</v>
      </c>
      <c r="J148" s="90">
        <v>148</v>
      </c>
      <c r="K148" s="90">
        <v>5.106573923950303</v>
      </c>
      <c r="L148" s="90">
        <v>10.62580028619962</v>
      </c>
      <c r="M148" s="90">
        <v>560</v>
      </c>
      <c r="N148" s="90">
        <v>432</v>
      </c>
      <c r="O148" s="90">
        <v>67</v>
      </c>
      <c r="P148" s="90">
        <v>22</v>
      </c>
      <c r="Q148" s="90">
        <v>4</v>
      </c>
      <c r="R148" s="90">
        <v>0</v>
      </c>
      <c r="S148" s="90">
        <v>35</v>
      </c>
      <c r="T148" s="90">
        <v>0.71975249429093546</v>
      </c>
      <c r="U148" s="90">
        <v>4.0631189193843129</v>
      </c>
    </row>
    <row r="149" spans="1:21" ht="15" customHeight="1">
      <c r="A149" s="35"/>
      <c r="B149" s="59"/>
      <c r="C149" s="37" t="s">
        <v>174</v>
      </c>
      <c r="D149" s="90">
        <v>119</v>
      </c>
      <c r="E149" s="90">
        <v>23</v>
      </c>
      <c r="F149" s="90">
        <v>9</v>
      </c>
      <c r="G149" s="90">
        <v>10</v>
      </c>
      <c r="H149" s="90">
        <v>8</v>
      </c>
      <c r="I149" s="90">
        <v>12</v>
      </c>
      <c r="J149" s="90">
        <v>57</v>
      </c>
      <c r="K149" s="90">
        <v>9.485790803429845</v>
      </c>
      <c r="L149" s="90">
        <v>15.079975123401292</v>
      </c>
      <c r="M149" s="90">
        <v>119</v>
      </c>
      <c r="N149" s="90">
        <v>66</v>
      </c>
      <c r="O149" s="90">
        <v>18</v>
      </c>
      <c r="P149" s="90">
        <v>9</v>
      </c>
      <c r="Q149" s="90">
        <v>1</v>
      </c>
      <c r="R149" s="90">
        <v>0</v>
      </c>
      <c r="S149" s="90">
        <v>25</v>
      </c>
      <c r="T149" s="90">
        <v>1.3427675012262215</v>
      </c>
      <c r="U149" s="90">
        <v>4.5078623255451715</v>
      </c>
    </row>
    <row r="150" spans="1:21" ht="15" customHeight="1">
      <c r="A150" s="32" t="s">
        <v>742</v>
      </c>
      <c r="B150" s="44" t="s">
        <v>719</v>
      </c>
      <c r="C150" s="34" t="s">
        <v>176</v>
      </c>
      <c r="D150" s="90">
        <v>1202</v>
      </c>
      <c r="E150" s="90">
        <v>56</v>
      </c>
      <c r="F150" s="90">
        <v>109</v>
      </c>
      <c r="G150" s="90">
        <v>158</v>
      </c>
      <c r="H150" s="90">
        <v>162</v>
      </c>
      <c r="I150" s="90">
        <v>231</v>
      </c>
      <c r="J150" s="90">
        <v>486</v>
      </c>
      <c r="K150" s="90">
        <v>13.076075474119145</v>
      </c>
      <c r="L150" s="90">
        <v>14.185560665862589</v>
      </c>
      <c r="M150" s="90">
        <v>1202</v>
      </c>
      <c r="N150" s="90">
        <v>775</v>
      </c>
      <c r="O150" s="90">
        <v>270</v>
      </c>
      <c r="P150" s="90">
        <v>24</v>
      </c>
      <c r="Q150" s="90">
        <v>6</v>
      </c>
      <c r="R150" s="90">
        <v>2</v>
      </c>
      <c r="S150" s="90">
        <v>125</v>
      </c>
      <c r="T150" s="90">
        <v>0.84041625440188095</v>
      </c>
      <c r="U150" s="90">
        <v>2.9971135959961117</v>
      </c>
    </row>
    <row r="151" spans="1:21" ht="15" customHeight="1">
      <c r="A151" s="48" t="s">
        <v>743</v>
      </c>
      <c r="B151" s="57" t="s">
        <v>726</v>
      </c>
      <c r="C151" s="183"/>
      <c r="D151" s="90"/>
      <c r="E151" s="90"/>
      <c r="F151" s="90"/>
      <c r="G151" s="90"/>
      <c r="H151" s="90"/>
      <c r="I151" s="90"/>
      <c r="J151" s="90"/>
      <c r="K151" s="90"/>
      <c r="L151" s="90"/>
      <c r="M151" s="90"/>
      <c r="N151" s="90"/>
      <c r="O151" s="90"/>
      <c r="P151" s="90"/>
      <c r="Q151" s="90"/>
      <c r="R151" s="90"/>
      <c r="S151" s="90"/>
      <c r="T151" s="90"/>
      <c r="U151" s="90"/>
    </row>
    <row r="152" spans="1:21" ht="15" customHeight="1">
      <c r="A152" s="48"/>
      <c r="B152" s="57" t="s">
        <v>722</v>
      </c>
      <c r="C152" s="169" t="s">
        <v>744</v>
      </c>
      <c r="D152" s="90">
        <v>39</v>
      </c>
      <c r="E152" s="90">
        <v>1</v>
      </c>
      <c r="F152" s="90">
        <v>6</v>
      </c>
      <c r="G152" s="90">
        <v>2</v>
      </c>
      <c r="H152" s="90">
        <v>3</v>
      </c>
      <c r="I152" s="90">
        <v>13</v>
      </c>
      <c r="J152" s="90">
        <v>14</v>
      </c>
      <c r="K152" s="90">
        <v>14.818457015081806</v>
      </c>
      <c r="L152" s="90">
        <v>15.435892724043548</v>
      </c>
      <c r="M152" s="90">
        <v>39</v>
      </c>
      <c r="N152" s="90">
        <v>20</v>
      </c>
      <c r="O152" s="90">
        <v>16</v>
      </c>
      <c r="P152" s="90">
        <v>0</v>
      </c>
      <c r="Q152" s="90">
        <v>0</v>
      </c>
      <c r="R152" s="90">
        <v>0</v>
      </c>
      <c r="S152" s="90">
        <v>3</v>
      </c>
      <c r="T152" s="90">
        <v>1.0304270297354856</v>
      </c>
      <c r="U152" s="90">
        <v>2.3184608169048428</v>
      </c>
    </row>
    <row r="153" spans="1:21" ht="15" customHeight="1">
      <c r="A153" s="48"/>
      <c r="B153" s="57" t="s">
        <v>728</v>
      </c>
      <c r="C153" s="169" t="s">
        <v>745</v>
      </c>
      <c r="D153" s="90">
        <v>160</v>
      </c>
      <c r="E153" s="90">
        <v>6</v>
      </c>
      <c r="F153" s="90">
        <v>15</v>
      </c>
      <c r="G153" s="90">
        <v>21</v>
      </c>
      <c r="H153" s="90">
        <v>20</v>
      </c>
      <c r="I153" s="90">
        <v>39</v>
      </c>
      <c r="J153" s="90">
        <v>59</v>
      </c>
      <c r="K153" s="90">
        <v>15.14486656605993</v>
      </c>
      <c r="L153" s="90">
        <v>16.101384454442663</v>
      </c>
      <c r="M153" s="90">
        <v>160</v>
      </c>
      <c r="N153" s="90">
        <v>105</v>
      </c>
      <c r="O153" s="90">
        <v>34</v>
      </c>
      <c r="P153" s="90">
        <v>1</v>
      </c>
      <c r="Q153" s="90">
        <v>3</v>
      </c>
      <c r="R153" s="90">
        <v>0</v>
      </c>
      <c r="S153" s="90">
        <v>17</v>
      </c>
      <c r="T153" s="90">
        <v>0.82365479816270215</v>
      </c>
      <c r="U153" s="90">
        <v>3.0995430562438528</v>
      </c>
    </row>
    <row r="154" spans="1:21" ht="15" customHeight="1">
      <c r="A154" s="56"/>
      <c r="B154" s="53"/>
      <c r="C154" s="169" t="s">
        <v>746</v>
      </c>
      <c r="D154" s="90">
        <v>334</v>
      </c>
      <c r="E154" s="90">
        <v>14</v>
      </c>
      <c r="F154" s="90">
        <v>37</v>
      </c>
      <c r="G154" s="90">
        <v>45</v>
      </c>
      <c r="H154" s="90">
        <v>38</v>
      </c>
      <c r="I154" s="90">
        <v>68</v>
      </c>
      <c r="J154" s="90">
        <v>132</v>
      </c>
      <c r="K154" s="90">
        <v>12.81743465370767</v>
      </c>
      <c r="L154" s="90">
        <v>13.771924468345475</v>
      </c>
      <c r="M154" s="90">
        <v>334</v>
      </c>
      <c r="N154" s="90">
        <v>206</v>
      </c>
      <c r="O154" s="90">
        <v>85</v>
      </c>
      <c r="P154" s="90">
        <v>6</v>
      </c>
      <c r="Q154" s="90">
        <v>0</v>
      </c>
      <c r="R154" s="90">
        <v>0</v>
      </c>
      <c r="S154" s="90">
        <v>37</v>
      </c>
      <c r="T154" s="90">
        <v>0.77782777123992464</v>
      </c>
      <c r="U154" s="90">
        <v>2.5386247039368972</v>
      </c>
    </row>
    <row r="155" spans="1:21" ht="15" customHeight="1">
      <c r="A155" s="56"/>
      <c r="B155" s="53"/>
      <c r="C155" s="169" t="s">
        <v>747</v>
      </c>
      <c r="D155" s="90">
        <v>622</v>
      </c>
      <c r="E155" s="90">
        <v>30</v>
      </c>
      <c r="F155" s="90">
        <v>45</v>
      </c>
      <c r="G155" s="90">
        <v>78</v>
      </c>
      <c r="H155" s="90">
        <v>98</v>
      </c>
      <c r="I155" s="90">
        <v>105</v>
      </c>
      <c r="J155" s="90">
        <v>266</v>
      </c>
      <c r="K155" s="90">
        <v>12.812044591829443</v>
      </c>
      <c r="L155" s="90">
        <v>13.991067100280004</v>
      </c>
      <c r="M155" s="90">
        <v>622</v>
      </c>
      <c r="N155" s="90">
        <v>418</v>
      </c>
      <c r="O155" s="90">
        <v>124</v>
      </c>
      <c r="P155" s="90">
        <v>15</v>
      </c>
      <c r="Q155" s="90">
        <v>2</v>
      </c>
      <c r="R155" s="90">
        <v>2</v>
      </c>
      <c r="S155" s="90">
        <v>61</v>
      </c>
      <c r="T155" s="90">
        <v>0.82313786112412046</v>
      </c>
      <c r="U155" s="90">
        <v>3.229233147486934</v>
      </c>
    </row>
    <row r="156" spans="1:21" ht="15" customHeight="1">
      <c r="A156" s="56"/>
      <c r="B156" s="53"/>
      <c r="C156" s="169" t="s">
        <v>184</v>
      </c>
      <c r="D156" s="90">
        <v>7</v>
      </c>
      <c r="E156" s="90">
        <v>0</v>
      </c>
      <c r="F156" s="90">
        <v>3</v>
      </c>
      <c r="G156" s="90">
        <v>3</v>
      </c>
      <c r="H156" s="90">
        <v>0</v>
      </c>
      <c r="I156" s="90">
        <v>0</v>
      </c>
      <c r="J156" s="90">
        <v>1</v>
      </c>
      <c r="K156" s="90">
        <v>4.8746692016113089</v>
      </c>
      <c r="L156" s="90">
        <v>4.8746692016113089</v>
      </c>
      <c r="M156" s="90">
        <v>7</v>
      </c>
      <c r="N156" s="90">
        <v>4</v>
      </c>
      <c r="O156" s="90">
        <v>1</v>
      </c>
      <c r="P156" s="90">
        <v>0</v>
      </c>
      <c r="Q156" s="90">
        <v>0</v>
      </c>
      <c r="R156" s="90">
        <v>0</v>
      </c>
      <c r="S156" s="90">
        <v>2</v>
      </c>
      <c r="T156" s="90">
        <v>0.23255813953488375</v>
      </c>
      <c r="U156" s="90">
        <v>1.1627906976744187</v>
      </c>
    </row>
    <row r="157" spans="1:21" ht="15" customHeight="1">
      <c r="A157" s="35"/>
      <c r="B157" s="59"/>
      <c r="C157" s="37" t="s">
        <v>174</v>
      </c>
      <c r="D157" s="90">
        <v>40</v>
      </c>
      <c r="E157" s="90">
        <v>5</v>
      </c>
      <c r="F157" s="90">
        <v>3</v>
      </c>
      <c r="G157" s="90">
        <v>9</v>
      </c>
      <c r="H157" s="90">
        <v>3</v>
      </c>
      <c r="I157" s="90">
        <v>6</v>
      </c>
      <c r="J157" s="90">
        <v>14</v>
      </c>
      <c r="K157" s="90">
        <v>10.881515421935028</v>
      </c>
      <c r="L157" s="90">
        <v>13.472352427157654</v>
      </c>
      <c r="M157" s="90">
        <v>40</v>
      </c>
      <c r="N157" s="90">
        <v>22</v>
      </c>
      <c r="O157" s="90">
        <v>10</v>
      </c>
      <c r="P157" s="90">
        <v>2</v>
      </c>
      <c r="Q157" s="90">
        <v>1</v>
      </c>
      <c r="R157" s="90">
        <v>0</v>
      </c>
      <c r="S157" s="90">
        <v>5</v>
      </c>
      <c r="T157" s="90">
        <v>1.6083519410433775</v>
      </c>
      <c r="U157" s="90">
        <v>4.3301783028090934</v>
      </c>
    </row>
    <row r="158" spans="1:21" ht="15" customHeight="1">
      <c r="A158" s="32" t="s">
        <v>275</v>
      </c>
      <c r="B158" s="44" t="s">
        <v>719</v>
      </c>
      <c r="C158" s="45" t="s">
        <v>176</v>
      </c>
      <c r="D158" s="90">
        <v>1202</v>
      </c>
      <c r="E158" s="90">
        <v>56</v>
      </c>
      <c r="F158" s="90">
        <v>109</v>
      </c>
      <c r="G158" s="90">
        <v>158</v>
      </c>
      <c r="H158" s="90">
        <v>162</v>
      </c>
      <c r="I158" s="90">
        <v>231</v>
      </c>
      <c r="J158" s="90">
        <v>486</v>
      </c>
      <c r="K158" s="90">
        <v>13.076075474119145</v>
      </c>
      <c r="L158" s="90">
        <v>14.185560665862589</v>
      </c>
      <c r="M158" s="90">
        <v>1202</v>
      </c>
      <c r="N158" s="90">
        <v>775</v>
      </c>
      <c r="O158" s="90">
        <v>270</v>
      </c>
      <c r="P158" s="90">
        <v>24</v>
      </c>
      <c r="Q158" s="90">
        <v>6</v>
      </c>
      <c r="R158" s="90">
        <v>2</v>
      </c>
      <c r="S158" s="90">
        <v>125</v>
      </c>
      <c r="T158" s="90">
        <v>0.84041625440188084</v>
      </c>
      <c r="U158" s="90">
        <v>2.9971135959961113</v>
      </c>
    </row>
    <row r="159" spans="1:21" ht="15" customHeight="1">
      <c r="A159" s="53" t="s">
        <v>276</v>
      </c>
      <c r="B159" s="57" t="s">
        <v>726</v>
      </c>
      <c r="C159" s="50"/>
      <c r="D159" s="90"/>
      <c r="E159" s="90"/>
      <c r="F159" s="90"/>
      <c r="G159" s="90"/>
      <c r="H159" s="90"/>
      <c r="I159" s="90"/>
      <c r="J159" s="90"/>
      <c r="K159" s="90"/>
      <c r="L159" s="90"/>
      <c r="M159" s="90"/>
      <c r="N159" s="90"/>
      <c r="O159" s="90"/>
      <c r="P159" s="90"/>
      <c r="Q159" s="90"/>
      <c r="R159" s="90"/>
      <c r="S159" s="90"/>
      <c r="T159" s="90"/>
      <c r="U159" s="90"/>
    </row>
    <row r="160" spans="1:21" ht="15" customHeight="1">
      <c r="A160" s="48"/>
      <c r="B160" s="57" t="s">
        <v>722</v>
      </c>
      <c r="C160" s="53" t="s">
        <v>277</v>
      </c>
      <c r="D160" s="90">
        <v>167</v>
      </c>
      <c r="E160" s="90">
        <v>7</v>
      </c>
      <c r="F160" s="90">
        <v>12</v>
      </c>
      <c r="G160" s="90">
        <v>10</v>
      </c>
      <c r="H160" s="90">
        <v>18</v>
      </c>
      <c r="I160" s="90">
        <v>71</v>
      </c>
      <c r="J160" s="90">
        <v>49</v>
      </c>
      <c r="K160" s="90">
        <v>20.099180824846069</v>
      </c>
      <c r="L160" s="90">
        <v>21.366696732719245</v>
      </c>
      <c r="M160" s="90">
        <v>167</v>
      </c>
      <c r="N160" s="90">
        <v>86</v>
      </c>
      <c r="O160" s="90">
        <v>59</v>
      </c>
      <c r="P160" s="90">
        <v>3</v>
      </c>
      <c r="Q160" s="90">
        <v>2</v>
      </c>
      <c r="R160" s="90">
        <v>1</v>
      </c>
      <c r="S160" s="90">
        <v>16</v>
      </c>
      <c r="T160" s="90">
        <v>1.3456578806831545</v>
      </c>
      <c r="U160" s="90">
        <v>3.1260667689716359</v>
      </c>
    </row>
    <row r="161" spans="1:21" ht="15" customHeight="1">
      <c r="A161" s="48"/>
      <c r="B161" s="57" t="s">
        <v>728</v>
      </c>
      <c r="C161" s="69" t="s">
        <v>278</v>
      </c>
      <c r="D161" s="90">
        <v>602</v>
      </c>
      <c r="E161" s="90">
        <v>35</v>
      </c>
      <c r="F161" s="90">
        <v>65</v>
      </c>
      <c r="G161" s="90">
        <v>92</v>
      </c>
      <c r="H161" s="90">
        <v>83</v>
      </c>
      <c r="I161" s="90">
        <v>91</v>
      </c>
      <c r="J161" s="90">
        <v>236</v>
      </c>
      <c r="K161" s="90">
        <v>10.566036208131463</v>
      </c>
      <c r="L161" s="90">
        <v>11.683290792072855</v>
      </c>
      <c r="M161" s="90">
        <v>602</v>
      </c>
      <c r="N161" s="90">
        <v>429</v>
      </c>
      <c r="O161" s="90">
        <v>116</v>
      </c>
      <c r="P161" s="90">
        <v>12</v>
      </c>
      <c r="Q161" s="90">
        <v>2</v>
      </c>
      <c r="R161" s="90">
        <v>0</v>
      </c>
      <c r="S161" s="90">
        <v>43</v>
      </c>
      <c r="T161" s="90">
        <v>0.67800504309304777</v>
      </c>
      <c r="U161" s="90">
        <v>2.9154216853001054</v>
      </c>
    </row>
    <row r="162" spans="1:21" ht="15" customHeight="1">
      <c r="A162" s="56"/>
      <c r="B162" s="49"/>
      <c r="C162" s="53" t="s">
        <v>279</v>
      </c>
      <c r="D162" s="90">
        <v>270</v>
      </c>
      <c r="E162" s="90">
        <v>7</v>
      </c>
      <c r="F162" s="90">
        <v>21</v>
      </c>
      <c r="G162" s="90">
        <v>40</v>
      </c>
      <c r="H162" s="90">
        <v>44</v>
      </c>
      <c r="I162" s="90">
        <v>46</v>
      </c>
      <c r="J162" s="90">
        <v>112</v>
      </c>
      <c r="K162" s="90">
        <v>14.044132879791491</v>
      </c>
      <c r="L162" s="90">
        <v>14.695185397397719</v>
      </c>
      <c r="M162" s="90">
        <v>270</v>
      </c>
      <c r="N162" s="90">
        <v>161</v>
      </c>
      <c r="O162" s="90">
        <v>65</v>
      </c>
      <c r="P162" s="90">
        <v>5</v>
      </c>
      <c r="Q162" s="90">
        <v>1</v>
      </c>
      <c r="R162" s="90">
        <v>1</v>
      </c>
      <c r="S162" s="90">
        <v>37</v>
      </c>
      <c r="T162" s="90">
        <v>0.94031712393788314</v>
      </c>
      <c r="U162" s="90">
        <v>3.0429706927434275</v>
      </c>
    </row>
    <row r="163" spans="1:21" ht="15" customHeight="1">
      <c r="A163" s="56"/>
      <c r="B163" s="49"/>
      <c r="C163" s="53" t="s">
        <v>280</v>
      </c>
      <c r="D163" s="90">
        <v>112</v>
      </c>
      <c r="E163" s="90">
        <v>5</v>
      </c>
      <c r="F163" s="90">
        <v>10</v>
      </c>
      <c r="G163" s="90">
        <v>13</v>
      </c>
      <c r="H163" s="90">
        <v>14</v>
      </c>
      <c r="I163" s="90">
        <v>18</v>
      </c>
      <c r="J163" s="90">
        <v>52</v>
      </c>
      <c r="K163" s="90">
        <v>11.351725069146077</v>
      </c>
      <c r="L163" s="90">
        <v>12.383700075432085</v>
      </c>
      <c r="M163" s="90">
        <v>112</v>
      </c>
      <c r="N163" s="90">
        <v>78</v>
      </c>
      <c r="O163" s="90">
        <v>25</v>
      </c>
      <c r="P163" s="90">
        <v>3</v>
      </c>
      <c r="Q163" s="90">
        <v>0</v>
      </c>
      <c r="R163" s="90">
        <v>0</v>
      </c>
      <c r="S163" s="90">
        <v>6</v>
      </c>
      <c r="T163" s="90">
        <v>0.73814982306658861</v>
      </c>
      <c r="U163" s="90">
        <v>2.7944243301806568</v>
      </c>
    </row>
    <row r="164" spans="1:21" ht="15" customHeight="1">
      <c r="A164" s="56"/>
      <c r="B164" s="71"/>
      <c r="C164" s="59" t="s">
        <v>174</v>
      </c>
      <c r="D164" s="90">
        <v>51</v>
      </c>
      <c r="E164" s="90">
        <v>2</v>
      </c>
      <c r="F164" s="90">
        <v>1</v>
      </c>
      <c r="G164" s="90">
        <v>3</v>
      </c>
      <c r="H164" s="90">
        <v>3</v>
      </c>
      <c r="I164" s="90">
        <v>5</v>
      </c>
      <c r="J164" s="90">
        <v>37</v>
      </c>
      <c r="K164" s="90">
        <v>15.965782200395418</v>
      </c>
      <c r="L164" s="90">
        <v>18.626745900461319</v>
      </c>
      <c r="M164" s="90">
        <v>51</v>
      </c>
      <c r="N164" s="90">
        <v>21</v>
      </c>
      <c r="O164" s="90">
        <v>5</v>
      </c>
      <c r="P164" s="90">
        <v>1</v>
      </c>
      <c r="Q164" s="90">
        <v>1</v>
      </c>
      <c r="R164" s="90">
        <v>0</v>
      </c>
      <c r="S164" s="90">
        <v>23</v>
      </c>
      <c r="T164" s="90">
        <v>0.91397770700252157</v>
      </c>
      <c r="U164" s="90">
        <v>3.6559108280100863</v>
      </c>
    </row>
    <row r="165" spans="1:21" ht="15" customHeight="1">
      <c r="A165" s="56"/>
      <c r="B165" s="62" t="s">
        <v>185</v>
      </c>
      <c r="C165" s="45" t="s">
        <v>176</v>
      </c>
      <c r="D165" s="90">
        <v>963</v>
      </c>
      <c r="E165" s="90">
        <v>225</v>
      </c>
      <c r="F165" s="90">
        <v>71</v>
      </c>
      <c r="G165" s="90">
        <v>108</v>
      </c>
      <c r="H165" s="90">
        <v>109</v>
      </c>
      <c r="I165" s="90">
        <v>160</v>
      </c>
      <c r="J165" s="90">
        <v>290</v>
      </c>
      <c r="K165" s="90">
        <v>11.835120294627515</v>
      </c>
      <c r="L165" s="90">
        <v>17.779098121170353</v>
      </c>
      <c r="M165" s="90">
        <v>963</v>
      </c>
      <c r="N165" s="90">
        <v>668</v>
      </c>
      <c r="O165" s="90">
        <v>106</v>
      </c>
      <c r="P165" s="90">
        <v>56</v>
      </c>
      <c r="Q165" s="90">
        <v>28</v>
      </c>
      <c r="R165" s="90">
        <v>23</v>
      </c>
      <c r="S165" s="90">
        <v>82</v>
      </c>
      <c r="T165" s="90">
        <v>2.4453803803973435</v>
      </c>
      <c r="U165" s="90">
        <v>10.114460634413424</v>
      </c>
    </row>
    <row r="166" spans="1:21" ht="15" customHeight="1">
      <c r="A166" s="56"/>
      <c r="B166" s="64" t="s">
        <v>186</v>
      </c>
      <c r="C166" s="50"/>
      <c r="D166" s="90"/>
      <c r="E166" s="90"/>
      <c r="F166" s="90"/>
      <c r="G166" s="90"/>
      <c r="H166" s="90"/>
      <c r="I166" s="90"/>
      <c r="J166" s="90"/>
      <c r="K166" s="90"/>
      <c r="L166" s="90"/>
      <c r="M166" s="90"/>
      <c r="N166" s="90"/>
      <c r="O166" s="90"/>
      <c r="P166" s="90"/>
      <c r="Q166" s="90"/>
      <c r="R166" s="90"/>
      <c r="S166" s="90"/>
      <c r="T166" s="90"/>
      <c r="U166" s="90"/>
    </row>
    <row r="167" spans="1:21" ht="15" customHeight="1">
      <c r="A167" s="56"/>
      <c r="B167" s="64" t="s">
        <v>187</v>
      </c>
      <c r="C167" s="53" t="s">
        <v>277</v>
      </c>
      <c r="D167" s="90">
        <v>152</v>
      </c>
      <c r="E167" s="90">
        <v>27</v>
      </c>
      <c r="F167" s="90">
        <v>10</v>
      </c>
      <c r="G167" s="90">
        <v>7</v>
      </c>
      <c r="H167" s="90">
        <v>13</v>
      </c>
      <c r="I167" s="90">
        <v>37</v>
      </c>
      <c r="J167" s="90">
        <v>58</v>
      </c>
      <c r="K167" s="90">
        <v>20.863768556212793</v>
      </c>
      <c r="L167" s="90">
        <v>29.271555884835859</v>
      </c>
      <c r="M167" s="90">
        <v>152</v>
      </c>
      <c r="N167" s="90">
        <v>88</v>
      </c>
      <c r="O167" s="90">
        <v>18</v>
      </c>
      <c r="P167" s="90">
        <v>8</v>
      </c>
      <c r="Q167" s="90">
        <v>8</v>
      </c>
      <c r="R167" s="90">
        <v>17</v>
      </c>
      <c r="S167" s="90">
        <v>13</v>
      </c>
      <c r="T167" s="90">
        <v>8.0271045629988986</v>
      </c>
      <c r="U167" s="90">
        <v>21.877794789349938</v>
      </c>
    </row>
    <row r="168" spans="1:21" ht="15" customHeight="1">
      <c r="A168" s="56"/>
      <c r="B168" s="64"/>
      <c r="C168" s="69" t="s">
        <v>278</v>
      </c>
      <c r="D168" s="90">
        <v>181</v>
      </c>
      <c r="E168" s="90">
        <v>44</v>
      </c>
      <c r="F168" s="90">
        <v>16</v>
      </c>
      <c r="G168" s="90">
        <v>26</v>
      </c>
      <c r="H168" s="90">
        <v>25</v>
      </c>
      <c r="I168" s="90">
        <v>23</v>
      </c>
      <c r="J168" s="90">
        <v>47</v>
      </c>
      <c r="K168" s="90">
        <v>8.5686240075509943</v>
      </c>
      <c r="L168" s="90">
        <v>12.757729077909259</v>
      </c>
      <c r="M168" s="90">
        <v>181</v>
      </c>
      <c r="N168" s="90">
        <v>143</v>
      </c>
      <c r="O168" s="90">
        <v>15</v>
      </c>
      <c r="P168" s="90">
        <v>6</v>
      </c>
      <c r="Q168" s="90">
        <v>3</v>
      </c>
      <c r="R168" s="90">
        <v>0</v>
      </c>
      <c r="S168" s="90">
        <v>14</v>
      </c>
      <c r="T168" s="90">
        <v>0.70666674608670044</v>
      </c>
      <c r="U168" s="90">
        <v>4.9172227748532906</v>
      </c>
    </row>
    <row r="169" spans="1:21" ht="15" customHeight="1">
      <c r="A169" s="56"/>
      <c r="B169" s="64"/>
      <c r="C169" s="53" t="s">
        <v>279</v>
      </c>
      <c r="D169" s="90">
        <v>294</v>
      </c>
      <c r="E169" s="90">
        <v>46</v>
      </c>
      <c r="F169" s="90">
        <v>25</v>
      </c>
      <c r="G169" s="90">
        <v>31</v>
      </c>
      <c r="H169" s="90">
        <v>40</v>
      </c>
      <c r="I169" s="90">
        <v>61</v>
      </c>
      <c r="J169" s="90">
        <v>91</v>
      </c>
      <c r="K169" s="90">
        <v>13.751417176495169</v>
      </c>
      <c r="L169" s="90">
        <v>17.780494820563817</v>
      </c>
      <c r="M169" s="90">
        <v>294</v>
      </c>
      <c r="N169" s="90">
        <v>193</v>
      </c>
      <c r="O169" s="90">
        <v>45</v>
      </c>
      <c r="P169" s="90">
        <v>23</v>
      </c>
      <c r="Q169" s="90">
        <v>7</v>
      </c>
      <c r="R169" s="90">
        <v>3</v>
      </c>
      <c r="S169" s="90">
        <v>23</v>
      </c>
      <c r="T169" s="90">
        <v>1.7066424751422364</v>
      </c>
      <c r="U169" s="90">
        <v>5.9294885995326423</v>
      </c>
    </row>
    <row r="170" spans="1:21" ht="15" customHeight="1">
      <c r="A170" s="56"/>
      <c r="B170" s="64"/>
      <c r="C170" s="53" t="s">
        <v>280</v>
      </c>
      <c r="D170" s="90">
        <v>195</v>
      </c>
      <c r="E170" s="90">
        <v>76</v>
      </c>
      <c r="F170" s="90">
        <v>16</v>
      </c>
      <c r="G170" s="90">
        <v>27</v>
      </c>
      <c r="H170" s="90">
        <v>20</v>
      </c>
      <c r="I170" s="90">
        <v>14</v>
      </c>
      <c r="J170" s="90">
        <v>42</v>
      </c>
      <c r="K170" s="90">
        <v>5.9627500561076889</v>
      </c>
      <c r="L170" s="90">
        <v>11.848061799798394</v>
      </c>
      <c r="M170" s="90">
        <v>195</v>
      </c>
      <c r="N170" s="90">
        <v>151</v>
      </c>
      <c r="O170" s="90">
        <v>15</v>
      </c>
      <c r="P170" s="90">
        <v>14</v>
      </c>
      <c r="Q170" s="90">
        <v>4</v>
      </c>
      <c r="R170" s="90">
        <v>1</v>
      </c>
      <c r="S170" s="90">
        <v>10</v>
      </c>
      <c r="T170" s="90">
        <v>1.1928861449406893</v>
      </c>
      <c r="U170" s="90">
        <v>6.4907040239419862</v>
      </c>
    </row>
    <row r="171" spans="1:21" ht="15" customHeight="1">
      <c r="A171" s="53"/>
      <c r="B171" s="65"/>
      <c r="C171" s="59" t="s">
        <v>174</v>
      </c>
      <c r="D171" s="90">
        <v>141</v>
      </c>
      <c r="E171" s="90">
        <v>32</v>
      </c>
      <c r="F171" s="90">
        <v>4</v>
      </c>
      <c r="G171" s="90">
        <v>17</v>
      </c>
      <c r="H171" s="90">
        <v>11</v>
      </c>
      <c r="I171" s="90">
        <v>25</v>
      </c>
      <c r="J171" s="90">
        <v>52</v>
      </c>
      <c r="K171" s="90">
        <v>12.941659006466137</v>
      </c>
      <c r="L171" s="90">
        <v>20.207151782026074</v>
      </c>
      <c r="M171" s="90">
        <v>141</v>
      </c>
      <c r="N171" s="90">
        <v>93</v>
      </c>
      <c r="O171" s="90">
        <v>13</v>
      </c>
      <c r="P171" s="90">
        <v>5</v>
      </c>
      <c r="Q171" s="90">
        <v>6</v>
      </c>
      <c r="R171" s="90">
        <v>2</v>
      </c>
      <c r="S171" s="90">
        <v>22</v>
      </c>
      <c r="T171" s="90">
        <v>1.9950856025139514</v>
      </c>
      <c r="U171" s="90">
        <v>9.1313533345830855</v>
      </c>
    </row>
    <row r="172" spans="1:21" ht="15" customHeight="1">
      <c r="A172" s="56"/>
      <c r="B172" s="425" t="s">
        <v>188</v>
      </c>
      <c r="C172" s="45" t="s">
        <v>176</v>
      </c>
      <c r="D172" s="90">
        <v>1053</v>
      </c>
      <c r="E172" s="90">
        <v>322</v>
      </c>
      <c r="F172" s="90">
        <v>114</v>
      </c>
      <c r="G172" s="90">
        <v>102</v>
      </c>
      <c r="H172" s="90">
        <v>93</v>
      </c>
      <c r="I172" s="90">
        <v>109</v>
      </c>
      <c r="J172" s="90">
        <v>313</v>
      </c>
      <c r="K172" s="90">
        <v>7.1828905658281901</v>
      </c>
      <c r="L172" s="90">
        <v>12.716122054336987</v>
      </c>
      <c r="M172" s="90">
        <v>1053</v>
      </c>
      <c r="N172" s="90">
        <v>769</v>
      </c>
      <c r="O172" s="90">
        <v>131</v>
      </c>
      <c r="P172" s="90">
        <v>61</v>
      </c>
      <c r="Q172" s="90">
        <v>11</v>
      </c>
      <c r="R172" s="90">
        <v>3</v>
      </c>
      <c r="S172" s="90">
        <v>78</v>
      </c>
      <c r="T172" s="90">
        <v>1.1039094865611185</v>
      </c>
      <c r="U172" s="90">
        <v>5.2248143174616049</v>
      </c>
    </row>
    <row r="173" spans="1:21" ht="15" customHeight="1">
      <c r="A173" s="56"/>
      <c r="B173" s="426"/>
      <c r="C173" s="50"/>
      <c r="D173" s="90"/>
      <c r="E173" s="90"/>
      <c r="F173" s="90"/>
      <c r="G173" s="90"/>
      <c r="H173" s="90"/>
      <c r="I173" s="90"/>
      <c r="J173" s="90"/>
      <c r="K173" s="90"/>
      <c r="L173" s="90"/>
      <c r="M173" s="90"/>
      <c r="N173" s="90"/>
      <c r="O173" s="90"/>
      <c r="P173" s="90"/>
      <c r="Q173" s="90"/>
      <c r="R173" s="90"/>
      <c r="S173" s="90"/>
      <c r="T173" s="90"/>
      <c r="U173" s="90"/>
    </row>
    <row r="174" spans="1:21" ht="15" customHeight="1">
      <c r="A174" s="56"/>
      <c r="B174" s="426"/>
      <c r="C174" s="53" t="s">
        <v>277</v>
      </c>
      <c r="D174" s="90">
        <v>109</v>
      </c>
      <c r="E174" s="90">
        <v>23</v>
      </c>
      <c r="F174" s="90">
        <v>6</v>
      </c>
      <c r="G174" s="90">
        <v>4</v>
      </c>
      <c r="H174" s="90">
        <v>7</v>
      </c>
      <c r="I174" s="90">
        <v>26</v>
      </c>
      <c r="J174" s="90">
        <v>43</v>
      </c>
      <c r="K174" s="90">
        <v>15.56254560961048</v>
      </c>
      <c r="L174" s="90">
        <v>23.886697912425387</v>
      </c>
      <c r="M174" s="90">
        <v>109</v>
      </c>
      <c r="N174" s="90">
        <v>64</v>
      </c>
      <c r="O174" s="90">
        <v>15</v>
      </c>
      <c r="P174" s="90">
        <v>12</v>
      </c>
      <c r="Q174" s="90">
        <v>6</v>
      </c>
      <c r="R174" s="90">
        <v>1</v>
      </c>
      <c r="S174" s="90">
        <v>11</v>
      </c>
      <c r="T174" s="90">
        <v>2.6915585210215758</v>
      </c>
      <c r="U174" s="90">
        <v>7.7580216194151301</v>
      </c>
    </row>
    <row r="175" spans="1:21" ht="15" customHeight="1">
      <c r="A175" s="56"/>
      <c r="B175" s="426"/>
      <c r="C175" s="69" t="s">
        <v>278</v>
      </c>
      <c r="D175" s="90">
        <v>125</v>
      </c>
      <c r="E175" s="90">
        <v>31</v>
      </c>
      <c r="F175" s="90">
        <v>16</v>
      </c>
      <c r="G175" s="90">
        <v>12</v>
      </c>
      <c r="H175" s="90">
        <v>13</v>
      </c>
      <c r="I175" s="90">
        <v>13</v>
      </c>
      <c r="J175" s="90">
        <v>40</v>
      </c>
      <c r="K175" s="90">
        <v>7.3379226047087833</v>
      </c>
      <c r="L175" s="90">
        <v>11.550433729634197</v>
      </c>
      <c r="M175" s="90">
        <v>125</v>
      </c>
      <c r="N175" s="90">
        <v>95</v>
      </c>
      <c r="O175" s="90">
        <v>18</v>
      </c>
      <c r="P175" s="90">
        <v>8</v>
      </c>
      <c r="Q175" s="90">
        <v>0</v>
      </c>
      <c r="R175" s="90">
        <v>1</v>
      </c>
      <c r="S175" s="90">
        <v>3</v>
      </c>
      <c r="T175" s="90">
        <v>1.1470437730074661</v>
      </c>
      <c r="U175" s="90">
        <v>5.182938529885587</v>
      </c>
    </row>
    <row r="176" spans="1:21" ht="15" customHeight="1">
      <c r="A176" s="56"/>
      <c r="B176" s="426"/>
      <c r="C176" s="53" t="s">
        <v>279</v>
      </c>
      <c r="D176" s="90">
        <v>328</v>
      </c>
      <c r="E176" s="90">
        <v>81</v>
      </c>
      <c r="F176" s="90">
        <v>33</v>
      </c>
      <c r="G176" s="90">
        <v>40</v>
      </c>
      <c r="H176" s="90">
        <v>32</v>
      </c>
      <c r="I176" s="90">
        <v>48</v>
      </c>
      <c r="J176" s="90">
        <v>94</v>
      </c>
      <c r="K176" s="90">
        <v>9.2840022659237711</v>
      </c>
      <c r="L176" s="90">
        <v>14.199062289059887</v>
      </c>
      <c r="M176" s="90">
        <v>328</v>
      </c>
      <c r="N176" s="90">
        <v>241</v>
      </c>
      <c r="O176" s="90">
        <v>55</v>
      </c>
      <c r="P176" s="90">
        <v>20</v>
      </c>
      <c r="Q176" s="90">
        <v>1</v>
      </c>
      <c r="R176" s="90">
        <v>1</v>
      </c>
      <c r="S176" s="90">
        <v>10</v>
      </c>
      <c r="T176" s="90">
        <v>1.1202997936810328</v>
      </c>
      <c r="U176" s="90">
        <v>4.6266926544229667</v>
      </c>
    </row>
    <row r="177" spans="1:21" ht="15" customHeight="1">
      <c r="A177" s="56"/>
      <c r="B177" s="64"/>
      <c r="C177" s="53" t="s">
        <v>280</v>
      </c>
      <c r="D177" s="90">
        <v>347</v>
      </c>
      <c r="E177" s="90">
        <v>141</v>
      </c>
      <c r="F177" s="90">
        <v>43</v>
      </c>
      <c r="G177" s="90">
        <v>31</v>
      </c>
      <c r="H177" s="90">
        <v>26</v>
      </c>
      <c r="I177" s="90">
        <v>14</v>
      </c>
      <c r="J177" s="90">
        <v>92</v>
      </c>
      <c r="K177" s="90">
        <v>3.8092062694449922</v>
      </c>
      <c r="L177" s="90">
        <v>8.5205929711269555</v>
      </c>
      <c r="M177" s="90">
        <v>347</v>
      </c>
      <c r="N177" s="90">
        <v>279</v>
      </c>
      <c r="O177" s="90">
        <v>26</v>
      </c>
      <c r="P177" s="90">
        <v>12</v>
      </c>
      <c r="Q177" s="90">
        <v>3</v>
      </c>
      <c r="R177" s="90">
        <v>0</v>
      </c>
      <c r="S177" s="90">
        <v>27</v>
      </c>
      <c r="T177" s="90">
        <v>0.56619465979678951</v>
      </c>
      <c r="U177" s="90">
        <v>4.4190802715846988</v>
      </c>
    </row>
    <row r="178" spans="1:21" ht="15" customHeight="1">
      <c r="A178" s="35"/>
      <c r="B178" s="65"/>
      <c r="C178" s="59" t="s">
        <v>174</v>
      </c>
      <c r="D178" s="90">
        <v>144</v>
      </c>
      <c r="E178" s="90">
        <v>46</v>
      </c>
      <c r="F178" s="90">
        <v>16</v>
      </c>
      <c r="G178" s="90">
        <v>15</v>
      </c>
      <c r="H178" s="90">
        <v>15</v>
      </c>
      <c r="I178" s="90">
        <v>8</v>
      </c>
      <c r="J178" s="90">
        <v>44</v>
      </c>
      <c r="K178" s="90">
        <v>5.2068345814368664</v>
      </c>
      <c r="L178" s="90">
        <v>9.6422862619201215</v>
      </c>
      <c r="M178" s="90">
        <v>144</v>
      </c>
      <c r="N178" s="90">
        <v>90</v>
      </c>
      <c r="O178" s="90">
        <v>17</v>
      </c>
      <c r="P178" s="90">
        <v>9</v>
      </c>
      <c r="Q178" s="90">
        <v>1</v>
      </c>
      <c r="R178" s="90">
        <v>0</v>
      </c>
      <c r="S178" s="90">
        <v>27</v>
      </c>
      <c r="T178" s="90">
        <v>1.1552311837993523</v>
      </c>
      <c r="U178" s="90">
        <v>5.0060017964638597</v>
      </c>
    </row>
    <row r="179" spans="1:21" ht="15" customHeight="1">
      <c r="A179" s="32" t="s">
        <v>753</v>
      </c>
      <c r="B179" s="44" t="s">
        <v>719</v>
      </c>
      <c r="C179" s="45" t="s">
        <v>176</v>
      </c>
      <c r="D179" s="90">
        <v>1202</v>
      </c>
      <c r="E179" s="90">
        <v>56</v>
      </c>
      <c r="F179" s="90">
        <v>109</v>
      </c>
      <c r="G179" s="90">
        <v>158</v>
      </c>
      <c r="H179" s="90">
        <v>162</v>
      </c>
      <c r="I179" s="90">
        <v>231</v>
      </c>
      <c r="J179" s="90">
        <v>486</v>
      </c>
      <c r="K179" s="90">
        <v>13.07607547411914</v>
      </c>
      <c r="L179" s="90">
        <v>14.185560665862583</v>
      </c>
      <c r="M179" s="90">
        <v>1202</v>
      </c>
      <c r="N179" s="90">
        <v>775</v>
      </c>
      <c r="O179" s="90">
        <v>270</v>
      </c>
      <c r="P179" s="90">
        <v>24</v>
      </c>
      <c r="Q179" s="90">
        <v>6</v>
      </c>
      <c r="R179" s="90">
        <v>2</v>
      </c>
      <c r="S179" s="90">
        <v>125</v>
      </c>
      <c r="T179" s="90">
        <v>0.8404162544018815</v>
      </c>
      <c r="U179" s="90">
        <v>2.9971135959961135</v>
      </c>
    </row>
    <row r="180" spans="1:21" ht="15" customHeight="1">
      <c r="A180" s="394" t="s">
        <v>754</v>
      </c>
      <c r="B180" s="57" t="s">
        <v>726</v>
      </c>
      <c r="C180" s="50"/>
      <c r="D180" s="90"/>
      <c r="E180" s="90"/>
      <c r="F180" s="90"/>
      <c r="G180" s="90"/>
      <c r="H180" s="90"/>
      <c r="I180" s="90"/>
      <c r="J180" s="90"/>
      <c r="K180" s="90"/>
      <c r="L180" s="90"/>
      <c r="M180" s="90"/>
      <c r="N180" s="90"/>
      <c r="O180" s="90"/>
      <c r="P180" s="90"/>
      <c r="Q180" s="90"/>
      <c r="R180" s="90"/>
      <c r="S180" s="90"/>
      <c r="T180" s="90"/>
      <c r="U180" s="90"/>
    </row>
    <row r="181" spans="1:21" ht="15" customHeight="1">
      <c r="A181" s="394"/>
      <c r="B181" s="57" t="s">
        <v>722</v>
      </c>
      <c r="C181" s="53" t="s">
        <v>460</v>
      </c>
      <c r="D181" s="90">
        <v>51</v>
      </c>
      <c r="E181" s="90">
        <v>1</v>
      </c>
      <c r="F181" s="90">
        <v>9</v>
      </c>
      <c r="G181" s="90">
        <v>8</v>
      </c>
      <c r="H181" s="90">
        <v>6</v>
      </c>
      <c r="I181" s="90">
        <v>11</v>
      </c>
      <c r="J181" s="90">
        <v>16</v>
      </c>
      <c r="K181" s="90">
        <v>15.37657078746879</v>
      </c>
      <c r="L181" s="90">
        <v>15.828822869453166</v>
      </c>
      <c r="M181" s="90">
        <v>51</v>
      </c>
      <c r="N181" s="90">
        <v>28</v>
      </c>
      <c r="O181" s="90">
        <v>16</v>
      </c>
      <c r="P181" s="90">
        <v>0</v>
      </c>
      <c r="Q181" s="90">
        <v>1</v>
      </c>
      <c r="R181" s="90">
        <v>0</v>
      </c>
      <c r="S181" s="90">
        <v>6</v>
      </c>
      <c r="T181" s="90">
        <v>0.86842852516992997</v>
      </c>
      <c r="U181" s="90">
        <v>2.298781390155697</v>
      </c>
    </row>
    <row r="182" spans="1:21" ht="15" customHeight="1">
      <c r="A182" s="394"/>
      <c r="B182" s="57" t="s">
        <v>728</v>
      </c>
      <c r="C182" s="53" t="s">
        <v>461</v>
      </c>
      <c r="D182" s="90">
        <v>65</v>
      </c>
      <c r="E182" s="90">
        <v>3</v>
      </c>
      <c r="F182" s="90">
        <v>8</v>
      </c>
      <c r="G182" s="90">
        <v>10</v>
      </c>
      <c r="H182" s="90">
        <v>9</v>
      </c>
      <c r="I182" s="90">
        <v>22</v>
      </c>
      <c r="J182" s="90">
        <v>13</v>
      </c>
      <c r="K182" s="90">
        <v>14.359545505382687</v>
      </c>
      <c r="L182" s="90">
        <v>15.238701352651015</v>
      </c>
      <c r="M182" s="90">
        <v>65</v>
      </c>
      <c r="N182" s="90">
        <v>47</v>
      </c>
      <c r="O182" s="90">
        <v>13</v>
      </c>
      <c r="P182" s="90">
        <v>1</v>
      </c>
      <c r="Q182" s="90">
        <v>1</v>
      </c>
      <c r="R182" s="90">
        <v>0</v>
      </c>
      <c r="S182" s="90">
        <v>3</v>
      </c>
      <c r="T182" s="90">
        <v>0.77812052847744884</v>
      </c>
      <c r="U182" s="90">
        <v>3.2162315177067886</v>
      </c>
    </row>
    <row r="183" spans="1:21" ht="15" customHeight="1">
      <c r="A183" s="56"/>
      <c r="B183" s="49"/>
      <c r="C183" s="53" t="s">
        <v>184</v>
      </c>
      <c r="D183" s="90">
        <v>940</v>
      </c>
      <c r="E183" s="90">
        <v>47</v>
      </c>
      <c r="F183" s="90">
        <v>85</v>
      </c>
      <c r="G183" s="90">
        <v>126</v>
      </c>
      <c r="H183" s="90">
        <v>131</v>
      </c>
      <c r="I183" s="90">
        <v>174</v>
      </c>
      <c r="J183" s="90">
        <v>377</v>
      </c>
      <c r="K183" s="90">
        <v>12.583582371190646</v>
      </c>
      <c r="L183" s="90">
        <v>13.729761385620803</v>
      </c>
      <c r="M183" s="90">
        <v>940</v>
      </c>
      <c r="N183" s="90">
        <v>646</v>
      </c>
      <c r="O183" s="90">
        <v>223</v>
      </c>
      <c r="P183" s="90">
        <v>19</v>
      </c>
      <c r="Q183" s="90">
        <v>4</v>
      </c>
      <c r="R183" s="90">
        <v>2</v>
      </c>
      <c r="S183" s="90">
        <v>46</v>
      </c>
      <c r="T183" s="90">
        <v>0.83119582536215664</v>
      </c>
      <c r="U183" s="90">
        <v>2.9963268865877746</v>
      </c>
    </row>
    <row r="184" spans="1:21" ht="15" customHeight="1">
      <c r="A184" s="56"/>
      <c r="B184" s="71"/>
      <c r="C184" s="59" t="s">
        <v>174</v>
      </c>
      <c r="D184" s="90">
        <v>146</v>
      </c>
      <c r="E184" s="90">
        <v>5</v>
      </c>
      <c r="F184" s="90">
        <v>7</v>
      </c>
      <c r="G184" s="90">
        <v>14</v>
      </c>
      <c r="H184" s="90">
        <v>16</v>
      </c>
      <c r="I184" s="90">
        <v>24</v>
      </c>
      <c r="J184" s="90">
        <v>80</v>
      </c>
      <c r="K184" s="90">
        <v>15.046012434055514</v>
      </c>
      <c r="L184" s="90">
        <v>16.279292141764984</v>
      </c>
      <c r="M184" s="90">
        <v>146</v>
      </c>
      <c r="N184" s="90">
        <v>54</v>
      </c>
      <c r="O184" s="90">
        <v>18</v>
      </c>
      <c r="P184" s="90">
        <v>4</v>
      </c>
      <c r="Q184" s="90">
        <v>0</v>
      </c>
      <c r="R184" s="90">
        <v>0</v>
      </c>
      <c r="S184" s="90">
        <v>70</v>
      </c>
      <c r="T184" s="90">
        <v>0.98311160156328403</v>
      </c>
      <c r="U184" s="90">
        <v>3.3962037144913451</v>
      </c>
    </row>
    <row r="185" spans="1:21" ht="15" customHeight="1">
      <c r="A185" s="56"/>
      <c r="B185" s="62" t="s">
        <v>185</v>
      </c>
      <c r="C185" s="45" t="s">
        <v>176</v>
      </c>
      <c r="D185" s="90">
        <v>963</v>
      </c>
      <c r="E185" s="90">
        <v>225</v>
      </c>
      <c r="F185" s="90">
        <v>71</v>
      </c>
      <c r="G185" s="90">
        <v>108</v>
      </c>
      <c r="H185" s="90">
        <v>109</v>
      </c>
      <c r="I185" s="90">
        <v>160</v>
      </c>
      <c r="J185" s="90">
        <v>290</v>
      </c>
      <c r="K185" s="90">
        <v>11.835120294627512</v>
      </c>
      <c r="L185" s="90">
        <v>17.779098121170346</v>
      </c>
      <c r="M185" s="90">
        <v>963</v>
      </c>
      <c r="N185" s="90">
        <v>668</v>
      </c>
      <c r="O185" s="90">
        <v>106</v>
      </c>
      <c r="P185" s="90">
        <v>56</v>
      </c>
      <c r="Q185" s="90">
        <v>28</v>
      </c>
      <c r="R185" s="90">
        <v>23</v>
      </c>
      <c r="S185" s="90">
        <v>82</v>
      </c>
      <c r="T185" s="90">
        <v>2.4453803803973444</v>
      </c>
      <c r="U185" s="90">
        <v>10.11446063441343</v>
      </c>
    </row>
    <row r="186" spans="1:21" ht="15" customHeight="1">
      <c r="A186" s="56"/>
      <c r="B186" s="64" t="s">
        <v>186</v>
      </c>
      <c r="C186" s="50"/>
      <c r="D186" s="90"/>
      <c r="E186" s="90"/>
      <c r="F186" s="90"/>
      <c r="G186" s="90"/>
      <c r="H186" s="90"/>
      <c r="I186" s="90"/>
      <c r="J186" s="90"/>
      <c r="K186" s="90"/>
      <c r="L186" s="90"/>
      <c r="M186" s="90"/>
      <c r="N186" s="90"/>
      <c r="O186" s="90"/>
      <c r="P186" s="90"/>
      <c r="Q186" s="90"/>
      <c r="R186" s="90"/>
      <c r="S186" s="90"/>
      <c r="T186" s="90"/>
      <c r="U186" s="90"/>
    </row>
    <row r="187" spans="1:21" ht="15" customHeight="1">
      <c r="A187" s="56"/>
      <c r="B187" s="64" t="s">
        <v>187</v>
      </c>
      <c r="C187" s="53" t="s">
        <v>460</v>
      </c>
      <c r="D187" s="90">
        <v>35</v>
      </c>
      <c r="E187" s="90">
        <v>9</v>
      </c>
      <c r="F187" s="90">
        <v>2</v>
      </c>
      <c r="G187" s="90">
        <v>3</v>
      </c>
      <c r="H187" s="90">
        <v>3</v>
      </c>
      <c r="I187" s="90">
        <v>6</v>
      </c>
      <c r="J187" s="90">
        <v>12</v>
      </c>
      <c r="K187" s="90">
        <v>13.299463016854322</v>
      </c>
      <c r="L187" s="90">
        <v>21.849117813403527</v>
      </c>
      <c r="M187" s="90">
        <v>35</v>
      </c>
      <c r="N187" s="90">
        <v>24</v>
      </c>
      <c r="O187" s="90">
        <v>4</v>
      </c>
      <c r="P187" s="90">
        <v>1</v>
      </c>
      <c r="Q187" s="90">
        <v>0</v>
      </c>
      <c r="R187" s="90">
        <v>1</v>
      </c>
      <c r="S187" s="90">
        <v>5</v>
      </c>
      <c r="T187" s="90">
        <v>1.3774912995501229</v>
      </c>
      <c r="U187" s="90">
        <v>6.8874564977506152</v>
      </c>
    </row>
    <row r="188" spans="1:21" ht="15" customHeight="1">
      <c r="A188" s="56"/>
      <c r="B188" s="64"/>
      <c r="C188" s="53" t="s">
        <v>461</v>
      </c>
      <c r="D188" s="90">
        <v>59</v>
      </c>
      <c r="E188" s="90">
        <v>18</v>
      </c>
      <c r="F188" s="90">
        <v>11</v>
      </c>
      <c r="G188" s="90">
        <v>6</v>
      </c>
      <c r="H188" s="90">
        <v>3</v>
      </c>
      <c r="I188" s="90">
        <v>12</v>
      </c>
      <c r="J188" s="90">
        <v>9</v>
      </c>
      <c r="K188" s="90">
        <v>11.947112616171001</v>
      </c>
      <c r="L188" s="90">
        <v>18.667363462767188</v>
      </c>
      <c r="M188" s="90">
        <v>59</v>
      </c>
      <c r="N188" s="90">
        <v>46</v>
      </c>
      <c r="O188" s="90">
        <v>5</v>
      </c>
      <c r="P188" s="90">
        <v>1</v>
      </c>
      <c r="Q188" s="90">
        <v>4</v>
      </c>
      <c r="R188" s="90">
        <v>1</v>
      </c>
      <c r="S188" s="90">
        <v>2</v>
      </c>
      <c r="T188" s="90">
        <v>1.8102144721930207</v>
      </c>
      <c r="U188" s="90">
        <v>9.3802022650001984</v>
      </c>
    </row>
    <row r="189" spans="1:21" ht="15" customHeight="1">
      <c r="A189" s="56"/>
      <c r="B189" s="64"/>
      <c r="C189" s="53" t="s">
        <v>184</v>
      </c>
      <c r="D189" s="90">
        <v>770</v>
      </c>
      <c r="E189" s="90">
        <v>179</v>
      </c>
      <c r="F189" s="90">
        <v>53</v>
      </c>
      <c r="G189" s="90">
        <v>89</v>
      </c>
      <c r="H189" s="90">
        <v>95</v>
      </c>
      <c r="I189" s="90">
        <v>127</v>
      </c>
      <c r="J189" s="90">
        <v>227</v>
      </c>
      <c r="K189" s="90">
        <v>11.834689794066362</v>
      </c>
      <c r="L189" s="90">
        <v>17.654496038950647</v>
      </c>
      <c r="M189" s="90">
        <v>770</v>
      </c>
      <c r="N189" s="90">
        <v>529</v>
      </c>
      <c r="O189" s="90">
        <v>92</v>
      </c>
      <c r="P189" s="90">
        <v>51</v>
      </c>
      <c r="Q189" s="90">
        <v>22</v>
      </c>
      <c r="R189" s="90">
        <v>19</v>
      </c>
      <c r="S189" s="90">
        <v>57</v>
      </c>
      <c r="T189" s="90">
        <v>2.6236153268167728</v>
      </c>
      <c r="U189" s="90">
        <v>10.166509391414994</v>
      </c>
    </row>
    <row r="190" spans="1:21" ht="15" customHeight="1">
      <c r="A190" s="53"/>
      <c r="B190" s="65"/>
      <c r="C190" s="59" t="s">
        <v>174</v>
      </c>
      <c r="D190" s="90">
        <v>99</v>
      </c>
      <c r="E190" s="90">
        <v>19</v>
      </c>
      <c r="F190" s="90">
        <v>5</v>
      </c>
      <c r="G190" s="90">
        <v>10</v>
      </c>
      <c r="H190" s="90">
        <v>8</v>
      </c>
      <c r="I190" s="90">
        <v>15</v>
      </c>
      <c r="J190" s="90">
        <v>42</v>
      </c>
      <c r="K190" s="90">
        <v>11.150107366843532</v>
      </c>
      <c r="L190" s="90">
        <v>16.725161050265296</v>
      </c>
      <c r="M190" s="90">
        <v>99</v>
      </c>
      <c r="N190" s="90">
        <v>69</v>
      </c>
      <c r="O190" s="90">
        <v>5</v>
      </c>
      <c r="P190" s="90">
        <v>3</v>
      </c>
      <c r="Q190" s="90">
        <v>2</v>
      </c>
      <c r="R190" s="90">
        <v>2</v>
      </c>
      <c r="S190" s="90">
        <v>18</v>
      </c>
      <c r="T190" s="90">
        <v>1.7189558420764925</v>
      </c>
      <c r="U190" s="90">
        <v>11.602951934016325</v>
      </c>
    </row>
    <row r="191" spans="1:21" ht="15" customHeight="1">
      <c r="A191" s="56"/>
      <c r="B191" s="425" t="s">
        <v>188</v>
      </c>
      <c r="C191" s="45" t="s">
        <v>176</v>
      </c>
      <c r="D191" s="90">
        <v>992</v>
      </c>
      <c r="E191" s="90">
        <v>296</v>
      </c>
      <c r="F191" s="90">
        <v>107</v>
      </c>
      <c r="G191" s="90">
        <v>100</v>
      </c>
      <c r="H191" s="90">
        <v>89</v>
      </c>
      <c r="I191" s="90">
        <v>108</v>
      </c>
      <c r="J191" s="90">
        <v>292</v>
      </c>
      <c r="K191" s="90">
        <v>7.4284232008565203</v>
      </c>
      <c r="L191" s="90">
        <v>12.871030298513773</v>
      </c>
      <c r="M191" s="90">
        <v>992</v>
      </c>
      <c r="N191" s="90">
        <v>720</v>
      </c>
      <c r="O191" s="90">
        <v>124</v>
      </c>
      <c r="P191" s="90">
        <v>60</v>
      </c>
      <c r="Q191" s="90">
        <v>11</v>
      </c>
      <c r="R191" s="90">
        <v>3</v>
      </c>
      <c r="S191" s="90">
        <v>74</v>
      </c>
      <c r="T191" s="90">
        <v>1.1477291693782181</v>
      </c>
      <c r="U191" s="90">
        <v>5.3212897852990118</v>
      </c>
    </row>
    <row r="192" spans="1:21" ht="15" customHeight="1">
      <c r="A192" s="56"/>
      <c r="B192" s="426"/>
      <c r="C192" s="50"/>
      <c r="D192" s="90"/>
      <c r="E192" s="90"/>
      <c r="F192" s="90"/>
      <c r="G192" s="90"/>
      <c r="H192" s="90"/>
      <c r="I192" s="90"/>
      <c r="J192" s="90"/>
      <c r="K192" s="90"/>
      <c r="L192" s="90"/>
      <c r="M192" s="90"/>
      <c r="N192" s="90"/>
      <c r="O192" s="90"/>
      <c r="P192" s="90"/>
      <c r="Q192" s="90"/>
      <c r="R192" s="90"/>
      <c r="S192" s="90"/>
      <c r="T192" s="90"/>
      <c r="U192" s="90"/>
    </row>
    <row r="193" spans="1:21" ht="15" customHeight="1">
      <c r="A193" s="56"/>
      <c r="B193" s="426"/>
      <c r="C193" s="53" t="s">
        <v>460</v>
      </c>
      <c r="D193" s="90">
        <v>39</v>
      </c>
      <c r="E193" s="90">
        <v>14</v>
      </c>
      <c r="F193" s="90">
        <v>4</v>
      </c>
      <c r="G193" s="90">
        <v>0</v>
      </c>
      <c r="H193" s="90">
        <v>1</v>
      </c>
      <c r="I193" s="90">
        <v>10</v>
      </c>
      <c r="J193" s="90">
        <v>10</v>
      </c>
      <c r="K193" s="90">
        <v>13.180917679637753</v>
      </c>
      <c r="L193" s="90">
        <v>25.483107513966324</v>
      </c>
      <c r="M193" s="90">
        <v>39</v>
      </c>
      <c r="N193" s="90">
        <v>29</v>
      </c>
      <c r="O193" s="90">
        <v>5</v>
      </c>
      <c r="P193" s="90">
        <v>2</v>
      </c>
      <c r="Q193" s="90">
        <v>1</v>
      </c>
      <c r="R193" s="90">
        <v>1</v>
      </c>
      <c r="S193" s="90">
        <v>1</v>
      </c>
      <c r="T193" s="90">
        <v>2.1993132034178564</v>
      </c>
      <c r="U193" s="90">
        <v>9.2859890810976164</v>
      </c>
    </row>
    <row r="194" spans="1:21" ht="15" customHeight="1">
      <c r="A194" s="56"/>
      <c r="B194" s="426"/>
      <c r="C194" s="53" t="s">
        <v>461</v>
      </c>
      <c r="D194" s="90">
        <v>100</v>
      </c>
      <c r="E194" s="90">
        <v>30</v>
      </c>
      <c r="F194" s="90">
        <v>6</v>
      </c>
      <c r="G194" s="90">
        <v>12</v>
      </c>
      <c r="H194" s="90">
        <v>10</v>
      </c>
      <c r="I194" s="90">
        <v>14</v>
      </c>
      <c r="J194" s="90">
        <v>28</v>
      </c>
      <c r="K194" s="90">
        <v>8.2067186643390944</v>
      </c>
      <c r="L194" s="90">
        <v>14.068660567438448</v>
      </c>
      <c r="M194" s="90">
        <v>100</v>
      </c>
      <c r="N194" s="90">
        <v>74</v>
      </c>
      <c r="O194" s="90">
        <v>10</v>
      </c>
      <c r="P194" s="90">
        <v>6</v>
      </c>
      <c r="Q194" s="90">
        <v>0</v>
      </c>
      <c r="R194" s="90">
        <v>0</v>
      </c>
      <c r="S194" s="90">
        <v>10</v>
      </c>
      <c r="T194" s="90">
        <v>0.71322476523857858</v>
      </c>
      <c r="U194" s="90">
        <v>4.0118893044670045</v>
      </c>
    </row>
    <row r="195" spans="1:21" ht="15" customHeight="1">
      <c r="A195" s="56"/>
      <c r="B195" s="426"/>
      <c r="C195" s="53" t="s">
        <v>184</v>
      </c>
      <c r="D195" s="90">
        <v>746</v>
      </c>
      <c r="E195" s="90">
        <v>229</v>
      </c>
      <c r="F195" s="90">
        <v>84</v>
      </c>
      <c r="G195" s="90">
        <v>83</v>
      </c>
      <c r="H195" s="90">
        <v>67</v>
      </c>
      <c r="I195" s="90">
        <v>77</v>
      </c>
      <c r="J195" s="90">
        <v>206</v>
      </c>
      <c r="K195" s="90">
        <v>7.1772527942355984</v>
      </c>
      <c r="L195" s="90">
        <v>12.462110961052163</v>
      </c>
      <c r="M195" s="90">
        <v>746</v>
      </c>
      <c r="N195" s="90">
        <v>554</v>
      </c>
      <c r="O195" s="90">
        <v>104</v>
      </c>
      <c r="P195" s="90">
        <v>42</v>
      </c>
      <c r="Q195" s="90">
        <v>6</v>
      </c>
      <c r="R195" s="90">
        <v>2</v>
      </c>
      <c r="S195" s="90">
        <v>38</v>
      </c>
      <c r="T195" s="90">
        <v>1.0953325884284009</v>
      </c>
      <c r="U195" s="90">
        <v>5.03568488706044</v>
      </c>
    </row>
    <row r="196" spans="1:21" ht="15" customHeight="1">
      <c r="A196" s="35"/>
      <c r="B196" s="65"/>
      <c r="C196" s="59" t="s">
        <v>174</v>
      </c>
      <c r="D196" s="90">
        <v>107</v>
      </c>
      <c r="E196" s="90">
        <v>23</v>
      </c>
      <c r="F196" s="90">
        <v>13</v>
      </c>
      <c r="G196" s="90">
        <v>5</v>
      </c>
      <c r="H196" s="90">
        <v>11</v>
      </c>
      <c r="I196" s="90">
        <v>7</v>
      </c>
      <c r="J196" s="90">
        <v>48</v>
      </c>
      <c r="K196" s="90">
        <v>5.949989409668337</v>
      </c>
      <c r="L196" s="90">
        <v>9.7513715325119961</v>
      </c>
      <c r="M196" s="90">
        <v>107</v>
      </c>
      <c r="N196" s="90">
        <v>63</v>
      </c>
      <c r="O196" s="90">
        <v>5</v>
      </c>
      <c r="P196" s="90">
        <v>10</v>
      </c>
      <c r="Q196" s="90">
        <v>4</v>
      </c>
      <c r="R196" s="90">
        <v>0</v>
      </c>
      <c r="S196" s="90">
        <v>25</v>
      </c>
      <c r="T196" s="90">
        <v>1.5897045643969014</v>
      </c>
      <c r="U196" s="90">
        <v>6.86083022529189</v>
      </c>
    </row>
    <row r="197" spans="1:21" ht="15" customHeight="1">
      <c r="A197" s="32" t="s">
        <v>755</v>
      </c>
      <c r="B197" s="44" t="s">
        <v>719</v>
      </c>
      <c r="C197" s="45" t="s">
        <v>176</v>
      </c>
      <c r="D197" s="90">
        <v>1202</v>
      </c>
      <c r="E197" s="90">
        <v>56</v>
      </c>
      <c r="F197" s="90">
        <v>109</v>
      </c>
      <c r="G197" s="90">
        <v>158</v>
      </c>
      <c r="H197" s="90">
        <v>162</v>
      </c>
      <c r="I197" s="90">
        <v>231</v>
      </c>
      <c r="J197" s="90">
        <v>486</v>
      </c>
      <c r="K197" s="90">
        <v>13.076075474119143</v>
      </c>
      <c r="L197" s="90">
        <v>14.185560665862585</v>
      </c>
      <c r="M197" s="90">
        <v>1202</v>
      </c>
      <c r="N197" s="90">
        <v>775</v>
      </c>
      <c r="O197" s="90">
        <v>270</v>
      </c>
      <c r="P197" s="90">
        <v>24</v>
      </c>
      <c r="Q197" s="90">
        <v>6</v>
      </c>
      <c r="R197" s="90">
        <v>2</v>
      </c>
      <c r="S197" s="90">
        <v>125</v>
      </c>
      <c r="T197" s="90">
        <v>0.84041625440188217</v>
      </c>
      <c r="U197" s="90">
        <v>2.9971135959961162</v>
      </c>
    </row>
    <row r="198" spans="1:21" ht="15" customHeight="1">
      <c r="A198" s="394" t="s">
        <v>756</v>
      </c>
      <c r="B198" s="57" t="s">
        <v>726</v>
      </c>
      <c r="C198" s="50"/>
      <c r="D198" s="90"/>
      <c r="E198" s="90"/>
      <c r="F198" s="90"/>
      <c r="G198" s="90"/>
      <c r="H198" s="90"/>
      <c r="I198" s="90"/>
      <c r="J198" s="90"/>
      <c r="K198" s="90"/>
      <c r="L198" s="90"/>
      <c r="M198" s="90"/>
      <c r="N198" s="90"/>
      <c r="O198" s="90"/>
      <c r="P198" s="90"/>
      <c r="Q198" s="90"/>
      <c r="R198" s="90"/>
      <c r="S198" s="90"/>
      <c r="T198" s="90"/>
      <c r="U198" s="90"/>
    </row>
    <row r="199" spans="1:21" ht="15" customHeight="1">
      <c r="A199" s="394"/>
      <c r="B199" s="57" t="s">
        <v>722</v>
      </c>
      <c r="C199" s="53" t="s">
        <v>757</v>
      </c>
      <c r="D199" s="90">
        <v>1103</v>
      </c>
      <c r="E199" s="90">
        <v>52</v>
      </c>
      <c r="F199" s="90">
        <v>96</v>
      </c>
      <c r="G199" s="90">
        <v>145</v>
      </c>
      <c r="H199" s="90">
        <v>145</v>
      </c>
      <c r="I199" s="90">
        <v>219</v>
      </c>
      <c r="J199" s="90">
        <v>446</v>
      </c>
      <c r="K199" s="90">
        <v>13.296692627961674</v>
      </c>
      <c r="L199" s="90">
        <v>14.439548853836065</v>
      </c>
      <c r="M199" s="90">
        <v>1103</v>
      </c>
      <c r="N199" s="90">
        <v>712</v>
      </c>
      <c r="O199" s="90">
        <v>249</v>
      </c>
      <c r="P199" s="90">
        <v>21</v>
      </c>
      <c r="Q199" s="90">
        <v>6</v>
      </c>
      <c r="R199" s="90">
        <v>2</v>
      </c>
      <c r="S199" s="90">
        <v>113</v>
      </c>
      <c r="T199" s="90">
        <v>0.84654042128471674</v>
      </c>
      <c r="U199" s="90">
        <v>3.0146583347908975</v>
      </c>
    </row>
    <row r="200" spans="1:21" ht="15" customHeight="1">
      <c r="A200" s="394"/>
      <c r="B200" s="57" t="s">
        <v>728</v>
      </c>
      <c r="C200" s="53" t="s">
        <v>758</v>
      </c>
      <c r="D200" s="90">
        <v>43</v>
      </c>
      <c r="E200" s="90">
        <v>3</v>
      </c>
      <c r="F200" s="90">
        <v>7</v>
      </c>
      <c r="G200" s="90">
        <v>7</v>
      </c>
      <c r="H200" s="90">
        <v>8</v>
      </c>
      <c r="I200" s="90">
        <v>3</v>
      </c>
      <c r="J200" s="90">
        <v>15</v>
      </c>
      <c r="K200" s="90">
        <v>8.0851536443443699</v>
      </c>
      <c r="L200" s="90">
        <v>9.0553720816656949</v>
      </c>
      <c r="M200" s="90">
        <v>43</v>
      </c>
      <c r="N200" s="90">
        <v>33</v>
      </c>
      <c r="O200" s="90">
        <v>8</v>
      </c>
      <c r="P200" s="90">
        <v>0</v>
      </c>
      <c r="Q200" s="90">
        <v>0</v>
      </c>
      <c r="R200" s="90">
        <v>0</v>
      </c>
      <c r="S200" s="90">
        <v>2</v>
      </c>
      <c r="T200" s="90">
        <v>0.44597117407412967</v>
      </c>
      <c r="U200" s="90">
        <v>2.2856022671299145</v>
      </c>
    </row>
    <row r="201" spans="1:21" ht="15" customHeight="1">
      <c r="A201" s="56"/>
      <c r="B201" s="49"/>
      <c r="C201" s="53" t="s">
        <v>759</v>
      </c>
      <c r="D201" s="90">
        <v>12</v>
      </c>
      <c r="E201" s="90">
        <v>1</v>
      </c>
      <c r="F201" s="90">
        <v>2</v>
      </c>
      <c r="G201" s="90">
        <v>1</v>
      </c>
      <c r="H201" s="90">
        <v>3</v>
      </c>
      <c r="I201" s="90">
        <v>1</v>
      </c>
      <c r="J201" s="90">
        <v>4</v>
      </c>
      <c r="K201" s="90">
        <v>10.814711508558968</v>
      </c>
      <c r="L201" s="90">
        <v>12.359670295495963</v>
      </c>
      <c r="M201" s="90">
        <v>12</v>
      </c>
      <c r="N201" s="90">
        <v>8</v>
      </c>
      <c r="O201" s="90">
        <v>2</v>
      </c>
      <c r="P201" s="90">
        <v>1</v>
      </c>
      <c r="Q201" s="90">
        <v>0</v>
      </c>
      <c r="R201" s="90">
        <v>0</v>
      </c>
      <c r="S201" s="90">
        <v>1</v>
      </c>
      <c r="T201" s="90">
        <v>1.2974534704024725</v>
      </c>
      <c r="U201" s="90">
        <v>4.7573293914757331</v>
      </c>
    </row>
    <row r="202" spans="1:21" ht="15" customHeight="1">
      <c r="A202" s="56"/>
      <c r="B202" s="71"/>
      <c r="C202" s="59" t="s">
        <v>174</v>
      </c>
      <c r="D202" s="90">
        <v>44</v>
      </c>
      <c r="E202" s="90">
        <v>0</v>
      </c>
      <c r="F202" s="90">
        <v>4</v>
      </c>
      <c r="G202" s="90">
        <v>5</v>
      </c>
      <c r="H202" s="90">
        <v>6</v>
      </c>
      <c r="I202" s="90">
        <v>8</v>
      </c>
      <c r="J202" s="90">
        <v>21</v>
      </c>
      <c r="K202" s="90">
        <v>13.636564729929239</v>
      </c>
      <c r="L202" s="90">
        <v>13.636564729929239</v>
      </c>
      <c r="M202" s="90">
        <v>44</v>
      </c>
      <c r="N202" s="90">
        <v>22</v>
      </c>
      <c r="O202" s="90">
        <v>11</v>
      </c>
      <c r="P202" s="90">
        <v>2</v>
      </c>
      <c r="Q202" s="90">
        <v>0</v>
      </c>
      <c r="R202" s="90">
        <v>0</v>
      </c>
      <c r="S202" s="90">
        <v>9</v>
      </c>
      <c r="T202" s="90">
        <v>0.98561378878545869</v>
      </c>
      <c r="U202" s="90">
        <v>2.6535755851916196</v>
      </c>
    </row>
    <row r="203" spans="1:21" ht="15" customHeight="1">
      <c r="A203" s="56"/>
      <c r="B203" s="62" t="s">
        <v>185</v>
      </c>
      <c r="C203" s="45" t="s">
        <v>176</v>
      </c>
      <c r="D203" s="90">
        <v>963</v>
      </c>
      <c r="E203" s="90">
        <v>225</v>
      </c>
      <c r="F203" s="90">
        <v>71</v>
      </c>
      <c r="G203" s="90">
        <v>108</v>
      </c>
      <c r="H203" s="90">
        <v>109</v>
      </c>
      <c r="I203" s="90">
        <v>160</v>
      </c>
      <c r="J203" s="90">
        <v>290</v>
      </c>
      <c r="K203" s="90">
        <v>11.835120294627517</v>
      </c>
      <c r="L203" s="90">
        <v>17.779098121170357</v>
      </c>
      <c r="M203" s="90">
        <v>963</v>
      </c>
      <c r="N203" s="90">
        <v>668</v>
      </c>
      <c r="O203" s="90">
        <v>106</v>
      </c>
      <c r="P203" s="90">
        <v>56</v>
      </c>
      <c r="Q203" s="90">
        <v>28</v>
      </c>
      <c r="R203" s="90">
        <v>23</v>
      </c>
      <c r="S203" s="90">
        <v>82</v>
      </c>
      <c r="T203" s="90">
        <v>2.4453803803973448</v>
      </c>
      <c r="U203" s="90">
        <v>10.114460634413431</v>
      </c>
    </row>
    <row r="204" spans="1:21" ht="15" customHeight="1">
      <c r="A204" s="56"/>
      <c r="B204" s="64" t="s">
        <v>186</v>
      </c>
      <c r="C204" s="50"/>
      <c r="D204" s="90"/>
      <c r="E204" s="90"/>
      <c r="F204" s="90"/>
      <c r="G204" s="90"/>
      <c r="H204" s="90"/>
      <c r="I204" s="90"/>
      <c r="J204" s="90"/>
      <c r="K204" s="90"/>
      <c r="L204" s="90"/>
      <c r="M204" s="90"/>
      <c r="N204" s="90"/>
      <c r="O204" s="90"/>
      <c r="P204" s="90"/>
      <c r="Q204" s="90"/>
      <c r="R204" s="90"/>
      <c r="S204" s="90"/>
      <c r="T204" s="90"/>
      <c r="U204" s="90"/>
    </row>
    <row r="205" spans="1:21" ht="15" customHeight="1">
      <c r="A205" s="56"/>
      <c r="B205" s="64" t="s">
        <v>187</v>
      </c>
      <c r="C205" s="53" t="s">
        <v>757</v>
      </c>
      <c r="D205" s="90">
        <v>801</v>
      </c>
      <c r="E205" s="90">
        <v>166</v>
      </c>
      <c r="F205" s="90">
        <v>56</v>
      </c>
      <c r="G205" s="90">
        <v>88</v>
      </c>
      <c r="H205" s="90">
        <v>94</v>
      </c>
      <c r="I205" s="90">
        <v>150</v>
      </c>
      <c r="J205" s="90">
        <v>247</v>
      </c>
      <c r="K205" s="90">
        <v>13.21239868267712</v>
      </c>
      <c r="L205" s="90">
        <v>18.865125954131766</v>
      </c>
      <c r="M205" s="90">
        <v>801</v>
      </c>
      <c r="N205" s="90">
        <v>549</v>
      </c>
      <c r="O205" s="90">
        <v>90</v>
      </c>
      <c r="P205" s="90">
        <v>46</v>
      </c>
      <c r="Q205" s="90">
        <v>27</v>
      </c>
      <c r="R205" s="90">
        <v>20</v>
      </c>
      <c r="S205" s="90">
        <v>69</v>
      </c>
      <c r="T205" s="90">
        <v>2.6651729639244985</v>
      </c>
      <c r="U205" s="90">
        <v>10.660691855697994</v>
      </c>
    </row>
    <row r="206" spans="1:21" ht="15" customHeight="1">
      <c r="A206" s="56"/>
      <c r="B206" s="64"/>
      <c r="C206" s="69" t="s">
        <v>758</v>
      </c>
      <c r="D206" s="90">
        <v>70</v>
      </c>
      <c r="E206" s="90">
        <v>24</v>
      </c>
      <c r="F206" s="90">
        <v>8</v>
      </c>
      <c r="G206" s="90">
        <v>11</v>
      </c>
      <c r="H206" s="90">
        <v>6</v>
      </c>
      <c r="I206" s="90">
        <v>6</v>
      </c>
      <c r="J206" s="90">
        <v>15</v>
      </c>
      <c r="K206" s="90">
        <v>6.7029241634417156</v>
      </c>
      <c r="L206" s="90">
        <v>11.89228480610627</v>
      </c>
      <c r="M206" s="90">
        <v>70</v>
      </c>
      <c r="N206" s="90">
        <v>52</v>
      </c>
      <c r="O206" s="90">
        <v>9</v>
      </c>
      <c r="P206" s="90">
        <v>3</v>
      </c>
      <c r="Q206" s="90">
        <v>1</v>
      </c>
      <c r="R206" s="90">
        <v>0</v>
      </c>
      <c r="S206" s="90">
        <v>5</v>
      </c>
      <c r="T206" s="90">
        <v>0.89514351507403123</v>
      </c>
      <c r="U206" s="90">
        <v>4.4757175753701564</v>
      </c>
    </row>
    <row r="207" spans="1:21" ht="15" customHeight="1">
      <c r="A207" s="56"/>
      <c r="B207" s="64"/>
      <c r="C207" s="53" t="s">
        <v>759</v>
      </c>
      <c r="D207" s="90">
        <v>37</v>
      </c>
      <c r="E207" s="90">
        <v>19</v>
      </c>
      <c r="F207" s="90">
        <v>0</v>
      </c>
      <c r="G207" s="90">
        <v>4</v>
      </c>
      <c r="H207" s="90">
        <v>6</v>
      </c>
      <c r="I207" s="90">
        <v>1</v>
      </c>
      <c r="J207" s="90">
        <v>7</v>
      </c>
      <c r="K207" s="90">
        <v>4.0248459445374145</v>
      </c>
      <c r="L207" s="90">
        <v>10.976852576011131</v>
      </c>
      <c r="M207" s="90">
        <v>37</v>
      </c>
      <c r="N207" s="90">
        <v>30</v>
      </c>
      <c r="O207" s="90">
        <v>2</v>
      </c>
      <c r="P207" s="90">
        <v>4</v>
      </c>
      <c r="Q207" s="90">
        <v>0</v>
      </c>
      <c r="R207" s="90">
        <v>0</v>
      </c>
      <c r="S207" s="90">
        <v>1</v>
      </c>
      <c r="T207" s="90">
        <v>0.96565335535923758</v>
      </c>
      <c r="U207" s="90">
        <v>5.7939201321554252</v>
      </c>
    </row>
    <row r="208" spans="1:21" ht="15" customHeight="1">
      <c r="A208" s="53"/>
      <c r="B208" s="65"/>
      <c r="C208" s="59" t="s">
        <v>174</v>
      </c>
      <c r="D208" s="90">
        <v>55</v>
      </c>
      <c r="E208" s="90">
        <v>16</v>
      </c>
      <c r="F208" s="90">
        <v>7</v>
      </c>
      <c r="G208" s="90">
        <v>5</v>
      </c>
      <c r="H208" s="90">
        <v>3</v>
      </c>
      <c r="I208" s="90">
        <v>3</v>
      </c>
      <c r="J208" s="90">
        <v>21</v>
      </c>
      <c r="K208" s="90">
        <v>4.5870847281110922</v>
      </c>
      <c r="L208" s="90">
        <v>8.6644933753209514</v>
      </c>
      <c r="M208" s="90">
        <v>55</v>
      </c>
      <c r="N208" s="90">
        <v>37</v>
      </c>
      <c r="O208" s="90">
        <v>5</v>
      </c>
      <c r="P208" s="90">
        <v>3</v>
      </c>
      <c r="Q208" s="90">
        <v>0</v>
      </c>
      <c r="R208" s="90">
        <v>3</v>
      </c>
      <c r="S208" s="90">
        <v>7</v>
      </c>
      <c r="T208" s="90">
        <v>2.302617838845491</v>
      </c>
      <c r="U208" s="90">
        <v>10.047786933143961</v>
      </c>
    </row>
    <row r="209" spans="1:21" ht="15" customHeight="1">
      <c r="A209" s="56"/>
      <c r="B209" s="425" t="s">
        <v>188</v>
      </c>
      <c r="C209" s="45" t="s">
        <v>176</v>
      </c>
      <c r="D209" s="90">
        <v>1053</v>
      </c>
      <c r="E209" s="90">
        <v>322</v>
      </c>
      <c r="F209" s="90">
        <v>114</v>
      </c>
      <c r="G209" s="90">
        <v>102</v>
      </c>
      <c r="H209" s="90">
        <v>93</v>
      </c>
      <c r="I209" s="90">
        <v>109</v>
      </c>
      <c r="J209" s="90">
        <v>313</v>
      </c>
      <c r="K209" s="90">
        <v>7.1828905658281936</v>
      </c>
      <c r="L209" s="90">
        <v>12.716122054336994</v>
      </c>
      <c r="M209" s="90">
        <v>1053</v>
      </c>
      <c r="N209" s="90">
        <v>769</v>
      </c>
      <c r="O209" s="90">
        <v>131</v>
      </c>
      <c r="P209" s="90">
        <v>61</v>
      </c>
      <c r="Q209" s="90">
        <v>11</v>
      </c>
      <c r="R209" s="90">
        <v>3</v>
      </c>
      <c r="S209" s="90">
        <v>78</v>
      </c>
      <c r="T209" s="90">
        <v>1.1039094865611188</v>
      </c>
      <c r="U209" s="90">
        <v>5.2248143174616057</v>
      </c>
    </row>
    <row r="210" spans="1:21" ht="15" customHeight="1">
      <c r="A210" s="56"/>
      <c r="B210" s="426"/>
      <c r="C210" s="50"/>
      <c r="D210" s="90"/>
      <c r="E210" s="90"/>
      <c r="F210" s="90"/>
      <c r="G210" s="90"/>
      <c r="H210" s="90"/>
      <c r="I210" s="90"/>
      <c r="J210" s="90"/>
      <c r="K210" s="90"/>
      <c r="L210" s="90"/>
      <c r="M210" s="90"/>
      <c r="N210" s="90"/>
      <c r="O210" s="90"/>
      <c r="P210" s="90"/>
      <c r="Q210" s="90"/>
      <c r="R210" s="90"/>
      <c r="S210" s="90"/>
      <c r="T210" s="90"/>
      <c r="U210" s="90"/>
    </row>
    <row r="211" spans="1:21" ht="15" customHeight="1">
      <c r="A211" s="56"/>
      <c r="B211" s="426"/>
      <c r="C211" s="53" t="s">
        <v>757</v>
      </c>
      <c r="D211" s="90">
        <v>826</v>
      </c>
      <c r="E211" s="90">
        <v>233</v>
      </c>
      <c r="F211" s="90">
        <v>87</v>
      </c>
      <c r="G211" s="90">
        <v>85</v>
      </c>
      <c r="H211" s="90">
        <v>82</v>
      </c>
      <c r="I211" s="90">
        <v>102</v>
      </c>
      <c r="J211" s="90">
        <v>237</v>
      </c>
      <c r="K211" s="90">
        <v>8.0761772178634139</v>
      </c>
      <c r="L211" s="90">
        <v>13.361989835172897</v>
      </c>
      <c r="M211" s="90">
        <v>826</v>
      </c>
      <c r="N211" s="90">
        <v>605</v>
      </c>
      <c r="O211" s="90">
        <v>109</v>
      </c>
      <c r="P211" s="90">
        <v>54</v>
      </c>
      <c r="Q211" s="90">
        <v>11</v>
      </c>
      <c r="R211" s="90">
        <v>3</v>
      </c>
      <c r="S211" s="90">
        <v>44</v>
      </c>
      <c r="T211" s="90">
        <v>1.2346905352498054</v>
      </c>
      <c r="U211" s="90">
        <v>5.4549604438720216</v>
      </c>
    </row>
    <row r="212" spans="1:21" ht="15" customHeight="1">
      <c r="A212" s="56"/>
      <c r="B212" s="426"/>
      <c r="C212" s="69" t="s">
        <v>758</v>
      </c>
      <c r="D212" s="90">
        <v>61</v>
      </c>
      <c r="E212" s="90">
        <v>28</v>
      </c>
      <c r="F212" s="90">
        <v>7</v>
      </c>
      <c r="G212" s="90">
        <v>6</v>
      </c>
      <c r="H212" s="90">
        <v>4</v>
      </c>
      <c r="I212" s="90">
        <v>4</v>
      </c>
      <c r="J212" s="90">
        <v>12</v>
      </c>
      <c r="K212" s="90">
        <v>4.9545840777518704</v>
      </c>
      <c r="L212" s="90">
        <v>11.560696181421031</v>
      </c>
      <c r="M212" s="90">
        <v>61</v>
      </c>
      <c r="N212" s="90">
        <v>49</v>
      </c>
      <c r="O212" s="90">
        <v>7</v>
      </c>
      <c r="P212" s="90">
        <v>1</v>
      </c>
      <c r="Q212" s="90">
        <v>0</v>
      </c>
      <c r="R212" s="90">
        <v>0</v>
      </c>
      <c r="S212" s="90">
        <v>4</v>
      </c>
      <c r="T212" s="90">
        <v>0.43202740493218778</v>
      </c>
      <c r="U212" s="90">
        <v>3.0781952601418379</v>
      </c>
    </row>
    <row r="213" spans="1:21" ht="15" customHeight="1">
      <c r="A213" s="56"/>
      <c r="B213" s="426"/>
      <c r="C213" s="53" t="s">
        <v>759</v>
      </c>
      <c r="D213" s="90">
        <v>47</v>
      </c>
      <c r="E213" s="90">
        <v>25</v>
      </c>
      <c r="F213" s="90">
        <v>5</v>
      </c>
      <c r="G213" s="90">
        <v>2</v>
      </c>
      <c r="H213" s="90">
        <v>1</v>
      </c>
      <c r="I213" s="90">
        <v>1</v>
      </c>
      <c r="J213" s="90">
        <v>13</v>
      </c>
      <c r="K213" s="90">
        <v>2.1685379737901238</v>
      </c>
      <c r="L213" s="90">
        <v>8.1922545676515792</v>
      </c>
      <c r="M213" s="90">
        <v>47</v>
      </c>
      <c r="N213" s="90">
        <v>38</v>
      </c>
      <c r="O213" s="90">
        <v>3</v>
      </c>
      <c r="P213" s="90">
        <v>0</v>
      </c>
      <c r="Q213" s="90">
        <v>0</v>
      </c>
      <c r="R213" s="90">
        <v>0</v>
      </c>
      <c r="S213" s="90">
        <v>6</v>
      </c>
      <c r="T213" s="90">
        <v>0.20809999739477145</v>
      </c>
      <c r="U213" s="90">
        <v>2.8440332977285432</v>
      </c>
    </row>
    <row r="214" spans="1:21" ht="15" customHeight="1">
      <c r="A214" s="35"/>
      <c r="B214" s="65"/>
      <c r="C214" s="59" t="s">
        <v>174</v>
      </c>
      <c r="D214" s="90">
        <v>119</v>
      </c>
      <c r="E214" s="90">
        <v>36</v>
      </c>
      <c r="F214" s="90">
        <v>15</v>
      </c>
      <c r="G214" s="90">
        <v>9</v>
      </c>
      <c r="H214" s="90">
        <v>6</v>
      </c>
      <c r="I214" s="90">
        <v>2</v>
      </c>
      <c r="J214" s="90">
        <v>51</v>
      </c>
      <c r="K214" s="90">
        <v>3.5583195069500815</v>
      </c>
      <c r="L214" s="90">
        <v>7.5614289522689235</v>
      </c>
      <c r="M214" s="90">
        <v>119</v>
      </c>
      <c r="N214" s="90">
        <v>77</v>
      </c>
      <c r="O214" s="90">
        <v>12</v>
      </c>
      <c r="P214" s="90">
        <v>6</v>
      </c>
      <c r="Q214" s="90">
        <v>0</v>
      </c>
      <c r="R214" s="90">
        <v>0</v>
      </c>
      <c r="S214" s="90">
        <v>24</v>
      </c>
      <c r="T214" s="90">
        <v>0.81711672481497366</v>
      </c>
      <c r="U214" s="90">
        <v>4.3125604920790277</v>
      </c>
    </row>
    <row r="215" spans="1:21" ht="15" customHeight="1">
      <c r="A215" s="32" t="s">
        <v>760</v>
      </c>
      <c r="B215" s="44" t="s">
        <v>719</v>
      </c>
      <c r="C215" s="45" t="s">
        <v>176</v>
      </c>
      <c r="D215" s="90">
        <v>1202</v>
      </c>
      <c r="E215" s="90">
        <v>56</v>
      </c>
      <c r="F215" s="90">
        <v>109</v>
      </c>
      <c r="G215" s="90">
        <v>158</v>
      </c>
      <c r="H215" s="90">
        <v>162</v>
      </c>
      <c r="I215" s="90">
        <v>231</v>
      </c>
      <c r="J215" s="90">
        <v>486</v>
      </c>
      <c r="K215" s="90">
        <v>13.076075474119143</v>
      </c>
      <c r="L215" s="90">
        <v>14.185560665862585</v>
      </c>
      <c r="M215" s="90">
        <v>1202</v>
      </c>
      <c r="N215" s="90">
        <v>775</v>
      </c>
      <c r="O215" s="90">
        <v>270</v>
      </c>
      <c r="P215" s="90">
        <v>24</v>
      </c>
      <c r="Q215" s="90">
        <v>6</v>
      </c>
      <c r="R215" s="90">
        <v>2</v>
      </c>
      <c r="S215" s="90">
        <v>125</v>
      </c>
      <c r="T215" s="90">
        <v>0.84041625440188161</v>
      </c>
      <c r="U215" s="90">
        <v>2.9971135959961139</v>
      </c>
    </row>
    <row r="216" spans="1:21" ht="15" customHeight="1">
      <c r="A216" s="394" t="s">
        <v>761</v>
      </c>
      <c r="B216" s="57" t="s">
        <v>726</v>
      </c>
      <c r="C216" s="50"/>
      <c r="D216" s="90"/>
      <c r="E216" s="90"/>
      <c r="F216" s="90"/>
      <c r="G216" s="90"/>
      <c r="H216" s="90"/>
      <c r="I216" s="90"/>
      <c r="J216" s="90"/>
      <c r="K216" s="90"/>
      <c r="L216" s="90"/>
      <c r="M216" s="90"/>
      <c r="N216" s="90"/>
      <c r="O216" s="90"/>
      <c r="P216" s="90"/>
      <c r="Q216" s="90"/>
      <c r="R216" s="90"/>
      <c r="S216" s="90"/>
      <c r="T216" s="90"/>
      <c r="U216" s="90"/>
    </row>
    <row r="217" spans="1:21" ht="15" customHeight="1">
      <c r="A217" s="394"/>
      <c r="B217" s="57" t="s">
        <v>722</v>
      </c>
      <c r="C217" s="53" t="s">
        <v>757</v>
      </c>
      <c r="D217" s="90">
        <v>1042</v>
      </c>
      <c r="E217" s="90">
        <v>49</v>
      </c>
      <c r="F217" s="90">
        <v>93</v>
      </c>
      <c r="G217" s="90">
        <v>139</v>
      </c>
      <c r="H217" s="90">
        <v>134</v>
      </c>
      <c r="I217" s="90">
        <v>210</v>
      </c>
      <c r="J217" s="90">
        <v>417</v>
      </c>
      <c r="K217" s="90">
        <v>13.376540247029263</v>
      </c>
      <c r="L217" s="90">
        <v>14.514475094432795</v>
      </c>
      <c r="M217" s="90">
        <v>1042</v>
      </c>
      <c r="N217" s="90">
        <v>673</v>
      </c>
      <c r="O217" s="90">
        <v>236</v>
      </c>
      <c r="P217" s="90">
        <v>18</v>
      </c>
      <c r="Q217" s="90">
        <v>6</v>
      </c>
      <c r="R217" s="90">
        <v>1</v>
      </c>
      <c r="S217" s="90">
        <v>108</v>
      </c>
      <c r="T217" s="90">
        <v>0.81084826939188626</v>
      </c>
      <c r="U217" s="90">
        <v>2.9016562590498918</v>
      </c>
    </row>
    <row r="218" spans="1:21" ht="15" customHeight="1">
      <c r="A218" s="394"/>
      <c r="B218" s="57" t="s">
        <v>728</v>
      </c>
      <c r="C218" s="53" t="s">
        <v>758</v>
      </c>
      <c r="D218" s="90">
        <v>52</v>
      </c>
      <c r="E218" s="90">
        <v>3</v>
      </c>
      <c r="F218" s="90">
        <v>5</v>
      </c>
      <c r="G218" s="90">
        <v>8</v>
      </c>
      <c r="H218" s="90">
        <v>10</v>
      </c>
      <c r="I218" s="90">
        <v>6</v>
      </c>
      <c r="J218" s="90">
        <v>20</v>
      </c>
      <c r="K218" s="90">
        <v>10.078844379859889</v>
      </c>
      <c r="L218" s="90">
        <v>11.121483453638499</v>
      </c>
      <c r="M218" s="90">
        <v>52</v>
      </c>
      <c r="N218" s="90">
        <v>40</v>
      </c>
      <c r="O218" s="90">
        <v>10</v>
      </c>
      <c r="P218" s="90">
        <v>0</v>
      </c>
      <c r="Q218" s="90">
        <v>0</v>
      </c>
      <c r="R218" s="90">
        <v>0</v>
      </c>
      <c r="S218" s="90">
        <v>2</v>
      </c>
      <c r="T218" s="90">
        <v>0.44975041679484046</v>
      </c>
      <c r="U218" s="90">
        <v>2.2487520839742023</v>
      </c>
    </row>
    <row r="219" spans="1:21" ht="15" customHeight="1">
      <c r="A219" s="394"/>
      <c r="B219" s="49"/>
      <c r="C219" s="53" t="s">
        <v>762</v>
      </c>
      <c r="D219" s="90">
        <v>16</v>
      </c>
      <c r="E219" s="90">
        <v>1</v>
      </c>
      <c r="F219" s="90">
        <v>2</v>
      </c>
      <c r="G219" s="90">
        <v>1</v>
      </c>
      <c r="H219" s="90">
        <v>4</v>
      </c>
      <c r="I219" s="90">
        <v>2</v>
      </c>
      <c r="J219" s="90">
        <v>6</v>
      </c>
      <c r="K219" s="90">
        <v>11.349363708565386</v>
      </c>
      <c r="L219" s="90">
        <v>12.610404120628207</v>
      </c>
      <c r="M219" s="90">
        <v>16</v>
      </c>
      <c r="N219" s="90">
        <v>12</v>
      </c>
      <c r="O219" s="90">
        <v>2</v>
      </c>
      <c r="P219" s="90">
        <v>1</v>
      </c>
      <c r="Q219" s="90">
        <v>0</v>
      </c>
      <c r="R219" s="90">
        <v>0</v>
      </c>
      <c r="S219" s="90">
        <v>1</v>
      </c>
      <c r="T219" s="90">
        <v>0.95146587829514651</v>
      </c>
      <c r="U219" s="90">
        <v>4.7573293914757331</v>
      </c>
    </row>
    <row r="220" spans="1:21" ht="15" customHeight="1">
      <c r="A220" s="56"/>
      <c r="B220" s="71"/>
      <c r="C220" s="59" t="s">
        <v>174</v>
      </c>
      <c r="D220" s="90">
        <v>92</v>
      </c>
      <c r="E220" s="90">
        <v>3</v>
      </c>
      <c r="F220" s="90">
        <v>9</v>
      </c>
      <c r="G220" s="90">
        <v>10</v>
      </c>
      <c r="H220" s="90">
        <v>14</v>
      </c>
      <c r="I220" s="90">
        <v>13</v>
      </c>
      <c r="J220" s="90">
        <v>43</v>
      </c>
      <c r="K220" s="90">
        <v>11.553382200711136</v>
      </c>
      <c r="L220" s="90">
        <v>12.306863648583601</v>
      </c>
      <c r="M220" s="90">
        <v>92</v>
      </c>
      <c r="N220" s="90">
        <v>50</v>
      </c>
      <c r="O220" s="90">
        <v>22</v>
      </c>
      <c r="P220" s="90">
        <v>5</v>
      </c>
      <c r="Q220" s="90">
        <v>0</v>
      </c>
      <c r="R220" s="90">
        <v>1</v>
      </c>
      <c r="S220" s="90">
        <v>14</v>
      </c>
      <c r="T220" s="90">
        <v>1.423545043136351</v>
      </c>
      <c r="U220" s="90">
        <v>3.9655897630226922</v>
      </c>
    </row>
    <row r="221" spans="1:21" ht="15" customHeight="1">
      <c r="A221" s="56"/>
      <c r="B221" s="62" t="s">
        <v>185</v>
      </c>
      <c r="C221" s="45" t="s">
        <v>176</v>
      </c>
      <c r="D221" s="90">
        <v>963</v>
      </c>
      <c r="E221" s="90">
        <v>225</v>
      </c>
      <c r="F221" s="90">
        <v>71</v>
      </c>
      <c r="G221" s="90">
        <v>108</v>
      </c>
      <c r="H221" s="90">
        <v>109</v>
      </c>
      <c r="I221" s="90">
        <v>160</v>
      </c>
      <c r="J221" s="90">
        <v>290</v>
      </c>
      <c r="K221" s="90">
        <v>11.835120294627515</v>
      </c>
      <c r="L221" s="90">
        <v>17.779098121170353</v>
      </c>
      <c r="M221" s="90">
        <v>963</v>
      </c>
      <c r="N221" s="90">
        <v>668</v>
      </c>
      <c r="O221" s="90">
        <v>106</v>
      </c>
      <c r="P221" s="90">
        <v>56</v>
      </c>
      <c r="Q221" s="90">
        <v>28</v>
      </c>
      <c r="R221" s="90">
        <v>23</v>
      </c>
      <c r="S221" s="90">
        <v>82</v>
      </c>
      <c r="T221" s="90">
        <v>2.4453803803973448</v>
      </c>
      <c r="U221" s="90">
        <v>10.114460634413431</v>
      </c>
    </row>
    <row r="222" spans="1:21" ht="15" customHeight="1">
      <c r="A222" s="56"/>
      <c r="B222" s="64" t="s">
        <v>186</v>
      </c>
      <c r="C222" s="50"/>
      <c r="D222" s="90"/>
      <c r="E222" s="90"/>
      <c r="F222" s="90"/>
      <c r="G222" s="90"/>
      <c r="H222" s="90"/>
      <c r="I222" s="90"/>
      <c r="J222" s="90"/>
      <c r="K222" s="90"/>
      <c r="L222" s="90"/>
      <c r="M222" s="90"/>
      <c r="N222" s="90"/>
      <c r="O222" s="90"/>
      <c r="P222" s="90"/>
      <c r="Q222" s="90"/>
      <c r="R222" s="90"/>
      <c r="S222" s="90"/>
      <c r="T222" s="90"/>
      <c r="U222" s="90"/>
    </row>
    <row r="223" spans="1:21" ht="15" customHeight="1">
      <c r="A223" s="56"/>
      <c r="B223" s="64" t="s">
        <v>187</v>
      </c>
      <c r="C223" s="53" t="s">
        <v>757</v>
      </c>
      <c r="D223" s="90">
        <v>728</v>
      </c>
      <c r="E223" s="90">
        <v>149</v>
      </c>
      <c r="F223" s="90">
        <v>53</v>
      </c>
      <c r="G223" s="90">
        <v>85</v>
      </c>
      <c r="H223" s="90">
        <v>87</v>
      </c>
      <c r="I223" s="90">
        <v>135</v>
      </c>
      <c r="J223" s="90">
        <v>219</v>
      </c>
      <c r="K223" s="90">
        <v>13.116300614876922</v>
      </c>
      <c r="L223" s="90">
        <v>18.54499170270098</v>
      </c>
      <c r="M223" s="90">
        <v>728</v>
      </c>
      <c r="N223" s="90">
        <v>501</v>
      </c>
      <c r="O223" s="90">
        <v>83</v>
      </c>
      <c r="P223" s="90">
        <v>43</v>
      </c>
      <c r="Q223" s="90">
        <v>24</v>
      </c>
      <c r="R223" s="90">
        <v>18</v>
      </c>
      <c r="S223" s="90">
        <v>59</v>
      </c>
      <c r="T223" s="90">
        <v>2.6670452036979579</v>
      </c>
      <c r="U223" s="90">
        <v>10.62055500758294</v>
      </c>
    </row>
    <row r="224" spans="1:21" ht="15" customHeight="1">
      <c r="A224" s="56"/>
      <c r="B224" s="64"/>
      <c r="C224" s="53" t="s">
        <v>758</v>
      </c>
      <c r="D224" s="90">
        <v>72</v>
      </c>
      <c r="E224" s="90">
        <v>23</v>
      </c>
      <c r="F224" s="90">
        <v>6</v>
      </c>
      <c r="G224" s="90">
        <v>11</v>
      </c>
      <c r="H224" s="90">
        <v>8</v>
      </c>
      <c r="I224" s="90">
        <v>7</v>
      </c>
      <c r="J224" s="90">
        <v>17</v>
      </c>
      <c r="K224" s="90">
        <v>6.9721449164894675</v>
      </c>
      <c r="L224" s="90">
        <v>11.983374075216272</v>
      </c>
      <c r="M224" s="90">
        <v>72</v>
      </c>
      <c r="N224" s="90">
        <v>56</v>
      </c>
      <c r="O224" s="90">
        <v>10</v>
      </c>
      <c r="P224" s="90">
        <v>2</v>
      </c>
      <c r="Q224" s="90">
        <v>1</v>
      </c>
      <c r="R224" s="90">
        <v>0</v>
      </c>
      <c r="S224" s="90">
        <v>3</v>
      </c>
      <c r="T224" s="90">
        <v>0.83232008500151167</v>
      </c>
      <c r="U224" s="90">
        <v>4.417698912700331</v>
      </c>
    </row>
    <row r="225" spans="1:21" ht="15" customHeight="1">
      <c r="A225" s="56"/>
      <c r="B225" s="64"/>
      <c r="C225" s="53" t="s">
        <v>762</v>
      </c>
      <c r="D225" s="90">
        <v>43</v>
      </c>
      <c r="E225" s="90">
        <v>20</v>
      </c>
      <c r="F225" s="90">
        <v>3</v>
      </c>
      <c r="G225" s="90">
        <v>4</v>
      </c>
      <c r="H225" s="90">
        <v>6</v>
      </c>
      <c r="I225" s="90">
        <v>2</v>
      </c>
      <c r="J225" s="90">
        <v>8</v>
      </c>
      <c r="K225" s="90">
        <v>4.350414774060094</v>
      </c>
      <c r="L225" s="90">
        <v>10.150967806140219</v>
      </c>
      <c r="M225" s="90">
        <v>43</v>
      </c>
      <c r="N225" s="90">
        <v>33</v>
      </c>
      <c r="O225" s="90">
        <v>2</v>
      </c>
      <c r="P225" s="90">
        <v>5</v>
      </c>
      <c r="Q225" s="90">
        <v>0</v>
      </c>
      <c r="R225" s="90">
        <v>0</v>
      </c>
      <c r="S225" s="90">
        <v>3</v>
      </c>
      <c r="T225" s="90">
        <v>1.077421353156647</v>
      </c>
      <c r="U225" s="90">
        <v>6.1566934466094114</v>
      </c>
    </row>
    <row r="226" spans="1:21" ht="15" customHeight="1">
      <c r="A226" s="53"/>
      <c r="B226" s="65"/>
      <c r="C226" s="59" t="s">
        <v>174</v>
      </c>
      <c r="D226" s="90">
        <v>120</v>
      </c>
      <c r="E226" s="90">
        <v>33</v>
      </c>
      <c r="F226" s="90">
        <v>9</v>
      </c>
      <c r="G226" s="90">
        <v>8</v>
      </c>
      <c r="H226" s="90">
        <v>8</v>
      </c>
      <c r="I226" s="90">
        <v>16</v>
      </c>
      <c r="J226" s="90">
        <v>46</v>
      </c>
      <c r="K226" s="90">
        <v>10.177114294769472</v>
      </c>
      <c r="L226" s="90">
        <v>18.368450190559535</v>
      </c>
      <c r="M226" s="90">
        <v>120</v>
      </c>
      <c r="N226" s="90">
        <v>78</v>
      </c>
      <c r="O226" s="90">
        <v>11</v>
      </c>
      <c r="P226" s="90">
        <v>6</v>
      </c>
      <c r="Q226" s="90">
        <v>3</v>
      </c>
      <c r="R226" s="90">
        <v>5</v>
      </c>
      <c r="S226" s="90">
        <v>17</v>
      </c>
      <c r="T226" s="90">
        <v>2.6174750860655989</v>
      </c>
      <c r="U226" s="90">
        <v>10.783997354590268</v>
      </c>
    </row>
    <row r="227" spans="1:21" ht="15" customHeight="1">
      <c r="A227" s="56"/>
      <c r="B227" s="425" t="s">
        <v>188</v>
      </c>
      <c r="C227" s="45" t="s">
        <v>176</v>
      </c>
      <c r="D227" s="90">
        <v>1053</v>
      </c>
      <c r="E227" s="90">
        <v>322</v>
      </c>
      <c r="F227" s="90">
        <v>114</v>
      </c>
      <c r="G227" s="90">
        <v>102</v>
      </c>
      <c r="H227" s="90">
        <v>93</v>
      </c>
      <c r="I227" s="90">
        <v>109</v>
      </c>
      <c r="J227" s="90">
        <v>313</v>
      </c>
      <c r="K227" s="90">
        <v>7.1828905658281901</v>
      </c>
      <c r="L227" s="90">
        <v>12.716122054336987</v>
      </c>
      <c r="M227" s="90">
        <v>1053</v>
      </c>
      <c r="N227" s="90">
        <v>769</v>
      </c>
      <c r="O227" s="90">
        <v>131</v>
      </c>
      <c r="P227" s="90">
        <v>61</v>
      </c>
      <c r="Q227" s="90">
        <v>11</v>
      </c>
      <c r="R227" s="90">
        <v>3</v>
      </c>
      <c r="S227" s="90">
        <v>78</v>
      </c>
      <c r="T227" s="90">
        <v>1.1039094865611183</v>
      </c>
      <c r="U227" s="90">
        <v>5.224814317461604</v>
      </c>
    </row>
    <row r="228" spans="1:21" ht="15" customHeight="1">
      <c r="A228" s="56"/>
      <c r="B228" s="426"/>
      <c r="C228" s="50"/>
      <c r="D228" s="90"/>
      <c r="E228" s="90"/>
      <c r="F228" s="90"/>
      <c r="G228" s="90"/>
      <c r="H228" s="90"/>
      <c r="I228" s="90"/>
      <c r="J228" s="90"/>
      <c r="K228" s="90"/>
      <c r="L228" s="90"/>
      <c r="M228" s="90"/>
      <c r="N228" s="90"/>
      <c r="O228" s="90"/>
      <c r="P228" s="90"/>
      <c r="Q228" s="90"/>
      <c r="R228" s="90"/>
      <c r="S228" s="90"/>
      <c r="T228" s="90"/>
      <c r="U228" s="90"/>
    </row>
    <row r="229" spans="1:21" ht="15" customHeight="1">
      <c r="A229" s="56"/>
      <c r="B229" s="426"/>
      <c r="C229" s="53" t="s">
        <v>757</v>
      </c>
      <c r="D229" s="90">
        <v>756</v>
      </c>
      <c r="E229" s="90">
        <v>213</v>
      </c>
      <c r="F229" s="90">
        <v>75</v>
      </c>
      <c r="G229" s="90">
        <v>77</v>
      </c>
      <c r="H229" s="90">
        <v>76</v>
      </c>
      <c r="I229" s="90">
        <v>93</v>
      </c>
      <c r="J229" s="90">
        <v>222</v>
      </c>
      <c r="K229" s="90">
        <v>8.2985892570383619</v>
      </c>
      <c r="L229" s="90">
        <v>13.805129792082509</v>
      </c>
      <c r="M229" s="90">
        <v>756</v>
      </c>
      <c r="N229" s="90">
        <v>553</v>
      </c>
      <c r="O229" s="90">
        <v>104</v>
      </c>
      <c r="P229" s="90">
        <v>48</v>
      </c>
      <c r="Q229" s="90">
        <v>10</v>
      </c>
      <c r="R229" s="90">
        <v>1</v>
      </c>
      <c r="S229" s="90">
        <v>40</v>
      </c>
      <c r="T229" s="90">
        <v>1.1096174409229331</v>
      </c>
      <c r="U229" s="90">
        <v>4.8741477773056445</v>
      </c>
    </row>
    <row r="230" spans="1:21" ht="15" customHeight="1">
      <c r="A230" s="56"/>
      <c r="B230" s="426"/>
      <c r="C230" s="53" t="s">
        <v>758</v>
      </c>
      <c r="D230" s="90">
        <v>70</v>
      </c>
      <c r="E230" s="90">
        <v>32</v>
      </c>
      <c r="F230" s="90">
        <v>10</v>
      </c>
      <c r="G230" s="90">
        <v>6</v>
      </c>
      <c r="H230" s="90">
        <v>6</v>
      </c>
      <c r="I230" s="90">
        <v>3</v>
      </c>
      <c r="J230" s="90">
        <v>13</v>
      </c>
      <c r="K230" s="90">
        <v>4.447492099538235</v>
      </c>
      <c r="L230" s="90">
        <v>10.140281986947175</v>
      </c>
      <c r="M230" s="90">
        <v>70</v>
      </c>
      <c r="N230" s="90">
        <v>58</v>
      </c>
      <c r="O230" s="90">
        <v>7</v>
      </c>
      <c r="P230" s="90">
        <v>2</v>
      </c>
      <c r="Q230" s="90">
        <v>0</v>
      </c>
      <c r="R230" s="90">
        <v>0</v>
      </c>
      <c r="S230" s="90">
        <v>3</v>
      </c>
      <c r="T230" s="90">
        <v>0.52526899102380631</v>
      </c>
      <c r="U230" s="90">
        <v>3.9103358220661133</v>
      </c>
    </row>
    <row r="231" spans="1:21" ht="15" customHeight="1">
      <c r="A231" s="56"/>
      <c r="B231" s="426"/>
      <c r="C231" s="53" t="s">
        <v>762</v>
      </c>
      <c r="D231" s="90">
        <v>68</v>
      </c>
      <c r="E231" s="90">
        <v>33</v>
      </c>
      <c r="F231" s="90">
        <v>11</v>
      </c>
      <c r="G231" s="90">
        <v>6</v>
      </c>
      <c r="H231" s="90">
        <v>1</v>
      </c>
      <c r="I231" s="90">
        <v>2</v>
      </c>
      <c r="J231" s="90">
        <v>15</v>
      </c>
      <c r="K231" s="90">
        <v>2.5801554135241553</v>
      </c>
      <c r="L231" s="90">
        <v>6.8374118458390116</v>
      </c>
      <c r="M231" s="90">
        <v>68</v>
      </c>
      <c r="N231" s="90">
        <v>56</v>
      </c>
      <c r="O231" s="90">
        <v>4</v>
      </c>
      <c r="P231" s="90">
        <v>2</v>
      </c>
      <c r="Q231" s="90">
        <v>0</v>
      </c>
      <c r="R231" s="90">
        <v>0</v>
      </c>
      <c r="S231" s="90">
        <v>6</v>
      </c>
      <c r="T231" s="90">
        <v>0.36766544819229796</v>
      </c>
      <c r="U231" s="90">
        <v>3.7992096313204122</v>
      </c>
    </row>
    <row r="232" spans="1:21" ht="15" customHeight="1">
      <c r="A232" s="35"/>
      <c r="B232" s="65"/>
      <c r="C232" s="59" t="s">
        <v>174</v>
      </c>
      <c r="D232" s="90">
        <v>159</v>
      </c>
      <c r="E232" s="90">
        <v>44</v>
      </c>
      <c r="F232" s="90">
        <v>18</v>
      </c>
      <c r="G232" s="90">
        <v>13</v>
      </c>
      <c r="H232" s="90">
        <v>10</v>
      </c>
      <c r="I232" s="90">
        <v>11</v>
      </c>
      <c r="J232" s="90">
        <v>63</v>
      </c>
      <c r="K232" s="90">
        <v>5.1420528006657849</v>
      </c>
      <c r="L232" s="90">
        <v>9.4930205550752955</v>
      </c>
      <c r="M232" s="90">
        <v>159</v>
      </c>
      <c r="N232" s="90">
        <v>102</v>
      </c>
      <c r="O232" s="90">
        <v>16</v>
      </c>
      <c r="P232" s="90">
        <v>9</v>
      </c>
      <c r="Q232" s="90">
        <v>1</v>
      </c>
      <c r="R232" s="90">
        <v>2</v>
      </c>
      <c r="S232" s="90">
        <v>29</v>
      </c>
      <c r="T232" s="90">
        <v>1.721826011613484</v>
      </c>
      <c r="U232" s="90">
        <v>7.9941921967768907</v>
      </c>
    </row>
  </sheetData>
  <mergeCells count="24">
    <mergeCell ref="B227:B231"/>
    <mergeCell ref="B129:B133"/>
    <mergeCell ref="A130:A131"/>
    <mergeCell ref="A139:A140"/>
    <mergeCell ref="B144:B148"/>
    <mergeCell ref="A145:A146"/>
    <mergeCell ref="B172:B176"/>
    <mergeCell ref="A180:A182"/>
    <mergeCell ref="B191:B195"/>
    <mergeCell ref="A198:A200"/>
    <mergeCell ref="B209:B213"/>
    <mergeCell ref="A216:A219"/>
    <mergeCell ref="A121:A122"/>
    <mergeCell ref="A5:A6"/>
    <mergeCell ref="B13:B17"/>
    <mergeCell ref="A23:A24"/>
    <mergeCell ref="B28:B32"/>
    <mergeCell ref="B56:B60"/>
    <mergeCell ref="A64:A66"/>
    <mergeCell ref="B75:B79"/>
    <mergeCell ref="A82:A84"/>
    <mergeCell ref="B93:B97"/>
    <mergeCell ref="A100:A103"/>
    <mergeCell ref="B111:B115"/>
  </mergeCells>
  <phoneticPr fontId="2"/>
  <pageMargins left="0.35433070866141736" right="0.31496062992125984" top="0.39370078740157483" bottom="0.19685039370078741" header="0.19685039370078741" footer="0.19685039370078741"/>
  <pageSetup paperSize="9" scale="42" orientation="portrait" horizontalDpi="200" verticalDpi="200" r:id="rId1"/>
  <headerFooter alignWithMargins="0">
    <oddHeader>&amp;R&amp;"Meiryo UI,標準"&amp;9&amp;F＿&amp;A</oddHeader>
  </headerFooter>
  <rowBreaks count="1" manualBreakCount="1">
    <brk id="80" max="20" man="1"/>
  </rowBreaks>
  <colBreaks count="1" manualBreakCount="1">
    <brk id="12"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9228F-1E3D-4DC4-88F4-E5775D86C570}">
  <dimension ref="A1:P54"/>
  <sheetViews>
    <sheetView showGridLines="0" view="pageBreakPreview" zoomScaleNormal="100" zoomScaleSheetLayoutView="100" workbookViewId="0">
      <selection activeCell="C2" sqref="C2"/>
    </sheetView>
  </sheetViews>
  <sheetFormatPr defaultColWidth="7.25" defaultRowHeight="15" customHeight="1"/>
  <cols>
    <col min="1" max="1" width="10.625" style="31" customWidth="1"/>
    <col min="2" max="2" width="3.75" style="31" customWidth="1"/>
    <col min="3" max="3" width="12.75" style="31" bestFit="1" customWidth="1"/>
    <col min="4" max="4" width="8.75" style="31" customWidth="1"/>
    <col min="5" max="9" width="11.625" style="31" customWidth="1"/>
    <col min="10" max="11" width="8" style="31" customWidth="1"/>
    <col min="12" max="14" width="8.75" style="31" customWidth="1"/>
    <col min="15" max="16" width="8" style="31" customWidth="1"/>
    <col min="17" max="16384" width="7.25" style="31"/>
  </cols>
  <sheetData>
    <row r="1" spans="1:16" ht="15" customHeight="1">
      <c r="D1" s="32" t="s">
        <v>763</v>
      </c>
      <c r="E1" s="33"/>
      <c r="F1" s="33"/>
      <c r="G1" s="33"/>
      <c r="H1" s="33"/>
      <c r="I1" s="33"/>
      <c r="J1" s="33"/>
      <c r="K1" s="34"/>
      <c r="L1" s="32" t="s">
        <v>764</v>
      </c>
      <c r="M1" s="33"/>
      <c r="N1" s="33"/>
      <c r="O1" s="33"/>
      <c r="P1" s="34"/>
    </row>
    <row r="2" spans="1:16" ht="15" customHeight="1">
      <c r="D2" s="35"/>
      <c r="E2" s="36"/>
      <c r="F2" s="36"/>
      <c r="G2" s="36"/>
      <c r="H2" s="36"/>
      <c r="I2" s="36"/>
      <c r="J2" s="36"/>
      <c r="K2" s="37"/>
      <c r="L2" s="35"/>
      <c r="M2" s="36"/>
      <c r="N2" s="36"/>
      <c r="O2" s="36"/>
      <c r="P2" s="37"/>
    </row>
    <row r="3" spans="1:16" s="43" customFormat="1" ht="94.9" customHeight="1">
      <c r="A3" s="38"/>
      <c r="B3" s="187"/>
      <c r="C3" s="40"/>
      <c r="D3" s="41" t="s">
        <v>165</v>
      </c>
      <c r="E3" s="42" t="s">
        <v>591</v>
      </c>
      <c r="F3" s="42" t="s">
        <v>765</v>
      </c>
      <c r="G3" s="42" t="s">
        <v>766</v>
      </c>
      <c r="H3" s="42" t="s">
        <v>767</v>
      </c>
      <c r="I3" s="42" t="s">
        <v>269</v>
      </c>
      <c r="J3" s="41" t="s">
        <v>173</v>
      </c>
      <c r="K3" s="41" t="s">
        <v>174</v>
      </c>
      <c r="L3" s="41" t="s">
        <v>165</v>
      </c>
      <c r="M3" s="42" t="s">
        <v>272</v>
      </c>
      <c r="N3" s="42" t="s">
        <v>273</v>
      </c>
      <c r="O3" s="42" t="s">
        <v>274</v>
      </c>
      <c r="P3" s="41" t="s">
        <v>174</v>
      </c>
    </row>
    <row r="4" spans="1:16" ht="15" customHeight="1">
      <c r="A4" s="32" t="s">
        <v>242</v>
      </c>
      <c r="B4" s="174" t="s">
        <v>185</v>
      </c>
      <c r="C4" s="45" t="s">
        <v>176</v>
      </c>
      <c r="D4" s="86">
        <f t="shared" ref="D4:E4" si="0">D31</f>
        <v>963</v>
      </c>
      <c r="E4" s="87">
        <f t="shared" si="0"/>
        <v>477</v>
      </c>
      <c r="F4" s="87">
        <f>F31</f>
        <v>227</v>
      </c>
      <c r="G4" s="87">
        <f t="shared" ref="G4:M4" si="1">G31</f>
        <v>163</v>
      </c>
      <c r="H4" s="87">
        <f t="shared" si="1"/>
        <v>5</v>
      </c>
      <c r="I4" s="87">
        <f t="shared" si="1"/>
        <v>0</v>
      </c>
      <c r="J4" s="87">
        <f t="shared" si="1"/>
        <v>3</v>
      </c>
      <c r="K4" s="87">
        <f t="shared" si="1"/>
        <v>88</v>
      </c>
      <c r="L4" s="86">
        <f t="shared" si="1"/>
        <v>963</v>
      </c>
      <c r="M4" s="87">
        <f t="shared" si="1"/>
        <v>166</v>
      </c>
      <c r="N4" s="87">
        <f>N31</f>
        <v>390</v>
      </c>
      <c r="O4" s="87">
        <f t="shared" ref="O4:P4" si="2">O31</f>
        <v>286</v>
      </c>
      <c r="P4" s="87">
        <f t="shared" si="2"/>
        <v>140</v>
      </c>
    </row>
    <row r="5" spans="1:16" ht="15" customHeight="1">
      <c r="A5" s="394" t="s">
        <v>1048</v>
      </c>
      <c r="B5" s="188" t="s">
        <v>186</v>
      </c>
      <c r="C5" s="50"/>
      <c r="D5" s="88">
        <f>IF(SUM(E5:K5)&gt;100,"－",SUM(E5:K5))</f>
        <v>100.00000000000001</v>
      </c>
      <c r="E5" s="89">
        <f>E31/$D4*100</f>
        <v>49.532710280373834</v>
      </c>
      <c r="F5" s="89">
        <f>F31/$D4*100</f>
        <v>23.572170301142265</v>
      </c>
      <c r="G5" s="89">
        <f>G31/$D4*100</f>
        <v>16.926272066458985</v>
      </c>
      <c r="H5" s="89">
        <f t="shared" ref="H5:K5" si="3">H31/$D4*100</f>
        <v>0.51921079958463134</v>
      </c>
      <c r="I5" s="89">
        <f t="shared" si="3"/>
        <v>0</v>
      </c>
      <c r="J5" s="89">
        <f t="shared" si="3"/>
        <v>0.3115264797507788</v>
      </c>
      <c r="K5" s="89">
        <f t="shared" si="3"/>
        <v>9.1381100726895124</v>
      </c>
      <c r="L5" s="88" t="str">
        <f>IF(SUM(M5:P5)&gt;100,"－",SUM(M5:P5))</f>
        <v>－</v>
      </c>
      <c r="M5" s="89">
        <f>M31/$L4*100</f>
        <v>17.237798546209763</v>
      </c>
      <c r="N5" s="89">
        <f>N31/$L4*100</f>
        <v>40.498442367601243</v>
      </c>
      <c r="O5" s="89">
        <f>O31/$L4*100</f>
        <v>29.698857736240914</v>
      </c>
      <c r="P5" s="89">
        <f>P31/$L4*100</f>
        <v>14.537902388369679</v>
      </c>
    </row>
    <row r="6" spans="1:16" ht="15" customHeight="1">
      <c r="A6" s="394"/>
      <c r="B6" s="188" t="s">
        <v>187</v>
      </c>
      <c r="C6" s="53" t="s">
        <v>243</v>
      </c>
      <c r="D6" s="82">
        <f>D33</f>
        <v>196</v>
      </c>
      <c r="E6" s="83">
        <f>IF($D6=0,0,E33/$D6*100)</f>
        <v>38.775510204081634</v>
      </c>
      <c r="F6" s="83">
        <f>IF($D6=0,0,F33/$D6*100)</f>
        <v>32.653061224489797</v>
      </c>
      <c r="G6" s="83">
        <f>IF($D6=0,0,G33/$D6*100)</f>
        <v>18.877551020408163</v>
      </c>
      <c r="H6" s="83">
        <f t="shared" ref="H6:K15" si="4">IF($D6=0,0,H33/$D6*100)</f>
        <v>0</v>
      </c>
      <c r="I6" s="83">
        <f t="shared" si="4"/>
        <v>0</v>
      </c>
      <c r="J6" s="83">
        <f t="shared" si="4"/>
        <v>1.0204081632653061</v>
      </c>
      <c r="K6" s="83">
        <f t="shared" si="4"/>
        <v>8.6734693877551017</v>
      </c>
      <c r="L6" s="82">
        <f>L33</f>
        <v>196</v>
      </c>
      <c r="M6" s="83">
        <f t="shared" ref="M6:P15" si="5">IF($L6=0,0,M33/$L6*100)</f>
        <v>11.73469387755102</v>
      </c>
      <c r="N6" s="83">
        <f t="shared" si="5"/>
        <v>47.959183673469383</v>
      </c>
      <c r="O6" s="83">
        <f t="shared" si="5"/>
        <v>27.551020408163261</v>
      </c>
      <c r="P6" s="83">
        <f t="shared" si="5"/>
        <v>14.795918367346939</v>
      </c>
    </row>
    <row r="7" spans="1:16" ht="15" customHeight="1">
      <c r="A7" s="66"/>
      <c r="B7" s="188"/>
      <c r="C7" s="53" t="s">
        <v>244</v>
      </c>
      <c r="D7" s="82">
        <f t="shared" ref="D7:E16" si="6">D34</f>
        <v>148</v>
      </c>
      <c r="E7" s="83">
        <f t="shared" ref="E7:G15" si="7">IF($D7=0,0,E34/$D7*100)</f>
        <v>52.027027027027032</v>
      </c>
      <c r="F7" s="83">
        <f t="shared" si="7"/>
        <v>21.621621621621621</v>
      </c>
      <c r="G7" s="83">
        <f t="shared" si="7"/>
        <v>19.594594594594593</v>
      </c>
      <c r="H7" s="83">
        <f t="shared" si="4"/>
        <v>0.67567567567567566</v>
      </c>
      <c r="I7" s="83">
        <f t="shared" si="4"/>
        <v>0</v>
      </c>
      <c r="J7" s="83">
        <f t="shared" si="4"/>
        <v>0</v>
      </c>
      <c r="K7" s="83">
        <f t="shared" si="4"/>
        <v>6.0810810810810816</v>
      </c>
      <c r="L7" s="82">
        <f t="shared" ref="L7:L15" si="8">L34</f>
        <v>148</v>
      </c>
      <c r="M7" s="83">
        <f t="shared" si="5"/>
        <v>14.189189189189189</v>
      </c>
      <c r="N7" s="83">
        <f t="shared" si="5"/>
        <v>41.216216216216218</v>
      </c>
      <c r="O7" s="83">
        <f t="shared" si="5"/>
        <v>39.189189189189186</v>
      </c>
      <c r="P7" s="83">
        <f t="shared" si="5"/>
        <v>7.4324324324324325</v>
      </c>
    </row>
    <row r="8" spans="1:16" ht="15" customHeight="1">
      <c r="A8" s="56"/>
      <c r="B8" s="49"/>
      <c r="C8" s="53" t="s">
        <v>245</v>
      </c>
      <c r="D8" s="82">
        <f t="shared" si="6"/>
        <v>104</v>
      </c>
      <c r="E8" s="83">
        <f t="shared" si="7"/>
        <v>52.884615384615387</v>
      </c>
      <c r="F8" s="83">
        <f t="shared" si="7"/>
        <v>21.153846153846153</v>
      </c>
      <c r="G8" s="83">
        <f t="shared" si="7"/>
        <v>17.307692307692307</v>
      </c>
      <c r="H8" s="83">
        <f t="shared" si="4"/>
        <v>0.96153846153846156</v>
      </c>
      <c r="I8" s="83">
        <f t="shared" si="4"/>
        <v>0</v>
      </c>
      <c r="J8" s="83">
        <f t="shared" si="4"/>
        <v>0</v>
      </c>
      <c r="K8" s="83">
        <f t="shared" si="4"/>
        <v>7.6923076923076925</v>
      </c>
      <c r="L8" s="82">
        <f t="shared" si="8"/>
        <v>104</v>
      </c>
      <c r="M8" s="83">
        <f t="shared" si="5"/>
        <v>22.115384615384613</v>
      </c>
      <c r="N8" s="83">
        <f t="shared" si="5"/>
        <v>41.346153846153847</v>
      </c>
      <c r="O8" s="83">
        <f t="shared" si="5"/>
        <v>30.76923076923077</v>
      </c>
      <c r="P8" s="83">
        <f t="shared" si="5"/>
        <v>6.7307692307692308</v>
      </c>
    </row>
    <row r="9" spans="1:16" ht="15" customHeight="1">
      <c r="A9" s="56"/>
      <c r="B9" s="49"/>
      <c r="C9" s="53" t="s">
        <v>246</v>
      </c>
      <c r="D9" s="82">
        <f t="shared" si="6"/>
        <v>63</v>
      </c>
      <c r="E9" s="83">
        <f t="shared" si="7"/>
        <v>46.031746031746032</v>
      </c>
      <c r="F9" s="83">
        <f t="shared" si="7"/>
        <v>36.507936507936506</v>
      </c>
      <c r="G9" s="83">
        <f t="shared" si="7"/>
        <v>9.5238095238095237</v>
      </c>
      <c r="H9" s="83">
        <f t="shared" si="4"/>
        <v>0</v>
      </c>
      <c r="I9" s="83">
        <f t="shared" si="4"/>
        <v>0</v>
      </c>
      <c r="J9" s="83">
        <f t="shared" si="4"/>
        <v>0</v>
      </c>
      <c r="K9" s="83">
        <f t="shared" si="4"/>
        <v>7.9365079365079358</v>
      </c>
      <c r="L9" s="82">
        <f t="shared" si="8"/>
        <v>63</v>
      </c>
      <c r="M9" s="83">
        <f t="shared" si="5"/>
        <v>12.698412698412698</v>
      </c>
      <c r="N9" s="83">
        <f t="shared" si="5"/>
        <v>53.968253968253968</v>
      </c>
      <c r="O9" s="83">
        <f t="shared" si="5"/>
        <v>25.396825396825395</v>
      </c>
      <c r="P9" s="83">
        <f t="shared" si="5"/>
        <v>11.111111111111111</v>
      </c>
    </row>
    <row r="10" spans="1:16" ht="15" customHeight="1">
      <c r="A10" s="56"/>
      <c r="B10" s="49"/>
      <c r="C10" s="53" t="s">
        <v>247</v>
      </c>
      <c r="D10" s="82">
        <f t="shared" si="6"/>
        <v>25</v>
      </c>
      <c r="E10" s="83">
        <f t="shared" si="7"/>
        <v>56.000000000000007</v>
      </c>
      <c r="F10" s="83">
        <f t="shared" si="7"/>
        <v>16</v>
      </c>
      <c r="G10" s="83">
        <f t="shared" si="7"/>
        <v>20</v>
      </c>
      <c r="H10" s="83">
        <f t="shared" si="4"/>
        <v>0</v>
      </c>
      <c r="I10" s="83">
        <f t="shared" si="4"/>
        <v>0</v>
      </c>
      <c r="J10" s="83">
        <f t="shared" si="4"/>
        <v>0</v>
      </c>
      <c r="K10" s="83">
        <f t="shared" si="4"/>
        <v>8</v>
      </c>
      <c r="L10" s="82">
        <f t="shared" si="8"/>
        <v>25</v>
      </c>
      <c r="M10" s="83">
        <f t="shared" si="5"/>
        <v>12</v>
      </c>
      <c r="N10" s="83">
        <f t="shared" si="5"/>
        <v>32</v>
      </c>
      <c r="O10" s="83">
        <f t="shared" si="5"/>
        <v>44</v>
      </c>
      <c r="P10" s="83">
        <f t="shared" si="5"/>
        <v>12</v>
      </c>
    </row>
    <row r="11" spans="1:16" ht="15" customHeight="1">
      <c r="A11" s="56"/>
      <c r="B11" s="49"/>
      <c r="C11" s="53" t="s">
        <v>248</v>
      </c>
      <c r="D11" s="82">
        <f t="shared" si="6"/>
        <v>11</v>
      </c>
      <c r="E11" s="83">
        <f t="shared" si="7"/>
        <v>63.636363636363633</v>
      </c>
      <c r="F11" s="83">
        <f t="shared" si="7"/>
        <v>27.27272727272727</v>
      </c>
      <c r="G11" s="83">
        <f t="shared" si="7"/>
        <v>0</v>
      </c>
      <c r="H11" s="83">
        <f t="shared" si="4"/>
        <v>0</v>
      </c>
      <c r="I11" s="83">
        <f t="shared" si="4"/>
        <v>0</v>
      </c>
      <c r="J11" s="83">
        <f t="shared" si="4"/>
        <v>0</v>
      </c>
      <c r="K11" s="83">
        <f t="shared" si="4"/>
        <v>9.0909090909090917</v>
      </c>
      <c r="L11" s="82">
        <f t="shared" si="8"/>
        <v>11</v>
      </c>
      <c r="M11" s="83">
        <f t="shared" si="5"/>
        <v>36.363636363636367</v>
      </c>
      <c r="N11" s="83">
        <f t="shared" si="5"/>
        <v>54.54545454545454</v>
      </c>
      <c r="O11" s="83">
        <f t="shared" si="5"/>
        <v>0</v>
      </c>
      <c r="P11" s="83">
        <f t="shared" si="5"/>
        <v>9.0909090909090917</v>
      </c>
    </row>
    <row r="12" spans="1:16" ht="15" customHeight="1">
      <c r="A12" s="56"/>
      <c r="B12" s="49"/>
      <c r="C12" s="53" t="s">
        <v>249</v>
      </c>
      <c r="D12" s="82">
        <f t="shared" si="6"/>
        <v>15</v>
      </c>
      <c r="E12" s="83">
        <f t="shared" si="7"/>
        <v>60</v>
      </c>
      <c r="F12" s="83">
        <f t="shared" si="7"/>
        <v>13.333333333333334</v>
      </c>
      <c r="G12" s="83">
        <f t="shared" si="7"/>
        <v>20</v>
      </c>
      <c r="H12" s="83">
        <f t="shared" si="4"/>
        <v>0</v>
      </c>
      <c r="I12" s="83">
        <f t="shared" si="4"/>
        <v>0</v>
      </c>
      <c r="J12" s="83">
        <f t="shared" si="4"/>
        <v>0</v>
      </c>
      <c r="K12" s="83">
        <f t="shared" si="4"/>
        <v>6.666666666666667</v>
      </c>
      <c r="L12" s="82">
        <f t="shared" si="8"/>
        <v>15</v>
      </c>
      <c r="M12" s="83">
        <f t="shared" si="5"/>
        <v>26.666666666666668</v>
      </c>
      <c r="N12" s="83">
        <f t="shared" si="5"/>
        <v>46.666666666666664</v>
      </c>
      <c r="O12" s="83">
        <f t="shared" si="5"/>
        <v>20</v>
      </c>
      <c r="P12" s="83">
        <f t="shared" si="5"/>
        <v>6.666666666666667</v>
      </c>
    </row>
    <row r="13" spans="1:16" ht="15" customHeight="1">
      <c r="A13" s="56"/>
      <c r="B13" s="49"/>
      <c r="C13" s="53" t="s">
        <v>250</v>
      </c>
      <c r="D13" s="82">
        <f t="shared" si="6"/>
        <v>4</v>
      </c>
      <c r="E13" s="83">
        <f t="shared" si="7"/>
        <v>75</v>
      </c>
      <c r="F13" s="83">
        <f t="shared" si="7"/>
        <v>0</v>
      </c>
      <c r="G13" s="83">
        <f t="shared" si="7"/>
        <v>25</v>
      </c>
      <c r="H13" s="83">
        <f t="shared" si="4"/>
        <v>0</v>
      </c>
      <c r="I13" s="83">
        <f t="shared" si="4"/>
        <v>0</v>
      </c>
      <c r="J13" s="83">
        <f t="shared" si="4"/>
        <v>0</v>
      </c>
      <c r="K13" s="83">
        <f t="shared" si="4"/>
        <v>0</v>
      </c>
      <c r="L13" s="82">
        <f t="shared" si="8"/>
        <v>4</v>
      </c>
      <c r="M13" s="83">
        <f t="shared" si="5"/>
        <v>75</v>
      </c>
      <c r="N13" s="83">
        <f t="shared" si="5"/>
        <v>25</v>
      </c>
      <c r="O13" s="83">
        <f t="shared" si="5"/>
        <v>0</v>
      </c>
      <c r="P13" s="83">
        <f t="shared" si="5"/>
        <v>0</v>
      </c>
    </row>
    <row r="14" spans="1:16" ht="15" customHeight="1">
      <c r="A14" s="56"/>
      <c r="B14" s="49"/>
      <c r="C14" s="53" t="s">
        <v>251</v>
      </c>
      <c r="D14" s="82">
        <f t="shared" si="6"/>
        <v>21</v>
      </c>
      <c r="E14" s="83">
        <f t="shared" si="7"/>
        <v>80.952380952380949</v>
      </c>
      <c r="F14" s="83">
        <f t="shared" si="7"/>
        <v>4.7619047619047619</v>
      </c>
      <c r="G14" s="83">
        <f t="shared" si="7"/>
        <v>9.5238095238095237</v>
      </c>
      <c r="H14" s="83">
        <f t="shared" si="4"/>
        <v>0</v>
      </c>
      <c r="I14" s="83">
        <f t="shared" si="4"/>
        <v>0</v>
      </c>
      <c r="J14" s="83">
        <f t="shared" si="4"/>
        <v>0</v>
      </c>
      <c r="K14" s="83">
        <f t="shared" si="4"/>
        <v>4.7619047619047619</v>
      </c>
      <c r="L14" s="82">
        <f t="shared" si="8"/>
        <v>21</v>
      </c>
      <c r="M14" s="83">
        <f t="shared" si="5"/>
        <v>57.142857142857139</v>
      </c>
      <c r="N14" s="83">
        <f t="shared" si="5"/>
        <v>28.571428571428569</v>
      </c>
      <c r="O14" s="83">
        <f t="shared" si="5"/>
        <v>0</v>
      </c>
      <c r="P14" s="83">
        <f t="shared" si="5"/>
        <v>19.047619047619047</v>
      </c>
    </row>
    <row r="15" spans="1:16" ht="21" customHeight="1">
      <c r="A15" s="35"/>
      <c r="B15" s="71"/>
      <c r="C15" s="59" t="s">
        <v>174</v>
      </c>
      <c r="D15" s="84">
        <f t="shared" si="6"/>
        <v>376</v>
      </c>
      <c r="E15" s="85">
        <f t="shared" si="7"/>
        <v>50.531914893617028</v>
      </c>
      <c r="F15" s="85">
        <f t="shared" si="7"/>
        <v>20.212765957446805</v>
      </c>
      <c r="G15" s="85">
        <f t="shared" si="7"/>
        <v>16.48936170212766</v>
      </c>
      <c r="H15" s="85">
        <f t="shared" si="4"/>
        <v>0.7978723404255319</v>
      </c>
      <c r="I15" s="85">
        <f t="shared" si="4"/>
        <v>0</v>
      </c>
      <c r="J15" s="85">
        <f t="shared" si="4"/>
        <v>0.26595744680851063</v>
      </c>
      <c r="K15" s="85">
        <f t="shared" si="4"/>
        <v>11.702127659574469</v>
      </c>
      <c r="L15" s="84">
        <f t="shared" si="8"/>
        <v>376</v>
      </c>
      <c r="M15" s="85">
        <f t="shared" si="5"/>
        <v>17.287234042553195</v>
      </c>
      <c r="N15" s="85">
        <f t="shared" si="5"/>
        <v>34.574468085106389</v>
      </c>
      <c r="O15" s="85">
        <f t="shared" si="5"/>
        <v>29.787234042553191</v>
      </c>
      <c r="P15" s="85">
        <f t="shared" si="5"/>
        <v>20.478723404255319</v>
      </c>
    </row>
    <row r="16" spans="1:16" ht="15" customHeight="1">
      <c r="A16" s="32" t="s">
        <v>242</v>
      </c>
      <c r="B16" s="425" t="s">
        <v>188</v>
      </c>
      <c r="C16" s="45" t="s">
        <v>176</v>
      </c>
      <c r="D16" s="86">
        <f t="shared" si="6"/>
        <v>1053</v>
      </c>
      <c r="E16" s="87">
        <f t="shared" si="6"/>
        <v>645</v>
      </c>
      <c r="F16" s="87">
        <f>F43</f>
        <v>231</v>
      </c>
      <c r="G16" s="87">
        <f t="shared" ref="G16:M16" si="9">G43</f>
        <v>110</v>
      </c>
      <c r="H16" s="87">
        <f t="shared" si="9"/>
        <v>4</v>
      </c>
      <c r="I16" s="87">
        <f t="shared" si="9"/>
        <v>0</v>
      </c>
      <c r="J16" s="87">
        <f t="shared" si="9"/>
        <v>3</v>
      </c>
      <c r="K16" s="87">
        <f t="shared" si="9"/>
        <v>60</v>
      </c>
      <c r="L16" s="86">
        <f t="shared" si="9"/>
        <v>1053</v>
      </c>
      <c r="M16" s="87">
        <f t="shared" si="9"/>
        <v>131</v>
      </c>
      <c r="N16" s="87">
        <f>N43</f>
        <v>257</v>
      </c>
      <c r="O16" s="87">
        <f t="shared" ref="O16:P16" si="10">O43</f>
        <v>560</v>
      </c>
      <c r="P16" s="87">
        <f t="shared" si="10"/>
        <v>119</v>
      </c>
    </row>
    <row r="17" spans="1:16" ht="15" customHeight="1">
      <c r="A17" s="394" t="s">
        <v>1048</v>
      </c>
      <c r="B17" s="426"/>
      <c r="C17" s="50"/>
      <c r="D17" s="88">
        <f>IF(SUM(E17:K17)&gt;100,"－",SUM(E17:K17))</f>
        <v>100</v>
      </c>
      <c r="E17" s="89">
        <f>E43/$D16*100</f>
        <v>61.253561253561251</v>
      </c>
      <c r="F17" s="89">
        <f>F43/$D16*100</f>
        <v>21.937321937321936</v>
      </c>
      <c r="G17" s="89">
        <f>G43/$D16*100</f>
        <v>10.446343779677113</v>
      </c>
      <c r="H17" s="89">
        <f t="shared" ref="H17:K17" si="11">H43/$D16*100</f>
        <v>0.37986704653371323</v>
      </c>
      <c r="I17" s="89">
        <f t="shared" si="11"/>
        <v>0</v>
      </c>
      <c r="J17" s="89">
        <f t="shared" si="11"/>
        <v>0.28490028490028491</v>
      </c>
      <c r="K17" s="89">
        <f t="shared" si="11"/>
        <v>5.6980056980056979</v>
      </c>
      <c r="L17" s="88" t="str">
        <f>IF(SUM(M17:P17)&gt;100,"－",SUM(M17:P17))</f>
        <v>－</v>
      </c>
      <c r="M17" s="89">
        <f>M43/$L16*100</f>
        <v>12.440645773979107</v>
      </c>
      <c r="N17" s="89">
        <f>N43/$L16*100</f>
        <v>24.406457739791072</v>
      </c>
      <c r="O17" s="89">
        <f>O43/$L16*100</f>
        <v>53.181386514719854</v>
      </c>
      <c r="P17" s="89">
        <f>P43/$L16*100</f>
        <v>11.301044634377968</v>
      </c>
    </row>
    <row r="18" spans="1:16" ht="15" customHeight="1">
      <c r="A18" s="394"/>
      <c r="B18" s="426"/>
      <c r="C18" s="53" t="s">
        <v>243</v>
      </c>
      <c r="D18" s="82">
        <f>D45</f>
        <v>34</v>
      </c>
      <c r="E18" s="83">
        <f>IF($D18=0,0,E45/$D18*100)</f>
        <v>52.941176470588239</v>
      </c>
      <c r="F18" s="83">
        <f>IF($D18=0,0,F45/$D18*100)</f>
        <v>29.411764705882355</v>
      </c>
      <c r="G18" s="83">
        <f>IF($D18=0,0,G45/$D18*100)</f>
        <v>5.8823529411764701</v>
      </c>
      <c r="H18" s="83">
        <f t="shared" ref="H18:K18" si="12">IF($D18=0,0,H45/$D18*100)</f>
        <v>0</v>
      </c>
      <c r="I18" s="83">
        <f t="shared" si="12"/>
        <v>0</v>
      </c>
      <c r="J18" s="83">
        <f t="shared" si="12"/>
        <v>0</v>
      </c>
      <c r="K18" s="83">
        <f t="shared" si="12"/>
        <v>11.76470588235294</v>
      </c>
      <c r="L18" s="82">
        <f>L45</f>
        <v>34</v>
      </c>
      <c r="M18" s="83">
        <f t="shared" ref="M18:P27" si="13">IF($L18=0,0,M45/$L18*100)</f>
        <v>5.8823529411764701</v>
      </c>
      <c r="N18" s="83">
        <f t="shared" si="13"/>
        <v>35.294117647058826</v>
      </c>
      <c r="O18" s="83">
        <f t="shared" si="13"/>
        <v>44.117647058823529</v>
      </c>
      <c r="P18" s="83">
        <f t="shared" si="13"/>
        <v>14.705882352941178</v>
      </c>
    </row>
    <row r="19" spans="1:16" ht="15" customHeight="1">
      <c r="A19" s="66"/>
      <c r="B19" s="426"/>
      <c r="C19" s="53" t="s">
        <v>244</v>
      </c>
      <c r="D19" s="82">
        <f t="shared" ref="D19:D27" si="14">D46</f>
        <v>75</v>
      </c>
      <c r="E19" s="83">
        <f t="shared" ref="E19:K27" si="15">IF($D19=0,0,E46/$D19*100)</f>
        <v>61.333333333333329</v>
      </c>
      <c r="F19" s="83">
        <f t="shared" si="15"/>
        <v>18.666666666666668</v>
      </c>
      <c r="G19" s="83">
        <f t="shared" si="15"/>
        <v>10.666666666666668</v>
      </c>
      <c r="H19" s="83">
        <f t="shared" si="15"/>
        <v>0</v>
      </c>
      <c r="I19" s="83">
        <f t="shared" si="15"/>
        <v>0</v>
      </c>
      <c r="J19" s="83">
        <f t="shared" si="15"/>
        <v>0</v>
      </c>
      <c r="K19" s="83">
        <f t="shared" si="15"/>
        <v>9.3333333333333339</v>
      </c>
      <c r="L19" s="82">
        <f t="shared" ref="L19:L27" si="16">L46</f>
        <v>75</v>
      </c>
      <c r="M19" s="83">
        <f t="shared" si="13"/>
        <v>5.3333333333333339</v>
      </c>
      <c r="N19" s="83">
        <f t="shared" si="13"/>
        <v>25.333333333333336</v>
      </c>
      <c r="O19" s="83">
        <f t="shared" si="13"/>
        <v>57.333333333333336</v>
      </c>
      <c r="P19" s="83">
        <f t="shared" si="13"/>
        <v>12</v>
      </c>
    </row>
    <row r="20" spans="1:16" ht="15" customHeight="1">
      <c r="A20" s="56"/>
      <c r="B20" s="426"/>
      <c r="C20" s="53" t="s">
        <v>245</v>
      </c>
      <c r="D20" s="82">
        <f t="shared" si="14"/>
        <v>155</v>
      </c>
      <c r="E20" s="83">
        <f t="shared" si="15"/>
        <v>60</v>
      </c>
      <c r="F20" s="83">
        <f t="shared" si="15"/>
        <v>25.161290322580644</v>
      </c>
      <c r="G20" s="83">
        <f t="shared" si="15"/>
        <v>10.967741935483872</v>
      </c>
      <c r="H20" s="83">
        <f t="shared" si="15"/>
        <v>0.64516129032258063</v>
      </c>
      <c r="I20" s="83">
        <f t="shared" si="15"/>
        <v>0</v>
      </c>
      <c r="J20" s="83">
        <f t="shared" si="15"/>
        <v>0.64516129032258063</v>
      </c>
      <c r="K20" s="83">
        <f t="shared" si="15"/>
        <v>2.5806451612903225</v>
      </c>
      <c r="L20" s="82">
        <f t="shared" si="16"/>
        <v>155</v>
      </c>
      <c r="M20" s="83">
        <f t="shared" si="13"/>
        <v>18.064516129032256</v>
      </c>
      <c r="N20" s="83">
        <f t="shared" si="13"/>
        <v>31.612903225806448</v>
      </c>
      <c r="O20" s="83">
        <f t="shared" si="13"/>
        <v>45.806451612903224</v>
      </c>
      <c r="P20" s="83">
        <f t="shared" si="13"/>
        <v>6.4516129032258061</v>
      </c>
    </row>
    <row r="21" spans="1:16" ht="15" customHeight="1">
      <c r="A21" s="56"/>
      <c r="B21" s="49"/>
      <c r="C21" s="53" t="s">
        <v>246</v>
      </c>
      <c r="D21" s="82">
        <f t="shared" si="14"/>
        <v>126</v>
      </c>
      <c r="E21" s="83">
        <f t="shared" si="15"/>
        <v>69.841269841269835</v>
      </c>
      <c r="F21" s="83">
        <f t="shared" si="15"/>
        <v>18.253968253968253</v>
      </c>
      <c r="G21" s="83">
        <f t="shared" si="15"/>
        <v>8.7301587301587293</v>
      </c>
      <c r="H21" s="83">
        <f t="shared" si="15"/>
        <v>0</v>
      </c>
      <c r="I21" s="83">
        <f t="shared" si="15"/>
        <v>0</v>
      </c>
      <c r="J21" s="83">
        <f t="shared" si="15"/>
        <v>0</v>
      </c>
      <c r="K21" s="83">
        <f t="shared" si="15"/>
        <v>3.1746031746031744</v>
      </c>
      <c r="L21" s="82">
        <f t="shared" si="16"/>
        <v>126</v>
      </c>
      <c r="M21" s="83">
        <f t="shared" si="13"/>
        <v>15.079365079365079</v>
      </c>
      <c r="N21" s="83">
        <f t="shared" si="13"/>
        <v>29.365079365079367</v>
      </c>
      <c r="O21" s="83">
        <f t="shared" si="13"/>
        <v>51.587301587301596</v>
      </c>
      <c r="P21" s="83">
        <f t="shared" si="13"/>
        <v>4.7619047619047619</v>
      </c>
    </row>
    <row r="22" spans="1:16" ht="15" customHeight="1">
      <c r="A22" s="56"/>
      <c r="B22" s="49"/>
      <c r="C22" s="53" t="s">
        <v>247</v>
      </c>
      <c r="D22" s="82">
        <f t="shared" si="14"/>
        <v>96</v>
      </c>
      <c r="E22" s="83">
        <f t="shared" si="15"/>
        <v>55.208333333333336</v>
      </c>
      <c r="F22" s="83">
        <f t="shared" si="15"/>
        <v>34.375</v>
      </c>
      <c r="G22" s="83">
        <f t="shared" si="15"/>
        <v>7.291666666666667</v>
      </c>
      <c r="H22" s="83">
        <f t="shared" si="15"/>
        <v>0</v>
      </c>
      <c r="I22" s="83">
        <f t="shared" si="15"/>
        <v>0</v>
      </c>
      <c r="J22" s="83">
        <f t="shared" si="15"/>
        <v>0</v>
      </c>
      <c r="K22" s="83">
        <f t="shared" si="15"/>
        <v>3.125</v>
      </c>
      <c r="L22" s="82">
        <f t="shared" si="16"/>
        <v>96</v>
      </c>
      <c r="M22" s="83">
        <f t="shared" si="13"/>
        <v>10.416666666666668</v>
      </c>
      <c r="N22" s="83">
        <f t="shared" si="13"/>
        <v>22.916666666666664</v>
      </c>
      <c r="O22" s="83">
        <f t="shared" si="13"/>
        <v>61.458333333333336</v>
      </c>
      <c r="P22" s="83">
        <f t="shared" si="13"/>
        <v>7.291666666666667</v>
      </c>
    </row>
    <row r="23" spans="1:16" ht="15" customHeight="1">
      <c r="A23" s="56"/>
      <c r="B23" s="49"/>
      <c r="C23" s="53" t="s">
        <v>248</v>
      </c>
      <c r="D23" s="82">
        <f t="shared" si="14"/>
        <v>55</v>
      </c>
      <c r="E23" s="83">
        <f t="shared" si="15"/>
        <v>54.54545454545454</v>
      </c>
      <c r="F23" s="83">
        <f t="shared" si="15"/>
        <v>30.909090909090907</v>
      </c>
      <c r="G23" s="83">
        <f t="shared" si="15"/>
        <v>10.909090909090908</v>
      </c>
      <c r="H23" s="83">
        <f t="shared" si="15"/>
        <v>0</v>
      </c>
      <c r="I23" s="83">
        <f t="shared" si="15"/>
        <v>0</v>
      </c>
      <c r="J23" s="83">
        <f t="shared" si="15"/>
        <v>0</v>
      </c>
      <c r="K23" s="83">
        <f t="shared" si="15"/>
        <v>3.6363636363636362</v>
      </c>
      <c r="L23" s="82">
        <f t="shared" si="16"/>
        <v>55</v>
      </c>
      <c r="M23" s="83">
        <f t="shared" si="13"/>
        <v>7.2727272727272725</v>
      </c>
      <c r="N23" s="83">
        <f t="shared" si="13"/>
        <v>12.727272727272727</v>
      </c>
      <c r="O23" s="83">
        <f t="shared" si="13"/>
        <v>74.545454545454547</v>
      </c>
      <c r="P23" s="83">
        <f t="shared" si="13"/>
        <v>5.4545454545454541</v>
      </c>
    </row>
    <row r="24" spans="1:16" ht="15" customHeight="1">
      <c r="A24" s="56"/>
      <c r="B24" s="49"/>
      <c r="C24" s="53" t="s">
        <v>249</v>
      </c>
      <c r="D24" s="82">
        <f t="shared" si="14"/>
        <v>78</v>
      </c>
      <c r="E24" s="83">
        <f t="shared" si="15"/>
        <v>51.282051282051277</v>
      </c>
      <c r="F24" s="83">
        <f t="shared" si="15"/>
        <v>33.333333333333329</v>
      </c>
      <c r="G24" s="83">
        <f t="shared" si="15"/>
        <v>12.820512820512819</v>
      </c>
      <c r="H24" s="83">
        <f t="shared" si="15"/>
        <v>0</v>
      </c>
      <c r="I24" s="83">
        <f t="shared" si="15"/>
        <v>0</v>
      </c>
      <c r="J24" s="83">
        <f t="shared" si="15"/>
        <v>0</v>
      </c>
      <c r="K24" s="83">
        <f t="shared" si="15"/>
        <v>2.5641025641025639</v>
      </c>
      <c r="L24" s="82">
        <f t="shared" si="16"/>
        <v>78</v>
      </c>
      <c r="M24" s="83">
        <f t="shared" si="13"/>
        <v>7.6923076923076925</v>
      </c>
      <c r="N24" s="83">
        <f t="shared" si="13"/>
        <v>10.256410256410255</v>
      </c>
      <c r="O24" s="83">
        <f t="shared" si="13"/>
        <v>80.769230769230774</v>
      </c>
      <c r="P24" s="83">
        <f t="shared" si="13"/>
        <v>2.5641025641025639</v>
      </c>
    </row>
    <row r="25" spans="1:16" ht="15" customHeight="1">
      <c r="A25" s="56"/>
      <c r="B25" s="49"/>
      <c r="C25" s="53" t="s">
        <v>250</v>
      </c>
      <c r="D25" s="82">
        <f t="shared" si="14"/>
        <v>13</v>
      </c>
      <c r="E25" s="83">
        <f t="shared" si="15"/>
        <v>69.230769230769226</v>
      </c>
      <c r="F25" s="83">
        <f t="shared" si="15"/>
        <v>15.384615384615385</v>
      </c>
      <c r="G25" s="83">
        <f t="shared" si="15"/>
        <v>7.6923076923076925</v>
      </c>
      <c r="H25" s="83">
        <f t="shared" si="15"/>
        <v>0</v>
      </c>
      <c r="I25" s="83">
        <f t="shared" si="15"/>
        <v>0</v>
      </c>
      <c r="J25" s="83">
        <f t="shared" si="15"/>
        <v>0</v>
      </c>
      <c r="K25" s="83">
        <f t="shared" si="15"/>
        <v>7.6923076923076925</v>
      </c>
      <c r="L25" s="82">
        <f t="shared" si="16"/>
        <v>13</v>
      </c>
      <c r="M25" s="83">
        <f t="shared" si="13"/>
        <v>15.384615384615385</v>
      </c>
      <c r="N25" s="83">
        <f t="shared" si="13"/>
        <v>15.384615384615385</v>
      </c>
      <c r="O25" s="83">
        <f t="shared" si="13"/>
        <v>69.230769230769226</v>
      </c>
      <c r="P25" s="83">
        <f t="shared" si="13"/>
        <v>7.6923076923076925</v>
      </c>
    </row>
    <row r="26" spans="1:16" ht="15" customHeight="1">
      <c r="A26" s="56"/>
      <c r="B26" s="49"/>
      <c r="C26" s="53" t="s">
        <v>251</v>
      </c>
      <c r="D26" s="82">
        <f t="shared" si="14"/>
        <v>7</v>
      </c>
      <c r="E26" s="83">
        <f t="shared" si="15"/>
        <v>42.857142857142854</v>
      </c>
      <c r="F26" s="83">
        <f t="shared" si="15"/>
        <v>28.571428571428569</v>
      </c>
      <c r="G26" s="83">
        <f t="shared" si="15"/>
        <v>14.285714285714285</v>
      </c>
      <c r="H26" s="83">
        <f t="shared" si="15"/>
        <v>0</v>
      </c>
      <c r="I26" s="83">
        <f t="shared" si="15"/>
        <v>0</v>
      </c>
      <c r="J26" s="83">
        <f t="shared" si="15"/>
        <v>0</v>
      </c>
      <c r="K26" s="83">
        <f t="shared" si="15"/>
        <v>14.285714285714285</v>
      </c>
      <c r="L26" s="82">
        <f t="shared" si="16"/>
        <v>7</v>
      </c>
      <c r="M26" s="83">
        <f t="shared" si="13"/>
        <v>28.571428571428569</v>
      </c>
      <c r="N26" s="83">
        <f t="shared" si="13"/>
        <v>0</v>
      </c>
      <c r="O26" s="83">
        <f t="shared" si="13"/>
        <v>57.142857142857139</v>
      </c>
      <c r="P26" s="83">
        <f t="shared" si="13"/>
        <v>14.285714285714285</v>
      </c>
    </row>
    <row r="27" spans="1:16" ht="21" customHeight="1">
      <c r="A27" s="35"/>
      <c r="B27" s="71"/>
      <c r="C27" s="59" t="s">
        <v>174</v>
      </c>
      <c r="D27" s="84">
        <f t="shared" si="14"/>
        <v>414</v>
      </c>
      <c r="E27" s="85">
        <f t="shared" si="15"/>
        <v>64.009661835748787</v>
      </c>
      <c r="F27" s="85">
        <f t="shared" si="15"/>
        <v>15.70048309178744</v>
      </c>
      <c r="G27" s="85">
        <f t="shared" si="15"/>
        <v>11.352657004830919</v>
      </c>
      <c r="H27" s="85">
        <f t="shared" si="15"/>
        <v>0.72463768115942029</v>
      </c>
      <c r="I27" s="85">
        <f t="shared" si="15"/>
        <v>0</v>
      </c>
      <c r="J27" s="85">
        <f t="shared" si="15"/>
        <v>0.48309178743961351</v>
      </c>
      <c r="K27" s="85">
        <f t="shared" si="15"/>
        <v>7.7294685990338161</v>
      </c>
      <c r="L27" s="84">
        <f t="shared" si="16"/>
        <v>414</v>
      </c>
      <c r="M27" s="85">
        <f t="shared" si="13"/>
        <v>13.043478260869565</v>
      </c>
      <c r="N27" s="85">
        <f t="shared" si="13"/>
        <v>24.396135265700483</v>
      </c>
      <c r="O27" s="85">
        <f t="shared" si="13"/>
        <v>45.893719806763286</v>
      </c>
      <c r="P27" s="85">
        <f t="shared" si="13"/>
        <v>18.115942028985508</v>
      </c>
    </row>
    <row r="31" spans="1:16" ht="15" customHeight="1">
      <c r="A31" s="32" t="s">
        <v>242</v>
      </c>
      <c r="B31" s="32"/>
      <c r="C31" s="45" t="s">
        <v>176</v>
      </c>
      <c r="D31" s="90">
        <v>963</v>
      </c>
      <c r="E31" s="90">
        <v>477</v>
      </c>
      <c r="F31" s="90">
        <v>227</v>
      </c>
      <c r="G31" s="90">
        <v>163</v>
      </c>
      <c r="H31" s="90">
        <v>5</v>
      </c>
      <c r="I31" s="90">
        <v>0</v>
      </c>
      <c r="J31" s="90">
        <v>3</v>
      </c>
      <c r="K31" s="90">
        <v>88</v>
      </c>
      <c r="L31" s="90">
        <v>963</v>
      </c>
      <c r="M31" s="90">
        <v>166</v>
      </c>
      <c r="N31" s="90">
        <v>390</v>
      </c>
      <c r="O31" s="90">
        <v>286</v>
      </c>
      <c r="P31" s="90">
        <v>140</v>
      </c>
    </row>
    <row r="32" spans="1:16" ht="15" customHeight="1">
      <c r="A32" s="394" t="s">
        <v>1039</v>
      </c>
      <c r="B32" s="66"/>
      <c r="C32" s="50"/>
      <c r="D32" s="90"/>
      <c r="E32" s="90"/>
      <c r="F32" s="90"/>
      <c r="G32" s="90"/>
      <c r="H32" s="90"/>
      <c r="I32" s="90"/>
      <c r="J32" s="90"/>
      <c r="K32" s="90"/>
      <c r="L32" s="90"/>
      <c r="M32" s="90"/>
      <c r="N32" s="90"/>
      <c r="O32" s="90"/>
      <c r="P32" s="90"/>
    </row>
    <row r="33" spans="1:16" ht="15" customHeight="1">
      <c r="A33" s="394"/>
      <c r="B33" s="66"/>
      <c r="C33" s="53" t="s">
        <v>243</v>
      </c>
      <c r="D33" s="90">
        <v>196</v>
      </c>
      <c r="E33" s="90">
        <v>76</v>
      </c>
      <c r="F33" s="90">
        <v>64</v>
      </c>
      <c r="G33" s="90">
        <v>37</v>
      </c>
      <c r="H33" s="90">
        <v>0</v>
      </c>
      <c r="I33" s="90">
        <v>0</v>
      </c>
      <c r="J33" s="90">
        <v>2</v>
      </c>
      <c r="K33" s="90">
        <v>17</v>
      </c>
      <c r="L33" s="90">
        <v>196</v>
      </c>
      <c r="M33" s="90">
        <v>23</v>
      </c>
      <c r="N33" s="90">
        <v>94</v>
      </c>
      <c r="O33" s="90">
        <v>54</v>
      </c>
      <c r="P33" s="90">
        <v>29</v>
      </c>
    </row>
    <row r="34" spans="1:16" ht="15" customHeight="1">
      <c r="A34" s="66"/>
      <c r="B34" s="66"/>
      <c r="C34" s="53" t="s">
        <v>244</v>
      </c>
      <c r="D34" s="90">
        <v>148</v>
      </c>
      <c r="E34" s="90">
        <v>77</v>
      </c>
      <c r="F34" s="90">
        <v>32</v>
      </c>
      <c r="G34" s="90">
        <v>29</v>
      </c>
      <c r="H34" s="90">
        <v>1</v>
      </c>
      <c r="I34" s="90">
        <v>0</v>
      </c>
      <c r="J34" s="90">
        <v>0</v>
      </c>
      <c r="K34" s="90">
        <v>9</v>
      </c>
      <c r="L34" s="90">
        <v>148</v>
      </c>
      <c r="M34" s="90">
        <v>21</v>
      </c>
      <c r="N34" s="90">
        <v>61</v>
      </c>
      <c r="O34" s="90">
        <v>58</v>
      </c>
      <c r="P34" s="90">
        <v>11</v>
      </c>
    </row>
    <row r="35" spans="1:16" ht="15" customHeight="1">
      <c r="A35" s="56"/>
      <c r="B35" s="56"/>
      <c r="C35" s="53" t="s">
        <v>245</v>
      </c>
      <c r="D35" s="90">
        <v>104</v>
      </c>
      <c r="E35" s="90">
        <v>55</v>
      </c>
      <c r="F35" s="90">
        <v>22</v>
      </c>
      <c r="G35" s="90">
        <v>18</v>
      </c>
      <c r="H35" s="90">
        <v>1</v>
      </c>
      <c r="I35" s="90">
        <v>0</v>
      </c>
      <c r="J35" s="90">
        <v>0</v>
      </c>
      <c r="K35" s="90">
        <v>8</v>
      </c>
      <c r="L35" s="90">
        <v>104</v>
      </c>
      <c r="M35" s="90">
        <v>23</v>
      </c>
      <c r="N35" s="90">
        <v>43</v>
      </c>
      <c r="O35" s="90">
        <v>32</v>
      </c>
      <c r="P35" s="90">
        <v>7</v>
      </c>
    </row>
    <row r="36" spans="1:16" ht="15" customHeight="1">
      <c r="A36" s="56"/>
      <c r="B36" s="56"/>
      <c r="C36" s="53" t="s">
        <v>246</v>
      </c>
      <c r="D36" s="90">
        <v>63</v>
      </c>
      <c r="E36" s="90">
        <v>29</v>
      </c>
      <c r="F36" s="90">
        <v>23</v>
      </c>
      <c r="G36" s="90">
        <v>6</v>
      </c>
      <c r="H36" s="90">
        <v>0</v>
      </c>
      <c r="I36" s="90">
        <v>0</v>
      </c>
      <c r="J36" s="90">
        <v>0</v>
      </c>
      <c r="K36" s="90">
        <v>5</v>
      </c>
      <c r="L36" s="90">
        <v>63</v>
      </c>
      <c r="M36" s="90">
        <v>8</v>
      </c>
      <c r="N36" s="90">
        <v>34</v>
      </c>
      <c r="O36" s="90">
        <v>16</v>
      </c>
      <c r="P36" s="90">
        <v>7</v>
      </c>
    </row>
    <row r="37" spans="1:16" ht="15" customHeight="1">
      <c r="A37" s="56"/>
      <c r="B37" s="56"/>
      <c r="C37" s="53" t="s">
        <v>247</v>
      </c>
      <c r="D37" s="90">
        <v>25</v>
      </c>
      <c r="E37" s="90">
        <v>14</v>
      </c>
      <c r="F37" s="90">
        <v>4</v>
      </c>
      <c r="G37" s="90">
        <v>5</v>
      </c>
      <c r="H37" s="90">
        <v>0</v>
      </c>
      <c r="I37" s="90">
        <v>0</v>
      </c>
      <c r="J37" s="90">
        <v>0</v>
      </c>
      <c r="K37" s="90">
        <v>2</v>
      </c>
      <c r="L37" s="90">
        <v>25</v>
      </c>
      <c r="M37" s="90">
        <v>3</v>
      </c>
      <c r="N37" s="90">
        <v>8</v>
      </c>
      <c r="O37" s="90">
        <v>11</v>
      </c>
      <c r="P37" s="90">
        <v>3</v>
      </c>
    </row>
    <row r="38" spans="1:16" ht="15" customHeight="1">
      <c r="A38" s="56"/>
      <c r="B38" s="56"/>
      <c r="C38" s="53" t="s">
        <v>248</v>
      </c>
      <c r="D38" s="90">
        <v>11</v>
      </c>
      <c r="E38" s="90">
        <v>7</v>
      </c>
      <c r="F38" s="90">
        <v>3</v>
      </c>
      <c r="G38" s="90">
        <v>0</v>
      </c>
      <c r="H38" s="90">
        <v>0</v>
      </c>
      <c r="I38" s="90">
        <v>0</v>
      </c>
      <c r="J38" s="90">
        <v>0</v>
      </c>
      <c r="K38" s="90">
        <v>1</v>
      </c>
      <c r="L38" s="90">
        <v>11</v>
      </c>
      <c r="M38" s="90">
        <v>4</v>
      </c>
      <c r="N38" s="90">
        <v>6</v>
      </c>
      <c r="O38" s="90">
        <v>0</v>
      </c>
      <c r="P38" s="90">
        <v>1</v>
      </c>
    </row>
    <row r="39" spans="1:16" ht="15" customHeight="1">
      <c r="A39" s="56"/>
      <c r="B39" s="56"/>
      <c r="C39" s="53" t="s">
        <v>249</v>
      </c>
      <c r="D39" s="90">
        <v>15</v>
      </c>
      <c r="E39" s="90">
        <v>9</v>
      </c>
      <c r="F39" s="90">
        <v>2</v>
      </c>
      <c r="G39" s="90">
        <v>3</v>
      </c>
      <c r="H39" s="90">
        <v>0</v>
      </c>
      <c r="I39" s="90">
        <v>0</v>
      </c>
      <c r="J39" s="90">
        <v>0</v>
      </c>
      <c r="K39" s="90">
        <v>1</v>
      </c>
      <c r="L39" s="90">
        <v>15</v>
      </c>
      <c r="M39" s="90">
        <v>4</v>
      </c>
      <c r="N39" s="90">
        <v>7</v>
      </c>
      <c r="O39" s="90">
        <v>3</v>
      </c>
      <c r="P39" s="90">
        <v>1</v>
      </c>
    </row>
    <row r="40" spans="1:16" ht="15" customHeight="1">
      <c r="A40" s="56"/>
      <c r="B40" s="56"/>
      <c r="C40" s="53" t="s">
        <v>250</v>
      </c>
      <c r="D40" s="90">
        <v>4</v>
      </c>
      <c r="E40" s="90">
        <v>3</v>
      </c>
      <c r="F40" s="90">
        <v>0</v>
      </c>
      <c r="G40" s="90">
        <v>1</v>
      </c>
      <c r="H40" s="90">
        <v>0</v>
      </c>
      <c r="I40" s="90">
        <v>0</v>
      </c>
      <c r="J40" s="90">
        <v>0</v>
      </c>
      <c r="K40" s="90">
        <v>0</v>
      </c>
      <c r="L40" s="90">
        <v>4</v>
      </c>
      <c r="M40" s="90">
        <v>3</v>
      </c>
      <c r="N40" s="90">
        <v>1</v>
      </c>
      <c r="O40" s="90">
        <v>0</v>
      </c>
      <c r="P40" s="90">
        <v>0</v>
      </c>
    </row>
    <row r="41" spans="1:16" ht="15" customHeight="1">
      <c r="A41" s="56"/>
      <c r="B41" s="56"/>
      <c r="C41" s="53" t="s">
        <v>251</v>
      </c>
      <c r="D41" s="90">
        <v>21</v>
      </c>
      <c r="E41" s="90">
        <v>17</v>
      </c>
      <c r="F41" s="90">
        <v>1</v>
      </c>
      <c r="G41" s="90">
        <v>2</v>
      </c>
      <c r="H41" s="90">
        <v>0</v>
      </c>
      <c r="I41" s="90">
        <v>0</v>
      </c>
      <c r="J41" s="90">
        <v>0</v>
      </c>
      <c r="K41" s="90">
        <v>1</v>
      </c>
      <c r="L41" s="90">
        <v>21</v>
      </c>
      <c r="M41" s="90">
        <v>12</v>
      </c>
      <c r="N41" s="90">
        <v>6</v>
      </c>
      <c r="O41" s="90">
        <v>0</v>
      </c>
      <c r="P41" s="90">
        <v>4</v>
      </c>
    </row>
    <row r="42" spans="1:16" ht="15" customHeight="1">
      <c r="A42" s="35"/>
      <c r="B42" s="35"/>
      <c r="C42" s="59" t="s">
        <v>174</v>
      </c>
      <c r="D42" s="90">
        <v>376</v>
      </c>
      <c r="E42" s="90">
        <v>190</v>
      </c>
      <c r="F42" s="90">
        <v>76</v>
      </c>
      <c r="G42" s="90">
        <v>62</v>
      </c>
      <c r="H42" s="90">
        <v>3</v>
      </c>
      <c r="I42" s="90">
        <v>0</v>
      </c>
      <c r="J42" s="90">
        <v>1</v>
      </c>
      <c r="K42" s="90">
        <v>44</v>
      </c>
      <c r="L42" s="90">
        <v>376</v>
      </c>
      <c r="M42" s="90">
        <v>65</v>
      </c>
      <c r="N42" s="90">
        <v>130</v>
      </c>
      <c r="O42" s="90">
        <v>112</v>
      </c>
      <c r="P42" s="90">
        <v>77</v>
      </c>
    </row>
    <row r="43" spans="1:16" ht="15" customHeight="1">
      <c r="A43" s="32" t="s">
        <v>242</v>
      </c>
      <c r="B43" s="32"/>
      <c r="C43" s="45" t="s">
        <v>176</v>
      </c>
      <c r="D43" s="90">
        <v>1053</v>
      </c>
      <c r="E43" s="90">
        <v>645</v>
      </c>
      <c r="F43" s="90">
        <v>231</v>
      </c>
      <c r="G43" s="90">
        <v>110</v>
      </c>
      <c r="H43" s="90">
        <v>4</v>
      </c>
      <c r="I43" s="90">
        <v>0</v>
      </c>
      <c r="J43" s="90">
        <v>3</v>
      </c>
      <c r="K43" s="90">
        <v>60</v>
      </c>
      <c r="L43" s="90">
        <v>1053</v>
      </c>
      <c r="M43" s="90">
        <v>131</v>
      </c>
      <c r="N43" s="90">
        <v>257</v>
      </c>
      <c r="O43" s="90">
        <v>560</v>
      </c>
      <c r="P43" s="90">
        <v>119</v>
      </c>
    </row>
    <row r="44" spans="1:16" ht="15" customHeight="1">
      <c r="A44" s="394" t="s">
        <v>1039</v>
      </c>
      <c r="B44" s="66"/>
      <c r="C44" s="50"/>
      <c r="D44" s="90"/>
      <c r="E44" s="90"/>
      <c r="F44" s="90"/>
      <c r="G44" s="90"/>
      <c r="H44" s="90"/>
      <c r="I44" s="90"/>
      <c r="J44" s="90"/>
      <c r="K44" s="90"/>
      <c r="L44" s="90"/>
      <c r="M44" s="90"/>
      <c r="N44" s="90"/>
      <c r="O44" s="90"/>
      <c r="P44" s="90"/>
    </row>
    <row r="45" spans="1:16" ht="15" customHeight="1">
      <c r="A45" s="394"/>
      <c r="B45" s="66"/>
      <c r="C45" s="53" t="s">
        <v>243</v>
      </c>
      <c r="D45" s="90">
        <v>34</v>
      </c>
      <c r="E45" s="90">
        <v>18</v>
      </c>
      <c r="F45" s="90">
        <v>10</v>
      </c>
      <c r="G45" s="90">
        <v>2</v>
      </c>
      <c r="H45" s="90">
        <v>0</v>
      </c>
      <c r="I45" s="90">
        <v>0</v>
      </c>
      <c r="J45" s="90">
        <v>0</v>
      </c>
      <c r="K45" s="90">
        <v>4</v>
      </c>
      <c r="L45" s="90">
        <v>34</v>
      </c>
      <c r="M45" s="90">
        <v>2</v>
      </c>
      <c r="N45" s="90">
        <v>12</v>
      </c>
      <c r="O45" s="90">
        <v>15</v>
      </c>
      <c r="P45" s="90">
        <v>5</v>
      </c>
    </row>
    <row r="46" spans="1:16" ht="15" customHeight="1">
      <c r="A46" s="66"/>
      <c r="B46" s="66"/>
      <c r="C46" s="53" t="s">
        <v>244</v>
      </c>
      <c r="D46" s="90">
        <v>75</v>
      </c>
      <c r="E46" s="90">
        <v>46</v>
      </c>
      <c r="F46" s="90">
        <v>14</v>
      </c>
      <c r="G46" s="90">
        <v>8</v>
      </c>
      <c r="H46" s="90">
        <v>0</v>
      </c>
      <c r="I46" s="90">
        <v>0</v>
      </c>
      <c r="J46" s="90">
        <v>0</v>
      </c>
      <c r="K46" s="90">
        <v>7</v>
      </c>
      <c r="L46" s="90">
        <v>75</v>
      </c>
      <c r="M46" s="90">
        <v>4</v>
      </c>
      <c r="N46" s="90">
        <v>19</v>
      </c>
      <c r="O46" s="90">
        <v>43</v>
      </c>
      <c r="P46" s="90">
        <v>9</v>
      </c>
    </row>
    <row r="47" spans="1:16" ht="15" customHeight="1">
      <c r="A47" s="56"/>
      <c r="B47" s="56"/>
      <c r="C47" s="53" t="s">
        <v>245</v>
      </c>
      <c r="D47" s="90">
        <v>155</v>
      </c>
      <c r="E47" s="90">
        <v>93</v>
      </c>
      <c r="F47" s="90">
        <v>39</v>
      </c>
      <c r="G47" s="90">
        <v>17</v>
      </c>
      <c r="H47" s="90">
        <v>1</v>
      </c>
      <c r="I47" s="90">
        <v>0</v>
      </c>
      <c r="J47" s="90">
        <v>1</v>
      </c>
      <c r="K47" s="90">
        <v>4</v>
      </c>
      <c r="L47" s="90">
        <v>155</v>
      </c>
      <c r="M47" s="90">
        <v>28</v>
      </c>
      <c r="N47" s="90">
        <v>49</v>
      </c>
      <c r="O47" s="90">
        <v>71</v>
      </c>
      <c r="P47" s="90">
        <v>10</v>
      </c>
    </row>
    <row r="48" spans="1:16" ht="15" customHeight="1">
      <c r="A48" s="56"/>
      <c r="B48" s="56"/>
      <c r="C48" s="53" t="s">
        <v>246</v>
      </c>
      <c r="D48" s="90">
        <v>126</v>
      </c>
      <c r="E48" s="90">
        <v>88</v>
      </c>
      <c r="F48" s="90">
        <v>23</v>
      </c>
      <c r="G48" s="90">
        <v>11</v>
      </c>
      <c r="H48" s="90">
        <v>0</v>
      </c>
      <c r="I48" s="90">
        <v>0</v>
      </c>
      <c r="J48" s="90">
        <v>0</v>
      </c>
      <c r="K48" s="90">
        <v>4</v>
      </c>
      <c r="L48" s="90">
        <v>126</v>
      </c>
      <c r="M48" s="90">
        <v>19</v>
      </c>
      <c r="N48" s="90">
        <v>37</v>
      </c>
      <c r="O48" s="90">
        <v>65</v>
      </c>
      <c r="P48" s="90">
        <v>6</v>
      </c>
    </row>
    <row r="49" spans="1:16" ht="15" customHeight="1">
      <c r="A49" s="56"/>
      <c r="B49" s="56"/>
      <c r="C49" s="53" t="s">
        <v>247</v>
      </c>
      <c r="D49" s="90">
        <v>96</v>
      </c>
      <c r="E49" s="90">
        <v>53</v>
      </c>
      <c r="F49" s="90">
        <v>33</v>
      </c>
      <c r="G49" s="90">
        <v>7</v>
      </c>
      <c r="H49" s="90">
        <v>0</v>
      </c>
      <c r="I49" s="90">
        <v>0</v>
      </c>
      <c r="J49" s="90">
        <v>0</v>
      </c>
      <c r="K49" s="90">
        <v>3</v>
      </c>
      <c r="L49" s="90">
        <v>96</v>
      </c>
      <c r="M49" s="90">
        <v>10</v>
      </c>
      <c r="N49" s="90">
        <v>22</v>
      </c>
      <c r="O49" s="90">
        <v>59</v>
      </c>
      <c r="P49" s="90">
        <v>7</v>
      </c>
    </row>
    <row r="50" spans="1:16" ht="15" customHeight="1">
      <c r="A50" s="56"/>
      <c r="B50" s="56"/>
      <c r="C50" s="53" t="s">
        <v>248</v>
      </c>
      <c r="D50" s="90">
        <v>55</v>
      </c>
      <c r="E50" s="90">
        <v>30</v>
      </c>
      <c r="F50" s="90">
        <v>17</v>
      </c>
      <c r="G50" s="90">
        <v>6</v>
      </c>
      <c r="H50" s="90">
        <v>0</v>
      </c>
      <c r="I50" s="90">
        <v>0</v>
      </c>
      <c r="J50" s="90">
        <v>0</v>
      </c>
      <c r="K50" s="90">
        <v>2</v>
      </c>
      <c r="L50" s="90">
        <v>55</v>
      </c>
      <c r="M50" s="90">
        <v>4</v>
      </c>
      <c r="N50" s="90">
        <v>7</v>
      </c>
      <c r="O50" s="90">
        <v>41</v>
      </c>
      <c r="P50" s="90">
        <v>3</v>
      </c>
    </row>
    <row r="51" spans="1:16" ht="15" customHeight="1">
      <c r="A51" s="56"/>
      <c r="B51" s="56"/>
      <c r="C51" s="53" t="s">
        <v>249</v>
      </c>
      <c r="D51" s="90">
        <v>78</v>
      </c>
      <c r="E51" s="90">
        <v>40</v>
      </c>
      <c r="F51" s="90">
        <v>26</v>
      </c>
      <c r="G51" s="90">
        <v>10</v>
      </c>
      <c r="H51" s="90">
        <v>0</v>
      </c>
      <c r="I51" s="90">
        <v>0</v>
      </c>
      <c r="J51" s="90">
        <v>0</v>
      </c>
      <c r="K51" s="90">
        <v>2</v>
      </c>
      <c r="L51" s="90">
        <v>78</v>
      </c>
      <c r="M51" s="90">
        <v>6</v>
      </c>
      <c r="N51" s="90">
        <v>8</v>
      </c>
      <c r="O51" s="90">
        <v>63</v>
      </c>
      <c r="P51" s="90">
        <v>2</v>
      </c>
    </row>
    <row r="52" spans="1:16" ht="15" customHeight="1">
      <c r="A52" s="56"/>
      <c r="B52" s="56"/>
      <c r="C52" s="53" t="s">
        <v>250</v>
      </c>
      <c r="D52" s="90">
        <v>13</v>
      </c>
      <c r="E52" s="90">
        <v>9</v>
      </c>
      <c r="F52" s="90">
        <v>2</v>
      </c>
      <c r="G52" s="90">
        <v>1</v>
      </c>
      <c r="H52" s="90">
        <v>0</v>
      </c>
      <c r="I52" s="90">
        <v>0</v>
      </c>
      <c r="J52" s="90">
        <v>0</v>
      </c>
      <c r="K52" s="90">
        <v>1</v>
      </c>
      <c r="L52" s="90">
        <v>13</v>
      </c>
      <c r="M52" s="90">
        <v>2</v>
      </c>
      <c r="N52" s="90">
        <v>2</v>
      </c>
      <c r="O52" s="90">
        <v>9</v>
      </c>
      <c r="P52" s="90">
        <v>1</v>
      </c>
    </row>
    <row r="53" spans="1:16" ht="15" customHeight="1">
      <c r="A53" s="56"/>
      <c r="B53" s="56"/>
      <c r="C53" s="53" t="s">
        <v>251</v>
      </c>
      <c r="D53" s="90">
        <v>7</v>
      </c>
      <c r="E53" s="90">
        <v>3</v>
      </c>
      <c r="F53" s="90">
        <v>2</v>
      </c>
      <c r="G53" s="90">
        <v>1</v>
      </c>
      <c r="H53" s="90">
        <v>0</v>
      </c>
      <c r="I53" s="90">
        <v>0</v>
      </c>
      <c r="J53" s="90">
        <v>0</v>
      </c>
      <c r="K53" s="90">
        <v>1</v>
      </c>
      <c r="L53" s="90">
        <v>7</v>
      </c>
      <c r="M53" s="90">
        <v>2</v>
      </c>
      <c r="N53" s="90">
        <v>0</v>
      </c>
      <c r="O53" s="90">
        <v>4</v>
      </c>
      <c r="P53" s="90">
        <v>1</v>
      </c>
    </row>
    <row r="54" spans="1:16" ht="15" customHeight="1">
      <c r="A54" s="35"/>
      <c r="B54" s="35"/>
      <c r="C54" s="59" t="s">
        <v>174</v>
      </c>
      <c r="D54" s="90">
        <v>414</v>
      </c>
      <c r="E54" s="90">
        <v>265</v>
      </c>
      <c r="F54" s="90">
        <v>65</v>
      </c>
      <c r="G54" s="90">
        <v>47</v>
      </c>
      <c r="H54" s="90">
        <v>3</v>
      </c>
      <c r="I54" s="90">
        <v>0</v>
      </c>
      <c r="J54" s="90">
        <v>2</v>
      </c>
      <c r="K54" s="90">
        <v>32</v>
      </c>
      <c r="L54" s="90">
        <v>414</v>
      </c>
      <c r="M54" s="90">
        <v>54</v>
      </c>
      <c r="N54" s="90">
        <v>101</v>
      </c>
      <c r="O54" s="90">
        <v>190</v>
      </c>
      <c r="P54" s="90">
        <v>75</v>
      </c>
    </row>
  </sheetData>
  <mergeCells count="5">
    <mergeCell ref="A5:A6"/>
    <mergeCell ref="B16:B20"/>
    <mergeCell ref="A17:A18"/>
    <mergeCell ref="A32:A33"/>
    <mergeCell ref="A44:A45"/>
  </mergeCells>
  <phoneticPr fontId="2"/>
  <pageMargins left="0.35433070866141736" right="0.31496062992125984" top="0.39370078740157483" bottom="0.19685039370078741" header="0.19685039370078741" footer="0.19685039370078741"/>
  <pageSetup paperSize="9" scale="50" orientation="portrait" horizontalDpi="200" verticalDpi="200" r:id="rId1"/>
  <headerFooter alignWithMargins="0">
    <oddHeader>&amp;R&amp;"Meiryo UI,標準"&amp;9&amp;F＿&amp;A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64A72-9C60-4AD7-B535-1C392498DD85}">
  <dimension ref="A1:AC30"/>
  <sheetViews>
    <sheetView showGridLines="0" view="pageBreakPreview" zoomScaleNormal="100" zoomScaleSheetLayoutView="100" workbookViewId="0">
      <selection activeCell="C2" sqref="C2"/>
    </sheetView>
  </sheetViews>
  <sheetFormatPr defaultColWidth="7.25" defaultRowHeight="15" customHeight="1"/>
  <cols>
    <col min="1" max="1" width="10.625" style="31" customWidth="1"/>
    <col min="2" max="2" width="3.75" style="31" customWidth="1"/>
    <col min="3" max="3" width="12.75" style="31" bestFit="1" customWidth="1"/>
    <col min="4" max="4" width="7.75" style="31" customWidth="1"/>
    <col min="5" max="8" width="7.25" style="31" customWidth="1"/>
    <col min="9" max="10" width="6.875" style="31" customWidth="1"/>
    <col min="11" max="19" width="7.375" style="31" customWidth="1"/>
    <col min="20" max="20" width="6.875" style="31" customWidth="1"/>
    <col min="21" max="29" width="8.75" style="31" customWidth="1"/>
    <col min="30" max="16384" width="7.25" style="31"/>
  </cols>
  <sheetData>
    <row r="1" spans="1:29" ht="15" customHeight="1">
      <c r="D1" s="32" t="s">
        <v>768</v>
      </c>
      <c r="E1" s="33"/>
      <c r="F1" s="33"/>
      <c r="G1" s="33"/>
      <c r="H1" s="33"/>
      <c r="I1" s="33"/>
      <c r="J1" s="34"/>
      <c r="K1" s="32" t="s">
        <v>769</v>
      </c>
      <c r="L1" s="33"/>
      <c r="M1" s="33"/>
      <c r="N1" s="33"/>
      <c r="O1" s="33"/>
      <c r="P1" s="33"/>
      <c r="Q1" s="33"/>
      <c r="R1" s="33"/>
      <c r="S1" s="33"/>
      <c r="T1" s="34"/>
      <c r="U1" s="32" t="s">
        <v>770</v>
      </c>
      <c r="V1" s="33"/>
      <c r="W1" s="33"/>
      <c r="X1" s="33"/>
      <c r="Y1" s="33"/>
      <c r="Z1" s="33"/>
      <c r="AA1" s="33"/>
      <c r="AB1" s="33"/>
      <c r="AC1" s="34"/>
    </row>
    <row r="2" spans="1:29" ht="15" customHeight="1">
      <c r="D2" s="35"/>
      <c r="E2" s="36"/>
      <c r="F2" s="36"/>
      <c r="G2" s="36"/>
      <c r="H2" s="36"/>
      <c r="I2" s="36"/>
      <c r="J2" s="37"/>
      <c r="K2" s="35"/>
      <c r="L2" s="36"/>
      <c r="M2" s="36"/>
      <c r="N2" s="36"/>
      <c r="O2" s="36"/>
      <c r="P2" s="36"/>
      <c r="Q2" s="36"/>
      <c r="R2" s="36"/>
      <c r="S2" s="36"/>
      <c r="T2" s="37"/>
      <c r="U2" s="35"/>
      <c r="V2" s="36"/>
      <c r="W2" s="36"/>
      <c r="X2" s="36"/>
      <c r="Y2" s="36"/>
      <c r="Z2" s="36"/>
      <c r="AA2" s="36"/>
      <c r="AB2" s="36"/>
      <c r="AC2" s="37"/>
    </row>
    <row r="3" spans="1:29" s="43" customFormat="1" ht="30" customHeight="1">
      <c r="A3" s="38"/>
      <c r="B3" s="187"/>
      <c r="C3" s="40"/>
      <c r="D3" s="41" t="s">
        <v>165</v>
      </c>
      <c r="E3" s="41" t="s">
        <v>771</v>
      </c>
      <c r="F3" s="41" t="s">
        <v>772</v>
      </c>
      <c r="G3" s="41" t="s">
        <v>773</v>
      </c>
      <c r="H3" s="41" t="s">
        <v>774</v>
      </c>
      <c r="I3" s="41" t="s">
        <v>173</v>
      </c>
      <c r="J3" s="41" t="s">
        <v>174</v>
      </c>
      <c r="K3" s="41" t="s">
        <v>165</v>
      </c>
      <c r="L3" s="41" t="s">
        <v>775</v>
      </c>
      <c r="M3" s="42" t="s">
        <v>776</v>
      </c>
      <c r="N3" s="42" t="s">
        <v>777</v>
      </c>
      <c r="O3" s="42" t="s">
        <v>778</v>
      </c>
      <c r="P3" s="42" t="s">
        <v>779</v>
      </c>
      <c r="Q3" s="42" t="s">
        <v>780</v>
      </c>
      <c r="R3" s="41" t="s">
        <v>781</v>
      </c>
      <c r="S3" s="41" t="s">
        <v>702</v>
      </c>
      <c r="T3" s="41" t="s">
        <v>782</v>
      </c>
      <c r="U3" s="41" t="s">
        <v>165</v>
      </c>
      <c r="V3" s="42" t="s">
        <v>783</v>
      </c>
      <c r="W3" s="42" t="s">
        <v>784</v>
      </c>
      <c r="X3" s="42" t="s">
        <v>785</v>
      </c>
      <c r="Y3" s="42" t="s">
        <v>786</v>
      </c>
      <c r="Z3" s="42" t="s">
        <v>787</v>
      </c>
      <c r="AA3" s="41" t="s">
        <v>788</v>
      </c>
      <c r="AB3" s="41" t="s">
        <v>353</v>
      </c>
      <c r="AC3" s="41" t="s">
        <v>789</v>
      </c>
    </row>
    <row r="4" spans="1:29" ht="15" customHeight="1">
      <c r="A4" s="32" t="s">
        <v>242</v>
      </c>
      <c r="B4" s="174" t="s">
        <v>790</v>
      </c>
      <c r="C4" s="45" t="s">
        <v>176</v>
      </c>
      <c r="D4" s="86">
        <f t="shared" ref="D4:E4" si="0">D19</f>
        <v>1202</v>
      </c>
      <c r="E4" s="87">
        <f t="shared" si="0"/>
        <v>39</v>
      </c>
      <c r="F4" s="87">
        <f>F19</f>
        <v>160</v>
      </c>
      <c r="G4" s="87">
        <f t="shared" ref="G4:AB4" si="1">G19</f>
        <v>334</v>
      </c>
      <c r="H4" s="87">
        <f t="shared" si="1"/>
        <v>622</v>
      </c>
      <c r="I4" s="87">
        <f t="shared" si="1"/>
        <v>7</v>
      </c>
      <c r="J4" s="87">
        <f t="shared" si="1"/>
        <v>40</v>
      </c>
      <c r="K4" s="86">
        <f t="shared" si="1"/>
        <v>1202</v>
      </c>
      <c r="L4" s="87">
        <f t="shared" si="1"/>
        <v>115</v>
      </c>
      <c r="M4" s="87">
        <f>M19</f>
        <v>408</v>
      </c>
      <c r="N4" s="87">
        <f t="shared" ref="N4:S4" si="2">N19</f>
        <v>236</v>
      </c>
      <c r="O4" s="87">
        <f t="shared" si="2"/>
        <v>157</v>
      </c>
      <c r="P4" s="87">
        <f t="shared" si="2"/>
        <v>47</v>
      </c>
      <c r="Q4" s="87">
        <f t="shared" si="2"/>
        <v>21</v>
      </c>
      <c r="R4" s="87">
        <f t="shared" si="2"/>
        <v>15</v>
      </c>
      <c r="S4" s="87">
        <f t="shared" si="2"/>
        <v>203</v>
      </c>
      <c r="T4" s="117">
        <f>T19</f>
        <v>3.349790524651636</v>
      </c>
      <c r="U4" s="86">
        <f t="shared" si="1"/>
        <v>1202</v>
      </c>
      <c r="V4" s="87">
        <f t="shared" si="1"/>
        <v>10</v>
      </c>
      <c r="W4" s="87">
        <f t="shared" si="1"/>
        <v>81</v>
      </c>
      <c r="X4" s="87">
        <f t="shared" si="1"/>
        <v>734</v>
      </c>
      <c r="Y4" s="87">
        <f t="shared" si="1"/>
        <v>114</v>
      </c>
      <c r="Z4" s="87">
        <f t="shared" si="1"/>
        <v>55</v>
      </c>
      <c r="AA4" s="87">
        <f t="shared" si="1"/>
        <v>125</v>
      </c>
      <c r="AB4" s="87">
        <f t="shared" si="1"/>
        <v>83</v>
      </c>
      <c r="AC4" s="117">
        <f>AC19</f>
        <v>11.030741733690794</v>
      </c>
    </row>
    <row r="5" spans="1:29" ht="15" customHeight="1">
      <c r="A5" s="394" t="s">
        <v>1048</v>
      </c>
      <c r="B5" s="57" t="s">
        <v>726</v>
      </c>
      <c r="C5" s="50"/>
      <c r="D5" s="88">
        <f>IF(SUM(E5:J5)&gt;100,"－",SUM(E5:J5))</f>
        <v>100</v>
      </c>
      <c r="E5" s="89">
        <f t="shared" ref="E5:J5" si="3">E19/$D4*100</f>
        <v>3.24459234608985</v>
      </c>
      <c r="F5" s="89">
        <f t="shared" si="3"/>
        <v>13.311148086522461</v>
      </c>
      <c r="G5" s="89">
        <f t="shared" si="3"/>
        <v>27.787021630615637</v>
      </c>
      <c r="H5" s="89">
        <f t="shared" si="3"/>
        <v>51.747088186356073</v>
      </c>
      <c r="I5" s="89">
        <f t="shared" si="3"/>
        <v>0.58236272878535777</v>
      </c>
      <c r="J5" s="89">
        <f t="shared" si="3"/>
        <v>3.3277870216306153</v>
      </c>
      <c r="K5" s="88">
        <f>IF(SUM(L5:S5)&gt;100,"－",SUM(L5:S5))</f>
        <v>99.999999999999972</v>
      </c>
      <c r="L5" s="89">
        <f t="shared" ref="L5:S5" si="4">L19/$K4*100</f>
        <v>9.5673876871880204</v>
      </c>
      <c r="M5" s="89">
        <f t="shared" si="4"/>
        <v>33.943427620632278</v>
      </c>
      <c r="N5" s="89">
        <f t="shared" si="4"/>
        <v>19.633943427620633</v>
      </c>
      <c r="O5" s="89">
        <f t="shared" si="4"/>
        <v>13.061564059900165</v>
      </c>
      <c r="P5" s="89">
        <f t="shared" si="4"/>
        <v>3.9101497504159735</v>
      </c>
      <c r="Q5" s="89">
        <f t="shared" si="4"/>
        <v>1.747088186356073</v>
      </c>
      <c r="R5" s="89">
        <f t="shared" si="4"/>
        <v>1.2479201331114809</v>
      </c>
      <c r="S5" s="89">
        <f t="shared" si="4"/>
        <v>16.888519134775372</v>
      </c>
      <c r="T5" s="88" t="s">
        <v>791</v>
      </c>
      <c r="U5" s="88">
        <f>IF(SUM(V5:AB5)&gt;100,"－",SUM(V5:AB5))</f>
        <v>99.999999999999986</v>
      </c>
      <c r="V5" s="89">
        <f t="shared" ref="V5:AB5" si="5">V19/$U4*100</f>
        <v>0.83194675540765384</v>
      </c>
      <c r="W5" s="89">
        <f t="shared" si="5"/>
        <v>6.738768718801996</v>
      </c>
      <c r="X5" s="89">
        <f t="shared" si="5"/>
        <v>61.064891846921796</v>
      </c>
      <c r="Y5" s="89">
        <f t="shared" si="5"/>
        <v>9.484193011647255</v>
      </c>
      <c r="Z5" s="89">
        <f t="shared" si="5"/>
        <v>4.5757071547420969</v>
      </c>
      <c r="AA5" s="89">
        <f t="shared" si="5"/>
        <v>10.399334442595674</v>
      </c>
      <c r="AB5" s="89">
        <f t="shared" si="5"/>
        <v>6.9051580698835267</v>
      </c>
      <c r="AC5" s="88" t="s">
        <v>791</v>
      </c>
    </row>
    <row r="6" spans="1:29" ht="15" customHeight="1">
      <c r="A6" s="394"/>
      <c r="B6" s="57" t="s">
        <v>792</v>
      </c>
      <c r="C6" s="53" t="s">
        <v>243</v>
      </c>
      <c r="D6" s="82">
        <f>D21</f>
        <v>20</v>
      </c>
      <c r="E6" s="83">
        <f t="shared" ref="E6:J15" si="6">IF($D6=0,0,E21/$D6*100)</f>
        <v>0</v>
      </c>
      <c r="F6" s="83">
        <f t="shared" si="6"/>
        <v>15</v>
      </c>
      <c r="G6" s="83">
        <f t="shared" si="6"/>
        <v>5</v>
      </c>
      <c r="H6" s="83">
        <f t="shared" si="6"/>
        <v>70</v>
      </c>
      <c r="I6" s="83">
        <f t="shared" si="6"/>
        <v>0</v>
      </c>
      <c r="J6" s="83">
        <f t="shared" si="6"/>
        <v>10</v>
      </c>
      <c r="K6" s="82">
        <f>K21</f>
        <v>20</v>
      </c>
      <c r="L6" s="83">
        <f t="shared" ref="L6:S15" si="7">IF($K6=0,0,L21/$K6*100)</f>
        <v>35</v>
      </c>
      <c r="M6" s="83">
        <f t="shared" si="7"/>
        <v>25</v>
      </c>
      <c r="N6" s="83">
        <f t="shared" si="7"/>
        <v>10</v>
      </c>
      <c r="O6" s="83">
        <f t="shared" si="7"/>
        <v>10</v>
      </c>
      <c r="P6" s="83">
        <f t="shared" si="7"/>
        <v>0</v>
      </c>
      <c r="Q6" s="83">
        <f t="shared" si="7"/>
        <v>0</v>
      </c>
      <c r="R6" s="83">
        <f t="shared" si="7"/>
        <v>0</v>
      </c>
      <c r="S6" s="83">
        <f t="shared" si="7"/>
        <v>20</v>
      </c>
      <c r="T6" s="119">
        <f t="shared" ref="T6:U15" si="8">T21</f>
        <v>2.25</v>
      </c>
      <c r="U6" s="82">
        <f>U21</f>
        <v>20</v>
      </c>
      <c r="V6" s="83">
        <f t="shared" ref="V6:AB15" si="9">IF($U6=0,0,V21/$U6*100)</f>
        <v>5</v>
      </c>
      <c r="W6" s="83">
        <f t="shared" si="9"/>
        <v>15</v>
      </c>
      <c r="X6" s="83">
        <f t="shared" si="9"/>
        <v>60</v>
      </c>
      <c r="Y6" s="83">
        <f t="shared" si="9"/>
        <v>0</v>
      </c>
      <c r="Z6" s="83">
        <f t="shared" si="9"/>
        <v>5</v>
      </c>
      <c r="AA6" s="83">
        <f t="shared" si="9"/>
        <v>5</v>
      </c>
      <c r="AB6" s="83">
        <f t="shared" si="9"/>
        <v>10</v>
      </c>
      <c r="AC6" s="119">
        <f t="shared" ref="AC6:AC15" si="10">AC21</f>
        <v>9.8194444444444446</v>
      </c>
    </row>
    <row r="7" spans="1:29" ht="15" customHeight="1">
      <c r="A7" s="66"/>
      <c r="B7" s="57" t="s">
        <v>728</v>
      </c>
      <c r="C7" s="53" t="s">
        <v>244</v>
      </c>
      <c r="D7" s="82">
        <f t="shared" ref="D7:D15" si="11">D22</f>
        <v>24</v>
      </c>
      <c r="E7" s="83">
        <f t="shared" si="6"/>
        <v>0</v>
      </c>
      <c r="F7" s="83">
        <f t="shared" si="6"/>
        <v>8.3333333333333321</v>
      </c>
      <c r="G7" s="83">
        <f t="shared" si="6"/>
        <v>20.833333333333336</v>
      </c>
      <c r="H7" s="83">
        <f t="shared" si="6"/>
        <v>62.5</v>
      </c>
      <c r="I7" s="83">
        <f t="shared" si="6"/>
        <v>0</v>
      </c>
      <c r="J7" s="83">
        <f t="shared" si="6"/>
        <v>8.3333333333333321</v>
      </c>
      <c r="K7" s="82">
        <f t="shared" ref="K7:K15" si="12">K22</f>
        <v>24</v>
      </c>
      <c r="L7" s="83">
        <f t="shared" si="7"/>
        <v>33.333333333333329</v>
      </c>
      <c r="M7" s="83">
        <f t="shared" si="7"/>
        <v>33.333333333333329</v>
      </c>
      <c r="N7" s="83">
        <f t="shared" si="7"/>
        <v>8.3333333333333321</v>
      </c>
      <c r="O7" s="83">
        <f t="shared" si="7"/>
        <v>8.3333333333333321</v>
      </c>
      <c r="P7" s="83">
        <f t="shared" si="7"/>
        <v>0</v>
      </c>
      <c r="Q7" s="83">
        <f t="shared" si="7"/>
        <v>0</v>
      </c>
      <c r="R7" s="83">
        <f t="shared" si="7"/>
        <v>0</v>
      </c>
      <c r="S7" s="83">
        <f t="shared" si="7"/>
        <v>16.666666666666664</v>
      </c>
      <c r="T7" s="119">
        <f t="shared" si="8"/>
        <v>2.3029999999999999</v>
      </c>
      <c r="U7" s="82">
        <f t="shared" si="8"/>
        <v>24</v>
      </c>
      <c r="V7" s="83">
        <f t="shared" si="9"/>
        <v>0</v>
      </c>
      <c r="W7" s="83">
        <f t="shared" si="9"/>
        <v>8.3333333333333321</v>
      </c>
      <c r="X7" s="83">
        <f t="shared" si="9"/>
        <v>79.166666666666657</v>
      </c>
      <c r="Y7" s="83">
        <f t="shared" si="9"/>
        <v>12.5</v>
      </c>
      <c r="Z7" s="83">
        <f t="shared" si="9"/>
        <v>0</v>
      </c>
      <c r="AA7" s="83">
        <f t="shared" si="9"/>
        <v>0</v>
      </c>
      <c r="AB7" s="83">
        <f t="shared" si="9"/>
        <v>0</v>
      </c>
      <c r="AC7" s="119">
        <f t="shared" si="10"/>
        <v>9.1666666666666661</v>
      </c>
    </row>
    <row r="8" spans="1:29" ht="15" customHeight="1">
      <c r="A8" s="56"/>
      <c r="B8" s="56"/>
      <c r="C8" s="53" t="s">
        <v>245</v>
      </c>
      <c r="D8" s="82">
        <f t="shared" si="11"/>
        <v>49</v>
      </c>
      <c r="E8" s="83">
        <f t="shared" si="6"/>
        <v>2.0408163265306123</v>
      </c>
      <c r="F8" s="83">
        <f t="shared" si="6"/>
        <v>6.1224489795918364</v>
      </c>
      <c r="G8" s="83">
        <f t="shared" si="6"/>
        <v>22.448979591836736</v>
      </c>
      <c r="H8" s="83">
        <f t="shared" si="6"/>
        <v>59.183673469387756</v>
      </c>
      <c r="I8" s="83">
        <f t="shared" si="6"/>
        <v>2.0408163265306123</v>
      </c>
      <c r="J8" s="83">
        <f t="shared" si="6"/>
        <v>8.1632653061224492</v>
      </c>
      <c r="K8" s="82">
        <f t="shared" si="12"/>
        <v>49</v>
      </c>
      <c r="L8" s="83">
        <f t="shared" si="7"/>
        <v>22.448979591836736</v>
      </c>
      <c r="M8" s="83">
        <f t="shared" si="7"/>
        <v>24.489795918367346</v>
      </c>
      <c r="N8" s="83">
        <f t="shared" si="7"/>
        <v>18.367346938775512</v>
      </c>
      <c r="O8" s="83">
        <f t="shared" si="7"/>
        <v>4.0816326530612246</v>
      </c>
      <c r="P8" s="83">
        <f t="shared" si="7"/>
        <v>2.0408163265306123</v>
      </c>
      <c r="Q8" s="83">
        <f t="shared" si="7"/>
        <v>4.0816326530612246</v>
      </c>
      <c r="R8" s="83">
        <f t="shared" si="7"/>
        <v>2.0408163265306123</v>
      </c>
      <c r="S8" s="83">
        <f t="shared" si="7"/>
        <v>22.448979591836736</v>
      </c>
      <c r="T8" s="119">
        <f t="shared" si="8"/>
        <v>2.9526315789473685</v>
      </c>
      <c r="U8" s="82">
        <f t="shared" si="8"/>
        <v>49</v>
      </c>
      <c r="V8" s="83">
        <f t="shared" si="9"/>
        <v>0</v>
      </c>
      <c r="W8" s="83">
        <f t="shared" si="9"/>
        <v>10.204081632653061</v>
      </c>
      <c r="X8" s="83">
        <f t="shared" si="9"/>
        <v>57.142857142857139</v>
      </c>
      <c r="Y8" s="83">
        <f t="shared" si="9"/>
        <v>14.285714285714285</v>
      </c>
      <c r="Z8" s="83">
        <f t="shared" si="9"/>
        <v>4.0816326530612246</v>
      </c>
      <c r="AA8" s="83">
        <f t="shared" si="9"/>
        <v>4.0816326530612246</v>
      </c>
      <c r="AB8" s="83">
        <f t="shared" si="9"/>
        <v>10.204081632653061</v>
      </c>
      <c r="AC8" s="119">
        <f t="shared" si="10"/>
        <v>10.181818181818182</v>
      </c>
    </row>
    <row r="9" spans="1:29" ht="15" customHeight="1">
      <c r="A9" s="56"/>
      <c r="B9" s="56"/>
      <c r="C9" s="53" t="s">
        <v>246</v>
      </c>
      <c r="D9" s="82">
        <f t="shared" si="11"/>
        <v>74</v>
      </c>
      <c r="E9" s="83">
        <f t="shared" si="6"/>
        <v>2.7027027027027026</v>
      </c>
      <c r="F9" s="83">
        <f t="shared" si="6"/>
        <v>9.4594594594594597</v>
      </c>
      <c r="G9" s="83">
        <f t="shared" si="6"/>
        <v>17.567567567567568</v>
      </c>
      <c r="H9" s="83">
        <f t="shared" si="6"/>
        <v>64.86486486486487</v>
      </c>
      <c r="I9" s="83">
        <f t="shared" si="6"/>
        <v>1.3513513513513513</v>
      </c>
      <c r="J9" s="83">
        <f t="shared" si="6"/>
        <v>4.0540540540540544</v>
      </c>
      <c r="K9" s="82">
        <f t="shared" si="12"/>
        <v>74</v>
      </c>
      <c r="L9" s="83">
        <f t="shared" si="7"/>
        <v>18.918918918918919</v>
      </c>
      <c r="M9" s="83">
        <f t="shared" si="7"/>
        <v>28.378378378378379</v>
      </c>
      <c r="N9" s="83">
        <f t="shared" si="7"/>
        <v>20.27027027027027</v>
      </c>
      <c r="O9" s="83">
        <f t="shared" si="7"/>
        <v>12.162162162162163</v>
      </c>
      <c r="P9" s="83">
        <f t="shared" si="7"/>
        <v>0</v>
      </c>
      <c r="Q9" s="83">
        <f t="shared" si="7"/>
        <v>0</v>
      </c>
      <c r="R9" s="83">
        <f t="shared" si="7"/>
        <v>0</v>
      </c>
      <c r="S9" s="83">
        <f t="shared" si="7"/>
        <v>20.27027027027027</v>
      </c>
      <c r="T9" s="119">
        <f t="shared" si="8"/>
        <v>2.6840677966101687</v>
      </c>
      <c r="U9" s="82">
        <f t="shared" si="8"/>
        <v>74</v>
      </c>
      <c r="V9" s="83">
        <f t="shared" si="9"/>
        <v>1.3513513513513513</v>
      </c>
      <c r="W9" s="83">
        <f t="shared" si="9"/>
        <v>6.756756756756757</v>
      </c>
      <c r="X9" s="83">
        <f t="shared" si="9"/>
        <v>67.567567567567565</v>
      </c>
      <c r="Y9" s="83">
        <f t="shared" si="9"/>
        <v>12.162162162162163</v>
      </c>
      <c r="Z9" s="83">
        <f t="shared" si="9"/>
        <v>6.756756756756757</v>
      </c>
      <c r="AA9" s="83">
        <f t="shared" si="9"/>
        <v>1.3513513513513513</v>
      </c>
      <c r="AB9" s="83">
        <f t="shared" si="9"/>
        <v>4.0540540540540544</v>
      </c>
      <c r="AC9" s="119">
        <f t="shared" si="10"/>
        <v>9.5880281690140841</v>
      </c>
    </row>
    <row r="10" spans="1:29" ht="15" customHeight="1">
      <c r="A10" s="56"/>
      <c r="B10" s="56"/>
      <c r="C10" s="53" t="s">
        <v>247</v>
      </c>
      <c r="D10" s="82">
        <f t="shared" si="11"/>
        <v>79</v>
      </c>
      <c r="E10" s="83">
        <f t="shared" si="6"/>
        <v>1.2658227848101267</v>
      </c>
      <c r="F10" s="83">
        <f t="shared" si="6"/>
        <v>6.3291139240506329</v>
      </c>
      <c r="G10" s="83">
        <f t="shared" si="6"/>
        <v>13.924050632911392</v>
      </c>
      <c r="H10" s="83">
        <f t="shared" si="6"/>
        <v>73.417721518987349</v>
      </c>
      <c r="I10" s="83">
        <f t="shared" si="6"/>
        <v>0</v>
      </c>
      <c r="J10" s="83">
        <f t="shared" si="6"/>
        <v>5.0632911392405067</v>
      </c>
      <c r="K10" s="82">
        <f t="shared" si="12"/>
        <v>79</v>
      </c>
      <c r="L10" s="83">
        <f t="shared" si="7"/>
        <v>12.658227848101266</v>
      </c>
      <c r="M10" s="83">
        <f t="shared" si="7"/>
        <v>32.911392405063289</v>
      </c>
      <c r="N10" s="83">
        <f t="shared" si="7"/>
        <v>30.37974683544304</v>
      </c>
      <c r="O10" s="83">
        <f t="shared" si="7"/>
        <v>8.8607594936708853</v>
      </c>
      <c r="P10" s="83">
        <f t="shared" si="7"/>
        <v>0</v>
      </c>
      <c r="Q10" s="83">
        <f t="shared" si="7"/>
        <v>0</v>
      </c>
      <c r="R10" s="83">
        <f t="shared" si="7"/>
        <v>0</v>
      </c>
      <c r="S10" s="83">
        <f t="shared" si="7"/>
        <v>15.18987341772152</v>
      </c>
      <c r="T10" s="119">
        <f t="shared" si="8"/>
        <v>2.8271641791044777</v>
      </c>
      <c r="U10" s="82">
        <f t="shared" si="8"/>
        <v>79</v>
      </c>
      <c r="V10" s="83">
        <f t="shared" si="9"/>
        <v>0</v>
      </c>
      <c r="W10" s="83">
        <f t="shared" si="9"/>
        <v>5.0632911392405067</v>
      </c>
      <c r="X10" s="83">
        <f t="shared" si="9"/>
        <v>69.620253164556971</v>
      </c>
      <c r="Y10" s="83">
        <f t="shared" si="9"/>
        <v>10.126582278481013</v>
      </c>
      <c r="Z10" s="83">
        <f t="shared" si="9"/>
        <v>10.126582278481013</v>
      </c>
      <c r="AA10" s="83">
        <f t="shared" si="9"/>
        <v>1.2658227848101267</v>
      </c>
      <c r="AB10" s="83">
        <f t="shared" si="9"/>
        <v>3.79746835443038</v>
      </c>
      <c r="AC10" s="119">
        <f t="shared" si="10"/>
        <v>9.781798245614036</v>
      </c>
    </row>
    <row r="11" spans="1:29" ht="15" customHeight="1">
      <c r="A11" s="56"/>
      <c r="B11" s="56"/>
      <c r="C11" s="53" t="s">
        <v>248</v>
      </c>
      <c r="D11" s="82">
        <f t="shared" si="11"/>
        <v>91</v>
      </c>
      <c r="E11" s="83">
        <f t="shared" si="6"/>
        <v>2.197802197802198</v>
      </c>
      <c r="F11" s="83">
        <f t="shared" si="6"/>
        <v>9.8901098901098905</v>
      </c>
      <c r="G11" s="83">
        <f t="shared" si="6"/>
        <v>12.087912087912088</v>
      </c>
      <c r="H11" s="83">
        <f t="shared" si="6"/>
        <v>72.527472527472526</v>
      </c>
      <c r="I11" s="83">
        <f t="shared" si="6"/>
        <v>1.098901098901099</v>
      </c>
      <c r="J11" s="83">
        <f t="shared" si="6"/>
        <v>2.197802197802198</v>
      </c>
      <c r="K11" s="82">
        <f t="shared" si="12"/>
        <v>91</v>
      </c>
      <c r="L11" s="83">
        <f t="shared" si="7"/>
        <v>6.593406593406594</v>
      </c>
      <c r="M11" s="83">
        <f t="shared" si="7"/>
        <v>49.450549450549453</v>
      </c>
      <c r="N11" s="83">
        <f t="shared" si="7"/>
        <v>18.681318681318682</v>
      </c>
      <c r="O11" s="83">
        <f t="shared" si="7"/>
        <v>8.791208791208792</v>
      </c>
      <c r="P11" s="83">
        <f t="shared" si="7"/>
        <v>2.197802197802198</v>
      </c>
      <c r="Q11" s="83">
        <f t="shared" si="7"/>
        <v>1.098901098901099</v>
      </c>
      <c r="R11" s="83">
        <f t="shared" si="7"/>
        <v>1.098901098901099</v>
      </c>
      <c r="S11" s="83">
        <f t="shared" si="7"/>
        <v>12.087912087912088</v>
      </c>
      <c r="T11" s="119">
        <f t="shared" si="8"/>
        <v>3.0812499999999998</v>
      </c>
      <c r="U11" s="82">
        <f t="shared" si="8"/>
        <v>91</v>
      </c>
      <c r="V11" s="83">
        <f t="shared" si="9"/>
        <v>2.197802197802198</v>
      </c>
      <c r="W11" s="83">
        <f t="shared" si="9"/>
        <v>7.6923076923076925</v>
      </c>
      <c r="X11" s="83">
        <f t="shared" si="9"/>
        <v>70.329670329670336</v>
      </c>
      <c r="Y11" s="83">
        <f t="shared" si="9"/>
        <v>4.395604395604396</v>
      </c>
      <c r="Z11" s="83">
        <f t="shared" si="9"/>
        <v>7.6923076923076925</v>
      </c>
      <c r="AA11" s="83">
        <f t="shared" si="9"/>
        <v>2.197802197802198</v>
      </c>
      <c r="AB11" s="83">
        <f t="shared" si="9"/>
        <v>5.4945054945054945</v>
      </c>
      <c r="AC11" s="119">
        <f t="shared" si="10"/>
        <v>9.7839147286821699</v>
      </c>
    </row>
    <row r="12" spans="1:29" ht="15" customHeight="1">
      <c r="A12" s="56"/>
      <c r="B12" s="56"/>
      <c r="C12" s="53" t="s">
        <v>249</v>
      </c>
      <c r="D12" s="82">
        <f t="shared" si="11"/>
        <v>139</v>
      </c>
      <c r="E12" s="83">
        <f t="shared" si="6"/>
        <v>0</v>
      </c>
      <c r="F12" s="83">
        <f t="shared" si="6"/>
        <v>5.755395683453238</v>
      </c>
      <c r="G12" s="83">
        <f t="shared" si="6"/>
        <v>18.705035971223023</v>
      </c>
      <c r="H12" s="83">
        <f t="shared" si="6"/>
        <v>73.381294964028783</v>
      </c>
      <c r="I12" s="83">
        <f t="shared" si="6"/>
        <v>0.71942446043165476</v>
      </c>
      <c r="J12" s="83">
        <f t="shared" si="6"/>
        <v>1.4388489208633095</v>
      </c>
      <c r="K12" s="82">
        <f t="shared" si="12"/>
        <v>139</v>
      </c>
      <c r="L12" s="83">
        <f t="shared" si="7"/>
        <v>7.9136690647482011</v>
      </c>
      <c r="M12" s="83">
        <f t="shared" si="7"/>
        <v>36.690647482014391</v>
      </c>
      <c r="N12" s="83">
        <f t="shared" si="7"/>
        <v>21.582733812949641</v>
      </c>
      <c r="O12" s="83">
        <f t="shared" si="7"/>
        <v>12.949640287769784</v>
      </c>
      <c r="P12" s="83">
        <f t="shared" si="7"/>
        <v>4.3165467625899279</v>
      </c>
      <c r="Q12" s="83">
        <f t="shared" si="7"/>
        <v>0</v>
      </c>
      <c r="R12" s="83">
        <f t="shared" si="7"/>
        <v>2.1582733812949639</v>
      </c>
      <c r="S12" s="83">
        <f t="shared" si="7"/>
        <v>14.388489208633093</v>
      </c>
      <c r="T12" s="119">
        <f t="shared" si="8"/>
        <v>3.3554621848739496</v>
      </c>
      <c r="U12" s="82">
        <f t="shared" si="8"/>
        <v>139</v>
      </c>
      <c r="V12" s="83">
        <f t="shared" si="9"/>
        <v>0.71942446043165476</v>
      </c>
      <c r="W12" s="83">
        <f t="shared" si="9"/>
        <v>12.23021582733813</v>
      </c>
      <c r="X12" s="83">
        <f t="shared" si="9"/>
        <v>57.553956834532372</v>
      </c>
      <c r="Y12" s="83">
        <f t="shared" si="9"/>
        <v>7.9136690647482011</v>
      </c>
      <c r="Z12" s="83">
        <f t="shared" si="9"/>
        <v>4.3165467625899279</v>
      </c>
      <c r="AA12" s="83">
        <f t="shared" si="9"/>
        <v>6.4748201438848918</v>
      </c>
      <c r="AB12" s="83">
        <f t="shared" si="9"/>
        <v>10.791366906474821</v>
      </c>
      <c r="AC12" s="119">
        <f t="shared" si="10"/>
        <v>10.328629032258064</v>
      </c>
    </row>
    <row r="13" spans="1:29" ht="15" customHeight="1">
      <c r="A13" s="56"/>
      <c r="B13" s="56"/>
      <c r="C13" s="53" t="s">
        <v>250</v>
      </c>
      <c r="D13" s="82">
        <f t="shared" si="11"/>
        <v>99</v>
      </c>
      <c r="E13" s="83">
        <f t="shared" si="6"/>
        <v>1.0101010101010102</v>
      </c>
      <c r="F13" s="83">
        <f t="shared" si="6"/>
        <v>4.0404040404040407</v>
      </c>
      <c r="G13" s="83">
        <f t="shared" si="6"/>
        <v>29.292929292929294</v>
      </c>
      <c r="H13" s="83">
        <f t="shared" si="6"/>
        <v>65.656565656565661</v>
      </c>
      <c r="I13" s="83">
        <f t="shared" si="6"/>
        <v>0</v>
      </c>
      <c r="J13" s="83">
        <f t="shared" si="6"/>
        <v>0</v>
      </c>
      <c r="K13" s="82">
        <f t="shared" si="12"/>
        <v>99</v>
      </c>
      <c r="L13" s="83">
        <f t="shared" si="7"/>
        <v>5.0505050505050502</v>
      </c>
      <c r="M13" s="83">
        <f t="shared" si="7"/>
        <v>45.454545454545453</v>
      </c>
      <c r="N13" s="83">
        <f t="shared" si="7"/>
        <v>16.161616161616163</v>
      </c>
      <c r="O13" s="83">
        <f t="shared" si="7"/>
        <v>12.121212121212121</v>
      </c>
      <c r="P13" s="83">
        <f t="shared" si="7"/>
        <v>3.0303030303030303</v>
      </c>
      <c r="Q13" s="83">
        <f t="shared" si="7"/>
        <v>2.0202020202020203</v>
      </c>
      <c r="R13" s="83">
        <f t="shared" si="7"/>
        <v>1.0101010101010102</v>
      </c>
      <c r="S13" s="83">
        <f t="shared" si="7"/>
        <v>15.151515151515152</v>
      </c>
      <c r="T13" s="119">
        <f t="shared" si="8"/>
        <v>3.3010714285714302</v>
      </c>
      <c r="U13" s="82">
        <f t="shared" si="8"/>
        <v>99</v>
      </c>
      <c r="V13" s="83">
        <f t="shared" si="9"/>
        <v>0</v>
      </c>
      <c r="W13" s="83">
        <f t="shared" si="9"/>
        <v>5.0505050505050502</v>
      </c>
      <c r="X13" s="83">
        <f t="shared" si="9"/>
        <v>64.646464646464651</v>
      </c>
      <c r="Y13" s="83">
        <f t="shared" si="9"/>
        <v>6.0606060606060606</v>
      </c>
      <c r="Z13" s="83">
        <f t="shared" si="9"/>
        <v>5.0505050505050502</v>
      </c>
      <c r="AA13" s="83">
        <f t="shared" si="9"/>
        <v>12.121212121212121</v>
      </c>
      <c r="AB13" s="83">
        <f t="shared" si="9"/>
        <v>7.0707070707070701</v>
      </c>
      <c r="AC13" s="119">
        <f t="shared" si="10"/>
        <v>11.341304347826087</v>
      </c>
    </row>
    <row r="14" spans="1:29" ht="15" customHeight="1">
      <c r="A14" s="56"/>
      <c r="B14" s="56"/>
      <c r="C14" s="53" t="s">
        <v>251</v>
      </c>
      <c r="D14" s="82">
        <f t="shared" si="11"/>
        <v>301</v>
      </c>
      <c r="E14" s="83">
        <f t="shared" si="6"/>
        <v>6.6445182724252501</v>
      </c>
      <c r="F14" s="83">
        <f t="shared" si="6"/>
        <v>22.923588039867109</v>
      </c>
      <c r="G14" s="83">
        <f t="shared" si="6"/>
        <v>55.481727574750828</v>
      </c>
      <c r="H14" s="83">
        <f t="shared" si="6"/>
        <v>14.61794019933555</v>
      </c>
      <c r="I14" s="83">
        <f t="shared" si="6"/>
        <v>0</v>
      </c>
      <c r="J14" s="83">
        <f t="shared" si="6"/>
        <v>0.33222591362126247</v>
      </c>
      <c r="K14" s="82">
        <f t="shared" si="12"/>
        <v>301</v>
      </c>
      <c r="L14" s="83">
        <f t="shared" si="7"/>
        <v>3.322259136212625</v>
      </c>
      <c r="M14" s="83">
        <f t="shared" si="7"/>
        <v>34.219269102990033</v>
      </c>
      <c r="N14" s="83">
        <f t="shared" si="7"/>
        <v>16.611295681063122</v>
      </c>
      <c r="O14" s="83">
        <f t="shared" si="7"/>
        <v>22.591362126245848</v>
      </c>
      <c r="P14" s="83">
        <f t="shared" si="7"/>
        <v>8.9700996677740861</v>
      </c>
      <c r="Q14" s="83">
        <f t="shared" si="7"/>
        <v>2.9900332225913622</v>
      </c>
      <c r="R14" s="83">
        <f t="shared" si="7"/>
        <v>2.3255813953488373</v>
      </c>
      <c r="S14" s="83">
        <f t="shared" si="7"/>
        <v>8.9700996677740861</v>
      </c>
      <c r="T14" s="119">
        <f t="shared" si="8"/>
        <v>4.0404014598540154</v>
      </c>
      <c r="U14" s="82">
        <f t="shared" si="8"/>
        <v>301</v>
      </c>
      <c r="V14" s="83">
        <f t="shared" si="9"/>
        <v>0.66445182724252494</v>
      </c>
      <c r="W14" s="83">
        <f t="shared" si="9"/>
        <v>2.6578073089700998</v>
      </c>
      <c r="X14" s="83">
        <f t="shared" si="9"/>
        <v>60.465116279069761</v>
      </c>
      <c r="Y14" s="83">
        <f t="shared" si="9"/>
        <v>5.3156146179401995</v>
      </c>
      <c r="Z14" s="83">
        <f t="shared" si="9"/>
        <v>1.6611295681063125</v>
      </c>
      <c r="AA14" s="83">
        <f t="shared" si="9"/>
        <v>23.920265780730897</v>
      </c>
      <c r="AB14" s="83">
        <f t="shared" si="9"/>
        <v>5.3156146179401995</v>
      </c>
      <c r="AC14" s="119">
        <f t="shared" si="10"/>
        <v>12.964912280701755</v>
      </c>
    </row>
    <row r="15" spans="1:29" ht="21" customHeight="1">
      <c r="A15" s="35"/>
      <c r="B15" s="35"/>
      <c r="C15" s="59" t="s">
        <v>174</v>
      </c>
      <c r="D15" s="84">
        <f t="shared" si="11"/>
        <v>326</v>
      </c>
      <c r="E15" s="85">
        <f t="shared" si="6"/>
        <v>3.6809815950920246</v>
      </c>
      <c r="F15" s="85">
        <f t="shared" si="6"/>
        <v>15.337423312883436</v>
      </c>
      <c r="G15" s="85">
        <f t="shared" si="6"/>
        <v>18.404907975460123</v>
      </c>
      <c r="H15" s="85">
        <f t="shared" si="6"/>
        <v>55.521472392638039</v>
      </c>
      <c r="I15" s="85">
        <f t="shared" si="6"/>
        <v>0.92024539877300615</v>
      </c>
      <c r="J15" s="85">
        <f t="shared" si="6"/>
        <v>6.1349693251533743</v>
      </c>
      <c r="K15" s="84">
        <f t="shared" si="12"/>
        <v>326</v>
      </c>
      <c r="L15" s="85">
        <f t="shared" si="7"/>
        <v>10.122699386503067</v>
      </c>
      <c r="M15" s="85">
        <f t="shared" si="7"/>
        <v>28.220858895705518</v>
      </c>
      <c r="N15" s="85">
        <f t="shared" si="7"/>
        <v>21.779141104294478</v>
      </c>
      <c r="O15" s="85">
        <f t="shared" si="7"/>
        <v>8.8957055214723919</v>
      </c>
      <c r="P15" s="85">
        <f t="shared" si="7"/>
        <v>2.4539877300613497</v>
      </c>
      <c r="Q15" s="85">
        <f t="shared" si="7"/>
        <v>2.147239263803681</v>
      </c>
      <c r="R15" s="85">
        <f t="shared" si="7"/>
        <v>0.61349693251533743</v>
      </c>
      <c r="S15" s="85">
        <f t="shared" si="7"/>
        <v>25.766871165644172</v>
      </c>
      <c r="T15" s="120">
        <f t="shared" si="8"/>
        <v>3.1993418765577846</v>
      </c>
      <c r="U15" s="84">
        <f t="shared" si="8"/>
        <v>326</v>
      </c>
      <c r="V15" s="85">
        <f t="shared" si="9"/>
        <v>0.92024539877300615</v>
      </c>
      <c r="W15" s="85">
        <f t="shared" si="9"/>
        <v>7.6687116564417179</v>
      </c>
      <c r="X15" s="85">
        <f t="shared" si="9"/>
        <v>55.214723926380373</v>
      </c>
      <c r="Y15" s="85">
        <f t="shared" si="9"/>
        <v>15.337423312883436</v>
      </c>
      <c r="Z15" s="85">
        <f t="shared" si="9"/>
        <v>4.9079754601226995</v>
      </c>
      <c r="AA15" s="85">
        <f t="shared" si="9"/>
        <v>7.6687116564417179</v>
      </c>
      <c r="AB15" s="85">
        <f t="shared" si="9"/>
        <v>8.2822085889570545</v>
      </c>
      <c r="AC15" s="120">
        <f t="shared" si="10"/>
        <v>10.748885172798216</v>
      </c>
    </row>
    <row r="19" spans="1:29" ht="15" customHeight="1">
      <c r="A19" s="32" t="s">
        <v>242</v>
      </c>
      <c r="B19" s="174" t="s">
        <v>790</v>
      </c>
      <c r="C19" s="45" t="s">
        <v>176</v>
      </c>
      <c r="D19" s="90">
        <v>1202</v>
      </c>
      <c r="E19" s="90">
        <v>39</v>
      </c>
      <c r="F19" s="90">
        <v>160</v>
      </c>
      <c r="G19" s="90">
        <v>334</v>
      </c>
      <c r="H19" s="90">
        <v>622</v>
      </c>
      <c r="I19" s="90">
        <v>7</v>
      </c>
      <c r="J19" s="90">
        <v>40</v>
      </c>
      <c r="K19" s="90">
        <v>1202</v>
      </c>
      <c r="L19" s="90">
        <v>115</v>
      </c>
      <c r="M19" s="90">
        <v>408</v>
      </c>
      <c r="N19" s="90">
        <v>236</v>
      </c>
      <c r="O19" s="90">
        <v>157</v>
      </c>
      <c r="P19" s="90">
        <v>47</v>
      </c>
      <c r="Q19" s="90">
        <v>21</v>
      </c>
      <c r="R19" s="90">
        <v>15</v>
      </c>
      <c r="S19" s="90">
        <v>203</v>
      </c>
      <c r="T19" s="90">
        <v>3.349790524651636</v>
      </c>
      <c r="U19" s="90">
        <v>1202</v>
      </c>
      <c r="V19" s="90">
        <v>10</v>
      </c>
      <c r="W19" s="90">
        <v>81</v>
      </c>
      <c r="X19" s="90">
        <v>734</v>
      </c>
      <c r="Y19" s="90">
        <v>114</v>
      </c>
      <c r="Z19" s="90">
        <v>55</v>
      </c>
      <c r="AA19" s="90">
        <v>125</v>
      </c>
      <c r="AB19" s="90">
        <v>83</v>
      </c>
      <c r="AC19" s="90">
        <v>11.030741733690794</v>
      </c>
    </row>
    <row r="20" spans="1:29" ht="15" customHeight="1">
      <c r="A20" s="394" t="s">
        <v>1039</v>
      </c>
      <c r="B20" s="57" t="s">
        <v>726</v>
      </c>
      <c r="C20" s="5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row>
    <row r="21" spans="1:29" ht="15" customHeight="1">
      <c r="A21" s="394"/>
      <c r="B21" s="57" t="s">
        <v>792</v>
      </c>
      <c r="C21" s="53" t="s">
        <v>243</v>
      </c>
      <c r="D21" s="90">
        <v>20</v>
      </c>
      <c r="E21" s="90">
        <v>0</v>
      </c>
      <c r="F21" s="90">
        <v>3</v>
      </c>
      <c r="G21" s="90">
        <v>1</v>
      </c>
      <c r="H21" s="90">
        <v>14</v>
      </c>
      <c r="I21" s="90">
        <v>0</v>
      </c>
      <c r="J21" s="90">
        <v>2</v>
      </c>
      <c r="K21" s="90">
        <v>20</v>
      </c>
      <c r="L21" s="90">
        <v>7</v>
      </c>
      <c r="M21" s="90">
        <v>5</v>
      </c>
      <c r="N21" s="90">
        <v>2</v>
      </c>
      <c r="O21" s="90">
        <v>2</v>
      </c>
      <c r="P21" s="90">
        <v>0</v>
      </c>
      <c r="Q21" s="90">
        <v>0</v>
      </c>
      <c r="R21" s="90">
        <v>0</v>
      </c>
      <c r="S21" s="90">
        <v>4</v>
      </c>
      <c r="T21" s="90">
        <v>2.25</v>
      </c>
      <c r="U21" s="90">
        <v>20</v>
      </c>
      <c r="V21" s="90">
        <v>1</v>
      </c>
      <c r="W21" s="90">
        <v>3</v>
      </c>
      <c r="X21" s="90">
        <v>12</v>
      </c>
      <c r="Y21" s="90">
        <v>0</v>
      </c>
      <c r="Z21" s="90">
        <v>1</v>
      </c>
      <c r="AA21" s="90">
        <v>1</v>
      </c>
      <c r="AB21" s="90">
        <v>2</v>
      </c>
      <c r="AC21" s="90">
        <v>9.8194444444444446</v>
      </c>
    </row>
    <row r="22" spans="1:29" ht="15" customHeight="1">
      <c r="A22" s="66"/>
      <c r="B22" s="57" t="s">
        <v>728</v>
      </c>
      <c r="C22" s="53" t="s">
        <v>244</v>
      </c>
      <c r="D22" s="90">
        <v>24</v>
      </c>
      <c r="E22" s="90">
        <v>0</v>
      </c>
      <c r="F22" s="90">
        <v>2</v>
      </c>
      <c r="G22" s="90">
        <v>5</v>
      </c>
      <c r="H22" s="90">
        <v>15</v>
      </c>
      <c r="I22" s="90">
        <v>0</v>
      </c>
      <c r="J22" s="90">
        <v>2</v>
      </c>
      <c r="K22" s="90">
        <v>24</v>
      </c>
      <c r="L22" s="90">
        <v>8</v>
      </c>
      <c r="M22" s="90">
        <v>8</v>
      </c>
      <c r="N22" s="90">
        <v>2</v>
      </c>
      <c r="O22" s="90">
        <v>2</v>
      </c>
      <c r="P22" s="90">
        <v>0</v>
      </c>
      <c r="Q22" s="90">
        <v>0</v>
      </c>
      <c r="R22" s="90">
        <v>0</v>
      </c>
      <c r="S22" s="90">
        <v>4</v>
      </c>
      <c r="T22" s="90">
        <v>2.3029999999999999</v>
      </c>
      <c r="U22" s="90">
        <v>24</v>
      </c>
      <c r="V22" s="90">
        <v>0</v>
      </c>
      <c r="W22" s="90">
        <v>2</v>
      </c>
      <c r="X22" s="90">
        <v>19</v>
      </c>
      <c r="Y22" s="90">
        <v>3</v>
      </c>
      <c r="Z22" s="90">
        <v>0</v>
      </c>
      <c r="AA22" s="90">
        <v>0</v>
      </c>
      <c r="AB22" s="90">
        <v>0</v>
      </c>
      <c r="AC22" s="90">
        <v>9.1666666666666661</v>
      </c>
    </row>
    <row r="23" spans="1:29" ht="15" customHeight="1">
      <c r="A23" s="56"/>
      <c r="B23" s="56"/>
      <c r="C23" s="53" t="s">
        <v>245</v>
      </c>
      <c r="D23" s="90">
        <v>49</v>
      </c>
      <c r="E23" s="90">
        <v>1</v>
      </c>
      <c r="F23" s="90">
        <v>3</v>
      </c>
      <c r="G23" s="90">
        <v>11</v>
      </c>
      <c r="H23" s="90">
        <v>29</v>
      </c>
      <c r="I23" s="90">
        <v>1</v>
      </c>
      <c r="J23" s="90">
        <v>4</v>
      </c>
      <c r="K23" s="90">
        <v>49</v>
      </c>
      <c r="L23" s="90">
        <v>11</v>
      </c>
      <c r="M23" s="90">
        <v>12</v>
      </c>
      <c r="N23" s="90">
        <v>9</v>
      </c>
      <c r="O23" s="90">
        <v>2</v>
      </c>
      <c r="P23" s="90">
        <v>1</v>
      </c>
      <c r="Q23" s="90">
        <v>2</v>
      </c>
      <c r="R23" s="90">
        <v>1</v>
      </c>
      <c r="S23" s="90">
        <v>11</v>
      </c>
      <c r="T23" s="90">
        <v>2.9526315789473685</v>
      </c>
      <c r="U23" s="90">
        <v>49</v>
      </c>
      <c r="V23" s="90">
        <v>0</v>
      </c>
      <c r="W23" s="90">
        <v>5</v>
      </c>
      <c r="X23" s="90">
        <v>28</v>
      </c>
      <c r="Y23" s="90">
        <v>7</v>
      </c>
      <c r="Z23" s="90">
        <v>2</v>
      </c>
      <c r="AA23" s="90">
        <v>2</v>
      </c>
      <c r="AB23" s="90">
        <v>5</v>
      </c>
      <c r="AC23" s="90">
        <v>10.181818181818182</v>
      </c>
    </row>
    <row r="24" spans="1:29" ht="15" customHeight="1">
      <c r="A24" s="56"/>
      <c r="B24" s="56"/>
      <c r="C24" s="53" t="s">
        <v>246</v>
      </c>
      <c r="D24" s="90">
        <v>74</v>
      </c>
      <c r="E24" s="90">
        <v>2</v>
      </c>
      <c r="F24" s="90">
        <v>7</v>
      </c>
      <c r="G24" s="90">
        <v>13</v>
      </c>
      <c r="H24" s="90">
        <v>48</v>
      </c>
      <c r="I24" s="90">
        <v>1</v>
      </c>
      <c r="J24" s="90">
        <v>3</v>
      </c>
      <c r="K24" s="90">
        <v>74</v>
      </c>
      <c r="L24" s="90">
        <v>14</v>
      </c>
      <c r="M24" s="90">
        <v>21</v>
      </c>
      <c r="N24" s="90">
        <v>15</v>
      </c>
      <c r="O24" s="90">
        <v>9</v>
      </c>
      <c r="P24" s="90">
        <v>0</v>
      </c>
      <c r="Q24" s="90">
        <v>0</v>
      </c>
      <c r="R24" s="90">
        <v>0</v>
      </c>
      <c r="S24" s="90">
        <v>15</v>
      </c>
      <c r="T24" s="90">
        <v>2.6840677966101687</v>
      </c>
      <c r="U24" s="90">
        <v>74</v>
      </c>
      <c r="V24" s="90">
        <v>1</v>
      </c>
      <c r="W24" s="90">
        <v>5</v>
      </c>
      <c r="X24" s="90">
        <v>50</v>
      </c>
      <c r="Y24" s="90">
        <v>9</v>
      </c>
      <c r="Z24" s="90">
        <v>5</v>
      </c>
      <c r="AA24" s="90">
        <v>1</v>
      </c>
      <c r="AB24" s="90">
        <v>3</v>
      </c>
      <c r="AC24" s="90">
        <v>9.5880281690140841</v>
      </c>
    </row>
    <row r="25" spans="1:29" ht="15" customHeight="1">
      <c r="A25" s="56"/>
      <c r="B25" s="56"/>
      <c r="C25" s="53" t="s">
        <v>247</v>
      </c>
      <c r="D25" s="90">
        <v>79</v>
      </c>
      <c r="E25" s="90">
        <v>1</v>
      </c>
      <c r="F25" s="90">
        <v>5</v>
      </c>
      <c r="G25" s="90">
        <v>11</v>
      </c>
      <c r="H25" s="90">
        <v>58</v>
      </c>
      <c r="I25" s="90">
        <v>0</v>
      </c>
      <c r="J25" s="90">
        <v>4</v>
      </c>
      <c r="K25" s="90">
        <v>79</v>
      </c>
      <c r="L25" s="90">
        <v>10</v>
      </c>
      <c r="M25" s="90">
        <v>26</v>
      </c>
      <c r="N25" s="90">
        <v>24</v>
      </c>
      <c r="O25" s="90">
        <v>7</v>
      </c>
      <c r="P25" s="90">
        <v>0</v>
      </c>
      <c r="Q25" s="90">
        <v>0</v>
      </c>
      <c r="R25" s="90">
        <v>0</v>
      </c>
      <c r="S25" s="90">
        <v>12</v>
      </c>
      <c r="T25" s="90">
        <v>2.8271641791044777</v>
      </c>
      <c r="U25" s="90">
        <v>79</v>
      </c>
      <c r="V25" s="90">
        <v>0</v>
      </c>
      <c r="W25" s="90">
        <v>4</v>
      </c>
      <c r="X25" s="90">
        <v>55</v>
      </c>
      <c r="Y25" s="90">
        <v>8</v>
      </c>
      <c r="Z25" s="90">
        <v>8</v>
      </c>
      <c r="AA25" s="90">
        <v>1</v>
      </c>
      <c r="AB25" s="90">
        <v>3</v>
      </c>
      <c r="AC25" s="90">
        <v>9.781798245614036</v>
      </c>
    </row>
    <row r="26" spans="1:29" ht="15" customHeight="1">
      <c r="A26" s="56"/>
      <c r="B26" s="56"/>
      <c r="C26" s="53" t="s">
        <v>248</v>
      </c>
      <c r="D26" s="90">
        <v>91</v>
      </c>
      <c r="E26" s="90">
        <v>2</v>
      </c>
      <c r="F26" s="90">
        <v>9</v>
      </c>
      <c r="G26" s="90">
        <v>11</v>
      </c>
      <c r="H26" s="90">
        <v>66</v>
      </c>
      <c r="I26" s="90">
        <v>1</v>
      </c>
      <c r="J26" s="90">
        <v>2</v>
      </c>
      <c r="K26" s="90">
        <v>91</v>
      </c>
      <c r="L26" s="90">
        <v>6</v>
      </c>
      <c r="M26" s="90">
        <v>45</v>
      </c>
      <c r="N26" s="90">
        <v>17</v>
      </c>
      <c r="O26" s="90">
        <v>8</v>
      </c>
      <c r="P26" s="90">
        <v>2</v>
      </c>
      <c r="Q26" s="90">
        <v>1</v>
      </c>
      <c r="R26" s="90">
        <v>1</v>
      </c>
      <c r="S26" s="90">
        <v>11</v>
      </c>
      <c r="T26" s="90">
        <v>3.0812499999999998</v>
      </c>
      <c r="U26" s="90">
        <v>91</v>
      </c>
      <c r="V26" s="90">
        <v>2</v>
      </c>
      <c r="W26" s="90">
        <v>7</v>
      </c>
      <c r="X26" s="90">
        <v>64</v>
      </c>
      <c r="Y26" s="90">
        <v>4</v>
      </c>
      <c r="Z26" s="90">
        <v>7</v>
      </c>
      <c r="AA26" s="90">
        <v>2</v>
      </c>
      <c r="AB26" s="90">
        <v>5</v>
      </c>
      <c r="AC26" s="90">
        <v>9.7839147286821699</v>
      </c>
    </row>
    <row r="27" spans="1:29" ht="15" customHeight="1">
      <c r="A27" s="56"/>
      <c r="B27" s="56"/>
      <c r="C27" s="53" t="s">
        <v>249</v>
      </c>
      <c r="D27" s="90">
        <v>139</v>
      </c>
      <c r="E27" s="90">
        <v>0</v>
      </c>
      <c r="F27" s="90">
        <v>8</v>
      </c>
      <c r="G27" s="90">
        <v>26</v>
      </c>
      <c r="H27" s="90">
        <v>102</v>
      </c>
      <c r="I27" s="90">
        <v>1</v>
      </c>
      <c r="J27" s="90">
        <v>2</v>
      </c>
      <c r="K27" s="90">
        <v>139</v>
      </c>
      <c r="L27" s="90">
        <v>11</v>
      </c>
      <c r="M27" s="90">
        <v>51</v>
      </c>
      <c r="N27" s="90">
        <v>30</v>
      </c>
      <c r="O27" s="90">
        <v>18</v>
      </c>
      <c r="P27" s="90">
        <v>6</v>
      </c>
      <c r="Q27" s="90">
        <v>0</v>
      </c>
      <c r="R27" s="90">
        <v>3</v>
      </c>
      <c r="S27" s="90">
        <v>20</v>
      </c>
      <c r="T27" s="90">
        <v>3.3554621848739496</v>
      </c>
      <c r="U27" s="90">
        <v>139</v>
      </c>
      <c r="V27" s="90">
        <v>1</v>
      </c>
      <c r="W27" s="90">
        <v>17</v>
      </c>
      <c r="X27" s="90">
        <v>80</v>
      </c>
      <c r="Y27" s="90">
        <v>11</v>
      </c>
      <c r="Z27" s="90">
        <v>6</v>
      </c>
      <c r="AA27" s="90">
        <v>9</v>
      </c>
      <c r="AB27" s="90">
        <v>15</v>
      </c>
      <c r="AC27" s="90">
        <v>10.328629032258064</v>
      </c>
    </row>
    <row r="28" spans="1:29" ht="15" customHeight="1">
      <c r="A28" s="56"/>
      <c r="B28" s="56"/>
      <c r="C28" s="53" t="s">
        <v>250</v>
      </c>
      <c r="D28" s="90">
        <v>99</v>
      </c>
      <c r="E28" s="90">
        <v>1</v>
      </c>
      <c r="F28" s="90">
        <v>4</v>
      </c>
      <c r="G28" s="90">
        <v>29</v>
      </c>
      <c r="H28" s="90">
        <v>65</v>
      </c>
      <c r="I28" s="90">
        <v>0</v>
      </c>
      <c r="J28" s="90">
        <v>0</v>
      </c>
      <c r="K28" s="90">
        <v>99</v>
      </c>
      <c r="L28" s="90">
        <v>5</v>
      </c>
      <c r="M28" s="90">
        <v>45</v>
      </c>
      <c r="N28" s="90">
        <v>16</v>
      </c>
      <c r="O28" s="90">
        <v>12</v>
      </c>
      <c r="P28" s="90">
        <v>3</v>
      </c>
      <c r="Q28" s="90">
        <v>2</v>
      </c>
      <c r="R28" s="90">
        <v>1</v>
      </c>
      <c r="S28" s="90">
        <v>15</v>
      </c>
      <c r="T28" s="90">
        <v>3.3010714285714302</v>
      </c>
      <c r="U28" s="90">
        <v>99</v>
      </c>
      <c r="V28" s="90">
        <v>0</v>
      </c>
      <c r="W28" s="90">
        <v>5</v>
      </c>
      <c r="X28" s="90">
        <v>64</v>
      </c>
      <c r="Y28" s="90">
        <v>6</v>
      </c>
      <c r="Z28" s="90">
        <v>5</v>
      </c>
      <c r="AA28" s="90">
        <v>12</v>
      </c>
      <c r="AB28" s="90">
        <v>7</v>
      </c>
      <c r="AC28" s="90">
        <v>11.341304347826087</v>
      </c>
    </row>
    <row r="29" spans="1:29" ht="15" customHeight="1">
      <c r="A29" s="56"/>
      <c r="B29" s="56"/>
      <c r="C29" s="53" t="s">
        <v>251</v>
      </c>
      <c r="D29" s="90">
        <v>301</v>
      </c>
      <c r="E29" s="90">
        <v>20</v>
      </c>
      <c r="F29" s="90">
        <v>69</v>
      </c>
      <c r="G29" s="90">
        <v>167</v>
      </c>
      <c r="H29" s="90">
        <v>44</v>
      </c>
      <c r="I29" s="90">
        <v>0</v>
      </c>
      <c r="J29" s="90">
        <v>1</v>
      </c>
      <c r="K29" s="90">
        <v>301</v>
      </c>
      <c r="L29" s="90">
        <v>10</v>
      </c>
      <c r="M29" s="90">
        <v>103</v>
      </c>
      <c r="N29" s="90">
        <v>50</v>
      </c>
      <c r="O29" s="90">
        <v>68</v>
      </c>
      <c r="P29" s="90">
        <v>27</v>
      </c>
      <c r="Q29" s="90">
        <v>9</v>
      </c>
      <c r="R29" s="90">
        <v>7</v>
      </c>
      <c r="S29" s="90">
        <v>27</v>
      </c>
      <c r="T29" s="90">
        <v>4.0404014598540154</v>
      </c>
      <c r="U29" s="90">
        <v>301</v>
      </c>
      <c r="V29" s="90">
        <v>2</v>
      </c>
      <c r="W29" s="90">
        <v>8</v>
      </c>
      <c r="X29" s="90">
        <v>182</v>
      </c>
      <c r="Y29" s="90">
        <v>16</v>
      </c>
      <c r="Z29" s="90">
        <v>5</v>
      </c>
      <c r="AA29" s="90">
        <v>72</v>
      </c>
      <c r="AB29" s="90">
        <v>16</v>
      </c>
      <c r="AC29" s="90">
        <v>12.964912280701755</v>
      </c>
    </row>
    <row r="30" spans="1:29" ht="15" customHeight="1">
      <c r="A30" s="35"/>
      <c r="B30" s="35"/>
      <c r="C30" s="59" t="s">
        <v>174</v>
      </c>
      <c r="D30" s="90">
        <v>326</v>
      </c>
      <c r="E30" s="90">
        <v>12</v>
      </c>
      <c r="F30" s="90">
        <v>50</v>
      </c>
      <c r="G30" s="90">
        <v>60</v>
      </c>
      <c r="H30" s="90">
        <v>181</v>
      </c>
      <c r="I30" s="90">
        <v>3</v>
      </c>
      <c r="J30" s="90">
        <v>20</v>
      </c>
      <c r="K30" s="90">
        <v>326</v>
      </c>
      <c r="L30" s="90">
        <v>33</v>
      </c>
      <c r="M30" s="90">
        <v>92</v>
      </c>
      <c r="N30" s="90">
        <v>71</v>
      </c>
      <c r="O30" s="90">
        <v>29</v>
      </c>
      <c r="P30" s="90">
        <v>8</v>
      </c>
      <c r="Q30" s="90">
        <v>7</v>
      </c>
      <c r="R30" s="90">
        <v>2</v>
      </c>
      <c r="S30" s="90">
        <v>84</v>
      </c>
      <c r="T30" s="90">
        <v>3.1993418765577846</v>
      </c>
      <c r="U30" s="90">
        <v>326</v>
      </c>
      <c r="V30" s="90">
        <v>3</v>
      </c>
      <c r="W30" s="90">
        <v>25</v>
      </c>
      <c r="X30" s="90">
        <v>180</v>
      </c>
      <c r="Y30" s="90">
        <v>50</v>
      </c>
      <c r="Z30" s="90">
        <v>16</v>
      </c>
      <c r="AA30" s="90">
        <v>25</v>
      </c>
      <c r="AB30" s="90">
        <v>27</v>
      </c>
      <c r="AC30" s="90">
        <v>10.748885172798216</v>
      </c>
    </row>
  </sheetData>
  <mergeCells count="2">
    <mergeCell ref="A5:A6"/>
    <mergeCell ref="A20:A21"/>
  </mergeCells>
  <phoneticPr fontId="2"/>
  <pageMargins left="0.35433070866141736" right="0.31496062992125984" top="0.39370078740157483" bottom="0.19685039370078741" header="0.19685039370078741" footer="0.19685039370078741"/>
  <pageSetup paperSize="9" scale="83" fitToWidth="3" fitToHeight="0" orientation="portrait" horizontalDpi="200" verticalDpi="200" r:id="rId1"/>
  <headerFooter alignWithMargins="0">
    <oddHeader>&amp;R&amp;"Meiryo UI,標準"&amp;9&amp;F＿&amp;A</oddHeader>
  </headerFooter>
  <colBreaks count="1" manualBreakCount="1">
    <brk id="10" max="14"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A12B8-4AB4-4F41-94ED-21DB365AB55B}">
  <dimension ref="A1:P54"/>
  <sheetViews>
    <sheetView showGridLines="0" view="pageBreakPreview" zoomScaleNormal="100" zoomScaleSheetLayoutView="100" workbookViewId="0">
      <selection activeCell="C2" sqref="C2"/>
    </sheetView>
  </sheetViews>
  <sheetFormatPr defaultColWidth="7.25" defaultRowHeight="15" customHeight="1"/>
  <cols>
    <col min="1" max="1" width="10.625" style="31" customWidth="1"/>
    <col min="2" max="2" width="3.75" style="31" customWidth="1"/>
    <col min="3" max="3" width="12.75" style="31" bestFit="1" customWidth="1"/>
    <col min="4" max="4" width="8.75" style="31" customWidth="1"/>
    <col min="5" max="9" width="11.625" style="31" customWidth="1"/>
    <col min="10" max="11" width="8" style="31" customWidth="1"/>
    <col min="12" max="14" width="8.75" style="31" customWidth="1"/>
    <col min="15" max="16" width="8" style="31" customWidth="1"/>
    <col min="17" max="16384" width="7.25" style="31"/>
  </cols>
  <sheetData>
    <row r="1" spans="1:16" ht="15" customHeight="1">
      <c r="D1" s="32" t="s">
        <v>763</v>
      </c>
      <c r="E1" s="33"/>
      <c r="F1" s="33"/>
      <c r="G1" s="33"/>
      <c r="H1" s="33"/>
      <c r="I1" s="33"/>
      <c r="J1" s="33"/>
      <c r="K1" s="34"/>
      <c r="L1" s="32" t="s">
        <v>764</v>
      </c>
      <c r="M1" s="33"/>
      <c r="N1" s="33"/>
      <c r="O1" s="33"/>
      <c r="P1" s="34"/>
    </row>
    <row r="2" spans="1:16" ht="15" customHeight="1">
      <c r="D2" s="35"/>
      <c r="E2" s="36"/>
      <c r="F2" s="36"/>
      <c r="G2" s="36"/>
      <c r="H2" s="36"/>
      <c r="I2" s="36"/>
      <c r="J2" s="36"/>
      <c r="K2" s="37"/>
      <c r="L2" s="35"/>
      <c r="M2" s="36"/>
      <c r="N2" s="36"/>
      <c r="O2" s="36"/>
      <c r="P2" s="37"/>
    </row>
    <row r="3" spans="1:16" s="43" customFormat="1" ht="94.9" customHeight="1">
      <c r="A3" s="38"/>
      <c r="B3" s="187"/>
      <c r="C3" s="40"/>
      <c r="D3" s="41" t="s">
        <v>165</v>
      </c>
      <c r="E3" s="42" t="s">
        <v>591</v>
      </c>
      <c r="F3" s="42" t="s">
        <v>765</v>
      </c>
      <c r="G3" s="42" t="s">
        <v>766</v>
      </c>
      <c r="H3" s="42" t="s">
        <v>767</v>
      </c>
      <c r="I3" s="42" t="s">
        <v>269</v>
      </c>
      <c r="J3" s="41" t="s">
        <v>173</v>
      </c>
      <c r="K3" s="41" t="s">
        <v>174</v>
      </c>
      <c r="L3" s="41" t="s">
        <v>165</v>
      </c>
      <c r="M3" s="42" t="s">
        <v>272</v>
      </c>
      <c r="N3" s="42" t="s">
        <v>273</v>
      </c>
      <c r="O3" s="42" t="s">
        <v>274</v>
      </c>
      <c r="P3" s="41" t="s">
        <v>174</v>
      </c>
    </row>
    <row r="4" spans="1:16" ht="15" customHeight="1">
      <c r="A4" s="32" t="s">
        <v>242</v>
      </c>
      <c r="B4" s="174" t="s">
        <v>185</v>
      </c>
      <c r="C4" s="45" t="s">
        <v>176</v>
      </c>
      <c r="D4" s="86">
        <f t="shared" ref="D4:E4" si="0">D31</f>
        <v>963</v>
      </c>
      <c r="E4" s="87">
        <f t="shared" si="0"/>
        <v>477</v>
      </c>
      <c r="F4" s="87">
        <f>F31</f>
        <v>227</v>
      </c>
      <c r="G4" s="87">
        <f t="shared" ref="G4:M4" si="1">G31</f>
        <v>163</v>
      </c>
      <c r="H4" s="87">
        <f t="shared" si="1"/>
        <v>5</v>
      </c>
      <c r="I4" s="87">
        <f t="shared" si="1"/>
        <v>0</v>
      </c>
      <c r="J4" s="87">
        <f t="shared" si="1"/>
        <v>3</v>
      </c>
      <c r="K4" s="87">
        <f t="shared" si="1"/>
        <v>88</v>
      </c>
      <c r="L4" s="86">
        <f t="shared" si="1"/>
        <v>963</v>
      </c>
      <c r="M4" s="87">
        <f t="shared" si="1"/>
        <v>166</v>
      </c>
      <c r="N4" s="87">
        <f>N31</f>
        <v>390</v>
      </c>
      <c r="O4" s="87">
        <f t="shared" ref="O4:P4" si="2">O31</f>
        <v>286</v>
      </c>
      <c r="P4" s="87">
        <f t="shared" si="2"/>
        <v>140</v>
      </c>
    </row>
    <row r="5" spans="1:16" ht="15" customHeight="1">
      <c r="A5" s="394" t="s">
        <v>1048</v>
      </c>
      <c r="B5" s="188" t="s">
        <v>186</v>
      </c>
      <c r="C5" s="50"/>
      <c r="D5" s="88">
        <f>IF(SUM(E5:K5)&gt;100,"－",SUM(E5:K5))</f>
        <v>100.00000000000001</v>
      </c>
      <c r="E5" s="89">
        <f>E31/$D4*100</f>
        <v>49.532710280373834</v>
      </c>
      <c r="F5" s="89">
        <f>F31/$D4*100</f>
        <v>23.572170301142265</v>
      </c>
      <c r="G5" s="89">
        <f>G31/$D4*100</f>
        <v>16.926272066458985</v>
      </c>
      <c r="H5" s="89">
        <f t="shared" ref="H5:K5" si="3">H31/$D4*100</f>
        <v>0.51921079958463134</v>
      </c>
      <c r="I5" s="89">
        <f t="shared" si="3"/>
        <v>0</v>
      </c>
      <c r="J5" s="89">
        <f t="shared" si="3"/>
        <v>0.3115264797507788</v>
      </c>
      <c r="K5" s="89">
        <f t="shared" si="3"/>
        <v>9.1381100726895124</v>
      </c>
      <c r="L5" s="88" t="str">
        <f>IF(SUM(M5:P5)&gt;100,"－",SUM(M5:P5))</f>
        <v>－</v>
      </c>
      <c r="M5" s="89">
        <f>M31/$L4*100</f>
        <v>17.237798546209763</v>
      </c>
      <c r="N5" s="89">
        <f>N31/$L4*100</f>
        <v>40.498442367601243</v>
      </c>
      <c r="O5" s="89">
        <f>O31/$L4*100</f>
        <v>29.698857736240914</v>
      </c>
      <c r="P5" s="89">
        <f>P31/$L4*100</f>
        <v>14.537902388369679</v>
      </c>
    </row>
    <row r="6" spans="1:16" ht="15" customHeight="1">
      <c r="A6" s="394"/>
      <c r="B6" s="188" t="s">
        <v>187</v>
      </c>
      <c r="C6" s="53" t="s">
        <v>243</v>
      </c>
      <c r="D6" s="82">
        <f>D33</f>
        <v>196</v>
      </c>
      <c r="E6" s="83">
        <f>IF($D6=0,0,E33/$D6*100)</f>
        <v>38.775510204081634</v>
      </c>
      <c r="F6" s="83">
        <f>IF($D6=0,0,F33/$D6*100)</f>
        <v>32.653061224489797</v>
      </c>
      <c r="G6" s="83">
        <f>IF($D6=0,0,G33/$D6*100)</f>
        <v>18.877551020408163</v>
      </c>
      <c r="H6" s="83">
        <f t="shared" ref="H6:K15" si="4">IF($D6=0,0,H33/$D6*100)</f>
        <v>0</v>
      </c>
      <c r="I6" s="83">
        <f t="shared" si="4"/>
        <v>0</v>
      </c>
      <c r="J6" s="83">
        <f t="shared" si="4"/>
        <v>1.0204081632653061</v>
      </c>
      <c r="K6" s="83">
        <f t="shared" si="4"/>
        <v>8.6734693877551017</v>
      </c>
      <c r="L6" s="82">
        <f>L33</f>
        <v>196</v>
      </c>
      <c r="M6" s="83">
        <f t="shared" ref="M6:P15" si="5">IF($L6=0,0,M33/$L6*100)</f>
        <v>11.73469387755102</v>
      </c>
      <c r="N6" s="83">
        <f t="shared" si="5"/>
        <v>47.959183673469383</v>
      </c>
      <c r="O6" s="83">
        <f t="shared" si="5"/>
        <v>27.551020408163261</v>
      </c>
      <c r="P6" s="83">
        <f t="shared" si="5"/>
        <v>14.795918367346939</v>
      </c>
    </row>
    <row r="7" spans="1:16" ht="15" customHeight="1">
      <c r="A7" s="66"/>
      <c r="B7" s="188"/>
      <c r="C7" s="53" t="s">
        <v>244</v>
      </c>
      <c r="D7" s="82">
        <f t="shared" ref="D7:E16" si="6">D34</f>
        <v>148</v>
      </c>
      <c r="E7" s="83">
        <f t="shared" ref="E7:G15" si="7">IF($D7=0,0,E34/$D7*100)</f>
        <v>52.027027027027032</v>
      </c>
      <c r="F7" s="83">
        <f t="shared" si="7"/>
        <v>21.621621621621621</v>
      </c>
      <c r="G7" s="83">
        <f t="shared" si="7"/>
        <v>19.594594594594593</v>
      </c>
      <c r="H7" s="83">
        <f t="shared" si="4"/>
        <v>0.67567567567567566</v>
      </c>
      <c r="I7" s="83">
        <f t="shared" si="4"/>
        <v>0</v>
      </c>
      <c r="J7" s="83">
        <f t="shared" si="4"/>
        <v>0</v>
      </c>
      <c r="K7" s="83">
        <f t="shared" si="4"/>
        <v>6.0810810810810816</v>
      </c>
      <c r="L7" s="82">
        <f t="shared" ref="L7:L15" si="8">L34</f>
        <v>148</v>
      </c>
      <c r="M7" s="83">
        <f t="shared" si="5"/>
        <v>14.189189189189189</v>
      </c>
      <c r="N7" s="83">
        <f t="shared" si="5"/>
        <v>41.216216216216218</v>
      </c>
      <c r="O7" s="83">
        <f t="shared" si="5"/>
        <v>39.189189189189186</v>
      </c>
      <c r="P7" s="83">
        <f t="shared" si="5"/>
        <v>7.4324324324324325</v>
      </c>
    </row>
    <row r="8" spans="1:16" ht="15" customHeight="1">
      <c r="A8" s="56"/>
      <c r="B8" s="49"/>
      <c r="C8" s="53" t="s">
        <v>245</v>
      </c>
      <c r="D8" s="82">
        <f t="shared" si="6"/>
        <v>104</v>
      </c>
      <c r="E8" s="83">
        <f t="shared" si="7"/>
        <v>52.884615384615387</v>
      </c>
      <c r="F8" s="83">
        <f t="shared" si="7"/>
        <v>21.153846153846153</v>
      </c>
      <c r="G8" s="83">
        <f t="shared" si="7"/>
        <v>17.307692307692307</v>
      </c>
      <c r="H8" s="83">
        <f t="shared" si="4"/>
        <v>0.96153846153846156</v>
      </c>
      <c r="I8" s="83">
        <f t="shared" si="4"/>
        <v>0</v>
      </c>
      <c r="J8" s="83">
        <f t="shared" si="4"/>
        <v>0</v>
      </c>
      <c r="K8" s="83">
        <f t="shared" si="4"/>
        <v>7.6923076923076925</v>
      </c>
      <c r="L8" s="82">
        <f t="shared" si="8"/>
        <v>104</v>
      </c>
      <c r="M8" s="83">
        <f t="shared" si="5"/>
        <v>22.115384615384613</v>
      </c>
      <c r="N8" s="83">
        <f t="shared" si="5"/>
        <v>41.346153846153847</v>
      </c>
      <c r="O8" s="83">
        <f t="shared" si="5"/>
        <v>30.76923076923077</v>
      </c>
      <c r="P8" s="83">
        <f t="shared" si="5"/>
        <v>6.7307692307692308</v>
      </c>
    </row>
    <row r="9" spans="1:16" ht="15" customHeight="1">
      <c r="A9" s="56"/>
      <c r="B9" s="49"/>
      <c r="C9" s="53" t="s">
        <v>246</v>
      </c>
      <c r="D9" s="82">
        <f t="shared" si="6"/>
        <v>63</v>
      </c>
      <c r="E9" s="83">
        <f t="shared" si="7"/>
        <v>46.031746031746032</v>
      </c>
      <c r="F9" s="83">
        <f t="shared" si="7"/>
        <v>36.507936507936506</v>
      </c>
      <c r="G9" s="83">
        <f t="shared" si="7"/>
        <v>9.5238095238095237</v>
      </c>
      <c r="H9" s="83">
        <f t="shared" si="4"/>
        <v>0</v>
      </c>
      <c r="I9" s="83">
        <f t="shared" si="4"/>
        <v>0</v>
      </c>
      <c r="J9" s="83">
        <f t="shared" si="4"/>
        <v>0</v>
      </c>
      <c r="K9" s="83">
        <f t="shared" si="4"/>
        <v>7.9365079365079358</v>
      </c>
      <c r="L9" s="82">
        <f t="shared" si="8"/>
        <v>63</v>
      </c>
      <c r="M9" s="83">
        <f t="shared" si="5"/>
        <v>12.698412698412698</v>
      </c>
      <c r="N9" s="83">
        <f t="shared" si="5"/>
        <v>53.968253968253968</v>
      </c>
      <c r="O9" s="83">
        <f t="shared" si="5"/>
        <v>25.396825396825395</v>
      </c>
      <c r="P9" s="83">
        <f t="shared" si="5"/>
        <v>11.111111111111111</v>
      </c>
    </row>
    <row r="10" spans="1:16" ht="15" customHeight="1">
      <c r="A10" s="56"/>
      <c r="B10" s="49"/>
      <c r="C10" s="53" t="s">
        <v>247</v>
      </c>
      <c r="D10" s="82">
        <f t="shared" si="6"/>
        <v>25</v>
      </c>
      <c r="E10" s="83">
        <f t="shared" si="7"/>
        <v>56.000000000000007</v>
      </c>
      <c r="F10" s="83">
        <f t="shared" si="7"/>
        <v>16</v>
      </c>
      <c r="G10" s="83">
        <f t="shared" si="7"/>
        <v>20</v>
      </c>
      <c r="H10" s="83">
        <f t="shared" si="4"/>
        <v>0</v>
      </c>
      <c r="I10" s="83">
        <f t="shared" si="4"/>
        <v>0</v>
      </c>
      <c r="J10" s="83">
        <f t="shared" si="4"/>
        <v>0</v>
      </c>
      <c r="K10" s="83">
        <f t="shared" si="4"/>
        <v>8</v>
      </c>
      <c r="L10" s="82">
        <f t="shared" si="8"/>
        <v>25</v>
      </c>
      <c r="M10" s="83">
        <f t="shared" si="5"/>
        <v>12</v>
      </c>
      <c r="N10" s="83">
        <f t="shared" si="5"/>
        <v>32</v>
      </c>
      <c r="O10" s="83">
        <f t="shared" si="5"/>
        <v>44</v>
      </c>
      <c r="P10" s="83">
        <f t="shared" si="5"/>
        <v>12</v>
      </c>
    </row>
    <row r="11" spans="1:16" ht="15" customHeight="1">
      <c r="A11" s="56"/>
      <c r="B11" s="49"/>
      <c r="C11" s="53" t="s">
        <v>248</v>
      </c>
      <c r="D11" s="82">
        <f t="shared" si="6"/>
        <v>11</v>
      </c>
      <c r="E11" s="83">
        <f t="shared" si="7"/>
        <v>63.636363636363633</v>
      </c>
      <c r="F11" s="83">
        <f t="shared" si="7"/>
        <v>27.27272727272727</v>
      </c>
      <c r="G11" s="83">
        <f t="shared" si="7"/>
        <v>0</v>
      </c>
      <c r="H11" s="83">
        <f t="shared" si="4"/>
        <v>0</v>
      </c>
      <c r="I11" s="83">
        <f t="shared" si="4"/>
        <v>0</v>
      </c>
      <c r="J11" s="83">
        <f t="shared" si="4"/>
        <v>0</v>
      </c>
      <c r="K11" s="83">
        <f t="shared" si="4"/>
        <v>9.0909090909090917</v>
      </c>
      <c r="L11" s="82">
        <f t="shared" si="8"/>
        <v>11</v>
      </c>
      <c r="M11" s="83">
        <f t="shared" si="5"/>
        <v>36.363636363636367</v>
      </c>
      <c r="N11" s="83">
        <f t="shared" si="5"/>
        <v>54.54545454545454</v>
      </c>
      <c r="O11" s="83">
        <f t="shared" si="5"/>
        <v>0</v>
      </c>
      <c r="P11" s="83">
        <f t="shared" si="5"/>
        <v>9.0909090909090917</v>
      </c>
    </row>
    <row r="12" spans="1:16" ht="15" customHeight="1">
      <c r="A12" s="56"/>
      <c r="B12" s="49"/>
      <c r="C12" s="53" t="s">
        <v>249</v>
      </c>
      <c r="D12" s="82">
        <f t="shared" si="6"/>
        <v>15</v>
      </c>
      <c r="E12" s="83">
        <f t="shared" si="7"/>
        <v>60</v>
      </c>
      <c r="F12" s="83">
        <f t="shared" si="7"/>
        <v>13.333333333333334</v>
      </c>
      <c r="G12" s="83">
        <f t="shared" si="7"/>
        <v>20</v>
      </c>
      <c r="H12" s="83">
        <f t="shared" si="4"/>
        <v>0</v>
      </c>
      <c r="I12" s="83">
        <f t="shared" si="4"/>
        <v>0</v>
      </c>
      <c r="J12" s="83">
        <f t="shared" si="4"/>
        <v>0</v>
      </c>
      <c r="K12" s="83">
        <f t="shared" si="4"/>
        <v>6.666666666666667</v>
      </c>
      <c r="L12" s="82">
        <f t="shared" si="8"/>
        <v>15</v>
      </c>
      <c r="M12" s="83">
        <f t="shared" si="5"/>
        <v>26.666666666666668</v>
      </c>
      <c r="N12" s="83">
        <f t="shared" si="5"/>
        <v>46.666666666666664</v>
      </c>
      <c r="O12" s="83">
        <f t="shared" si="5"/>
        <v>20</v>
      </c>
      <c r="P12" s="83">
        <f t="shared" si="5"/>
        <v>6.666666666666667</v>
      </c>
    </row>
    <row r="13" spans="1:16" ht="15" customHeight="1">
      <c r="A13" s="56"/>
      <c r="B13" s="49"/>
      <c r="C13" s="53" t="s">
        <v>250</v>
      </c>
      <c r="D13" s="82">
        <f t="shared" si="6"/>
        <v>4</v>
      </c>
      <c r="E13" s="83">
        <f t="shared" si="7"/>
        <v>75</v>
      </c>
      <c r="F13" s="83">
        <f t="shared" si="7"/>
        <v>0</v>
      </c>
      <c r="G13" s="83">
        <f t="shared" si="7"/>
        <v>25</v>
      </c>
      <c r="H13" s="83">
        <f t="shared" si="4"/>
        <v>0</v>
      </c>
      <c r="I13" s="83">
        <f t="shared" si="4"/>
        <v>0</v>
      </c>
      <c r="J13" s="83">
        <f t="shared" si="4"/>
        <v>0</v>
      </c>
      <c r="K13" s="83">
        <f t="shared" si="4"/>
        <v>0</v>
      </c>
      <c r="L13" s="82">
        <f t="shared" si="8"/>
        <v>4</v>
      </c>
      <c r="M13" s="83">
        <f t="shared" si="5"/>
        <v>75</v>
      </c>
      <c r="N13" s="83">
        <f t="shared" si="5"/>
        <v>25</v>
      </c>
      <c r="O13" s="83">
        <f t="shared" si="5"/>
        <v>0</v>
      </c>
      <c r="P13" s="83">
        <f t="shared" si="5"/>
        <v>0</v>
      </c>
    </row>
    <row r="14" spans="1:16" ht="15" customHeight="1">
      <c r="A14" s="56"/>
      <c r="B14" s="49"/>
      <c r="C14" s="53" t="s">
        <v>251</v>
      </c>
      <c r="D14" s="82">
        <f t="shared" si="6"/>
        <v>21</v>
      </c>
      <c r="E14" s="83">
        <f t="shared" si="7"/>
        <v>80.952380952380949</v>
      </c>
      <c r="F14" s="83">
        <f t="shared" si="7"/>
        <v>4.7619047619047619</v>
      </c>
      <c r="G14" s="83">
        <f t="shared" si="7"/>
        <v>9.5238095238095237</v>
      </c>
      <c r="H14" s="83">
        <f t="shared" si="4"/>
        <v>0</v>
      </c>
      <c r="I14" s="83">
        <f t="shared" si="4"/>
        <v>0</v>
      </c>
      <c r="J14" s="83">
        <f t="shared" si="4"/>
        <v>0</v>
      </c>
      <c r="K14" s="83">
        <f t="shared" si="4"/>
        <v>4.7619047619047619</v>
      </c>
      <c r="L14" s="82">
        <f t="shared" si="8"/>
        <v>21</v>
      </c>
      <c r="M14" s="83">
        <f t="shared" si="5"/>
        <v>57.142857142857139</v>
      </c>
      <c r="N14" s="83">
        <f t="shared" si="5"/>
        <v>28.571428571428569</v>
      </c>
      <c r="O14" s="83">
        <f t="shared" si="5"/>
        <v>0</v>
      </c>
      <c r="P14" s="83">
        <f t="shared" si="5"/>
        <v>19.047619047619047</v>
      </c>
    </row>
    <row r="15" spans="1:16" ht="21" customHeight="1">
      <c r="A15" s="35"/>
      <c r="B15" s="71"/>
      <c r="C15" s="59" t="s">
        <v>174</v>
      </c>
      <c r="D15" s="84">
        <f t="shared" si="6"/>
        <v>376</v>
      </c>
      <c r="E15" s="85">
        <f t="shared" si="7"/>
        <v>50.531914893617028</v>
      </c>
      <c r="F15" s="85">
        <f t="shared" si="7"/>
        <v>20.212765957446805</v>
      </c>
      <c r="G15" s="85">
        <f t="shared" si="7"/>
        <v>16.48936170212766</v>
      </c>
      <c r="H15" s="85">
        <f t="shared" si="4"/>
        <v>0.7978723404255319</v>
      </c>
      <c r="I15" s="85">
        <f t="shared" si="4"/>
        <v>0</v>
      </c>
      <c r="J15" s="85">
        <f t="shared" si="4"/>
        <v>0.26595744680851063</v>
      </c>
      <c r="K15" s="85">
        <f t="shared" si="4"/>
        <v>11.702127659574469</v>
      </c>
      <c r="L15" s="84">
        <f t="shared" si="8"/>
        <v>376</v>
      </c>
      <c r="M15" s="85">
        <f t="shared" si="5"/>
        <v>17.287234042553195</v>
      </c>
      <c r="N15" s="85">
        <f t="shared" si="5"/>
        <v>34.574468085106389</v>
      </c>
      <c r="O15" s="85">
        <f t="shared" si="5"/>
        <v>29.787234042553191</v>
      </c>
      <c r="P15" s="85">
        <f t="shared" si="5"/>
        <v>20.478723404255319</v>
      </c>
    </row>
    <row r="16" spans="1:16" ht="15" customHeight="1">
      <c r="A16" s="32" t="s">
        <v>242</v>
      </c>
      <c r="B16" s="425" t="s">
        <v>188</v>
      </c>
      <c r="C16" s="45" t="s">
        <v>176</v>
      </c>
      <c r="D16" s="86">
        <f t="shared" si="6"/>
        <v>1053</v>
      </c>
      <c r="E16" s="87">
        <f t="shared" si="6"/>
        <v>645</v>
      </c>
      <c r="F16" s="87">
        <f>F43</f>
        <v>231</v>
      </c>
      <c r="G16" s="87">
        <f t="shared" ref="G16:M16" si="9">G43</f>
        <v>110</v>
      </c>
      <c r="H16" s="87">
        <f t="shared" si="9"/>
        <v>4</v>
      </c>
      <c r="I16" s="87">
        <f t="shared" si="9"/>
        <v>0</v>
      </c>
      <c r="J16" s="87">
        <f t="shared" si="9"/>
        <v>3</v>
      </c>
      <c r="K16" s="87">
        <f t="shared" si="9"/>
        <v>60</v>
      </c>
      <c r="L16" s="86">
        <f t="shared" si="9"/>
        <v>1053</v>
      </c>
      <c r="M16" s="87">
        <f t="shared" si="9"/>
        <v>131</v>
      </c>
      <c r="N16" s="87">
        <f>N43</f>
        <v>257</v>
      </c>
      <c r="O16" s="87">
        <f t="shared" ref="O16:P16" si="10">O43</f>
        <v>560</v>
      </c>
      <c r="P16" s="87">
        <f t="shared" si="10"/>
        <v>119</v>
      </c>
    </row>
    <row r="17" spans="1:16" ht="15" customHeight="1">
      <c r="A17" s="394" t="s">
        <v>1048</v>
      </c>
      <c r="B17" s="426"/>
      <c r="C17" s="50"/>
      <c r="D17" s="88">
        <f>IF(SUM(E17:K17)&gt;100,"－",SUM(E17:K17))</f>
        <v>100</v>
      </c>
      <c r="E17" s="89">
        <f>E43/$D16*100</f>
        <v>61.253561253561251</v>
      </c>
      <c r="F17" s="89">
        <f>F43/$D16*100</f>
        <v>21.937321937321936</v>
      </c>
      <c r="G17" s="89">
        <f>G43/$D16*100</f>
        <v>10.446343779677113</v>
      </c>
      <c r="H17" s="89">
        <f t="shared" ref="H17:K17" si="11">H43/$D16*100</f>
        <v>0.37986704653371323</v>
      </c>
      <c r="I17" s="89">
        <f t="shared" si="11"/>
        <v>0</v>
      </c>
      <c r="J17" s="89">
        <f t="shared" si="11"/>
        <v>0.28490028490028491</v>
      </c>
      <c r="K17" s="89">
        <f t="shared" si="11"/>
        <v>5.6980056980056979</v>
      </c>
      <c r="L17" s="88" t="str">
        <f>IF(SUM(M17:P17)&gt;100,"－",SUM(M17:P17))</f>
        <v>－</v>
      </c>
      <c r="M17" s="89">
        <f>M43/$L16*100</f>
        <v>12.440645773979107</v>
      </c>
      <c r="N17" s="89">
        <f>N43/$L16*100</f>
        <v>24.406457739791072</v>
      </c>
      <c r="O17" s="89">
        <f>O43/$L16*100</f>
        <v>53.181386514719854</v>
      </c>
      <c r="P17" s="89">
        <f>P43/$L16*100</f>
        <v>11.301044634377968</v>
      </c>
    </row>
    <row r="18" spans="1:16" ht="15" customHeight="1">
      <c r="A18" s="394"/>
      <c r="B18" s="426"/>
      <c r="C18" s="53" t="s">
        <v>243</v>
      </c>
      <c r="D18" s="82">
        <f>D45</f>
        <v>34</v>
      </c>
      <c r="E18" s="83">
        <f>IF($D18=0,0,E45/$D18*100)</f>
        <v>52.941176470588239</v>
      </c>
      <c r="F18" s="83">
        <f>IF($D18=0,0,F45/$D18*100)</f>
        <v>29.411764705882355</v>
      </c>
      <c r="G18" s="83">
        <f>IF($D18=0,0,G45/$D18*100)</f>
        <v>5.8823529411764701</v>
      </c>
      <c r="H18" s="83">
        <f t="shared" ref="H18:K18" si="12">IF($D18=0,0,H45/$D18*100)</f>
        <v>0</v>
      </c>
      <c r="I18" s="83">
        <f t="shared" si="12"/>
        <v>0</v>
      </c>
      <c r="J18" s="83">
        <f t="shared" si="12"/>
        <v>0</v>
      </c>
      <c r="K18" s="83">
        <f t="shared" si="12"/>
        <v>11.76470588235294</v>
      </c>
      <c r="L18" s="82">
        <f>L45</f>
        <v>34</v>
      </c>
      <c r="M18" s="83">
        <f t="shared" ref="M18:P27" si="13">IF($L18=0,0,M45/$L18*100)</f>
        <v>5.8823529411764701</v>
      </c>
      <c r="N18" s="83">
        <f t="shared" si="13"/>
        <v>35.294117647058826</v>
      </c>
      <c r="O18" s="83">
        <f t="shared" si="13"/>
        <v>44.117647058823529</v>
      </c>
      <c r="P18" s="83">
        <f t="shared" si="13"/>
        <v>14.705882352941178</v>
      </c>
    </row>
    <row r="19" spans="1:16" ht="15" customHeight="1">
      <c r="A19" s="66"/>
      <c r="B19" s="426"/>
      <c r="C19" s="53" t="s">
        <v>244</v>
      </c>
      <c r="D19" s="82">
        <f t="shared" ref="D19:D27" si="14">D46</f>
        <v>75</v>
      </c>
      <c r="E19" s="83">
        <f t="shared" ref="E19:K27" si="15">IF($D19=0,0,E46/$D19*100)</f>
        <v>61.333333333333329</v>
      </c>
      <c r="F19" s="83">
        <f t="shared" si="15"/>
        <v>18.666666666666668</v>
      </c>
      <c r="G19" s="83">
        <f t="shared" si="15"/>
        <v>10.666666666666668</v>
      </c>
      <c r="H19" s="83">
        <f t="shared" si="15"/>
        <v>0</v>
      </c>
      <c r="I19" s="83">
        <f t="shared" si="15"/>
        <v>0</v>
      </c>
      <c r="J19" s="83">
        <f t="shared" si="15"/>
        <v>0</v>
      </c>
      <c r="K19" s="83">
        <f t="shared" si="15"/>
        <v>9.3333333333333339</v>
      </c>
      <c r="L19" s="82">
        <f t="shared" ref="L19:L27" si="16">L46</f>
        <v>75</v>
      </c>
      <c r="M19" s="83">
        <f t="shared" si="13"/>
        <v>5.3333333333333339</v>
      </c>
      <c r="N19" s="83">
        <f t="shared" si="13"/>
        <v>25.333333333333336</v>
      </c>
      <c r="O19" s="83">
        <f t="shared" si="13"/>
        <v>57.333333333333336</v>
      </c>
      <c r="P19" s="83">
        <f t="shared" si="13"/>
        <v>12</v>
      </c>
    </row>
    <row r="20" spans="1:16" ht="15" customHeight="1">
      <c r="A20" s="56"/>
      <c r="B20" s="426"/>
      <c r="C20" s="53" t="s">
        <v>245</v>
      </c>
      <c r="D20" s="82">
        <f t="shared" si="14"/>
        <v>155</v>
      </c>
      <c r="E20" s="83">
        <f t="shared" si="15"/>
        <v>60</v>
      </c>
      <c r="F20" s="83">
        <f t="shared" si="15"/>
        <v>25.161290322580644</v>
      </c>
      <c r="G20" s="83">
        <f t="shared" si="15"/>
        <v>10.967741935483872</v>
      </c>
      <c r="H20" s="83">
        <f t="shared" si="15"/>
        <v>0.64516129032258063</v>
      </c>
      <c r="I20" s="83">
        <f t="shared" si="15"/>
        <v>0</v>
      </c>
      <c r="J20" s="83">
        <f t="shared" si="15"/>
        <v>0.64516129032258063</v>
      </c>
      <c r="K20" s="83">
        <f t="shared" si="15"/>
        <v>2.5806451612903225</v>
      </c>
      <c r="L20" s="82">
        <f t="shared" si="16"/>
        <v>155</v>
      </c>
      <c r="M20" s="83">
        <f t="shared" si="13"/>
        <v>18.064516129032256</v>
      </c>
      <c r="N20" s="83">
        <f t="shared" si="13"/>
        <v>31.612903225806448</v>
      </c>
      <c r="O20" s="83">
        <f t="shared" si="13"/>
        <v>45.806451612903224</v>
      </c>
      <c r="P20" s="83">
        <f t="shared" si="13"/>
        <v>6.4516129032258061</v>
      </c>
    </row>
    <row r="21" spans="1:16" ht="15" customHeight="1">
      <c r="A21" s="56"/>
      <c r="B21" s="49"/>
      <c r="C21" s="53" t="s">
        <v>246</v>
      </c>
      <c r="D21" s="82">
        <f t="shared" si="14"/>
        <v>126</v>
      </c>
      <c r="E21" s="83">
        <f t="shared" si="15"/>
        <v>69.841269841269835</v>
      </c>
      <c r="F21" s="83">
        <f t="shared" si="15"/>
        <v>18.253968253968253</v>
      </c>
      <c r="G21" s="83">
        <f t="shared" si="15"/>
        <v>8.7301587301587293</v>
      </c>
      <c r="H21" s="83">
        <f t="shared" si="15"/>
        <v>0</v>
      </c>
      <c r="I21" s="83">
        <f t="shared" si="15"/>
        <v>0</v>
      </c>
      <c r="J21" s="83">
        <f t="shared" si="15"/>
        <v>0</v>
      </c>
      <c r="K21" s="83">
        <f t="shared" si="15"/>
        <v>3.1746031746031744</v>
      </c>
      <c r="L21" s="82">
        <f t="shared" si="16"/>
        <v>126</v>
      </c>
      <c r="M21" s="83">
        <f t="shared" si="13"/>
        <v>15.079365079365079</v>
      </c>
      <c r="N21" s="83">
        <f t="shared" si="13"/>
        <v>29.365079365079367</v>
      </c>
      <c r="O21" s="83">
        <f t="shared" si="13"/>
        <v>51.587301587301596</v>
      </c>
      <c r="P21" s="83">
        <f t="shared" si="13"/>
        <v>4.7619047619047619</v>
      </c>
    </row>
    <row r="22" spans="1:16" ht="15" customHeight="1">
      <c r="A22" s="56"/>
      <c r="B22" s="49"/>
      <c r="C22" s="53" t="s">
        <v>247</v>
      </c>
      <c r="D22" s="82">
        <f t="shared" si="14"/>
        <v>96</v>
      </c>
      <c r="E22" s="83">
        <f t="shared" si="15"/>
        <v>55.208333333333336</v>
      </c>
      <c r="F22" s="83">
        <f t="shared" si="15"/>
        <v>34.375</v>
      </c>
      <c r="G22" s="83">
        <f t="shared" si="15"/>
        <v>7.291666666666667</v>
      </c>
      <c r="H22" s="83">
        <f t="shared" si="15"/>
        <v>0</v>
      </c>
      <c r="I22" s="83">
        <f t="shared" si="15"/>
        <v>0</v>
      </c>
      <c r="J22" s="83">
        <f t="shared" si="15"/>
        <v>0</v>
      </c>
      <c r="K22" s="83">
        <f t="shared" si="15"/>
        <v>3.125</v>
      </c>
      <c r="L22" s="82">
        <f t="shared" si="16"/>
        <v>96</v>
      </c>
      <c r="M22" s="83">
        <f t="shared" si="13"/>
        <v>10.416666666666668</v>
      </c>
      <c r="N22" s="83">
        <f t="shared" si="13"/>
        <v>22.916666666666664</v>
      </c>
      <c r="O22" s="83">
        <f t="shared" si="13"/>
        <v>61.458333333333336</v>
      </c>
      <c r="P22" s="83">
        <f t="shared" si="13"/>
        <v>7.291666666666667</v>
      </c>
    </row>
    <row r="23" spans="1:16" ht="15" customHeight="1">
      <c r="A23" s="56"/>
      <c r="B23" s="49"/>
      <c r="C23" s="53" t="s">
        <v>248</v>
      </c>
      <c r="D23" s="82">
        <f t="shared" si="14"/>
        <v>55</v>
      </c>
      <c r="E23" s="83">
        <f t="shared" si="15"/>
        <v>54.54545454545454</v>
      </c>
      <c r="F23" s="83">
        <f t="shared" si="15"/>
        <v>30.909090909090907</v>
      </c>
      <c r="G23" s="83">
        <f t="shared" si="15"/>
        <v>10.909090909090908</v>
      </c>
      <c r="H23" s="83">
        <f t="shared" si="15"/>
        <v>0</v>
      </c>
      <c r="I23" s="83">
        <f t="shared" si="15"/>
        <v>0</v>
      </c>
      <c r="J23" s="83">
        <f t="shared" si="15"/>
        <v>0</v>
      </c>
      <c r="K23" s="83">
        <f t="shared" si="15"/>
        <v>3.6363636363636362</v>
      </c>
      <c r="L23" s="82">
        <f t="shared" si="16"/>
        <v>55</v>
      </c>
      <c r="M23" s="83">
        <f t="shared" si="13"/>
        <v>7.2727272727272725</v>
      </c>
      <c r="N23" s="83">
        <f t="shared" si="13"/>
        <v>12.727272727272727</v>
      </c>
      <c r="O23" s="83">
        <f t="shared" si="13"/>
        <v>74.545454545454547</v>
      </c>
      <c r="P23" s="83">
        <f t="shared" si="13"/>
        <v>5.4545454545454541</v>
      </c>
    </row>
    <row r="24" spans="1:16" ht="15" customHeight="1">
      <c r="A24" s="56"/>
      <c r="B24" s="49"/>
      <c r="C24" s="53" t="s">
        <v>249</v>
      </c>
      <c r="D24" s="82">
        <f t="shared" si="14"/>
        <v>78</v>
      </c>
      <c r="E24" s="83">
        <f t="shared" si="15"/>
        <v>51.282051282051277</v>
      </c>
      <c r="F24" s="83">
        <f t="shared" si="15"/>
        <v>33.333333333333329</v>
      </c>
      <c r="G24" s="83">
        <f t="shared" si="15"/>
        <v>12.820512820512819</v>
      </c>
      <c r="H24" s="83">
        <f t="shared" si="15"/>
        <v>0</v>
      </c>
      <c r="I24" s="83">
        <f t="shared" si="15"/>
        <v>0</v>
      </c>
      <c r="J24" s="83">
        <f t="shared" si="15"/>
        <v>0</v>
      </c>
      <c r="K24" s="83">
        <f t="shared" si="15"/>
        <v>2.5641025641025639</v>
      </c>
      <c r="L24" s="82">
        <f t="shared" si="16"/>
        <v>78</v>
      </c>
      <c r="M24" s="83">
        <f t="shared" si="13"/>
        <v>7.6923076923076925</v>
      </c>
      <c r="N24" s="83">
        <f t="shared" si="13"/>
        <v>10.256410256410255</v>
      </c>
      <c r="O24" s="83">
        <f t="shared" si="13"/>
        <v>80.769230769230774</v>
      </c>
      <c r="P24" s="83">
        <f t="shared" si="13"/>
        <v>2.5641025641025639</v>
      </c>
    </row>
    <row r="25" spans="1:16" ht="15" customHeight="1">
      <c r="A25" s="56"/>
      <c r="B25" s="49"/>
      <c r="C25" s="53" t="s">
        <v>250</v>
      </c>
      <c r="D25" s="82">
        <f t="shared" si="14"/>
        <v>13</v>
      </c>
      <c r="E25" s="83">
        <f t="shared" si="15"/>
        <v>69.230769230769226</v>
      </c>
      <c r="F25" s="83">
        <f t="shared" si="15"/>
        <v>15.384615384615385</v>
      </c>
      <c r="G25" s="83">
        <f t="shared" si="15"/>
        <v>7.6923076923076925</v>
      </c>
      <c r="H25" s="83">
        <f t="shared" si="15"/>
        <v>0</v>
      </c>
      <c r="I25" s="83">
        <f t="shared" si="15"/>
        <v>0</v>
      </c>
      <c r="J25" s="83">
        <f t="shared" si="15"/>
        <v>0</v>
      </c>
      <c r="K25" s="83">
        <f t="shared" si="15"/>
        <v>7.6923076923076925</v>
      </c>
      <c r="L25" s="82">
        <f t="shared" si="16"/>
        <v>13</v>
      </c>
      <c r="M25" s="83">
        <f t="shared" si="13"/>
        <v>15.384615384615385</v>
      </c>
      <c r="N25" s="83">
        <f t="shared" si="13"/>
        <v>15.384615384615385</v>
      </c>
      <c r="O25" s="83">
        <f t="shared" si="13"/>
        <v>69.230769230769226</v>
      </c>
      <c r="P25" s="83">
        <f t="shared" si="13"/>
        <v>7.6923076923076925</v>
      </c>
    </row>
    <row r="26" spans="1:16" ht="15" customHeight="1">
      <c r="A26" s="56"/>
      <c r="B26" s="49"/>
      <c r="C26" s="53" t="s">
        <v>251</v>
      </c>
      <c r="D26" s="82">
        <f t="shared" si="14"/>
        <v>7</v>
      </c>
      <c r="E26" s="83">
        <f t="shared" si="15"/>
        <v>42.857142857142854</v>
      </c>
      <c r="F26" s="83">
        <f t="shared" si="15"/>
        <v>28.571428571428569</v>
      </c>
      <c r="G26" s="83">
        <f t="shared" si="15"/>
        <v>14.285714285714285</v>
      </c>
      <c r="H26" s="83">
        <f t="shared" si="15"/>
        <v>0</v>
      </c>
      <c r="I26" s="83">
        <f t="shared" si="15"/>
        <v>0</v>
      </c>
      <c r="J26" s="83">
        <f t="shared" si="15"/>
        <v>0</v>
      </c>
      <c r="K26" s="83">
        <f t="shared" si="15"/>
        <v>14.285714285714285</v>
      </c>
      <c r="L26" s="82">
        <f t="shared" si="16"/>
        <v>7</v>
      </c>
      <c r="M26" s="83">
        <f t="shared" si="13"/>
        <v>28.571428571428569</v>
      </c>
      <c r="N26" s="83">
        <f t="shared" si="13"/>
        <v>0</v>
      </c>
      <c r="O26" s="83">
        <f t="shared" si="13"/>
        <v>57.142857142857139</v>
      </c>
      <c r="P26" s="83">
        <f t="shared" si="13"/>
        <v>14.285714285714285</v>
      </c>
    </row>
    <row r="27" spans="1:16" ht="21" customHeight="1">
      <c r="A27" s="35"/>
      <c r="B27" s="71"/>
      <c r="C27" s="59" t="s">
        <v>174</v>
      </c>
      <c r="D27" s="84">
        <f t="shared" si="14"/>
        <v>414</v>
      </c>
      <c r="E27" s="85">
        <f t="shared" si="15"/>
        <v>64.009661835748787</v>
      </c>
      <c r="F27" s="85">
        <f t="shared" si="15"/>
        <v>15.70048309178744</v>
      </c>
      <c r="G27" s="85">
        <f t="shared" si="15"/>
        <v>11.352657004830919</v>
      </c>
      <c r="H27" s="85">
        <f t="shared" si="15"/>
        <v>0.72463768115942029</v>
      </c>
      <c r="I27" s="85">
        <f t="shared" si="15"/>
        <v>0</v>
      </c>
      <c r="J27" s="85">
        <f t="shared" si="15"/>
        <v>0.48309178743961351</v>
      </c>
      <c r="K27" s="85">
        <f t="shared" si="15"/>
        <v>7.7294685990338161</v>
      </c>
      <c r="L27" s="84">
        <f t="shared" si="16"/>
        <v>414</v>
      </c>
      <c r="M27" s="85">
        <f t="shared" si="13"/>
        <v>13.043478260869565</v>
      </c>
      <c r="N27" s="85">
        <f t="shared" si="13"/>
        <v>24.396135265700483</v>
      </c>
      <c r="O27" s="85">
        <f t="shared" si="13"/>
        <v>45.893719806763286</v>
      </c>
      <c r="P27" s="85">
        <f t="shared" si="13"/>
        <v>18.115942028985508</v>
      </c>
    </row>
    <row r="31" spans="1:16" ht="15" customHeight="1">
      <c r="A31" s="32" t="s">
        <v>242</v>
      </c>
      <c r="B31" s="32"/>
      <c r="C31" s="45" t="s">
        <v>176</v>
      </c>
      <c r="D31" s="90">
        <v>963</v>
      </c>
      <c r="E31" s="90">
        <v>477</v>
      </c>
      <c r="F31" s="90">
        <v>227</v>
      </c>
      <c r="G31" s="90">
        <v>163</v>
      </c>
      <c r="H31" s="90">
        <v>5</v>
      </c>
      <c r="I31" s="90">
        <v>0</v>
      </c>
      <c r="J31" s="90">
        <v>3</v>
      </c>
      <c r="K31" s="90">
        <v>88</v>
      </c>
      <c r="L31" s="90">
        <v>963</v>
      </c>
      <c r="M31" s="90">
        <v>166</v>
      </c>
      <c r="N31" s="90">
        <v>390</v>
      </c>
      <c r="O31" s="90">
        <v>286</v>
      </c>
      <c r="P31" s="90">
        <v>140</v>
      </c>
    </row>
    <row r="32" spans="1:16" ht="15" customHeight="1">
      <c r="A32" s="394" t="s">
        <v>1039</v>
      </c>
      <c r="B32" s="66"/>
      <c r="C32" s="50"/>
      <c r="D32" s="90"/>
      <c r="E32" s="90"/>
      <c r="F32" s="90"/>
      <c r="G32" s="90"/>
      <c r="H32" s="90"/>
      <c r="I32" s="90"/>
      <c r="J32" s="90"/>
      <c r="K32" s="90"/>
      <c r="L32" s="90"/>
      <c r="M32" s="90"/>
      <c r="N32" s="90"/>
      <c r="O32" s="90"/>
      <c r="P32" s="90"/>
    </row>
    <row r="33" spans="1:16" ht="15" customHeight="1">
      <c r="A33" s="394"/>
      <c r="B33" s="66"/>
      <c r="C33" s="53" t="s">
        <v>243</v>
      </c>
      <c r="D33" s="90">
        <v>196</v>
      </c>
      <c r="E33" s="90">
        <v>76</v>
      </c>
      <c r="F33" s="90">
        <v>64</v>
      </c>
      <c r="G33" s="90">
        <v>37</v>
      </c>
      <c r="H33" s="90">
        <v>0</v>
      </c>
      <c r="I33" s="90">
        <v>0</v>
      </c>
      <c r="J33" s="90">
        <v>2</v>
      </c>
      <c r="K33" s="90">
        <v>17</v>
      </c>
      <c r="L33" s="90">
        <v>196</v>
      </c>
      <c r="M33" s="90">
        <v>23</v>
      </c>
      <c r="N33" s="90">
        <v>94</v>
      </c>
      <c r="O33" s="90">
        <v>54</v>
      </c>
      <c r="P33" s="90">
        <v>29</v>
      </c>
    </row>
    <row r="34" spans="1:16" ht="15" customHeight="1">
      <c r="A34" s="66"/>
      <c r="B34" s="66"/>
      <c r="C34" s="53" t="s">
        <v>244</v>
      </c>
      <c r="D34" s="90">
        <v>148</v>
      </c>
      <c r="E34" s="90">
        <v>77</v>
      </c>
      <c r="F34" s="90">
        <v>32</v>
      </c>
      <c r="G34" s="90">
        <v>29</v>
      </c>
      <c r="H34" s="90">
        <v>1</v>
      </c>
      <c r="I34" s="90">
        <v>0</v>
      </c>
      <c r="J34" s="90">
        <v>0</v>
      </c>
      <c r="K34" s="90">
        <v>9</v>
      </c>
      <c r="L34" s="90">
        <v>148</v>
      </c>
      <c r="M34" s="90">
        <v>21</v>
      </c>
      <c r="N34" s="90">
        <v>61</v>
      </c>
      <c r="O34" s="90">
        <v>58</v>
      </c>
      <c r="P34" s="90">
        <v>11</v>
      </c>
    </row>
    <row r="35" spans="1:16" ht="15" customHeight="1">
      <c r="A35" s="56"/>
      <c r="B35" s="56"/>
      <c r="C35" s="53" t="s">
        <v>245</v>
      </c>
      <c r="D35" s="90">
        <v>104</v>
      </c>
      <c r="E35" s="90">
        <v>55</v>
      </c>
      <c r="F35" s="90">
        <v>22</v>
      </c>
      <c r="G35" s="90">
        <v>18</v>
      </c>
      <c r="H35" s="90">
        <v>1</v>
      </c>
      <c r="I35" s="90">
        <v>0</v>
      </c>
      <c r="J35" s="90">
        <v>0</v>
      </c>
      <c r="K35" s="90">
        <v>8</v>
      </c>
      <c r="L35" s="90">
        <v>104</v>
      </c>
      <c r="M35" s="90">
        <v>23</v>
      </c>
      <c r="N35" s="90">
        <v>43</v>
      </c>
      <c r="O35" s="90">
        <v>32</v>
      </c>
      <c r="P35" s="90">
        <v>7</v>
      </c>
    </row>
    <row r="36" spans="1:16" ht="15" customHeight="1">
      <c r="A36" s="56"/>
      <c r="B36" s="56"/>
      <c r="C36" s="53" t="s">
        <v>246</v>
      </c>
      <c r="D36" s="90">
        <v>63</v>
      </c>
      <c r="E36" s="90">
        <v>29</v>
      </c>
      <c r="F36" s="90">
        <v>23</v>
      </c>
      <c r="G36" s="90">
        <v>6</v>
      </c>
      <c r="H36" s="90">
        <v>0</v>
      </c>
      <c r="I36" s="90">
        <v>0</v>
      </c>
      <c r="J36" s="90">
        <v>0</v>
      </c>
      <c r="K36" s="90">
        <v>5</v>
      </c>
      <c r="L36" s="90">
        <v>63</v>
      </c>
      <c r="M36" s="90">
        <v>8</v>
      </c>
      <c r="N36" s="90">
        <v>34</v>
      </c>
      <c r="O36" s="90">
        <v>16</v>
      </c>
      <c r="P36" s="90">
        <v>7</v>
      </c>
    </row>
    <row r="37" spans="1:16" ht="15" customHeight="1">
      <c r="A37" s="56"/>
      <c r="B37" s="56"/>
      <c r="C37" s="53" t="s">
        <v>247</v>
      </c>
      <c r="D37" s="90">
        <v>25</v>
      </c>
      <c r="E37" s="90">
        <v>14</v>
      </c>
      <c r="F37" s="90">
        <v>4</v>
      </c>
      <c r="G37" s="90">
        <v>5</v>
      </c>
      <c r="H37" s="90">
        <v>0</v>
      </c>
      <c r="I37" s="90">
        <v>0</v>
      </c>
      <c r="J37" s="90">
        <v>0</v>
      </c>
      <c r="K37" s="90">
        <v>2</v>
      </c>
      <c r="L37" s="90">
        <v>25</v>
      </c>
      <c r="M37" s="90">
        <v>3</v>
      </c>
      <c r="N37" s="90">
        <v>8</v>
      </c>
      <c r="O37" s="90">
        <v>11</v>
      </c>
      <c r="P37" s="90">
        <v>3</v>
      </c>
    </row>
    <row r="38" spans="1:16" ht="15" customHeight="1">
      <c r="A38" s="56"/>
      <c r="B38" s="56"/>
      <c r="C38" s="53" t="s">
        <v>248</v>
      </c>
      <c r="D38" s="90">
        <v>11</v>
      </c>
      <c r="E38" s="90">
        <v>7</v>
      </c>
      <c r="F38" s="90">
        <v>3</v>
      </c>
      <c r="G38" s="90">
        <v>0</v>
      </c>
      <c r="H38" s="90">
        <v>0</v>
      </c>
      <c r="I38" s="90">
        <v>0</v>
      </c>
      <c r="J38" s="90">
        <v>0</v>
      </c>
      <c r="K38" s="90">
        <v>1</v>
      </c>
      <c r="L38" s="90">
        <v>11</v>
      </c>
      <c r="M38" s="90">
        <v>4</v>
      </c>
      <c r="N38" s="90">
        <v>6</v>
      </c>
      <c r="O38" s="90">
        <v>0</v>
      </c>
      <c r="P38" s="90">
        <v>1</v>
      </c>
    </row>
    <row r="39" spans="1:16" ht="15" customHeight="1">
      <c r="A39" s="56"/>
      <c r="B39" s="56"/>
      <c r="C39" s="53" t="s">
        <v>249</v>
      </c>
      <c r="D39" s="90">
        <v>15</v>
      </c>
      <c r="E39" s="90">
        <v>9</v>
      </c>
      <c r="F39" s="90">
        <v>2</v>
      </c>
      <c r="G39" s="90">
        <v>3</v>
      </c>
      <c r="H39" s="90">
        <v>0</v>
      </c>
      <c r="I39" s="90">
        <v>0</v>
      </c>
      <c r="J39" s="90">
        <v>0</v>
      </c>
      <c r="K39" s="90">
        <v>1</v>
      </c>
      <c r="L39" s="90">
        <v>15</v>
      </c>
      <c r="M39" s="90">
        <v>4</v>
      </c>
      <c r="N39" s="90">
        <v>7</v>
      </c>
      <c r="O39" s="90">
        <v>3</v>
      </c>
      <c r="P39" s="90">
        <v>1</v>
      </c>
    </row>
    <row r="40" spans="1:16" ht="15" customHeight="1">
      <c r="A40" s="56"/>
      <c r="B40" s="56"/>
      <c r="C40" s="53" t="s">
        <v>250</v>
      </c>
      <c r="D40" s="90">
        <v>4</v>
      </c>
      <c r="E40" s="90">
        <v>3</v>
      </c>
      <c r="F40" s="90">
        <v>0</v>
      </c>
      <c r="G40" s="90">
        <v>1</v>
      </c>
      <c r="H40" s="90">
        <v>0</v>
      </c>
      <c r="I40" s="90">
        <v>0</v>
      </c>
      <c r="J40" s="90">
        <v>0</v>
      </c>
      <c r="K40" s="90">
        <v>0</v>
      </c>
      <c r="L40" s="90">
        <v>4</v>
      </c>
      <c r="M40" s="90">
        <v>3</v>
      </c>
      <c r="N40" s="90">
        <v>1</v>
      </c>
      <c r="O40" s="90">
        <v>0</v>
      </c>
      <c r="P40" s="90">
        <v>0</v>
      </c>
    </row>
    <row r="41" spans="1:16" ht="15" customHeight="1">
      <c r="A41" s="56"/>
      <c r="B41" s="56"/>
      <c r="C41" s="53" t="s">
        <v>251</v>
      </c>
      <c r="D41" s="90">
        <v>21</v>
      </c>
      <c r="E41" s="90">
        <v>17</v>
      </c>
      <c r="F41" s="90">
        <v>1</v>
      </c>
      <c r="G41" s="90">
        <v>2</v>
      </c>
      <c r="H41" s="90">
        <v>0</v>
      </c>
      <c r="I41" s="90">
        <v>0</v>
      </c>
      <c r="J41" s="90">
        <v>0</v>
      </c>
      <c r="K41" s="90">
        <v>1</v>
      </c>
      <c r="L41" s="90">
        <v>21</v>
      </c>
      <c r="M41" s="90">
        <v>12</v>
      </c>
      <c r="N41" s="90">
        <v>6</v>
      </c>
      <c r="O41" s="90">
        <v>0</v>
      </c>
      <c r="P41" s="90">
        <v>4</v>
      </c>
    </row>
    <row r="42" spans="1:16" ht="15" customHeight="1">
      <c r="A42" s="35"/>
      <c r="B42" s="35"/>
      <c r="C42" s="59" t="s">
        <v>174</v>
      </c>
      <c r="D42" s="90">
        <v>376</v>
      </c>
      <c r="E42" s="90">
        <v>190</v>
      </c>
      <c r="F42" s="90">
        <v>76</v>
      </c>
      <c r="G42" s="90">
        <v>62</v>
      </c>
      <c r="H42" s="90">
        <v>3</v>
      </c>
      <c r="I42" s="90">
        <v>0</v>
      </c>
      <c r="J42" s="90">
        <v>1</v>
      </c>
      <c r="K42" s="90">
        <v>44</v>
      </c>
      <c r="L42" s="90">
        <v>376</v>
      </c>
      <c r="M42" s="90">
        <v>65</v>
      </c>
      <c r="N42" s="90">
        <v>130</v>
      </c>
      <c r="O42" s="90">
        <v>112</v>
      </c>
      <c r="P42" s="90">
        <v>77</v>
      </c>
    </row>
    <row r="43" spans="1:16" ht="15" customHeight="1">
      <c r="A43" s="32" t="s">
        <v>242</v>
      </c>
      <c r="B43" s="32"/>
      <c r="C43" s="45" t="s">
        <v>176</v>
      </c>
      <c r="D43" s="90">
        <v>1053</v>
      </c>
      <c r="E43" s="90">
        <v>645</v>
      </c>
      <c r="F43" s="90">
        <v>231</v>
      </c>
      <c r="G43" s="90">
        <v>110</v>
      </c>
      <c r="H43" s="90">
        <v>4</v>
      </c>
      <c r="I43" s="90">
        <v>0</v>
      </c>
      <c r="J43" s="90">
        <v>3</v>
      </c>
      <c r="K43" s="90">
        <v>60</v>
      </c>
      <c r="L43" s="90">
        <v>1053</v>
      </c>
      <c r="M43" s="90">
        <v>131</v>
      </c>
      <c r="N43" s="90">
        <v>257</v>
      </c>
      <c r="O43" s="90">
        <v>560</v>
      </c>
      <c r="P43" s="90">
        <v>119</v>
      </c>
    </row>
    <row r="44" spans="1:16" ht="15" customHeight="1">
      <c r="A44" s="394" t="s">
        <v>1039</v>
      </c>
      <c r="B44" s="66"/>
      <c r="C44" s="50"/>
      <c r="D44" s="90"/>
      <c r="E44" s="90"/>
      <c r="F44" s="90"/>
      <c r="G44" s="90"/>
      <c r="H44" s="90"/>
      <c r="I44" s="90"/>
      <c r="J44" s="90"/>
      <c r="K44" s="90"/>
      <c r="L44" s="90"/>
      <c r="M44" s="90"/>
      <c r="N44" s="90"/>
      <c r="O44" s="90"/>
      <c r="P44" s="90"/>
    </row>
    <row r="45" spans="1:16" ht="15" customHeight="1">
      <c r="A45" s="394"/>
      <c r="B45" s="66"/>
      <c r="C45" s="53" t="s">
        <v>243</v>
      </c>
      <c r="D45" s="90">
        <v>34</v>
      </c>
      <c r="E45" s="90">
        <v>18</v>
      </c>
      <c r="F45" s="90">
        <v>10</v>
      </c>
      <c r="G45" s="90">
        <v>2</v>
      </c>
      <c r="H45" s="90">
        <v>0</v>
      </c>
      <c r="I45" s="90">
        <v>0</v>
      </c>
      <c r="J45" s="90">
        <v>0</v>
      </c>
      <c r="K45" s="90">
        <v>4</v>
      </c>
      <c r="L45" s="90">
        <v>34</v>
      </c>
      <c r="M45" s="90">
        <v>2</v>
      </c>
      <c r="N45" s="90">
        <v>12</v>
      </c>
      <c r="O45" s="90">
        <v>15</v>
      </c>
      <c r="P45" s="90">
        <v>5</v>
      </c>
    </row>
    <row r="46" spans="1:16" ht="15" customHeight="1">
      <c r="A46" s="66"/>
      <c r="B46" s="66"/>
      <c r="C46" s="53" t="s">
        <v>244</v>
      </c>
      <c r="D46" s="90">
        <v>75</v>
      </c>
      <c r="E46" s="90">
        <v>46</v>
      </c>
      <c r="F46" s="90">
        <v>14</v>
      </c>
      <c r="G46" s="90">
        <v>8</v>
      </c>
      <c r="H46" s="90">
        <v>0</v>
      </c>
      <c r="I46" s="90">
        <v>0</v>
      </c>
      <c r="J46" s="90">
        <v>0</v>
      </c>
      <c r="K46" s="90">
        <v>7</v>
      </c>
      <c r="L46" s="90">
        <v>75</v>
      </c>
      <c r="M46" s="90">
        <v>4</v>
      </c>
      <c r="N46" s="90">
        <v>19</v>
      </c>
      <c r="O46" s="90">
        <v>43</v>
      </c>
      <c r="P46" s="90">
        <v>9</v>
      </c>
    </row>
    <row r="47" spans="1:16" ht="15" customHeight="1">
      <c r="A47" s="56"/>
      <c r="B47" s="56"/>
      <c r="C47" s="53" t="s">
        <v>245</v>
      </c>
      <c r="D47" s="90">
        <v>155</v>
      </c>
      <c r="E47" s="90">
        <v>93</v>
      </c>
      <c r="F47" s="90">
        <v>39</v>
      </c>
      <c r="G47" s="90">
        <v>17</v>
      </c>
      <c r="H47" s="90">
        <v>1</v>
      </c>
      <c r="I47" s="90">
        <v>0</v>
      </c>
      <c r="J47" s="90">
        <v>1</v>
      </c>
      <c r="K47" s="90">
        <v>4</v>
      </c>
      <c r="L47" s="90">
        <v>155</v>
      </c>
      <c r="M47" s="90">
        <v>28</v>
      </c>
      <c r="N47" s="90">
        <v>49</v>
      </c>
      <c r="O47" s="90">
        <v>71</v>
      </c>
      <c r="P47" s="90">
        <v>10</v>
      </c>
    </row>
    <row r="48" spans="1:16" ht="15" customHeight="1">
      <c r="A48" s="56"/>
      <c r="B48" s="56"/>
      <c r="C48" s="53" t="s">
        <v>246</v>
      </c>
      <c r="D48" s="90">
        <v>126</v>
      </c>
      <c r="E48" s="90">
        <v>88</v>
      </c>
      <c r="F48" s="90">
        <v>23</v>
      </c>
      <c r="G48" s="90">
        <v>11</v>
      </c>
      <c r="H48" s="90">
        <v>0</v>
      </c>
      <c r="I48" s="90">
        <v>0</v>
      </c>
      <c r="J48" s="90">
        <v>0</v>
      </c>
      <c r="K48" s="90">
        <v>4</v>
      </c>
      <c r="L48" s="90">
        <v>126</v>
      </c>
      <c r="M48" s="90">
        <v>19</v>
      </c>
      <c r="N48" s="90">
        <v>37</v>
      </c>
      <c r="O48" s="90">
        <v>65</v>
      </c>
      <c r="P48" s="90">
        <v>6</v>
      </c>
    </row>
    <row r="49" spans="1:16" ht="15" customHeight="1">
      <c r="A49" s="56"/>
      <c r="B49" s="56"/>
      <c r="C49" s="53" t="s">
        <v>247</v>
      </c>
      <c r="D49" s="90">
        <v>96</v>
      </c>
      <c r="E49" s="90">
        <v>53</v>
      </c>
      <c r="F49" s="90">
        <v>33</v>
      </c>
      <c r="G49" s="90">
        <v>7</v>
      </c>
      <c r="H49" s="90">
        <v>0</v>
      </c>
      <c r="I49" s="90">
        <v>0</v>
      </c>
      <c r="J49" s="90">
        <v>0</v>
      </c>
      <c r="K49" s="90">
        <v>3</v>
      </c>
      <c r="L49" s="90">
        <v>96</v>
      </c>
      <c r="M49" s="90">
        <v>10</v>
      </c>
      <c r="N49" s="90">
        <v>22</v>
      </c>
      <c r="O49" s="90">
        <v>59</v>
      </c>
      <c r="P49" s="90">
        <v>7</v>
      </c>
    </row>
    <row r="50" spans="1:16" ht="15" customHeight="1">
      <c r="A50" s="56"/>
      <c r="B50" s="56"/>
      <c r="C50" s="53" t="s">
        <v>248</v>
      </c>
      <c r="D50" s="90">
        <v>55</v>
      </c>
      <c r="E50" s="90">
        <v>30</v>
      </c>
      <c r="F50" s="90">
        <v>17</v>
      </c>
      <c r="G50" s="90">
        <v>6</v>
      </c>
      <c r="H50" s="90">
        <v>0</v>
      </c>
      <c r="I50" s="90">
        <v>0</v>
      </c>
      <c r="J50" s="90">
        <v>0</v>
      </c>
      <c r="K50" s="90">
        <v>2</v>
      </c>
      <c r="L50" s="90">
        <v>55</v>
      </c>
      <c r="M50" s="90">
        <v>4</v>
      </c>
      <c r="N50" s="90">
        <v>7</v>
      </c>
      <c r="O50" s="90">
        <v>41</v>
      </c>
      <c r="P50" s="90">
        <v>3</v>
      </c>
    </row>
    <row r="51" spans="1:16" ht="15" customHeight="1">
      <c r="A51" s="56"/>
      <c r="B51" s="56"/>
      <c r="C51" s="53" t="s">
        <v>249</v>
      </c>
      <c r="D51" s="90">
        <v>78</v>
      </c>
      <c r="E51" s="90">
        <v>40</v>
      </c>
      <c r="F51" s="90">
        <v>26</v>
      </c>
      <c r="G51" s="90">
        <v>10</v>
      </c>
      <c r="H51" s="90">
        <v>0</v>
      </c>
      <c r="I51" s="90">
        <v>0</v>
      </c>
      <c r="J51" s="90">
        <v>0</v>
      </c>
      <c r="K51" s="90">
        <v>2</v>
      </c>
      <c r="L51" s="90">
        <v>78</v>
      </c>
      <c r="M51" s="90">
        <v>6</v>
      </c>
      <c r="N51" s="90">
        <v>8</v>
      </c>
      <c r="O51" s="90">
        <v>63</v>
      </c>
      <c r="P51" s="90">
        <v>2</v>
      </c>
    </row>
    <row r="52" spans="1:16" ht="15" customHeight="1">
      <c r="A52" s="56"/>
      <c r="B52" s="56"/>
      <c r="C52" s="53" t="s">
        <v>250</v>
      </c>
      <c r="D52" s="90">
        <v>13</v>
      </c>
      <c r="E52" s="90">
        <v>9</v>
      </c>
      <c r="F52" s="90">
        <v>2</v>
      </c>
      <c r="G52" s="90">
        <v>1</v>
      </c>
      <c r="H52" s="90">
        <v>0</v>
      </c>
      <c r="I52" s="90">
        <v>0</v>
      </c>
      <c r="J52" s="90">
        <v>0</v>
      </c>
      <c r="K52" s="90">
        <v>1</v>
      </c>
      <c r="L52" s="90">
        <v>13</v>
      </c>
      <c r="M52" s="90">
        <v>2</v>
      </c>
      <c r="N52" s="90">
        <v>2</v>
      </c>
      <c r="O52" s="90">
        <v>9</v>
      </c>
      <c r="P52" s="90">
        <v>1</v>
      </c>
    </row>
    <row r="53" spans="1:16" ht="15" customHeight="1">
      <c r="A53" s="56"/>
      <c r="B53" s="56"/>
      <c r="C53" s="53" t="s">
        <v>251</v>
      </c>
      <c r="D53" s="90">
        <v>7</v>
      </c>
      <c r="E53" s="90">
        <v>3</v>
      </c>
      <c r="F53" s="90">
        <v>2</v>
      </c>
      <c r="G53" s="90">
        <v>1</v>
      </c>
      <c r="H53" s="90">
        <v>0</v>
      </c>
      <c r="I53" s="90">
        <v>0</v>
      </c>
      <c r="J53" s="90">
        <v>0</v>
      </c>
      <c r="K53" s="90">
        <v>1</v>
      </c>
      <c r="L53" s="90">
        <v>7</v>
      </c>
      <c r="M53" s="90">
        <v>2</v>
      </c>
      <c r="N53" s="90">
        <v>0</v>
      </c>
      <c r="O53" s="90">
        <v>4</v>
      </c>
      <c r="P53" s="90">
        <v>1</v>
      </c>
    </row>
    <row r="54" spans="1:16" ht="15" customHeight="1">
      <c r="A54" s="35"/>
      <c r="B54" s="35"/>
      <c r="C54" s="59" t="s">
        <v>174</v>
      </c>
      <c r="D54" s="90">
        <v>414</v>
      </c>
      <c r="E54" s="90">
        <v>265</v>
      </c>
      <c r="F54" s="90">
        <v>65</v>
      </c>
      <c r="G54" s="90">
        <v>47</v>
      </c>
      <c r="H54" s="90">
        <v>3</v>
      </c>
      <c r="I54" s="90">
        <v>0</v>
      </c>
      <c r="J54" s="90">
        <v>2</v>
      </c>
      <c r="K54" s="90">
        <v>32</v>
      </c>
      <c r="L54" s="90">
        <v>414</v>
      </c>
      <c r="M54" s="90">
        <v>54</v>
      </c>
      <c r="N54" s="90">
        <v>101</v>
      </c>
      <c r="O54" s="90">
        <v>190</v>
      </c>
      <c r="P54" s="90">
        <v>75</v>
      </c>
    </row>
  </sheetData>
  <mergeCells count="5">
    <mergeCell ref="A5:A6"/>
    <mergeCell ref="B16:B20"/>
    <mergeCell ref="A17:A18"/>
    <mergeCell ref="A32:A33"/>
    <mergeCell ref="A44:A45"/>
  </mergeCells>
  <phoneticPr fontId="2"/>
  <pageMargins left="0.35433070866141736" right="0.31496062992125984" top="0.39370078740157483" bottom="0.19685039370078741" header="0.19685039370078741" footer="0.19685039370078741"/>
  <pageSetup paperSize="9" scale="65" orientation="portrait" horizontalDpi="200" verticalDpi="200" r:id="rId1"/>
  <headerFooter alignWithMargins="0">
    <oddHeader>&amp;R&amp;"Meiryo UI,標準"&amp;9&amp;F＿&amp;A</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1B433-B3C7-4233-9A2C-5237800FEB84}">
  <dimension ref="A1:AC30"/>
  <sheetViews>
    <sheetView showGridLines="0" view="pageBreakPreview" zoomScaleNormal="100" zoomScaleSheetLayoutView="100" workbookViewId="0">
      <selection activeCell="C2" sqref="C2"/>
    </sheetView>
  </sheetViews>
  <sheetFormatPr defaultColWidth="7.25" defaultRowHeight="15" customHeight="1"/>
  <cols>
    <col min="1" max="1" width="10.625" style="31" customWidth="1"/>
    <col min="2" max="2" width="3.75" style="31" customWidth="1"/>
    <col min="3" max="3" width="12.75" style="31" bestFit="1" customWidth="1"/>
    <col min="4" max="4" width="7.75" style="31" customWidth="1"/>
    <col min="5" max="8" width="7.25" style="31" customWidth="1"/>
    <col min="9" max="10" width="6.875" style="31" customWidth="1"/>
    <col min="11" max="19" width="7.375" style="31" customWidth="1"/>
    <col min="20" max="20" width="6.875" style="31" customWidth="1"/>
    <col min="21" max="29" width="8.75" style="31" customWidth="1"/>
    <col min="30" max="16384" width="7.25" style="31"/>
  </cols>
  <sheetData>
    <row r="1" spans="1:29" ht="15" customHeight="1">
      <c r="D1" s="32" t="s">
        <v>768</v>
      </c>
      <c r="E1" s="33"/>
      <c r="F1" s="33"/>
      <c r="G1" s="33"/>
      <c r="H1" s="33"/>
      <c r="I1" s="33"/>
      <c r="J1" s="34"/>
      <c r="K1" s="32" t="s">
        <v>769</v>
      </c>
      <c r="L1" s="33"/>
      <c r="M1" s="33"/>
      <c r="N1" s="33"/>
      <c r="O1" s="33"/>
      <c r="P1" s="33"/>
      <c r="Q1" s="33"/>
      <c r="R1" s="33"/>
      <c r="S1" s="33"/>
      <c r="T1" s="34"/>
      <c r="U1" s="32" t="s">
        <v>770</v>
      </c>
      <c r="V1" s="33"/>
      <c r="W1" s="33"/>
      <c r="X1" s="33"/>
      <c r="Y1" s="33"/>
      <c r="Z1" s="33"/>
      <c r="AA1" s="33"/>
      <c r="AB1" s="33"/>
      <c r="AC1" s="34"/>
    </row>
    <row r="2" spans="1:29" ht="15" customHeight="1">
      <c r="D2" s="35"/>
      <c r="E2" s="36"/>
      <c r="F2" s="36"/>
      <c r="G2" s="36"/>
      <c r="H2" s="36"/>
      <c r="I2" s="36"/>
      <c r="J2" s="37"/>
      <c r="K2" s="35"/>
      <c r="L2" s="36"/>
      <c r="M2" s="36"/>
      <c r="N2" s="36"/>
      <c r="O2" s="36"/>
      <c r="P2" s="36"/>
      <c r="Q2" s="36"/>
      <c r="R2" s="36"/>
      <c r="S2" s="36"/>
      <c r="T2" s="37"/>
      <c r="U2" s="35"/>
      <c r="V2" s="36"/>
      <c r="W2" s="36"/>
      <c r="X2" s="36"/>
      <c r="Y2" s="36"/>
      <c r="Z2" s="36"/>
      <c r="AA2" s="36"/>
      <c r="AB2" s="36"/>
      <c r="AC2" s="37"/>
    </row>
    <row r="3" spans="1:29" s="43" customFormat="1" ht="30" customHeight="1">
      <c r="A3" s="38"/>
      <c r="B3" s="187"/>
      <c r="C3" s="40"/>
      <c r="D3" s="41" t="s">
        <v>165</v>
      </c>
      <c r="E3" s="41" t="s">
        <v>771</v>
      </c>
      <c r="F3" s="41" t="s">
        <v>772</v>
      </c>
      <c r="G3" s="41" t="s">
        <v>773</v>
      </c>
      <c r="H3" s="41" t="s">
        <v>774</v>
      </c>
      <c r="I3" s="41" t="s">
        <v>173</v>
      </c>
      <c r="J3" s="41" t="s">
        <v>174</v>
      </c>
      <c r="K3" s="41" t="s">
        <v>165</v>
      </c>
      <c r="L3" s="41" t="s">
        <v>775</v>
      </c>
      <c r="M3" s="42" t="s">
        <v>776</v>
      </c>
      <c r="N3" s="42" t="s">
        <v>777</v>
      </c>
      <c r="O3" s="42" t="s">
        <v>778</v>
      </c>
      <c r="P3" s="42" t="s">
        <v>779</v>
      </c>
      <c r="Q3" s="42" t="s">
        <v>780</v>
      </c>
      <c r="R3" s="41" t="s">
        <v>781</v>
      </c>
      <c r="S3" s="41" t="s">
        <v>702</v>
      </c>
      <c r="T3" s="41" t="s">
        <v>782</v>
      </c>
      <c r="U3" s="41" t="s">
        <v>165</v>
      </c>
      <c r="V3" s="42" t="s">
        <v>783</v>
      </c>
      <c r="W3" s="42" t="s">
        <v>784</v>
      </c>
      <c r="X3" s="42" t="s">
        <v>785</v>
      </c>
      <c r="Y3" s="42" t="s">
        <v>786</v>
      </c>
      <c r="Z3" s="42" t="s">
        <v>787</v>
      </c>
      <c r="AA3" s="41" t="s">
        <v>788</v>
      </c>
      <c r="AB3" s="41" t="s">
        <v>353</v>
      </c>
      <c r="AC3" s="41" t="s">
        <v>789</v>
      </c>
    </row>
    <row r="4" spans="1:29" ht="15" customHeight="1">
      <c r="A4" s="32" t="s">
        <v>242</v>
      </c>
      <c r="B4" s="174" t="s">
        <v>790</v>
      </c>
      <c r="C4" s="45" t="s">
        <v>176</v>
      </c>
      <c r="D4" s="86">
        <f t="shared" ref="D4:E4" si="0">D19</f>
        <v>1202</v>
      </c>
      <c r="E4" s="87">
        <f t="shared" si="0"/>
        <v>39</v>
      </c>
      <c r="F4" s="87">
        <f>F19</f>
        <v>160</v>
      </c>
      <c r="G4" s="87">
        <f t="shared" ref="G4:AB4" si="1">G19</f>
        <v>334</v>
      </c>
      <c r="H4" s="87">
        <f t="shared" si="1"/>
        <v>622</v>
      </c>
      <c r="I4" s="87">
        <f t="shared" si="1"/>
        <v>7</v>
      </c>
      <c r="J4" s="87">
        <f t="shared" si="1"/>
        <v>40</v>
      </c>
      <c r="K4" s="86">
        <f t="shared" si="1"/>
        <v>1202</v>
      </c>
      <c r="L4" s="87">
        <f t="shared" si="1"/>
        <v>115</v>
      </c>
      <c r="M4" s="87">
        <f>M19</f>
        <v>408</v>
      </c>
      <c r="N4" s="87">
        <f t="shared" ref="N4:S4" si="2">N19</f>
        <v>236</v>
      </c>
      <c r="O4" s="87">
        <f t="shared" si="2"/>
        <v>157</v>
      </c>
      <c r="P4" s="87">
        <f t="shared" si="2"/>
        <v>47</v>
      </c>
      <c r="Q4" s="87">
        <f t="shared" si="2"/>
        <v>21</v>
      </c>
      <c r="R4" s="87">
        <f t="shared" si="2"/>
        <v>15</v>
      </c>
      <c r="S4" s="87">
        <f t="shared" si="2"/>
        <v>203</v>
      </c>
      <c r="T4" s="117">
        <f>T19</f>
        <v>3.349790524651636</v>
      </c>
      <c r="U4" s="86">
        <f t="shared" si="1"/>
        <v>1202</v>
      </c>
      <c r="V4" s="87">
        <f t="shared" si="1"/>
        <v>10</v>
      </c>
      <c r="W4" s="87">
        <f t="shared" si="1"/>
        <v>81</v>
      </c>
      <c r="X4" s="87">
        <f t="shared" si="1"/>
        <v>734</v>
      </c>
      <c r="Y4" s="87">
        <f t="shared" si="1"/>
        <v>114</v>
      </c>
      <c r="Z4" s="87">
        <f t="shared" si="1"/>
        <v>55</v>
      </c>
      <c r="AA4" s="87">
        <f t="shared" si="1"/>
        <v>125</v>
      </c>
      <c r="AB4" s="87">
        <f t="shared" si="1"/>
        <v>83</v>
      </c>
      <c r="AC4" s="117">
        <f>AC19</f>
        <v>11.030741733690794</v>
      </c>
    </row>
    <row r="5" spans="1:29" ht="15" customHeight="1">
      <c r="A5" s="394" t="s">
        <v>1048</v>
      </c>
      <c r="B5" s="57" t="s">
        <v>726</v>
      </c>
      <c r="C5" s="50"/>
      <c r="D5" s="88">
        <f>IF(SUM(E5:J5)&gt;100,"－",SUM(E5:J5))</f>
        <v>100</v>
      </c>
      <c r="E5" s="89">
        <f t="shared" ref="E5:J5" si="3">E19/$D4*100</f>
        <v>3.24459234608985</v>
      </c>
      <c r="F5" s="89">
        <f t="shared" si="3"/>
        <v>13.311148086522461</v>
      </c>
      <c r="G5" s="89">
        <f t="shared" si="3"/>
        <v>27.787021630615637</v>
      </c>
      <c r="H5" s="89">
        <f t="shared" si="3"/>
        <v>51.747088186356073</v>
      </c>
      <c r="I5" s="89">
        <f t="shared" si="3"/>
        <v>0.58236272878535777</v>
      </c>
      <c r="J5" s="89">
        <f t="shared" si="3"/>
        <v>3.3277870216306153</v>
      </c>
      <c r="K5" s="88">
        <f>IF(SUM(L5:S5)&gt;100,"－",SUM(L5:S5))</f>
        <v>99.999999999999972</v>
      </c>
      <c r="L5" s="89">
        <f t="shared" ref="L5:S5" si="4">L19/$K4*100</f>
        <v>9.5673876871880204</v>
      </c>
      <c r="M5" s="89">
        <f t="shared" si="4"/>
        <v>33.943427620632278</v>
      </c>
      <c r="N5" s="89">
        <f t="shared" si="4"/>
        <v>19.633943427620633</v>
      </c>
      <c r="O5" s="89">
        <f t="shared" si="4"/>
        <v>13.061564059900165</v>
      </c>
      <c r="P5" s="89">
        <f t="shared" si="4"/>
        <v>3.9101497504159735</v>
      </c>
      <c r="Q5" s="89">
        <f t="shared" si="4"/>
        <v>1.747088186356073</v>
      </c>
      <c r="R5" s="89">
        <f t="shared" si="4"/>
        <v>1.2479201331114809</v>
      </c>
      <c r="S5" s="89">
        <f t="shared" si="4"/>
        <v>16.888519134775372</v>
      </c>
      <c r="T5" s="88" t="s">
        <v>791</v>
      </c>
      <c r="U5" s="88">
        <f>IF(SUM(V5:AB5)&gt;100,"－",SUM(V5:AB5))</f>
        <v>99.999999999999986</v>
      </c>
      <c r="V5" s="89">
        <f t="shared" ref="V5:AB5" si="5">V19/$U4*100</f>
        <v>0.83194675540765384</v>
      </c>
      <c r="W5" s="89">
        <f t="shared" si="5"/>
        <v>6.738768718801996</v>
      </c>
      <c r="X5" s="89">
        <f t="shared" si="5"/>
        <v>61.064891846921796</v>
      </c>
      <c r="Y5" s="89">
        <f t="shared" si="5"/>
        <v>9.484193011647255</v>
      </c>
      <c r="Z5" s="89">
        <f t="shared" si="5"/>
        <v>4.5757071547420969</v>
      </c>
      <c r="AA5" s="89">
        <f t="shared" si="5"/>
        <v>10.399334442595674</v>
      </c>
      <c r="AB5" s="89">
        <f t="shared" si="5"/>
        <v>6.9051580698835267</v>
      </c>
      <c r="AC5" s="88" t="s">
        <v>791</v>
      </c>
    </row>
    <row r="6" spans="1:29" ht="15" customHeight="1">
      <c r="A6" s="394"/>
      <c r="B6" s="57" t="s">
        <v>792</v>
      </c>
      <c r="C6" s="53" t="s">
        <v>243</v>
      </c>
      <c r="D6" s="82">
        <f>D21</f>
        <v>20</v>
      </c>
      <c r="E6" s="83">
        <f t="shared" ref="E6:J15" si="6">IF($D6=0,0,E21/$D6*100)</f>
        <v>0</v>
      </c>
      <c r="F6" s="83">
        <f t="shared" si="6"/>
        <v>15</v>
      </c>
      <c r="G6" s="83">
        <f t="shared" si="6"/>
        <v>5</v>
      </c>
      <c r="H6" s="83">
        <f t="shared" si="6"/>
        <v>70</v>
      </c>
      <c r="I6" s="83">
        <f t="shared" si="6"/>
        <v>0</v>
      </c>
      <c r="J6" s="83">
        <f t="shared" si="6"/>
        <v>10</v>
      </c>
      <c r="K6" s="82">
        <f>K21</f>
        <v>20</v>
      </c>
      <c r="L6" s="83">
        <f t="shared" ref="L6:S15" si="7">IF($K6=0,0,L21/$K6*100)</f>
        <v>35</v>
      </c>
      <c r="M6" s="83">
        <f t="shared" si="7"/>
        <v>25</v>
      </c>
      <c r="N6" s="83">
        <f t="shared" si="7"/>
        <v>10</v>
      </c>
      <c r="O6" s="83">
        <f t="shared" si="7"/>
        <v>10</v>
      </c>
      <c r="P6" s="83">
        <f t="shared" si="7"/>
        <v>0</v>
      </c>
      <c r="Q6" s="83">
        <f t="shared" si="7"/>
        <v>0</v>
      </c>
      <c r="R6" s="83">
        <f t="shared" si="7"/>
        <v>0</v>
      </c>
      <c r="S6" s="83">
        <f t="shared" si="7"/>
        <v>20</v>
      </c>
      <c r="T6" s="119">
        <f t="shared" ref="T6:U15" si="8">T21</f>
        <v>2.25</v>
      </c>
      <c r="U6" s="82">
        <f>U21</f>
        <v>20</v>
      </c>
      <c r="V6" s="83">
        <f t="shared" ref="V6:AB15" si="9">IF($U6=0,0,V21/$U6*100)</f>
        <v>5</v>
      </c>
      <c r="W6" s="83">
        <f t="shared" si="9"/>
        <v>15</v>
      </c>
      <c r="X6" s="83">
        <f t="shared" si="9"/>
        <v>60</v>
      </c>
      <c r="Y6" s="83">
        <f t="shared" si="9"/>
        <v>0</v>
      </c>
      <c r="Z6" s="83">
        <f t="shared" si="9"/>
        <v>5</v>
      </c>
      <c r="AA6" s="83">
        <f t="shared" si="9"/>
        <v>5</v>
      </c>
      <c r="AB6" s="83">
        <f t="shared" si="9"/>
        <v>10</v>
      </c>
      <c r="AC6" s="119">
        <f t="shared" ref="AC6:AC15" si="10">AC21</f>
        <v>9.8194444444444446</v>
      </c>
    </row>
    <row r="7" spans="1:29" ht="15" customHeight="1">
      <c r="A7" s="66"/>
      <c r="B7" s="57" t="s">
        <v>728</v>
      </c>
      <c r="C7" s="53" t="s">
        <v>244</v>
      </c>
      <c r="D7" s="82">
        <f t="shared" ref="D7:D15" si="11">D22</f>
        <v>24</v>
      </c>
      <c r="E7" s="83">
        <f t="shared" si="6"/>
        <v>0</v>
      </c>
      <c r="F7" s="83">
        <f t="shared" si="6"/>
        <v>8.3333333333333321</v>
      </c>
      <c r="G7" s="83">
        <f t="shared" si="6"/>
        <v>20.833333333333336</v>
      </c>
      <c r="H7" s="83">
        <f t="shared" si="6"/>
        <v>62.5</v>
      </c>
      <c r="I7" s="83">
        <f t="shared" si="6"/>
        <v>0</v>
      </c>
      <c r="J7" s="83">
        <f t="shared" si="6"/>
        <v>8.3333333333333321</v>
      </c>
      <c r="K7" s="82">
        <f t="shared" ref="K7:K15" si="12">K22</f>
        <v>24</v>
      </c>
      <c r="L7" s="83">
        <f t="shared" si="7"/>
        <v>33.333333333333329</v>
      </c>
      <c r="M7" s="83">
        <f t="shared" si="7"/>
        <v>33.333333333333329</v>
      </c>
      <c r="N7" s="83">
        <f t="shared" si="7"/>
        <v>8.3333333333333321</v>
      </c>
      <c r="O7" s="83">
        <f t="shared" si="7"/>
        <v>8.3333333333333321</v>
      </c>
      <c r="P7" s="83">
        <f t="shared" si="7"/>
        <v>0</v>
      </c>
      <c r="Q7" s="83">
        <f t="shared" si="7"/>
        <v>0</v>
      </c>
      <c r="R7" s="83">
        <f t="shared" si="7"/>
        <v>0</v>
      </c>
      <c r="S7" s="83">
        <f t="shared" si="7"/>
        <v>16.666666666666664</v>
      </c>
      <c r="T7" s="119">
        <f t="shared" si="8"/>
        <v>2.3029999999999999</v>
      </c>
      <c r="U7" s="82">
        <f t="shared" si="8"/>
        <v>24</v>
      </c>
      <c r="V7" s="83">
        <f t="shared" si="9"/>
        <v>0</v>
      </c>
      <c r="W7" s="83">
        <f t="shared" si="9"/>
        <v>8.3333333333333321</v>
      </c>
      <c r="X7" s="83">
        <f t="shared" si="9"/>
        <v>79.166666666666657</v>
      </c>
      <c r="Y7" s="83">
        <f t="shared" si="9"/>
        <v>12.5</v>
      </c>
      <c r="Z7" s="83">
        <f t="shared" si="9"/>
        <v>0</v>
      </c>
      <c r="AA7" s="83">
        <f t="shared" si="9"/>
        <v>0</v>
      </c>
      <c r="AB7" s="83">
        <f t="shared" si="9"/>
        <v>0</v>
      </c>
      <c r="AC7" s="119">
        <f t="shared" si="10"/>
        <v>9.1666666666666661</v>
      </c>
    </row>
    <row r="8" spans="1:29" ht="15" customHeight="1">
      <c r="A8" s="56"/>
      <c r="B8" s="56"/>
      <c r="C8" s="53" t="s">
        <v>245</v>
      </c>
      <c r="D8" s="82">
        <f t="shared" si="11"/>
        <v>49</v>
      </c>
      <c r="E8" s="83">
        <f t="shared" si="6"/>
        <v>2.0408163265306123</v>
      </c>
      <c r="F8" s="83">
        <f t="shared" si="6"/>
        <v>6.1224489795918364</v>
      </c>
      <c r="G8" s="83">
        <f t="shared" si="6"/>
        <v>22.448979591836736</v>
      </c>
      <c r="H8" s="83">
        <f t="shared" si="6"/>
        <v>59.183673469387756</v>
      </c>
      <c r="I8" s="83">
        <f t="shared" si="6"/>
        <v>2.0408163265306123</v>
      </c>
      <c r="J8" s="83">
        <f t="shared" si="6"/>
        <v>8.1632653061224492</v>
      </c>
      <c r="K8" s="82">
        <f t="shared" si="12"/>
        <v>49</v>
      </c>
      <c r="L8" s="83">
        <f t="shared" si="7"/>
        <v>22.448979591836736</v>
      </c>
      <c r="M8" s="83">
        <f t="shared" si="7"/>
        <v>24.489795918367346</v>
      </c>
      <c r="N8" s="83">
        <f t="shared" si="7"/>
        <v>18.367346938775512</v>
      </c>
      <c r="O8" s="83">
        <f t="shared" si="7"/>
        <v>4.0816326530612246</v>
      </c>
      <c r="P8" s="83">
        <f t="shared" si="7"/>
        <v>2.0408163265306123</v>
      </c>
      <c r="Q8" s="83">
        <f t="shared" si="7"/>
        <v>4.0816326530612246</v>
      </c>
      <c r="R8" s="83">
        <f t="shared" si="7"/>
        <v>2.0408163265306123</v>
      </c>
      <c r="S8" s="83">
        <f t="shared" si="7"/>
        <v>22.448979591836736</v>
      </c>
      <c r="T8" s="119">
        <f t="shared" si="8"/>
        <v>2.9526315789473685</v>
      </c>
      <c r="U8" s="82">
        <f t="shared" si="8"/>
        <v>49</v>
      </c>
      <c r="V8" s="83">
        <f t="shared" si="9"/>
        <v>0</v>
      </c>
      <c r="W8" s="83">
        <f t="shared" si="9"/>
        <v>10.204081632653061</v>
      </c>
      <c r="X8" s="83">
        <f t="shared" si="9"/>
        <v>57.142857142857139</v>
      </c>
      <c r="Y8" s="83">
        <f t="shared" si="9"/>
        <v>14.285714285714285</v>
      </c>
      <c r="Z8" s="83">
        <f t="shared" si="9"/>
        <v>4.0816326530612246</v>
      </c>
      <c r="AA8" s="83">
        <f t="shared" si="9"/>
        <v>4.0816326530612246</v>
      </c>
      <c r="AB8" s="83">
        <f t="shared" si="9"/>
        <v>10.204081632653061</v>
      </c>
      <c r="AC8" s="119">
        <f t="shared" si="10"/>
        <v>10.181818181818182</v>
      </c>
    </row>
    <row r="9" spans="1:29" ht="15" customHeight="1">
      <c r="A9" s="56"/>
      <c r="B9" s="56"/>
      <c r="C9" s="53" t="s">
        <v>246</v>
      </c>
      <c r="D9" s="82">
        <f t="shared" si="11"/>
        <v>74</v>
      </c>
      <c r="E9" s="83">
        <f t="shared" si="6"/>
        <v>2.7027027027027026</v>
      </c>
      <c r="F9" s="83">
        <f t="shared" si="6"/>
        <v>9.4594594594594597</v>
      </c>
      <c r="G9" s="83">
        <f t="shared" si="6"/>
        <v>17.567567567567568</v>
      </c>
      <c r="H9" s="83">
        <f t="shared" si="6"/>
        <v>64.86486486486487</v>
      </c>
      <c r="I9" s="83">
        <f t="shared" si="6"/>
        <v>1.3513513513513513</v>
      </c>
      <c r="J9" s="83">
        <f t="shared" si="6"/>
        <v>4.0540540540540544</v>
      </c>
      <c r="K9" s="82">
        <f t="shared" si="12"/>
        <v>74</v>
      </c>
      <c r="L9" s="83">
        <f t="shared" si="7"/>
        <v>18.918918918918919</v>
      </c>
      <c r="M9" s="83">
        <f t="shared" si="7"/>
        <v>28.378378378378379</v>
      </c>
      <c r="N9" s="83">
        <f t="shared" si="7"/>
        <v>20.27027027027027</v>
      </c>
      <c r="O9" s="83">
        <f t="shared" si="7"/>
        <v>12.162162162162163</v>
      </c>
      <c r="P9" s="83">
        <f t="shared" si="7"/>
        <v>0</v>
      </c>
      <c r="Q9" s="83">
        <f t="shared" si="7"/>
        <v>0</v>
      </c>
      <c r="R9" s="83">
        <f t="shared" si="7"/>
        <v>0</v>
      </c>
      <c r="S9" s="83">
        <f t="shared" si="7"/>
        <v>20.27027027027027</v>
      </c>
      <c r="T9" s="119">
        <f t="shared" si="8"/>
        <v>2.6840677966101687</v>
      </c>
      <c r="U9" s="82">
        <f t="shared" si="8"/>
        <v>74</v>
      </c>
      <c r="V9" s="83">
        <f t="shared" si="9"/>
        <v>1.3513513513513513</v>
      </c>
      <c r="W9" s="83">
        <f t="shared" si="9"/>
        <v>6.756756756756757</v>
      </c>
      <c r="X9" s="83">
        <f t="shared" si="9"/>
        <v>67.567567567567565</v>
      </c>
      <c r="Y9" s="83">
        <f t="shared" si="9"/>
        <v>12.162162162162163</v>
      </c>
      <c r="Z9" s="83">
        <f t="shared" si="9"/>
        <v>6.756756756756757</v>
      </c>
      <c r="AA9" s="83">
        <f t="shared" si="9"/>
        <v>1.3513513513513513</v>
      </c>
      <c r="AB9" s="83">
        <f t="shared" si="9"/>
        <v>4.0540540540540544</v>
      </c>
      <c r="AC9" s="119">
        <f t="shared" si="10"/>
        <v>9.5880281690140841</v>
      </c>
    </row>
    <row r="10" spans="1:29" ht="15" customHeight="1">
      <c r="A10" s="56"/>
      <c r="B10" s="56"/>
      <c r="C10" s="53" t="s">
        <v>247</v>
      </c>
      <c r="D10" s="82">
        <f t="shared" si="11"/>
        <v>79</v>
      </c>
      <c r="E10" s="83">
        <f t="shared" si="6"/>
        <v>1.2658227848101267</v>
      </c>
      <c r="F10" s="83">
        <f t="shared" si="6"/>
        <v>6.3291139240506329</v>
      </c>
      <c r="G10" s="83">
        <f t="shared" si="6"/>
        <v>13.924050632911392</v>
      </c>
      <c r="H10" s="83">
        <f t="shared" si="6"/>
        <v>73.417721518987349</v>
      </c>
      <c r="I10" s="83">
        <f t="shared" si="6"/>
        <v>0</v>
      </c>
      <c r="J10" s="83">
        <f t="shared" si="6"/>
        <v>5.0632911392405067</v>
      </c>
      <c r="K10" s="82">
        <f t="shared" si="12"/>
        <v>79</v>
      </c>
      <c r="L10" s="83">
        <f t="shared" si="7"/>
        <v>12.658227848101266</v>
      </c>
      <c r="M10" s="83">
        <f t="shared" si="7"/>
        <v>32.911392405063289</v>
      </c>
      <c r="N10" s="83">
        <f t="shared" si="7"/>
        <v>30.37974683544304</v>
      </c>
      <c r="O10" s="83">
        <f t="shared" si="7"/>
        <v>8.8607594936708853</v>
      </c>
      <c r="P10" s="83">
        <f t="shared" si="7"/>
        <v>0</v>
      </c>
      <c r="Q10" s="83">
        <f t="shared" si="7"/>
        <v>0</v>
      </c>
      <c r="R10" s="83">
        <f t="shared" si="7"/>
        <v>0</v>
      </c>
      <c r="S10" s="83">
        <f t="shared" si="7"/>
        <v>15.18987341772152</v>
      </c>
      <c r="T10" s="119">
        <f t="shared" si="8"/>
        <v>2.8271641791044777</v>
      </c>
      <c r="U10" s="82">
        <f t="shared" si="8"/>
        <v>79</v>
      </c>
      <c r="V10" s="83">
        <f t="shared" si="9"/>
        <v>0</v>
      </c>
      <c r="W10" s="83">
        <f t="shared" si="9"/>
        <v>5.0632911392405067</v>
      </c>
      <c r="X10" s="83">
        <f t="shared" si="9"/>
        <v>69.620253164556971</v>
      </c>
      <c r="Y10" s="83">
        <f t="shared" si="9"/>
        <v>10.126582278481013</v>
      </c>
      <c r="Z10" s="83">
        <f t="shared" si="9"/>
        <v>10.126582278481013</v>
      </c>
      <c r="AA10" s="83">
        <f t="shared" si="9"/>
        <v>1.2658227848101267</v>
      </c>
      <c r="AB10" s="83">
        <f t="shared" si="9"/>
        <v>3.79746835443038</v>
      </c>
      <c r="AC10" s="119">
        <f t="shared" si="10"/>
        <v>9.781798245614036</v>
      </c>
    </row>
    <row r="11" spans="1:29" ht="15" customHeight="1">
      <c r="A11" s="56"/>
      <c r="B11" s="56"/>
      <c r="C11" s="53" t="s">
        <v>248</v>
      </c>
      <c r="D11" s="82">
        <f t="shared" si="11"/>
        <v>91</v>
      </c>
      <c r="E11" s="83">
        <f t="shared" si="6"/>
        <v>2.197802197802198</v>
      </c>
      <c r="F11" s="83">
        <f t="shared" si="6"/>
        <v>9.8901098901098905</v>
      </c>
      <c r="G11" s="83">
        <f t="shared" si="6"/>
        <v>12.087912087912088</v>
      </c>
      <c r="H11" s="83">
        <f t="shared" si="6"/>
        <v>72.527472527472526</v>
      </c>
      <c r="I11" s="83">
        <f t="shared" si="6"/>
        <v>1.098901098901099</v>
      </c>
      <c r="J11" s="83">
        <f t="shared" si="6"/>
        <v>2.197802197802198</v>
      </c>
      <c r="K11" s="82">
        <f t="shared" si="12"/>
        <v>91</v>
      </c>
      <c r="L11" s="83">
        <f t="shared" si="7"/>
        <v>6.593406593406594</v>
      </c>
      <c r="M11" s="83">
        <f t="shared" si="7"/>
        <v>49.450549450549453</v>
      </c>
      <c r="N11" s="83">
        <f t="shared" si="7"/>
        <v>18.681318681318682</v>
      </c>
      <c r="O11" s="83">
        <f t="shared" si="7"/>
        <v>8.791208791208792</v>
      </c>
      <c r="P11" s="83">
        <f t="shared" si="7"/>
        <v>2.197802197802198</v>
      </c>
      <c r="Q11" s="83">
        <f t="shared" si="7"/>
        <v>1.098901098901099</v>
      </c>
      <c r="R11" s="83">
        <f t="shared" si="7"/>
        <v>1.098901098901099</v>
      </c>
      <c r="S11" s="83">
        <f t="shared" si="7"/>
        <v>12.087912087912088</v>
      </c>
      <c r="T11" s="119">
        <f t="shared" si="8"/>
        <v>3.0812499999999998</v>
      </c>
      <c r="U11" s="82">
        <f t="shared" si="8"/>
        <v>91</v>
      </c>
      <c r="V11" s="83">
        <f t="shared" si="9"/>
        <v>2.197802197802198</v>
      </c>
      <c r="W11" s="83">
        <f t="shared" si="9"/>
        <v>7.6923076923076925</v>
      </c>
      <c r="X11" s="83">
        <f t="shared" si="9"/>
        <v>70.329670329670336</v>
      </c>
      <c r="Y11" s="83">
        <f t="shared" si="9"/>
        <v>4.395604395604396</v>
      </c>
      <c r="Z11" s="83">
        <f t="shared" si="9"/>
        <v>7.6923076923076925</v>
      </c>
      <c r="AA11" s="83">
        <f t="shared" si="9"/>
        <v>2.197802197802198</v>
      </c>
      <c r="AB11" s="83">
        <f t="shared" si="9"/>
        <v>5.4945054945054945</v>
      </c>
      <c r="AC11" s="119">
        <f t="shared" si="10"/>
        <v>9.7839147286821699</v>
      </c>
    </row>
    <row r="12" spans="1:29" ht="15" customHeight="1">
      <c r="A12" s="56"/>
      <c r="B12" s="56"/>
      <c r="C12" s="53" t="s">
        <v>249</v>
      </c>
      <c r="D12" s="82">
        <f t="shared" si="11"/>
        <v>139</v>
      </c>
      <c r="E12" s="83">
        <f t="shared" si="6"/>
        <v>0</v>
      </c>
      <c r="F12" s="83">
        <f t="shared" si="6"/>
        <v>5.755395683453238</v>
      </c>
      <c r="G12" s="83">
        <f t="shared" si="6"/>
        <v>18.705035971223023</v>
      </c>
      <c r="H12" s="83">
        <f t="shared" si="6"/>
        <v>73.381294964028783</v>
      </c>
      <c r="I12" s="83">
        <f t="shared" si="6"/>
        <v>0.71942446043165476</v>
      </c>
      <c r="J12" s="83">
        <f t="shared" si="6"/>
        <v>1.4388489208633095</v>
      </c>
      <c r="K12" s="82">
        <f t="shared" si="12"/>
        <v>139</v>
      </c>
      <c r="L12" s="83">
        <f t="shared" si="7"/>
        <v>7.9136690647482011</v>
      </c>
      <c r="M12" s="83">
        <f t="shared" si="7"/>
        <v>36.690647482014391</v>
      </c>
      <c r="N12" s="83">
        <f t="shared" si="7"/>
        <v>21.582733812949641</v>
      </c>
      <c r="O12" s="83">
        <f t="shared" si="7"/>
        <v>12.949640287769784</v>
      </c>
      <c r="P12" s="83">
        <f t="shared" si="7"/>
        <v>4.3165467625899279</v>
      </c>
      <c r="Q12" s="83">
        <f t="shared" si="7"/>
        <v>0</v>
      </c>
      <c r="R12" s="83">
        <f t="shared" si="7"/>
        <v>2.1582733812949639</v>
      </c>
      <c r="S12" s="83">
        <f t="shared" si="7"/>
        <v>14.388489208633093</v>
      </c>
      <c r="T12" s="119">
        <f t="shared" si="8"/>
        <v>3.3554621848739496</v>
      </c>
      <c r="U12" s="82">
        <f t="shared" si="8"/>
        <v>139</v>
      </c>
      <c r="V12" s="83">
        <f t="shared" si="9"/>
        <v>0.71942446043165476</v>
      </c>
      <c r="W12" s="83">
        <f t="shared" si="9"/>
        <v>12.23021582733813</v>
      </c>
      <c r="X12" s="83">
        <f t="shared" si="9"/>
        <v>57.553956834532372</v>
      </c>
      <c r="Y12" s="83">
        <f t="shared" si="9"/>
        <v>7.9136690647482011</v>
      </c>
      <c r="Z12" s="83">
        <f t="shared" si="9"/>
        <v>4.3165467625899279</v>
      </c>
      <c r="AA12" s="83">
        <f t="shared" si="9"/>
        <v>6.4748201438848918</v>
      </c>
      <c r="AB12" s="83">
        <f t="shared" si="9"/>
        <v>10.791366906474821</v>
      </c>
      <c r="AC12" s="119">
        <f t="shared" si="10"/>
        <v>10.328629032258064</v>
      </c>
    </row>
    <row r="13" spans="1:29" ht="15" customHeight="1">
      <c r="A13" s="56"/>
      <c r="B13" s="56"/>
      <c r="C13" s="53" t="s">
        <v>250</v>
      </c>
      <c r="D13" s="82">
        <f t="shared" si="11"/>
        <v>99</v>
      </c>
      <c r="E13" s="83">
        <f t="shared" si="6"/>
        <v>1.0101010101010102</v>
      </c>
      <c r="F13" s="83">
        <f t="shared" si="6"/>
        <v>4.0404040404040407</v>
      </c>
      <c r="G13" s="83">
        <f t="shared" si="6"/>
        <v>29.292929292929294</v>
      </c>
      <c r="H13" s="83">
        <f t="shared" si="6"/>
        <v>65.656565656565661</v>
      </c>
      <c r="I13" s="83">
        <f t="shared" si="6"/>
        <v>0</v>
      </c>
      <c r="J13" s="83">
        <f t="shared" si="6"/>
        <v>0</v>
      </c>
      <c r="K13" s="82">
        <f t="shared" si="12"/>
        <v>99</v>
      </c>
      <c r="L13" s="83">
        <f t="shared" si="7"/>
        <v>5.0505050505050502</v>
      </c>
      <c r="M13" s="83">
        <f t="shared" si="7"/>
        <v>45.454545454545453</v>
      </c>
      <c r="N13" s="83">
        <f t="shared" si="7"/>
        <v>16.161616161616163</v>
      </c>
      <c r="O13" s="83">
        <f t="shared" si="7"/>
        <v>12.121212121212121</v>
      </c>
      <c r="P13" s="83">
        <f t="shared" si="7"/>
        <v>3.0303030303030303</v>
      </c>
      <c r="Q13" s="83">
        <f t="shared" si="7"/>
        <v>2.0202020202020203</v>
      </c>
      <c r="R13" s="83">
        <f t="shared" si="7"/>
        <v>1.0101010101010102</v>
      </c>
      <c r="S13" s="83">
        <f t="shared" si="7"/>
        <v>15.151515151515152</v>
      </c>
      <c r="T13" s="119">
        <f t="shared" si="8"/>
        <v>3.3010714285714302</v>
      </c>
      <c r="U13" s="82">
        <f t="shared" si="8"/>
        <v>99</v>
      </c>
      <c r="V13" s="83">
        <f t="shared" si="9"/>
        <v>0</v>
      </c>
      <c r="W13" s="83">
        <f t="shared" si="9"/>
        <v>5.0505050505050502</v>
      </c>
      <c r="X13" s="83">
        <f t="shared" si="9"/>
        <v>64.646464646464651</v>
      </c>
      <c r="Y13" s="83">
        <f t="shared" si="9"/>
        <v>6.0606060606060606</v>
      </c>
      <c r="Z13" s="83">
        <f t="shared" si="9"/>
        <v>5.0505050505050502</v>
      </c>
      <c r="AA13" s="83">
        <f t="shared" si="9"/>
        <v>12.121212121212121</v>
      </c>
      <c r="AB13" s="83">
        <f t="shared" si="9"/>
        <v>7.0707070707070701</v>
      </c>
      <c r="AC13" s="119">
        <f t="shared" si="10"/>
        <v>11.341304347826087</v>
      </c>
    </row>
    <row r="14" spans="1:29" ht="15" customHeight="1">
      <c r="A14" s="56"/>
      <c r="B14" s="56"/>
      <c r="C14" s="53" t="s">
        <v>251</v>
      </c>
      <c r="D14" s="82">
        <f t="shared" si="11"/>
        <v>301</v>
      </c>
      <c r="E14" s="83">
        <f t="shared" si="6"/>
        <v>6.6445182724252501</v>
      </c>
      <c r="F14" s="83">
        <f t="shared" si="6"/>
        <v>22.923588039867109</v>
      </c>
      <c r="G14" s="83">
        <f t="shared" si="6"/>
        <v>55.481727574750828</v>
      </c>
      <c r="H14" s="83">
        <f t="shared" si="6"/>
        <v>14.61794019933555</v>
      </c>
      <c r="I14" s="83">
        <f t="shared" si="6"/>
        <v>0</v>
      </c>
      <c r="J14" s="83">
        <f t="shared" si="6"/>
        <v>0.33222591362126247</v>
      </c>
      <c r="K14" s="82">
        <f t="shared" si="12"/>
        <v>301</v>
      </c>
      <c r="L14" s="83">
        <f t="shared" si="7"/>
        <v>3.322259136212625</v>
      </c>
      <c r="M14" s="83">
        <f t="shared" si="7"/>
        <v>34.219269102990033</v>
      </c>
      <c r="N14" s="83">
        <f t="shared" si="7"/>
        <v>16.611295681063122</v>
      </c>
      <c r="O14" s="83">
        <f t="shared" si="7"/>
        <v>22.591362126245848</v>
      </c>
      <c r="P14" s="83">
        <f t="shared" si="7"/>
        <v>8.9700996677740861</v>
      </c>
      <c r="Q14" s="83">
        <f t="shared" si="7"/>
        <v>2.9900332225913622</v>
      </c>
      <c r="R14" s="83">
        <f t="shared" si="7"/>
        <v>2.3255813953488373</v>
      </c>
      <c r="S14" s="83">
        <f t="shared" si="7"/>
        <v>8.9700996677740861</v>
      </c>
      <c r="T14" s="119">
        <f t="shared" si="8"/>
        <v>4.0404014598540154</v>
      </c>
      <c r="U14" s="82">
        <f t="shared" si="8"/>
        <v>301</v>
      </c>
      <c r="V14" s="83">
        <f t="shared" si="9"/>
        <v>0.66445182724252494</v>
      </c>
      <c r="W14" s="83">
        <f t="shared" si="9"/>
        <v>2.6578073089700998</v>
      </c>
      <c r="X14" s="83">
        <f t="shared" si="9"/>
        <v>60.465116279069761</v>
      </c>
      <c r="Y14" s="83">
        <f t="shared" si="9"/>
        <v>5.3156146179401995</v>
      </c>
      <c r="Z14" s="83">
        <f t="shared" si="9"/>
        <v>1.6611295681063125</v>
      </c>
      <c r="AA14" s="83">
        <f t="shared" si="9"/>
        <v>23.920265780730897</v>
      </c>
      <c r="AB14" s="83">
        <f t="shared" si="9"/>
        <v>5.3156146179401995</v>
      </c>
      <c r="AC14" s="119">
        <f t="shared" si="10"/>
        <v>12.964912280701755</v>
      </c>
    </row>
    <row r="15" spans="1:29" ht="21" customHeight="1">
      <c r="A15" s="35"/>
      <c r="B15" s="35"/>
      <c r="C15" s="59" t="s">
        <v>174</v>
      </c>
      <c r="D15" s="84">
        <f t="shared" si="11"/>
        <v>326</v>
      </c>
      <c r="E15" s="85">
        <f t="shared" si="6"/>
        <v>3.6809815950920246</v>
      </c>
      <c r="F15" s="85">
        <f t="shared" si="6"/>
        <v>15.337423312883436</v>
      </c>
      <c r="G15" s="85">
        <f t="shared" si="6"/>
        <v>18.404907975460123</v>
      </c>
      <c r="H15" s="85">
        <f t="shared" si="6"/>
        <v>55.521472392638039</v>
      </c>
      <c r="I15" s="85">
        <f t="shared" si="6"/>
        <v>0.92024539877300615</v>
      </c>
      <c r="J15" s="85">
        <f t="shared" si="6"/>
        <v>6.1349693251533743</v>
      </c>
      <c r="K15" s="84">
        <f t="shared" si="12"/>
        <v>326</v>
      </c>
      <c r="L15" s="85">
        <f t="shared" si="7"/>
        <v>10.122699386503067</v>
      </c>
      <c r="M15" s="85">
        <f t="shared" si="7"/>
        <v>28.220858895705518</v>
      </c>
      <c r="N15" s="85">
        <f t="shared" si="7"/>
        <v>21.779141104294478</v>
      </c>
      <c r="O15" s="85">
        <f t="shared" si="7"/>
        <v>8.8957055214723919</v>
      </c>
      <c r="P15" s="85">
        <f t="shared" si="7"/>
        <v>2.4539877300613497</v>
      </c>
      <c r="Q15" s="85">
        <f t="shared" si="7"/>
        <v>2.147239263803681</v>
      </c>
      <c r="R15" s="85">
        <f t="shared" si="7"/>
        <v>0.61349693251533743</v>
      </c>
      <c r="S15" s="85">
        <f t="shared" si="7"/>
        <v>25.766871165644172</v>
      </c>
      <c r="T15" s="120">
        <f t="shared" si="8"/>
        <v>3.1993418765577846</v>
      </c>
      <c r="U15" s="84">
        <f t="shared" si="8"/>
        <v>326</v>
      </c>
      <c r="V15" s="85">
        <f t="shared" si="9"/>
        <v>0.92024539877300615</v>
      </c>
      <c r="W15" s="85">
        <f t="shared" si="9"/>
        <v>7.6687116564417179</v>
      </c>
      <c r="X15" s="85">
        <f t="shared" si="9"/>
        <v>55.214723926380373</v>
      </c>
      <c r="Y15" s="85">
        <f t="shared" si="9"/>
        <v>15.337423312883436</v>
      </c>
      <c r="Z15" s="85">
        <f t="shared" si="9"/>
        <v>4.9079754601226995</v>
      </c>
      <c r="AA15" s="85">
        <f t="shared" si="9"/>
        <v>7.6687116564417179</v>
      </c>
      <c r="AB15" s="85">
        <f t="shared" si="9"/>
        <v>8.2822085889570545</v>
      </c>
      <c r="AC15" s="120">
        <f t="shared" si="10"/>
        <v>10.748885172798216</v>
      </c>
    </row>
    <row r="19" spans="1:29" ht="15" customHeight="1">
      <c r="A19" s="32" t="s">
        <v>242</v>
      </c>
      <c r="B19" s="174" t="s">
        <v>790</v>
      </c>
      <c r="C19" s="45" t="s">
        <v>176</v>
      </c>
      <c r="D19" s="90">
        <v>1202</v>
      </c>
      <c r="E19" s="90">
        <v>39</v>
      </c>
      <c r="F19" s="90">
        <v>160</v>
      </c>
      <c r="G19" s="90">
        <v>334</v>
      </c>
      <c r="H19" s="90">
        <v>622</v>
      </c>
      <c r="I19" s="90">
        <v>7</v>
      </c>
      <c r="J19" s="90">
        <v>40</v>
      </c>
      <c r="K19" s="90">
        <v>1202</v>
      </c>
      <c r="L19" s="90">
        <v>115</v>
      </c>
      <c r="M19" s="90">
        <v>408</v>
      </c>
      <c r="N19" s="90">
        <v>236</v>
      </c>
      <c r="O19" s="90">
        <v>157</v>
      </c>
      <c r="P19" s="90">
        <v>47</v>
      </c>
      <c r="Q19" s="90">
        <v>21</v>
      </c>
      <c r="R19" s="90">
        <v>15</v>
      </c>
      <c r="S19" s="90">
        <v>203</v>
      </c>
      <c r="T19" s="90">
        <v>3.349790524651636</v>
      </c>
      <c r="U19" s="90">
        <v>1202</v>
      </c>
      <c r="V19" s="90">
        <v>10</v>
      </c>
      <c r="W19" s="90">
        <v>81</v>
      </c>
      <c r="X19" s="90">
        <v>734</v>
      </c>
      <c r="Y19" s="90">
        <v>114</v>
      </c>
      <c r="Z19" s="90">
        <v>55</v>
      </c>
      <c r="AA19" s="90">
        <v>125</v>
      </c>
      <c r="AB19" s="90">
        <v>83</v>
      </c>
      <c r="AC19" s="90">
        <v>11.030741733690794</v>
      </c>
    </row>
    <row r="20" spans="1:29" ht="15" customHeight="1">
      <c r="A20" s="394" t="s">
        <v>1039</v>
      </c>
      <c r="B20" s="57" t="s">
        <v>726</v>
      </c>
      <c r="C20" s="5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row>
    <row r="21" spans="1:29" ht="15" customHeight="1">
      <c r="A21" s="394"/>
      <c r="B21" s="57" t="s">
        <v>792</v>
      </c>
      <c r="C21" s="53" t="s">
        <v>243</v>
      </c>
      <c r="D21" s="90">
        <v>20</v>
      </c>
      <c r="E21" s="90">
        <v>0</v>
      </c>
      <c r="F21" s="90">
        <v>3</v>
      </c>
      <c r="G21" s="90">
        <v>1</v>
      </c>
      <c r="H21" s="90">
        <v>14</v>
      </c>
      <c r="I21" s="90">
        <v>0</v>
      </c>
      <c r="J21" s="90">
        <v>2</v>
      </c>
      <c r="K21" s="90">
        <v>20</v>
      </c>
      <c r="L21" s="90">
        <v>7</v>
      </c>
      <c r="M21" s="90">
        <v>5</v>
      </c>
      <c r="N21" s="90">
        <v>2</v>
      </c>
      <c r="O21" s="90">
        <v>2</v>
      </c>
      <c r="P21" s="90">
        <v>0</v>
      </c>
      <c r="Q21" s="90">
        <v>0</v>
      </c>
      <c r="R21" s="90">
        <v>0</v>
      </c>
      <c r="S21" s="90">
        <v>4</v>
      </c>
      <c r="T21" s="90">
        <v>2.25</v>
      </c>
      <c r="U21" s="90">
        <v>20</v>
      </c>
      <c r="V21" s="90">
        <v>1</v>
      </c>
      <c r="W21" s="90">
        <v>3</v>
      </c>
      <c r="X21" s="90">
        <v>12</v>
      </c>
      <c r="Y21" s="90">
        <v>0</v>
      </c>
      <c r="Z21" s="90">
        <v>1</v>
      </c>
      <c r="AA21" s="90">
        <v>1</v>
      </c>
      <c r="AB21" s="90">
        <v>2</v>
      </c>
      <c r="AC21" s="90">
        <v>9.8194444444444446</v>
      </c>
    </row>
    <row r="22" spans="1:29" ht="15" customHeight="1">
      <c r="A22" s="66"/>
      <c r="B22" s="57" t="s">
        <v>728</v>
      </c>
      <c r="C22" s="53" t="s">
        <v>244</v>
      </c>
      <c r="D22" s="90">
        <v>24</v>
      </c>
      <c r="E22" s="90">
        <v>0</v>
      </c>
      <c r="F22" s="90">
        <v>2</v>
      </c>
      <c r="G22" s="90">
        <v>5</v>
      </c>
      <c r="H22" s="90">
        <v>15</v>
      </c>
      <c r="I22" s="90">
        <v>0</v>
      </c>
      <c r="J22" s="90">
        <v>2</v>
      </c>
      <c r="K22" s="90">
        <v>24</v>
      </c>
      <c r="L22" s="90">
        <v>8</v>
      </c>
      <c r="M22" s="90">
        <v>8</v>
      </c>
      <c r="N22" s="90">
        <v>2</v>
      </c>
      <c r="O22" s="90">
        <v>2</v>
      </c>
      <c r="P22" s="90">
        <v>0</v>
      </c>
      <c r="Q22" s="90">
        <v>0</v>
      </c>
      <c r="R22" s="90">
        <v>0</v>
      </c>
      <c r="S22" s="90">
        <v>4</v>
      </c>
      <c r="T22" s="90">
        <v>2.3029999999999999</v>
      </c>
      <c r="U22" s="90">
        <v>24</v>
      </c>
      <c r="V22" s="90">
        <v>0</v>
      </c>
      <c r="W22" s="90">
        <v>2</v>
      </c>
      <c r="X22" s="90">
        <v>19</v>
      </c>
      <c r="Y22" s="90">
        <v>3</v>
      </c>
      <c r="Z22" s="90">
        <v>0</v>
      </c>
      <c r="AA22" s="90">
        <v>0</v>
      </c>
      <c r="AB22" s="90">
        <v>0</v>
      </c>
      <c r="AC22" s="90">
        <v>9.1666666666666661</v>
      </c>
    </row>
    <row r="23" spans="1:29" ht="15" customHeight="1">
      <c r="A23" s="56"/>
      <c r="B23" s="56"/>
      <c r="C23" s="53" t="s">
        <v>245</v>
      </c>
      <c r="D23" s="90">
        <v>49</v>
      </c>
      <c r="E23" s="90">
        <v>1</v>
      </c>
      <c r="F23" s="90">
        <v>3</v>
      </c>
      <c r="G23" s="90">
        <v>11</v>
      </c>
      <c r="H23" s="90">
        <v>29</v>
      </c>
      <c r="I23" s="90">
        <v>1</v>
      </c>
      <c r="J23" s="90">
        <v>4</v>
      </c>
      <c r="K23" s="90">
        <v>49</v>
      </c>
      <c r="L23" s="90">
        <v>11</v>
      </c>
      <c r="M23" s="90">
        <v>12</v>
      </c>
      <c r="N23" s="90">
        <v>9</v>
      </c>
      <c r="O23" s="90">
        <v>2</v>
      </c>
      <c r="P23" s="90">
        <v>1</v>
      </c>
      <c r="Q23" s="90">
        <v>2</v>
      </c>
      <c r="R23" s="90">
        <v>1</v>
      </c>
      <c r="S23" s="90">
        <v>11</v>
      </c>
      <c r="T23" s="90">
        <v>2.9526315789473685</v>
      </c>
      <c r="U23" s="90">
        <v>49</v>
      </c>
      <c r="V23" s="90">
        <v>0</v>
      </c>
      <c r="W23" s="90">
        <v>5</v>
      </c>
      <c r="X23" s="90">
        <v>28</v>
      </c>
      <c r="Y23" s="90">
        <v>7</v>
      </c>
      <c r="Z23" s="90">
        <v>2</v>
      </c>
      <c r="AA23" s="90">
        <v>2</v>
      </c>
      <c r="AB23" s="90">
        <v>5</v>
      </c>
      <c r="AC23" s="90">
        <v>10.181818181818182</v>
      </c>
    </row>
    <row r="24" spans="1:29" ht="15" customHeight="1">
      <c r="A24" s="56"/>
      <c r="B24" s="56"/>
      <c r="C24" s="53" t="s">
        <v>246</v>
      </c>
      <c r="D24" s="90">
        <v>74</v>
      </c>
      <c r="E24" s="90">
        <v>2</v>
      </c>
      <c r="F24" s="90">
        <v>7</v>
      </c>
      <c r="G24" s="90">
        <v>13</v>
      </c>
      <c r="H24" s="90">
        <v>48</v>
      </c>
      <c r="I24" s="90">
        <v>1</v>
      </c>
      <c r="J24" s="90">
        <v>3</v>
      </c>
      <c r="K24" s="90">
        <v>74</v>
      </c>
      <c r="L24" s="90">
        <v>14</v>
      </c>
      <c r="M24" s="90">
        <v>21</v>
      </c>
      <c r="N24" s="90">
        <v>15</v>
      </c>
      <c r="O24" s="90">
        <v>9</v>
      </c>
      <c r="P24" s="90">
        <v>0</v>
      </c>
      <c r="Q24" s="90">
        <v>0</v>
      </c>
      <c r="R24" s="90">
        <v>0</v>
      </c>
      <c r="S24" s="90">
        <v>15</v>
      </c>
      <c r="T24" s="90">
        <v>2.6840677966101687</v>
      </c>
      <c r="U24" s="90">
        <v>74</v>
      </c>
      <c r="V24" s="90">
        <v>1</v>
      </c>
      <c r="W24" s="90">
        <v>5</v>
      </c>
      <c r="X24" s="90">
        <v>50</v>
      </c>
      <c r="Y24" s="90">
        <v>9</v>
      </c>
      <c r="Z24" s="90">
        <v>5</v>
      </c>
      <c r="AA24" s="90">
        <v>1</v>
      </c>
      <c r="AB24" s="90">
        <v>3</v>
      </c>
      <c r="AC24" s="90">
        <v>9.5880281690140841</v>
      </c>
    </row>
    <row r="25" spans="1:29" ht="15" customHeight="1">
      <c r="A25" s="56"/>
      <c r="B25" s="56"/>
      <c r="C25" s="53" t="s">
        <v>247</v>
      </c>
      <c r="D25" s="90">
        <v>79</v>
      </c>
      <c r="E25" s="90">
        <v>1</v>
      </c>
      <c r="F25" s="90">
        <v>5</v>
      </c>
      <c r="G25" s="90">
        <v>11</v>
      </c>
      <c r="H25" s="90">
        <v>58</v>
      </c>
      <c r="I25" s="90">
        <v>0</v>
      </c>
      <c r="J25" s="90">
        <v>4</v>
      </c>
      <c r="K25" s="90">
        <v>79</v>
      </c>
      <c r="L25" s="90">
        <v>10</v>
      </c>
      <c r="M25" s="90">
        <v>26</v>
      </c>
      <c r="N25" s="90">
        <v>24</v>
      </c>
      <c r="O25" s="90">
        <v>7</v>
      </c>
      <c r="P25" s="90">
        <v>0</v>
      </c>
      <c r="Q25" s="90">
        <v>0</v>
      </c>
      <c r="R25" s="90">
        <v>0</v>
      </c>
      <c r="S25" s="90">
        <v>12</v>
      </c>
      <c r="T25" s="90">
        <v>2.8271641791044777</v>
      </c>
      <c r="U25" s="90">
        <v>79</v>
      </c>
      <c r="V25" s="90">
        <v>0</v>
      </c>
      <c r="W25" s="90">
        <v>4</v>
      </c>
      <c r="X25" s="90">
        <v>55</v>
      </c>
      <c r="Y25" s="90">
        <v>8</v>
      </c>
      <c r="Z25" s="90">
        <v>8</v>
      </c>
      <c r="AA25" s="90">
        <v>1</v>
      </c>
      <c r="AB25" s="90">
        <v>3</v>
      </c>
      <c r="AC25" s="90">
        <v>9.781798245614036</v>
      </c>
    </row>
    <row r="26" spans="1:29" ht="15" customHeight="1">
      <c r="A26" s="56"/>
      <c r="B26" s="56"/>
      <c r="C26" s="53" t="s">
        <v>248</v>
      </c>
      <c r="D26" s="90">
        <v>91</v>
      </c>
      <c r="E26" s="90">
        <v>2</v>
      </c>
      <c r="F26" s="90">
        <v>9</v>
      </c>
      <c r="G26" s="90">
        <v>11</v>
      </c>
      <c r="H26" s="90">
        <v>66</v>
      </c>
      <c r="I26" s="90">
        <v>1</v>
      </c>
      <c r="J26" s="90">
        <v>2</v>
      </c>
      <c r="K26" s="90">
        <v>91</v>
      </c>
      <c r="L26" s="90">
        <v>6</v>
      </c>
      <c r="M26" s="90">
        <v>45</v>
      </c>
      <c r="N26" s="90">
        <v>17</v>
      </c>
      <c r="O26" s="90">
        <v>8</v>
      </c>
      <c r="P26" s="90">
        <v>2</v>
      </c>
      <c r="Q26" s="90">
        <v>1</v>
      </c>
      <c r="R26" s="90">
        <v>1</v>
      </c>
      <c r="S26" s="90">
        <v>11</v>
      </c>
      <c r="T26" s="90">
        <v>3.0812499999999998</v>
      </c>
      <c r="U26" s="90">
        <v>91</v>
      </c>
      <c r="V26" s="90">
        <v>2</v>
      </c>
      <c r="W26" s="90">
        <v>7</v>
      </c>
      <c r="X26" s="90">
        <v>64</v>
      </c>
      <c r="Y26" s="90">
        <v>4</v>
      </c>
      <c r="Z26" s="90">
        <v>7</v>
      </c>
      <c r="AA26" s="90">
        <v>2</v>
      </c>
      <c r="AB26" s="90">
        <v>5</v>
      </c>
      <c r="AC26" s="90">
        <v>9.7839147286821699</v>
      </c>
    </row>
    <row r="27" spans="1:29" ht="15" customHeight="1">
      <c r="A27" s="56"/>
      <c r="B27" s="56"/>
      <c r="C27" s="53" t="s">
        <v>249</v>
      </c>
      <c r="D27" s="90">
        <v>139</v>
      </c>
      <c r="E27" s="90">
        <v>0</v>
      </c>
      <c r="F27" s="90">
        <v>8</v>
      </c>
      <c r="G27" s="90">
        <v>26</v>
      </c>
      <c r="H27" s="90">
        <v>102</v>
      </c>
      <c r="I27" s="90">
        <v>1</v>
      </c>
      <c r="J27" s="90">
        <v>2</v>
      </c>
      <c r="K27" s="90">
        <v>139</v>
      </c>
      <c r="L27" s="90">
        <v>11</v>
      </c>
      <c r="M27" s="90">
        <v>51</v>
      </c>
      <c r="N27" s="90">
        <v>30</v>
      </c>
      <c r="O27" s="90">
        <v>18</v>
      </c>
      <c r="P27" s="90">
        <v>6</v>
      </c>
      <c r="Q27" s="90">
        <v>0</v>
      </c>
      <c r="R27" s="90">
        <v>3</v>
      </c>
      <c r="S27" s="90">
        <v>20</v>
      </c>
      <c r="T27" s="90">
        <v>3.3554621848739496</v>
      </c>
      <c r="U27" s="90">
        <v>139</v>
      </c>
      <c r="V27" s="90">
        <v>1</v>
      </c>
      <c r="W27" s="90">
        <v>17</v>
      </c>
      <c r="X27" s="90">
        <v>80</v>
      </c>
      <c r="Y27" s="90">
        <v>11</v>
      </c>
      <c r="Z27" s="90">
        <v>6</v>
      </c>
      <c r="AA27" s="90">
        <v>9</v>
      </c>
      <c r="AB27" s="90">
        <v>15</v>
      </c>
      <c r="AC27" s="90">
        <v>10.328629032258064</v>
      </c>
    </row>
    <row r="28" spans="1:29" ht="15" customHeight="1">
      <c r="A28" s="56"/>
      <c r="B28" s="56"/>
      <c r="C28" s="53" t="s">
        <v>250</v>
      </c>
      <c r="D28" s="90">
        <v>99</v>
      </c>
      <c r="E28" s="90">
        <v>1</v>
      </c>
      <c r="F28" s="90">
        <v>4</v>
      </c>
      <c r="G28" s="90">
        <v>29</v>
      </c>
      <c r="H28" s="90">
        <v>65</v>
      </c>
      <c r="I28" s="90">
        <v>0</v>
      </c>
      <c r="J28" s="90">
        <v>0</v>
      </c>
      <c r="K28" s="90">
        <v>99</v>
      </c>
      <c r="L28" s="90">
        <v>5</v>
      </c>
      <c r="M28" s="90">
        <v>45</v>
      </c>
      <c r="N28" s="90">
        <v>16</v>
      </c>
      <c r="O28" s="90">
        <v>12</v>
      </c>
      <c r="P28" s="90">
        <v>3</v>
      </c>
      <c r="Q28" s="90">
        <v>2</v>
      </c>
      <c r="R28" s="90">
        <v>1</v>
      </c>
      <c r="S28" s="90">
        <v>15</v>
      </c>
      <c r="T28" s="90">
        <v>3.3010714285714302</v>
      </c>
      <c r="U28" s="90">
        <v>99</v>
      </c>
      <c r="V28" s="90">
        <v>0</v>
      </c>
      <c r="W28" s="90">
        <v>5</v>
      </c>
      <c r="X28" s="90">
        <v>64</v>
      </c>
      <c r="Y28" s="90">
        <v>6</v>
      </c>
      <c r="Z28" s="90">
        <v>5</v>
      </c>
      <c r="AA28" s="90">
        <v>12</v>
      </c>
      <c r="AB28" s="90">
        <v>7</v>
      </c>
      <c r="AC28" s="90">
        <v>11.341304347826087</v>
      </c>
    </row>
    <row r="29" spans="1:29" ht="15" customHeight="1">
      <c r="A29" s="56"/>
      <c r="B29" s="56"/>
      <c r="C29" s="53" t="s">
        <v>251</v>
      </c>
      <c r="D29" s="90">
        <v>301</v>
      </c>
      <c r="E29" s="90">
        <v>20</v>
      </c>
      <c r="F29" s="90">
        <v>69</v>
      </c>
      <c r="G29" s="90">
        <v>167</v>
      </c>
      <c r="H29" s="90">
        <v>44</v>
      </c>
      <c r="I29" s="90">
        <v>0</v>
      </c>
      <c r="J29" s="90">
        <v>1</v>
      </c>
      <c r="K29" s="90">
        <v>301</v>
      </c>
      <c r="L29" s="90">
        <v>10</v>
      </c>
      <c r="M29" s="90">
        <v>103</v>
      </c>
      <c r="N29" s="90">
        <v>50</v>
      </c>
      <c r="O29" s="90">
        <v>68</v>
      </c>
      <c r="P29" s="90">
        <v>27</v>
      </c>
      <c r="Q29" s="90">
        <v>9</v>
      </c>
      <c r="R29" s="90">
        <v>7</v>
      </c>
      <c r="S29" s="90">
        <v>27</v>
      </c>
      <c r="T29" s="90">
        <v>4.0404014598540154</v>
      </c>
      <c r="U29" s="90">
        <v>301</v>
      </c>
      <c r="V29" s="90">
        <v>2</v>
      </c>
      <c r="W29" s="90">
        <v>8</v>
      </c>
      <c r="X29" s="90">
        <v>182</v>
      </c>
      <c r="Y29" s="90">
        <v>16</v>
      </c>
      <c r="Z29" s="90">
        <v>5</v>
      </c>
      <c r="AA29" s="90">
        <v>72</v>
      </c>
      <c r="AB29" s="90">
        <v>16</v>
      </c>
      <c r="AC29" s="90">
        <v>12.964912280701755</v>
      </c>
    </row>
    <row r="30" spans="1:29" ht="15" customHeight="1">
      <c r="A30" s="35"/>
      <c r="B30" s="35"/>
      <c r="C30" s="59" t="s">
        <v>174</v>
      </c>
      <c r="D30" s="90">
        <v>326</v>
      </c>
      <c r="E30" s="90">
        <v>12</v>
      </c>
      <c r="F30" s="90">
        <v>50</v>
      </c>
      <c r="G30" s="90">
        <v>60</v>
      </c>
      <c r="H30" s="90">
        <v>181</v>
      </c>
      <c r="I30" s="90">
        <v>3</v>
      </c>
      <c r="J30" s="90">
        <v>20</v>
      </c>
      <c r="K30" s="90">
        <v>326</v>
      </c>
      <c r="L30" s="90">
        <v>33</v>
      </c>
      <c r="M30" s="90">
        <v>92</v>
      </c>
      <c r="N30" s="90">
        <v>71</v>
      </c>
      <c r="O30" s="90">
        <v>29</v>
      </c>
      <c r="P30" s="90">
        <v>8</v>
      </c>
      <c r="Q30" s="90">
        <v>7</v>
      </c>
      <c r="R30" s="90">
        <v>2</v>
      </c>
      <c r="S30" s="90">
        <v>84</v>
      </c>
      <c r="T30" s="90">
        <v>3.1993418765577846</v>
      </c>
      <c r="U30" s="90">
        <v>326</v>
      </c>
      <c r="V30" s="90">
        <v>3</v>
      </c>
      <c r="W30" s="90">
        <v>25</v>
      </c>
      <c r="X30" s="90">
        <v>180</v>
      </c>
      <c r="Y30" s="90">
        <v>50</v>
      </c>
      <c r="Z30" s="90">
        <v>16</v>
      </c>
      <c r="AA30" s="90">
        <v>25</v>
      </c>
      <c r="AB30" s="90">
        <v>27</v>
      </c>
      <c r="AC30" s="90">
        <v>10.748885172798216</v>
      </c>
    </row>
  </sheetData>
  <mergeCells count="2">
    <mergeCell ref="A5:A6"/>
    <mergeCell ref="A20:A21"/>
  </mergeCells>
  <phoneticPr fontId="2"/>
  <pageMargins left="0.35433070866141736" right="0.31496062992125984" top="0.39370078740157483" bottom="0.19685039370078741" header="0.19685039370078741" footer="0.19685039370078741"/>
  <pageSetup paperSize="9" scale="65" orientation="portrait" horizontalDpi="200" verticalDpi="200" r:id="rId1"/>
  <headerFooter alignWithMargins="0">
    <oddHeader>&amp;R&amp;"Meiryo UI,標準"&amp;9&amp;F＿&amp;A</oddHeader>
  </headerFooter>
  <colBreaks count="1" manualBreakCount="1">
    <brk id="20"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C0BEC-6BD9-449F-B0FE-A2447072D23D}">
  <dimension ref="A1:F110"/>
  <sheetViews>
    <sheetView showGridLines="0" view="pageBreakPreview" zoomScaleNormal="100" zoomScaleSheetLayoutView="100" workbookViewId="0">
      <selection activeCell="C2" sqref="C2"/>
    </sheetView>
  </sheetViews>
  <sheetFormatPr defaultColWidth="7.25" defaultRowHeight="15" customHeight="1"/>
  <cols>
    <col min="1" max="1" width="16.125" style="31" customWidth="1"/>
    <col min="2" max="2" width="3.5" style="31" customWidth="1"/>
    <col min="3" max="3" width="54.625" style="31" customWidth="1"/>
    <col min="4" max="6" width="8.25" style="31" customWidth="1"/>
    <col min="7" max="16384" width="7.25" style="31"/>
  </cols>
  <sheetData>
    <row r="1" spans="1:6" ht="15" customHeight="1">
      <c r="D1" s="32" t="s">
        <v>793</v>
      </c>
      <c r="E1" s="33"/>
      <c r="F1" s="34"/>
    </row>
    <row r="2" spans="1:6" ht="15" customHeight="1">
      <c r="D2" s="35"/>
      <c r="E2" s="36"/>
      <c r="F2" s="37"/>
    </row>
    <row r="3" spans="1:6" s="43" customFormat="1" ht="15" customHeight="1">
      <c r="A3" s="107"/>
      <c r="B3" s="39"/>
      <c r="C3" s="39"/>
      <c r="D3" s="189" t="s">
        <v>328</v>
      </c>
      <c r="E3" s="189" t="s">
        <v>329</v>
      </c>
      <c r="F3" s="189" t="s">
        <v>330</v>
      </c>
    </row>
    <row r="4" spans="1:6" ht="15" customHeight="1">
      <c r="A4" s="32" t="s">
        <v>465</v>
      </c>
      <c r="B4" s="190" t="s">
        <v>719</v>
      </c>
      <c r="C4" s="191" t="s">
        <v>176</v>
      </c>
      <c r="D4" s="192">
        <v>1077</v>
      </c>
      <c r="E4" s="192">
        <v>6958</v>
      </c>
      <c r="F4" s="193">
        <v>38.588674906582348</v>
      </c>
    </row>
    <row r="5" spans="1:6" ht="15" customHeight="1">
      <c r="A5" s="394" t="s">
        <v>794</v>
      </c>
      <c r="B5" s="194" t="s">
        <v>795</v>
      </c>
      <c r="C5" s="56" t="s">
        <v>460</v>
      </c>
      <c r="D5" s="195">
        <v>26</v>
      </c>
      <c r="E5" s="195">
        <v>253</v>
      </c>
      <c r="F5" s="119">
        <v>47.826086956521742</v>
      </c>
    </row>
    <row r="6" spans="1:6" ht="15" customHeight="1">
      <c r="A6" s="394"/>
      <c r="B6" s="194" t="s">
        <v>722</v>
      </c>
      <c r="C6" s="56" t="s">
        <v>461</v>
      </c>
      <c r="D6" s="195">
        <v>14</v>
      </c>
      <c r="E6" s="195">
        <v>137</v>
      </c>
      <c r="F6" s="119">
        <v>53.284671532846716</v>
      </c>
    </row>
    <row r="7" spans="1:6" ht="15" customHeight="1">
      <c r="A7" s="56"/>
      <c r="B7" s="194" t="s">
        <v>796</v>
      </c>
      <c r="C7" s="56" t="s">
        <v>462</v>
      </c>
      <c r="D7" s="195">
        <v>909</v>
      </c>
      <c r="E7" s="195">
        <v>5894</v>
      </c>
      <c r="F7" s="119">
        <v>37.818120122158128</v>
      </c>
    </row>
    <row r="8" spans="1:6" ht="15" customHeight="1">
      <c r="A8" s="56"/>
      <c r="B8" s="194"/>
      <c r="C8" s="35" t="s">
        <v>174</v>
      </c>
      <c r="D8" s="195">
        <v>128</v>
      </c>
      <c r="E8" s="195">
        <v>674</v>
      </c>
      <c r="F8" s="119">
        <v>38.872403560830861</v>
      </c>
    </row>
    <row r="9" spans="1:6" ht="15" customHeight="1">
      <c r="A9" s="56"/>
      <c r="B9" s="44" t="s">
        <v>185</v>
      </c>
      <c r="C9" s="191" t="s">
        <v>176</v>
      </c>
      <c r="D9" s="192">
        <v>696</v>
      </c>
      <c r="E9" s="192">
        <v>2804</v>
      </c>
      <c r="F9" s="193">
        <v>42.082738944365197</v>
      </c>
    </row>
    <row r="10" spans="1:6" ht="15" customHeight="1">
      <c r="A10" s="56"/>
      <c r="B10" s="49" t="s">
        <v>186</v>
      </c>
      <c r="C10" s="56" t="s">
        <v>460</v>
      </c>
      <c r="D10" s="195">
        <v>79</v>
      </c>
      <c r="E10" s="195">
        <v>571</v>
      </c>
      <c r="F10" s="119">
        <v>57.443082311733797</v>
      </c>
    </row>
    <row r="11" spans="1:6" ht="15" customHeight="1">
      <c r="A11" s="56"/>
      <c r="B11" s="49" t="s">
        <v>187</v>
      </c>
      <c r="C11" s="56" t="s">
        <v>461</v>
      </c>
      <c r="D11" s="195">
        <v>46</v>
      </c>
      <c r="E11" s="195">
        <v>225</v>
      </c>
      <c r="F11" s="119">
        <v>43.111111111111114</v>
      </c>
    </row>
    <row r="12" spans="1:6" ht="15" customHeight="1">
      <c r="A12" s="56"/>
      <c r="B12" s="49"/>
      <c r="C12" s="56" t="s">
        <v>462</v>
      </c>
      <c r="D12" s="195">
        <v>369</v>
      </c>
      <c r="E12" s="195">
        <v>1348</v>
      </c>
      <c r="F12" s="119">
        <v>39.39169139465875</v>
      </c>
    </row>
    <row r="13" spans="1:6" ht="15" customHeight="1">
      <c r="A13" s="56"/>
      <c r="B13" s="49"/>
      <c r="C13" s="35" t="s">
        <v>174</v>
      </c>
      <c r="D13" s="195">
        <v>202</v>
      </c>
      <c r="E13" s="195">
        <v>660</v>
      </c>
      <c r="F13" s="119">
        <v>33.939393939393945</v>
      </c>
    </row>
    <row r="14" spans="1:6" ht="15" customHeight="1">
      <c r="A14" s="56"/>
      <c r="B14" s="425" t="s">
        <v>188</v>
      </c>
      <c r="C14" s="191" t="s">
        <v>176</v>
      </c>
      <c r="D14" s="192">
        <v>794</v>
      </c>
      <c r="E14" s="192">
        <v>3108</v>
      </c>
      <c r="F14" s="193">
        <v>26.962676962676962</v>
      </c>
    </row>
    <row r="15" spans="1:6" ht="15" customHeight="1">
      <c r="A15" s="56"/>
      <c r="B15" s="426"/>
      <c r="C15" s="56" t="s">
        <v>460</v>
      </c>
      <c r="D15" s="195">
        <v>102</v>
      </c>
      <c r="E15" s="195">
        <v>657</v>
      </c>
      <c r="F15" s="119">
        <v>38.81278538812785</v>
      </c>
    </row>
    <row r="16" spans="1:6" ht="15" customHeight="1">
      <c r="A16" s="56"/>
      <c r="B16" s="426"/>
      <c r="C16" s="56" t="s">
        <v>461</v>
      </c>
      <c r="D16" s="195">
        <v>41</v>
      </c>
      <c r="E16" s="195">
        <v>173</v>
      </c>
      <c r="F16" s="119">
        <v>31.79190751445087</v>
      </c>
    </row>
    <row r="17" spans="1:6" ht="15" customHeight="1">
      <c r="A17" s="56"/>
      <c r="B17" s="426"/>
      <c r="C17" s="56" t="s">
        <v>462</v>
      </c>
      <c r="D17" s="195">
        <v>481</v>
      </c>
      <c r="E17" s="195">
        <v>1720</v>
      </c>
      <c r="F17" s="119">
        <v>20.930232558139537</v>
      </c>
    </row>
    <row r="18" spans="1:6" ht="15" customHeight="1">
      <c r="A18" s="35"/>
      <c r="B18" s="427"/>
      <c r="C18" s="35" t="s">
        <v>174</v>
      </c>
      <c r="D18" s="196">
        <v>170</v>
      </c>
      <c r="E18" s="196">
        <v>558</v>
      </c>
      <c r="F18" s="120">
        <v>30.107526881720432</v>
      </c>
    </row>
    <row r="19" spans="1:6" ht="15" customHeight="1">
      <c r="A19" s="32" t="s">
        <v>797</v>
      </c>
      <c r="B19" s="190" t="s">
        <v>719</v>
      </c>
      <c r="C19" s="191" t="s">
        <v>176</v>
      </c>
      <c r="D19" s="192">
        <v>40</v>
      </c>
      <c r="E19" s="192">
        <v>390</v>
      </c>
      <c r="F19" s="193">
        <v>49.743589743589745</v>
      </c>
    </row>
    <row r="20" spans="1:6" ht="15" customHeight="1">
      <c r="A20" s="394" t="s">
        <v>1105</v>
      </c>
      <c r="B20" s="194" t="s">
        <v>795</v>
      </c>
      <c r="C20" s="56" t="s">
        <v>798</v>
      </c>
      <c r="D20" s="195">
        <v>38</v>
      </c>
      <c r="E20" s="195">
        <v>383</v>
      </c>
      <c r="F20" s="119">
        <v>50.652741514360308</v>
      </c>
    </row>
    <row r="21" spans="1:6" ht="15" customHeight="1">
      <c r="A21" s="394"/>
      <c r="B21" s="194" t="s">
        <v>722</v>
      </c>
      <c r="C21" s="56" t="s">
        <v>799</v>
      </c>
      <c r="D21" s="195">
        <v>1</v>
      </c>
      <c r="E21" s="195">
        <v>1</v>
      </c>
      <c r="F21" s="119">
        <v>0</v>
      </c>
    </row>
    <row r="22" spans="1:6" ht="15" customHeight="1">
      <c r="A22" s="394"/>
      <c r="B22" s="197"/>
      <c r="C22" s="35" t="s">
        <v>174</v>
      </c>
      <c r="D22" s="196">
        <v>1</v>
      </c>
      <c r="E22" s="196">
        <v>6</v>
      </c>
      <c r="F22" s="120">
        <v>0</v>
      </c>
    </row>
    <row r="23" spans="1:6" ht="15" customHeight="1">
      <c r="A23" s="394"/>
      <c r="B23" s="49" t="s">
        <v>185</v>
      </c>
      <c r="C23" s="191" t="s">
        <v>176</v>
      </c>
      <c r="D23" s="192">
        <v>125</v>
      </c>
      <c r="E23" s="192">
        <v>796</v>
      </c>
      <c r="F23" s="193">
        <v>53.391959798994968</v>
      </c>
    </row>
    <row r="24" spans="1:6" ht="15" customHeight="1">
      <c r="A24" s="56"/>
      <c r="B24" s="49" t="s">
        <v>186</v>
      </c>
      <c r="C24" s="56" t="s">
        <v>798</v>
      </c>
      <c r="D24" s="195">
        <v>110</v>
      </c>
      <c r="E24" s="195">
        <v>712</v>
      </c>
      <c r="F24" s="119">
        <v>54.634831460674164</v>
      </c>
    </row>
    <row r="25" spans="1:6" ht="15" customHeight="1">
      <c r="A25" s="56"/>
      <c r="B25" s="49" t="s">
        <v>187</v>
      </c>
      <c r="C25" s="56" t="s">
        <v>799</v>
      </c>
      <c r="D25" s="195">
        <v>7</v>
      </c>
      <c r="E25" s="195">
        <v>53</v>
      </c>
      <c r="F25" s="119">
        <v>45.283018867924532</v>
      </c>
    </row>
    <row r="26" spans="1:6" ht="15" customHeight="1">
      <c r="A26" s="56"/>
      <c r="B26" s="49"/>
      <c r="C26" s="35" t="s">
        <v>174</v>
      </c>
      <c r="D26" s="196">
        <v>8</v>
      </c>
      <c r="E26" s="196">
        <v>31</v>
      </c>
      <c r="F26" s="120">
        <v>38.70967741935484</v>
      </c>
    </row>
    <row r="27" spans="1:6" ht="15" customHeight="1">
      <c r="A27" s="56"/>
      <c r="B27" s="428" t="s">
        <v>800</v>
      </c>
      <c r="C27" s="191" t="s">
        <v>176</v>
      </c>
      <c r="D27" s="192">
        <v>143</v>
      </c>
      <c r="E27" s="192">
        <v>830</v>
      </c>
      <c r="F27" s="193">
        <v>37.349397590361441</v>
      </c>
    </row>
    <row r="28" spans="1:6" ht="15" customHeight="1">
      <c r="A28" s="56"/>
      <c r="B28" s="429"/>
      <c r="C28" s="56" t="s">
        <v>798</v>
      </c>
      <c r="D28" s="195">
        <v>127</v>
      </c>
      <c r="E28" s="195">
        <v>750</v>
      </c>
      <c r="F28" s="119">
        <v>39.066666666666663</v>
      </c>
    </row>
    <row r="29" spans="1:6" ht="15" customHeight="1">
      <c r="A29" s="56"/>
      <c r="B29" s="429"/>
      <c r="C29" s="56" t="s">
        <v>799</v>
      </c>
      <c r="D29" s="195">
        <v>11</v>
      </c>
      <c r="E29" s="195">
        <v>47</v>
      </c>
      <c r="F29" s="119">
        <v>12.76595744680851</v>
      </c>
    </row>
    <row r="30" spans="1:6" ht="15" customHeight="1">
      <c r="A30" s="35"/>
      <c r="B30" s="430"/>
      <c r="C30" s="35" t="s">
        <v>174</v>
      </c>
      <c r="D30" s="196">
        <v>5</v>
      </c>
      <c r="E30" s="196">
        <v>33</v>
      </c>
      <c r="F30" s="120">
        <v>33.333333333333329</v>
      </c>
    </row>
    <row r="31" spans="1:6" ht="15" customHeight="1">
      <c r="A31" s="32" t="s">
        <v>263</v>
      </c>
      <c r="B31" s="174" t="s">
        <v>185</v>
      </c>
      <c r="C31" s="191" t="s">
        <v>176</v>
      </c>
      <c r="D31" s="192">
        <v>696</v>
      </c>
      <c r="E31" s="192">
        <v>2804</v>
      </c>
      <c r="F31" s="193">
        <v>42.082738944365197</v>
      </c>
    </row>
    <row r="32" spans="1:6" ht="15" customHeight="1">
      <c r="A32" s="394" t="s">
        <v>1104</v>
      </c>
      <c r="B32" s="176" t="s">
        <v>186</v>
      </c>
      <c r="C32" s="177" t="s">
        <v>265</v>
      </c>
      <c r="D32" s="195">
        <v>369</v>
      </c>
      <c r="E32" s="195">
        <v>1594</v>
      </c>
      <c r="F32" s="119">
        <v>40.52697616060226</v>
      </c>
    </row>
    <row r="33" spans="1:6" ht="15" customHeight="1">
      <c r="A33" s="394"/>
      <c r="B33" s="49" t="s">
        <v>187</v>
      </c>
      <c r="C33" s="56" t="s">
        <v>266</v>
      </c>
      <c r="D33" s="195">
        <v>157</v>
      </c>
      <c r="E33" s="195">
        <v>626</v>
      </c>
      <c r="F33" s="119">
        <v>48.562300319488813</v>
      </c>
    </row>
    <row r="34" spans="1:6" ht="15" customHeight="1">
      <c r="A34" s="56"/>
      <c r="B34" s="49"/>
      <c r="C34" s="56" t="s">
        <v>267</v>
      </c>
      <c r="D34" s="195">
        <v>102</v>
      </c>
      <c r="E34" s="195">
        <v>341</v>
      </c>
      <c r="F34" s="119">
        <v>32.84457478005865</v>
      </c>
    </row>
    <row r="35" spans="1:6" ht="15" customHeight="1">
      <c r="A35" s="56"/>
      <c r="B35" s="198"/>
      <c r="C35" s="199" t="s">
        <v>268</v>
      </c>
      <c r="D35" s="195">
        <v>4</v>
      </c>
      <c r="E35" s="195">
        <v>11</v>
      </c>
      <c r="F35" s="119">
        <v>45.454545454545453</v>
      </c>
    </row>
    <row r="36" spans="1:6" ht="15" customHeight="1">
      <c r="A36" s="56"/>
      <c r="B36" s="200"/>
      <c r="C36" s="179" t="s">
        <v>269</v>
      </c>
      <c r="D36" s="195">
        <v>0</v>
      </c>
      <c r="E36" s="195">
        <v>0</v>
      </c>
      <c r="F36" s="119" t="s">
        <v>294</v>
      </c>
    </row>
    <row r="37" spans="1:6" ht="15" customHeight="1">
      <c r="A37" s="56"/>
      <c r="B37" s="49"/>
      <c r="C37" s="56" t="s">
        <v>173</v>
      </c>
      <c r="D37" s="195">
        <v>1</v>
      </c>
      <c r="E37" s="195">
        <v>13</v>
      </c>
      <c r="F37" s="119">
        <v>46.153846153846153</v>
      </c>
    </row>
    <row r="38" spans="1:6" ht="15" customHeight="1">
      <c r="A38" s="53"/>
      <c r="B38" s="71"/>
      <c r="C38" s="35" t="s">
        <v>174</v>
      </c>
      <c r="D38" s="196">
        <v>63</v>
      </c>
      <c r="E38" s="196">
        <v>219</v>
      </c>
      <c r="F38" s="120">
        <v>48.858447488584474</v>
      </c>
    </row>
    <row r="39" spans="1:6" ht="15" customHeight="1">
      <c r="A39" s="56"/>
      <c r="B39" s="425" t="s">
        <v>188</v>
      </c>
      <c r="C39" s="191" t="s">
        <v>176</v>
      </c>
      <c r="D39" s="192">
        <v>794</v>
      </c>
      <c r="E39" s="192">
        <v>3108</v>
      </c>
      <c r="F39" s="193">
        <v>26.962676962676962</v>
      </c>
    </row>
    <row r="40" spans="1:6" ht="15" customHeight="1">
      <c r="A40" s="394"/>
      <c r="B40" s="426"/>
      <c r="C40" s="177" t="s">
        <v>265</v>
      </c>
      <c r="D40" s="195">
        <v>487</v>
      </c>
      <c r="E40" s="195">
        <v>2018</v>
      </c>
      <c r="F40" s="119">
        <v>26.759167492566899</v>
      </c>
    </row>
    <row r="41" spans="1:6" ht="15" customHeight="1">
      <c r="A41" s="394"/>
      <c r="B41" s="426"/>
      <c r="C41" s="56" t="s">
        <v>266</v>
      </c>
      <c r="D41" s="195">
        <v>181</v>
      </c>
      <c r="E41" s="195">
        <v>623</v>
      </c>
      <c r="F41" s="119">
        <v>24.398073836276083</v>
      </c>
    </row>
    <row r="42" spans="1:6" ht="15" customHeight="1">
      <c r="A42" s="56"/>
      <c r="B42" s="426"/>
      <c r="C42" s="56" t="s">
        <v>267</v>
      </c>
      <c r="D42" s="195">
        <v>77</v>
      </c>
      <c r="E42" s="195">
        <v>307</v>
      </c>
      <c r="F42" s="119">
        <v>34.201954397394132</v>
      </c>
    </row>
    <row r="43" spans="1:6" ht="15" customHeight="1">
      <c r="A43" s="56"/>
      <c r="B43" s="426"/>
      <c r="C43" s="199" t="s">
        <v>268</v>
      </c>
      <c r="D43" s="195">
        <v>2</v>
      </c>
      <c r="E43" s="195">
        <v>4</v>
      </c>
      <c r="F43" s="119">
        <v>0</v>
      </c>
    </row>
    <row r="44" spans="1:6" ht="15" customHeight="1">
      <c r="A44" s="56"/>
      <c r="B44" s="200"/>
      <c r="C44" s="179" t="s">
        <v>1103</v>
      </c>
      <c r="D44" s="195">
        <v>0</v>
      </c>
      <c r="E44" s="195">
        <v>0</v>
      </c>
      <c r="F44" s="119" t="s">
        <v>294</v>
      </c>
    </row>
    <row r="45" spans="1:6" ht="15" customHeight="1">
      <c r="A45" s="56"/>
      <c r="B45" s="49"/>
      <c r="C45" s="56" t="s">
        <v>173</v>
      </c>
      <c r="D45" s="195">
        <v>1</v>
      </c>
      <c r="E45" s="195">
        <v>8</v>
      </c>
      <c r="F45" s="119">
        <v>37.5</v>
      </c>
    </row>
    <row r="46" spans="1:6" ht="15" customHeight="1">
      <c r="A46" s="35"/>
      <c r="B46" s="71"/>
      <c r="C46" s="35" t="s">
        <v>174</v>
      </c>
      <c r="D46" s="196">
        <v>46</v>
      </c>
      <c r="E46" s="196">
        <v>148</v>
      </c>
      <c r="F46" s="120">
        <v>25.675675675675674</v>
      </c>
    </row>
    <row r="47" spans="1:6" ht="15" customHeight="1">
      <c r="A47" s="32" t="s">
        <v>270</v>
      </c>
      <c r="B47" s="49" t="s">
        <v>185</v>
      </c>
      <c r="C47" s="191" t="s">
        <v>176</v>
      </c>
      <c r="D47" s="192">
        <v>714</v>
      </c>
      <c r="E47" s="192">
        <v>2881</v>
      </c>
      <c r="F47" s="193">
        <v>42.6240888580354</v>
      </c>
    </row>
    <row r="48" spans="1:6" ht="15" customHeight="1">
      <c r="A48" s="56" t="s">
        <v>801</v>
      </c>
      <c r="B48" s="49" t="s">
        <v>186</v>
      </c>
      <c r="C48" s="56" t="s">
        <v>272</v>
      </c>
      <c r="D48" s="195">
        <v>131</v>
      </c>
      <c r="E48" s="195">
        <v>666</v>
      </c>
      <c r="F48" s="119">
        <v>37.987987987987985</v>
      </c>
    </row>
    <row r="49" spans="1:6" ht="15" customHeight="1">
      <c r="A49" s="53"/>
      <c r="B49" s="57" t="s">
        <v>187</v>
      </c>
      <c r="C49" s="56" t="s">
        <v>273</v>
      </c>
      <c r="D49" s="195">
        <v>282</v>
      </c>
      <c r="E49" s="195">
        <v>1181</v>
      </c>
      <c r="F49" s="119">
        <v>49.364944961896697</v>
      </c>
    </row>
    <row r="50" spans="1:6" ht="15" customHeight="1">
      <c r="A50" s="56"/>
      <c r="B50" s="57"/>
      <c r="C50" s="56" t="s">
        <v>274</v>
      </c>
      <c r="D50" s="195">
        <v>204</v>
      </c>
      <c r="E50" s="195">
        <v>689</v>
      </c>
      <c r="F50" s="119">
        <v>35.413642960812773</v>
      </c>
    </row>
    <row r="51" spans="1:6" ht="15" customHeight="1">
      <c r="A51" s="53"/>
      <c r="B51" s="71"/>
      <c r="C51" s="35" t="s">
        <v>174</v>
      </c>
      <c r="D51" s="196">
        <v>97</v>
      </c>
      <c r="E51" s="196">
        <v>345</v>
      </c>
      <c r="F51" s="120">
        <v>42.89855072463768</v>
      </c>
    </row>
    <row r="52" spans="1:6" ht="15" customHeight="1">
      <c r="A52" s="56"/>
      <c r="B52" s="425" t="s">
        <v>188</v>
      </c>
      <c r="C52" s="191" t="s">
        <v>176</v>
      </c>
      <c r="D52" s="192">
        <v>805</v>
      </c>
      <c r="E52" s="192">
        <v>3140</v>
      </c>
      <c r="F52" s="193">
        <v>27.038216560509554</v>
      </c>
    </row>
    <row r="53" spans="1:6" ht="15" customHeight="1">
      <c r="A53" s="56"/>
      <c r="B53" s="426"/>
      <c r="C53" s="56" t="s">
        <v>272</v>
      </c>
      <c r="D53" s="195">
        <v>99</v>
      </c>
      <c r="E53" s="195">
        <v>484</v>
      </c>
      <c r="F53" s="119">
        <v>26.859504132231404</v>
      </c>
    </row>
    <row r="54" spans="1:6" ht="15" customHeight="1">
      <c r="A54" s="53"/>
      <c r="B54" s="426"/>
      <c r="C54" s="56" t="s">
        <v>273</v>
      </c>
      <c r="D54" s="195">
        <v>188</v>
      </c>
      <c r="E54" s="195">
        <v>774</v>
      </c>
      <c r="F54" s="119">
        <v>38.63049095607235</v>
      </c>
    </row>
    <row r="55" spans="1:6" ht="15" customHeight="1">
      <c r="A55" s="56"/>
      <c r="B55" s="426"/>
      <c r="C55" s="56" t="s">
        <v>274</v>
      </c>
      <c r="D55" s="195">
        <v>428</v>
      </c>
      <c r="E55" s="195">
        <v>1482</v>
      </c>
      <c r="F55" s="119">
        <v>21.322537112010799</v>
      </c>
    </row>
    <row r="56" spans="1:6" ht="15" customHeight="1">
      <c r="A56" s="56"/>
      <c r="B56" s="426"/>
      <c r="C56" s="56" t="s">
        <v>174</v>
      </c>
      <c r="D56" s="195">
        <v>90</v>
      </c>
      <c r="E56" s="195">
        <v>400</v>
      </c>
      <c r="F56" s="119">
        <v>26</v>
      </c>
    </row>
    <row r="57" spans="1:6" ht="15" customHeight="1">
      <c r="A57" s="32" t="s">
        <v>742</v>
      </c>
      <c r="B57" s="44" t="s">
        <v>719</v>
      </c>
      <c r="C57" s="191" t="s">
        <v>176</v>
      </c>
      <c r="D57" s="192">
        <v>1077</v>
      </c>
      <c r="E57" s="192">
        <v>6958</v>
      </c>
      <c r="F57" s="193">
        <v>38.588674906582348</v>
      </c>
    </row>
    <row r="58" spans="1:6" ht="15" customHeight="1">
      <c r="A58" s="177" t="s">
        <v>802</v>
      </c>
      <c r="B58" s="49" t="s">
        <v>795</v>
      </c>
      <c r="C58" s="56" t="s">
        <v>744</v>
      </c>
      <c r="D58" s="195">
        <v>35</v>
      </c>
      <c r="E58" s="195">
        <v>233</v>
      </c>
      <c r="F58" s="119">
        <v>55.793991416309005</v>
      </c>
    </row>
    <row r="59" spans="1:6" ht="15" customHeight="1">
      <c r="A59" s="56"/>
      <c r="B59" s="49" t="s">
        <v>722</v>
      </c>
      <c r="C59" s="56" t="s">
        <v>745</v>
      </c>
      <c r="D59" s="195">
        <v>143</v>
      </c>
      <c r="E59" s="195">
        <v>865</v>
      </c>
      <c r="F59" s="119">
        <v>49.364161849710982</v>
      </c>
    </row>
    <row r="60" spans="1:6" ht="15" customHeight="1">
      <c r="A60" s="56"/>
      <c r="B60" s="49" t="s">
        <v>796</v>
      </c>
      <c r="C60" s="56" t="s">
        <v>746</v>
      </c>
      <c r="D60" s="195">
        <v>294</v>
      </c>
      <c r="E60" s="195">
        <v>2071</v>
      </c>
      <c r="F60" s="119">
        <v>41.863833896668282</v>
      </c>
    </row>
    <row r="61" spans="1:6" ht="15" customHeight="1">
      <c r="A61" s="56"/>
      <c r="B61" s="49"/>
      <c r="C61" s="56" t="s">
        <v>747</v>
      </c>
      <c r="D61" s="195">
        <v>566</v>
      </c>
      <c r="E61" s="195">
        <v>3521</v>
      </c>
      <c r="F61" s="119">
        <v>32.888383981823345</v>
      </c>
    </row>
    <row r="62" spans="1:6" ht="15" customHeight="1">
      <c r="A62" s="56"/>
      <c r="B62" s="49"/>
      <c r="C62" s="56" t="s">
        <v>173</v>
      </c>
      <c r="D62" s="195">
        <v>5</v>
      </c>
      <c r="E62" s="195">
        <v>35</v>
      </c>
      <c r="F62" s="119">
        <v>14.285714285714285</v>
      </c>
    </row>
    <row r="63" spans="1:6" ht="15" customHeight="1">
      <c r="A63" s="35"/>
      <c r="B63" s="71"/>
      <c r="C63" s="35" t="s">
        <v>174</v>
      </c>
      <c r="D63" s="196">
        <v>34</v>
      </c>
      <c r="E63" s="196">
        <v>233</v>
      </c>
      <c r="F63" s="120">
        <v>42.06008583690987</v>
      </c>
    </row>
    <row r="64" spans="1:6" ht="15" customHeight="1">
      <c r="A64" s="32" t="s">
        <v>803</v>
      </c>
      <c r="B64" s="44" t="s">
        <v>719</v>
      </c>
      <c r="C64" s="191" t="s">
        <v>176</v>
      </c>
      <c r="D64" s="192">
        <v>1077</v>
      </c>
      <c r="E64" s="192">
        <v>6958</v>
      </c>
      <c r="F64" s="193">
        <v>38.588674906582348</v>
      </c>
    </row>
    <row r="65" spans="1:6" ht="15" customHeight="1">
      <c r="A65" s="401" t="s">
        <v>804</v>
      </c>
      <c r="B65" s="49" t="s">
        <v>795</v>
      </c>
      <c r="C65" s="56" t="s">
        <v>775</v>
      </c>
      <c r="D65" s="195">
        <v>100</v>
      </c>
      <c r="E65" s="195">
        <v>327</v>
      </c>
      <c r="F65" s="119">
        <v>39.755351681957187</v>
      </c>
    </row>
    <row r="66" spans="1:6" ht="15" customHeight="1">
      <c r="A66" s="401"/>
      <c r="B66" s="49" t="s">
        <v>722</v>
      </c>
      <c r="C66" s="56" t="s">
        <v>776</v>
      </c>
      <c r="D66" s="195">
        <v>366</v>
      </c>
      <c r="E66" s="195">
        <v>2047</v>
      </c>
      <c r="F66" s="119">
        <v>32.681973619931611</v>
      </c>
    </row>
    <row r="67" spans="1:6" ht="15" customHeight="1">
      <c r="A67" s="401"/>
      <c r="B67" s="49" t="s">
        <v>796</v>
      </c>
      <c r="C67" s="56" t="s">
        <v>777</v>
      </c>
      <c r="D67" s="195">
        <v>216</v>
      </c>
      <c r="E67" s="195">
        <v>1513</v>
      </c>
      <c r="F67" s="119">
        <v>38.202247191011232</v>
      </c>
    </row>
    <row r="68" spans="1:6" ht="15" customHeight="1">
      <c r="A68" s="56"/>
      <c r="B68" s="49"/>
      <c r="C68" s="56" t="s">
        <v>778</v>
      </c>
      <c r="D68" s="195">
        <v>147</v>
      </c>
      <c r="E68" s="195">
        <v>1172</v>
      </c>
      <c r="F68" s="119">
        <v>42.74744027303754</v>
      </c>
    </row>
    <row r="69" spans="1:6" ht="15" customHeight="1">
      <c r="A69" s="56"/>
      <c r="B69" s="49"/>
      <c r="C69" s="56" t="s">
        <v>779</v>
      </c>
      <c r="D69" s="195">
        <v>44</v>
      </c>
      <c r="E69" s="195">
        <v>467</v>
      </c>
      <c r="F69" s="119">
        <v>51.177730192719487</v>
      </c>
    </row>
    <row r="70" spans="1:6" ht="15" customHeight="1">
      <c r="A70" s="56"/>
      <c r="B70" s="49"/>
      <c r="C70" s="56" t="s">
        <v>780</v>
      </c>
      <c r="D70" s="195">
        <v>19</v>
      </c>
      <c r="E70" s="195">
        <v>199</v>
      </c>
      <c r="F70" s="119">
        <v>46.231155778894475</v>
      </c>
    </row>
    <row r="71" spans="1:6" ht="15" customHeight="1">
      <c r="A71" s="56"/>
      <c r="B71" s="49"/>
      <c r="C71" s="56" t="s">
        <v>781</v>
      </c>
      <c r="D71" s="195">
        <v>15</v>
      </c>
      <c r="E71" s="195">
        <v>213</v>
      </c>
      <c r="F71" s="119">
        <v>49.76525821596244</v>
      </c>
    </row>
    <row r="72" spans="1:6" ht="15" customHeight="1">
      <c r="A72" s="35"/>
      <c r="B72" s="71"/>
      <c r="C72" s="35" t="s">
        <v>353</v>
      </c>
      <c r="D72" s="196">
        <v>170</v>
      </c>
      <c r="E72" s="196">
        <v>1020</v>
      </c>
      <c r="F72" s="120">
        <v>36.274509803921568</v>
      </c>
    </row>
    <row r="73" spans="1:6" ht="15" customHeight="1">
      <c r="A73" s="32" t="s">
        <v>805</v>
      </c>
      <c r="B73" s="44" t="s">
        <v>719</v>
      </c>
      <c r="C73" s="191" t="s">
        <v>176</v>
      </c>
      <c r="D73" s="192">
        <v>1077</v>
      </c>
      <c r="E73" s="192">
        <v>6958</v>
      </c>
      <c r="F73" s="193">
        <v>38.588674906582348</v>
      </c>
    </row>
    <row r="74" spans="1:6" ht="15" customHeight="1">
      <c r="A74" s="394" t="s">
        <v>1106</v>
      </c>
      <c r="B74" s="49" t="s">
        <v>795</v>
      </c>
      <c r="C74" s="56" t="s">
        <v>806</v>
      </c>
      <c r="D74" s="195">
        <v>9</v>
      </c>
      <c r="E74" s="195">
        <v>29</v>
      </c>
      <c r="F74" s="119">
        <v>31.03448275862069</v>
      </c>
    </row>
    <row r="75" spans="1:6" ht="15" customHeight="1">
      <c r="A75" s="394"/>
      <c r="B75" s="49" t="s">
        <v>722</v>
      </c>
      <c r="C75" s="56" t="s">
        <v>784</v>
      </c>
      <c r="D75" s="195">
        <v>76</v>
      </c>
      <c r="E75" s="195">
        <v>433</v>
      </c>
      <c r="F75" s="119">
        <v>35.796766743648959</v>
      </c>
    </row>
    <row r="76" spans="1:6" ht="15" customHeight="1">
      <c r="A76" s="56"/>
      <c r="B76" s="49" t="s">
        <v>796</v>
      </c>
      <c r="C76" s="56" t="s">
        <v>785</v>
      </c>
      <c r="D76" s="195">
        <v>663</v>
      </c>
      <c r="E76" s="195">
        <v>4017</v>
      </c>
      <c r="F76" s="119">
        <v>36.071695294996267</v>
      </c>
    </row>
    <row r="77" spans="1:6" ht="15" customHeight="1">
      <c r="A77" s="56"/>
      <c r="B77" s="49"/>
      <c r="C77" s="56" t="s">
        <v>786</v>
      </c>
      <c r="D77" s="195">
        <v>97</v>
      </c>
      <c r="E77" s="195">
        <v>720</v>
      </c>
      <c r="F77" s="119">
        <v>38.055555555555557</v>
      </c>
    </row>
    <row r="78" spans="1:6" ht="15" customHeight="1">
      <c r="A78" s="56"/>
      <c r="B78" s="49"/>
      <c r="C78" s="56" t="s">
        <v>787</v>
      </c>
      <c r="D78" s="195">
        <v>50</v>
      </c>
      <c r="E78" s="195">
        <v>371</v>
      </c>
      <c r="F78" s="119">
        <v>32.614555256064691</v>
      </c>
    </row>
    <row r="79" spans="1:6" ht="15" customHeight="1">
      <c r="A79" s="56"/>
      <c r="B79" s="49"/>
      <c r="C79" s="56" t="s">
        <v>788</v>
      </c>
      <c r="D79" s="195">
        <v>121</v>
      </c>
      <c r="E79" s="195">
        <v>1044</v>
      </c>
      <c r="F79" s="119">
        <v>54.310344827586206</v>
      </c>
    </row>
    <row r="80" spans="1:6" ht="15" customHeight="1">
      <c r="A80" s="35"/>
      <c r="B80" s="71"/>
      <c r="C80" s="35" t="s">
        <v>353</v>
      </c>
      <c r="D80" s="196">
        <v>61</v>
      </c>
      <c r="E80" s="196">
        <v>344</v>
      </c>
      <c r="F80" s="120">
        <v>31.976744186046513</v>
      </c>
    </row>
    <row r="81" spans="1:6" ht="15" customHeight="1">
      <c r="A81" s="32" t="s">
        <v>807</v>
      </c>
      <c r="B81" s="190" t="s">
        <v>719</v>
      </c>
      <c r="C81" s="191" t="s">
        <v>176</v>
      </c>
      <c r="D81" s="192">
        <v>1077</v>
      </c>
      <c r="E81" s="192">
        <v>6958</v>
      </c>
      <c r="F81" s="193">
        <v>38.588674906582348</v>
      </c>
    </row>
    <row r="82" spans="1:6" ht="15" customHeight="1">
      <c r="A82" s="394" t="s">
        <v>808</v>
      </c>
      <c r="B82" s="194" t="s">
        <v>795</v>
      </c>
      <c r="C82" s="56" t="s">
        <v>757</v>
      </c>
      <c r="D82" s="195">
        <v>988</v>
      </c>
      <c r="E82" s="195">
        <v>6483</v>
      </c>
      <c r="F82" s="119">
        <v>38.438994292765692</v>
      </c>
    </row>
    <row r="83" spans="1:6" ht="15" customHeight="1">
      <c r="A83" s="394"/>
      <c r="B83" s="194" t="s">
        <v>722</v>
      </c>
      <c r="C83" s="56" t="s">
        <v>758</v>
      </c>
      <c r="D83" s="195">
        <v>38</v>
      </c>
      <c r="E83" s="195">
        <v>194</v>
      </c>
      <c r="F83" s="119">
        <v>40.72164948453608</v>
      </c>
    </row>
    <row r="84" spans="1:6" ht="15" customHeight="1">
      <c r="A84" s="56"/>
      <c r="B84" s="194" t="s">
        <v>796</v>
      </c>
      <c r="C84" s="56" t="s">
        <v>759</v>
      </c>
      <c r="D84" s="195">
        <v>11</v>
      </c>
      <c r="E84" s="195">
        <v>44</v>
      </c>
      <c r="F84" s="119">
        <v>54.54545454545454</v>
      </c>
    </row>
    <row r="85" spans="1:6" ht="15" customHeight="1">
      <c r="A85" s="56"/>
      <c r="B85" s="194"/>
      <c r="C85" s="35" t="s">
        <v>306</v>
      </c>
      <c r="D85" s="195">
        <v>40</v>
      </c>
      <c r="E85" s="195">
        <v>237</v>
      </c>
      <c r="F85" s="119">
        <v>37.974683544303801</v>
      </c>
    </row>
    <row r="86" spans="1:6" ht="15" customHeight="1">
      <c r="A86" s="56"/>
      <c r="B86" s="44" t="s">
        <v>185</v>
      </c>
      <c r="C86" s="191" t="s">
        <v>176</v>
      </c>
      <c r="D86" s="192">
        <v>696</v>
      </c>
      <c r="E86" s="192">
        <v>2804</v>
      </c>
      <c r="F86" s="193">
        <v>42.082738944365197</v>
      </c>
    </row>
    <row r="87" spans="1:6" ht="15" customHeight="1">
      <c r="A87" s="56"/>
      <c r="B87" s="49" t="s">
        <v>186</v>
      </c>
      <c r="C87" s="56" t="s">
        <v>757</v>
      </c>
      <c r="D87" s="195">
        <v>585</v>
      </c>
      <c r="E87" s="195">
        <v>2427</v>
      </c>
      <c r="F87" s="119">
        <v>43.881334981458593</v>
      </c>
    </row>
    <row r="88" spans="1:6" ht="15" customHeight="1">
      <c r="A88" s="56"/>
      <c r="B88" s="49" t="s">
        <v>187</v>
      </c>
      <c r="C88" s="56" t="s">
        <v>758</v>
      </c>
      <c r="D88" s="195">
        <v>54</v>
      </c>
      <c r="E88" s="195">
        <v>175</v>
      </c>
      <c r="F88" s="119">
        <v>32.571428571428577</v>
      </c>
    </row>
    <row r="89" spans="1:6" ht="15" customHeight="1">
      <c r="A89" s="56"/>
      <c r="B89" s="49"/>
      <c r="C89" s="56" t="s">
        <v>759</v>
      </c>
      <c r="D89" s="195">
        <v>23</v>
      </c>
      <c r="E89" s="195">
        <v>66</v>
      </c>
      <c r="F89" s="119">
        <v>21.212121212121211</v>
      </c>
    </row>
    <row r="90" spans="1:6" ht="15" customHeight="1">
      <c r="A90" s="56"/>
      <c r="B90" s="49"/>
      <c r="C90" s="35" t="s">
        <v>306</v>
      </c>
      <c r="D90" s="195">
        <v>34</v>
      </c>
      <c r="E90" s="195">
        <v>136</v>
      </c>
      <c r="F90" s="119">
        <v>32.352941176470587</v>
      </c>
    </row>
    <row r="91" spans="1:6" ht="15" customHeight="1">
      <c r="A91" s="56"/>
      <c r="B91" s="425" t="s">
        <v>188</v>
      </c>
      <c r="C91" s="191" t="s">
        <v>176</v>
      </c>
      <c r="D91" s="192">
        <v>794</v>
      </c>
      <c r="E91" s="192">
        <v>3108</v>
      </c>
      <c r="F91" s="193">
        <v>26.962676962676962</v>
      </c>
    </row>
    <row r="92" spans="1:6" ht="15" customHeight="1">
      <c r="A92" s="56"/>
      <c r="B92" s="426"/>
      <c r="C92" s="56" t="s">
        <v>757</v>
      </c>
      <c r="D92" s="195">
        <v>638</v>
      </c>
      <c r="E92" s="195">
        <v>2555</v>
      </c>
      <c r="F92" s="119">
        <v>27.514677103718199</v>
      </c>
    </row>
    <row r="93" spans="1:6" ht="15" customHeight="1">
      <c r="A93" s="56"/>
      <c r="B93" s="426"/>
      <c r="C93" s="56" t="s">
        <v>758</v>
      </c>
      <c r="D93" s="195">
        <v>41</v>
      </c>
      <c r="E93" s="195">
        <v>141</v>
      </c>
      <c r="F93" s="119">
        <v>24.822695035460992</v>
      </c>
    </row>
    <row r="94" spans="1:6" ht="15" customHeight="1">
      <c r="A94" s="56"/>
      <c r="B94" s="426"/>
      <c r="C94" s="56" t="s">
        <v>759</v>
      </c>
      <c r="D94" s="195">
        <v>34</v>
      </c>
      <c r="E94" s="195">
        <v>126</v>
      </c>
      <c r="F94" s="119">
        <v>18.253968253968253</v>
      </c>
    </row>
    <row r="95" spans="1:6" ht="15" customHeight="1">
      <c r="A95" s="35"/>
      <c r="B95" s="427"/>
      <c r="C95" s="35" t="s">
        <v>306</v>
      </c>
      <c r="D95" s="196">
        <v>81</v>
      </c>
      <c r="E95" s="196">
        <v>286</v>
      </c>
      <c r="F95" s="120">
        <v>26.923076923076923</v>
      </c>
    </row>
    <row r="96" spans="1:6" ht="15" customHeight="1">
      <c r="A96" s="32" t="s">
        <v>809</v>
      </c>
      <c r="B96" s="190" t="s">
        <v>719</v>
      </c>
      <c r="C96" s="191" t="s">
        <v>176</v>
      </c>
      <c r="D96" s="192">
        <v>1077</v>
      </c>
      <c r="E96" s="192">
        <v>6958</v>
      </c>
      <c r="F96" s="193">
        <v>38.588674906582348</v>
      </c>
    </row>
    <row r="97" spans="1:6" ht="15" customHeight="1">
      <c r="A97" s="394" t="s">
        <v>810</v>
      </c>
      <c r="B97" s="194" t="s">
        <v>795</v>
      </c>
      <c r="C97" s="56" t="s">
        <v>757</v>
      </c>
      <c r="D97" s="195">
        <v>933</v>
      </c>
      <c r="E97" s="195">
        <v>6130</v>
      </c>
      <c r="F97" s="119">
        <v>37.977161500815662</v>
      </c>
    </row>
    <row r="98" spans="1:6" ht="15" customHeight="1">
      <c r="A98" s="394"/>
      <c r="B98" s="194" t="s">
        <v>722</v>
      </c>
      <c r="C98" s="56" t="s">
        <v>758</v>
      </c>
      <c r="D98" s="195">
        <v>49</v>
      </c>
      <c r="E98" s="195">
        <v>253</v>
      </c>
      <c r="F98" s="119">
        <v>40.711462450592883</v>
      </c>
    </row>
    <row r="99" spans="1:6" ht="15" customHeight="1">
      <c r="A99" s="56"/>
      <c r="B99" s="194" t="s">
        <v>796</v>
      </c>
      <c r="C99" s="56" t="s">
        <v>762</v>
      </c>
      <c r="D99" s="195">
        <v>15</v>
      </c>
      <c r="E99" s="195">
        <v>61</v>
      </c>
      <c r="F99" s="119">
        <v>50.819672131147541</v>
      </c>
    </row>
    <row r="100" spans="1:6" ht="15" customHeight="1">
      <c r="A100" s="56"/>
      <c r="B100" s="194"/>
      <c r="C100" s="35" t="s">
        <v>306</v>
      </c>
      <c r="D100" s="195">
        <v>80</v>
      </c>
      <c r="E100" s="195">
        <v>514</v>
      </c>
      <c r="F100" s="119">
        <v>43.385214007782103</v>
      </c>
    </row>
    <row r="101" spans="1:6" ht="15" customHeight="1">
      <c r="A101" s="56"/>
      <c r="B101" s="44" t="s">
        <v>185</v>
      </c>
      <c r="C101" s="191" t="s">
        <v>176</v>
      </c>
      <c r="D101" s="192">
        <v>696</v>
      </c>
      <c r="E101" s="192">
        <v>2804</v>
      </c>
      <c r="F101" s="193">
        <v>42.082738944365197</v>
      </c>
    </row>
    <row r="102" spans="1:6" ht="15" customHeight="1">
      <c r="A102" s="56"/>
      <c r="B102" s="49" t="s">
        <v>186</v>
      </c>
      <c r="C102" s="56" t="s">
        <v>757</v>
      </c>
      <c r="D102" s="195">
        <v>536</v>
      </c>
      <c r="E102" s="195">
        <v>2223</v>
      </c>
      <c r="F102" s="119">
        <v>43.679712100764732</v>
      </c>
    </row>
    <row r="103" spans="1:6" ht="15" customHeight="1">
      <c r="A103" s="56"/>
      <c r="B103" s="49" t="s">
        <v>187</v>
      </c>
      <c r="C103" s="56" t="s">
        <v>758</v>
      </c>
      <c r="D103" s="195">
        <v>57</v>
      </c>
      <c r="E103" s="195">
        <v>163</v>
      </c>
      <c r="F103" s="119">
        <v>33.742331288343557</v>
      </c>
    </row>
    <row r="104" spans="1:6" ht="15" customHeight="1">
      <c r="A104" s="56"/>
      <c r="B104" s="49"/>
      <c r="C104" s="56" t="s">
        <v>762</v>
      </c>
      <c r="D104" s="195">
        <v>27</v>
      </c>
      <c r="E104" s="195">
        <v>82</v>
      </c>
      <c r="F104" s="119">
        <v>17.073170731707318</v>
      </c>
    </row>
    <row r="105" spans="1:6" ht="15" customHeight="1">
      <c r="A105" s="56"/>
      <c r="B105" s="49"/>
      <c r="C105" s="35" t="s">
        <v>306</v>
      </c>
      <c r="D105" s="195">
        <v>76</v>
      </c>
      <c r="E105" s="195">
        <v>336</v>
      </c>
      <c r="F105" s="119">
        <v>41.666666666666671</v>
      </c>
    </row>
    <row r="106" spans="1:6" ht="15" customHeight="1">
      <c r="A106" s="56"/>
      <c r="B106" s="425" t="s">
        <v>188</v>
      </c>
      <c r="C106" s="191" t="s">
        <v>176</v>
      </c>
      <c r="D106" s="192">
        <v>794</v>
      </c>
      <c r="E106" s="192">
        <v>3108</v>
      </c>
      <c r="F106" s="193">
        <v>26.962676962676962</v>
      </c>
    </row>
    <row r="107" spans="1:6" ht="15" customHeight="1">
      <c r="A107" s="56"/>
      <c r="B107" s="426"/>
      <c r="C107" s="56" t="s">
        <v>757</v>
      </c>
      <c r="D107" s="195">
        <v>590</v>
      </c>
      <c r="E107" s="195">
        <v>2380</v>
      </c>
      <c r="F107" s="119">
        <v>27.521008403361346</v>
      </c>
    </row>
    <row r="108" spans="1:6" ht="15" customHeight="1">
      <c r="A108" s="56"/>
      <c r="B108" s="426"/>
      <c r="C108" s="56" t="s">
        <v>758</v>
      </c>
      <c r="D108" s="195">
        <v>48</v>
      </c>
      <c r="E108" s="195">
        <v>163</v>
      </c>
      <c r="F108" s="119">
        <v>21.472392638036812</v>
      </c>
    </row>
    <row r="109" spans="1:6" ht="15" customHeight="1">
      <c r="A109" s="56"/>
      <c r="B109" s="426"/>
      <c r="C109" s="56" t="s">
        <v>762</v>
      </c>
      <c r="D109" s="195">
        <v>46</v>
      </c>
      <c r="E109" s="195">
        <v>161</v>
      </c>
      <c r="F109" s="119">
        <v>24.22360248447205</v>
      </c>
    </row>
    <row r="110" spans="1:6" ht="15" customHeight="1">
      <c r="A110" s="35"/>
      <c r="B110" s="427"/>
      <c r="C110" s="35" t="s">
        <v>306</v>
      </c>
      <c r="D110" s="196">
        <v>110</v>
      </c>
      <c r="E110" s="196">
        <v>404</v>
      </c>
      <c r="F110" s="120">
        <v>26.980198019801982</v>
      </c>
    </row>
  </sheetData>
  <mergeCells count="14">
    <mergeCell ref="B106:B110"/>
    <mergeCell ref="B52:B56"/>
    <mergeCell ref="A65:A67"/>
    <mergeCell ref="A74:A75"/>
    <mergeCell ref="A82:A83"/>
    <mergeCell ref="B91:B95"/>
    <mergeCell ref="A97:A98"/>
    <mergeCell ref="B39:B43"/>
    <mergeCell ref="A40:A41"/>
    <mergeCell ref="A5:A6"/>
    <mergeCell ref="B14:B18"/>
    <mergeCell ref="A20:A23"/>
    <mergeCell ref="B27:B30"/>
    <mergeCell ref="A32:A33"/>
  </mergeCells>
  <phoneticPr fontId="2"/>
  <pageMargins left="0.35433070866141736" right="0.31496062992125984" top="0.39370078740157483" bottom="0.19685039370078741" header="0.19685039370078741" footer="0.19685039370078741"/>
  <pageSetup paperSize="9" scale="65" orientation="portrait" horizontalDpi="200" verticalDpi="200" r:id="rId1"/>
  <headerFooter alignWithMargins="0">
    <oddHeader>&amp;R&amp;"Meiryo UI,標準"&amp;9&amp;F＿&amp;A</oddHeader>
  </headerFooter>
  <rowBreaks count="1" manualBreakCount="1">
    <brk id="80" max="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21872-25D9-4E7D-B1ED-742A98A45B73}">
  <dimension ref="A1:F110"/>
  <sheetViews>
    <sheetView showGridLines="0" view="pageBreakPreview" zoomScaleNormal="100" zoomScaleSheetLayoutView="100" workbookViewId="0">
      <selection activeCell="C2" sqref="C2"/>
    </sheetView>
  </sheetViews>
  <sheetFormatPr defaultColWidth="7.25" defaultRowHeight="15" customHeight="1"/>
  <cols>
    <col min="1" max="1" width="16.125" style="31" customWidth="1"/>
    <col min="2" max="2" width="3.5" style="31" customWidth="1"/>
    <col min="3" max="3" width="54.625" style="31" customWidth="1"/>
    <col min="4" max="6" width="8.25" style="31" customWidth="1"/>
    <col min="7" max="16384" width="7.25" style="31"/>
  </cols>
  <sheetData>
    <row r="1" spans="1:6" ht="15" customHeight="1">
      <c r="D1" s="32" t="s">
        <v>793</v>
      </c>
      <c r="E1" s="33"/>
      <c r="F1" s="34"/>
    </row>
    <row r="2" spans="1:6" ht="15" customHeight="1">
      <c r="D2" s="35"/>
      <c r="E2" s="36"/>
      <c r="F2" s="37"/>
    </row>
    <row r="3" spans="1:6" s="43" customFormat="1" ht="15" customHeight="1">
      <c r="A3" s="107"/>
      <c r="B3" s="39"/>
      <c r="C3" s="39"/>
      <c r="D3" s="189" t="s">
        <v>328</v>
      </c>
      <c r="E3" s="189" t="s">
        <v>329</v>
      </c>
      <c r="F3" s="189" t="s">
        <v>330</v>
      </c>
    </row>
    <row r="4" spans="1:6" ht="15" customHeight="1">
      <c r="A4" s="32" t="s">
        <v>465</v>
      </c>
      <c r="B4" s="190" t="s">
        <v>719</v>
      </c>
      <c r="C4" s="191" t="s">
        <v>176</v>
      </c>
      <c r="D4" s="192">
        <v>1077</v>
      </c>
      <c r="E4" s="192">
        <v>6958</v>
      </c>
      <c r="F4" s="193">
        <v>38.588674906582348</v>
      </c>
    </row>
    <row r="5" spans="1:6" ht="15" customHeight="1">
      <c r="A5" s="394" t="s">
        <v>794</v>
      </c>
      <c r="B5" s="194" t="s">
        <v>795</v>
      </c>
      <c r="C5" s="56" t="s">
        <v>460</v>
      </c>
      <c r="D5" s="195">
        <v>26</v>
      </c>
      <c r="E5" s="195">
        <v>253</v>
      </c>
      <c r="F5" s="119">
        <v>47.826086956521742</v>
      </c>
    </row>
    <row r="6" spans="1:6" ht="15" customHeight="1">
      <c r="A6" s="394"/>
      <c r="B6" s="194" t="s">
        <v>722</v>
      </c>
      <c r="C6" s="56" t="s">
        <v>461</v>
      </c>
      <c r="D6" s="195">
        <v>14</v>
      </c>
      <c r="E6" s="195">
        <v>137</v>
      </c>
      <c r="F6" s="119">
        <v>53.284671532846716</v>
      </c>
    </row>
    <row r="7" spans="1:6" ht="15" customHeight="1">
      <c r="A7" s="56"/>
      <c r="B7" s="194" t="s">
        <v>796</v>
      </c>
      <c r="C7" s="56" t="s">
        <v>462</v>
      </c>
      <c r="D7" s="195">
        <v>909</v>
      </c>
      <c r="E7" s="195">
        <v>5894</v>
      </c>
      <c r="F7" s="119">
        <v>37.818120122158128</v>
      </c>
    </row>
    <row r="8" spans="1:6" ht="15" customHeight="1">
      <c r="A8" s="56"/>
      <c r="B8" s="194"/>
      <c r="C8" s="35" t="s">
        <v>174</v>
      </c>
      <c r="D8" s="195">
        <v>128</v>
      </c>
      <c r="E8" s="195">
        <v>674</v>
      </c>
      <c r="F8" s="119">
        <v>38.872403560830861</v>
      </c>
    </row>
    <row r="9" spans="1:6" ht="15" customHeight="1">
      <c r="A9" s="56"/>
      <c r="B9" s="44" t="s">
        <v>185</v>
      </c>
      <c r="C9" s="191" t="s">
        <v>176</v>
      </c>
      <c r="D9" s="192">
        <v>696</v>
      </c>
      <c r="E9" s="192">
        <v>2804</v>
      </c>
      <c r="F9" s="193">
        <v>42.082738944365197</v>
      </c>
    </row>
    <row r="10" spans="1:6" ht="15" customHeight="1">
      <c r="A10" s="56"/>
      <c r="B10" s="49" t="s">
        <v>186</v>
      </c>
      <c r="C10" s="56" t="s">
        <v>460</v>
      </c>
      <c r="D10" s="195">
        <v>79</v>
      </c>
      <c r="E10" s="195">
        <v>571</v>
      </c>
      <c r="F10" s="119">
        <v>57.443082311733797</v>
      </c>
    </row>
    <row r="11" spans="1:6" ht="15" customHeight="1">
      <c r="A11" s="56"/>
      <c r="B11" s="49" t="s">
        <v>187</v>
      </c>
      <c r="C11" s="56" t="s">
        <v>461</v>
      </c>
      <c r="D11" s="195">
        <v>46</v>
      </c>
      <c r="E11" s="195">
        <v>225</v>
      </c>
      <c r="F11" s="119">
        <v>43.111111111111114</v>
      </c>
    </row>
    <row r="12" spans="1:6" ht="15" customHeight="1">
      <c r="A12" s="56"/>
      <c r="B12" s="49"/>
      <c r="C12" s="56" t="s">
        <v>462</v>
      </c>
      <c r="D12" s="195">
        <v>369</v>
      </c>
      <c r="E12" s="195">
        <v>1348</v>
      </c>
      <c r="F12" s="119">
        <v>39.39169139465875</v>
      </c>
    </row>
    <row r="13" spans="1:6" ht="15" customHeight="1">
      <c r="A13" s="56"/>
      <c r="B13" s="49"/>
      <c r="C13" s="35" t="s">
        <v>174</v>
      </c>
      <c r="D13" s="195">
        <v>202</v>
      </c>
      <c r="E13" s="195">
        <v>660</v>
      </c>
      <c r="F13" s="119">
        <v>33.939393939393945</v>
      </c>
    </row>
    <row r="14" spans="1:6" ht="15" customHeight="1">
      <c r="A14" s="56"/>
      <c r="B14" s="425" t="s">
        <v>188</v>
      </c>
      <c r="C14" s="191" t="s">
        <v>176</v>
      </c>
      <c r="D14" s="192">
        <v>794</v>
      </c>
      <c r="E14" s="192">
        <v>3108</v>
      </c>
      <c r="F14" s="193">
        <v>26.962676962676962</v>
      </c>
    </row>
    <row r="15" spans="1:6" ht="15" customHeight="1">
      <c r="A15" s="56"/>
      <c r="B15" s="426"/>
      <c r="C15" s="56" t="s">
        <v>460</v>
      </c>
      <c r="D15" s="195">
        <v>102</v>
      </c>
      <c r="E15" s="195">
        <v>657</v>
      </c>
      <c r="F15" s="119">
        <v>38.81278538812785</v>
      </c>
    </row>
    <row r="16" spans="1:6" ht="15" customHeight="1">
      <c r="A16" s="56"/>
      <c r="B16" s="426"/>
      <c r="C16" s="56" t="s">
        <v>461</v>
      </c>
      <c r="D16" s="195">
        <v>41</v>
      </c>
      <c r="E16" s="195">
        <v>173</v>
      </c>
      <c r="F16" s="119">
        <v>31.79190751445087</v>
      </c>
    </row>
    <row r="17" spans="1:6" ht="15" customHeight="1">
      <c r="A17" s="56"/>
      <c r="B17" s="426"/>
      <c r="C17" s="56" t="s">
        <v>462</v>
      </c>
      <c r="D17" s="195">
        <v>481</v>
      </c>
      <c r="E17" s="195">
        <v>1720</v>
      </c>
      <c r="F17" s="119">
        <v>20.930232558139537</v>
      </c>
    </row>
    <row r="18" spans="1:6" ht="15" customHeight="1">
      <c r="A18" s="35"/>
      <c r="B18" s="427"/>
      <c r="C18" s="35" t="s">
        <v>174</v>
      </c>
      <c r="D18" s="196">
        <v>170</v>
      </c>
      <c r="E18" s="196">
        <v>558</v>
      </c>
      <c r="F18" s="120">
        <v>30.107526881720432</v>
      </c>
    </row>
    <row r="19" spans="1:6" ht="15" customHeight="1">
      <c r="A19" s="32" t="s">
        <v>797</v>
      </c>
      <c r="B19" s="190" t="s">
        <v>719</v>
      </c>
      <c r="C19" s="191" t="s">
        <v>176</v>
      </c>
      <c r="D19" s="192">
        <v>40</v>
      </c>
      <c r="E19" s="192">
        <v>390</v>
      </c>
      <c r="F19" s="193">
        <v>49.743589743589745</v>
      </c>
    </row>
    <row r="20" spans="1:6" ht="15" customHeight="1">
      <c r="A20" s="394" t="s">
        <v>1105</v>
      </c>
      <c r="B20" s="194" t="s">
        <v>795</v>
      </c>
      <c r="C20" s="56" t="s">
        <v>798</v>
      </c>
      <c r="D20" s="195">
        <v>38</v>
      </c>
      <c r="E20" s="195">
        <v>383</v>
      </c>
      <c r="F20" s="119">
        <v>50.652741514360308</v>
      </c>
    </row>
    <row r="21" spans="1:6" ht="15" customHeight="1">
      <c r="A21" s="394"/>
      <c r="B21" s="194" t="s">
        <v>722</v>
      </c>
      <c r="C21" s="56" t="s">
        <v>799</v>
      </c>
      <c r="D21" s="195">
        <v>1</v>
      </c>
      <c r="E21" s="195">
        <v>1</v>
      </c>
      <c r="F21" s="119">
        <v>0</v>
      </c>
    </row>
    <row r="22" spans="1:6" ht="15" customHeight="1">
      <c r="A22" s="394"/>
      <c r="B22" s="197"/>
      <c r="C22" s="35" t="s">
        <v>174</v>
      </c>
      <c r="D22" s="196">
        <v>1</v>
      </c>
      <c r="E22" s="196">
        <v>6</v>
      </c>
      <c r="F22" s="120">
        <v>0</v>
      </c>
    </row>
    <row r="23" spans="1:6" ht="15" customHeight="1">
      <c r="A23" s="394"/>
      <c r="B23" s="49" t="s">
        <v>185</v>
      </c>
      <c r="C23" s="191" t="s">
        <v>176</v>
      </c>
      <c r="D23" s="192">
        <v>125</v>
      </c>
      <c r="E23" s="192">
        <v>796</v>
      </c>
      <c r="F23" s="193">
        <v>53.391959798994968</v>
      </c>
    </row>
    <row r="24" spans="1:6" ht="15" customHeight="1">
      <c r="A24" s="56"/>
      <c r="B24" s="49" t="s">
        <v>186</v>
      </c>
      <c r="C24" s="56" t="s">
        <v>798</v>
      </c>
      <c r="D24" s="195">
        <v>110</v>
      </c>
      <c r="E24" s="195">
        <v>712</v>
      </c>
      <c r="F24" s="119">
        <v>54.634831460674164</v>
      </c>
    </row>
    <row r="25" spans="1:6" ht="15" customHeight="1">
      <c r="A25" s="56"/>
      <c r="B25" s="49" t="s">
        <v>187</v>
      </c>
      <c r="C25" s="56" t="s">
        <v>799</v>
      </c>
      <c r="D25" s="195">
        <v>7</v>
      </c>
      <c r="E25" s="195">
        <v>53</v>
      </c>
      <c r="F25" s="119">
        <v>45.283018867924532</v>
      </c>
    </row>
    <row r="26" spans="1:6" ht="15" customHeight="1">
      <c r="A26" s="56"/>
      <c r="B26" s="49"/>
      <c r="C26" s="35" t="s">
        <v>174</v>
      </c>
      <c r="D26" s="196">
        <v>8</v>
      </c>
      <c r="E26" s="196">
        <v>31</v>
      </c>
      <c r="F26" s="120">
        <v>38.70967741935484</v>
      </c>
    </row>
    <row r="27" spans="1:6" ht="15" customHeight="1">
      <c r="A27" s="56"/>
      <c r="B27" s="428" t="s">
        <v>800</v>
      </c>
      <c r="C27" s="191" t="s">
        <v>176</v>
      </c>
      <c r="D27" s="192">
        <v>143</v>
      </c>
      <c r="E27" s="192">
        <v>830</v>
      </c>
      <c r="F27" s="193">
        <v>37.349397590361441</v>
      </c>
    </row>
    <row r="28" spans="1:6" ht="15" customHeight="1">
      <c r="A28" s="56"/>
      <c r="B28" s="429"/>
      <c r="C28" s="56" t="s">
        <v>798</v>
      </c>
      <c r="D28" s="195">
        <v>127</v>
      </c>
      <c r="E28" s="195">
        <v>750</v>
      </c>
      <c r="F28" s="119">
        <v>39.066666666666663</v>
      </c>
    </row>
    <row r="29" spans="1:6" ht="15" customHeight="1">
      <c r="A29" s="56"/>
      <c r="B29" s="429"/>
      <c r="C29" s="56" t="s">
        <v>799</v>
      </c>
      <c r="D29" s="195">
        <v>11</v>
      </c>
      <c r="E29" s="195">
        <v>47</v>
      </c>
      <c r="F29" s="119">
        <v>12.76595744680851</v>
      </c>
    </row>
    <row r="30" spans="1:6" ht="15" customHeight="1">
      <c r="A30" s="35"/>
      <c r="B30" s="430"/>
      <c r="C30" s="35" t="s">
        <v>174</v>
      </c>
      <c r="D30" s="196">
        <v>5</v>
      </c>
      <c r="E30" s="196">
        <v>33</v>
      </c>
      <c r="F30" s="120">
        <v>33.333333333333329</v>
      </c>
    </row>
    <row r="31" spans="1:6" ht="15" customHeight="1">
      <c r="A31" s="32" t="s">
        <v>263</v>
      </c>
      <c r="B31" s="174" t="s">
        <v>185</v>
      </c>
      <c r="C31" s="191" t="s">
        <v>176</v>
      </c>
      <c r="D31" s="192">
        <v>696</v>
      </c>
      <c r="E31" s="192">
        <v>2804</v>
      </c>
      <c r="F31" s="193">
        <v>42.082738944365197</v>
      </c>
    </row>
    <row r="32" spans="1:6" ht="15" customHeight="1">
      <c r="A32" s="394" t="s">
        <v>1104</v>
      </c>
      <c r="B32" s="176" t="s">
        <v>186</v>
      </c>
      <c r="C32" s="177" t="s">
        <v>265</v>
      </c>
      <c r="D32" s="195">
        <v>369</v>
      </c>
      <c r="E32" s="195">
        <v>1594</v>
      </c>
      <c r="F32" s="119">
        <v>40.52697616060226</v>
      </c>
    </row>
    <row r="33" spans="1:6" ht="15" customHeight="1">
      <c r="A33" s="394"/>
      <c r="B33" s="49" t="s">
        <v>187</v>
      </c>
      <c r="C33" s="56" t="s">
        <v>266</v>
      </c>
      <c r="D33" s="195">
        <v>157</v>
      </c>
      <c r="E33" s="195">
        <v>626</v>
      </c>
      <c r="F33" s="119">
        <v>48.562300319488813</v>
      </c>
    </row>
    <row r="34" spans="1:6" ht="15" customHeight="1">
      <c r="A34" s="56"/>
      <c r="B34" s="49"/>
      <c r="C34" s="56" t="s">
        <v>267</v>
      </c>
      <c r="D34" s="195">
        <v>102</v>
      </c>
      <c r="E34" s="195">
        <v>341</v>
      </c>
      <c r="F34" s="119">
        <v>32.84457478005865</v>
      </c>
    </row>
    <row r="35" spans="1:6" ht="15" customHeight="1">
      <c r="A35" s="56"/>
      <c r="B35" s="198"/>
      <c r="C35" s="199" t="s">
        <v>268</v>
      </c>
      <c r="D35" s="195">
        <v>4</v>
      </c>
      <c r="E35" s="195">
        <v>11</v>
      </c>
      <c r="F35" s="119">
        <v>45.454545454545453</v>
      </c>
    </row>
    <row r="36" spans="1:6" ht="15" customHeight="1">
      <c r="A36" s="56"/>
      <c r="B36" s="200"/>
      <c r="C36" s="179" t="s">
        <v>269</v>
      </c>
      <c r="D36" s="195">
        <v>0</v>
      </c>
      <c r="E36" s="195">
        <v>0</v>
      </c>
      <c r="F36" s="119" t="s">
        <v>294</v>
      </c>
    </row>
    <row r="37" spans="1:6" ht="15" customHeight="1">
      <c r="A37" s="56"/>
      <c r="B37" s="49"/>
      <c r="C37" s="56" t="s">
        <v>173</v>
      </c>
      <c r="D37" s="195">
        <v>1</v>
      </c>
      <c r="E37" s="195">
        <v>13</v>
      </c>
      <c r="F37" s="119">
        <v>46.153846153846153</v>
      </c>
    </row>
    <row r="38" spans="1:6" ht="15" customHeight="1">
      <c r="A38" s="53"/>
      <c r="B38" s="71"/>
      <c r="C38" s="35" t="s">
        <v>174</v>
      </c>
      <c r="D38" s="196">
        <v>63</v>
      </c>
      <c r="E38" s="196">
        <v>219</v>
      </c>
      <c r="F38" s="120">
        <v>48.858447488584474</v>
      </c>
    </row>
    <row r="39" spans="1:6" ht="15" customHeight="1">
      <c r="A39" s="56"/>
      <c r="B39" s="425" t="s">
        <v>188</v>
      </c>
      <c r="C39" s="191" t="s">
        <v>176</v>
      </c>
      <c r="D39" s="192">
        <v>794</v>
      </c>
      <c r="E39" s="192">
        <v>3108</v>
      </c>
      <c r="F39" s="193">
        <v>26.962676962676962</v>
      </c>
    </row>
    <row r="40" spans="1:6" ht="15" customHeight="1">
      <c r="A40" s="394"/>
      <c r="B40" s="426"/>
      <c r="C40" s="177" t="s">
        <v>265</v>
      </c>
      <c r="D40" s="195">
        <v>487</v>
      </c>
      <c r="E40" s="195">
        <v>2018</v>
      </c>
      <c r="F40" s="119">
        <v>26.759167492566899</v>
      </c>
    </row>
    <row r="41" spans="1:6" ht="15" customHeight="1">
      <c r="A41" s="394"/>
      <c r="B41" s="426"/>
      <c r="C41" s="56" t="s">
        <v>266</v>
      </c>
      <c r="D41" s="195">
        <v>181</v>
      </c>
      <c r="E41" s="195">
        <v>623</v>
      </c>
      <c r="F41" s="119">
        <v>24.398073836276083</v>
      </c>
    </row>
    <row r="42" spans="1:6" ht="15" customHeight="1">
      <c r="A42" s="56"/>
      <c r="B42" s="426"/>
      <c r="C42" s="56" t="s">
        <v>267</v>
      </c>
      <c r="D42" s="195">
        <v>77</v>
      </c>
      <c r="E42" s="195">
        <v>307</v>
      </c>
      <c r="F42" s="119">
        <v>34.201954397394132</v>
      </c>
    </row>
    <row r="43" spans="1:6" ht="15" customHeight="1">
      <c r="A43" s="56"/>
      <c r="B43" s="426"/>
      <c r="C43" s="199" t="s">
        <v>268</v>
      </c>
      <c r="D43" s="195">
        <v>2</v>
      </c>
      <c r="E43" s="195">
        <v>4</v>
      </c>
      <c r="F43" s="119">
        <v>0</v>
      </c>
    </row>
    <row r="44" spans="1:6" ht="15" customHeight="1">
      <c r="A44" s="56"/>
      <c r="B44" s="200"/>
      <c r="C44" s="179" t="s">
        <v>269</v>
      </c>
      <c r="D44" s="195">
        <v>0</v>
      </c>
      <c r="E44" s="195">
        <v>0</v>
      </c>
      <c r="F44" s="119" t="s">
        <v>294</v>
      </c>
    </row>
    <row r="45" spans="1:6" ht="15" customHeight="1">
      <c r="A45" s="56"/>
      <c r="B45" s="49"/>
      <c r="C45" s="56" t="s">
        <v>173</v>
      </c>
      <c r="D45" s="195">
        <v>1</v>
      </c>
      <c r="E45" s="195">
        <v>8</v>
      </c>
      <c r="F45" s="119">
        <v>37.5</v>
      </c>
    </row>
    <row r="46" spans="1:6" ht="15" customHeight="1">
      <c r="A46" s="35"/>
      <c r="B46" s="71"/>
      <c r="C46" s="35" t="s">
        <v>174</v>
      </c>
      <c r="D46" s="196">
        <v>46</v>
      </c>
      <c r="E46" s="196">
        <v>148</v>
      </c>
      <c r="F46" s="120">
        <v>25.675675675675674</v>
      </c>
    </row>
    <row r="47" spans="1:6" ht="15" customHeight="1">
      <c r="A47" s="32" t="s">
        <v>270</v>
      </c>
      <c r="B47" s="49" t="s">
        <v>185</v>
      </c>
      <c r="C47" s="191" t="s">
        <v>176</v>
      </c>
      <c r="D47" s="192">
        <v>714</v>
      </c>
      <c r="E47" s="192">
        <v>2881</v>
      </c>
      <c r="F47" s="193">
        <v>42.6240888580354</v>
      </c>
    </row>
    <row r="48" spans="1:6" ht="15" customHeight="1">
      <c r="A48" s="56" t="s">
        <v>801</v>
      </c>
      <c r="B48" s="49" t="s">
        <v>186</v>
      </c>
      <c r="C48" s="56" t="s">
        <v>272</v>
      </c>
      <c r="D48" s="195">
        <v>131</v>
      </c>
      <c r="E48" s="195">
        <v>666</v>
      </c>
      <c r="F48" s="119">
        <v>37.987987987987985</v>
      </c>
    </row>
    <row r="49" spans="1:6" ht="15" customHeight="1">
      <c r="A49" s="53"/>
      <c r="B49" s="57" t="s">
        <v>187</v>
      </c>
      <c r="C49" s="56" t="s">
        <v>273</v>
      </c>
      <c r="D49" s="195">
        <v>282</v>
      </c>
      <c r="E49" s="195">
        <v>1181</v>
      </c>
      <c r="F49" s="119">
        <v>49.364944961896697</v>
      </c>
    </row>
    <row r="50" spans="1:6" ht="15" customHeight="1">
      <c r="A50" s="56"/>
      <c r="B50" s="57"/>
      <c r="C50" s="56" t="s">
        <v>274</v>
      </c>
      <c r="D50" s="195">
        <v>204</v>
      </c>
      <c r="E50" s="195">
        <v>689</v>
      </c>
      <c r="F50" s="119">
        <v>35.413642960812773</v>
      </c>
    </row>
    <row r="51" spans="1:6" ht="15" customHeight="1">
      <c r="A51" s="53"/>
      <c r="B51" s="71"/>
      <c r="C51" s="35" t="s">
        <v>174</v>
      </c>
      <c r="D51" s="196">
        <v>97</v>
      </c>
      <c r="E51" s="196">
        <v>345</v>
      </c>
      <c r="F51" s="120">
        <v>42.89855072463768</v>
      </c>
    </row>
    <row r="52" spans="1:6" ht="15" customHeight="1">
      <c r="A52" s="56"/>
      <c r="B52" s="425" t="s">
        <v>188</v>
      </c>
      <c r="C52" s="191" t="s">
        <v>176</v>
      </c>
      <c r="D52" s="192">
        <v>805</v>
      </c>
      <c r="E52" s="192">
        <v>3140</v>
      </c>
      <c r="F52" s="193">
        <v>27.038216560509554</v>
      </c>
    </row>
    <row r="53" spans="1:6" ht="15" customHeight="1">
      <c r="A53" s="56"/>
      <c r="B53" s="426"/>
      <c r="C53" s="56" t="s">
        <v>272</v>
      </c>
      <c r="D53" s="195">
        <v>99</v>
      </c>
      <c r="E53" s="195">
        <v>484</v>
      </c>
      <c r="F53" s="119">
        <v>26.859504132231404</v>
      </c>
    </row>
    <row r="54" spans="1:6" ht="15" customHeight="1">
      <c r="A54" s="53"/>
      <c r="B54" s="426"/>
      <c r="C54" s="56" t="s">
        <v>273</v>
      </c>
      <c r="D54" s="195">
        <v>188</v>
      </c>
      <c r="E54" s="195">
        <v>774</v>
      </c>
      <c r="F54" s="119">
        <v>38.63049095607235</v>
      </c>
    </row>
    <row r="55" spans="1:6" ht="15" customHeight="1">
      <c r="A55" s="56"/>
      <c r="B55" s="426"/>
      <c r="C55" s="56" t="s">
        <v>274</v>
      </c>
      <c r="D55" s="195">
        <v>428</v>
      </c>
      <c r="E55" s="195">
        <v>1482</v>
      </c>
      <c r="F55" s="119">
        <v>21.322537112010799</v>
      </c>
    </row>
    <row r="56" spans="1:6" ht="15" customHeight="1">
      <c r="A56" s="56"/>
      <c r="B56" s="426"/>
      <c r="C56" s="56" t="s">
        <v>174</v>
      </c>
      <c r="D56" s="195">
        <v>90</v>
      </c>
      <c r="E56" s="195">
        <v>400</v>
      </c>
      <c r="F56" s="119">
        <v>26</v>
      </c>
    </row>
    <row r="57" spans="1:6" ht="15" customHeight="1">
      <c r="A57" s="32" t="s">
        <v>742</v>
      </c>
      <c r="B57" s="44" t="s">
        <v>719</v>
      </c>
      <c r="C57" s="191" t="s">
        <v>176</v>
      </c>
      <c r="D57" s="192">
        <v>1077</v>
      </c>
      <c r="E57" s="192">
        <v>6958</v>
      </c>
      <c r="F57" s="193">
        <v>38.588674906582348</v>
      </c>
    </row>
    <row r="58" spans="1:6" ht="15" customHeight="1">
      <c r="A58" s="177" t="s">
        <v>802</v>
      </c>
      <c r="B58" s="49" t="s">
        <v>795</v>
      </c>
      <c r="C58" s="56" t="s">
        <v>744</v>
      </c>
      <c r="D58" s="195">
        <v>35</v>
      </c>
      <c r="E58" s="195">
        <v>233</v>
      </c>
      <c r="F58" s="119">
        <v>55.793991416309005</v>
      </c>
    </row>
    <row r="59" spans="1:6" ht="15" customHeight="1">
      <c r="A59" s="56"/>
      <c r="B59" s="49" t="s">
        <v>722</v>
      </c>
      <c r="C59" s="56" t="s">
        <v>745</v>
      </c>
      <c r="D59" s="195">
        <v>143</v>
      </c>
      <c r="E59" s="195">
        <v>865</v>
      </c>
      <c r="F59" s="119">
        <v>49.364161849710982</v>
      </c>
    </row>
    <row r="60" spans="1:6" ht="15" customHeight="1">
      <c r="A60" s="56"/>
      <c r="B60" s="49" t="s">
        <v>796</v>
      </c>
      <c r="C60" s="56" t="s">
        <v>746</v>
      </c>
      <c r="D60" s="195">
        <v>294</v>
      </c>
      <c r="E60" s="195">
        <v>2071</v>
      </c>
      <c r="F60" s="119">
        <v>41.863833896668282</v>
      </c>
    </row>
    <row r="61" spans="1:6" ht="15" customHeight="1">
      <c r="A61" s="56"/>
      <c r="B61" s="49"/>
      <c r="C61" s="56" t="s">
        <v>747</v>
      </c>
      <c r="D61" s="195">
        <v>566</v>
      </c>
      <c r="E61" s="195">
        <v>3521</v>
      </c>
      <c r="F61" s="119">
        <v>32.888383981823345</v>
      </c>
    </row>
    <row r="62" spans="1:6" ht="15" customHeight="1">
      <c r="A62" s="56"/>
      <c r="B62" s="49"/>
      <c r="C62" s="56" t="s">
        <v>173</v>
      </c>
      <c r="D62" s="195">
        <v>5</v>
      </c>
      <c r="E62" s="195">
        <v>35</v>
      </c>
      <c r="F62" s="119">
        <v>14.285714285714285</v>
      </c>
    </row>
    <row r="63" spans="1:6" ht="15" customHeight="1">
      <c r="A63" s="35"/>
      <c r="B63" s="71"/>
      <c r="C63" s="35" t="s">
        <v>174</v>
      </c>
      <c r="D63" s="196">
        <v>34</v>
      </c>
      <c r="E63" s="196">
        <v>233</v>
      </c>
      <c r="F63" s="120">
        <v>42.06008583690987</v>
      </c>
    </row>
    <row r="64" spans="1:6" ht="15" customHeight="1">
      <c r="A64" s="32" t="s">
        <v>803</v>
      </c>
      <c r="B64" s="44" t="s">
        <v>719</v>
      </c>
      <c r="C64" s="191" t="s">
        <v>176</v>
      </c>
      <c r="D64" s="192">
        <v>1077</v>
      </c>
      <c r="E64" s="192">
        <v>6958</v>
      </c>
      <c r="F64" s="193">
        <v>38.588674906582348</v>
      </c>
    </row>
    <row r="65" spans="1:6" ht="15" customHeight="1">
      <c r="A65" s="401" t="s">
        <v>804</v>
      </c>
      <c r="B65" s="49" t="s">
        <v>795</v>
      </c>
      <c r="C65" s="56" t="s">
        <v>775</v>
      </c>
      <c r="D65" s="195">
        <v>100</v>
      </c>
      <c r="E65" s="195">
        <v>327</v>
      </c>
      <c r="F65" s="119">
        <v>39.755351681957187</v>
      </c>
    </row>
    <row r="66" spans="1:6" ht="15" customHeight="1">
      <c r="A66" s="401"/>
      <c r="B66" s="49" t="s">
        <v>722</v>
      </c>
      <c r="C66" s="56" t="s">
        <v>776</v>
      </c>
      <c r="D66" s="195">
        <v>366</v>
      </c>
      <c r="E66" s="195">
        <v>2047</v>
      </c>
      <c r="F66" s="119">
        <v>32.681973619931611</v>
      </c>
    </row>
    <row r="67" spans="1:6" ht="15" customHeight="1">
      <c r="A67" s="401"/>
      <c r="B67" s="49" t="s">
        <v>796</v>
      </c>
      <c r="C67" s="56" t="s">
        <v>777</v>
      </c>
      <c r="D67" s="195">
        <v>216</v>
      </c>
      <c r="E67" s="195">
        <v>1513</v>
      </c>
      <c r="F67" s="119">
        <v>38.202247191011232</v>
      </c>
    </row>
    <row r="68" spans="1:6" ht="15" customHeight="1">
      <c r="A68" s="56"/>
      <c r="B68" s="49"/>
      <c r="C68" s="56" t="s">
        <v>778</v>
      </c>
      <c r="D68" s="195">
        <v>147</v>
      </c>
      <c r="E68" s="195">
        <v>1172</v>
      </c>
      <c r="F68" s="119">
        <v>42.74744027303754</v>
      </c>
    </row>
    <row r="69" spans="1:6" ht="15" customHeight="1">
      <c r="A69" s="56"/>
      <c r="B69" s="49"/>
      <c r="C69" s="56" t="s">
        <v>779</v>
      </c>
      <c r="D69" s="195">
        <v>44</v>
      </c>
      <c r="E69" s="195">
        <v>467</v>
      </c>
      <c r="F69" s="119">
        <v>51.177730192719487</v>
      </c>
    </row>
    <row r="70" spans="1:6" ht="15" customHeight="1">
      <c r="A70" s="56"/>
      <c r="B70" s="49"/>
      <c r="C70" s="56" t="s">
        <v>780</v>
      </c>
      <c r="D70" s="195">
        <v>19</v>
      </c>
      <c r="E70" s="195">
        <v>199</v>
      </c>
      <c r="F70" s="119">
        <v>46.231155778894475</v>
      </c>
    </row>
    <row r="71" spans="1:6" ht="15" customHeight="1">
      <c r="A71" s="56"/>
      <c r="B71" s="49"/>
      <c r="C71" s="56" t="s">
        <v>781</v>
      </c>
      <c r="D71" s="195">
        <v>15</v>
      </c>
      <c r="E71" s="195">
        <v>213</v>
      </c>
      <c r="F71" s="119">
        <v>49.76525821596244</v>
      </c>
    </row>
    <row r="72" spans="1:6" ht="15" customHeight="1">
      <c r="A72" s="35"/>
      <c r="B72" s="71"/>
      <c r="C72" s="35" t="s">
        <v>353</v>
      </c>
      <c r="D72" s="196">
        <v>170</v>
      </c>
      <c r="E72" s="196">
        <v>1020</v>
      </c>
      <c r="F72" s="120">
        <v>36.274509803921568</v>
      </c>
    </row>
    <row r="73" spans="1:6" ht="15" customHeight="1">
      <c r="A73" s="32" t="s">
        <v>805</v>
      </c>
      <c r="B73" s="44" t="s">
        <v>719</v>
      </c>
      <c r="C73" s="191" t="s">
        <v>176</v>
      </c>
      <c r="D73" s="192">
        <v>1077</v>
      </c>
      <c r="E73" s="192">
        <v>6958</v>
      </c>
      <c r="F73" s="193">
        <v>38.588674906582348</v>
      </c>
    </row>
    <row r="74" spans="1:6" ht="15" customHeight="1">
      <c r="A74" s="394" t="s">
        <v>1106</v>
      </c>
      <c r="B74" s="49" t="s">
        <v>795</v>
      </c>
      <c r="C74" s="56" t="s">
        <v>806</v>
      </c>
      <c r="D74" s="195">
        <v>9</v>
      </c>
      <c r="E74" s="195">
        <v>29</v>
      </c>
      <c r="F74" s="119">
        <v>31.03448275862069</v>
      </c>
    </row>
    <row r="75" spans="1:6" ht="15" customHeight="1">
      <c r="A75" s="394"/>
      <c r="B75" s="49" t="s">
        <v>722</v>
      </c>
      <c r="C75" s="56" t="s">
        <v>784</v>
      </c>
      <c r="D75" s="195">
        <v>76</v>
      </c>
      <c r="E75" s="195">
        <v>433</v>
      </c>
      <c r="F75" s="119">
        <v>35.796766743648959</v>
      </c>
    </row>
    <row r="76" spans="1:6" ht="15" customHeight="1">
      <c r="A76" s="56"/>
      <c r="B76" s="49" t="s">
        <v>796</v>
      </c>
      <c r="C76" s="56" t="s">
        <v>785</v>
      </c>
      <c r="D76" s="195">
        <v>663</v>
      </c>
      <c r="E76" s="195">
        <v>4017</v>
      </c>
      <c r="F76" s="119">
        <v>36.071695294996267</v>
      </c>
    </row>
    <row r="77" spans="1:6" ht="15" customHeight="1">
      <c r="A77" s="56"/>
      <c r="B77" s="49"/>
      <c r="C77" s="56" t="s">
        <v>786</v>
      </c>
      <c r="D77" s="195">
        <v>97</v>
      </c>
      <c r="E77" s="195">
        <v>720</v>
      </c>
      <c r="F77" s="119">
        <v>38.055555555555557</v>
      </c>
    </row>
    <row r="78" spans="1:6" ht="15" customHeight="1">
      <c r="A78" s="56"/>
      <c r="B78" s="49"/>
      <c r="C78" s="56" t="s">
        <v>787</v>
      </c>
      <c r="D78" s="195">
        <v>50</v>
      </c>
      <c r="E78" s="195">
        <v>371</v>
      </c>
      <c r="F78" s="119">
        <v>32.614555256064691</v>
      </c>
    </row>
    <row r="79" spans="1:6" ht="15" customHeight="1">
      <c r="A79" s="56"/>
      <c r="B79" s="49"/>
      <c r="C79" s="56" t="s">
        <v>788</v>
      </c>
      <c r="D79" s="195">
        <v>121</v>
      </c>
      <c r="E79" s="195">
        <v>1044</v>
      </c>
      <c r="F79" s="119">
        <v>54.310344827586206</v>
      </c>
    </row>
    <row r="80" spans="1:6" ht="15" customHeight="1">
      <c r="A80" s="35"/>
      <c r="B80" s="71"/>
      <c r="C80" s="35" t="s">
        <v>353</v>
      </c>
      <c r="D80" s="196">
        <v>61</v>
      </c>
      <c r="E80" s="196">
        <v>344</v>
      </c>
      <c r="F80" s="120">
        <v>31.976744186046513</v>
      </c>
    </row>
    <row r="81" spans="1:6" ht="15" customHeight="1">
      <c r="A81" s="32" t="s">
        <v>807</v>
      </c>
      <c r="B81" s="190" t="s">
        <v>719</v>
      </c>
      <c r="C81" s="191" t="s">
        <v>176</v>
      </c>
      <c r="D81" s="192">
        <v>1077</v>
      </c>
      <c r="E81" s="192">
        <v>6958</v>
      </c>
      <c r="F81" s="193">
        <v>38.588674906582348</v>
      </c>
    </row>
    <row r="82" spans="1:6" ht="15" customHeight="1">
      <c r="A82" s="394" t="s">
        <v>808</v>
      </c>
      <c r="B82" s="194" t="s">
        <v>795</v>
      </c>
      <c r="C82" s="56" t="s">
        <v>757</v>
      </c>
      <c r="D82" s="195">
        <v>988</v>
      </c>
      <c r="E82" s="195">
        <v>6483</v>
      </c>
      <c r="F82" s="119">
        <v>38.438994292765692</v>
      </c>
    </row>
    <row r="83" spans="1:6" ht="15" customHeight="1">
      <c r="A83" s="394"/>
      <c r="B83" s="194" t="s">
        <v>722</v>
      </c>
      <c r="C83" s="56" t="s">
        <v>758</v>
      </c>
      <c r="D83" s="195">
        <v>38</v>
      </c>
      <c r="E83" s="195">
        <v>194</v>
      </c>
      <c r="F83" s="119">
        <v>40.72164948453608</v>
      </c>
    </row>
    <row r="84" spans="1:6" ht="15" customHeight="1">
      <c r="A84" s="56"/>
      <c r="B84" s="194" t="s">
        <v>796</v>
      </c>
      <c r="C84" s="56" t="s">
        <v>759</v>
      </c>
      <c r="D84" s="195">
        <v>11</v>
      </c>
      <c r="E84" s="195">
        <v>44</v>
      </c>
      <c r="F84" s="119">
        <v>54.54545454545454</v>
      </c>
    </row>
    <row r="85" spans="1:6" ht="15" customHeight="1">
      <c r="A85" s="56"/>
      <c r="B85" s="194"/>
      <c r="C85" s="35" t="s">
        <v>306</v>
      </c>
      <c r="D85" s="195">
        <v>40</v>
      </c>
      <c r="E85" s="195">
        <v>237</v>
      </c>
      <c r="F85" s="119">
        <v>37.974683544303801</v>
      </c>
    </row>
    <row r="86" spans="1:6" ht="15" customHeight="1">
      <c r="A86" s="56"/>
      <c r="B86" s="44" t="s">
        <v>185</v>
      </c>
      <c r="C86" s="191" t="s">
        <v>176</v>
      </c>
      <c r="D86" s="192">
        <v>696</v>
      </c>
      <c r="E86" s="192">
        <v>2804</v>
      </c>
      <c r="F86" s="193">
        <v>42.082738944365197</v>
      </c>
    </row>
    <row r="87" spans="1:6" ht="15" customHeight="1">
      <c r="A87" s="56"/>
      <c r="B87" s="49" t="s">
        <v>186</v>
      </c>
      <c r="C87" s="56" t="s">
        <v>757</v>
      </c>
      <c r="D87" s="195">
        <v>585</v>
      </c>
      <c r="E87" s="195">
        <v>2427</v>
      </c>
      <c r="F87" s="119">
        <v>43.881334981458593</v>
      </c>
    </row>
    <row r="88" spans="1:6" ht="15" customHeight="1">
      <c r="A88" s="56"/>
      <c r="B88" s="49" t="s">
        <v>187</v>
      </c>
      <c r="C88" s="56" t="s">
        <v>758</v>
      </c>
      <c r="D88" s="195">
        <v>54</v>
      </c>
      <c r="E88" s="195">
        <v>175</v>
      </c>
      <c r="F88" s="119">
        <v>32.571428571428577</v>
      </c>
    </row>
    <row r="89" spans="1:6" ht="15" customHeight="1">
      <c r="A89" s="56"/>
      <c r="B89" s="49"/>
      <c r="C89" s="56" t="s">
        <v>759</v>
      </c>
      <c r="D89" s="195">
        <v>23</v>
      </c>
      <c r="E89" s="195">
        <v>66</v>
      </c>
      <c r="F89" s="119">
        <v>21.212121212121211</v>
      </c>
    </row>
    <row r="90" spans="1:6" ht="15" customHeight="1">
      <c r="A90" s="56"/>
      <c r="B90" s="49"/>
      <c r="C90" s="35" t="s">
        <v>306</v>
      </c>
      <c r="D90" s="195">
        <v>34</v>
      </c>
      <c r="E90" s="195">
        <v>136</v>
      </c>
      <c r="F90" s="119">
        <v>32.352941176470587</v>
      </c>
    </row>
    <row r="91" spans="1:6" ht="15" customHeight="1">
      <c r="A91" s="56"/>
      <c r="B91" s="425" t="s">
        <v>188</v>
      </c>
      <c r="C91" s="191" t="s">
        <v>176</v>
      </c>
      <c r="D91" s="192">
        <v>794</v>
      </c>
      <c r="E91" s="192">
        <v>3108</v>
      </c>
      <c r="F91" s="193">
        <v>26.962676962676962</v>
      </c>
    </row>
    <row r="92" spans="1:6" ht="15" customHeight="1">
      <c r="A92" s="56"/>
      <c r="B92" s="426"/>
      <c r="C92" s="56" t="s">
        <v>757</v>
      </c>
      <c r="D92" s="195">
        <v>638</v>
      </c>
      <c r="E92" s="195">
        <v>2555</v>
      </c>
      <c r="F92" s="119">
        <v>27.514677103718199</v>
      </c>
    </row>
    <row r="93" spans="1:6" ht="15" customHeight="1">
      <c r="A93" s="56"/>
      <c r="B93" s="426"/>
      <c r="C93" s="56" t="s">
        <v>758</v>
      </c>
      <c r="D93" s="195">
        <v>41</v>
      </c>
      <c r="E93" s="195">
        <v>141</v>
      </c>
      <c r="F93" s="119">
        <v>24.822695035460992</v>
      </c>
    </row>
    <row r="94" spans="1:6" ht="15" customHeight="1">
      <c r="A94" s="56"/>
      <c r="B94" s="426"/>
      <c r="C94" s="56" t="s">
        <v>759</v>
      </c>
      <c r="D94" s="195">
        <v>34</v>
      </c>
      <c r="E94" s="195">
        <v>126</v>
      </c>
      <c r="F94" s="119">
        <v>18.253968253968253</v>
      </c>
    </row>
    <row r="95" spans="1:6" ht="15" customHeight="1">
      <c r="A95" s="35"/>
      <c r="B95" s="427"/>
      <c r="C95" s="35" t="s">
        <v>306</v>
      </c>
      <c r="D95" s="196">
        <v>81</v>
      </c>
      <c r="E95" s="196">
        <v>286</v>
      </c>
      <c r="F95" s="120">
        <v>26.923076923076923</v>
      </c>
    </row>
    <row r="96" spans="1:6" ht="15" customHeight="1">
      <c r="A96" s="32" t="s">
        <v>809</v>
      </c>
      <c r="B96" s="190" t="s">
        <v>719</v>
      </c>
      <c r="C96" s="191" t="s">
        <v>176</v>
      </c>
      <c r="D96" s="192">
        <v>1077</v>
      </c>
      <c r="E96" s="192">
        <v>6958</v>
      </c>
      <c r="F96" s="193">
        <v>38.588674906582348</v>
      </c>
    </row>
    <row r="97" spans="1:6" ht="15" customHeight="1">
      <c r="A97" s="394" t="s">
        <v>810</v>
      </c>
      <c r="B97" s="194" t="s">
        <v>795</v>
      </c>
      <c r="C97" s="56" t="s">
        <v>757</v>
      </c>
      <c r="D97" s="195">
        <v>933</v>
      </c>
      <c r="E97" s="195">
        <v>6130</v>
      </c>
      <c r="F97" s="119">
        <v>37.977161500815662</v>
      </c>
    </row>
    <row r="98" spans="1:6" ht="15" customHeight="1">
      <c r="A98" s="394"/>
      <c r="B98" s="194" t="s">
        <v>722</v>
      </c>
      <c r="C98" s="56" t="s">
        <v>758</v>
      </c>
      <c r="D98" s="195">
        <v>49</v>
      </c>
      <c r="E98" s="195">
        <v>253</v>
      </c>
      <c r="F98" s="119">
        <v>40.711462450592883</v>
      </c>
    </row>
    <row r="99" spans="1:6" ht="15" customHeight="1">
      <c r="A99" s="56"/>
      <c r="B99" s="194" t="s">
        <v>796</v>
      </c>
      <c r="C99" s="56" t="s">
        <v>762</v>
      </c>
      <c r="D99" s="195">
        <v>15</v>
      </c>
      <c r="E99" s="195">
        <v>61</v>
      </c>
      <c r="F99" s="119">
        <v>50.819672131147541</v>
      </c>
    </row>
    <row r="100" spans="1:6" ht="15" customHeight="1">
      <c r="A100" s="56"/>
      <c r="B100" s="194"/>
      <c r="C100" s="35" t="s">
        <v>306</v>
      </c>
      <c r="D100" s="195">
        <v>80</v>
      </c>
      <c r="E100" s="195">
        <v>514</v>
      </c>
      <c r="F100" s="119">
        <v>43.385214007782103</v>
      </c>
    </row>
    <row r="101" spans="1:6" ht="15" customHeight="1">
      <c r="A101" s="56"/>
      <c r="B101" s="44" t="s">
        <v>185</v>
      </c>
      <c r="C101" s="191" t="s">
        <v>176</v>
      </c>
      <c r="D101" s="192">
        <v>696</v>
      </c>
      <c r="E101" s="192">
        <v>2804</v>
      </c>
      <c r="F101" s="193">
        <v>42.082738944365197</v>
      </c>
    </row>
    <row r="102" spans="1:6" ht="15" customHeight="1">
      <c r="A102" s="56"/>
      <c r="B102" s="49" t="s">
        <v>186</v>
      </c>
      <c r="C102" s="56" t="s">
        <v>757</v>
      </c>
      <c r="D102" s="195">
        <v>536</v>
      </c>
      <c r="E102" s="195">
        <v>2223</v>
      </c>
      <c r="F102" s="119">
        <v>43.679712100764732</v>
      </c>
    </row>
    <row r="103" spans="1:6" ht="15" customHeight="1">
      <c r="A103" s="56"/>
      <c r="B103" s="49" t="s">
        <v>187</v>
      </c>
      <c r="C103" s="56" t="s">
        <v>758</v>
      </c>
      <c r="D103" s="195">
        <v>57</v>
      </c>
      <c r="E103" s="195">
        <v>163</v>
      </c>
      <c r="F103" s="119">
        <v>33.742331288343557</v>
      </c>
    </row>
    <row r="104" spans="1:6" ht="15" customHeight="1">
      <c r="A104" s="56"/>
      <c r="B104" s="49"/>
      <c r="C104" s="56" t="s">
        <v>762</v>
      </c>
      <c r="D104" s="195">
        <v>27</v>
      </c>
      <c r="E104" s="195">
        <v>82</v>
      </c>
      <c r="F104" s="119">
        <v>17.073170731707318</v>
      </c>
    </row>
    <row r="105" spans="1:6" ht="15" customHeight="1">
      <c r="A105" s="56"/>
      <c r="B105" s="49"/>
      <c r="C105" s="35" t="s">
        <v>306</v>
      </c>
      <c r="D105" s="195">
        <v>76</v>
      </c>
      <c r="E105" s="195">
        <v>336</v>
      </c>
      <c r="F105" s="119">
        <v>41.666666666666671</v>
      </c>
    </row>
    <row r="106" spans="1:6" ht="15" customHeight="1">
      <c r="A106" s="56"/>
      <c r="B106" s="425" t="s">
        <v>188</v>
      </c>
      <c r="C106" s="191" t="s">
        <v>176</v>
      </c>
      <c r="D106" s="192">
        <v>794</v>
      </c>
      <c r="E106" s="192">
        <v>3108</v>
      </c>
      <c r="F106" s="193">
        <v>26.962676962676962</v>
      </c>
    </row>
    <row r="107" spans="1:6" ht="15" customHeight="1">
      <c r="A107" s="56"/>
      <c r="B107" s="426"/>
      <c r="C107" s="56" t="s">
        <v>757</v>
      </c>
      <c r="D107" s="195">
        <v>590</v>
      </c>
      <c r="E107" s="195">
        <v>2380</v>
      </c>
      <c r="F107" s="119">
        <v>27.521008403361346</v>
      </c>
    </row>
    <row r="108" spans="1:6" ht="15" customHeight="1">
      <c r="A108" s="56"/>
      <c r="B108" s="426"/>
      <c r="C108" s="56" t="s">
        <v>758</v>
      </c>
      <c r="D108" s="195">
        <v>48</v>
      </c>
      <c r="E108" s="195">
        <v>163</v>
      </c>
      <c r="F108" s="119">
        <v>21.472392638036812</v>
      </c>
    </row>
    <row r="109" spans="1:6" ht="15" customHeight="1">
      <c r="A109" s="56"/>
      <c r="B109" s="426"/>
      <c r="C109" s="56" t="s">
        <v>762</v>
      </c>
      <c r="D109" s="195">
        <v>46</v>
      </c>
      <c r="E109" s="195">
        <v>161</v>
      </c>
      <c r="F109" s="119">
        <v>24.22360248447205</v>
      </c>
    </row>
    <row r="110" spans="1:6" ht="15" customHeight="1">
      <c r="A110" s="35"/>
      <c r="B110" s="427"/>
      <c r="C110" s="35" t="s">
        <v>306</v>
      </c>
      <c r="D110" s="196">
        <v>110</v>
      </c>
      <c r="E110" s="196">
        <v>404</v>
      </c>
      <c r="F110" s="120">
        <v>26.980198019801982</v>
      </c>
    </row>
  </sheetData>
  <mergeCells count="14">
    <mergeCell ref="B106:B110"/>
    <mergeCell ref="B52:B56"/>
    <mergeCell ref="A65:A67"/>
    <mergeCell ref="A74:A75"/>
    <mergeCell ref="A82:A83"/>
    <mergeCell ref="B91:B95"/>
    <mergeCell ref="A97:A98"/>
    <mergeCell ref="B39:B43"/>
    <mergeCell ref="A40:A41"/>
    <mergeCell ref="A5:A6"/>
    <mergeCell ref="B14:B18"/>
    <mergeCell ref="A20:A23"/>
    <mergeCell ref="B27:B30"/>
    <mergeCell ref="A32:A33"/>
  </mergeCells>
  <phoneticPr fontId="2"/>
  <pageMargins left="0.35433070866141736" right="0.31496062992125984" top="0.39370078740157483" bottom="0.19685039370078741" header="0.19685039370078741" footer="0.19685039370078741"/>
  <pageSetup paperSize="9" scale="65" orientation="portrait" horizontalDpi="200" verticalDpi="200" r:id="rId1"/>
  <headerFooter alignWithMargins="0">
    <oddHeader>&amp;R&amp;"Meiryo UI,標準"&amp;9&amp;F＿&amp;A</oddHeader>
  </headerFooter>
  <rowBreaks count="1" manualBreakCount="1">
    <brk id="80" max="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32D7E-7BED-4DE3-863F-359DD2421FF5}">
  <dimension ref="A1:P42"/>
  <sheetViews>
    <sheetView showGridLines="0" view="pageBreakPreview" topLeftCell="D1" zoomScaleNormal="100" zoomScaleSheetLayoutView="100" workbookViewId="0">
      <selection activeCell="C1" sqref="C1"/>
    </sheetView>
  </sheetViews>
  <sheetFormatPr defaultColWidth="7" defaultRowHeight="15" customHeight="1"/>
  <cols>
    <col min="1" max="1" width="6.125" style="326" customWidth="1"/>
    <col min="2" max="2" width="3.75" style="326" customWidth="1"/>
    <col min="3" max="3" width="12.125" style="326" customWidth="1"/>
    <col min="4" max="16" width="9" style="326" customWidth="1"/>
    <col min="17" max="16384" width="7" style="326"/>
  </cols>
  <sheetData>
    <row r="1" spans="1:16" ht="15" customHeight="1">
      <c r="D1" s="326" t="s">
        <v>852</v>
      </c>
    </row>
    <row r="2" spans="1:16" ht="15" customHeight="1">
      <c r="A2" s="327"/>
      <c r="B2" s="328"/>
      <c r="C2" s="329"/>
      <c r="D2" s="330" t="s">
        <v>165</v>
      </c>
      <c r="E2" s="437" t="s">
        <v>1186</v>
      </c>
      <c r="F2" s="433" t="s">
        <v>933</v>
      </c>
      <c r="G2" s="437" t="s">
        <v>934</v>
      </c>
      <c r="H2" s="433" t="s">
        <v>815</v>
      </c>
      <c r="I2" s="435" t="s">
        <v>935</v>
      </c>
      <c r="J2" s="331"/>
      <c r="K2" s="437" t="s">
        <v>936</v>
      </c>
      <c r="L2" s="437" t="s">
        <v>937</v>
      </c>
      <c r="M2" s="437" t="s">
        <v>938</v>
      </c>
      <c r="N2" s="431" t="s">
        <v>939</v>
      </c>
      <c r="O2" s="431" t="s">
        <v>940</v>
      </c>
      <c r="P2" s="433" t="s">
        <v>1187</v>
      </c>
    </row>
    <row r="3" spans="1:16" s="337" customFormat="1" ht="100.15" customHeight="1">
      <c r="A3" s="332"/>
      <c r="B3" s="333"/>
      <c r="C3" s="334"/>
      <c r="D3" s="335"/>
      <c r="E3" s="436"/>
      <c r="F3" s="434"/>
      <c r="G3" s="436"/>
      <c r="H3" s="434"/>
      <c r="I3" s="436"/>
      <c r="J3" s="336" t="s">
        <v>942</v>
      </c>
      <c r="K3" s="436"/>
      <c r="L3" s="436"/>
      <c r="M3" s="436"/>
      <c r="N3" s="432"/>
      <c r="O3" s="432"/>
      <c r="P3" s="434"/>
    </row>
    <row r="4" spans="1:16" ht="15" customHeight="1">
      <c r="A4" s="327" t="s">
        <v>823</v>
      </c>
      <c r="B4" s="338" t="s">
        <v>790</v>
      </c>
      <c r="C4" s="339" t="s">
        <v>176</v>
      </c>
      <c r="D4" s="340">
        <f t="shared" ref="D4:E4" si="0">D25</f>
        <v>9194</v>
      </c>
      <c r="E4" s="341">
        <f t="shared" si="0"/>
        <v>5442</v>
      </c>
      <c r="F4" s="341">
        <f>F25</f>
        <v>1302</v>
      </c>
      <c r="G4" s="341">
        <f t="shared" ref="G4:O4" si="1">G25</f>
        <v>181</v>
      </c>
      <c r="H4" s="341">
        <f t="shared" si="1"/>
        <v>33</v>
      </c>
      <c r="I4" s="341">
        <f t="shared" si="1"/>
        <v>377</v>
      </c>
      <c r="J4" s="341">
        <f t="shared" si="1"/>
        <v>111</v>
      </c>
      <c r="K4" s="341">
        <f t="shared" si="1"/>
        <v>149</v>
      </c>
      <c r="L4" s="341">
        <f t="shared" si="1"/>
        <v>430</v>
      </c>
      <c r="M4" s="341">
        <f t="shared" si="1"/>
        <v>70</v>
      </c>
      <c r="N4" s="341">
        <f t="shared" si="1"/>
        <v>481</v>
      </c>
      <c r="O4" s="341">
        <f t="shared" si="1"/>
        <v>122</v>
      </c>
      <c r="P4" s="341">
        <f>P25</f>
        <v>607</v>
      </c>
    </row>
    <row r="5" spans="1:16" ht="15" customHeight="1">
      <c r="A5" s="342" t="s">
        <v>824</v>
      </c>
      <c r="B5" s="343" t="s">
        <v>726</v>
      </c>
      <c r="C5" s="344"/>
      <c r="D5" s="345">
        <f>IF(SUM(E5:I5,K5:P5)&gt;100,"－",SUM(E5:I5,K5:P5))</f>
        <v>99.999999999999986</v>
      </c>
      <c r="E5" s="346">
        <f>E25/$D4*100</f>
        <v>59.190776593430492</v>
      </c>
      <c r="F5" s="346">
        <f>F25/$D4*100</f>
        <v>14.161409614966283</v>
      </c>
      <c r="G5" s="346">
        <f>G25/$D4*100</f>
        <v>1.968675222971503</v>
      </c>
      <c r="H5" s="346">
        <f t="shared" ref="H5:O5" si="2">H25/$D4*100</f>
        <v>0.35892973678485973</v>
      </c>
      <c r="I5" s="346">
        <f t="shared" si="2"/>
        <v>4.1005003262997608</v>
      </c>
      <c r="J5" s="346">
        <f t="shared" si="2"/>
        <v>1.2073091146399826</v>
      </c>
      <c r="K5" s="346">
        <f t="shared" si="2"/>
        <v>1.6206221448770937</v>
      </c>
      <c r="L5" s="346">
        <f t="shared" si="2"/>
        <v>4.6769632368936263</v>
      </c>
      <c r="M5" s="346">
        <f t="shared" si="2"/>
        <v>0.76136610833152052</v>
      </c>
      <c r="N5" s="346">
        <f t="shared" si="2"/>
        <v>5.2316728301065911</v>
      </c>
      <c r="O5" s="346">
        <f t="shared" si="2"/>
        <v>1.3269523602349358</v>
      </c>
      <c r="P5" s="346">
        <f>P25/$D4*100</f>
        <v>6.6021318251033287</v>
      </c>
    </row>
    <row r="6" spans="1:16" ht="15" customHeight="1">
      <c r="A6" s="342"/>
      <c r="B6" s="343" t="s">
        <v>792</v>
      </c>
      <c r="C6" s="342" t="s">
        <v>663</v>
      </c>
      <c r="D6" s="347">
        <f>D27</f>
        <v>1286</v>
      </c>
      <c r="E6" s="348">
        <f>IF($D6=0,0,E27/$D6*100)</f>
        <v>66.64074650077761</v>
      </c>
      <c r="F6" s="348">
        <f>IF($D6=0,0,F27/$D6*100)</f>
        <v>10.108864696734059</v>
      </c>
      <c r="G6" s="348">
        <f>IF($D6=0,0,G27/$D6*100)</f>
        <v>1.9440124416796267</v>
      </c>
      <c r="H6" s="348">
        <f t="shared" ref="H6:O6" si="3">IF($D6=0,0,H27/$D6*100)</f>
        <v>0.46656298600311047</v>
      </c>
      <c r="I6" s="348">
        <f t="shared" si="3"/>
        <v>4.0435458786936236</v>
      </c>
      <c r="J6" s="348">
        <f t="shared" si="3"/>
        <v>0.85536547433903576</v>
      </c>
      <c r="K6" s="348">
        <f t="shared" si="3"/>
        <v>0.93312597200622094</v>
      </c>
      <c r="L6" s="348">
        <f t="shared" si="3"/>
        <v>3.7325038880248838</v>
      </c>
      <c r="M6" s="348">
        <f t="shared" si="3"/>
        <v>0.69984447900466562</v>
      </c>
      <c r="N6" s="348">
        <f t="shared" si="3"/>
        <v>4.7433903576982894</v>
      </c>
      <c r="O6" s="348">
        <f t="shared" si="3"/>
        <v>2.0217729393468118</v>
      </c>
      <c r="P6" s="348">
        <f>IF($D6=0,0,P27/$D6*100)</f>
        <v>4.6656298600311041</v>
      </c>
    </row>
    <row r="7" spans="1:16" ht="15" customHeight="1">
      <c r="A7" s="342"/>
      <c r="B7" s="343" t="s">
        <v>728</v>
      </c>
      <c r="C7" s="342" t="s">
        <v>456</v>
      </c>
      <c r="D7" s="347">
        <f t="shared" ref="D7:E10" si="4">D28</f>
        <v>4780</v>
      </c>
      <c r="E7" s="348">
        <f t="shared" ref="E7:P9" si="5">IF($D7=0,0,E28/$D7*100)</f>
        <v>61.004184100418414</v>
      </c>
      <c r="F7" s="348">
        <f t="shared" si="5"/>
        <v>12.887029288702928</v>
      </c>
      <c r="G7" s="348">
        <f t="shared" si="5"/>
        <v>2.3012552301255229</v>
      </c>
      <c r="H7" s="348">
        <f t="shared" si="5"/>
        <v>0.23012552301255232</v>
      </c>
      <c r="I7" s="348">
        <f t="shared" si="5"/>
        <v>3.8284518828451879</v>
      </c>
      <c r="J7" s="348">
        <f t="shared" si="5"/>
        <v>1.1506276150627615</v>
      </c>
      <c r="K7" s="348">
        <f t="shared" si="5"/>
        <v>0.85774058577405854</v>
      </c>
      <c r="L7" s="348">
        <f t="shared" si="5"/>
        <v>4.497907949790795</v>
      </c>
      <c r="M7" s="348">
        <f t="shared" si="5"/>
        <v>0.66945606694560666</v>
      </c>
      <c r="N7" s="348">
        <f t="shared" si="5"/>
        <v>4.9372384937238492</v>
      </c>
      <c r="O7" s="348">
        <f t="shared" si="5"/>
        <v>1.2133891213389121</v>
      </c>
      <c r="P7" s="348">
        <f t="shared" si="5"/>
        <v>7.573221757322175</v>
      </c>
    </row>
    <row r="8" spans="1:16" ht="15" customHeight="1">
      <c r="A8" s="349"/>
      <c r="B8" s="350"/>
      <c r="C8" s="342" t="s">
        <v>457</v>
      </c>
      <c r="D8" s="347">
        <f t="shared" si="4"/>
        <v>3090</v>
      </c>
      <c r="E8" s="348">
        <f t="shared" si="5"/>
        <v>53.398058252427184</v>
      </c>
      <c r="F8" s="348">
        <f t="shared" si="5"/>
        <v>17.540453074433657</v>
      </c>
      <c r="G8" s="348">
        <f t="shared" si="5"/>
        <v>1.4239482200647251</v>
      </c>
      <c r="H8" s="348">
        <f t="shared" si="5"/>
        <v>0.51779935275080902</v>
      </c>
      <c r="I8" s="348">
        <f t="shared" si="5"/>
        <v>4.5954692556634305</v>
      </c>
      <c r="J8" s="348">
        <f t="shared" si="5"/>
        <v>1.4563106796116505</v>
      </c>
      <c r="K8" s="348">
        <f t="shared" si="5"/>
        <v>3.0420711974110031</v>
      </c>
      <c r="L8" s="348">
        <f t="shared" si="5"/>
        <v>5.3721682847896437</v>
      </c>
      <c r="M8" s="348">
        <f t="shared" si="5"/>
        <v>0.93851132686084138</v>
      </c>
      <c r="N8" s="348">
        <f t="shared" si="5"/>
        <v>5.9546925566343045</v>
      </c>
      <c r="O8" s="348">
        <f t="shared" si="5"/>
        <v>1.2297734627831716</v>
      </c>
      <c r="P8" s="348">
        <f t="shared" si="5"/>
        <v>5.9870550161812295</v>
      </c>
    </row>
    <row r="9" spans="1:16" ht="15" customHeight="1">
      <c r="A9" s="342"/>
      <c r="B9" s="351"/>
      <c r="C9" s="352" t="s">
        <v>230</v>
      </c>
      <c r="D9" s="353">
        <f t="shared" si="4"/>
        <v>38</v>
      </c>
      <c r="E9" s="354">
        <f t="shared" si="5"/>
        <v>50</v>
      </c>
      <c r="F9" s="354">
        <f t="shared" si="5"/>
        <v>36.84210526315789</v>
      </c>
      <c r="G9" s="354">
        <f t="shared" si="5"/>
        <v>5.2631578947368416</v>
      </c>
      <c r="H9" s="354">
        <f t="shared" si="5"/>
        <v>0</v>
      </c>
      <c r="I9" s="354">
        <f t="shared" si="5"/>
        <v>0</v>
      </c>
      <c r="J9" s="354">
        <f t="shared" si="5"/>
        <v>0</v>
      </c>
      <c r="K9" s="354">
        <f t="shared" si="5"/>
        <v>5.2631578947368416</v>
      </c>
      <c r="L9" s="354">
        <f t="shared" si="5"/>
        <v>2.6315789473684208</v>
      </c>
      <c r="M9" s="354">
        <f t="shared" si="5"/>
        <v>0</v>
      </c>
      <c r="N9" s="354">
        <f t="shared" si="5"/>
        <v>0</v>
      </c>
      <c r="O9" s="354">
        <f t="shared" si="5"/>
        <v>0</v>
      </c>
      <c r="P9" s="354">
        <f t="shared" si="5"/>
        <v>0</v>
      </c>
    </row>
    <row r="10" spans="1:16" ht="15" customHeight="1">
      <c r="A10" s="349"/>
      <c r="B10" s="338" t="s">
        <v>185</v>
      </c>
      <c r="C10" s="339" t="s">
        <v>176</v>
      </c>
      <c r="D10" s="340">
        <f t="shared" si="4"/>
        <v>3783</v>
      </c>
      <c r="E10" s="341">
        <f t="shared" si="4"/>
        <v>2091</v>
      </c>
      <c r="F10" s="341">
        <f>F31</f>
        <v>643</v>
      </c>
      <c r="G10" s="341">
        <f t="shared" ref="G10:O10" si="6">G31</f>
        <v>50</v>
      </c>
      <c r="H10" s="341">
        <f t="shared" si="6"/>
        <v>20</v>
      </c>
      <c r="I10" s="341">
        <f t="shared" si="6"/>
        <v>163</v>
      </c>
      <c r="J10" s="341">
        <f t="shared" si="6"/>
        <v>60</v>
      </c>
      <c r="K10" s="341">
        <f t="shared" si="6"/>
        <v>133</v>
      </c>
      <c r="L10" s="341">
        <f t="shared" si="6"/>
        <v>286</v>
      </c>
      <c r="M10" s="341">
        <f t="shared" si="6"/>
        <v>55</v>
      </c>
      <c r="N10" s="341">
        <f t="shared" si="6"/>
        <v>104</v>
      </c>
      <c r="O10" s="341">
        <f t="shared" si="6"/>
        <v>116</v>
      </c>
      <c r="P10" s="341">
        <f>P31</f>
        <v>122</v>
      </c>
    </row>
    <row r="11" spans="1:16" ht="15" customHeight="1">
      <c r="A11" s="342"/>
      <c r="B11" s="343" t="s">
        <v>186</v>
      </c>
      <c r="C11" s="344"/>
      <c r="D11" s="345">
        <f>IF(SUM(E11:I11,K11:P11)&gt;100,"－",SUM(E11:I11,K11:P11))</f>
        <v>100</v>
      </c>
      <c r="E11" s="346">
        <f>E31/$D10*100</f>
        <v>55.273592386994451</v>
      </c>
      <c r="F11" s="346">
        <f>F31/$D10*100</f>
        <v>16.997092254824214</v>
      </c>
      <c r="G11" s="346">
        <f>G31/$D10*100</f>
        <v>1.3217023526301876</v>
      </c>
      <c r="H11" s="346">
        <f t="shared" ref="H11:O11" si="7">H31/$D10*100</f>
        <v>0.52868094105207508</v>
      </c>
      <c r="I11" s="346">
        <f t="shared" si="7"/>
        <v>4.3087496695744116</v>
      </c>
      <c r="J11" s="346">
        <f t="shared" si="7"/>
        <v>1.5860428231562251</v>
      </c>
      <c r="K11" s="346">
        <f t="shared" si="7"/>
        <v>3.5157282579962992</v>
      </c>
      <c r="L11" s="346">
        <f t="shared" si="7"/>
        <v>7.5601374570446733</v>
      </c>
      <c r="M11" s="346">
        <f t="shared" si="7"/>
        <v>1.4538725878932064</v>
      </c>
      <c r="N11" s="346">
        <f t="shared" si="7"/>
        <v>2.7491408934707904</v>
      </c>
      <c r="O11" s="346">
        <f t="shared" si="7"/>
        <v>3.0663494581020352</v>
      </c>
      <c r="P11" s="346">
        <f>P31/$D10*100</f>
        <v>3.2249537404176585</v>
      </c>
    </row>
    <row r="12" spans="1:16" ht="15" customHeight="1">
      <c r="A12" s="342"/>
      <c r="B12" s="343" t="s">
        <v>187</v>
      </c>
      <c r="C12" s="342" t="s">
        <v>663</v>
      </c>
      <c r="D12" s="347">
        <f>D33</f>
        <v>541</v>
      </c>
      <c r="E12" s="348">
        <f>IF($D12=0,0,E33/$D12*100)</f>
        <v>59.149722735674679</v>
      </c>
      <c r="F12" s="348">
        <f>IF($D12=0,0,F33/$D12*100)</f>
        <v>16.820702402957487</v>
      </c>
      <c r="G12" s="348">
        <f>IF($D12=0,0,G33/$D12*100)</f>
        <v>0.55452865064695012</v>
      </c>
      <c r="H12" s="348">
        <f t="shared" ref="H12:O12" si="8">IF($D12=0,0,H33/$D12*100)</f>
        <v>0.18484288354898337</v>
      </c>
      <c r="I12" s="348">
        <f t="shared" si="8"/>
        <v>4.9907578558225509</v>
      </c>
      <c r="J12" s="348">
        <f t="shared" si="8"/>
        <v>1.6635859519408502</v>
      </c>
      <c r="K12" s="348">
        <f t="shared" si="8"/>
        <v>2.033271719038817</v>
      </c>
      <c r="L12" s="348">
        <f t="shared" si="8"/>
        <v>6.654343807763401</v>
      </c>
      <c r="M12" s="348">
        <f t="shared" si="8"/>
        <v>1.2939001848428837</v>
      </c>
      <c r="N12" s="348">
        <f t="shared" si="8"/>
        <v>2.957486136783734</v>
      </c>
      <c r="O12" s="348">
        <f t="shared" si="8"/>
        <v>3.8817005545286505</v>
      </c>
      <c r="P12" s="348">
        <f>IF($D12=0,0,P33/$D12*100)</f>
        <v>1.478743068391867</v>
      </c>
    </row>
    <row r="13" spans="1:16" ht="15" customHeight="1">
      <c r="A13" s="342"/>
      <c r="B13" s="343"/>
      <c r="C13" s="342" t="s">
        <v>456</v>
      </c>
      <c r="D13" s="347">
        <f t="shared" ref="D13:E16" si="9">D34</f>
        <v>1400</v>
      </c>
      <c r="E13" s="348">
        <f t="shared" ref="E13:P15" si="10">IF($D13=0,0,E34/$D13*100)</f>
        <v>52.857142857142861</v>
      </c>
      <c r="F13" s="348">
        <f t="shared" si="10"/>
        <v>16.857142857142858</v>
      </c>
      <c r="G13" s="348">
        <f t="shared" si="10"/>
        <v>1.7857142857142856</v>
      </c>
      <c r="H13" s="348">
        <f t="shared" si="10"/>
        <v>0.64285714285714279</v>
      </c>
      <c r="I13" s="348">
        <f t="shared" si="10"/>
        <v>4.5714285714285712</v>
      </c>
      <c r="J13" s="348">
        <f t="shared" si="10"/>
        <v>1.5714285714285716</v>
      </c>
      <c r="K13" s="348">
        <f t="shared" si="10"/>
        <v>1.8571428571428572</v>
      </c>
      <c r="L13" s="348">
        <f t="shared" si="10"/>
        <v>8.2142857142857135</v>
      </c>
      <c r="M13" s="348">
        <f t="shared" si="10"/>
        <v>1.1428571428571428</v>
      </c>
      <c r="N13" s="348">
        <f t="shared" si="10"/>
        <v>3.4285714285714288</v>
      </c>
      <c r="O13" s="348">
        <f t="shared" si="10"/>
        <v>4.0714285714285721</v>
      </c>
      <c r="P13" s="348">
        <f t="shared" si="10"/>
        <v>4.5714285714285712</v>
      </c>
    </row>
    <row r="14" spans="1:16" ht="15" customHeight="1">
      <c r="A14" s="349"/>
      <c r="B14" s="350"/>
      <c r="C14" s="342" t="s">
        <v>457</v>
      </c>
      <c r="D14" s="347">
        <f t="shared" si="9"/>
        <v>1823</v>
      </c>
      <c r="E14" s="348">
        <f t="shared" si="10"/>
        <v>56.171146461876035</v>
      </c>
      <c r="F14" s="348">
        <f t="shared" si="10"/>
        <v>17.224355458036204</v>
      </c>
      <c r="G14" s="348">
        <f t="shared" si="10"/>
        <v>1.2068019747668679</v>
      </c>
      <c r="H14" s="348">
        <f t="shared" si="10"/>
        <v>0.54854635216675807</v>
      </c>
      <c r="I14" s="348">
        <f t="shared" si="10"/>
        <v>3.8398244651673066</v>
      </c>
      <c r="J14" s="348">
        <f t="shared" si="10"/>
        <v>1.5359297860669225</v>
      </c>
      <c r="K14" s="348">
        <f t="shared" si="10"/>
        <v>5.2660449808008778</v>
      </c>
      <c r="L14" s="348">
        <f t="shared" si="10"/>
        <v>7.3505211190345587</v>
      </c>
      <c r="M14" s="348">
        <f t="shared" si="10"/>
        <v>1.7004936917169502</v>
      </c>
      <c r="N14" s="348">
        <f t="shared" si="10"/>
        <v>2.1393307734503564</v>
      </c>
      <c r="O14" s="348">
        <f t="shared" si="10"/>
        <v>1.9747668678003292</v>
      </c>
      <c r="P14" s="348">
        <f t="shared" si="10"/>
        <v>2.578167855183763</v>
      </c>
    </row>
    <row r="15" spans="1:16" ht="15" customHeight="1">
      <c r="A15" s="342"/>
      <c r="B15" s="351"/>
      <c r="C15" s="352" t="s">
        <v>230</v>
      </c>
      <c r="D15" s="353">
        <f t="shared" si="9"/>
        <v>19</v>
      </c>
      <c r="E15" s="354">
        <f t="shared" si="10"/>
        <v>36.84210526315789</v>
      </c>
      <c r="F15" s="354">
        <f t="shared" si="10"/>
        <v>10.526315789473683</v>
      </c>
      <c r="G15" s="354">
        <f t="shared" si="10"/>
        <v>0</v>
      </c>
      <c r="H15" s="354">
        <f t="shared" si="10"/>
        <v>0</v>
      </c>
      <c r="I15" s="354">
        <f t="shared" si="10"/>
        <v>10.526315789473683</v>
      </c>
      <c r="J15" s="354">
        <f t="shared" si="10"/>
        <v>5.2631578947368416</v>
      </c>
      <c r="K15" s="354">
        <f t="shared" si="10"/>
        <v>0</v>
      </c>
      <c r="L15" s="354">
        <f t="shared" si="10"/>
        <v>5.2631578947368416</v>
      </c>
      <c r="M15" s="354">
        <f t="shared" si="10"/>
        <v>5.2631578947368416</v>
      </c>
      <c r="N15" s="354">
        <f t="shared" si="10"/>
        <v>5.2631578947368416</v>
      </c>
      <c r="O15" s="354">
        <f t="shared" si="10"/>
        <v>10.526315789473683</v>
      </c>
      <c r="P15" s="354">
        <f t="shared" si="10"/>
        <v>15.789473684210526</v>
      </c>
    </row>
    <row r="16" spans="1:16" ht="15" customHeight="1">
      <c r="A16" s="349"/>
      <c r="B16" s="438" t="s">
        <v>188</v>
      </c>
      <c r="C16" s="339" t="s">
        <v>176</v>
      </c>
      <c r="D16" s="340">
        <f t="shared" si="9"/>
        <v>4913</v>
      </c>
      <c r="E16" s="341">
        <f t="shared" si="9"/>
        <v>2116</v>
      </c>
      <c r="F16" s="341">
        <f>F37</f>
        <v>864</v>
      </c>
      <c r="G16" s="341">
        <f t="shared" ref="G16:O16" si="11">G37</f>
        <v>102</v>
      </c>
      <c r="H16" s="341">
        <f t="shared" si="11"/>
        <v>26</v>
      </c>
      <c r="I16" s="341">
        <f t="shared" si="11"/>
        <v>302</v>
      </c>
      <c r="J16" s="341">
        <f t="shared" si="11"/>
        <v>79</v>
      </c>
      <c r="K16" s="341">
        <f t="shared" si="11"/>
        <v>182</v>
      </c>
      <c r="L16" s="341">
        <f t="shared" si="11"/>
        <v>405</v>
      </c>
      <c r="M16" s="341">
        <f t="shared" si="11"/>
        <v>146</v>
      </c>
      <c r="N16" s="341">
        <f t="shared" si="11"/>
        <v>289</v>
      </c>
      <c r="O16" s="341">
        <f t="shared" si="11"/>
        <v>197</v>
      </c>
      <c r="P16" s="341">
        <f>P37</f>
        <v>284</v>
      </c>
    </row>
    <row r="17" spans="1:16" ht="15" customHeight="1">
      <c r="A17" s="342"/>
      <c r="B17" s="439"/>
      <c r="C17" s="344"/>
      <c r="D17" s="345">
        <f>IF(SUM(E17:I17,K17:P17)&gt;100,"－",SUM(E17:I17,K17:P17))</f>
        <v>99.999999999999986</v>
      </c>
      <c r="E17" s="346">
        <f>E37/$D16*100</f>
        <v>43.069407693873394</v>
      </c>
      <c r="F17" s="346">
        <f>F37/$D16*100</f>
        <v>17.585996336250766</v>
      </c>
      <c r="G17" s="346">
        <f>G37/$D16*100</f>
        <v>2.0761245674740483</v>
      </c>
      <c r="H17" s="346">
        <f t="shared" ref="H17:O17" si="12">H37/$D16*100</f>
        <v>0.52920822308162019</v>
      </c>
      <c r="I17" s="346">
        <f t="shared" si="12"/>
        <v>6.1469570527172808</v>
      </c>
      <c r="J17" s="346">
        <f t="shared" si="12"/>
        <v>1.6079788316710766</v>
      </c>
      <c r="K17" s="346">
        <f t="shared" si="12"/>
        <v>3.7044575615713415</v>
      </c>
      <c r="L17" s="346">
        <f t="shared" si="12"/>
        <v>8.2434357826175439</v>
      </c>
      <c r="M17" s="346">
        <f t="shared" si="12"/>
        <v>2.9717077142275596</v>
      </c>
      <c r="N17" s="346">
        <f t="shared" si="12"/>
        <v>5.8823529411764701</v>
      </c>
      <c r="O17" s="346">
        <f t="shared" si="12"/>
        <v>4.0097699979645833</v>
      </c>
      <c r="P17" s="346">
        <f>P37/$D16*100</f>
        <v>5.7805821290453894</v>
      </c>
    </row>
    <row r="18" spans="1:16" ht="15" customHeight="1">
      <c r="A18" s="342"/>
      <c r="B18" s="439"/>
      <c r="C18" s="342" t="s">
        <v>663</v>
      </c>
      <c r="D18" s="347">
        <f>D39</f>
        <v>942</v>
      </c>
      <c r="E18" s="348">
        <f>IF($D18=0,0,E39/$D18*100)</f>
        <v>38.641188959660298</v>
      </c>
      <c r="F18" s="348">
        <f>IF($D18=0,0,F39/$D18*100)</f>
        <v>17.834394904458598</v>
      </c>
      <c r="G18" s="348">
        <f>IF($D18=0,0,G39/$D18*100)</f>
        <v>2.4416135881104037</v>
      </c>
      <c r="H18" s="348">
        <f t="shared" ref="H18:O18" si="13">IF($D18=0,0,H39/$D18*100)</f>
        <v>0.95541401273885351</v>
      </c>
      <c r="I18" s="348">
        <f t="shared" si="13"/>
        <v>6.5817409766454356</v>
      </c>
      <c r="J18" s="348">
        <f t="shared" si="13"/>
        <v>0.743099787685775</v>
      </c>
      <c r="K18" s="348">
        <f t="shared" si="13"/>
        <v>3.1847133757961785</v>
      </c>
      <c r="L18" s="348">
        <f t="shared" si="13"/>
        <v>6.5817409766454356</v>
      </c>
      <c r="M18" s="348">
        <f t="shared" si="13"/>
        <v>3.7154989384288748</v>
      </c>
      <c r="N18" s="348">
        <f t="shared" si="13"/>
        <v>6.7940552016985141</v>
      </c>
      <c r="O18" s="348">
        <f t="shared" si="13"/>
        <v>4.4585987261146496</v>
      </c>
      <c r="P18" s="348">
        <f>IF($D18=0,0,P39/$D18*100)</f>
        <v>8.8110403397027603</v>
      </c>
    </row>
    <row r="19" spans="1:16" ht="15" customHeight="1">
      <c r="A19" s="342"/>
      <c r="B19" s="439"/>
      <c r="C19" s="342" t="s">
        <v>456</v>
      </c>
      <c r="D19" s="347">
        <f t="shared" ref="D19:D21" si="14">D40</f>
        <v>2222</v>
      </c>
      <c r="E19" s="348">
        <f t="shared" ref="E19:P21" si="15">IF($D19=0,0,E40/$D19*100)</f>
        <v>42.979297929792978</v>
      </c>
      <c r="F19" s="348">
        <f t="shared" si="15"/>
        <v>17.551755175517552</v>
      </c>
      <c r="G19" s="348">
        <f t="shared" si="15"/>
        <v>1.935193519351935</v>
      </c>
      <c r="H19" s="348">
        <f t="shared" si="15"/>
        <v>0.49504950495049505</v>
      </c>
      <c r="I19" s="348">
        <f t="shared" si="15"/>
        <v>6.525652565256526</v>
      </c>
      <c r="J19" s="348">
        <f t="shared" si="15"/>
        <v>1.5301530153015301</v>
      </c>
      <c r="K19" s="348">
        <f t="shared" si="15"/>
        <v>3.3753375337533753</v>
      </c>
      <c r="L19" s="348">
        <f t="shared" si="15"/>
        <v>8.9558955895589563</v>
      </c>
      <c r="M19" s="348">
        <f t="shared" si="15"/>
        <v>2.6552655265526552</v>
      </c>
      <c r="N19" s="348">
        <f t="shared" si="15"/>
        <v>6.3006300630063006</v>
      </c>
      <c r="O19" s="348">
        <f t="shared" si="15"/>
        <v>3.8703870387038699</v>
      </c>
      <c r="P19" s="348">
        <f t="shared" si="15"/>
        <v>5.3555355535553559</v>
      </c>
    </row>
    <row r="20" spans="1:16" ht="15" customHeight="1">
      <c r="A20" s="349"/>
      <c r="B20" s="439"/>
      <c r="C20" s="342" t="s">
        <v>457</v>
      </c>
      <c r="D20" s="347">
        <f t="shared" si="14"/>
        <v>1677</v>
      </c>
      <c r="E20" s="348">
        <f t="shared" si="15"/>
        <v>45.736434108527128</v>
      </c>
      <c r="F20" s="348">
        <f t="shared" si="15"/>
        <v>17.769827072152651</v>
      </c>
      <c r="G20" s="348">
        <f t="shared" si="15"/>
        <v>2.0870602265951104</v>
      </c>
      <c r="H20" s="348">
        <f t="shared" si="15"/>
        <v>0.17889087656529518</v>
      </c>
      <c r="I20" s="348">
        <f t="shared" si="15"/>
        <v>5.3667262969588547</v>
      </c>
      <c r="J20" s="348">
        <f t="shared" si="15"/>
        <v>2.2659511031604058</v>
      </c>
      <c r="K20" s="348">
        <f t="shared" si="15"/>
        <v>4.4722719141323797</v>
      </c>
      <c r="L20" s="348">
        <f t="shared" si="15"/>
        <v>8.1097197376267136</v>
      </c>
      <c r="M20" s="348">
        <f t="shared" si="15"/>
        <v>3.0411449016100178</v>
      </c>
      <c r="N20" s="348">
        <f t="shared" si="15"/>
        <v>4.6511627906976747</v>
      </c>
      <c r="O20" s="348">
        <f t="shared" si="15"/>
        <v>3.9952295766249257</v>
      </c>
      <c r="P20" s="348">
        <f t="shared" si="15"/>
        <v>4.5915324985092427</v>
      </c>
    </row>
    <row r="21" spans="1:16" ht="15" customHeight="1">
      <c r="A21" s="355"/>
      <c r="B21" s="351"/>
      <c r="C21" s="352" t="s">
        <v>230</v>
      </c>
      <c r="D21" s="353">
        <f t="shared" si="14"/>
        <v>72</v>
      </c>
      <c r="E21" s="354">
        <f t="shared" si="15"/>
        <v>41.666666666666671</v>
      </c>
      <c r="F21" s="354">
        <f t="shared" si="15"/>
        <v>11.111111111111111</v>
      </c>
      <c r="G21" s="354">
        <f t="shared" si="15"/>
        <v>1.3888888888888888</v>
      </c>
      <c r="H21" s="354">
        <f t="shared" si="15"/>
        <v>4.1666666666666661</v>
      </c>
      <c r="I21" s="354">
        <f t="shared" si="15"/>
        <v>6.9444444444444446</v>
      </c>
      <c r="J21" s="354">
        <f t="shared" si="15"/>
        <v>0</v>
      </c>
      <c r="K21" s="354">
        <f t="shared" si="15"/>
        <v>2.7777777777777777</v>
      </c>
      <c r="L21" s="354">
        <f t="shared" si="15"/>
        <v>11.111111111111111</v>
      </c>
      <c r="M21" s="354">
        <f t="shared" si="15"/>
        <v>1.3888888888888888</v>
      </c>
      <c r="N21" s="354">
        <f t="shared" si="15"/>
        <v>9.7222222222222232</v>
      </c>
      <c r="O21" s="354">
        <f t="shared" si="15"/>
        <v>2.7777777777777777</v>
      </c>
      <c r="P21" s="354">
        <f t="shared" si="15"/>
        <v>6.9444444444444446</v>
      </c>
    </row>
    <row r="25" spans="1:16" ht="15" customHeight="1">
      <c r="A25" s="327" t="s">
        <v>823</v>
      </c>
      <c r="B25" s="327"/>
      <c r="C25" s="339" t="s">
        <v>176</v>
      </c>
      <c r="D25" s="356">
        <v>9194</v>
      </c>
      <c r="E25" s="356">
        <v>5442</v>
      </c>
      <c r="F25" s="356">
        <v>1302</v>
      </c>
      <c r="G25" s="356">
        <v>181</v>
      </c>
      <c r="H25" s="356">
        <v>33</v>
      </c>
      <c r="I25" s="356">
        <v>377</v>
      </c>
      <c r="J25" s="356">
        <v>111</v>
      </c>
      <c r="K25" s="356">
        <v>149</v>
      </c>
      <c r="L25" s="356">
        <v>430</v>
      </c>
      <c r="M25" s="356">
        <v>70</v>
      </c>
      <c r="N25" s="356">
        <v>481</v>
      </c>
      <c r="O25" s="356">
        <v>122</v>
      </c>
      <c r="P25" s="356">
        <v>607</v>
      </c>
    </row>
    <row r="26" spans="1:16" ht="15" customHeight="1">
      <c r="A26" s="342" t="s">
        <v>824</v>
      </c>
      <c r="B26" s="342"/>
      <c r="C26" s="344"/>
      <c r="D26" s="356"/>
      <c r="E26" s="356"/>
      <c r="F26" s="356"/>
      <c r="G26" s="356"/>
      <c r="H26" s="356"/>
      <c r="I26" s="356"/>
      <c r="J26" s="356"/>
      <c r="K26" s="356"/>
      <c r="L26" s="356"/>
      <c r="M26" s="356"/>
      <c r="N26" s="356"/>
      <c r="O26" s="356"/>
      <c r="P26" s="356"/>
    </row>
    <row r="27" spans="1:16" ht="15" customHeight="1">
      <c r="A27" s="342"/>
      <c r="B27" s="342"/>
      <c r="C27" s="342" t="s">
        <v>663</v>
      </c>
      <c r="D27" s="356">
        <v>1286</v>
      </c>
      <c r="E27" s="356">
        <v>857</v>
      </c>
      <c r="F27" s="356">
        <v>130</v>
      </c>
      <c r="G27" s="356">
        <v>25</v>
      </c>
      <c r="H27" s="356">
        <v>6</v>
      </c>
      <c r="I27" s="356">
        <v>52</v>
      </c>
      <c r="J27" s="356">
        <v>11</v>
      </c>
      <c r="K27" s="356">
        <v>12</v>
      </c>
      <c r="L27" s="356">
        <v>48</v>
      </c>
      <c r="M27" s="356">
        <v>9</v>
      </c>
      <c r="N27" s="356">
        <v>61</v>
      </c>
      <c r="O27" s="356">
        <v>26</v>
      </c>
      <c r="P27" s="356">
        <v>60</v>
      </c>
    </row>
    <row r="28" spans="1:16" ht="15" customHeight="1">
      <c r="A28" s="342"/>
      <c r="B28" s="342"/>
      <c r="C28" s="342" t="s">
        <v>456</v>
      </c>
      <c r="D28" s="356">
        <v>4780</v>
      </c>
      <c r="E28" s="356">
        <v>2916</v>
      </c>
      <c r="F28" s="356">
        <v>616</v>
      </c>
      <c r="G28" s="356">
        <v>110</v>
      </c>
      <c r="H28" s="356">
        <v>11</v>
      </c>
      <c r="I28" s="356">
        <v>183</v>
      </c>
      <c r="J28" s="356">
        <v>55</v>
      </c>
      <c r="K28" s="356">
        <v>41</v>
      </c>
      <c r="L28" s="356">
        <v>215</v>
      </c>
      <c r="M28" s="356">
        <v>32</v>
      </c>
      <c r="N28" s="356">
        <v>236</v>
      </c>
      <c r="O28" s="356">
        <v>58</v>
      </c>
      <c r="P28" s="356">
        <v>362</v>
      </c>
    </row>
    <row r="29" spans="1:16" ht="15" customHeight="1">
      <c r="A29" s="349"/>
      <c r="B29" s="349"/>
      <c r="C29" s="342" t="s">
        <v>457</v>
      </c>
      <c r="D29" s="356">
        <v>3090</v>
      </c>
      <c r="E29" s="356">
        <v>1650</v>
      </c>
      <c r="F29" s="356">
        <v>542</v>
      </c>
      <c r="G29" s="356">
        <v>44</v>
      </c>
      <c r="H29" s="356">
        <v>16</v>
      </c>
      <c r="I29" s="356">
        <v>142</v>
      </c>
      <c r="J29" s="356">
        <v>45</v>
      </c>
      <c r="K29" s="356">
        <v>94</v>
      </c>
      <c r="L29" s="356">
        <v>166</v>
      </c>
      <c r="M29" s="356">
        <v>29</v>
      </c>
      <c r="N29" s="356">
        <v>184</v>
      </c>
      <c r="O29" s="356">
        <v>38</v>
      </c>
      <c r="P29" s="356">
        <v>185</v>
      </c>
    </row>
    <row r="30" spans="1:16" ht="15" customHeight="1">
      <c r="A30" s="355"/>
      <c r="B30" s="355"/>
      <c r="C30" s="352" t="s">
        <v>230</v>
      </c>
      <c r="D30" s="356">
        <v>38</v>
      </c>
      <c r="E30" s="356">
        <v>19</v>
      </c>
      <c r="F30" s="356">
        <v>14</v>
      </c>
      <c r="G30" s="356">
        <v>2</v>
      </c>
      <c r="H30" s="356">
        <v>0</v>
      </c>
      <c r="I30" s="356">
        <v>0</v>
      </c>
      <c r="J30" s="356">
        <v>0</v>
      </c>
      <c r="K30" s="356">
        <v>2</v>
      </c>
      <c r="L30" s="356">
        <v>1</v>
      </c>
      <c r="M30" s="356">
        <v>0</v>
      </c>
      <c r="N30" s="356">
        <v>0</v>
      </c>
      <c r="O30" s="356">
        <v>0</v>
      </c>
      <c r="P30" s="356">
        <v>0</v>
      </c>
    </row>
    <row r="31" spans="1:16" ht="15" customHeight="1">
      <c r="A31" s="327" t="s">
        <v>823</v>
      </c>
      <c r="B31" s="327"/>
      <c r="C31" s="339" t="s">
        <v>176</v>
      </c>
      <c r="D31" s="356">
        <v>3783</v>
      </c>
      <c r="E31" s="356">
        <v>2091</v>
      </c>
      <c r="F31" s="356">
        <v>643</v>
      </c>
      <c r="G31" s="356">
        <v>50</v>
      </c>
      <c r="H31" s="356">
        <v>20</v>
      </c>
      <c r="I31" s="356">
        <v>163</v>
      </c>
      <c r="J31" s="356">
        <v>60</v>
      </c>
      <c r="K31" s="356">
        <v>133</v>
      </c>
      <c r="L31" s="356">
        <v>286</v>
      </c>
      <c r="M31" s="356">
        <v>55</v>
      </c>
      <c r="N31" s="356">
        <v>104</v>
      </c>
      <c r="O31" s="356">
        <v>116</v>
      </c>
      <c r="P31" s="356">
        <v>122</v>
      </c>
    </row>
    <row r="32" spans="1:16" ht="15" customHeight="1">
      <c r="A32" s="342" t="s">
        <v>824</v>
      </c>
      <c r="B32" s="342"/>
      <c r="C32" s="344"/>
      <c r="D32" s="356"/>
      <c r="E32" s="356"/>
      <c r="F32" s="356"/>
      <c r="G32" s="356"/>
      <c r="H32" s="356"/>
      <c r="I32" s="356"/>
      <c r="J32" s="356"/>
      <c r="K32" s="356"/>
      <c r="L32" s="356"/>
      <c r="M32" s="356"/>
      <c r="N32" s="356"/>
      <c r="O32" s="356"/>
      <c r="P32" s="356"/>
    </row>
    <row r="33" spans="1:16" ht="15" customHeight="1">
      <c r="A33" s="342"/>
      <c r="B33" s="342"/>
      <c r="C33" s="342" t="s">
        <v>663</v>
      </c>
      <c r="D33" s="356">
        <v>541</v>
      </c>
      <c r="E33" s="356">
        <v>320</v>
      </c>
      <c r="F33" s="356">
        <v>91</v>
      </c>
      <c r="G33" s="356">
        <v>3</v>
      </c>
      <c r="H33" s="356">
        <v>1</v>
      </c>
      <c r="I33" s="356">
        <v>27</v>
      </c>
      <c r="J33" s="356">
        <v>9</v>
      </c>
      <c r="K33" s="356">
        <v>11</v>
      </c>
      <c r="L33" s="356">
        <v>36</v>
      </c>
      <c r="M33" s="356">
        <v>7</v>
      </c>
      <c r="N33" s="356">
        <v>16</v>
      </c>
      <c r="O33" s="356">
        <v>21</v>
      </c>
      <c r="P33" s="356">
        <v>8</v>
      </c>
    </row>
    <row r="34" spans="1:16" ht="15" customHeight="1">
      <c r="A34" s="342"/>
      <c r="B34" s="342"/>
      <c r="C34" s="342" t="s">
        <v>456</v>
      </c>
      <c r="D34" s="356">
        <v>1400</v>
      </c>
      <c r="E34" s="356">
        <v>740</v>
      </c>
      <c r="F34" s="356">
        <v>236</v>
      </c>
      <c r="G34" s="356">
        <v>25</v>
      </c>
      <c r="H34" s="356">
        <v>9</v>
      </c>
      <c r="I34" s="356">
        <v>64</v>
      </c>
      <c r="J34" s="356">
        <v>22</v>
      </c>
      <c r="K34" s="356">
        <v>26</v>
      </c>
      <c r="L34" s="356">
        <v>115</v>
      </c>
      <c r="M34" s="356">
        <v>16</v>
      </c>
      <c r="N34" s="356">
        <v>48</v>
      </c>
      <c r="O34" s="356">
        <v>57</v>
      </c>
      <c r="P34" s="356">
        <v>64</v>
      </c>
    </row>
    <row r="35" spans="1:16" ht="15" customHeight="1">
      <c r="A35" s="349"/>
      <c r="B35" s="349"/>
      <c r="C35" s="342" t="s">
        <v>457</v>
      </c>
      <c r="D35" s="356">
        <v>1823</v>
      </c>
      <c r="E35" s="356">
        <v>1024</v>
      </c>
      <c r="F35" s="356">
        <v>314</v>
      </c>
      <c r="G35" s="356">
        <v>22</v>
      </c>
      <c r="H35" s="356">
        <v>10</v>
      </c>
      <c r="I35" s="356">
        <v>70</v>
      </c>
      <c r="J35" s="356">
        <v>28</v>
      </c>
      <c r="K35" s="356">
        <v>96</v>
      </c>
      <c r="L35" s="356">
        <v>134</v>
      </c>
      <c r="M35" s="356">
        <v>31</v>
      </c>
      <c r="N35" s="356">
        <v>39</v>
      </c>
      <c r="O35" s="356">
        <v>36</v>
      </c>
      <c r="P35" s="356">
        <v>47</v>
      </c>
    </row>
    <row r="36" spans="1:16" ht="15" customHeight="1">
      <c r="A36" s="355"/>
      <c r="B36" s="355"/>
      <c r="C36" s="352" t="s">
        <v>230</v>
      </c>
      <c r="D36" s="356">
        <v>19</v>
      </c>
      <c r="E36" s="356">
        <v>7</v>
      </c>
      <c r="F36" s="356">
        <v>2</v>
      </c>
      <c r="G36" s="356">
        <v>0</v>
      </c>
      <c r="H36" s="356">
        <v>0</v>
      </c>
      <c r="I36" s="356">
        <v>2</v>
      </c>
      <c r="J36" s="356">
        <v>1</v>
      </c>
      <c r="K36" s="356">
        <v>0</v>
      </c>
      <c r="L36" s="356">
        <v>1</v>
      </c>
      <c r="M36" s="356">
        <v>1</v>
      </c>
      <c r="N36" s="356">
        <v>1</v>
      </c>
      <c r="O36" s="356">
        <v>2</v>
      </c>
      <c r="P36" s="356">
        <v>3</v>
      </c>
    </row>
    <row r="37" spans="1:16" ht="15" customHeight="1">
      <c r="A37" s="327" t="s">
        <v>823</v>
      </c>
      <c r="B37" s="327"/>
      <c r="C37" s="339" t="s">
        <v>176</v>
      </c>
      <c r="D37" s="356">
        <v>4913</v>
      </c>
      <c r="E37" s="356">
        <v>2116</v>
      </c>
      <c r="F37" s="356">
        <v>864</v>
      </c>
      <c r="G37" s="356">
        <v>102</v>
      </c>
      <c r="H37" s="356">
        <v>26</v>
      </c>
      <c r="I37" s="356">
        <v>302</v>
      </c>
      <c r="J37" s="356">
        <v>79</v>
      </c>
      <c r="K37" s="356">
        <v>182</v>
      </c>
      <c r="L37" s="356">
        <v>405</v>
      </c>
      <c r="M37" s="356">
        <v>146</v>
      </c>
      <c r="N37" s="356">
        <v>289</v>
      </c>
      <c r="O37" s="356">
        <v>197</v>
      </c>
      <c r="P37" s="356">
        <v>284</v>
      </c>
    </row>
    <row r="38" spans="1:16" ht="15" customHeight="1">
      <c r="A38" s="342" t="s">
        <v>824</v>
      </c>
      <c r="B38" s="342"/>
      <c r="C38" s="344"/>
      <c r="D38" s="356"/>
      <c r="E38" s="356"/>
      <c r="F38" s="356"/>
      <c r="G38" s="356"/>
      <c r="H38" s="356"/>
      <c r="I38" s="356"/>
      <c r="J38" s="356"/>
      <c r="K38" s="356"/>
      <c r="L38" s="356"/>
      <c r="M38" s="356"/>
      <c r="N38" s="356"/>
      <c r="O38" s="356"/>
      <c r="P38" s="356"/>
    </row>
    <row r="39" spans="1:16" ht="15" customHeight="1">
      <c r="A39" s="342"/>
      <c r="B39" s="342"/>
      <c r="C39" s="342" t="s">
        <v>663</v>
      </c>
      <c r="D39" s="356">
        <v>942</v>
      </c>
      <c r="E39" s="356">
        <v>364</v>
      </c>
      <c r="F39" s="356">
        <v>168</v>
      </c>
      <c r="G39" s="356">
        <v>23</v>
      </c>
      <c r="H39" s="356">
        <v>9</v>
      </c>
      <c r="I39" s="356">
        <v>62</v>
      </c>
      <c r="J39" s="356">
        <v>7</v>
      </c>
      <c r="K39" s="356">
        <v>30</v>
      </c>
      <c r="L39" s="356">
        <v>62</v>
      </c>
      <c r="M39" s="356">
        <v>35</v>
      </c>
      <c r="N39" s="356">
        <v>64</v>
      </c>
      <c r="O39" s="356">
        <v>42</v>
      </c>
      <c r="P39" s="356">
        <v>83</v>
      </c>
    </row>
    <row r="40" spans="1:16" ht="15" customHeight="1">
      <c r="A40" s="342"/>
      <c r="B40" s="342"/>
      <c r="C40" s="342" t="s">
        <v>456</v>
      </c>
      <c r="D40" s="356">
        <v>2222</v>
      </c>
      <c r="E40" s="356">
        <v>955</v>
      </c>
      <c r="F40" s="356">
        <v>390</v>
      </c>
      <c r="G40" s="356">
        <v>43</v>
      </c>
      <c r="H40" s="356">
        <v>11</v>
      </c>
      <c r="I40" s="356">
        <v>145</v>
      </c>
      <c r="J40" s="356">
        <v>34</v>
      </c>
      <c r="K40" s="356">
        <v>75</v>
      </c>
      <c r="L40" s="356">
        <v>199</v>
      </c>
      <c r="M40" s="356">
        <v>59</v>
      </c>
      <c r="N40" s="356">
        <v>140</v>
      </c>
      <c r="O40" s="356">
        <v>86</v>
      </c>
      <c r="P40" s="356">
        <v>119</v>
      </c>
    </row>
    <row r="41" spans="1:16" ht="15" customHeight="1">
      <c r="A41" s="349"/>
      <c r="B41" s="349"/>
      <c r="C41" s="342" t="s">
        <v>457</v>
      </c>
      <c r="D41" s="356">
        <v>1677</v>
      </c>
      <c r="E41" s="356">
        <v>767</v>
      </c>
      <c r="F41" s="356">
        <v>298</v>
      </c>
      <c r="G41" s="356">
        <v>35</v>
      </c>
      <c r="H41" s="356">
        <v>3</v>
      </c>
      <c r="I41" s="356">
        <v>90</v>
      </c>
      <c r="J41" s="356">
        <v>38</v>
      </c>
      <c r="K41" s="356">
        <v>75</v>
      </c>
      <c r="L41" s="356">
        <v>136</v>
      </c>
      <c r="M41" s="356">
        <v>51</v>
      </c>
      <c r="N41" s="356">
        <v>78</v>
      </c>
      <c r="O41" s="356">
        <v>67</v>
      </c>
      <c r="P41" s="356">
        <v>77</v>
      </c>
    </row>
    <row r="42" spans="1:16" ht="15" customHeight="1">
      <c r="A42" s="355"/>
      <c r="B42" s="355"/>
      <c r="C42" s="352" t="s">
        <v>230</v>
      </c>
      <c r="D42" s="356">
        <v>72</v>
      </c>
      <c r="E42" s="356">
        <v>30</v>
      </c>
      <c r="F42" s="356">
        <v>8</v>
      </c>
      <c r="G42" s="356">
        <v>1</v>
      </c>
      <c r="H42" s="356">
        <v>3</v>
      </c>
      <c r="I42" s="356">
        <v>5</v>
      </c>
      <c r="J42" s="356">
        <v>0</v>
      </c>
      <c r="K42" s="356">
        <v>2</v>
      </c>
      <c r="L42" s="356">
        <v>8</v>
      </c>
      <c r="M42" s="356">
        <v>1</v>
      </c>
      <c r="N42" s="356">
        <v>7</v>
      </c>
      <c r="O42" s="356">
        <v>2</v>
      </c>
      <c r="P42" s="356">
        <v>5</v>
      </c>
    </row>
  </sheetData>
  <mergeCells count="12">
    <mergeCell ref="B16:B20"/>
    <mergeCell ref="E2:E3"/>
    <mergeCell ref="F2:F3"/>
    <mergeCell ref="G2:G3"/>
    <mergeCell ref="H2:H3"/>
    <mergeCell ref="O2:O3"/>
    <mergeCell ref="P2:P3"/>
    <mergeCell ref="I2:I3"/>
    <mergeCell ref="K2:K3"/>
    <mergeCell ref="L2:L3"/>
    <mergeCell ref="M2:M3"/>
    <mergeCell ref="N2:N3"/>
  </mergeCells>
  <phoneticPr fontId="2"/>
  <pageMargins left="0.35433070866141736" right="0.31496062992125984" top="0.39370078740157483" bottom="0.19685039370078741" header="0.19685039370078741" footer="0.19685039370078741"/>
  <pageSetup paperSize="9" scale="51" orientation="portrait" horizontalDpi="200" verticalDpi="200" r:id="rId1"/>
  <headerFooter alignWithMargins="0">
    <oddHeader>&amp;R&amp;"Meiryo UI,標準"&amp;9&amp;F＿&amp;A</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F82B2-6704-4CF8-AD57-06DEF4F6CC18}">
  <dimension ref="A1:P42"/>
  <sheetViews>
    <sheetView showGridLines="0" view="pageBreakPreview" zoomScaleNormal="100" zoomScaleSheetLayoutView="100" workbookViewId="0">
      <selection activeCell="C2" sqref="C2"/>
    </sheetView>
  </sheetViews>
  <sheetFormatPr defaultColWidth="7.25" defaultRowHeight="15" customHeight="1"/>
  <cols>
    <col min="1" max="1" width="7" style="31" bestFit="1" customWidth="1"/>
    <col min="2" max="2" width="3.5" style="31" customWidth="1"/>
    <col min="3" max="3" width="12.875" style="31" customWidth="1"/>
    <col min="4" max="4" width="10" style="31" customWidth="1"/>
    <col min="5" max="5" width="9.625" style="31" customWidth="1"/>
    <col min="6" max="6" width="10" style="31" customWidth="1"/>
    <col min="7" max="12" width="9.625" style="31" customWidth="1"/>
    <col min="13" max="14" width="10.75" style="31" customWidth="1"/>
    <col min="15" max="16" width="9.625" style="31" customWidth="1"/>
    <col min="17" max="16384" width="7.25" style="31"/>
  </cols>
  <sheetData>
    <row r="1" spans="1:16" ht="15" customHeight="1">
      <c r="D1" s="32" t="s">
        <v>811</v>
      </c>
      <c r="E1" s="33"/>
      <c r="F1" s="33"/>
      <c r="G1" s="33"/>
      <c r="H1" s="33"/>
      <c r="I1" s="33"/>
      <c r="J1" s="33"/>
      <c r="K1" s="33"/>
      <c r="L1" s="33"/>
      <c r="M1" s="33"/>
      <c r="N1" s="33"/>
      <c r="O1" s="33"/>
      <c r="P1" s="34"/>
    </row>
    <row r="2" spans="1:16" ht="15" customHeight="1">
      <c r="D2" s="35"/>
      <c r="E2" s="36"/>
      <c r="F2" s="36"/>
      <c r="G2" s="36"/>
      <c r="H2" s="36"/>
      <c r="I2" s="36"/>
      <c r="J2" s="36"/>
      <c r="K2" s="36"/>
      <c r="L2" s="36"/>
      <c r="M2" s="36"/>
      <c r="N2" s="36"/>
      <c r="O2" s="36"/>
      <c r="P2" s="37"/>
    </row>
    <row r="3" spans="1:16" s="43" customFormat="1" ht="100.15" customHeight="1">
      <c r="A3" s="38"/>
      <c r="B3" s="187"/>
      <c r="C3" s="40"/>
      <c r="D3" s="41" t="s">
        <v>165</v>
      </c>
      <c r="E3" s="42" t="s">
        <v>812</v>
      </c>
      <c r="F3" s="42" t="s">
        <v>813</v>
      </c>
      <c r="G3" s="42" t="s">
        <v>814</v>
      </c>
      <c r="H3" s="41" t="s">
        <v>815</v>
      </c>
      <c r="I3" s="42" t="s">
        <v>816</v>
      </c>
      <c r="J3" s="42" t="s">
        <v>817</v>
      </c>
      <c r="K3" s="42" t="s">
        <v>818</v>
      </c>
      <c r="L3" s="42" t="s">
        <v>819</v>
      </c>
      <c r="M3" s="201" t="s">
        <v>820</v>
      </c>
      <c r="N3" s="201" t="s">
        <v>821</v>
      </c>
      <c r="O3" s="42" t="s">
        <v>822</v>
      </c>
      <c r="P3" s="41" t="s">
        <v>174</v>
      </c>
    </row>
    <row r="4" spans="1:16" ht="15" customHeight="1">
      <c r="A4" s="32" t="s">
        <v>823</v>
      </c>
      <c r="B4" s="174" t="s">
        <v>790</v>
      </c>
      <c r="C4" s="45" t="s">
        <v>176</v>
      </c>
      <c r="D4" s="86">
        <f t="shared" ref="D4:E4" si="0">D25</f>
        <v>1183</v>
      </c>
      <c r="E4" s="87">
        <f t="shared" si="0"/>
        <v>1068</v>
      </c>
      <c r="F4" s="87">
        <f>F25</f>
        <v>561</v>
      </c>
      <c r="G4" s="87">
        <f t="shared" ref="G4:O4" si="1">G25</f>
        <v>120</v>
      </c>
      <c r="H4" s="87">
        <f t="shared" si="1"/>
        <v>26</v>
      </c>
      <c r="I4" s="87">
        <f t="shared" si="1"/>
        <v>279</v>
      </c>
      <c r="J4" s="87">
        <f t="shared" si="1"/>
        <v>89</v>
      </c>
      <c r="K4" s="87">
        <f t="shared" si="1"/>
        <v>298</v>
      </c>
      <c r="L4" s="87">
        <f t="shared" si="1"/>
        <v>58</v>
      </c>
      <c r="M4" s="87">
        <f t="shared" si="1"/>
        <v>262</v>
      </c>
      <c r="N4" s="87">
        <f t="shared" si="1"/>
        <v>91</v>
      </c>
      <c r="O4" s="87">
        <f t="shared" si="1"/>
        <v>216</v>
      </c>
      <c r="P4" s="87">
        <f>P25</f>
        <v>27</v>
      </c>
    </row>
    <row r="5" spans="1:16" ht="15" customHeight="1">
      <c r="A5" s="53" t="s">
        <v>824</v>
      </c>
      <c r="B5" s="57" t="s">
        <v>726</v>
      </c>
      <c r="C5" s="50"/>
      <c r="D5" s="88" t="str">
        <f>IF(SUM(E5:P5)&gt;100,"－",SUM(E5:P5))</f>
        <v>－</v>
      </c>
      <c r="E5" s="89">
        <f>E25/$D4*100</f>
        <v>90.278951817413358</v>
      </c>
      <c r="F5" s="89">
        <f>F25/$D4*100</f>
        <v>47.421808960270504</v>
      </c>
      <c r="G5" s="89">
        <f>G25/$D4*100</f>
        <v>10.143702451394759</v>
      </c>
      <c r="H5" s="89">
        <f t="shared" ref="H5:O5" si="2">H25/$D4*100</f>
        <v>2.197802197802198</v>
      </c>
      <c r="I5" s="89">
        <f t="shared" si="2"/>
        <v>23.584108199492814</v>
      </c>
      <c r="J5" s="89">
        <f t="shared" si="2"/>
        <v>7.5232459847844462</v>
      </c>
      <c r="K5" s="89">
        <f t="shared" si="2"/>
        <v>25.190194420963653</v>
      </c>
      <c r="L5" s="89">
        <f t="shared" si="2"/>
        <v>4.9027895181741332</v>
      </c>
      <c r="M5" s="89">
        <f t="shared" si="2"/>
        <v>22.147083685545223</v>
      </c>
      <c r="N5" s="89">
        <f t="shared" si="2"/>
        <v>7.6923076923076925</v>
      </c>
      <c r="O5" s="89">
        <f t="shared" si="2"/>
        <v>18.258664412510566</v>
      </c>
      <c r="P5" s="89">
        <f>P25/$D4*100</f>
        <v>2.2823330515638207</v>
      </c>
    </row>
    <row r="6" spans="1:16" ht="15" customHeight="1">
      <c r="A6" s="53"/>
      <c r="B6" s="57" t="s">
        <v>792</v>
      </c>
      <c r="C6" s="53" t="s">
        <v>663</v>
      </c>
      <c r="D6" s="82">
        <f>D27</f>
        <v>320</v>
      </c>
      <c r="E6" s="83">
        <f>IF($D6=0,0,E27/$D6*100)</f>
        <v>87.1875</v>
      </c>
      <c r="F6" s="83">
        <f>IF($D6=0,0,F27/$D6*100)</f>
        <v>29.6875</v>
      </c>
      <c r="G6" s="83">
        <f>IF($D6=0,0,G27/$D6*100)</f>
        <v>5.9375</v>
      </c>
      <c r="H6" s="83">
        <f t="shared" ref="H6:O6" si="3">IF($D6=0,0,H27/$D6*100)</f>
        <v>1.5625</v>
      </c>
      <c r="I6" s="83">
        <f t="shared" si="3"/>
        <v>12.812499999999998</v>
      </c>
      <c r="J6" s="83">
        <f t="shared" si="3"/>
        <v>3.4375000000000004</v>
      </c>
      <c r="K6" s="83">
        <f t="shared" si="3"/>
        <v>12.812499999999998</v>
      </c>
      <c r="L6" s="83">
        <f t="shared" si="3"/>
        <v>2.1875</v>
      </c>
      <c r="M6" s="83">
        <f t="shared" si="3"/>
        <v>14.374999999999998</v>
      </c>
      <c r="N6" s="83">
        <f t="shared" si="3"/>
        <v>6.8750000000000009</v>
      </c>
      <c r="O6" s="83">
        <f t="shared" si="3"/>
        <v>10.9375</v>
      </c>
      <c r="P6" s="83">
        <f>IF($D6=0,0,P27/$D6*100)</f>
        <v>0</v>
      </c>
    </row>
    <row r="7" spans="1:16" ht="15" customHeight="1">
      <c r="A7" s="53"/>
      <c r="B7" s="57" t="s">
        <v>728</v>
      </c>
      <c r="C7" s="53" t="s">
        <v>456</v>
      </c>
      <c r="D7" s="82">
        <f t="shared" ref="D7:E10" si="4">D28</f>
        <v>585</v>
      </c>
      <c r="E7" s="83">
        <f t="shared" ref="E7:P9" si="5">IF($D7=0,0,E28/$D7*100)</f>
        <v>94.529914529914521</v>
      </c>
      <c r="F7" s="83">
        <f t="shared" si="5"/>
        <v>49.230769230769234</v>
      </c>
      <c r="G7" s="83">
        <f t="shared" si="5"/>
        <v>12.136752136752136</v>
      </c>
      <c r="H7" s="83">
        <f t="shared" si="5"/>
        <v>1.8803418803418803</v>
      </c>
      <c r="I7" s="83">
        <f t="shared" si="5"/>
        <v>24.102564102564102</v>
      </c>
      <c r="J7" s="83">
        <f t="shared" si="5"/>
        <v>6.1538461538461542</v>
      </c>
      <c r="K7" s="83">
        <f t="shared" si="5"/>
        <v>26.324786324786327</v>
      </c>
      <c r="L7" s="83">
        <f t="shared" si="5"/>
        <v>4.9572649572649574</v>
      </c>
      <c r="M7" s="83">
        <f t="shared" si="5"/>
        <v>24.273504273504273</v>
      </c>
      <c r="N7" s="83">
        <f t="shared" si="5"/>
        <v>7.5213675213675213</v>
      </c>
      <c r="O7" s="83">
        <f t="shared" si="5"/>
        <v>21.53846153846154</v>
      </c>
      <c r="P7" s="83">
        <f t="shared" si="5"/>
        <v>0</v>
      </c>
    </row>
    <row r="8" spans="1:16" ht="15" customHeight="1">
      <c r="A8" s="56"/>
      <c r="B8" s="49"/>
      <c r="C8" s="53" t="s">
        <v>457</v>
      </c>
      <c r="D8" s="82">
        <f t="shared" si="4"/>
        <v>247</v>
      </c>
      <c r="E8" s="83">
        <f t="shared" si="5"/>
        <v>93.927125506072869</v>
      </c>
      <c r="F8" s="83">
        <f t="shared" si="5"/>
        <v>71.255060728744937</v>
      </c>
      <c r="G8" s="83">
        <f t="shared" si="5"/>
        <v>11.740890688259109</v>
      </c>
      <c r="H8" s="83">
        <f t="shared" si="5"/>
        <v>4.048582995951417</v>
      </c>
      <c r="I8" s="83">
        <f t="shared" si="5"/>
        <v>39.271255060728741</v>
      </c>
      <c r="J8" s="83">
        <f t="shared" si="5"/>
        <v>16.599190283400812</v>
      </c>
      <c r="K8" s="83">
        <f t="shared" si="5"/>
        <v>41.295546558704451</v>
      </c>
      <c r="L8" s="83">
        <f t="shared" si="5"/>
        <v>8.9068825910931171</v>
      </c>
      <c r="M8" s="83">
        <f t="shared" si="5"/>
        <v>29.959514170040485</v>
      </c>
      <c r="N8" s="83">
        <f t="shared" si="5"/>
        <v>10.121457489878543</v>
      </c>
      <c r="O8" s="83">
        <f t="shared" si="5"/>
        <v>22.267206477732792</v>
      </c>
      <c r="P8" s="83">
        <f t="shared" si="5"/>
        <v>0</v>
      </c>
    </row>
    <row r="9" spans="1:16" ht="15" customHeight="1">
      <c r="A9" s="53"/>
      <c r="B9" s="71"/>
      <c r="C9" s="59" t="s">
        <v>230</v>
      </c>
      <c r="D9" s="84">
        <f t="shared" si="4"/>
        <v>31</v>
      </c>
      <c r="E9" s="85">
        <f t="shared" si="5"/>
        <v>12.903225806451612</v>
      </c>
      <c r="F9" s="85">
        <f t="shared" si="5"/>
        <v>6.4516129032258061</v>
      </c>
      <c r="G9" s="85">
        <f t="shared" si="5"/>
        <v>3.225806451612903</v>
      </c>
      <c r="H9" s="85">
        <f t="shared" si="5"/>
        <v>0</v>
      </c>
      <c r="I9" s="85">
        <f t="shared" si="5"/>
        <v>0</v>
      </c>
      <c r="J9" s="85">
        <f t="shared" si="5"/>
        <v>3.225806451612903</v>
      </c>
      <c r="K9" s="85">
        <f t="shared" si="5"/>
        <v>3.225806451612903</v>
      </c>
      <c r="L9" s="85">
        <f t="shared" si="5"/>
        <v>0</v>
      </c>
      <c r="M9" s="85">
        <f t="shared" si="5"/>
        <v>0</v>
      </c>
      <c r="N9" s="85">
        <f t="shared" si="5"/>
        <v>0</v>
      </c>
      <c r="O9" s="85">
        <f t="shared" si="5"/>
        <v>0</v>
      </c>
      <c r="P9" s="85">
        <f t="shared" si="5"/>
        <v>87.096774193548384</v>
      </c>
    </row>
    <row r="10" spans="1:16" ht="15" customHeight="1">
      <c r="A10" s="56"/>
      <c r="B10" s="174" t="s">
        <v>185</v>
      </c>
      <c r="C10" s="45" t="s">
        <v>176</v>
      </c>
      <c r="D10" s="86">
        <f t="shared" si="4"/>
        <v>836</v>
      </c>
      <c r="E10" s="87">
        <f t="shared" si="4"/>
        <v>630</v>
      </c>
      <c r="F10" s="87">
        <f>F31</f>
        <v>308</v>
      </c>
      <c r="G10" s="87">
        <f t="shared" ref="G10:O10" si="6">G31</f>
        <v>38</v>
      </c>
      <c r="H10" s="87">
        <f t="shared" si="6"/>
        <v>17</v>
      </c>
      <c r="I10" s="87">
        <f t="shared" si="6"/>
        <v>134</v>
      </c>
      <c r="J10" s="87">
        <f t="shared" si="6"/>
        <v>61</v>
      </c>
      <c r="K10" s="87">
        <f t="shared" si="6"/>
        <v>180</v>
      </c>
      <c r="L10" s="87">
        <f t="shared" si="6"/>
        <v>42</v>
      </c>
      <c r="M10" s="87">
        <f t="shared" si="6"/>
        <v>73</v>
      </c>
      <c r="N10" s="87">
        <f t="shared" si="6"/>
        <v>81</v>
      </c>
      <c r="O10" s="87">
        <f t="shared" si="6"/>
        <v>63</v>
      </c>
      <c r="P10" s="87">
        <f>P31</f>
        <v>32</v>
      </c>
    </row>
    <row r="11" spans="1:16" ht="15" customHeight="1">
      <c r="A11" s="53"/>
      <c r="B11" s="57" t="s">
        <v>186</v>
      </c>
      <c r="C11" s="50"/>
      <c r="D11" s="88" t="str">
        <f>IF(SUM(E11:P11)&gt;100,"－",SUM(E11:P11))</f>
        <v>－</v>
      </c>
      <c r="E11" s="89">
        <f>E31/$D10*100</f>
        <v>75.358851674641144</v>
      </c>
      <c r="F11" s="89">
        <f>F31/$D10*100</f>
        <v>36.84210526315789</v>
      </c>
      <c r="G11" s="89">
        <f>G31/$D10*100</f>
        <v>4.5454545454545459</v>
      </c>
      <c r="H11" s="89">
        <f t="shared" ref="H11:O11" si="7">H31/$D10*100</f>
        <v>2.0334928229665072</v>
      </c>
      <c r="I11" s="89">
        <f t="shared" si="7"/>
        <v>16.028708133971293</v>
      </c>
      <c r="J11" s="89">
        <f t="shared" si="7"/>
        <v>7.2966507177033497</v>
      </c>
      <c r="K11" s="89">
        <f t="shared" si="7"/>
        <v>21.5311004784689</v>
      </c>
      <c r="L11" s="89">
        <f t="shared" si="7"/>
        <v>5.0239234449760763</v>
      </c>
      <c r="M11" s="89">
        <f t="shared" si="7"/>
        <v>8.7320574162679421</v>
      </c>
      <c r="N11" s="89">
        <f t="shared" si="7"/>
        <v>9.6889952153110048</v>
      </c>
      <c r="O11" s="89">
        <f t="shared" si="7"/>
        <v>7.535885167464115</v>
      </c>
      <c r="P11" s="89">
        <f>P31/$D10*100</f>
        <v>3.8277511961722488</v>
      </c>
    </row>
    <row r="12" spans="1:16" ht="15" customHeight="1">
      <c r="A12" s="53"/>
      <c r="B12" s="57" t="s">
        <v>187</v>
      </c>
      <c r="C12" s="53" t="s">
        <v>663</v>
      </c>
      <c r="D12" s="82">
        <f>D33</f>
        <v>233</v>
      </c>
      <c r="E12" s="83">
        <f>IF($D12=0,0,E33/$D12*100)</f>
        <v>73.819742489270396</v>
      </c>
      <c r="F12" s="83">
        <f>IF($D12=0,0,F33/$D12*100)</f>
        <v>26.609442060085836</v>
      </c>
      <c r="G12" s="83">
        <f>IF($D12=0,0,G33/$D12*100)</f>
        <v>1.2875536480686696</v>
      </c>
      <c r="H12" s="83">
        <f t="shared" ref="H12:O12" si="8">IF($D12=0,0,H33/$D12*100)</f>
        <v>0.42918454935622319</v>
      </c>
      <c r="I12" s="83">
        <f t="shared" si="8"/>
        <v>10.300429184549357</v>
      </c>
      <c r="J12" s="83">
        <f t="shared" si="8"/>
        <v>3.8626609442060089</v>
      </c>
      <c r="K12" s="83">
        <f t="shared" si="8"/>
        <v>12.446351931330472</v>
      </c>
      <c r="L12" s="83">
        <f t="shared" si="8"/>
        <v>2.5751072961373391</v>
      </c>
      <c r="M12" s="83">
        <f t="shared" si="8"/>
        <v>5.1502145922746783</v>
      </c>
      <c r="N12" s="83">
        <f t="shared" si="8"/>
        <v>7.7253218884120178</v>
      </c>
      <c r="O12" s="83">
        <f t="shared" si="8"/>
        <v>3.0042918454935621</v>
      </c>
      <c r="P12" s="83">
        <f>IF($D12=0,0,P33/$D12*100)</f>
        <v>0</v>
      </c>
    </row>
    <row r="13" spans="1:16" ht="15" customHeight="1">
      <c r="A13" s="53"/>
      <c r="B13" s="57"/>
      <c r="C13" s="53" t="s">
        <v>456</v>
      </c>
      <c r="D13" s="82">
        <f t="shared" ref="D13:E16" si="9">D34</f>
        <v>329</v>
      </c>
      <c r="E13" s="83">
        <f t="shared" ref="E13:P15" si="10">IF($D13=0,0,E34/$D13*100)</f>
        <v>80.243161094224931</v>
      </c>
      <c r="F13" s="83">
        <f t="shared" si="10"/>
        <v>38.601823708206688</v>
      </c>
      <c r="G13" s="83">
        <f t="shared" si="10"/>
        <v>5.7750759878419453</v>
      </c>
      <c r="H13" s="83">
        <f t="shared" si="10"/>
        <v>2.735562310030395</v>
      </c>
      <c r="I13" s="83">
        <f t="shared" si="10"/>
        <v>15.19756838905775</v>
      </c>
      <c r="J13" s="83">
        <f t="shared" si="10"/>
        <v>6.0790273556231007</v>
      </c>
      <c r="K13" s="83">
        <f t="shared" si="10"/>
        <v>25.227963525835868</v>
      </c>
      <c r="L13" s="83">
        <f t="shared" si="10"/>
        <v>4.5592705167173255</v>
      </c>
      <c r="M13" s="83">
        <f t="shared" si="10"/>
        <v>9.7264437689969601</v>
      </c>
      <c r="N13" s="83">
        <f t="shared" si="10"/>
        <v>12.158054711246201</v>
      </c>
      <c r="O13" s="83">
        <f t="shared" si="10"/>
        <v>10.334346504559271</v>
      </c>
      <c r="P13" s="83">
        <f t="shared" si="10"/>
        <v>0</v>
      </c>
    </row>
    <row r="14" spans="1:16" ht="15" customHeight="1">
      <c r="A14" s="56"/>
      <c r="B14" s="49"/>
      <c r="C14" s="53" t="s">
        <v>457</v>
      </c>
      <c r="D14" s="82">
        <f t="shared" si="9"/>
        <v>235</v>
      </c>
      <c r="E14" s="83">
        <f t="shared" si="10"/>
        <v>80.851063829787222</v>
      </c>
      <c r="F14" s="83">
        <f t="shared" si="10"/>
        <v>49.787234042553195</v>
      </c>
      <c r="G14" s="83">
        <f t="shared" si="10"/>
        <v>6.8085106382978724</v>
      </c>
      <c r="H14" s="83">
        <f t="shared" si="10"/>
        <v>2.9787234042553195</v>
      </c>
      <c r="I14" s="83">
        <f t="shared" si="10"/>
        <v>24.680851063829788</v>
      </c>
      <c r="J14" s="83">
        <f t="shared" si="10"/>
        <v>13.617021276595745</v>
      </c>
      <c r="K14" s="83">
        <f t="shared" si="10"/>
        <v>28.510638297872344</v>
      </c>
      <c r="L14" s="83">
        <f t="shared" si="10"/>
        <v>8.5106382978723403</v>
      </c>
      <c r="M14" s="83">
        <f t="shared" si="10"/>
        <v>11.914893617021278</v>
      </c>
      <c r="N14" s="83">
        <f t="shared" si="10"/>
        <v>9.3617021276595747</v>
      </c>
      <c r="O14" s="83">
        <f t="shared" si="10"/>
        <v>8.5106382978723403</v>
      </c>
      <c r="P14" s="83">
        <f t="shared" si="10"/>
        <v>0</v>
      </c>
    </row>
    <row r="15" spans="1:16" ht="15" customHeight="1">
      <c r="A15" s="53"/>
      <c r="B15" s="71"/>
      <c r="C15" s="59" t="s">
        <v>230</v>
      </c>
      <c r="D15" s="84">
        <f t="shared" si="9"/>
        <v>39</v>
      </c>
      <c r="E15" s="85">
        <f t="shared" si="10"/>
        <v>10.256410256410255</v>
      </c>
      <c r="F15" s="85">
        <f t="shared" si="10"/>
        <v>5.1282051282051277</v>
      </c>
      <c r="G15" s="85">
        <f t="shared" si="10"/>
        <v>0</v>
      </c>
      <c r="H15" s="85">
        <f t="shared" si="10"/>
        <v>0</v>
      </c>
      <c r="I15" s="85">
        <f t="shared" si="10"/>
        <v>5.1282051282051277</v>
      </c>
      <c r="J15" s="85">
        <f t="shared" si="10"/>
        <v>0</v>
      </c>
      <c r="K15" s="85">
        <f t="shared" si="10"/>
        <v>2.5641025641025639</v>
      </c>
      <c r="L15" s="85">
        <f t="shared" si="10"/>
        <v>2.5641025641025639</v>
      </c>
      <c r="M15" s="85">
        <f t="shared" si="10"/>
        <v>2.5641025641025639</v>
      </c>
      <c r="N15" s="85">
        <f t="shared" si="10"/>
        <v>2.5641025641025639</v>
      </c>
      <c r="O15" s="85">
        <f t="shared" si="10"/>
        <v>5.1282051282051277</v>
      </c>
      <c r="P15" s="85">
        <f t="shared" si="10"/>
        <v>82.051282051282044</v>
      </c>
    </row>
    <row r="16" spans="1:16" ht="15" customHeight="1">
      <c r="A16" s="56"/>
      <c r="B16" s="425" t="s">
        <v>188</v>
      </c>
      <c r="C16" s="45" t="s">
        <v>176</v>
      </c>
      <c r="D16" s="86">
        <f t="shared" si="9"/>
        <v>959</v>
      </c>
      <c r="E16" s="87">
        <f t="shared" si="9"/>
        <v>705</v>
      </c>
      <c r="F16" s="87">
        <f>F37</f>
        <v>396</v>
      </c>
      <c r="G16" s="87">
        <f t="shared" ref="G16:O16" si="11">G37</f>
        <v>62</v>
      </c>
      <c r="H16" s="87">
        <f t="shared" si="11"/>
        <v>19</v>
      </c>
      <c r="I16" s="87">
        <f t="shared" si="11"/>
        <v>202</v>
      </c>
      <c r="J16" s="87">
        <f t="shared" si="11"/>
        <v>105</v>
      </c>
      <c r="K16" s="87">
        <f t="shared" si="11"/>
        <v>251</v>
      </c>
      <c r="L16" s="87">
        <f t="shared" si="11"/>
        <v>112</v>
      </c>
      <c r="M16" s="87">
        <f t="shared" si="11"/>
        <v>147</v>
      </c>
      <c r="N16" s="87">
        <f t="shared" si="11"/>
        <v>120</v>
      </c>
      <c r="O16" s="87">
        <f t="shared" si="11"/>
        <v>129</v>
      </c>
      <c r="P16" s="87">
        <f>P37</f>
        <v>13</v>
      </c>
    </row>
    <row r="17" spans="1:16" ht="15" customHeight="1">
      <c r="A17" s="53"/>
      <c r="B17" s="426"/>
      <c r="C17" s="50"/>
      <c r="D17" s="88" t="str">
        <f>IF(SUM(E17:P17)&gt;100,"－",SUM(E17:P17))</f>
        <v>－</v>
      </c>
      <c r="E17" s="89">
        <f>E37/$D16*100</f>
        <v>73.514077163712201</v>
      </c>
      <c r="F17" s="89">
        <f>F37/$D16*100</f>
        <v>41.293013555787276</v>
      </c>
      <c r="G17" s="89">
        <f>G37/$D16*100</f>
        <v>6.4650677789363922</v>
      </c>
      <c r="H17" s="89">
        <f t="shared" ref="H17:O17" si="12">H37/$D16*100</f>
        <v>1.9812304483837331</v>
      </c>
      <c r="I17" s="89">
        <f t="shared" si="12"/>
        <v>21.063607924921794</v>
      </c>
      <c r="J17" s="89">
        <f t="shared" si="12"/>
        <v>10.948905109489052</v>
      </c>
      <c r="K17" s="89">
        <f t="shared" si="12"/>
        <v>26.173096976016687</v>
      </c>
      <c r="L17" s="89">
        <f t="shared" si="12"/>
        <v>11.678832116788321</v>
      </c>
      <c r="M17" s="89">
        <f t="shared" si="12"/>
        <v>15.328467153284672</v>
      </c>
      <c r="N17" s="89">
        <f t="shared" si="12"/>
        <v>12.513034410844631</v>
      </c>
      <c r="O17" s="89">
        <f t="shared" si="12"/>
        <v>13.451511991657977</v>
      </c>
      <c r="P17" s="89">
        <f>P37/$D16*100</f>
        <v>1.3555787278415017</v>
      </c>
    </row>
    <row r="18" spans="1:16" ht="15" customHeight="1">
      <c r="A18" s="53"/>
      <c r="B18" s="426"/>
      <c r="C18" s="53" t="s">
        <v>663</v>
      </c>
      <c r="D18" s="82">
        <f>D39</f>
        <v>332</v>
      </c>
      <c r="E18" s="83">
        <f>IF($D18=0,0,E39/$D18*100)</f>
        <v>61.746987951807228</v>
      </c>
      <c r="F18" s="83">
        <f>IF($D18=0,0,F39/$D18*100)</f>
        <v>31.626506024096386</v>
      </c>
      <c r="G18" s="83">
        <f>IF($D18=0,0,G39/$D18*100)</f>
        <v>4.8192771084337354</v>
      </c>
      <c r="H18" s="83">
        <f t="shared" ref="H18:O18" si="13">IF($D18=0,0,H39/$D18*100)</f>
        <v>1.5060240963855422</v>
      </c>
      <c r="I18" s="83">
        <f t="shared" si="13"/>
        <v>13.855421686746988</v>
      </c>
      <c r="J18" s="83">
        <f t="shared" si="13"/>
        <v>6.927710843373494</v>
      </c>
      <c r="K18" s="83">
        <f t="shared" si="13"/>
        <v>13.253012048192772</v>
      </c>
      <c r="L18" s="83">
        <f t="shared" si="13"/>
        <v>8.1325301204819276</v>
      </c>
      <c r="M18" s="83">
        <f t="shared" si="13"/>
        <v>13.253012048192772</v>
      </c>
      <c r="N18" s="83">
        <f t="shared" si="13"/>
        <v>9.6385542168674707</v>
      </c>
      <c r="O18" s="83">
        <f t="shared" si="13"/>
        <v>15.66265060240964</v>
      </c>
      <c r="P18" s="83">
        <f>IF($D18=0,0,P39/$D18*100)</f>
        <v>0</v>
      </c>
    </row>
    <row r="19" spans="1:16" ht="15" customHeight="1">
      <c r="A19" s="53"/>
      <c r="B19" s="426"/>
      <c r="C19" s="53" t="s">
        <v>456</v>
      </c>
      <c r="D19" s="82">
        <f t="shared" ref="D19:D21" si="14">D40</f>
        <v>413</v>
      </c>
      <c r="E19" s="83">
        <f t="shared" ref="E19:P21" si="15">IF($D19=0,0,E40/$D19*100)</f>
        <v>79.903147699757866</v>
      </c>
      <c r="F19" s="83">
        <f t="shared" si="15"/>
        <v>47.457627118644069</v>
      </c>
      <c r="G19" s="83">
        <f t="shared" si="15"/>
        <v>6.5375302663438255</v>
      </c>
      <c r="H19" s="83">
        <f t="shared" si="15"/>
        <v>2.4213075060532687</v>
      </c>
      <c r="I19" s="83">
        <f t="shared" si="15"/>
        <v>24.213075060532688</v>
      </c>
      <c r="J19" s="83">
        <f t="shared" si="15"/>
        <v>12.348668280871671</v>
      </c>
      <c r="K19" s="83">
        <f t="shared" si="15"/>
        <v>30.750605326876514</v>
      </c>
      <c r="L19" s="83">
        <f t="shared" si="15"/>
        <v>12.832929782082324</v>
      </c>
      <c r="M19" s="83">
        <f t="shared" si="15"/>
        <v>16.707021791767556</v>
      </c>
      <c r="N19" s="83">
        <f t="shared" si="15"/>
        <v>12.832929782082324</v>
      </c>
      <c r="O19" s="83">
        <f t="shared" si="15"/>
        <v>11.864406779661017</v>
      </c>
      <c r="P19" s="83">
        <f t="shared" si="15"/>
        <v>0</v>
      </c>
    </row>
    <row r="20" spans="1:16" ht="15" customHeight="1">
      <c r="A20" s="56"/>
      <c r="B20" s="426"/>
      <c r="C20" s="53" t="s">
        <v>457</v>
      </c>
      <c r="D20" s="82">
        <f t="shared" si="14"/>
        <v>184</v>
      </c>
      <c r="E20" s="83">
        <f t="shared" si="15"/>
        <v>85.869565217391312</v>
      </c>
      <c r="F20" s="83">
        <f t="shared" si="15"/>
        <v>48.913043478260867</v>
      </c>
      <c r="G20" s="83">
        <f t="shared" si="15"/>
        <v>9.7826086956521738</v>
      </c>
      <c r="H20" s="83">
        <f t="shared" si="15"/>
        <v>1.0869565217391304</v>
      </c>
      <c r="I20" s="83">
        <f t="shared" si="15"/>
        <v>28.804347826086957</v>
      </c>
      <c r="J20" s="83">
        <f t="shared" si="15"/>
        <v>15.760869565217392</v>
      </c>
      <c r="K20" s="83">
        <f t="shared" si="15"/>
        <v>41.847826086956523</v>
      </c>
      <c r="L20" s="83">
        <f t="shared" si="15"/>
        <v>16.847826086956523</v>
      </c>
      <c r="M20" s="83">
        <f t="shared" si="15"/>
        <v>16.304347826086957</v>
      </c>
      <c r="N20" s="83">
        <f t="shared" si="15"/>
        <v>18.478260869565215</v>
      </c>
      <c r="O20" s="83">
        <f t="shared" si="15"/>
        <v>14.130434782608695</v>
      </c>
      <c r="P20" s="83">
        <f t="shared" si="15"/>
        <v>0</v>
      </c>
    </row>
    <row r="21" spans="1:16" ht="15" customHeight="1">
      <c r="A21" s="35"/>
      <c r="B21" s="71"/>
      <c r="C21" s="59" t="s">
        <v>230</v>
      </c>
      <c r="D21" s="84">
        <f t="shared" si="14"/>
        <v>30</v>
      </c>
      <c r="E21" s="85">
        <f t="shared" si="15"/>
        <v>40</v>
      </c>
      <c r="F21" s="85">
        <f t="shared" si="15"/>
        <v>16.666666666666664</v>
      </c>
      <c r="G21" s="85">
        <f t="shared" si="15"/>
        <v>3.3333333333333335</v>
      </c>
      <c r="H21" s="85">
        <f t="shared" si="15"/>
        <v>6.666666666666667</v>
      </c>
      <c r="I21" s="85">
        <f t="shared" si="15"/>
        <v>10</v>
      </c>
      <c r="J21" s="85">
        <f t="shared" si="15"/>
        <v>6.666666666666667</v>
      </c>
      <c r="K21" s="85">
        <f t="shared" si="15"/>
        <v>10</v>
      </c>
      <c r="L21" s="85">
        <f t="shared" si="15"/>
        <v>3.3333333333333335</v>
      </c>
      <c r="M21" s="85">
        <f t="shared" si="15"/>
        <v>13.333333333333334</v>
      </c>
      <c r="N21" s="85">
        <f t="shared" si="15"/>
        <v>3.3333333333333335</v>
      </c>
      <c r="O21" s="85">
        <f t="shared" si="15"/>
        <v>6.666666666666667</v>
      </c>
      <c r="P21" s="85">
        <f t="shared" si="15"/>
        <v>43.333333333333336</v>
      </c>
    </row>
    <row r="25" spans="1:16" ht="15" customHeight="1">
      <c r="A25" s="32" t="s">
        <v>823</v>
      </c>
      <c r="B25" s="32"/>
      <c r="C25" s="45" t="s">
        <v>176</v>
      </c>
      <c r="D25" s="90">
        <v>1183</v>
      </c>
      <c r="E25" s="90">
        <v>1068</v>
      </c>
      <c r="F25" s="90">
        <v>561</v>
      </c>
      <c r="G25" s="90">
        <v>120</v>
      </c>
      <c r="H25" s="90">
        <v>26</v>
      </c>
      <c r="I25" s="90">
        <v>279</v>
      </c>
      <c r="J25" s="90">
        <v>89</v>
      </c>
      <c r="K25" s="90">
        <v>298</v>
      </c>
      <c r="L25" s="90">
        <v>58</v>
      </c>
      <c r="M25" s="90">
        <v>262</v>
      </c>
      <c r="N25" s="90">
        <v>91</v>
      </c>
      <c r="O25" s="90">
        <v>216</v>
      </c>
      <c r="P25" s="90">
        <v>27</v>
      </c>
    </row>
    <row r="26" spans="1:16" ht="15" customHeight="1">
      <c r="A26" s="53" t="s">
        <v>824</v>
      </c>
      <c r="B26" s="53"/>
      <c r="C26" s="50"/>
      <c r="D26" s="90"/>
      <c r="E26" s="90"/>
      <c r="F26" s="90"/>
      <c r="G26" s="90"/>
      <c r="H26" s="90"/>
      <c r="I26" s="90"/>
      <c r="J26" s="90"/>
      <c r="K26" s="90"/>
      <c r="L26" s="90"/>
      <c r="M26" s="90"/>
      <c r="N26" s="90"/>
      <c r="O26" s="90"/>
      <c r="P26" s="90"/>
    </row>
    <row r="27" spans="1:16" ht="15" customHeight="1">
      <c r="A27" s="53"/>
      <c r="B27" s="53"/>
      <c r="C27" s="53" t="s">
        <v>663</v>
      </c>
      <c r="D27" s="90">
        <v>320</v>
      </c>
      <c r="E27" s="90">
        <v>279</v>
      </c>
      <c r="F27" s="90">
        <v>95</v>
      </c>
      <c r="G27" s="90">
        <v>19</v>
      </c>
      <c r="H27" s="90">
        <v>5</v>
      </c>
      <c r="I27" s="90">
        <v>41</v>
      </c>
      <c r="J27" s="90">
        <v>11</v>
      </c>
      <c r="K27" s="90">
        <v>41</v>
      </c>
      <c r="L27" s="90">
        <v>7</v>
      </c>
      <c r="M27" s="90">
        <v>46</v>
      </c>
      <c r="N27" s="90">
        <v>22</v>
      </c>
      <c r="O27" s="90">
        <v>35</v>
      </c>
      <c r="P27" s="90">
        <v>0</v>
      </c>
    </row>
    <row r="28" spans="1:16" ht="15" customHeight="1">
      <c r="A28" s="53"/>
      <c r="B28" s="53"/>
      <c r="C28" s="53" t="s">
        <v>456</v>
      </c>
      <c r="D28" s="90">
        <v>585</v>
      </c>
      <c r="E28" s="90">
        <v>553</v>
      </c>
      <c r="F28" s="90">
        <v>288</v>
      </c>
      <c r="G28" s="90">
        <v>71</v>
      </c>
      <c r="H28" s="90">
        <v>11</v>
      </c>
      <c r="I28" s="90">
        <v>141</v>
      </c>
      <c r="J28" s="90">
        <v>36</v>
      </c>
      <c r="K28" s="90">
        <v>154</v>
      </c>
      <c r="L28" s="90">
        <v>29</v>
      </c>
      <c r="M28" s="90">
        <v>142</v>
      </c>
      <c r="N28" s="90">
        <v>44</v>
      </c>
      <c r="O28" s="90">
        <v>126</v>
      </c>
      <c r="P28" s="90">
        <v>0</v>
      </c>
    </row>
    <row r="29" spans="1:16" ht="15" customHeight="1">
      <c r="A29" s="56"/>
      <c r="B29" s="56"/>
      <c r="C29" s="53" t="s">
        <v>457</v>
      </c>
      <c r="D29" s="90">
        <v>247</v>
      </c>
      <c r="E29" s="90">
        <v>232</v>
      </c>
      <c r="F29" s="90">
        <v>176</v>
      </c>
      <c r="G29" s="90">
        <v>29</v>
      </c>
      <c r="H29" s="90">
        <v>10</v>
      </c>
      <c r="I29" s="90">
        <v>97</v>
      </c>
      <c r="J29" s="90">
        <v>41</v>
      </c>
      <c r="K29" s="90">
        <v>102</v>
      </c>
      <c r="L29" s="90">
        <v>22</v>
      </c>
      <c r="M29" s="90">
        <v>74</v>
      </c>
      <c r="N29" s="90">
        <v>25</v>
      </c>
      <c r="O29" s="90">
        <v>55</v>
      </c>
      <c r="P29" s="90">
        <v>0</v>
      </c>
    </row>
    <row r="30" spans="1:16" ht="15" customHeight="1">
      <c r="A30" s="35"/>
      <c r="B30" s="35"/>
      <c r="C30" s="59" t="s">
        <v>230</v>
      </c>
      <c r="D30" s="90">
        <v>31</v>
      </c>
      <c r="E30" s="90">
        <v>4</v>
      </c>
      <c r="F30" s="90">
        <v>2</v>
      </c>
      <c r="G30" s="90">
        <v>1</v>
      </c>
      <c r="H30" s="90">
        <v>0</v>
      </c>
      <c r="I30" s="90">
        <v>0</v>
      </c>
      <c r="J30" s="90">
        <v>1</v>
      </c>
      <c r="K30" s="90">
        <v>1</v>
      </c>
      <c r="L30" s="90">
        <v>0</v>
      </c>
      <c r="M30" s="90">
        <v>0</v>
      </c>
      <c r="N30" s="90">
        <v>0</v>
      </c>
      <c r="O30" s="90">
        <v>0</v>
      </c>
      <c r="P30" s="90">
        <v>27</v>
      </c>
    </row>
    <row r="31" spans="1:16" ht="15" customHeight="1">
      <c r="A31" s="32" t="s">
        <v>823</v>
      </c>
      <c r="B31" s="32"/>
      <c r="C31" s="45" t="s">
        <v>176</v>
      </c>
      <c r="D31" s="90">
        <v>836</v>
      </c>
      <c r="E31" s="90">
        <v>630</v>
      </c>
      <c r="F31" s="90">
        <v>308</v>
      </c>
      <c r="G31" s="90">
        <v>38</v>
      </c>
      <c r="H31" s="90">
        <v>17</v>
      </c>
      <c r="I31" s="90">
        <v>134</v>
      </c>
      <c r="J31" s="90">
        <v>61</v>
      </c>
      <c r="K31" s="90">
        <v>180</v>
      </c>
      <c r="L31" s="90">
        <v>42</v>
      </c>
      <c r="M31" s="90">
        <v>73</v>
      </c>
      <c r="N31" s="90">
        <v>81</v>
      </c>
      <c r="O31" s="90">
        <v>63</v>
      </c>
      <c r="P31" s="90">
        <v>32</v>
      </c>
    </row>
    <row r="32" spans="1:16" ht="15" customHeight="1">
      <c r="A32" s="53" t="s">
        <v>824</v>
      </c>
      <c r="B32" s="53"/>
      <c r="C32" s="50"/>
      <c r="D32" s="90"/>
      <c r="E32" s="90"/>
      <c r="F32" s="90"/>
      <c r="G32" s="90"/>
      <c r="H32" s="90"/>
      <c r="I32" s="90"/>
      <c r="J32" s="90"/>
      <c r="K32" s="90"/>
      <c r="L32" s="90"/>
      <c r="M32" s="90"/>
      <c r="N32" s="90"/>
      <c r="O32" s="90"/>
      <c r="P32" s="90"/>
    </row>
    <row r="33" spans="1:16" ht="15" customHeight="1">
      <c r="A33" s="53"/>
      <c r="B33" s="53"/>
      <c r="C33" s="53" t="s">
        <v>663</v>
      </c>
      <c r="D33" s="90">
        <v>233</v>
      </c>
      <c r="E33" s="90">
        <v>172</v>
      </c>
      <c r="F33" s="90">
        <v>62</v>
      </c>
      <c r="G33" s="90">
        <v>3</v>
      </c>
      <c r="H33" s="90">
        <v>1</v>
      </c>
      <c r="I33" s="90">
        <v>24</v>
      </c>
      <c r="J33" s="90">
        <v>9</v>
      </c>
      <c r="K33" s="90">
        <v>29</v>
      </c>
      <c r="L33" s="90">
        <v>6</v>
      </c>
      <c r="M33" s="90">
        <v>12</v>
      </c>
      <c r="N33" s="90">
        <v>18</v>
      </c>
      <c r="O33" s="90">
        <v>7</v>
      </c>
      <c r="P33" s="90">
        <v>0</v>
      </c>
    </row>
    <row r="34" spans="1:16" ht="15" customHeight="1">
      <c r="A34" s="53"/>
      <c r="B34" s="53"/>
      <c r="C34" s="53" t="s">
        <v>456</v>
      </c>
      <c r="D34" s="90">
        <v>329</v>
      </c>
      <c r="E34" s="90">
        <v>264</v>
      </c>
      <c r="F34" s="90">
        <v>127</v>
      </c>
      <c r="G34" s="90">
        <v>19</v>
      </c>
      <c r="H34" s="90">
        <v>9</v>
      </c>
      <c r="I34" s="90">
        <v>50</v>
      </c>
      <c r="J34" s="90">
        <v>20</v>
      </c>
      <c r="K34" s="90">
        <v>83</v>
      </c>
      <c r="L34" s="90">
        <v>15</v>
      </c>
      <c r="M34" s="90">
        <v>32</v>
      </c>
      <c r="N34" s="90">
        <v>40</v>
      </c>
      <c r="O34" s="90">
        <v>34</v>
      </c>
      <c r="P34" s="90">
        <v>0</v>
      </c>
    </row>
    <row r="35" spans="1:16" ht="15" customHeight="1">
      <c r="A35" s="56"/>
      <c r="B35" s="56"/>
      <c r="C35" s="53" t="s">
        <v>457</v>
      </c>
      <c r="D35" s="90">
        <v>235</v>
      </c>
      <c r="E35" s="90">
        <v>190</v>
      </c>
      <c r="F35" s="90">
        <v>117</v>
      </c>
      <c r="G35" s="90">
        <v>16</v>
      </c>
      <c r="H35" s="90">
        <v>7</v>
      </c>
      <c r="I35" s="90">
        <v>58</v>
      </c>
      <c r="J35" s="90">
        <v>32</v>
      </c>
      <c r="K35" s="90">
        <v>67</v>
      </c>
      <c r="L35" s="90">
        <v>20</v>
      </c>
      <c r="M35" s="90">
        <v>28</v>
      </c>
      <c r="N35" s="90">
        <v>22</v>
      </c>
      <c r="O35" s="90">
        <v>20</v>
      </c>
      <c r="P35" s="90">
        <v>0</v>
      </c>
    </row>
    <row r="36" spans="1:16" ht="15" customHeight="1">
      <c r="A36" s="35"/>
      <c r="B36" s="35"/>
      <c r="C36" s="59" t="s">
        <v>230</v>
      </c>
      <c r="D36" s="90">
        <v>39</v>
      </c>
      <c r="E36" s="90">
        <v>4</v>
      </c>
      <c r="F36" s="90">
        <v>2</v>
      </c>
      <c r="G36" s="90">
        <v>0</v>
      </c>
      <c r="H36" s="90">
        <v>0</v>
      </c>
      <c r="I36" s="90">
        <v>2</v>
      </c>
      <c r="J36" s="90">
        <v>0</v>
      </c>
      <c r="K36" s="90">
        <v>1</v>
      </c>
      <c r="L36" s="90">
        <v>1</v>
      </c>
      <c r="M36" s="90">
        <v>1</v>
      </c>
      <c r="N36" s="90">
        <v>1</v>
      </c>
      <c r="O36" s="90">
        <v>2</v>
      </c>
      <c r="P36" s="90">
        <v>32</v>
      </c>
    </row>
    <row r="37" spans="1:16" ht="15" customHeight="1">
      <c r="A37" s="32" t="s">
        <v>823</v>
      </c>
      <c r="B37" s="32"/>
      <c r="C37" s="45" t="s">
        <v>176</v>
      </c>
      <c r="D37" s="90">
        <v>959</v>
      </c>
      <c r="E37" s="90">
        <v>705</v>
      </c>
      <c r="F37" s="90">
        <v>396</v>
      </c>
      <c r="G37" s="90">
        <v>62</v>
      </c>
      <c r="H37" s="90">
        <v>19</v>
      </c>
      <c r="I37" s="90">
        <v>202</v>
      </c>
      <c r="J37" s="90">
        <v>105</v>
      </c>
      <c r="K37" s="90">
        <v>251</v>
      </c>
      <c r="L37" s="90">
        <v>112</v>
      </c>
      <c r="M37" s="90">
        <v>147</v>
      </c>
      <c r="N37" s="90">
        <v>120</v>
      </c>
      <c r="O37" s="90">
        <v>129</v>
      </c>
      <c r="P37" s="90">
        <v>13</v>
      </c>
    </row>
    <row r="38" spans="1:16" ht="15" customHeight="1">
      <c r="A38" s="53" t="s">
        <v>824</v>
      </c>
      <c r="B38" s="53"/>
      <c r="C38" s="50"/>
      <c r="D38" s="90"/>
      <c r="E38" s="90"/>
      <c r="F38" s="90"/>
      <c r="G38" s="90"/>
      <c r="H38" s="90"/>
      <c r="I38" s="90"/>
      <c r="J38" s="90"/>
      <c r="K38" s="90"/>
      <c r="L38" s="90"/>
      <c r="M38" s="90"/>
      <c r="N38" s="90"/>
      <c r="O38" s="90"/>
      <c r="P38" s="90"/>
    </row>
    <row r="39" spans="1:16" ht="15" customHeight="1">
      <c r="A39" s="53"/>
      <c r="B39" s="53"/>
      <c r="C39" s="53" t="s">
        <v>663</v>
      </c>
      <c r="D39" s="90">
        <v>332</v>
      </c>
      <c r="E39" s="90">
        <v>205</v>
      </c>
      <c r="F39" s="90">
        <v>105</v>
      </c>
      <c r="G39" s="90">
        <v>16</v>
      </c>
      <c r="H39" s="90">
        <v>5</v>
      </c>
      <c r="I39" s="90">
        <v>46</v>
      </c>
      <c r="J39" s="90">
        <v>23</v>
      </c>
      <c r="K39" s="90">
        <v>44</v>
      </c>
      <c r="L39" s="90">
        <v>27</v>
      </c>
      <c r="M39" s="90">
        <v>44</v>
      </c>
      <c r="N39" s="90">
        <v>32</v>
      </c>
      <c r="O39" s="90">
        <v>52</v>
      </c>
      <c r="P39" s="90">
        <v>0</v>
      </c>
    </row>
    <row r="40" spans="1:16" ht="15" customHeight="1">
      <c r="A40" s="53"/>
      <c r="B40" s="53"/>
      <c r="C40" s="53" t="s">
        <v>456</v>
      </c>
      <c r="D40" s="90">
        <v>413</v>
      </c>
      <c r="E40" s="90">
        <v>330</v>
      </c>
      <c r="F40" s="90">
        <v>196</v>
      </c>
      <c r="G40" s="90">
        <v>27</v>
      </c>
      <c r="H40" s="90">
        <v>10</v>
      </c>
      <c r="I40" s="90">
        <v>100</v>
      </c>
      <c r="J40" s="90">
        <v>51</v>
      </c>
      <c r="K40" s="90">
        <v>127</v>
      </c>
      <c r="L40" s="90">
        <v>53</v>
      </c>
      <c r="M40" s="90">
        <v>69</v>
      </c>
      <c r="N40" s="90">
        <v>53</v>
      </c>
      <c r="O40" s="90">
        <v>49</v>
      </c>
      <c r="P40" s="90">
        <v>0</v>
      </c>
    </row>
    <row r="41" spans="1:16" ht="15" customHeight="1">
      <c r="A41" s="56"/>
      <c r="B41" s="56"/>
      <c r="C41" s="53" t="s">
        <v>457</v>
      </c>
      <c r="D41" s="90">
        <v>184</v>
      </c>
      <c r="E41" s="90">
        <v>158</v>
      </c>
      <c r="F41" s="90">
        <v>90</v>
      </c>
      <c r="G41" s="90">
        <v>18</v>
      </c>
      <c r="H41" s="90">
        <v>2</v>
      </c>
      <c r="I41" s="90">
        <v>53</v>
      </c>
      <c r="J41" s="90">
        <v>29</v>
      </c>
      <c r="K41" s="90">
        <v>77</v>
      </c>
      <c r="L41" s="90">
        <v>31</v>
      </c>
      <c r="M41" s="90">
        <v>30</v>
      </c>
      <c r="N41" s="90">
        <v>34</v>
      </c>
      <c r="O41" s="90">
        <v>26</v>
      </c>
      <c r="P41" s="90">
        <v>0</v>
      </c>
    </row>
    <row r="42" spans="1:16" ht="15" customHeight="1">
      <c r="A42" s="35"/>
      <c r="B42" s="35"/>
      <c r="C42" s="59" t="s">
        <v>230</v>
      </c>
      <c r="D42" s="90">
        <v>30</v>
      </c>
      <c r="E42" s="90">
        <v>12</v>
      </c>
      <c r="F42" s="90">
        <v>5</v>
      </c>
      <c r="G42" s="90">
        <v>1</v>
      </c>
      <c r="H42" s="90">
        <v>2</v>
      </c>
      <c r="I42" s="90">
        <v>3</v>
      </c>
      <c r="J42" s="90">
        <v>2</v>
      </c>
      <c r="K42" s="90">
        <v>3</v>
      </c>
      <c r="L42" s="90">
        <v>1</v>
      </c>
      <c r="M42" s="90">
        <v>4</v>
      </c>
      <c r="N42" s="90">
        <v>1</v>
      </c>
      <c r="O42" s="90">
        <v>2</v>
      </c>
      <c r="P42" s="90">
        <v>13</v>
      </c>
    </row>
  </sheetData>
  <mergeCells count="1">
    <mergeCell ref="B16:B20"/>
  </mergeCells>
  <phoneticPr fontId="2"/>
  <pageMargins left="0.35433070866141736" right="0.31496062992125984" top="0.39370078740157483" bottom="0.19685039370078741" header="0.19685039370078741" footer="0.19685039370078741"/>
  <pageSetup paperSize="9" scale="51" orientation="portrait" horizontalDpi="200" verticalDpi="200" r:id="rId1"/>
  <headerFooter alignWithMargins="0">
    <oddHeader>&amp;R&amp;"Meiryo UI,標準"&amp;9&amp;F＿&amp;A</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8CC94-3F60-4F28-8D2F-3A2704FB2EE9}">
  <sheetPr codeName="Sheet36"/>
  <dimension ref="A1:M334"/>
  <sheetViews>
    <sheetView showGridLines="0" view="pageBreakPreview" zoomScaleNormal="100" zoomScaleSheetLayoutView="100" workbookViewId="0">
      <selection activeCell="C2" sqref="C2"/>
    </sheetView>
  </sheetViews>
  <sheetFormatPr defaultColWidth="7.25" defaultRowHeight="15" customHeight="1"/>
  <cols>
    <col min="1" max="1" width="24.5" style="31" customWidth="1"/>
    <col min="2" max="2" width="5.125" style="31" customWidth="1"/>
    <col min="3" max="3" width="17.25" style="31" customWidth="1"/>
    <col min="4" max="10" width="7.75" style="31" customWidth="1"/>
    <col min="11" max="12" width="8.75" style="31" customWidth="1"/>
    <col min="13" max="16384" width="7.25" style="31"/>
  </cols>
  <sheetData>
    <row r="1" spans="1:12" ht="15" customHeight="1">
      <c r="D1" s="32" t="s">
        <v>825</v>
      </c>
      <c r="E1" s="33"/>
      <c r="F1" s="33"/>
      <c r="G1" s="33"/>
      <c r="H1" s="33"/>
      <c r="I1" s="33"/>
      <c r="J1" s="33"/>
      <c r="K1" s="33"/>
      <c r="L1" s="34"/>
    </row>
    <row r="2" spans="1:12" ht="15" customHeight="1">
      <c r="D2" s="35"/>
      <c r="E2" s="36"/>
      <c r="F2" s="36"/>
      <c r="G2" s="36"/>
      <c r="H2" s="36"/>
      <c r="I2" s="36"/>
      <c r="J2" s="36"/>
      <c r="K2" s="36"/>
      <c r="L2" s="37"/>
    </row>
    <row r="3" spans="1:12" s="43" customFormat="1" ht="33">
      <c r="A3" s="107"/>
      <c r="B3" s="39"/>
      <c r="C3" s="39"/>
      <c r="D3" s="41" t="s">
        <v>165</v>
      </c>
      <c r="E3" s="41" t="s">
        <v>283</v>
      </c>
      <c r="F3" s="41" t="s">
        <v>284</v>
      </c>
      <c r="G3" s="42" t="s">
        <v>826</v>
      </c>
      <c r="H3" s="42" t="s">
        <v>827</v>
      </c>
      <c r="I3" s="42" t="s">
        <v>828</v>
      </c>
      <c r="J3" s="41" t="s">
        <v>174</v>
      </c>
      <c r="K3" s="41" t="s">
        <v>404</v>
      </c>
      <c r="L3" s="41" t="s">
        <v>405</v>
      </c>
    </row>
    <row r="4" spans="1:12" ht="14.45" customHeight="1">
      <c r="A4" s="32" t="s">
        <v>242</v>
      </c>
      <c r="B4" s="174" t="s">
        <v>719</v>
      </c>
      <c r="C4" s="32" t="s">
        <v>176</v>
      </c>
      <c r="D4" s="86">
        <f t="shared" ref="D4:E4" si="0">D171</f>
        <v>1202</v>
      </c>
      <c r="E4" s="87">
        <f t="shared" si="0"/>
        <v>923</v>
      </c>
      <c r="F4" s="87">
        <f>F171</f>
        <v>84</v>
      </c>
      <c r="G4" s="87">
        <f>G171</f>
        <v>46</v>
      </c>
      <c r="H4" s="87">
        <f>H171</f>
        <v>22</v>
      </c>
      <c r="I4" s="87">
        <f>I171</f>
        <v>2</v>
      </c>
      <c r="J4" s="87">
        <f>J171</f>
        <v>125</v>
      </c>
      <c r="K4" s="117">
        <f t="shared" ref="K4:L19" si="1">IF(K171="","－",K171)</f>
        <v>3.4406220057303281</v>
      </c>
      <c r="L4" s="117">
        <f t="shared" si="1"/>
        <v>24.062012338776388</v>
      </c>
    </row>
    <row r="5" spans="1:12" ht="14.45" customHeight="1">
      <c r="A5" s="48" t="s">
        <v>1043</v>
      </c>
      <c r="B5" s="202" t="s">
        <v>829</v>
      </c>
      <c r="C5" s="135"/>
      <c r="D5" s="88">
        <f>IF(SUM(E5:J5)&gt;100,"－",SUM(E5:J5))</f>
        <v>100</v>
      </c>
      <c r="E5" s="89">
        <f t="shared" ref="E5:J5" si="2">E171/$D4*100</f>
        <v>76.78868552412645</v>
      </c>
      <c r="F5" s="89">
        <f t="shared" si="2"/>
        <v>6.988352745424292</v>
      </c>
      <c r="G5" s="89">
        <f t="shared" si="2"/>
        <v>3.8269550748752081</v>
      </c>
      <c r="H5" s="89">
        <f t="shared" si="2"/>
        <v>1.8302828618968388</v>
      </c>
      <c r="I5" s="89">
        <f t="shared" si="2"/>
        <v>0.16638935108153077</v>
      </c>
      <c r="J5" s="89">
        <f t="shared" si="2"/>
        <v>10.399334442595674</v>
      </c>
      <c r="K5" s="88" t="str">
        <f t="shared" si="1"/>
        <v>－</v>
      </c>
      <c r="L5" s="88" t="str">
        <f t="shared" si="1"/>
        <v>－</v>
      </c>
    </row>
    <row r="6" spans="1:12" ht="14.45" customHeight="1">
      <c r="A6" s="48"/>
      <c r="B6" s="202" t="s">
        <v>722</v>
      </c>
      <c r="C6" s="56" t="s">
        <v>243</v>
      </c>
      <c r="D6" s="82">
        <f>D173</f>
        <v>20</v>
      </c>
      <c r="E6" s="83">
        <f t="shared" ref="E6:J15" si="3">IF($D6=0,0,E173/$D6*100)</f>
        <v>35</v>
      </c>
      <c r="F6" s="83">
        <f t="shared" si="3"/>
        <v>40</v>
      </c>
      <c r="G6" s="83">
        <f t="shared" si="3"/>
        <v>20</v>
      </c>
      <c r="H6" s="83">
        <f t="shared" si="3"/>
        <v>5</v>
      </c>
      <c r="I6" s="83">
        <f t="shared" si="3"/>
        <v>0</v>
      </c>
      <c r="J6" s="83">
        <f t="shared" si="3"/>
        <v>0</v>
      </c>
      <c r="K6" s="119">
        <f t="shared" si="1"/>
        <v>11.102202385137158</v>
      </c>
      <c r="L6" s="119">
        <f t="shared" si="1"/>
        <v>17.080311361749473</v>
      </c>
    </row>
    <row r="7" spans="1:12" ht="14.45" customHeight="1">
      <c r="A7" s="48"/>
      <c r="B7" s="202" t="s">
        <v>723</v>
      </c>
      <c r="C7" s="56" t="s">
        <v>244</v>
      </c>
      <c r="D7" s="82">
        <f t="shared" ref="D7:E16" si="4">D174</f>
        <v>24</v>
      </c>
      <c r="E7" s="83">
        <f t="shared" si="3"/>
        <v>54.166666666666664</v>
      </c>
      <c r="F7" s="83">
        <f t="shared" si="3"/>
        <v>20.833333333333336</v>
      </c>
      <c r="G7" s="83">
        <f t="shared" si="3"/>
        <v>20.833333333333336</v>
      </c>
      <c r="H7" s="83">
        <f t="shared" si="3"/>
        <v>4.1666666666666661</v>
      </c>
      <c r="I7" s="83">
        <f t="shared" si="3"/>
        <v>0</v>
      </c>
      <c r="J7" s="83">
        <f t="shared" si="3"/>
        <v>0</v>
      </c>
      <c r="K7" s="119">
        <f t="shared" si="1"/>
        <v>8.897540258967874</v>
      </c>
      <c r="L7" s="119">
        <f t="shared" si="1"/>
        <v>19.412815110475364</v>
      </c>
    </row>
    <row r="8" spans="1:12" ht="14.45" customHeight="1">
      <c r="A8" s="56"/>
      <c r="B8" s="49"/>
      <c r="C8" s="56" t="s">
        <v>245</v>
      </c>
      <c r="D8" s="82">
        <f t="shared" si="4"/>
        <v>49</v>
      </c>
      <c r="E8" s="83">
        <f t="shared" si="3"/>
        <v>61.224489795918366</v>
      </c>
      <c r="F8" s="83">
        <f t="shared" si="3"/>
        <v>24.489795918367346</v>
      </c>
      <c r="G8" s="83">
        <f t="shared" si="3"/>
        <v>8.1632653061224492</v>
      </c>
      <c r="H8" s="83">
        <f t="shared" si="3"/>
        <v>6.1224489795918364</v>
      </c>
      <c r="I8" s="83">
        <f t="shared" si="3"/>
        <v>0</v>
      </c>
      <c r="J8" s="83">
        <f t="shared" si="3"/>
        <v>0</v>
      </c>
      <c r="K8" s="119">
        <f t="shared" si="1"/>
        <v>8.8462235696029836</v>
      </c>
      <c r="L8" s="119">
        <f t="shared" si="1"/>
        <v>22.813944995291905</v>
      </c>
    </row>
    <row r="9" spans="1:12" ht="14.45" customHeight="1">
      <c r="A9" s="56"/>
      <c r="B9" s="49"/>
      <c r="C9" s="56" t="s">
        <v>246</v>
      </c>
      <c r="D9" s="82">
        <f t="shared" si="4"/>
        <v>74</v>
      </c>
      <c r="E9" s="83">
        <f t="shared" si="3"/>
        <v>79.729729729729726</v>
      </c>
      <c r="F9" s="83">
        <f t="shared" si="3"/>
        <v>10.810810810810811</v>
      </c>
      <c r="G9" s="83">
        <f t="shared" si="3"/>
        <v>5.4054054054054053</v>
      </c>
      <c r="H9" s="83">
        <f t="shared" si="3"/>
        <v>1.3513513513513513</v>
      </c>
      <c r="I9" s="83">
        <f t="shared" si="3"/>
        <v>1.3513513513513513</v>
      </c>
      <c r="J9" s="83">
        <f t="shared" si="3"/>
        <v>1.3513513513513513</v>
      </c>
      <c r="K9" s="119">
        <f t="shared" si="1"/>
        <v>4.5985165256742917</v>
      </c>
      <c r="L9" s="119">
        <f t="shared" si="1"/>
        <v>23.977979026730235</v>
      </c>
    </row>
    <row r="10" spans="1:12" ht="14.45" customHeight="1">
      <c r="A10" s="56"/>
      <c r="B10" s="49"/>
      <c r="C10" s="136" t="s">
        <v>247</v>
      </c>
      <c r="D10" s="82">
        <f t="shared" si="4"/>
        <v>79</v>
      </c>
      <c r="E10" s="83">
        <f t="shared" si="3"/>
        <v>81.012658227848107</v>
      </c>
      <c r="F10" s="83">
        <f t="shared" si="3"/>
        <v>7.59493670886076</v>
      </c>
      <c r="G10" s="83">
        <f t="shared" si="3"/>
        <v>2.5316455696202533</v>
      </c>
      <c r="H10" s="83">
        <f t="shared" si="3"/>
        <v>5.0632911392405067</v>
      </c>
      <c r="I10" s="83">
        <f t="shared" si="3"/>
        <v>0</v>
      </c>
      <c r="J10" s="83">
        <f t="shared" si="3"/>
        <v>3.79746835443038</v>
      </c>
      <c r="K10" s="119">
        <f t="shared" si="1"/>
        <v>5.1610561237080113</v>
      </c>
      <c r="L10" s="119">
        <f t="shared" si="1"/>
        <v>32.686688783484072</v>
      </c>
    </row>
    <row r="11" spans="1:12" ht="14.45" customHeight="1">
      <c r="A11" s="56"/>
      <c r="B11" s="49"/>
      <c r="C11" s="136" t="s">
        <v>248</v>
      </c>
      <c r="D11" s="82">
        <f t="shared" si="4"/>
        <v>91</v>
      </c>
      <c r="E11" s="83">
        <f t="shared" si="3"/>
        <v>89.010989010989007</v>
      </c>
      <c r="F11" s="83">
        <f t="shared" si="3"/>
        <v>1.098901098901099</v>
      </c>
      <c r="G11" s="83">
        <f t="shared" si="3"/>
        <v>2.197802197802198</v>
      </c>
      <c r="H11" s="83">
        <f t="shared" si="3"/>
        <v>3.296703296703297</v>
      </c>
      <c r="I11" s="83">
        <f t="shared" si="3"/>
        <v>0</v>
      </c>
      <c r="J11" s="83">
        <f t="shared" si="3"/>
        <v>4.395604395604396</v>
      </c>
      <c r="K11" s="119">
        <f t="shared" si="1"/>
        <v>2.7249314207152437</v>
      </c>
      <c r="L11" s="119">
        <f t="shared" si="1"/>
        <v>39.511505600371031</v>
      </c>
    </row>
    <row r="12" spans="1:12" ht="14.45" customHeight="1">
      <c r="A12" s="56"/>
      <c r="B12" s="49"/>
      <c r="C12" s="136" t="s">
        <v>249</v>
      </c>
      <c r="D12" s="82">
        <f t="shared" si="4"/>
        <v>139</v>
      </c>
      <c r="E12" s="83">
        <f t="shared" si="3"/>
        <v>88.489208633093526</v>
      </c>
      <c r="F12" s="83">
        <f t="shared" si="3"/>
        <v>0</v>
      </c>
      <c r="G12" s="83">
        <f t="shared" si="3"/>
        <v>2.1582733812949639</v>
      </c>
      <c r="H12" s="83">
        <f t="shared" si="3"/>
        <v>0.71942446043165476</v>
      </c>
      <c r="I12" s="83">
        <f t="shared" si="3"/>
        <v>0</v>
      </c>
      <c r="J12" s="83">
        <f t="shared" si="3"/>
        <v>8.6330935251798557</v>
      </c>
      <c r="K12" s="119">
        <f t="shared" si="1"/>
        <v>1.2893960594701082</v>
      </c>
      <c r="L12" s="119">
        <f t="shared" si="1"/>
        <v>40.938324888175934</v>
      </c>
    </row>
    <row r="13" spans="1:12" ht="14.45" customHeight="1">
      <c r="A13" s="56"/>
      <c r="B13" s="49"/>
      <c r="C13" s="136" t="s">
        <v>250</v>
      </c>
      <c r="D13" s="82">
        <f t="shared" si="4"/>
        <v>99</v>
      </c>
      <c r="E13" s="83">
        <f t="shared" si="3"/>
        <v>89.898989898989896</v>
      </c>
      <c r="F13" s="83">
        <f t="shared" si="3"/>
        <v>2.0202020202020203</v>
      </c>
      <c r="G13" s="83">
        <f t="shared" si="3"/>
        <v>0</v>
      </c>
      <c r="H13" s="83">
        <f t="shared" si="3"/>
        <v>0</v>
      </c>
      <c r="I13" s="83">
        <f t="shared" si="3"/>
        <v>0</v>
      </c>
      <c r="J13" s="83">
        <f t="shared" si="3"/>
        <v>8.0808080808080813</v>
      </c>
      <c r="K13" s="119">
        <f t="shared" si="1"/>
        <v>0.12202819272038712</v>
      </c>
      <c r="L13" s="119">
        <f t="shared" si="1"/>
        <v>5.552282768777614</v>
      </c>
    </row>
    <row r="14" spans="1:12" ht="14.45" customHeight="1">
      <c r="A14" s="56"/>
      <c r="B14" s="49"/>
      <c r="C14" s="136" t="s">
        <v>251</v>
      </c>
      <c r="D14" s="82">
        <f t="shared" si="4"/>
        <v>301</v>
      </c>
      <c r="E14" s="83">
        <f t="shared" si="3"/>
        <v>91.029900332225907</v>
      </c>
      <c r="F14" s="83">
        <f t="shared" si="3"/>
        <v>0</v>
      </c>
      <c r="G14" s="83">
        <f t="shared" si="3"/>
        <v>0.33222591362126247</v>
      </c>
      <c r="H14" s="83">
        <f t="shared" si="3"/>
        <v>0</v>
      </c>
      <c r="I14" s="83">
        <f t="shared" si="3"/>
        <v>0</v>
      </c>
      <c r="J14" s="83">
        <f t="shared" si="3"/>
        <v>8.6378737541528228</v>
      </c>
      <c r="K14" s="119">
        <f t="shared" si="1"/>
        <v>0.08</v>
      </c>
      <c r="L14" s="119">
        <f t="shared" si="1"/>
        <v>22</v>
      </c>
    </row>
    <row r="15" spans="1:12" ht="14.45" customHeight="1">
      <c r="A15" s="53"/>
      <c r="B15" s="71"/>
      <c r="C15" s="35" t="s">
        <v>230</v>
      </c>
      <c r="D15" s="84">
        <f t="shared" si="4"/>
        <v>326</v>
      </c>
      <c r="E15" s="85">
        <f t="shared" si="3"/>
        <v>56.134969325153371</v>
      </c>
      <c r="F15" s="85">
        <f t="shared" si="3"/>
        <v>12.883435582822086</v>
      </c>
      <c r="G15" s="85">
        <f t="shared" si="3"/>
        <v>6.4417177914110431</v>
      </c>
      <c r="H15" s="85">
        <f t="shared" si="3"/>
        <v>2.4539877300613497</v>
      </c>
      <c r="I15" s="85">
        <f t="shared" si="3"/>
        <v>0.30674846625766872</v>
      </c>
      <c r="J15" s="85">
        <f t="shared" si="3"/>
        <v>21.779141104294478</v>
      </c>
      <c r="K15" s="120">
        <f t="shared" si="1"/>
        <v>6.5672198465667764</v>
      </c>
      <c r="L15" s="120">
        <f t="shared" si="1"/>
        <v>23.258903623257332</v>
      </c>
    </row>
    <row r="16" spans="1:12" ht="14.45" customHeight="1">
      <c r="A16" s="56"/>
      <c r="B16" s="174" t="s">
        <v>185</v>
      </c>
      <c r="C16" s="32" t="s">
        <v>176</v>
      </c>
      <c r="D16" s="86">
        <f t="shared" si="4"/>
        <v>963</v>
      </c>
      <c r="E16" s="87">
        <f t="shared" si="4"/>
        <v>290</v>
      </c>
      <c r="F16" s="87">
        <f>F183</f>
        <v>240</v>
      </c>
      <c r="G16" s="87">
        <f>G183</f>
        <v>274</v>
      </c>
      <c r="H16" s="87">
        <f>H183</f>
        <v>93</v>
      </c>
      <c r="I16" s="87">
        <f>I183</f>
        <v>22</v>
      </c>
      <c r="J16" s="87">
        <f>J183</f>
        <v>44</v>
      </c>
      <c r="K16" s="117">
        <f t="shared" si="1"/>
        <v>20.901795815981487</v>
      </c>
      <c r="L16" s="117">
        <f t="shared" si="1"/>
        <v>30.538553823349741</v>
      </c>
    </row>
    <row r="17" spans="1:12" ht="14.45" customHeight="1">
      <c r="A17" s="48"/>
      <c r="B17" s="202" t="s">
        <v>186</v>
      </c>
      <c r="C17" s="135"/>
      <c r="D17" s="88">
        <f>IF(SUM(E17:J17)&gt;100,"－",SUM(E17:J17))</f>
        <v>100</v>
      </c>
      <c r="E17" s="89">
        <f t="shared" ref="E17:J17" si="5">E183/$D16*100</f>
        <v>30.114226375908622</v>
      </c>
      <c r="F17" s="89">
        <f t="shared" si="5"/>
        <v>24.922118380062305</v>
      </c>
      <c r="G17" s="89">
        <f t="shared" si="5"/>
        <v>28.452751817237797</v>
      </c>
      <c r="H17" s="89">
        <f t="shared" si="5"/>
        <v>9.657320872274143</v>
      </c>
      <c r="I17" s="89">
        <f t="shared" si="5"/>
        <v>2.2845275181723781</v>
      </c>
      <c r="J17" s="89">
        <f t="shared" si="5"/>
        <v>4.5690550363447562</v>
      </c>
      <c r="K17" s="88" t="str">
        <f t="shared" si="1"/>
        <v>－</v>
      </c>
      <c r="L17" s="88" t="str">
        <f t="shared" si="1"/>
        <v>－</v>
      </c>
    </row>
    <row r="18" spans="1:12" ht="14.45" customHeight="1">
      <c r="A18" s="48"/>
      <c r="B18" s="202" t="s">
        <v>187</v>
      </c>
      <c r="C18" s="56" t="s">
        <v>243</v>
      </c>
      <c r="D18" s="82">
        <f>D185</f>
        <v>196</v>
      </c>
      <c r="E18" s="83">
        <f t="shared" ref="E18:J27" si="6">IF($D18=0,0,E185/$D18*100)</f>
        <v>15.816326530612246</v>
      </c>
      <c r="F18" s="83">
        <f t="shared" si="6"/>
        <v>32.653061224489797</v>
      </c>
      <c r="G18" s="83">
        <f t="shared" si="6"/>
        <v>36.734693877551024</v>
      </c>
      <c r="H18" s="83">
        <f t="shared" si="6"/>
        <v>11.224489795918368</v>
      </c>
      <c r="I18" s="83">
        <f t="shared" si="6"/>
        <v>1.0204081632653061</v>
      </c>
      <c r="J18" s="83">
        <f t="shared" si="6"/>
        <v>2.5510204081632653</v>
      </c>
      <c r="K18" s="119">
        <f t="shared" si="1"/>
        <v>24.060722142682309</v>
      </c>
      <c r="L18" s="119">
        <f t="shared" si="1"/>
        <v>28.722487057827003</v>
      </c>
    </row>
    <row r="19" spans="1:12" ht="14.45" customHeight="1">
      <c r="A19" s="48"/>
      <c r="B19" s="202"/>
      <c r="C19" s="56" t="s">
        <v>244</v>
      </c>
      <c r="D19" s="82">
        <f t="shared" ref="D19:E28" si="7">D186</f>
        <v>148</v>
      </c>
      <c r="E19" s="83">
        <f t="shared" si="6"/>
        <v>22.972972972972975</v>
      </c>
      <c r="F19" s="83">
        <f t="shared" si="6"/>
        <v>26.351351351351347</v>
      </c>
      <c r="G19" s="83">
        <f t="shared" si="6"/>
        <v>33.783783783783782</v>
      </c>
      <c r="H19" s="83">
        <f t="shared" si="6"/>
        <v>10.810810810810811</v>
      </c>
      <c r="I19" s="83">
        <f t="shared" si="6"/>
        <v>3.3783783783783785</v>
      </c>
      <c r="J19" s="83">
        <f t="shared" si="6"/>
        <v>2.7027027027027026</v>
      </c>
      <c r="K19" s="119">
        <f t="shared" si="1"/>
        <v>24.503612677168849</v>
      </c>
      <c r="L19" s="119">
        <f t="shared" si="1"/>
        <v>32.077456595566495</v>
      </c>
    </row>
    <row r="20" spans="1:12" ht="14.45" customHeight="1">
      <c r="A20" s="56"/>
      <c r="B20" s="49"/>
      <c r="C20" s="56" t="s">
        <v>245</v>
      </c>
      <c r="D20" s="82">
        <f t="shared" si="7"/>
        <v>104</v>
      </c>
      <c r="E20" s="83">
        <f t="shared" si="6"/>
        <v>34.615384615384613</v>
      </c>
      <c r="F20" s="83">
        <f t="shared" si="6"/>
        <v>23.076923076923077</v>
      </c>
      <c r="G20" s="83">
        <f t="shared" si="6"/>
        <v>25.961538461538463</v>
      </c>
      <c r="H20" s="83">
        <f t="shared" si="6"/>
        <v>12.5</v>
      </c>
      <c r="I20" s="83">
        <f t="shared" si="6"/>
        <v>2.8846153846153846</v>
      </c>
      <c r="J20" s="83">
        <f t="shared" si="6"/>
        <v>0.96153846153846156</v>
      </c>
      <c r="K20" s="119">
        <f t="shared" ref="K20:L35" si="8">IF(K187="","－",K187)</f>
        <v>21.63245474632005</v>
      </c>
      <c r="L20" s="119">
        <f t="shared" si="8"/>
        <v>33.25586326673082</v>
      </c>
    </row>
    <row r="21" spans="1:12" ht="14.45" customHeight="1">
      <c r="A21" s="56"/>
      <c r="B21" s="49"/>
      <c r="C21" s="56" t="s">
        <v>246</v>
      </c>
      <c r="D21" s="82">
        <f t="shared" si="7"/>
        <v>63</v>
      </c>
      <c r="E21" s="83">
        <f t="shared" si="6"/>
        <v>49.206349206349202</v>
      </c>
      <c r="F21" s="83">
        <f t="shared" si="6"/>
        <v>28.571428571428569</v>
      </c>
      <c r="G21" s="83">
        <f t="shared" si="6"/>
        <v>17.460317460317459</v>
      </c>
      <c r="H21" s="83">
        <f t="shared" si="6"/>
        <v>0</v>
      </c>
      <c r="I21" s="83">
        <f t="shared" si="6"/>
        <v>1.5873015873015872</v>
      </c>
      <c r="J21" s="83">
        <f t="shared" si="6"/>
        <v>3.1746031746031744</v>
      </c>
      <c r="K21" s="119">
        <f t="shared" si="8"/>
        <v>10.31866275088732</v>
      </c>
      <c r="L21" s="119">
        <f t="shared" si="8"/>
        <v>20.981280926804217</v>
      </c>
    </row>
    <row r="22" spans="1:12" ht="14.45" customHeight="1">
      <c r="A22" s="56"/>
      <c r="B22" s="49"/>
      <c r="C22" s="136" t="s">
        <v>247</v>
      </c>
      <c r="D22" s="82">
        <f t="shared" si="7"/>
        <v>25</v>
      </c>
      <c r="E22" s="83">
        <f t="shared" si="6"/>
        <v>72</v>
      </c>
      <c r="F22" s="83">
        <f t="shared" si="6"/>
        <v>20</v>
      </c>
      <c r="G22" s="83">
        <f t="shared" si="6"/>
        <v>0</v>
      </c>
      <c r="H22" s="83">
        <f t="shared" si="6"/>
        <v>4</v>
      </c>
      <c r="I22" s="83">
        <f t="shared" si="6"/>
        <v>4</v>
      </c>
      <c r="J22" s="83">
        <f t="shared" si="6"/>
        <v>0</v>
      </c>
      <c r="K22" s="119">
        <f t="shared" si="8"/>
        <v>7.4682403621982782</v>
      </c>
      <c r="L22" s="119">
        <f t="shared" si="8"/>
        <v>26.672287007850993</v>
      </c>
    </row>
    <row r="23" spans="1:12" ht="14.45" customHeight="1">
      <c r="A23" s="56"/>
      <c r="B23" s="49"/>
      <c r="C23" s="136" t="s">
        <v>248</v>
      </c>
      <c r="D23" s="82">
        <f t="shared" si="7"/>
        <v>11</v>
      </c>
      <c r="E23" s="83">
        <f t="shared" si="6"/>
        <v>90.909090909090907</v>
      </c>
      <c r="F23" s="83">
        <f t="shared" si="6"/>
        <v>0</v>
      </c>
      <c r="G23" s="83">
        <f t="shared" si="6"/>
        <v>0</v>
      </c>
      <c r="H23" s="83">
        <f t="shared" si="6"/>
        <v>0</v>
      </c>
      <c r="I23" s="83">
        <f t="shared" si="6"/>
        <v>0</v>
      </c>
      <c r="J23" s="83">
        <f t="shared" si="6"/>
        <v>9.0909090909090917</v>
      </c>
      <c r="K23" s="119">
        <f t="shared" si="8"/>
        <v>0</v>
      </c>
      <c r="L23" s="119" t="str">
        <f t="shared" si="8"/>
        <v>－</v>
      </c>
    </row>
    <row r="24" spans="1:12" ht="14.45" customHeight="1">
      <c r="A24" s="56"/>
      <c r="B24" s="49"/>
      <c r="C24" s="136" t="s">
        <v>249</v>
      </c>
      <c r="D24" s="82">
        <f t="shared" si="7"/>
        <v>15</v>
      </c>
      <c r="E24" s="83">
        <f t="shared" si="6"/>
        <v>60</v>
      </c>
      <c r="F24" s="83">
        <f t="shared" si="6"/>
        <v>6.666666666666667</v>
      </c>
      <c r="G24" s="83">
        <f t="shared" si="6"/>
        <v>26.666666666666668</v>
      </c>
      <c r="H24" s="83">
        <f t="shared" si="6"/>
        <v>6.666666666666667</v>
      </c>
      <c r="I24" s="83">
        <f t="shared" si="6"/>
        <v>0</v>
      </c>
      <c r="J24" s="83">
        <f t="shared" si="6"/>
        <v>0</v>
      </c>
      <c r="K24" s="119">
        <f t="shared" si="8"/>
        <v>10.851292226292227</v>
      </c>
      <c r="L24" s="119">
        <f t="shared" si="8"/>
        <v>27.128230565730565</v>
      </c>
    </row>
    <row r="25" spans="1:12" ht="14.45" customHeight="1">
      <c r="A25" s="56"/>
      <c r="B25" s="49"/>
      <c r="C25" s="136" t="s">
        <v>250</v>
      </c>
      <c r="D25" s="82">
        <f t="shared" si="7"/>
        <v>4</v>
      </c>
      <c r="E25" s="83">
        <f t="shared" si="6"/>
        <v>75</v>
      </c>
      <c r="F25" s="83">
        <f t="shared" si="6"/>
        <v>0</v>
      </c>
      <c r="G25" s="83">
        <f t="shared" si="6"/>
        <v>0</v>
      </c>
      <c r="H25" s="83">
        <f t="shared" si="6"/>
        <v>0</v>
      </c>
      <c r="I25" s="83">
        <f t="shared" si="6"/>
        <v>0</v>
      </c>
      <c r="J25" s="83">
        <f t="shared" si="6"/>
        <v>25</v>
      </c>
      <c r="K25" s="119">
        <f t="shared" si="8"/>
        <v>0</v>
      </c>
      <c r="L25" s="119" t="str">
        <f t="shared" si="8"/>
        <v>－</v>
      </c>
    </row>
    <row r="26" spans="1:12" ht="14.45" customHeight="1">
      <c r="A26" s="56"/>
      <c r="B26" s="49"/>
      <c r="C26" s="136" t="s">
        <v>251</v>
      </c>
      <c r="D26" s="82">
        <f t="shared" si="7"/>
        <v>21</v>
      </c>
      <c r="E26" s="83">
        <f t="shared" si="6"/>
        <v>80.952380952380949</v>
      </c>
      <c r="F26" s="83">
        <f t="shared" si="6"/>
        <v>0</v>
      </c>
      <c r="G26" s="83">
        <f t="shared" si="6"/>
        <v>0</v>
      </c>
      <c r="H26" s="83">
        <f t="shared" si="6"/>
        <v>0</v>
      </c>
      <c r="I26" s="83">
        <f t="shared" si="6"/>
        <v>4.7619047619047619</v>
      </c>
      <c r="J26" s="83">
        <f t="shared" si="6"/>
        <v>14.285714285714285</v>
      </c>
      <c r="K26" s="119">
        <f t="shared" si="8"/>
        <v>5.4263565891472858</v>
      </c>
      <c r="L26" s="119">
        <f t="shared" si="8"/>
        <v>97.674418604651152</v>
      </c>
    </row>
    <row r="27" spans="1:12" ht="14.45" customHeight="1">
      <c r="A27" s="53"/>
      <c r="B27" s="71"/>
      <c r="C27" s="35" t="s">
        <v>230</v>
      </c>
      <c r="D27" s="84">
        <f t="shared" si="7"/>
        <v>376</v>
      </c>
      <c r="E27" s="85">
        <f t="shared" si="6"/>
        <v>26.861702127659576</v>
      </c>
      <c r="F27" s="85">
        <f t="shared" si="6"/>
        <v>23.670212765957448</v>
      </c>
      <c r="G27" s="85">
        <f t="shared" si="6"/>
        <v>29.25531914893617</v>
      </c>
      <c r="H27" s="85">
        <f t="shared" si="6"/>
        <v>10.638297872340425</v>
      </c>
      <c r="I27" s="85">
        <f t="shared" si="6"/>
        <v>2.3936170212765959</v>
      </c>
      <c r="J27" s="85">
        <f t="shared" si="6"/>
        <v>7.1808510638297882</v>
      </c>
      <c r="K27" s="120">
        <f t="shared" si="8"/>
        <v>22.291980293390459</v>
      </c>
      <c r="L27" s="120">
        <f t="shared" si="8"/>
        <v>31.370569041908347</v>
      </c>
    </row>
    <row r="28" spans="1:12" ht="14.45" customHeight="1">
      <c r="A28" s="56"/>
      <c r="B28" s="425" t="s">
        <v>188</v>
      </c>
      <c r="C28" s="32" t="s">
        <v>176</v>
      </c>
      <c r="D28" s="86">
        <f t="shared" si="7"/>
        <v>1053</v>
      </c>
      <c r="E28" s="87">
        <f t="shared" si="7"/>
        <v>599</v>
      </c>
      <c r="F28" s="87">
        <f>F195</f>
        <v>171</v>
      </c>
      <c r="G28" s="87">
        <f>G195</f>
        <v>141</v>
      </c>
      <c r="H28" s="87">
        <f>H195</f>
        <v>63</v>
      </c>
      <c r="I28" s="87">
        <f>I195</f>
        <v>19</v>
      </c>
      <c r="J28" s="87">
        <f>J195</f>
        <v>60</v>
      </c>
      <c r="K28" s="117">
        <f t="shared" si="8"/>
        <v>11.789067602701483</v>
      </c>
      <c r="L28" s="117">
        <f t="shared" si="8"/>
        <v>29.712040937773025</v>
      </c>
    </row>
    <row r="29" spans="1:12" ht="14.45" customHeight="1">
      <c r="A29" s="48"/>
      <c r="B29" s="426"/>
      <c r="C29" s="135"/>
      <c r="D29" s="88">
        <f>IF(SUM(E29:J29)&gt;100,"－",SUM(E29:J29))</f>
        <v>99.999999999999986</v>
      </c>
      <c r="E29" s="89">
        <f t="shared" ref="E29:J29" si="9">E195/$D28*100</f>
        <v>56.885090218423549</v>
      </c>
      <c r="F29" s="89">
        <f t="shared" si="9"/>
        <v>16.239316239316238</v>
      </c>
      <c r="G29" s="89">
        <f t="shared" si="9"/>
        <v>13.390313390313391</v>
      </c>
      <c r="H29" s="89">
        <f t="shared" si="9"/>
        <v>5.982905982905983</v>
      </c>
      <c r="I29" s="89">
        <f t="shared" si="9"/>
        <v>1.8043684710351375</v>
      </c>
      <c r="J29" s="89">
        <f t="shared" si="9"/>
        <v>5.6980056980056979</v>
      </c>
      <c r="K29" s="88" t="str">
        <f t="shared" si="8"/>
        <v>－</v>
      </c>
      <c r="L29" s="88" t="str">
        <f t="shared" si="8"/>
        <v>－</v>
      </c>
    </row>
    <row r="30" spans="1:12" ht="14.45" customHeight="1">
      <c r="A30" s="48"/>
      <c r="B30" s="426"/>
      <c r="C30" s="56" t="s">
        <v>243</v>
      </c>
      <c r="D30" s="82">
        <f>D197</f>
        <v>34</v>
      </c>
      <c r="E30" s="83">
        <f t="shared" ref="E30:J39" si="10">IF($D30=0,0,E197/$D30*100)</f>
        <v>32.352941176470587</v>
      </c>
      <c r="F30" s="83">
        <f t="shared" si="10"/>
        <v>23.52941176470588</v>
      </c>
      <c r="G30" s="83">
        <f t="shared" si="10"/>
        <v>26.47058823529412</v>
      </c>
      <c r="H30" s="83">
        <f t="shared" si="10"/>
        <v>8.8235294117647065</v>
      </c>
      <c r="I30" s="83">
        <f t="shared" si="10"/>
        <v>2.9411764705882351</v>
      </c>
      <c r="J30" s="83">
        <f t="shared" si="10"/>
        <v>5.8823529411764701</v>
      </c>
      <c r="K30" s="119">
        <f t="shared" si="8"/>
        <v>20.063635776996449</v>
      </c>
      <c r="L30" s="119">
        <f t="shared" si="8"/>
        <v>30.573159279232684</v>
      </c>
    </row>
    <row r="31" spans="1:12" ht="14.45" customHeight="1">
      <c r="A31" s="48"/>
      <c r="B31" s="426"/>
      <c r="C31" s="56" t="s">
        <v>244</v>
      </c>
      <c r="D31" s="82">
        <f t="shared" ref="D31:E40" si="11">D198</f>
        <v>75</v>
      </c>
      <c r="E31" s="83">
        <f t="shared" si="10"/>
        <v>29.333333333333332</v>
      </c>
      <c r="F31" s="83">
        <f t="shared" si="10"/>
        <v>17.333333333333336</v>
      </c>
      <c r="G31" s="83">
        <f t="shared" si="10"/>
        <v>25.333333333333336</v>
      </c>
      <c r="H31" s="83">
        <f t="shared" si="10"/>
        <v>17.333333333333336</v>
      </c>
      <c r="I31" s="83">
        <f t="shared" si="10"/>
        <v>4</v>
      </c>
      <c r="J31" s="83">
        <f t="shared" si="10"/>
        <v>6.666666666666667</v>
      </c>
      <c r="K31" s="119">
        <f t="shared" si="8"/>
        <v>25.755452881724487</v>
      </c>
      <c r="L31" s="119">
        <f t="shared" si="8"/>
        <v>37.560035452514875</v>
      </c>
    </row>
    <row r="32" spans="1:12" ht="14.45" customHeight="1">
      <c r="A32" s="56"/>
      <c r="B32" s="426"/>
      <c r="C32" s="56" t="s">
        <v>245</v>
      </c>
      <c r="D32" s="82">
        <f t="shared" si="11"/>
        <v>155</v>
      </c>
      <c r="E32" s="83">
        <f t="shared" si="10"/>
        <v>51.612903225806448</v>
      </c>
      <c r="F32" s="83">
        <f t="shared" si="10"/>
        <v>18.064516129032256</v>
      </c>
      <c r="G32" s="83">
        <f t="shared" si="10"/>
        <v>16.129032258064516</v>
      </c>
      <c r="H32" s="83">
        <f t="shared" si="10"/>
        <v>9.67741935483871</v>
      </c>
      <c r="I32" s="83">
        <f t="shared" si="10"/>
        <v>1.2903225806451613</v>
      </c>
      <c r="J32" s="83">
        <f t="shared" si="10"/>
        <v>3.225806451612903</v>
      </c>
      <c r="K32" s="119">
        <f t="shared" si="8"/>
        <v>13.974239897693439</v>
      </c>
      <c r="L32" s="119">
        <f t="shared" si="8"/>
        <v>29.944799780771653</v>
      </c>
    </row>
    <row r="33" spans="1:12" ht="14.45" customHeight="1">
      <c r="A33" s="56"/>
      <c r="B33" s="49"/>
      <c r="C33" s="56" t="s">
        <v>246</v>
      </c>
      <c r="D33" s="82">
        <f t="shared" si="11"/>
        <v>126</v>
      </c>
      <c r="E33" s="83">
        <f t="shared" si="10"/>
        <v>60.317460317460316</v>
      </c>
      <c r="F33" s="83">
        <f t="shared" si="10"/>
        <v>19.047619047619047</v>
      </c>
      <c r="G33" s="83">
        <f t="shared" si="10"/>
        <v>13.492063492063492</v>
      </c>
      <c r="H33" s="83">
        <f t="shared" si="10"/>
        <v>2.3809523809523809</v>
      </c>
      <c r="I33" s="83">
        <f t="shared" si="10"/>
        <v>1.5873015873015872</v>
      </c>
      <c r="J33" s="83">
        <f t="shared" si="10"/>
        <v>3.1746031746031744</v>
      </c>
      <c r="K33" s="119">
        <f t="shared" si="8"/>
        <v>9.4407468511192221</v>
      </c>
      <c r="L33" s="119">
        <f t="shared" si="8"/>
        <v>25.038502518185762</v>
      </c>
    </row>
    <row r="34" spans="1:12" ht="14.45" customHeight="1">
      <c r="A34" s="56"/>
      <c r="B34" s="49"/>
      <c r="C34" s="136" t="s">
        <v>247</v>
      </c>
      <c r="D34" s="82">
        <f t="shared" si="11"/>
        <v>96</v>
      </c>
      <c r="E34" s="83">
        <f t="shared" si="10"/>
        <v>78.125</v>
      </c>
      <c r="F34" s="83">
        <f t="shared" si="10"/>
        <v>16.666666666666664</v>
      </c>
      <c r="G34" s="83">
        <f t="shared" si="10"/>
        <v>1.0416666666666665</v>
      </c>
      <c r="H34" s="83">
        <f t="shared" si="10"/>
        <v>1.0416666666666665</v>
      </c>
      <c r="I34" s="83">
        <f t="shared" si="10"/>
        <v>0</v>
      </c>
      <c r="J34" s="83">
        <f t="shared" si="10"/>
        <v>3.125</v>
      </c>
      <c r="K34" s="119">
        <f t="shared" si="8"/>
        <v>2.218548794937433</v>
      </c>
      <c r="L34" s="119">
        <f t="shared" si="8"/>
        <v>11.462502107176737</v>
      </c>
    </row>
    <row r="35" spans="1:12" ht="14.45" customHeight="1">
      <c r="A35" s="56"/>
      <c r="B35" s="49"/>
      <c r="C35" s="136" t="s">
        <v>248</v>
      </c>
      <c r="D35" s="82">
        <f t="shared" si="11"/>
        <v>55</v>
      </c>
      <c r="E35" s="83">
        <f t="shared" si="10"/>
        <v>85.454545454545453</v>
      </c>
      <c r="F35" s="83">
        <f t="shared" si="10"/>
        <v>5.4545454545454541</v>
      </c>
      <c r="G35" s="83">
        <f t="shared" si="10"/>
        <v>3.6363636363636362</v>
      </c>
      <c r="H35" s="83">
        <f t="shared" si="10"/>
        <v>0</v>
      </c>
      <c r="I35" s="83">
        <f t="shared" si="10"/>
        <v>0</v>
      </c>
      <c r="J35" s="83">
        <f t="shared" si="10"/>
        <v>5.4545454545454541</v>
      </c>
      <c r="K35" s="119">
        <f t="shared" si="8"/>
        <v>1.4912487631628955</v>
      </c>
      <c r="L35" s="119">
        <f t="shared" si="8"/>
        <v>15.508987136894111</v>
      </c>
    </row>
    <row r="36" spans="1:12" ht="14.45" customHeight="1">
      <c r="A36" s="56"/>
      <c r="B36" s="49"/>
      <c r="C36" s="136" t="s">
        <v>249</v>
      </c>
      <c r="D36" s="82">
        <f t="shared" si="11"/>
        <v>78</v>
      </c>
      <c r="E36" s="83">
        <f t="shared" si="10"/>
        <v>93.589743589743591</v>
      </c>
      <c r="F36" s="83">
        <f t="shared" si="10"/>
        <v>3.8461538461538463</v>
      </c>
      <c r="G36" s="83">
        <f t="shared" si="10"/>
        <v>0</v>
      </c>
      <c r="H36" s="83">
        <f t="shared" si="10"/>
        <v>0</v>
      </c>
      <c r="I36" s="83">
        <f t="shared" si="10"/>
        <v>0</v>
      </c>
      <c r="J36" s="83">
        <f t="shared" si="10"/>
        <v>2.5641025641025639</v>
      </c>
      <c r="K36" s="119">
        <f t="shared" ref="K36:L51" si="12">IF(K203="","－",K203)</f>
        <v>0.24960404483430795</v>
      </c>
      <c r="L36" s="119">
        <f t="shared" si="12"/>
        <v>6.3233024691358013</v>
      </c>
    </row>
    <row r="37" spans="1:12" ht="14.45" customHeight="1">
      <c r="A37" s="56"/>
      <c r="B37" s="49"/>
      <c r="C37" s="136" t="s">
        <v>250</v>
      </c>
      <c r="D37" s="82">
        <f t="shared" si="11"/>
        <v>13</v>
      </c>
      <c r="E37" s="83">
        <f t="shared" si="10"/>
        <v>84.615384615384613</v>
      </c>
      <c r="F37" s="83">
        <f t="shared" si="10"/>
        <v>0</v>
      </c>
      <c r="G37" s="83">
        <f t="shared" si="10"/>
        <v>0</v>
      </c>
      <c r="H37" s="83">
        <f t="shared" si="10"/>
        <v>0</v>
      </c>
      <c r="I37" s="83">
        <f t="shared" si="10"/>
        <v>0</v>
      </c>
      <c r="J37" s="83">
        <f t="shared" si="10"/>
        <v>15.384615384615385</v>
      </c>
      <c r="K37" s="119">
        <f t="shared" si="12"/>
        <v>0</v>
      </c>
      <c r="L37" s="119" t="str">
        <f t="shared" si="12"/>
        <v>－</v>
      </c>
    </row>
    <row r="38" spans="1:12" ht="14.45" customHeight="1">
      <c r="A38" s="56"/>
      <c r="B38" s="49"/>
      <c r="C38" s="136" t="s">
        <v>251</v>
      </c>
      <c r="D38" s="82">
        <f t="shared" si="11"/>
        <v>7</v>
      </c>
      <c r="E38" s="83">
        <f t="shared" si="10"/>
        <v>71.428571428571431</v>
      </c>
      <c r="F38" s="83">
        <f t="shared" si="10"/>
        <v>0</v>
      </c>
      <c r="G38" s="83">
        <f t="shared" si="10"/>
        <v>0</v>
      </c>
      <c r="H38" s="83">
        <f t="shared" si="10"/>
        <v>14.285714285714285</v>
      </c>
      <c r="I38" s="83">
        <f t="shared" si="10"/>
        <v>0</v>
      </c>
      <c r="J38" s="83">
        <f t="shared" si="10"/>
        <v>14.285714285714285</v>
      </c>
      <c r="K38" s="119">
        <f t="shared" si="12"/>
        <v>10.683760683760683</v>
      </c>
      <c r="L38" s="119">
        <f t="shared" si="12"/>
        <v>64.102564102564102</v>
      </c>
    </row>
    <row r="39" spans="1:12" ht="14.45" customHeight="1">
      <c r="A39" s="35"/>
      <c r="B39" s="71"/>
      <c r="C39" s="35" t="s">
        <v>230</v>
      </c>
      <c r="D39" s="84">
        <f t="shared" si="11"/>
        <v>414</v>
      </c>
      <c r="E39" s="85">
        <f t="shared" si="10"/>
        <v>48.067632850241552</v>
      </c>
      <c r="F39" s="85">
        <f t="shared" si="10"/>
        <v>18.357487922705314</v>
      </c>
      <c r="G39" s="85">
        <f t="shared" si="10"/>
        <v>16.425120772946862</v>
      </c>
      <c r="H39" s="85">
        <f t="shared" si="10"/>
        <v>6.5217391304347823</v>
      </c>
      <c r="I39" s="85">
        <f t="shared" si="10"/>
        <v>2.6570048309178742</v>
      </c>
      <c r="J39" s="85">
        <f t="shared" si="10"/>
        <v>7.9710144927536222</v>
      </c>
      <c r="K39" s="120">
        <f t="shared" si="12"/>
        <v>14.820935793395766</v>
      </c>
      <c r="L39" s="120">
        <f t="shared" si="12"/>
        <v>31.026244710350475</v>
      </c>
    </row>
    <row r="40" spans="1:12" ht="14.45" customHeight="1">
      <c r="A40" s="32" t="s">
        <v>252</v>
      </c>
      <c r="B40" s="174" t="s">
        <v>719</v>
      </c>
      <c r="C40" s="32" t="s">
        <v>176</v>
      </c>
      <c r="D40" s="86">
        <f t="shared" si="11"/>
        <v>1202</v>
      </c>
      <c r="E40" s="87">
        <f t="shared" si="11"/>
        <v>923</v>
      </c>
      <c r="F40" s="87">
        <f>F207</f>
        <v>84</v>
      </c>
      <c r="G40" s="87">
        <f>G207</f>
        <v>46</v>
      </c>
      <c r="H40" s="87">
        <f>H207</f>
        <v>22</v>
      </c>
      <c r="I40" s="87">
        <f>I207</f>
        <v>2</v>
      </c>
      <c r="J40" s="87">
        <f>J207</f>
        <v>125</v>
      </c>
      <c r="K40" s="117">
        <f t="shared" si="12"/>
        <v>3.4406220057303272</v>
      </c>
      <c r="L40" s="117">
        <f t="shared" si="12"/>
        <v>24.06201233877638</v>
      </c>
    </row>
    <row r="41" spans="1:12" ht="14.45" customHeight="1">
      <c r="A41" s="48" t="s">
        <v>830</v>
      </c>
      <c r="B41" s="202" t="s">
        <v>829</v>
      </c>
      <c r="C41" s="135"/>
      <c r="D41" s="88">
        <f>IF(SUM(E41:J41)&gt;100,"－",SUM(E41:J41))</f>
        <v>100</v>
      </c>
      <c r="E41" s="89">
        <f t="shared" ref="E41:J41" si="13">E207/$D40*100</f>
        <v>76.78868552412645</v>
      </c>
      <c r="F41" s="89">
        <f t="shared" si="13"/>
        <v>6.988352745424292</v>
      </c>
      <c r="G41" s="89">
        <f t="shared" si="13"/>
        <v>3.8269550748752081</v>
      </c>
      <c r="H41" s="89">
        <f t="shared" si="13"/>
        <v>1.8302828618968388</v>
      </c>
      <c r="I41" s="89">
        <f t="shared" si="13"/>
        <v>0.16638935108153077</v>
      </c>
      <c r="J41" s="89">
        <f t="shared" si="13"/>
        <v>10.399334442595674</v>
      </c>
      <c r="K41" s="88" t="str">
        <f t="shared" si="12"/>
        <v>－</v>
      </c>
      <c r="L41" s="88" t="str">
        <f t="shared" si="12"/>
        <v>－</v>
      </c>
    </row>
    <row r="42" spans="1:12" ht="14.45" customHeight="1">
      <c r="A42" s="48"/>
      <c r="B42" s="202" t="s">
        <v>722</v>
      </c>
      <c r="C42" s="56" t="s">
        <v>253</v>
      </c>
      <c r="D42" s="82">
        <f>D209</f>
        <v>94</v>
      </c>
      <c r="E42" s="83">
        <f t="shared" ref="E42:J52" si="14">IF($D42=0,0,E209/$D42*100)</f>
        <v>89.361702127659569</v>
      </c>
      <c r="F42" s="83">
        <f t="shared" si="14"/>
        <v>0</v>
      </c>
      <c r="G42" s="83">
        <f t="shared" si="14"/>
        <v>2.1276595744680851</v>
      </c>
      <c r="H42" s="83">
        <f t="shared" si="14"/>
        <v>0</v>
      </c>
      <c r="I42" s="83">
        <f t="shared" si="14"/>
        <v>0</v>
      </c>
      <c r="J42" s="83">
        <f t="shared" si="14"/>
        <v>8.5106382978723403</v>
      </c>
      <c r="K42" s="119">
        <f t="shared" si="12"/>
        <v>0.7053693570451437</v>
      </c>
      <c r="L42" s="119">
        <f t="shared" si="12"/>
        <v>30.330882352941178</v>
      </c>
    </row>
    <row r="43" spans="1:12" ht="14.45" customHeight="1">
      <c r="A43" s="48"/>
      <c r="B43" s="202" t="s">
        <v>723</v>
      </c>
      <c r="C43" s="56" t="s">
        <v>254</v>
      </c>
      <c r="D43" s="82">
        <f t="shared" ref="D43:E53" si="15">D210</f>
        <v>29</v>
      </c>
      <c r="E43" s="83">
        <f t="shared" si="14"/>
        <v>48.275862068965516</v>
      </c>
      <c r="F43" s="83">
        <f t="shared" si="14"/>
        <v>34.482758620689658</v>
      </c>
      <c r="G43" s="83">
        <f t="shared" si="14"/>
        <v>13.793103448275861</v>
      </c>
      <c r="H43" s="83">
        <f t="shared" si="14"/>
        <v>3.4482758620689653</v>
      </c>
      <c r="I43" s="83">
        <f t="shared" si="14"/>
        <v>0</v>
      </c>
      <c r="J43" s="83">
        <f t="shared" si="14"/>
        <v>0</v>
      </c>
      <c r="K43" s="119">
        <f t="shared" si="12"/>
        <v>8.5039943838118273</v>
      </c>
      <c r="L43" s="119">
        <f t="shared" si="12"/>
        <v>16.441055808702867</v>
      </c>
    </row>
    <row r="44" spans="1:12" ht="14.45" customHeight="1">
      <c r="A44" s="56"/>
      <c r="B44" s="49"/>
      <c r="C44" s="56" t="s">
        <v>255</v>
      </c>
      <c r="D44" s="82">
        <f t="shared" si="15"/>
        <v>49</v>
      </c>
      <c r="E44" s="83">
        <f t="shared" si="14"/>
        <v>59.183673469387756</v>
      </c>
      <c r="F44" s="83">
        <f t="shared" si="14"/>
        <v>22.448979591836736</v>
      </c>
      <c r="G44" s="83">
        <f t="shared" si="14"/>
        <v>16.326530612244898</v>
      </c>
      <c r="H44" s="83">
        <f t="shared" si="14"/>
        <v>2.0408163265306123</v>
      </c>
      <c r="I44" s="83">
        <f t="shared" si="14"/>
        <v>0</v>
      </c>
      <c r="J44" s="83">
        <f t="shared" si="14"/>
        <v>0</v>
      </c>
      <c r="K44" s="119">
        <f t="shared" si="12"/>
        <v>7.9067580079277944</v>
      </c>
      <c r="L44" s="119">
        <f t="shared" si="12"/>
        <v>19.371557119423095</v>
      </c>
    </row>
    <row r="45" spans="1:12" ht="14.45" customHeight="1">
      <c r="A45" s="56"/>
      <c r="B45" s="56"/>
      <c r="C45" s="56" t="s">
        <v>256</v>
      </c>
      <c r="D45" s="82">
        <f t="shared" si="15"/>
        <v>82</v>
      </c>
      <c r="E45" s="83">
        <f t="shared" si="14"/>
        <v>62.195121951219512</v>
      </c>
      <c r="F45" s="83">
        <f t="shared" si="14"/>
        <v>14.634146341463413</v>
      </c>
      <c r="G45" s="83">
        <f t="shared" si="14"/>
        <v>12.195121951219512</v>
      </c>
      <c r="H45" s="83">
        <f t="shared" si="14"/>
        <v>4.8780487804878048</v>
      </c>
      <c r="I45" s="83">
        <f t="shared" si="14"/>
        <v>0</v>
      </c>
      <c r="J45" s="83">
        <f t="shared" si="14"/>
        <v>6.0975609756097562</v>
      </c>
      <c r="K45" s="119">
        <f t="shared" si="12"/>
        <v>8.5358747230376331</v>
      </c>
      <c r="L45" s="119">
        <f t="shared" si="12"/>
        <v>25.279321295149916</v>
      </c>
    </row>
    <row r="46" spans="1:12" ht="14.45" customHeight="1">
      <c r="A46" s="56"/>
      <c r="B46" s="56"/>
      <c r="C46" s="56" t="s">
        <v>257</v>
      </c>
      <c r="D46" s="82">
        <f t="shared" si="15"/>
        <v>139</v>
      </c>
      <c r="E46" s="83">
        <f t="shared" si="14"/>
        <v>72.661870503597129</v>
      </c>
      <c r="F46" s="83">
        <f t="shared" si="14"/>
        <v>12.949640287769784</v>
      </c>
      <c r="G46" s="83">
        <f t="shared" si="14"/>
        <v>5.0359712230215825</v>
      </c>
      <c r="H46" s="83">
        <f t="shared" si="14"/>
        <v>3.5971223021582732</v>
      </c>
      <c r="I46" s="83">
        <f t="shared" si="14"/>
        <v>0.71942446043165476</v>
      </c>
      <c r="J46" s="83">
        <f t="shared" si="14"/>
        <v>5.0359712230215825</v>
      </c>
      <c r="K46" s="119">
        <f t="shared" si="12"/>
        <v>6.0112893991616074</v>
      </c>
      <c r="L46" s="119">
        <f t="shared" si="12"/>
        <v>25.596458086752651</v>
      </c>
    </row>
    <row r="47" spans="1:12" ht="14.45" customHeight="1">
      <c r="A47" s="56"/>
      <c r="B47" s="56"/>
      <c r="C47" s="56" t="s">
        <v>258</v>
      </c>
      <c r="D47" s="82">
        <f t="shared" si="15"/>
        <v>138</v>
      </c>
      <c r="E47" s="83">
        <f t="shared" si="14"/>
        <v>81.159420289855078</v>
      </c>
      <c r="F47" s="83">
        <f t="shared" si="14"/>
        <v>7.9710144927536222</v>
      </c>
      <c r="G47" s="83">
        <f t="shared" si="14"/>
        <v>5.0724637681159424</v>
      </c>
      <c r="H47" s="83">
        <f t="shared" si="14"/>
        <v>2.8985507246376812</v>
      </c>
      <c r="I47" s="83">
        <f t="shared" si="14"/>
        <v>0</v>
      </c>
      <c r="J47" s="83">
        <f t="shared" si="14"/>
        <v>2.8985507246376812</v>
      </c>
      <c r="K47" s="119">
        <f t="shared" si="12"/>
        <v>3.9405200884600684</v>
      </c>
      <c r="L47" s="119">
        <f t="shared" si="12"/>
        <v>24.001349629711328</v>
      </c>
    </row>
    <row r="48" spans="1:12" ht="14.45" customHeight="1">
      <c r="A48" s="56"/>
      <c r="B48" s="56"/>
      <c r="C48" s="56" t="s">
        <v>259</v>
      </c>
      <c r="D48" s="82">
        <f t="shared" si="15"/>
        <v>109</v>
      </c>
      <c r="E48" s="83">
        <f t="shared" si="14"/>
        <v>86.238532110091754</v>
      </c>
      <c r="F48" s="83">
        <f t="shared" si="14"/>
        <v>4.5871559633027523</v>
      </c>
      <c r="G48" s="83">
        <f t="shared" si="14"/>
        <v>2.7522935779816518</v>
      </c>
      <c r="H48" s="83">
        <f t="shared" si="14"/>
        <v>1.834862385321101</v>
      </c>
      <c r="I48" s="83">
        <f t="shared" si="14"/>
        <v>0.91743119266055051</v>
      </c>
      <c r="J48" s="83">
        <f t="shared" si="14"/>
        <v>3.669724770642202</v>
      </c>
      <c r="K48" s="119">
        <f t="shared" si="12"/>
        <v>3.353218811843373</v>
      </c>
      <c r="L48" s="119">
        <f t="shared" si="12"/>
        <v>32.007997749414017</v>
      </c>
    </row>
    <row r="49" spans="1:12" ht="14.45" customHeight="1">
      <c r="A49" s="56"/>
      <c r="B49" s="56"/>
      <c r="C49" s="56" t="s">
        <v>260</v>
      </c>
      <c r="D49" s="82">
        <f t="shared" si="15"/>
        <v>181</v>
      </c>
      <c r="E49" s="83">
        <f t="shared" si="14"/>
        <v>87.845303867403317</v>
      </c>
      <c r="F49" s="83">
        <f t="shared" si="14"/>
        <v>4.4198895027624303</v>
      </c>
      <c r="G49" s="83">
        <f t="shared" si="14"/>
        <v>1.6574585635359116</v>
      </c>
      <c r="H49" s="83">
        <f t="shared" si="14"/>
        <v>1.6574585635359116</v>
      </c>
      <c r="I49" s="83">
        <f t="shared" si="14"/>
        <v>0</v>
      </c>
      <c r="J49" s="83">
        <f t="shared" si="14"/>
        <v>4.4198895027624303</v>
      </c>
      <c r="K49" s="119">
        <f t="shared" si="12"/>
        <v>2.1334815964259142</v>
      </c>
      <c r="L49" s="119">
        <f t="shared" si="12"/>
        <v>26.363736870120224</v>
      </c>
    </row>
    <row r="50" spans="1:12" ht="14.45" customHeight="1">
      <c r="A50" s="56"/>
      <c r="B50" s="56"/>
      <c r="C50" s="56" t="s">
        <v>261</v>
      </c>
      <c r="D50" s="82">
        <f t="shared" si="15"/>
        <v>209</v>
      </c>
      <c r="E50" s="83">
        <f t="shared" si="14"/>
        <v>86.602870813397132</v>
      </c>
      <c r="F50" s="83">
        <f t="shared" si="14"/>
        <v>1.4354066985645932</v>
      </c>
      <c r="G50" s="83">
        <f t="shared" si="14"/>
        <v>0.4784688995215311</v>
      </c>
      <c r="H50" s="83">
        <f t="shared" si="14"/>
        <v>0.4784688995215311</v>
      </c>
      <c r="I50" s="83">
        <f t="shared" si="14"/>
        <v>0</v>
      </c>
      <c r="J50" s="83">
        <f t="shared" si="14"/>
        <v>11.004784688995215</v>
      </c>
      <c r="K50" s="119">
        <f t="shared" si="12"/>
        <v>0.7142857142857143</v>
      </c>
      <c r="L50" s="119">
        <f t="shared" si="12"/>
        <v>26.571428571428573</v>
      </c>
    </row>
    <row r="51" spans="1:12" ht="14.45" customHeight="1">
      <c r="A51" s="56"/>
      <c r="B51" s="56"/>
      <c r="C51" s="56" t="s">
        <v>262</v>
      </c>
      <c r="D51" s="82">
        <f t="shared" si="15"/>
        <v>89</v>
      </c>
      <c r="E51" s="83">
        <f t="shared" si="14"/>
        <v>78.651685393258433</v>
      </c>
      <c r="F51" s="83">
        <f t="shared" si="14"/>
        <v>1.1235955056179776</v>
      </c>
      <c r="G51" s="83">
        <f t="shared" si="14"/>
        <v>0</v>
      </c>
      <c r="H51" s="83">
        <f t="shared" si="14"/>
        <v>0</v>
      </c>
      <c r="I51" s="83">
        <f t="shared" si="14"/>
        <v>0</v>
      </c>
      <c r="J51" s="83">
        <f t="shared" si="14"/>
        <v>20.224719101123593</v>
      </c>
      <c r="K51" s="119">
        <f t="shared" si="12"/>
        <v>0.19331676332504835</v>
      </c>
      <c r="L51" s="119">
        <f t="shared" si="12"/>
        <v>13.725490196078432</v>
      </c>
    </row>
    <row r="52" spans="1:12" ht="14.45" customHeight="1">
      <c r="A52" s="53"/>
      <c r="B52" s="35"/>
      <c r="C52" s="35" t="s">
        <v>174</v>
      </c>
      <c r="D52" s="84">
        <f t="shared" si="15"/>
        <v>83</v>
      </c>
      <c r="E52" s="85">
        <f t="shared" si="14"/>
        <v>33.734939759036145</v>
      </c>
      <c r="F52" s="85">
        <f t="shared" si="14"/>
        <v>6.024096385542169</v>
      </c>
      <c r="G52" s="85">
        <f t="shared" si="14"/>
        <v>1.2048192771084338</v>
      </c>
      <c r="H52" s="85">
        <f t="shared" si="14"/>
        <v>1.2048192771084338</v>
      </c>
      <c r="I52" s="85">
        <f t="shared" si="14"/>
        <v>0</v>
      </c>
      <c r="J52" s="85">
        <f t="shared" si="14"/>
        <v>57.831325301204814</v>
      </c>
      <c r="K52" s="120">
        <f t="shared" ref="K52:L67" si="16">IF(K219="","－",K219)</f>
        <v>4.6941710071810947</v>
      </c>
      <c r="L52" s="120">
        <f t="shared" si="16"/>
        <v>23.470855035905476</v>
      </c>
    </row>
    <row r="53" spans="1:12" ht="14.45" customHeight="1">
      <c r="A53" s="56"/>
      <c r="B53" s="174" t="s">
        <v>185</v>
      </c>
      <c r="C53" s="32" t="s">
        <v>176</v>
      </c>
      <c r="D53" s="86">
        <f t="shared" si="15"/>
        <v>963</v>
      </c>
      <c r="E53" s="87">
        <f t="shared" si="15"/>
        <v>290</v>
      </c>
      <c r="F53" s="87">
        <f>F220</f>
        <v>240</v>
      </c>
      <c r="G53" s="87">
        <f>G220</f>
        <v>274</v>
      </c>
      <c r="H53" s="87">
        <f>H220</f>
        <v>93</v>
      </c>
      <c r="I53" s="87">
        <f>I220</f>
        <v>22</v>
      </c>
      <c r="J53" s="87">
        <f>J220</f>
        <v>44</v>
      </c>
      <c r="K53" s="117">
        <f t="shared" si="16"/>
        <v>20.90179581598149</v>
      </c>
      <c r="L53" s="117">
        <f t="shared" si="16"/>
        <v>30.538553823349744</v>
      </c>
    </row>
    <row r="54" spans="1:12" ht="14.45" customHeight="1">
      <c r="A54" s="48"/>
      <c r="B54" s="202" t="s">
        <v>186</v>
      </c>
      <c r="C54" s="135"/>
      <c r="D54" s="88">
        <f>IF(SUM(E54:J54)&gt;100,"－",SUM(E54:J54))</f>
        <v>100</v>
      </c>
      <c r="E54" s="89">
        <f t="shared" ref="E54:J54" si="17">E220/$D53*100</f>
        <v>30.114226375908622</v>
      </c>
      <c r="F54" s="89">
        <f t="shared" si="17"/>
        <v>24.922118380062305</v>
      </c>
      <c r="G54" s="89">
        <f t="shared" si="17"/>
        <v>28.452751817237797</v>
      </c>
      <c r="H54" s="89">
        <f t="shared" si="17"/>
        <v>9.657320872274143</v>
      </c>
      <c r="I54" s="89">
        <f t="shared" si="17"/>
        <v>2.2845275181723781</v>
      </c>
      <c r="J54" s="89">
        <f t="shared" si="17"/>
        <v>4.5690550363447562</v>
      </c>
      <c r="K54" s="88" t="str">
        <f t="shared" si="16"/>
        <v>－</v>
      </c>
      <c r="L54" s="88" t="str">
        <f t="shared" si="16"/>
        <v>－</v>
      </c>
    </row>
    <row r="55" spans="1:12" ht="14.45" customHeight="1">
      <c r="A55" s="48"/>
      <c r="B55" s="202" t="s">
        <v>187</v>
      </c>
      <c r="C55" s="56" t="s">
        <v>253</v>
      </c>
      <c r="D55" s="82">
        <f>D222</f>
        <v>12</v>
      </c>
      <c r="E55" s="83">
        <f t="shared" ref="E55:J65" si="18">IF($D55=0,0,E222/$D55*100)</f>
        <v>83.333333333333343</v>
      </c>
      <c r="F55" s="83">
        <f t="shared" si="18"/>
        <v>8.3333333333333321</v>
      </c>
      <c r="G55" s="83">
        <f t="shared" si="18"/>
        <v>8.3333333333333321</v>
      </c>
      <c r="H55" s="83">
        <f t="shared" si="18"/>
        <v>0</v>
      </c>
      <c r="I55" s="83">
        <f t="shared" si="18"/>
        <v>0</v>
      </c>
      <c r="J55" s="83">
        <f t="shared" si="18"/>
        <v>0</v>
      </c>
      <c r="K55" s="119">
        <f t="shared" si="16"/>
        <v>3.125</v>
      </c>
      <c r="L55" s="119">
        <f t="shared" si="16"/>
        <v>18.75</v>
      </c>
    </row>
    <row r="56" spans="1:12" ht="14.45" customHeight="1">
      <c r="A56" s="48"/>
      <c r="B56" s="202"/>
      <c r="C56" s="56" t="s">
        <v>254</v>
      </c>
      <c r="D56" s="82">
        <f t="shared" ref="D56:E66" si="19">D223</f>
        <v>157</v>
      </c>
      <c r="E56" s="83">
        <f t="shared" si="18"/>
        <v>17.834394904458598</v>
      </c>
      <c r="F56" s="83">
        <f t="shared" si="18"/>
        <v>36.30573248407643</v>
      </c>
      <c r="G56" s="83">
        <f t="shared" si="18"/>
        <v>34.394904458598724</v>
      </c>
      <c r="H56" s="83">
        <f t="shared" si="18"/>
        <v>8.2802547770700627</v>
      </c>
      <c r="I56" s="83">
        <f t="shared" si="18"/>
        <v>0</v>
      </c>
      <c r="J56" s="83">
        <f t="shared" si="18"/>
        <v>3.1847133757961785</v>
      </c>
      <c r="K56" s="119">
        <f t="shared" si="16"/>
        <v>20.671555916782363</v>
      </c>
      <c r="L56" s="119">
        <f t="shared" si="16"/>
        <v>25.339326607668703</v>
      </c>
    </row>
    <row r="57" spans="1:12" ht="14.45" customHeight="1">
      <c r="A57" s="56"/>
      <c r="B57" s="56"/>
      <c r="C57" s="56" t="s">
        <v>255</v>
      </c>
      <c r="D57" s="82">
        <f t="shared" si="19"/>
        <v>296</v>
      </c>
      <c r="E57" s="83">
        <f t="shared" si="18"/>
        <v>20.608108108108109</v>
      </c>
      <c r="F57" s="83">
        <f t="shared" si="18"/>
        <v>27.702702702702702</v>
      </c>
      <c r="G57" s="83">
        <f t="shared" si="18"/>
        <v>34.121621621621621</v>
      </c>
      <c r="H57" s="83">
        <f t="shared" si="18"/>
        <v>12.162162162162163</v>
      </c>
      <c r="I57" s="83">
        <f t="shared" si="18"/>
        <v>1.6891891891891893</v>
      </c>
      <c r="J57" s="83">
        <f t="shared" si="18"/>
        <v>3.7162162162162162</v>
      </c>
      <c r="K57" s="119">
        <f t="shared" si="16"/>
        <v>24.028326715661517</v>
      </c>
      <c r="L57" s="119">
        <f t="shared" si="16"/>
        <v>30.571754973051487</v>
      </c>
    </row>
    <row r="58" spans="1:12" ht="14.45" customHeight="1">
      <c r="A58" s="56"/>
      <c r="B58" s="56"/>
      <c r="C58" s="56" t="s">
        <v>256</v>
      </c>
      <c r="D58" s="82">
        <f t="shared" si="19"/>
        <v>193</v>
      </c>
      <c r="E58" s="83">
        <f t="shared" si="18"/>
        <v>30.051813471502591</v>
      </c>
      <c r="F58" s="83">
        <f t="shared" si="18"/>
        <v>19.170984455958546</v>
      </c>
      <c r="G58" s="83">
        <f t="shared" si="18"/>
        <v>32.124352331606218</v>
      </c>
      <c r="H58" s="83">
        <f t="shared" si="18"/>
        <v>8.2901554404145088</v>
      </c>
      <c r="I58" s="83">
        <f t="shared" si="18"/>
        <v>4.1450777202072544</v>
      </c>
      <c r="J58" s="83">
        <f t="shared" si="18"/>
        <v>6.2176165803108807</v>
      </c>
      <c r="K58" s="119">
        <f t="shared" si="16"/>
        <v>22.757704758335908</v>
      </c>
      <c r="L58" s="119">
        <f t="shared" si="16"/>
        <v>33.488980172835767</v>
      </c>
    </row>
    <row r="59" spans="1:12" ht="14.45" customHeight="1">
      <c r="A59" s="56"/>
      <c r="B59" s="56"/>
      <c r="C59" s="56" t="s">
        <v>257</v>
      </c>
      <c r="D59" s="82">
        <f t="shared" si="19"/>
        <v>119</v>
      </c>
      <c r="E59" s="83">
        <f t="shared" si="18"/>
        <v>40.336134453781511</v>
      </c>
      <c r="F59" s="83">
        <f t="shared" si="18"/>
        <v>23.52941176470588</v>
      </c>
      <c r="G59" s="83">
        <f t="shared" si="18"/>
        <v>18.487394957983195</v>
      </c>
      <c r="H59" s="83">
        <f t="shared" si="18"/>
        <v>10.92436974789916</v>
      </c>
      <c r="I59" s="83">
        <f t="shared" si="18"/>
        <v>3.3613445378151261</v>
      </c>
      <c r="J59" s="83">
        <f t="shared" si="18"/>
        <v>3.3613445378151261</v>
      </c>
      <c r="K59" s="119">
        <f t="shared" si="16"/>
        <v>19.815095526785235</v>
      </c>
      <c r="L59" s="119">
        <f t="shared" si="16"/>
        <v>34.010984859407493</v>
      </c>
    </row>
    <row r="60" spans="1:12" ht="14.45" customHeight="1">
      <c r="A60" s="56"/>
      <c r="B60" s="56"/>
      <c r="C60" s="56" t="s">
        <v>258</v>
      </c>
      <c r="D60" s="82">
        <f t="shared" si="19"/>
        <v>63</v>
      </c>
      <c r="E60" s="83">
        <f t="shared" si="18"/>
        <v>46.031746031746032</v>
      </c>
      <c r="F60" s="83">
        <f t="shared" si="18"/>
        <v>22.222222222222221</v>
      </c>
      <c r="G60" s="83">
        <f t="shared" si="18"/>
        <v>20.634920634920633</v>
      </c>
      <c r="H60" s="83">
        <f t="shared" si="18"/>
        <v>7.9365079365079358</v>
      </c>
      <c r="I60" s="83">
        <f t="shared" si="18"/>
        <v>1.5873015873015872</v>
      </c>
      <c r="J60" s="83">
        <f t="shared" si="18"/>
        <v>1.5873015873015872</v>
      </c>
      <c r="K60" s="119">
        <f t="shared" si="16"/>
        <v>15.438434796536134</v>
      </c>
      <c r="L60" s="119">
        <f t="shared" si="16"/>
        <v>29.0055441631891</v>
      </c>
    </row>
    <row r="61" spans="1:12" ht="14.45" customHeight="1">
      <c r="A61" s="56"/>
      <c r="B61" s="56"/>
      <c r="C61" s="56" t="s">
        <v>259</v>
      </c>
      <c r="D61" s="82">
        <f t="shared" si="19"/>
        <v>26</v>
      </c>
      <c r="E61" s="83">
        <f t="shared" si="18"/>
        <v>53.846153846153847</v>
      </c>
      <c r="F61" s="83">
        <f t="shared" si="18"/>
        <v>19.230769230769234</v>
      </c>
      <c r="G61" s="83">
        <f t="shared" si="18"/>
        <v>19.230769230769234</v>
      </c>
      <c r="H61" s="83">
        <f t="shared" si="18"/>
        <v>7.6923076923076925</v>
      </c>
      <c r="I61" s="83">
        <f t="shared" si="18"/>
        <v>0</v>
      </c>
      <c r="J61" s="83">
        <f t="shared" si="18"/>
        <v>0</v>
      </c>
      <c r="K61" s="119">
        <f t="shared" si="16"/>
        <v>12.870995295538743</v>
      </c>
      <c r="L61" s="119">
        <f t="shared" si="16"/>
        <v>27.887156473667275</v>
      </c>
    </row>
    <row r="62" spans="1:12" ht="14.45" customHeight="1">
      <c r="A62" s="56"/>
      <c r="B62" s="56"/>
      <c r="C62" s="56" t="s">
        <v>260</v>
      </c>
      <c r="D62" s="82">
        <f t="shared" si="19"/>
        <v>18</v>
      </c>
      <c r="E62" s="83">
        <f t="shared" si="18"/>
        <v>88.888888888888886</v>
      </c>
      <c r="F62" s="83">
        <f t="shared" si="18"/>
        <v>11.111111111111111</v>
      </c>
      <c r="G62" s="83">
        <f t="shared" si="18"/>
        <v>0</v>
      </c>
      <c r="H62" s="83">
        <f t="shared" si="18"/>
        <v>0</v>
      </c>
      <c r="I62" s="83">
        <f t="shared" si="18"/>
        <v>0</v>
      </c>
      <c r="J62" s="83">
        <f t="shared" si="18"/>
        <v>0</v>
      </c>
      <c r="K62" s="119">
        <f t="shared" si="16"/>
        <v>0.78538359788359791</v>
      </c>
      <c r="L62" s="119">
        <f t="shared" si="16"/>
        <v>7.0684523809523814</v>
      </c>
    </row>
    <row r="63" spans="1:12" ht="14.45" customHeight="1">
      <c r="A63" s="56"/>
      <c r="B63" s="56"/>
      <c r="C63" s="56" t="s">
        <v>261</v>
      </c>
      <c r="D63" s="82">
        <f t="shared" si="19"/>
        <v>8</v>
      </c>
      <c r="E63" s="83">
        <f t="shared" si="18"/>
        <v>37.5</v>
      </c>
      <c r="F63" s="83">
        <f t="shared" si="18"/>
        <v>12.5</v>
      </c>
      <c r="G63" s="83">
        <f t="shared" si="18"/>
        <v>25</v>
      </c>
      <c r="H63" s="83">
        <f t="shared" si="18"/>
        <v>0</v>
      </c>
      <c r="I63" s="83">
        <f t="shared" si="18"/>
        <v>0</v>
      </c>
      <c r="J63" s="83">
        <f t="shared" si="18"/>
        <v>25</v>
      </c>
      <c r="K63" s="119">
        <f t="shared" si="16"/>
        <v>10.000000000000002</v>
      </c>
      <c r="L63" s="119">
        <f t="shared" si="16"/>
        <v>20.000000000000004</v>
      </c>
    </row>
    <row r="64" spans="1:12" ht="14.45" customHeight="1">
      <c r="A64" s="56"/>
      <c r="B64" s="56"/>
      <c r="C64" s="56" t="s">
        <v>262</v>
      </c>
      <c r="D64" s="82">
        <f t="shared" si="19"/>
        <v>10</v>
      </c>
      <c r="E64" s="83">
        <f t="shared" si="18"/>
        <v>60</v>
      </c>
      <c r="F64" s="83">
        <f t="shared" si="18"/>
        <v>0</v>
      </c>
      <c r="G64" s="83">
        <f t="shared" si="18"/>
        <v>10</v>
      </c>
      <c r="H64" s="83">
        <f t="shared" si="18"/>
        <v>10</v>
      </c>
      <c r="I64" s="83">
        <f t="shared" si="18"/>
        <v>10</v>
      </c>
      <c r="J64" s="83">
        <f t="shared" si="18"/>
        <v>10</v>
      </c>
      <c r="K64" s="119">
        <f t="shared" si="16"/>
        <v>19.75959576938769</v>
      </c>
      <c r="L64" s="119">
        <f t="shared" si="16"/>
        <v>59.278787308163068</v>
      </c>
    </row>
    <row r="65" spans="1:12" ht="14.45" customHeight="1">
      <c r="A65" s="53"/>
      <c r="B65" s="35"/>
      <c r="C65" s="35" t="s">
        <v>174</v>
      </c>
      <c r="D65" s="84">
        <f t="shared" si="19"/>
        <v>61</v>
      </c>
      <c r="E65" s="85">
        <f t="shared" si="18"/>
        <v>27.868852459016392</v>
      </c>
      <c r="F65" s="85">
        <f t="shared" si="18"/>
        <v>21.311475409836063</v>
      </c>
      <c r="G65" s="85">
        <f t="shared" si="18"/>
        <v>21.311475409836063</v>
      </c>
      <c r="H65" s="85">
        <f t="shared" si="18"/>
        <v>11.475409836065573</v>
      </c>
      <c r="I65" s="85">
        <f t="shared" si="18"/>
        <v>4.918032786885246</v>
      </c>
      <c r="J65" s="85">
        <f t="shared" si="18"/>
        <v>13.114754098360656</v>
      </c>
      <c r="K65" s="120">
        <f t="shared" si="16"/>
        <v>23.385247037316873</v>
      </c>
      <c r="L65" s="120">
        <f t="shared" si="16"/>
        <v>34.428280360494284</v>
      </c>
    </row>
    <row r="66" spans="1:12" ht="14.45" customHeight="1">
      <c r="A66" s="56"/>
      <c r="B66" s="425" t="s">
        <v>188</v>
      </c>
      <c r="C66" s="32" t="s">
        <v>176</v>
      </c>
      <c r="D66" s="86">
        <f t="shared" si="19"/>
        <v>1053</v>
      </c>
      <c r="E66" s="87">
        <f t="shared" si="19"/>
        <v>599</v>
      </c>
      <c r="F66" s="87">
        <f>F233</f>
        <v>171</v>
      </c>
      <c r="G66" s="87">
        <f>G233</f>
        <v>141</v>
      </c>
      <c r="H66" s="87">
        <f>H233</f>
        <v>63</v>
      </c>
      <c r="I66" s="87">
        <f>I233</f>
        <v>19</v>
      </c>
      <c r="J66" s="87">
        <f>J233</f>
        <v>60</v>
      </c>
      <c r="K66" s="117">
        <f t="shared" si="16"/>
        <v>11.789067602701477</v>
      </c>
      <c r="L66" s="117">
        <f t="shared" si="16"/>
        <v>29.712040937773011</v>
      </c>
    </row>
    <row r="67" spans="1:12" ht="14.45" customHeight="1">
      <c r="A67" s="48"/>
      <c r="B67" s="426"/>
      <c r="C67" s="135"/>
      <c r="D67" s="88">
        <f>IF(SUM(E67:J67)&gt;100,"－",SUM(E67:J67))</f>
        <v>99.999999999999986</v>
      </c>
      <c r="E67" s="89">
        <f t="shared" ref="E67:J67" si="20">E233/$D66*100</f>
        <v>56.885090218423549</v>
      </c>
      <c r="F67" s="89">
        <f t="shared" si="20"/>
        <v>16.239316239316238</v>
      </c>
      <c r="G67" s="89">
        <f t="shared" si="20"/>
        <v>13.390313390313391</v>
      </c>
      <c r="H67" s="89">
        <f t="shared" si="20"/>
        <v>5.982905982905983</v>
      </c>
      <c r="I67" s="89">
        <f t="shared" si="20"/>
        <v>1.8043684710351375</v>
      </c>
      <c r="J67" s="89">
        <f t="shared" si="20"/>
        <v>5.6980056980056979</v>
      </c>
      <c r="K67" s="88" t="str">
        <f t="shared" si="16"/>
        <v>－</v>
      </c>
      <c r="L67" s="88" t="str">
        <f t="shared" si="16"/>
        <v>－</v>
      </c>
    </row>
    <row r="68" spans="1:12" ht="14.45" customHeight="1">
      <c r="A68" s="48"/>
      <c r="B68" s="426"/>
      <c r="C68" s="56" t="s">
        <v>253</v>
      </c>
      <c r="D68" s="82">
        <f>D235</f>
        <v>4</v>
      </c>
      <c r="E68" s="83">
        <f t="shared" ref="E68:J78" si="21">IF($D68=0,0,E235/$D68*100)</f>
        <v>75</v>
      </c>
      <c r="F68" s="83">
        <f t="shared" si="21"/>
        <v>0</v>
      </c>
      <c r="G68" s="83">
        <f t="shared" si="21"/>
        <v>25</v>
      </c>
      <c r="H68" s="83">
        <f t="shared" si="21"/>
        <v>0</v>
      </c>
      <c r="I68" s="83">
        <f t="shared" si="21"/>
        <v>0</v>
      </c>
      <c r="J68" s="83">
        <f t="shared" si="21"/>
        <v>0</v>
      </c>
      <c r="K68" s="119">
        <f t="shared" ref="K68:L83" si="22">IF(K235="","－",K235)</f>
        <v>12</v>
      </c>
      <c r="L68" s="119">
        <f t="shared" si="22"/>
        <v>48</v>
      </c>
    </row>
    <row r="69" spans="1:12" ht="14.45" customHeight="1">
      <c r="A69" s="48"/>
      <c r="B69" s="426"/>
      <c r="C69" s="56" t="s">
        <v>254</v>
      </c>
      <c r="D69" s="82">
        <f t="shared" ref="D69:E79" si="23">D236</f>
        <v>15</v>
      </c>
      <c r="E69" s="83">
        <f t="shared" si="21"/>
        <v>20</v>
      </c>
      <c r="F69" s="83">
        <f t="shared" si="21"/>
        <v>26.666666666666668</v>
      </c>
      <c r="G69" s="83">
        <f t="shared" si="21"/>
        <v>53.333333333333336</v>
      </c>
      <c r="H69" s="83">
        <f t="shared" si="21"/>
        <v>0</v>
      </c>
      <c r="I69" s="83">
        <f t="shared" si="21"/>
        <v>0</v>
      </c>
      <c r="J69" s="83">
        <f t="shared" si="21"/>
        <v>0</v>
      </c>
      <c r="K69" s="119">
        <f t="shared" si="22"/>
        <v>20.18996261311252</v>
      </c>
      <c r="L69" s="119">
        <f t="shared" si="22"/>
        <v>25.237453266390649</v>
      </c>
    </row>
    <row r="70" spans="1:12" ht="14.45" customHeight="1">
      <c r="A70" s="56"/>
      <c r="B70" s="426"/>
      <c r="C70" s="56" t="s">
        <v>255</v>
      </c>
      <c r="D70" s="82">
        <f t="shared" si="23"/>
        <v>95</v>
      </c>
      <c r="E70" s="83">
        <f t="shared" si="21"/>
        <v>29.473684210526311</v>
      </c>
      <c r="F70" s="83">
        <f t="shared" si="21"/>
        <v>24.210526315789473</v>
      </c>
      <c r="G70" s="83">
        <f t="shared" si="21"/>
        <v>23.157894736842106</v>
      </c>
      <c r="H70" s="83">
        <f t="shared" si="21"/>
        <v>15.789473684210526</v>
      </c>
      <c r="I70" s="83">
        <f t="shared" si="21"/>
        <v>3.1578947368421053</v>
      </c>
      <c r="J70" s="83">
        <f t="shared" si="21"/>
        <v>4.2105263157894735</v>
      </c>
      <c r="K70" s="119">
        <f t="shared" si="22"/>
        <v>23.768653257781438</v>
      </c>
      <c r="L70" s="119">
        <f t="shared" si="22"/>
        <v>34.33249915012874</v>
      </c>
    </row>
    <row r="71" spans="1:12" ht="14.45" customHeight="1">
      <c r="A71" s="56"/>
      <c r="B71" s="56"/>
      <c r="C71" s="56" t="s">
        <v>256</v>
      </c>
      <c r="D71" s="82">
        <f t="shared" si="23"/>
        <v>197</v>
      </c>
      <c r="E71" s="83">
        <f t="shared" si="21"/>
        <v>46.700507614213201</v>
      </c>
      <c r="F71" s="83">
        <f t="shared" si="21"/>
        <v>21.319796954314722</v>
      </c>
      <c r="G71" s="83">
        <f t="shared" si="21"/>
        <v>18.274111675126903</v>
      </c>
      <c r="H71" s="83">
        <f t="shared" si="21"/>
        <v>8.1218274111675122</v>
      </c>
      <c r="I71" s="83">
        <f t="shared" si="21"/>
        <v>1.5228426395939088</v>
      </c>
      <c r="J71" s="83">
        <f t="shared" si="21"/>
        <v>4.0609137055837561</v>
      </c>
      <c r="K71" s="119">
        <f t="shared" si="22"/>
        <v>14.712429170431767</v>
      </c>
      <c r="L71" s="119">
        <f t="shared" si="22"/>
        <v>28.666485703212413</v>
      </c>
    </row>
    <row r="72" spans="1:12" ht="14.45" customHeight="1">
      <c r="A72" s="56"/>
      <c r="B72" s="56"/>
      <c r="C72" s="56" t="s">
        <v>257</v>
      </c>
      <c r="D72" s="82">
        <f t="shared" si="23"/>
        <v>249</v>
      </c>
      <c r="E72" s="83">
        <f t="shared" si="21"/>
        <v>44.176706827309239</v>
      </c>
      <c r="F72" s="83">
        <f t="shared" si="21"/>
        <v>20.080321285140563</v>
      </c>
      <c r="G72" s="83">
        <f t="shared" si="21"/>
        <v>17.670682730923694</v>
      </c>
      <c r="H72" s="83">
        <f t="shared" si="21"/>
        <v>8.4337349397590362</v>
      </c>
      <c r="I72" s="83">
        <f t="shared" si="21"/>
        <v>2.8112449799196786</v>
      </c>
      <c r="J72" s="83">
        <f t="shared" si="21"/>
        <v>6.8273092369477917</v>
      </c>
      <c r="K72" s="119">
        <f t="shared" si="22"/>
        <v>16.601774678859105</v>
      </c>
      <c r="L72" s="119">
        <f t="shared" si="22"/>
        <v>31.570587913896002</v>
      </c>
    </row>
    <row r="73" spans="1:12" ht="14.45" customHeight="1">
      <c r="A73" s="56"/>
      <c r="B73" s="56"/>
      <c r="C73" s="56" t="s">
        <v>258</v>
      </c>
      <c r="D73" s="82">
        <f t="shared" si="23"/>
        <v>163</v>
      </c>
      <c r="E73" s="83">
        <f t="shared" si="21"/>
        <v>68.711656441717793</v>
      </c>
      <c r="F73" s="83">
        <f t="shared" si="21"/>
        <v>15.337423312883436</v>
      </c>
      <c r="G73" s="83">
        <f t="shared" si="21"/>
        <v>6.1349693251533743</v>
      </c>
      <c r="H73" s="83">
        <f t="shared" si="21"/>
        <v>2.4539877300613497</v>
      </c>
      <c r="I73" s="83">
        <f t="shared" si="21"/>
        <v>3.6809815950920246</v>
      </c>
      <c r="J73" s="83">
        <f t="shared" si="21"/>
        <v>3.6809815950920246</v>
      </c>
      <c r="K73" s="119">
        <f t="shared" si="22"/>
        <v>8.3749540316276097</v>
      </c>
      <c r="L73" s="119">
        <f t="shared" si="22"/>
        <v>29.219284065900769</v>
      </c>
    </row>
    <row r="74" spans="1:12" ht="14.45" customHeight="1">
      <c r="A74" s="56"/>
      <c r="B74" s="56"/>
      <c r="C74" s="56" t="s">
        <v>259</v>
      </c>
      <c r="D74" s="82">
        <f t="shared" si="23"/>
        <v>100</v>
      </c>
      <c r="E74" s="83">
        <f t="shared" si="21"/>
        <v>73</v>
      </c>
      <c r="F74" s="83">
        <f t="shared" si="21"/>
        <v>11</v>
      </c>
      <c r="G74" s="83">
        <f t="shared" si="21"/>
        <v>6</v>
      </c>
      <c r="H74" s="83">
        <f t="shared" si="21"/>
        <v>3</v>
      </c>
      <c r="I74" s="83">
        <f t="shared" si="21"/>
        <v>0</v>
      </c>
      <c r="J74" s="83">
        <f t="shared" si="21"/>
        <v>7.0000000000000009</v>
      </c>
      <c r="K74" s="119">
        <f t="shared" si="22"/>
        <v>4.5552574771925283</v>
      </c>
      <c r="L74" s="119">
        <f t="shared" si="22"/>
        <v>21.181947268945258</v>
      </c>
    </row>
    <row r="75" spans="1:12" ht="14.45" customHeight="1">
      <c r="A75" s="56"/>
      <c r="B75" s="56"/>
      <c r="C75" s="56" t="s">
        <v>260</v>
      </c>
      <c r="D75" s="82">
        <f t="shared" si="23"/>
        <v>86</v>
      </c>
      <c r="E75" s="83">
        <f t="shared" si="21"/>
        <v>82.558139534883722</v>
      </c>
      <c r="F75" s="83">
        <f t="shared" si="21"/>
        <v>6.9767441860465116</v>
      </c>
      <c r="G75" s="83">
        <f t="shared" si="21"/>
        <v>2.3255813953488373</v>
      </c>
      <c r="H75" s="83">
        <f t="shared" si="21"/>
        <v>2.3255813953488373</v>
      </c>
      <c r="I75" s="83">
        <f t="shared" si="21"/>
        <v>0</v>
      </c>
      <c r="J75" s="83">
        <f t="shared" si="21"/>
        <v>5.8139534883720927</v>
      </c>
      <c r="K75" s="119">
        <f t="shared" si="22"/>
        <v>2.7247942069583519</v>
      </c>
      <c r="L75" s="119">
        <f t="shared" si="22"/>
        <v>22.07083307636265</v>
      </c>
    </row>
    <row r="76" spans="1:12" ht="14.45" customHeight="1">
      <c r="A76" s="56"/>
      <c r="B76" s="56"/>
      <c r="C76" s="56" t="s">
        <v>261</v>
      </c>
      <c r="D76" s="82">
        <f t="shared" si="23"/>
        <v>65</v>
      </c>
      <c r="E76" s="83">
        <f t="shared" si="21"/>
        <v>92.307692307692307</v>
      </c>
      <c r="F76" s="83">
        <f t="shared" si="21"/>
        <v>0</v>
      </c>
      <c r="G76" s="83">
        <f t="shared" si="21"/>
        <v>1.5384615384615385</v>
      </c>
      <c r="H76" s="83">
        <f t="shared" si="21"/>
        <v>0</v>
      </c>
      <c r="I76" s="83">
        <f t="shared" si="21"/>
        <v>0</v>
      </c>
      <c r="J76" s="83">
        <f t="shared" si="21"/>
        <v>6.1538461538461542</v>
      </c>
      <c r="K76" s="119">
        <f t="shared" si="22"/>
        <v>0.34512510785159617</v>
      </c>
      <c r="L76" s="119">
        <f t="shared" si="22"/>
        <v>21.052631578947366</v>
      </c>
    </row>
    <row r="77" spans="1:12" ht="14.45" customHeight="1">
      <c r="A77" s="56"/>
      <c r="B77" s="56"/>
      <c r="C77" s="56" t="s">
        <v>262</v>
      </c>
      <c r="D77" s="82">
        <f t="shared" si="23"/>
        <v>15</v>
      </c>
      <c r="E77" s="83">
        <f t="shared" si="21"/>
        <v>73.333333333333329</v>
      </c>
      <c r="F77" s="83">
        <f t="shared" si="21"/>
        <v>0</v>
      </c>
      <c r="G77" s="83">
        <f t="shared" si="21"/>
        <v>0</v>
      </c>
      <c r="H77" s="83">
        <f t="shared" si="21"/>
        <v>6.666666666666667</v>
      </c>
      <c r="I77" s="83">
        <f t="shared" si="21"/>
        <v>0</v>
      </c>
      <c r="J77" s="83">
        <f t="shared" si="21"/>
        <v>20</v>
      </c>
      <c r="K77" s="119">
        <f t="shared" si="22"/>
        <v>5.3418803418803416</v>
      </c>
      <c r="L77" s="119">
        <f t="shared" si="22"/>
        <v>64.102564102564102</v>
      </c>
    </row>
    <row r="78" spans="1:12" ht="14.45" customHeight="1">
      <c r="A78" s="35"/>
      <c r="B78" s="35"/>
      <c r="C78" s="35" t="s">
        <v>174</v>
      </c>
      <c r="D78" s="84">
        <f t="shared" si="23"/>
        <v>64</v>
      </c>
      <c r="E78" s="85">
        <f t="shared" si="21"/>
        <v>56.25</v>
      </c>
      <c r="F78" s="85">
        <f t="shared" si="21"/>
        <v>15.625</v>
      </c>
      <c r="G78" s="85">
        <f t="shared" si="21"/>
        <v>17.1875</v>
      </c>
      <c r="H78" s="85">
        <f t="shared" si="21"/>
        <v>1.5625</v>
      </c>
      <c r="I78" s="85">
        <f t="shared" si="21"/>
        <v>0</v>
      </c>
      <c r="J78" s="85">
        <f t="shared" si="21"/>
        <v>9.375</v>
      </c>
      <c r="K78" s="120">
        <f t="shared" si="22"/>
        <v>8.8985543160564458</v>
      </c>
      <c r="L78" s="120">
        <f t="shared" si="22"/>
        <v>23.459825015057902</v>
      </c>
    </row>
    <row r="79" spans="1:12" ht="14.45" customHeight="1">
      <c r="A79" s="32" t="s">
        <v>831</v>
      </c>
      <c r="B79" s="174" t="s">
        <v>719</v>
      </c>
      <c r="C79" s="32" t="s">
        <v>176</v>
      </c>
      <c r="D79" s="86">
        <f t="shared" si="23"/>
        <v>1202</v>
      </c>
      <c r="E79" s="87">
        <f t="shared" si="23"/>
        <v>923</v>
      </c>
      <c r="F79" s="87">
        <f>F246</f>
        <v>84</v>
      </c>
      <c r="G79" s="87">
        <f>G246</f>
        <v>46</v>
      </c>
      <c r="H79" s="87">
        <f>H246</f>
        <v>22</v>
      </c>
      <c r="I79" s="87">
        <f>I246</f>
        <v>2</v>
      </c>
      <c r="J79" s="87">
        <f>J246</f>
        <v>125</v>
      </c>
      <c r="K79" s="117">
        <f t="shared" si="22"/>
        <v>3.4406220057303281</v>
      </c>
      <c r="L79" s="117">
        <f t="shared" si="22"/>
        <v>24.062012338776388</v>
      </c>
    </row>
    <row r="80" spans="1:12" ht="14.45" customHeight="1">
      <c r="A80" s="53" t="s">
        <v>832</v>
      </c>
      <c r="B80" s="203" t="s">
        <v>829</v>
      </c>
      <c r="C80" s="135"/>
      <c r="D80" s="88">
        <f>IF(SUM(E80:J80)&gt;100,"－",SUM(E80:J80))</f>
        <v>100</v>
      </c>
      <c r="E80" s="89">
        <f t="shared" ref="E80:J80" si="24">E246/$D79*100</f>
        <v>76.78868552412645</v>
      </c>
      <c r="F80" s="89">
        <f t="shared" si="24"/>
        <v>6.988352745424292</v>
      </c>
      <c r="G80" s="89">
        <f t="shared" si="24"/>
        <v>3.8269550748752081</v>
      </c>
      <c r="H80" s="89">
        <f t="shared" si="24"/>
        <v>1.8302828618968388</v>
      </c>
      <c r="I80" s="89">
        <f t="shared" si="24"/>
        <v>0.16638935108153077</v>
      </c>
      <c r="J80" s="89">
        <f t="shared" si="24"/>
        <v>10.399334442595674</v>
      </c>
      <c r="K80" s="88" t="str">
        <f t="shared" si="22"/>
        <v>－</v>
      </c>
      <c r="L80" s="88" t="str">
        <f t="shared" si="22"/>
        <v>－</v>
      </c>
    </row>
    <row r="81" spans="1:12" ht="14.45" customHeight="1">
      <c r="A81" s="53"/>
      <c r="B81" s="203" t="s">
        <v>722</v>
      </c>
      <c r="C81" s="56" t="s">
        <v>833</v>
      </c>
      <c r="D81" s="82">
        <f>D248</f>
        <v>79</v>
      </c>
      <c r="E81" s="83">
        <f t="shared" ref="E81:J87" si="25">IF($D81=0,0,E248/$D81*100)</f>
        <v>75.949367088607602</v>
      </c>
      <c r="F81" s="83">
        <f t="shared" si="25"/>
        <v>5.0632911392405067</v>
      </c>
      <c r="G81" s="83">
        <f t="shared" si="25"/>
        <v>6.3291139240506329</v>
      </c>
      <c r="H81" s="83">
        <f t="shared" si="25"/>
        <v>1.2658227848101267</v>
      </c>
      <c r="I81" s="83">
        <f t="shared" si="25"/>
        <v>0</v>
      </c>
      <c r="J81" s="83">
        <f t="shared" si="25"/>
        <v>11.39240506329114</v>
      </c>
      <c r="K81" s="119">
        <f t="shared" si="22"/>
        <v>3.1888590971239514</v>
      </c>
      <c r="L81" s="119">
        <f t="shared" si="22"/>
        <v>22.322013679867659</v>
      </c>
    </row>
    <row r="82" spans="1:12" ht="14.45" customHeight="1">
      <c r="A82" s="48"/>
      <c r="B82" s="202" t="s">
        <v>728</v>
      </c>
      <c r="C82" s="56" t="s">
        <v>401</v>
      </c>
      <c r="D82" s="82">
        <f t="shared" ref="D82:E88" si="26">D249</f>
        <v>75</v>
      </c>
      <c r="E82" s="83">
        <f t="shared" si="25"/>
        <v>73.333333333333329</v>
      </c>
      <c r="F82" s="83">
        <f t="shared" si="25"/>
        <v>5.3333333333333339</v>
      </c>
      <c r="G82" s="83">
        <f t="shared" si="25"/>
        <v>6.666666666666667</v>
      </c>
      <c r="H82" s="83">
        <f t="shared" si="25"/>
        <v>1.3333333333333335</v>
      </c>
      <c r="I82" s="83">
        <f t="shared" si="25"/>
        <v>0</v>
      </c>
      <c r="J82" s="83">
        <f t="shared" si="25"/>
        <v>13.333333333333334</v>
      </c>
      <c r="K82" s="119">
        <f t="shared" si="22"/>
        <v>3.1718956647972005</v>
      </c>
      <c r="L82" s="119">
        <f t="shared" si="22"/>
        <v>20.617321821181804</v>
      </c>
    </row>
    <row r="83" spans="1:12" ht="14.45" customHeight="1">
      <c r="A83" s="56"/>
      <c r="B83" s="49"/>
      <c r="C83" s="56" t="s">
        <v>402</v>
      </c>
      <c r="D83" s="82">
        <f t="shared" si="26"/>
        <v>213</v>
      </c>
      <c r="E83" s="83">
        <f t="shared" si="25"/>
        <v>78.873239436619713</v>
      </c>
      <c r="F83" s="83">
        <f t="shared" si="25"/>
        <v>8.4507042253521121</v>
      </c>
      <c r="G83" s="83">
        <f t="shared" si="25"/>
        <v>1.8779342723004695</v>
      </c>
      <c r="H83" s="83">
        <f t="shared" si="25"/>
        <v>2.3474178403755865</v>
      </c>
      <c r="I83" s="83">
        <f t="shared" si="25"/>
        <v>0.46948356807511737</v>
      </c>
      <c r="J83" s="83">
        <f t="shared" si="25"/>
        <v>7.981220657276995</v>
      </c>
      <c r="K83" s="119">
        <f t="shared" si="22"/>
        <v>3.8162249539082205</v>
      </c>
      <c r="L83" s="119">
        <f t="shared" si="22"/>
        <v>26.713574677357542</v>
      </c>
    </row>
    <row r="84" spans="1:12" ht="14.45" customHeight="1">
      <c r="A84" s="56"/>
      <c r="B84" s="49"/>
      <c r="C84" s="56" t="s">
        <v>834</v>
      </c>
      <c r="D84" s="82">
        <f t="shared" si="26"/>
        <v>230</v>
      </c>
      <c r="E84" s="83">
        <f t="shared" si="25"/>
        <v>75.65217391304347</v>
      </c>
      <c r="F84" s="83">
        <f t="shared" si="25"/>
        <v>9.5652173913043477</v>
      </c>
      <c r="G84" s="83">
        <f t="shared" si="25"/>
        <v>6.0869565217391308</v>
      </c>
      <c r="H84" s="83">
        <f t="shared" si="25"/>
        <v>0.43478260869565216</v>
      </c>
      <c r="I84" s="83">
        <f t="shared" si="25"/>
        <v>0</v>
      </c>
      <c r="J84" s="83">
        <f t="shared" si="25"/>
        <v>8.2608695652173907</v>
      </c>
      <c r="K84" s="119">
        <f t="shared" ref="K84:L99" si="27">IF(K251="","－",K251)</f>
        <v>3.3133638272059249</v>
      </c>
      <c r="L84" s="119">
        <f t="shared" si="27"/>
        <v>18.8951288524446</v>
      </c>
    </row>
    <row r="85" spans="1:12" ht="14.45" customHeight="1">
      <c r="A85" s="56"/>
      <c r="B85" s="49"/>
      <c r="C85" s="56" t="s">
        <v>835</v>
      </c>
      <c r="D85" s="82">
        <f t="shared" si="26"/>
        <v>297</v>
      </c>
      <c r="E85" s="83">
        <f t="shared" si="25"/>
        <v>76.094276094276097</v>
      </c>
      <c r="F85" s="83">
        <f t="shared" si="25"/>
        <v>6.7340067340067336</v>
      </c>
      <c r="G85" s="83">
        <f t="shared" si="25"/>
        <v>2.3569023569023568</v>
      </c>
      <c r="H85" s="83">
        <f t="shared" si="25"/>
        <v>3.0303030303030303</v>
      </c>
      <c r="I85" s="83">
        <f t="shared" si="25"/>
        <v>0</v>
      </c>
      <c r="J85" s="83">
        <f t="shared" si="25"/>
        <v>11.784511784511785</v>
      </c>
      <c r="K85" s="119">
        <f t="shared" si="27"/>
        <v>3.5779321554611974</v>
      </c>
      <c r="L85" s="119">
        <f t="shared" si="27"/>
        <v>26.039395131412046</v>
      </c>
    </row>
    <row r="86" spans="1:12" ht="14.45" customHeight="1">
      <c r="A86" s="56"/>
      <c r="B86" s="49"/>
      <c r="C86" s="56" t="s">
        <v>289</v>
      </c>
      <c r="D86" s="82">
        <f t="shared" si="26"/>
        <v>299</v>
      </c>
      <c r="E86" s="83">
        <f t="shared" si="25"/>
        <v>79.264214046822744</v>
      </c>
      <c r="F86" s="83">
        <f t="shared" si="25"/>
        <v>5.3511705685618729</v>
      </c>
      <c r="G86" s="83">
        <f t="shared" si="25"/>
        <v>3.6789297658862878</v>
      </c>
      <c r="H86" s="83">
        <f t="shared" si="25"/>
        <v>1.6722408026755853</v>
      </c>
      <c r="I86" s="83">
        <f t="shared" si="25"/>
        <v>0.33444816053511706</v>
      </c>
      <c r="J86" s="83">
        <f t="shared" si="25"/>
        <v>9.6989966555183944</v>
      </c>
      <c r="K86" s="119">
        <f t="shared" si="27"/>
        <v>3.3023646737917556</v>
      </c>
      <c r="L86" s="119">
        <f t="shared" si="27"/>
        <v>27.019347331023454</v>
      </c>
    </row>
    <row r="87" spans="1:12" ht="14.45" customHeight="1">
      <c r="A87" s="53"/>
      <c r="B87" s="71"/>
      <c r="C87" s="35" t="s">
        <v>230</v>
      </c>
      <c r="D87" s="84">
        <f t="shared" si="26"/>
        <v>9</v>
      </c>
      <c r="E87" s="85">
        <f t="shared" si="25"/>
        <v>33.333333333333329</v>
      </c>
      <c r="F87" s="85">
        <f t="shared" si="25"/>
        <v>0</v>
      </c>
      <c r="G87" s="85">
        <f t="shared" si="25"/>
        <v>0</v>
      </c>
      <c r="H87" s="85">
        <f t="shared" si="25"/>
        <v>0</v>
      </c>
      <c r="I87" s="85">
        <f t="shared" si="25"/>
        <v>0</v>
      </c>
      <c r="J87" s="85">
        <f t="shared" si="25"/>
        <v>66.666666666666657</v>
      </c>
      <c r="K87" s="120">
        <f t="shared" si="27"/>
        <v>0</v>
      </c>
      <c r="L87" s="120" t="str">
        <f t="shared" si="27"/>
        <v>－</v>
      </c>
    </row>
    <row r="88" spans="1:12" ht="14.45" customHeight="1">
      <c r="A88" s="56"/>
      <c r="B88" s="174" t="s">
        <v>185</v>
      </c>
      <c r="C88" s="32" t="s">
        <v>176</v>
      </c>
      <c r="D88" s="86">
        <f t="shared" si="26"/>
        <v>963</v>
      </c>
      <c r="E88" s="87">
        <f t="shared" si="26"/>
        <v>290</v>
      </c>
      <c r="F88" s="87">
        <f>F255</f>
        <v>240</v>
      </c>
      <c r="G88" s="87">
        <f>G255</f>
        <v>274</v>
      </c>
      <c r="H88" s="87">
        <f>H255</f>
        <v>93</v>
      </c>
      <c r="I88" s="87">
        <f>I255</f>
        <v>22</v>
      </c>
      <c r="J88" s="87">
        <f>J255</f>
        <v>44</v>
      </c>
      <c r="K88" s="117">
        <f t="shared" si="27"/>
        <v>20.90179581598149</v>
      </c>
      <c r="L88" s="117">
        <f t="shared" si="27"/>
        <v>30.538553823349744</v>
      </c>
    </row>
    <row r="89" spans="1:12" ht="14.45" customHeight="1">
      <c r="A89" s="53"/>
      <c r="B89" s="203" t="s">
        <v>186</v>
      </c>
      <c r="C89" s="135"/>
      <c r="D89" s="88">
        <f>IF(SUM(E89:J89)&gt;100,"－",SUM(E89:J89))</f>
        <v>100</v>
      </c>
      <c r="E89" s="89">
        <f t="shared" ref="E89:J89" si="28">E255/$D88*100</f>
        <v>30.114226375908622</v>
      </c>
      <c r="F89" s="89">
        <f t="shared" si="28"/>
        <v>24.922118380062305</v>
      </c>
      <c r="G89" s="89">
        <f t="shared" si="28"/>
        <v>28.452751817237797</v>
      </c>
      <c r="H89" s="89">
        <f t="shared" si="28"/>
        <v>9.657320872274143</v>
      </c>
      <c r="I89" s="89">
        <f t="shared" si="28"/>
        <v>2.2845275181723781</v>
      </c>
      <c r="J89" s="89">
        <f t="shared" si="28"/>
        <v>4.5690550363447562</v>
      </c>
      <c r="K89" s="88" t="str">
        <f t="shared" si="27"/>
        <v>－</v>
      </c>
      <c r="L89" s="88" t="str">
        <f t="shared" si="27"/>
        <v>－</v>
      </c>
    </row>
    <row r="90" spans="1:12" ht="14.45" customHeight="1">
      <c r="A90" s="53"/>
      <c r="B90" s="203" t="s">
        <v>187</v>
      </c>
      <c r="C90" s="56" t="s">
        <v>833</v>
      </c>
      <c r="D90" s="82">
        <f>D257</f>
        <v>86</v>
      </c>
      <c r="E90" s="83">
        <f t="shared" ref="E90:J96" si="29">IF($D90=0,0,E257/$D90*100)</f>
        <v>41.860465116279073</v>
      </c>
      <c r="F90" s="83">
        <f t="shared" si="29"/>
        <v>22.093023255813954</v>
      </c>
      <c r="G90" s="83">
        <f t="shared" si="29"/>
        <v>27.906976744186046</v>
      </c>
      <c r="H90" s="83">
        <f t="shared" si="29"/>
        <v>1.1627906976744187</v>
      </c>
      <c r="I90" s="83">
        <f t="shared" si="29"/>
        <v>1.1627906976744187</v>
      </c>
      <c r="J90" s="83">
        <f t="shared" si="29"/>
        <v>5.8139534883720927</v>
      </c>
      <c r="K90" s="119">
        <f t="shared" si="27"/>
        <v>15.196168494405937</v>
      </c>
      <c r="L90" s="119">
        <f t="shared" si="27"/>
        <v>27.353103289930687</v>
      </c>
    </row>
    <row r="91" spans="1:12" ht="14.45" customHeight="1">
      <c r="A91" s="48"/>
      <c r="B91" s="202"/>
      <c r="C91" s="56" t="s">
        <v>401</v>
      </c>
      <c r="D91" s="82">
        <f t="shared" ref="D91:E97" si="30">D258</f>
        <v>60</v>
      </c>
      <c r="E91" s="83">
        <f t="shared" si="29"/>
        <v>25</v>
      </c>
      <c r="F91" s="83">
        <f t="shared" si="29"/>
        <v>35</v>
      </c>
      <c r="G91" s="83">
        <f t="shared" si="29"/>
        <v>30</v>
      </c>
      <c r="H91" s="83">
        <f t="shared" si="29"/>
        <v>6.666666666666667</v>
      </c>
      <c r="I91" s="83">
        <f t="shared" si="29"/>
        <v>3.3333333333333335</v>
      </c>
      <c r="J91" s="83">
        <f t="shared" si="29"/>
        <v>0</v>
      </c>
      <c r="K91" s="119">
        <f t="shared" si="27"/>
        <v>23.022306830889434</v>
      </c>
      <c r="L91" s="119">
        <f t="shared" si="27"/>
        <v>30.696409107852581</v>
      </c>
    </row>
    <row r="92" spans="1:12" ht="14.45" customHeight="1">
      <c r="A92" s="56"/>
      <c r="B92" s="49"/>
      <c r="C92" s="56" t="s">
        <v>402</v>
      </c>
      <c r="D92" s="82">
        <f t="shared" si="30"/>
        <v>191</v>
      </c>
      <c r="E92" s="83">
        <f t="shared" si="29"/>
        <v>29.842931937172771</v>
      </c>
      <c r="F92" s="83">
        <f t="shared" si="29"/>
        <v>25.130890052356019</v>
      </c>
      <c r="G92" s="83">
        <f t="shared" si="29"/>
        <v>26.178010471204189</v>
      </c>
      <c r="H92" s="83">
        <f t="shared" si="29"/>
        <v>10.471204188481675</v>
      </c>
      <c r="I92" s="83">
        <f t="shared" si="29"/>
        <v>1.5706806282722512</v>
      </c>
      <c r="J92" s="83">
        <f t="shared" si="29"/>
        <v>6.8062827225130889</v>
      </c>
      <c r="K92" s="119">
        <f t="shared" si="27"/>
        <v>20.060267344215646</v>
      </c>
      <c r="L92" s="119">
        <f t="shared" si="27"/>
        <v>29.510145349342025</v>
      </c>
    </row>
    <row r="93" spans="1:12" ht="14.45" customHeight="1">
      <c r="A93" s="56"/>
      <c r="B93" s="49"/>
      <c r="C93" s="56" t="s">
        <v>834</v>
      </c>
      <c r="D93" s="82">
        <f t="shared" si="30"/>
        <v>145</v>
      </c>
      <c r="E93" s="83">
        <f t="shared" si="29"/>
        <v>23.448275862068964</v>
      </c>
      <c r="F93" s="83">
        <f t="shared" si="29"/>
        <v>28.965517241379313</v>
      </c>
      <c r="G93" s="83">
        <f t="shared" si="29"/>
        <v>26.896551724137929</v>
      </c>
      <c r="H93" s="83">
        <f t="shared" si="29"/>
        <v>15.172413793103448</v>
      </c>
      <c r="I93" s="83">
        <f t="shared" si="29"/>
        <v>1.3793103448275863</v>
      </c>
      <c r="J93" s="83">
        <f t="shared" si="29"/>
        <v>4.1379310344827589</v>
      </c>
      <c r="K93" s="119">
        <f t="shared" si="27"/>
        <v>23.532674374412156</v>
      </c>
      <c r="L93" s="119">
        <f t="shared" si="27"/>
        <v>31.15277845755514</v>
      </c>
    </row>
    <row r="94" spans="1:12" ht="14.45" customHeight="1">
      <c r="A94" s="56"/>
      <c r="B94" s="49"/>
      <c r="C94" s="56" t="s">
        <v>835</v>
      </c>
      <c r="D94" s="82">
        <f t="shared" si="30"/>
        <v>95</v>
      </c>
      <c r="E94" s="83">
        <f t="shared" si="29"/>
        <v>34.736842105263158</v>
      </c>
      <c r="F94" s="83">
        <f t="shared" si="29"/>
        <v>21.052631578947366</v>
      </c>
      <c r="G94" s="83">
        <f t="shared" si="29"/>
        <v>29.473684210526311</v>
      </c>
      <c r="H94" s="83">
        <f t="shared" si="29"/>
        <v>9.4736842105263168</v>
      </c>
      <c r="I94" s="83">
        <f t="shared" si="29"/>
        <v>3.1578947368421053</v>
      </c>
      <c r="J94" s="83">
        <f t="shared" si="29"/>
        <v>2.1052631578947367</v>
      </c>
      <c r="K94" s="119">
        <f t="shared" si="27"/>
        <v>20.385082592410896</v>
      </c>
      <c r="L94" s="119">
        <f t="shared" si="27"/>
        <v>31.59687801823689</v>
      </c>
    </row>
    <row r="95" spans="1:12" ht="14.45" customHeight="1">
      <c r="A95" s="56"/>
      <c r="B95" s="49"/>
      <c r="C95" s="56" t="s">
        <v>289</v>
      </c>
      <c r="D95" s="82">
        <f t="shared" si="30"/>
        <v>373</v>
      </c>
      <c r="E95" s="83">
        <f t="shared" si="29"/>
        <v>30.294906166219839</v>
      </c>
      <c r="F95" s="83">
        <f t="shared" si="29"/>
        <v>23.324396782841823</v>
      </c>
      <c r="G95" s="83">
        <f t="shared" si="29"/>
        <v>30.294906166219839</v>
      </c>
      <c r="H95" s="83">
        <f t="shared" si="29"/>
        <v>9.9195710455764079</v>
      </c>
      <c r="I95" s="83">
        <f t="shared" si="29"/>
        <v>2.9490616621983912</v>
      </c>
      <c r="J95" s="83">
        <f t="shared" si="29"/>
        <v>3.2171581769436997</v>
      </c>
      <c r="K95" s="119">
        <f t="shared" si="27"/>
        <v>21.542360413581076</v>
      </c>
      <c r="L95" s="119">
        <f t="shared" si="27"/>
        <v>31.358032698801484</v>
      </c>
    </row>
    <row r="96" spans="1:12" ht="14.45" customHeight="1">
      <c r="A96" s="53"/>
      <c r="B96" s="71"/>
      <c r="C96" s="35" t="s">
        <v>230</v>
      </c>
      <c r="D96" s="84">
        <f t="shared" si="30"/>
        <v>13</v>
      </c>
      <c r="E96" s="85">
        <f t="shared" si="29"/>
        <v>15.384615384615385</v>
      </c>
      <c r="F96" s="85">
        <f t="shared" si="29"/>
        <v>23.076923076923077</v>
      </c>
      <c r="G96" s="85">
        <f t="shared" si="29"/>
        <v>15.384615384615385</v>
      </c>
      <c r="H96" s="85">
        <f t="shared" si="29"/>
        <v>0</v>
      </c>
      <c r="I96" s="85">
        <f t="shared" si="29"/>
        <v>0</v>
      </c>
      <c r="J96" s="85">
        <f t="shared" si="29"/>
        <v>46.153846153846153</v>
      </c>
      <c r="K96" s="120">
        <f t="shared" si="27"/>
        <v>11.735454468012607</v>
      </c>
      <c r="L96" s="120">
        <f t="shared" si="27"/>
        <v>16.429636255217652</v>
      </c>
    </row>
    <row r="97" spans="1:13" ht="14.45" customHeight="1">
      <c r="A97" s="56"/>
      <c r="B97" s="425" t="s">
        <v>188</v>
      </c>
      <c r="C97" s="32" t="s">
        <v>176</v>
      </c>
      <c r="D97" s="86">
        <f t="shared" si="30"/>
        <v>1053</v>
      </c>
      <c r="E97" s="87">
        <f t="shared" si="30"/>
        <v>599</v>
      </c>
      <c r="F97" s="87">
        <f>F264</f>
        <v>171</v>
      </c>
      <c r="G97" s="87">
        <f>G264</f>
        <v>141</v>
      </c>
      <c r="H97" s="87">
        <f>H264</f>
        <v>63</v>
      </c>
      <c r="I97" s="87">
        <f>I264</f>
        <v>19</v>
      </c>
      <c r="J97" s="87">
        <f>J264</f>
        <v>60</v>
      </c>
      <c r="K97" s="117">
        <f t="shared" si="27"/>
        <v>11.789067602701477</v>
      </c>
      <c r="L97" s="117">
        <f t="shared" si="27"/>
        <v>29.712040937773011</v>
      </c>
    </row>
    <row r="98" spans="1:13" ht="14.45" customHeight="1">
      <c r="A98" s="53"/>
      <c r="B98" s="426"/>
      <c r="C98" s="135"/>
      <c r="D98" s="88">
        <f>IF(SUM(E98:J98)&gt;100,"－",SUM(E98:J98))</f>
        <v>99.999999999999986</v>
      </c>
      <c r="E98" s="89">
        <f t="shared" ref="E98:J98" si="31">E264/$D97*100</f>
        <v>56.885090218423549</v>
      </c>
      <c r="F98" s="89">
        <f t="shared" si="31"/>
        <v>16.239316239316238</v>
      </c>
      <c r="G98" s="89">
        <f t="shared" si="31"/>
        <v>13.390313390313391</v>
      </c>
      <c r="H98" s="89">
        <f t="shared" si="31"/>
        <v>5.982905982905983</v>
      </c>
      <c r="I98" s="89">
        <f t="shared" si="31"/>
        <v>1.8043684710351375</v>
      </c>
      <c r="J98" s="89">
        <f t="shared" si="31"/>
        <v>5.6980056980056979</v>
      </c>
      <c r="K98" s="88" t="str">
        <f t="shared" si="27"/>
        <v>－</v>
      </c>
      <c r="L98" s="88" t="str">
        <f t="shared" si="27"/>
        <v>－</v>
      </c>
    </row>
    <row r="99" spans="1:13" ht="14.45" customHeight="1">
      <c r="A99" s="53"/>
      <c r="B99" s="426"/>
      <c r="C99" s="56" t="s">
        <v>833</v>
      </c>
      <c r="D99" s="82">
        <f>D266</f>
        <v>104</v>
      </c>
      <c r="E99" s="83">
        <f t="shared" ref="E99:J105" si="32">IF($D99=0,0,E266/$D99*100)</f>
        <v>61.53846153846154</v>
      </c>
      <c r="F99" s="83">
        <f t="shared" si="32"/>
        <v>14.423076923076922</v>
      </c>
      <c r="G99" s="83">
        <f t="shared" si="32"/>
        <v>17.307692307692307</v>
      </c>
      <c r="H99" s="83">
        <f t="shared" si="32"/>
        <v>1.9230769230769231</v>
      </c>
      <c r="I99" s="83">
        <f t="shared" si="32"/>
        <v>0</v>
      </c>
      <c r="J99" s="83">
        <f t="shared" si="32"/>
        <v>4.8076923076923084</v>
      </c>
      <c r="K99" s="119">
        <f t="shared" si="27"/>
        <v>8.5948969308507124</v>
      </c>
      <c r="L99" s="119">
        <f t="shared" si="27"/>
        <v>24.311279890120584</v>
      </c>
    </row>
    <row r="100" spans="1:13" ht="14.45" customHeight="1">
      <c r="A100" s="48"/>
      <c r="B100" s="426"/>
      <c r="C100" s="56" t="s">
        <v>401</v>
      </c>
      <c r="D100" s="82">
        <f t="shared" ref="D100:E106" si="33">D267</f>
        <v>94</v>
      </c>
      <c r="E100" s="83">
        <f t="shared" si="32"/>
        <v>56.38297872340425</v>
      </c>
      <c r="F100" s="83">
        <f t="shared" si="32"/>
        <v>14.893617021276595</v>
      </c>
      <c r="G100" s="83">
        <f t="shared" si="32"/>
        <v>13.829787234042554</v>
      </c>
      <c r="H100" s="83">
        <f t="shared" si="32"/>
        <v>7.4468085106382977</v>
      </c>
      <c r="I100" s="83">
        <f t="shared" si="32"/>
        <v>0</v>
      </c>
      <c r="J100" s="83">
        <f t="shared" si="32"/>
        <v>7.4468085106382977</v>
      </c>
      <c r="K100" s="119">
        <f t="shared" ref="K100:L115" si="34">IF(K267="","－",K267)</f>
        <v>10.901844539733492</v>
      </c>
      <c r="L100" s="119">
        <f t="shared" si="34"/>
        <v>27.89589632225923</v>
      </c>
    </row>
    <row r="101" spans="1:13" ht="14.45" customHeight="1">
      <c r="A101" s="56"/>
      <c r="B101" s="426"/>
      <c r="C101" s="56" t="s">
        <v>402</v>
      </c>
      <c r="D101" s="82">
        <f t="shared" si="33"/>
        <v>209</v>
      </c>
      <c r="E101" s="83">
        <f t="shared" si="32"/>
        <v>53.588516746411486</v>
      </c>
      <c r="F101" s="83">
        <f t="shared" si="32"/>
        <v>22.009569377990431</v>
      </c>
      <c r="G101" s="83">
        <f t="shared" si="32"/>
        <v>10.526315789473683</v>
      </c>
      <c r="H101" s="83">
        <f t="shared" si="32"/>
        <v>6.6985645933014357</v>
      </c>
      <c r="I101" s="83">
        <f t="shared" si="32"/>
        <v>3.8277511961722488</v>
      </c>
      <c r="J101" s="83">
        <f t="shared" si="32"/>
        <v>3.3492822966507179</v>
      </c>
      <c r="K101" s="119">
        <f t="shared" si="34"/>
        <v>13.672190773706596</v>
      </c>
      <c r="L101" s="119">
        <f t="shared" si="34"/>
        <v>30.686472625430362</v>
      </c>
    </row>
    <row r="102" spans="1:13" ht="14.45" customHeight="1">
      <c r="A102" s="56"/>
      <c r="B102" s="56"/>
      <c r="C102" s="56" t="s">
        <v>834</v>
      </c>
      <c r="D102" s="82">
        <f t="shared" si="33"/>
        <v>181</v>
      </c>
      <c r="E102" s="83">
        <f t="shared" si="32"/>
        <v>62.430939226519335</v>
      </c>
      <c r="F102" s="83">
        <f t="shared" si="32"/>
        <v>13.812154696132598</v>
      </c>
      <c r="G102" s="83">
        <f t="shared" si="32"/>
        <v>12.154696132596685</v>
      </c>
      <c r="H102" s="83">
        <f t="shared" si="32"/>
        <v>5.5248618784530388</v>
      </c>
      <c r="I102" s="83">
        <f t="shared" si="32"/>
        <v>1.6574585635359116</v>
      </c>
      <c r="J102" s="83">
        <f t="shared" si="32"/>
        <v>4.4198895027624303</v>
      </c>
      <c r="K102" s="119">
        <f t="shared" si="34"/>
        <v>10.426852389390705</v>
      </c>
      <c r="L102" s="119">
        <f t="shared" si="34"/>
        <v>30.064091056076531</v>
      </c>
    </row>
    <row r="103" spans="1:13" ht="14.45" customHeight="1">
      <c r="A103" s="56"/>
      <c r="B103" s="56"/>
      <c r="C103" s="56" t="s">
        <v>835</v>
      </c>
      <c r="D103" s="82">
        <f t="shared" si="33"/>
        <v>153</v>
      </c>
      <c r="E103" s="83">
        <f t="shared" si="32"/>
        <v>56.209150326797385</v>
      </c>
      <c r="F103" s="83">
        <f t="shared" si="32"/>
        <v>14.37908496732026</v>
      </c>
      <c r="G103" s="83">
        <f t="shared" si="32"/>
        <v>13.725490196078432</v>
      </c>
      <c r="H103" s="83">
        <f t="shared" si="32"/>
        <v>5.2287581699346406</v>
      </c>
      <c r="I103" s="83">
        <f t="shared" si="32"/>
        <v>3.2679738562091507</v>
      </c>
      <c r="J103" s="83">
        <f t="shared" si="32"/>
        <v>7.18954248366013</v>
      </c>
      <c r="K103" s="119">
        <f t="shared" si="34"/>
        <v>12.910654748192147</v>
      </c>
      <c r="L103" s="119">
        <f t="shared" si="34"/>
        <v>32.7377316829158</v>
      </c>
    </row>
    <row r="104" spans="1:13" ht="14.45" customHeight="1">
      <c r="A104" s="56"/>
      <c r="B104" s="56"/>
      <c r="C104" s="56" t="s">
        <v>289</v>
      </c>
      <c r="D104" s="82">
        <f t="shared" si="33"/>
        <v>290</v>
      </c>
      <c r="E104" s="83">
        <f t="shared" si="32"/>
        <v>54.482758620689651</v>
      </c>
      <c r="F104" s="83">
        <f t="shared" si="32"/>
        <v>16.206896551724135</v>
      </c>
      <c r="G104" s="83">
        <f t="shared" si="32"/>
        <v>15.172413793103448</v>
      </c>
      <c r="H104" s="83">
        <f t="shared" si="32"/>
        <v>7.5862068965517242</v>
      </c>
      <c r="I104" s="83">
        <f t="shared" si="32"/>
        <v>1.0344827586206897</v>
      </c>
      <c r="J104" s="83">
        <f t="shared" si="32"/>
        <v>5.5172413793103452</v>
      </c>
      <c r="K104" s="119">
        <f t="shared" si="34"/>
        <v>12.631730094891717</v>
      </c>
      <c r="L104" s="119">
        <f t="shared" si="34"/>
        <v>29.837017637933883</v>
      </c>
    </row>
    <row r="105" spans="1:13" ht="14.45" customHeight="1">
      <c r="A105" s="35"/>
      <c r="B105" s="35"/>
      <c r="C105" s="35" t="s">
        <v>230</v>
      </c>
      <c r="D105" s="84">
        <f t="shared" si="33"/>
        <v>22</v>
      </c>
      <c r="E105" s="85">
        <f t="shared" si="32"/>
        <v>59.090909090909093</v>
      </c>
      <c r="F105" s="85">
        <f t="shared" si="32"/>
        <v>9.0909090909090917</v>
      </c>
      <c r="G105" s="85">
        <f t="shared" si="32"/>
        <v>4.5454545454545459</v>
      </c>
      <c r="H105" s="85">
        <f t="shared" si="32"/>
        <v>0</v>
      </c>
      <c r="I105" s="85">
        <f t="shared" si="32"/>
        <v>0</v>
      </c>
      <c r="J105" s="85">
        <f t="shared" si="32"/>
        <v>27.27272727272727</v>
      </c>
      <c r="K105" s="120">
        <f t="shared" si="34"/>
        <v>2.9471149046620746</v>
      </c>
      <c r="L105" s="120">
        <f t="shared" si="34"/>
        <v>15.717946158197732</v>
      </c>
    </row>
    <row r="106" spans="1:13" ht="15" customHeight="1">
      <c r="A106" s="32" t="s">
        <v>360</v>
      </c>
      <c r="B106" s="174" t="s">
        <v>185</v>
      </c>
      <c r="C106" s="45" t="s">
        <v>176</v>
      </c>
      <c r="D106" s="86">
        <f t="shared" si="33"/>
        <v>866</v>
      </c>
      <c r="E106" s="87">
        <f t="shared" si="33"/>
        <v>271</v>
      </c>
      <c r="F106" s="87">
        <f>F273</f>
        <v>208</v>
      </c>
      <c r="G106" s="87">
        <f>G273</f>
        <v>256</v>
      </c>
      <c r="H106" s="87">
        <f>H273</f>
        <v>81</v>
      </c>
      <c r="I106" s="87">
        <f>I273</f>
        <v>20</v>
      </c>
      <c r="J106" s="87">
        <f>J273</f>
        <v>30</v>
      </c>
      <c r="K106" s="117">
        <f t="shared" si="34"/>
        <v>20.84644340864018</v>
      </c>
      <c r="L106" s="117">
        <f t="shared" si="34"/>
        <v>30.845356972784408</v>
      </c>
      <c r="M106" s="204"/>
    </row>
    <row r="107" spans="1:13" ht="15" customHeight="1">
      <c r="A107" s="440" t="s">
        <v>1107</v>
      </c>
      <c r="B107" s="57" t="s">
        <v>186</v>
      </c>
      <c r="C107" s="50"/>
      <c r="D107" s="88">
        <f>IF(SUM(E107:J107)&gt;100,"－",SUM(E107:J107))</f>
        <v>100</v>
      </c>
      <c r="E107" s="89">
        <f t="shared" ref="E107:J107" si="35">E273/$D106*100</f>
        <v>31.293302540415702</v>
      </c>
      <c r="F107" s="89">
        <f t="shared" si="35"/>
        <v>24.018475750577366</v>
      </c>
      <c r="G107" s="89">
        <f t="shared" si="35"/>
        <v>29.561200923787528</v>
      </c>
      <c r="H107" s="89">
        <f t="shared" si="35"/>
        <v>9.3533487297921472</v>
      </c>
      <c r="I107" s="89">
        <f t="shared" si="35"/>
        <v>2.3094688221709005</v>
      </c>
      <c r="J107" s="89">
        <f t="shared" si="35"/>
        <v>3.4642032332563506</v>
      </c>
      <c r="K107" s="88" t="str">
        <f t="shared" si="34"/>
        <v>－</v>
      </c>
      <c r="L107" s="88" t="str">
        <f t="shared" si="34"/>
        <v>－</v>
      </c>
    </row>
    <row r="108" spans="1:13" ht="15" customHeight="1">
      <c r="A108" s="440"/>
      <c r="B108" s="49" t="s">
        <v>187</v>
      </c>
      <c r="C108" s="53" t="s">
        <v>284</v>
      </c>
      <c r="D108" s="82">
        <f>D275</f>
        <v>294</v>
      </c>
      <c r="E108" s="83">
        <f t="shared" ref="E108:J114" si="36">IF($D108=0,0,E275/$D108*100)</f>
        <v>26.190476190476193</v>
      </c>
      <c r="F108" s="83">
        <f t="shared" si="36"/>
        <v>24.489795918367346</v>
      </c>
      <c r="G108" s="83">
        <f t="shared" si="36"/>
        <v>32.653061224489797</v>
      </c>
      <c r="H108" s="83">
        <f t="shared" si="36"/>
        <v>10.204081632653061</v>
      </c>
      <c r="I108" s="83">
        <f t="shared" si="36"/>
        <v>3.7414965986394559</v>
      </c>
      <c r="J108" s="83">
        <f t="shared" si="36"/>
        <v>2.7210884353741496</v>
      </c>
      <c r="K108" s="119">
        <f t="shared" si="34"/>
        <v>23.682145342139833</v>
      </c>
      <c r="L108" s="119">
        <f t="shared" si="34"/>
        <v>32.407146257665033</v>
      </c>
      <c r="M108" s="204"/>
    </row>
    <row r="109" spans="1:13" ht="15" customHeight="1">
      <c r="A109" s="440"/>
      <c r="B109" s="49"/>
      <c r="C109" s="53" t="s">
        <v>285</v>
      </c>
      <c r="D109" s="82">
        <f t="shared" ref="D109:E115" si="37">D276</f>
        <v>36</v>
      </c>
      <c r="E109" s="83">
        <f t="shared" si="36"/>
        <v>30.555555555555557</v>
      </c>
      <c r="F109" s="83">
        <f t="shared" si="36"/>
        <v>27.777777777777779</v>
      </c>
      <c r="G109" s="83">
        <f t="shared" si="36"/>
        <v>33.333333333333329</v>
      </c>
      <c r="H109" s="83">
        <f t="shared" si="36"/>
        <v>8.3333333333333321</v>
      </c>
      <c r="I109" s="83">
        <f t="shared" si="36"/>
        <v>0</v>
      </c>
      <c r="J109" s="83">
        <f t="shared" si="36"/>
        <v>0</v>
      </c>
      <c r="K109" s="119">
        <f t="shared" si="34"/>
        <v>19.553574863205803</v>
      </c>
      <c r="L109" s="119">
        <f t="shared" si="34"/>
        <v>28.157147803016354</v>
      </c>
      <c r="M109" s="204"/>
    </row>
    <row r="110" spans="1:13" ht="15" customHeight="1">
      <c r="A110" s="70"/>
      <c r="B110" s="49"/>
      <c r="C110" s="53" t="s">
        <v>286</v>
      </c>
      <c r="D110" s="82">
        <f t="shared" si="37"/>
        <v>29</v>
      </c>
      <c r="E110" s="83">
        <f t="shared" si="36"/>
        <v>37.931034482758619</v>
      </c>
      <c r="F110" s="83">
        <f t="shared" si="36"/>
        <v>31.03448275862069</v>
      </c>
      <c r="G110" s="83">
        <f t="shared" si="36"/>
        <v>13.793103448275861</v>
      </c>
      <c r="H110" s="83">
        <f t="shared" si="36"/>
        <v>17.241379310344829</v>
      </c>
      <c r="I110" s="83">
        <f t="shared" si="36"/>
        <v>0</v>
      </c>
      <c r="J110" s="83">
        <f t="shared" si="36"/>
        <v>0</v>
      </c>
      <c r="K110" s="119">
        <f t="shared" si="34"/>
        <v>18.509552522335905</v>
      </c>
      <c r="L110" s="119">
        <f t="shared" si="34"/>
        <v>29.820945730430068</v>
      </c>
      <c r="M110" s="204"/>
    </row>
    <row r="111" spans="1:13" ht="15" customHeight="1">
      <c r="A111" s="70"/>
      <c r="B111" s="49"/>
      <c r="C111" s="53" t="s">
        <v>287</v>
      </c>
      <c r="D111" s="82">
        <f t="shared" si="37"/>
        <v>41</v>
      </c>
      <c r="E111" s="83">
        <f t="shared" si="36"/>
        <v>24.390243902439025</v>
      </c>
      <c r="F111" s="83">
        <f t="shared" si="36"/>
        <v>36.585365853658537</v>
      </c>
      <c r="G111" s="83">
        <f t="shared" si="36"/>
        <v>29.268292682926827</v>
      </c>
      <c r="H111" s="83">
        <f t="shared" si="36"/>
        <v>4.8780487804878048</v>
      </c>
      <c r="I111" s="83">
        <f t="shared" si="36"/>
        <v>2.4390243902439024</v>
      </c>
      <c r="J111" s="83">
        <f t="shared" si="36"/>
        <v>2.4390243902439024</v>
      </c>
      <c r="K111" s="119">
        <f t="shared" si="34"/>
        <v>19.346926419619415</v>
      </c>
      <c r="L111" s="119">
        <f t="shared" si="34"/>
        <v>25.795901892825889</v>
      </c>
      <c r="M111" s="204"/>
    </row>
    <row r="112" spans="1:13" ht="15" customHeight="1">
      <c r="A112" s="56"/>
      <c r="B112" s="49"/>
      <c r="C112" s="53" t="s">
        <v>288</v>
      </c>
      <c r="D112" s="82">
        <f t="shared" si="37"/>
        <v>44</v>
      </c>
      <c r="E112" s="83">
        <f t="shared" si="36"/>
        <v>38.636363636363633</v>
      </c>
      <c r="F112" s="83">
        <f t="shared" si="36"/>
        <v>22.727272727272727</v>
      </c>
      <c r="G112" s="83">
        <f t="shared" si="36"/>
        <v>29.545454545454547</v>
      </c>
      <c r="H112" s="83">
        <f t="shared" si="36"/>
        <v>9.0909090909090917</v>
      </c>
      <c r="I112" s="83">
        <f t="shared" si="36"/>
        <v>0</v>
      </c>
      <c r="J112" s="83">
        <f t="shared" si="36"/>
        <v>0</v>
      </c>
      <c r="K112" s="119">
        <f t="shared" si="34"/>
        <v>18.251650788634944</v>
      </c>
      <c r="L112" s="119">
        <f t="shared" si="34"/>
        <v>29.7434309148125</v>
      </c>
      <c r="M112" s="204"/>
    </row>
    <row r="113" spans="1:13" ht="15" customHeight="1">
      <c r="A113" s="56"/>
      <c r="B113" s="49"/>
      <c r="C113" s="53" t="s">
        <v>289</v>
      </c>
      <c r="D113" s="82">
        <f t="shared" si="37"/>
        <v>320</v>
      </c>
      <c r="E113" s="83">
        <f t="shared" si="36"/>
        <v>37.1875</v>
      </c>
      <c r="F113" s="83">
        <f t="shared" si="36"/>
        <v>20.3125</v>
      </c>
      <c r="G113" s="83">
        <f t="shared" si="36"/>
        <v>28.749999999999996</v>
      </c>
      <c r="H113" s="83">
        <f t="shared" si="36"/>
        <v>8.75</v>
      </c>
      <c r="I113" s="83">
        <f t="shared" si="36"/>
        <v>2.1875</v>
      </c>
      <c r="J113" s="83">
        <f t="shared" si="36"/>
        <v>2.8125</v>
      </c>
      <c r="K113" s="119">
        <f t="shared" si="34"/>
        <v>19.523386912156404</v>
      </c>
      <c r="L113" s="119">
        <f t="shared" si="34"/>
        <v>31.62381942542001</v>
      </c>
      <c r="M113" s="204"/>
    </row>
    <row r="114" spans="1:13" ht="15" customHeight="1">
      <c r="A114" s="53"/>
      <c r="B114" s="71"/>
      <c r="C114" s="59" t="s">
        <v>230</v>
      </c>
      <c r="D114" s="84">
        <f t="shared" si="37"/>
        <v>102</v>
      </c>
      <c r="E114" s="85">
        <f t="shared" si="36"/>
        <v>25.490196078431371</v>
      </c>
      <c r="F114" s="85">
        <f t="shared" si="36"/>
        <v>26.47058823529412</v>
      </c>
      <c r="G114" s="85">
        <f t="shared" si="36"/>
        <v>26.47058823529412</v>
      </c>
      <c r="H114" s="85">
        <f t="shared" si="36"/>
        <v>8.8235294117647065</v>
      </c>
      <c r="I114" s="85">
        <f t="shared" si="36"/>
        <v>0.98039215686274506</v>
      </c>
      <c r="J114" s="85">
        <f t="shared" si="36"/>
        <v>11.76470588235294</v>
      </c>
      <c r="K114" s="120">
        <f t="shared" si="34"/>
        <v>19.612270915363229</v>
      </c>
      <c r="L114" s="120">
        <f t="shared" si="34"/>
        <v>27.57975597472954</v>
      </c>
      <c r="M114" s="204"/>
    </row>
    <row r="115" spans="1:13" ht="15" customHeight="1">
      <c r="A115" s="56"/>
      <c r="B115" s="425" t="s">
        <v>188</v>
      </c>
      <c r="C115" s="45" t="s">
        <v>176</v>
      </c>
      <c r="D115" s="86">
        <f t="shared" si="37"/>
        <v>940</v>
      </c>
      <c r="E115" s="87">
        <f t="shared" si="37"/>
        <v>529</v>
      </c>
      <c r="F115" s="87">
        <f>F282</f>
        <v>156</v>
      </c>
      <c r="G115" s="87">
        <f>G282</f>
        <v>130</v>
      </c>
      <c r="H115" s="87">
        <f>H282</f>
        <v>60</v>
      </c>
      <c r="I115" s="87">
        <f>I282</f>
        <v>17</v>
      </c>
      <c r="J115" s="87">
        <f>J282</f>
        <v>48</v>
      </c>
      <c r="K115" s="117">
        <f t="shared" si="34"/>
        <v>12.103682055585812</v>
      </c>
      <c r="L115" s="117">
        <f t="shared" si="34"/>
        <v>29.742381249538692</v>
      </c>
      <c r="M115" s="204"/>
    </row>
    <row r="116" spans="1:13" ht="15" customHeight="1">
      <c r="A116" s="393"/>
      <c r="B116" s="426"/>
      <c r="C116" s="50"/>
      <c r="D116" s="88">
        <f>IF(SUM(E116:J116)&gt;100,"－",SUM(E116:J116))</f>
        <v>100</v>
      </c>
      <c r="E116" s="89">
        <f t="shared" ref="E116:J116" si="38">E282/$D115*100</f>
        <v>56.276595744680847</v>
      </c>
      <c r="F116" s="89">
        <f t="shared" si="38"/>
        <v>16.595744680851062</v>
      </c>
      <c r="G116" s="89">
        <f t="shared" si="38"/>
        <v>13.829787234042554</v>
      </c>
      <c r="H116" s="89">
        <f t="shared" si="38"/>
        <v>6.3829787234042552</v>
      </c>
      <c r="I116" s="89">
        <f t="shared" si="38"/>
        <v>1.8085106382978722</v>
      </c>
      <c r="J116" s="89">
        <f t="shared" si="38"/>
        <v>5.1063829787234036</v>
      </c>
      <c r="K116" s="88" t="str">
        <f t="shared" ref="K116:L131" si="39">IF(K283="","－",K283)</f>
        <v>－</v>
      </c>
      <c r="L116" s="88" t="str">
        <f t="shared" si="39"/>
        <v>－</v>
      </c>
    </row>
    <row r="117" spans="1:13" ht="15" customHeight="1">
      <c r="A117" s="393"/>
      <c r="B117" s="426"/>
      <c r="C117" s="53" t="s">
        <v>284</v>
      </c>
      <c r="D117" s="82">
        <f>D284</f>
        <v>251</v>
      </c>
      <c r="E117" s="83">
        <f t="shared" ref="E117:J123" si="40">IF($D117=0,0,E284/$D117*100)</f>
        <v>49.402390438247011</v>
      </c>
      <c r="F117" s="83">
        <f t="shared" si="40"/>
        <v>15.53784860557769</v>
      </c>
      <c r="G117" s="83">
        <f t="shared" si="40"/>
        <v>19.52191235059761</v>
      </c>
      <c r="H117" s="83">
        <f t="shared" si="40"/>
        <v>9.1633466135458175</v>
      </c>
      <c r="I117" s="83">
        <f t="shared" si="40"/>
        <v>2.3904382470119523</v>
      </c>
      <c r="J117" s="83">
        <f t="shared" si="40"/>
        <v>3.9840637450199203</v>
      </c>
      <c r="K117" s="119">
        <f t="shared" si="39"/>
        <v>15.92665349011547</v>
      </c>
      <c r="L117" s="119">
        <f t="shared" si="39"/>
        <v>32.806183684767767</v>
      </c>
      <c r="M117" s="204"/>
    </row>
    <row r="118" spans="1:13" ht="15" customHeight="1">
      <c r="A118" s="70"/>
      <c r="B118" s="426"/>
      <c r="C118" s="53" t="s">
        <v>285</v>
      </c>
      <c r="D118" s="82">
        <f t="shared" ref="D118:E124" si="41">D285</f>
        <v>49</v>
      </c>
      <c r="E118" s="83">
        <f t="shared" si="40"/>
        <v>69.387755102040813</v>
      </c>
      <c r="F118" s="83">
        <f t="shared" si="40"/>
        <v>12.244897959183673</v>
      </c>
      <c r="G118" s="83">
        <f t="shared" si="40"/>
        <v>10.204081632653061</v>
      </c>
      <c r="H118" s="83">
        <f t="shared" si="40"/>
        <v>2.0408163265306123</v>
      </c>
      <c r="I118" s="83">
        <f t="shared" si="40"/>
        <v>2.0408163265306123</v>
      </c>
      <c r="J118" s="83">
        <f t="shared" si="40"/>
        <v>4.0816326530612246</v>
      </c>
      <c r="K118" s="119">
        <f t="shared" si="39"/>
        <v>7.9937359539967465</v>
      </c>
      <c r="L118" s="119">
        <f t="shared" si="39"/>
        <v>28.900429987526699</v>
      </c>
      <c r="M118" s="204"/>
    </row>
    <row r="119" spans="1:13" ht="15" customHeight="1">
      <c r="A119" s="70"/>
      <c r="B119" s="426"/>
      <c r="C119" s="53" t="s">
        <v>286</v>
      </c>
      <c r="D119" s="82">
        <f t="shared" si="41"/>
        <v>48</v>
      </c>
      <c r="E119" s="83">
        <f t="shared" si="40"/>
        <v>66.666666666666657</v>
      </c>
      <c r="F119" s="83">
        <f t="shared" si="40"/>
        <v>16.666666666666664</v>
      </c>
      <c r="G119" s="83">
        <f t="shared" si="40"/>
        <v>12.5</v>
      </c>
      <c r="H119" s="83">
        <f t="shared" si="40"/>
        <v>2.083333333333333</v>
      </c>
      <c r="I119" s="83">
        <f t="shared" si="40"/>
        <v>0</v>
      </c>
      <c r="J119" s="83">
        <f t="shared" si="40"/>
        <v>2.083333333333333</v>
      </c>
      <c r="K119" s="119">
        <f t="shared" si="39"/>
        <v>7.6910048436615766</v>
      </c>
      <c r="L119" s="119">
        <f t="shared" si="39"/>
        <v>24.098481843472939</v>
      </c>
      <c r="M119" s="204"/>
    </row>
    <row r="120" spans="1:13" ht="15" customHeight="1">
      <c r="A120" s="70"/>
      <c r="B120" s="49"/>
      <c r="C120" s="53" t="s">
        <v>287</v>
      </c>
      <c r="D120" s="82">
        <f t="shared" si="41"/>
        <v>73</v>
      </c>
      <c r="E120" s="83">
        <f t="shared" si="40"/>
        <v>73.972602739726028</v>
      </c>
      <c r="F120" s="83">
        <f t="shared" si="40"/>
        <v>16.43835616438356</v>
      </c>
      <c r="G120" s="83">
        <f t="shared" si="40"/>
        <v>8.2191780821917799</v>
      </c>
      <c r="H120" s="83">
        <f t="shared" si="40"/>
        <v>0</v>
      </c>
      <c r="I120" s="83">
        <f t="shared" si="40"/>
        <v>1.3698630136986301</v>
      </c>
      <c r="J120" s="83">
        <f t="shared" si="40"/>
        <v>0</v>
      </c>
      <c r="K120" s="119">
        <f t="shared" si="39"/>
        <v>5.6451702988091421</v>
      </c>
      <c r="L120" s="119">
        <f t="shared" si="39"/>
        <v>21.689338516477232</v>
      </c>
      <c r="M120" s="204"/>
    </row>
    <row r="121" spans="1:13" ht="15" customHeight="1">
      <c r="A121" s="56"/>
      <c r="B121" s="49"/>
      <c r="C121" s="53" t="s">
        <v>288</v>
      </c>
      <c r="D121" s="82">
        <f t="shared" si="41"/>
        <v>77</v>
      </c>
      <c r="E121" s="83">
        <f t="shared" si="40"/>
        <v>62.337662337662337</v>
      </c>
      <c r="F121" s="83">
        <f t="shared" si="40"/>
        <v>20.779220779220779</v>
      </c>
      <c r="G121" s="83">
        <f t="shared" si="40"/>
        <v>12.987012987012985</v>
      </c>
      <c r="H121" s="83">
        <f t="shared" si="40"/>
        <v>2.5974025974025974</v>
      </c>
      <c r="I121" s="83">
        <f t="shared" si="40"/>
        <v>0</v>
      </c>
      <c r="J121" s="83">
        <f t="shared" si="40"/>
        <v>1.2987012987012987</v>
      </c>
      <c r="K121" s="119">
        <f t="shared" si="39"/>
        <v>7.4526715419604157</v>
      </c>
      <c r="L121" s="119">
        <f t="shared" si="39"/>
        <v>20.228679899606842</v>
      </c>
      <c r="M121" s="204"/>
    </row>
    <row r="122" spans="1:13" ht="15" customHeight="1">
      <c r="A122" s="56"/>
      <c r="B122" s="49"/>
      <c r="C122" s="53" t="s">
        <v>289</v>
      </c>
      <c r="D122" s="82">
        <f t="shared" si="41"/>
        <v>339</v>
      </c>
      <c r="E122" s="83">
        <f t="shared" si="40"/>
        <v>55.752212389380531</v>
      </c>
      <c r="F122" s="83">
        <f t="shared" si="40"/>
        <v>16.519174041297934</v>
      </c>
      <c r="G122" s="83">
        <f t="shared" si="40"/>
        <v>12.684365781710916</v>
      </c>
      <c r="H122" s="83">
        <f t="shared" si="40"/>
        <v>7.6696165191740411</v>
      </c>
      <c r="I122" s="83">
        <f t="shared" si="40"/>
        <v>2.0648967551622417</v>
      </c>
      <c r="J122" s="83">
        <f t="shared" si="40"/>
        <v>5.3097345132743365</v>
      </c>
      <c r="K122" s="119">
        <f t="shared" si="39"/>
        <v>12.85366976264387</v>
      </c>
      <c r="L122" s="119">
        <f t="shared" si="39"/>
        <v>31.257787831883956</v>
      </c>
      <c r="M122" s="204"/>
    </row>
    <row r="123" spans="1:13" ht="15" customHeight="1">
      <c r="A123" s="35"/>
      <c r="B123" s="71"/>
      <c r="C123" s="59" t="s">
        <v>230</v>
      </c>
      <c r="D123" s="84">
        <f t="shared" si="41"/>
        <v>103</v>
      </c>
      <c r="E123" s="85">
        <f t="shared" si="40"/>
        <v>46.601941747572816</v>
      </c>
      <c r="F123" s="85">
        <f t="shared" si="40"/>
        <v>18.446601941747574</v>
      </c>
      <c r="G123" s="85">
        <f t="shared" si="40"/>
        <v>10.679611650485436</v>
      </c>
      <c r="H123" s="85">
        <f t="shared" si="40"/>
        <v>6.7961165048543686</v>
      </c>
      <c r="I123" s="85">
        <f t="shared" si="40"/>
        <v>1.9417475728155338</v>
      </c>
      <c r="J123" s="85">
        <f t="shared" si="40"/>
        <v>15.53398058252427</v>
      </c>
      <c r="K123" s="120">
        <f t="shared" si="39"/>
        <v>12.832754277747494</v>
      </c>
      <c r="L123" s="120">
        <f t="shared" si="39"/>
        <v>28.626913388821333</v>
      </c>
      <c r="M123" s="204"/>
    </row>
    <row r="124" spans="1:13" ht="15" customHeight="1">
      <c r="A124" s="32" t="s">
        <v>362</v>
      </c>
      <c r="B124" s="174" t="s">
        <v>185</v>
      </c>
      <c r="C124" s="45" t="s">
        <v>176</v>
      </c>
      <c r="D124" s="86">
        <f t="shared" si="41"/>
        <v>373</v>
      </c>
      <c r="E124" s="87">
        <f t="shared" si="41"/>
        <v>120</v>
      </c>
      <c r="F124" s="87">
        <f>F291</f>
        <v>108</v>
      </c>
      <c r="G124" s="87">
        <f>G291</f>
        <v>100</v>
      </c>
      <c r="H124" s="87">
        <f>H291</f>
        <v>30</v>
      </c>
      <c r="I124" s="87">
        <f>I291</f>
        <v>3</v>
      </c>
      <c r="J124" s="87">
        <f>J291</f>
        <v>12</v>
      </c>
      <c r="K124" s="117">
        <f t="shared" si="39"/>
        <v>18.161567861401068</v>
      </c>
      <c r="L124" s="117">
        <f t="shared" si="39"/>
        <v>27.204672190729397</v>
      </c>
    </row>
    <row r="125" spans="1:13" ht="15" customHeight="1">
      <c r="A125" s="440" t="s">
        <v>1108</v>
      </c>
      <c r="B125" s="57" t="s">
        <v>186</v>
      </c>
      <c r="C125" s="50"/>
      <c r="D125" s="88">
        <f>IF(SUM(E125:J125)&gt;100,"－",SUM(E125:J125))</f>
        <v>100.00000000000001</v>
      </c>
      <c r="E125" s="89">
        <f t="shared" ref="E125:J125" si="42">E291/$D124*100</f>
        <v>32.171581769436997</v>
      </c>
      <c r="F125" s="89">
        <f t="shared" si="42"/>
        <v>28.954423592493299</v>
      </c>
      <c r="G125" s="89">
        <f t="shared" si="42"/>
        <v>26.809651474530831</v>
      </c>
      <c r="H125" s="89">
        <f t="shared" si="42"/>
        <v>8.0428954423592494</v>
      </c>
      <c r="I125" s="89">
        <f t="shared" si="42"/>
        <v>0.80428954423592491</v>
      </c>
      <c r="J125" s="89">
        <f t="shared" si="42"/>
        <v>3.2171581769436997</v>
      </c>
      <c r="K125" s="88" t="str">
        <f t="shared" si="39"/>
        <v>－</v>
      </c>
      <c r="L125" s="88" t="str">
        <f t="shared" si="39"/>
        <v>－</v>
      </c>
    </row>
    <row r="126" spans="1:13" ht="15" customHeight="1">
      <c r="A126" s="440"/>
      <c r="B126" s="49" t="s">
        <v>187</v>
      </c>
      <c r="C126" s="53" t="s">
        <v>283</v>
      </c>
      <c r="D126" s="82">
        <f>D293</f>
        <v>230</v>
      </c>
      <c r="E126" s="83">
        <f t="shared" ref="E126:J133" si="43">IF($D126=0,0,E293/$D126*100)</f>
        <v>29.565217391304348</v>
      </c>
      <c r="F126" s="83">
        <f t="shared" si="43"/>
        <v>31.739130434782609</v>
      </c>
      <c r="G126" s="83">
        <f t="shared" si="43"/>
        <v>29.565217391304348</v>
      </c>
      <c r="H126" s="83">
        <f t="shared" si="43"/>
        <v>7.8260869565217401</v>
      </c>
      <c r="I126" s="83">
        <f t="shared" si="43"/>
        <v>0</v>
      </c>
      <c r="J126" s="83">
        <f t="shared" si="43"/>
        <v>1.3043478260869565</v>
      </c>
      <c r="K126" s="119">
        <f t="shared" si="39"/>
        <v>17.989043108810055</v>
      </c>
      <c r="L126" s="119">
        <f t="shared" si="39"/>
        <v>25.682470350313725</v>
      </c>
    </row>
    <row r="127" spans="1:13" ht="15" customHeight="1">
      <c r="A127" s="440"/>
      <c r="B127" s="49"/>
      <c r="C127" s="53" t="s">
        <v>284</v>
      </c>
      <c r="D127" s="82">
        <f t="shared" ref="D127:E134" si="44">D294</f>
        <v>4</v>
      </c>
      <c r="E127" s="83">
        <f t="shared" si="43"/>
        <v>25</v>
      </c>
      <c r="F127" s="83">
        <f t="shared" si="43"/>
        <v>50</v>
      </c>
      <c r="G127" s="83">
        <f t="shared" si="43"/>
        <v>0</v>
      </c>
      <c r="H127" s="83">
        <f t="shared" si="43"/>
        <v>0</v>
      </c>
      <c r="I127" s="83">
        <f t="shared" si="43"/>
        <v>0</v>
      </c>
      <c r="J127" s="83">
        <f t="shared" si="43"/>
        <v>25</v>
      </c>
      <c r="K127" s="119">
        <f t="shared" si="39"/>
        <v>6.6969696969696981</v>
      </c>
      <c r="L127" s="119">
        <f t="shared" si="39"/>
        <v>10.045454545454547</v>
      </c>
    </row>
    <row r="128" spans="1:13" ht="15" customHeight="1">
      <c r="A128" s="70"/>
      <c r="B128" s="49"/>
      <c r="C128" s="53" t="s">
        <v>285</v>
      </c>
      <c r="D128" s="82">
        <f t="shared" si="44"/>
        <v>19</v>
      </c>
      <c r="E128" s="83">
        <f t="shared" si="43"/>
        <v>31.578947368421051</v>
      </c>
      <c r="F128" s="83">
        <f t="shared" si="43"/>
        <v>42.105263157894733</v>
      </c>
      <c r="G128" s="83">
        <f t="shared" si="43"/>
        <v>21.052631578947366</v>
      </c>
      <c r="H128" s="83">
        <f t="shared" si="43"/>
        <v>5.2631578947368416</v>
      </c>
      <c r="I128" s="83">
        <f t="shared" si="43"/>
        <v>0</v>
      </c>
      <c r="J128" s="83">
        <f t="shared" si="43"/>
        <v>0</v>
      </c>
      <c r="K128" s="119">
        <f t="shared" si="39"/>
        <v>17.185954818316958</v>
      </c>
      <c r="L128" s="119">
        <f t="shared" si="39"/>
        <v>25.117933965232474</v>
      </c>
    </row>
    <row r="129" spans="1:12" ht="15" customHeight="1">
      <c r="A129" s="70"/>
      <c r="B129" s="49"/>
      <c r="C129" s="53" t="s">
        <v>286</v>
      </c>
      <c r="D129" s="82">
        <f t="shared" si="44"/>
        <v>14</v>
      </c>
      <c r="E129" s="83">
        <f t="shared" si="43"/>
        <v>50</v>
      </c>
      <c r="F129" s="83">
        <f t="shared" si="43"/>
        <v>21.428571428571427</v>
      </c>
      <c r="G129" s="83">
        <f t="shared" si="43"/>
        <v>28.571428571428569</v>
      </c>
      <c r="H129" s="83">
        <f t="shared" si="43"/>
        <v>0</v>
      </c>
      <c r="I129" s="83">
        <f t="shared" si="43"/>
        <v>0</v>
      </c>
      <c r="J129" s="83">
        <f t="shared" si="43"/>
        <v>0</v>
      </c>
      <c r="K129" s="119">
        <f t="shared" si="39"/>
        <v>9.4824585913226169</v>
      </c>
      <c r="L129" s="119">
        <f t="shared" si="39"/>
        <v>18.964917182645234</v>
      </c>
    </row>
    <row r="130" spans="1:12" ht="15" customHeight="1">
      <c r="A130" s="56"/>
      <c r="B130" s="49"/>
      <c r="C130" s="53" t="s">
        <v>287</v>
      </c>
      <c r="D130" s="82">
        <f t="shared" si="44"/>
        <v>9</v>
      </c>
      <c r="E130" s="83">
        <f t="shared" si="43"/>
        <v>22.222222222222221</v>
      </c>
      <c r="F130" s="83">
        <f t="shared" si="43"/>
        <v>33.333333333333329</v>
      </c>
      <c r="G130" s="83">
        <f t="shared" si="43"/>
        <v>33.333333333333329</v>
      </c>
      <c r="H130" s="83">
        <f t="shared" si="43"/>
        <v>0</v>
      </c>
      <c r="I130" s="83">
        <f t="shared" si="43"/>
        <v>0</v>
      </c>
      <c r="J130" s="83">
        <f t="shared" si="43"/>
        <v>11.111111111111111</v>
      </c>
      <c r="K130" s="119">
        <f t="shared" si="39"/>
        <v>17.719552582438723</v>
      </c>
      <c r="L130" s="119">
        <f t="shared" si="39"/>
        <v>23.626070109918299</v>
      </c>
    </row>
    <row r="131" spans="1:12" ht="15" customHeight="1">
      <c r="A131" s="56"/>
      <c r="B131" s="49"/>
      <c r="C131" s="53" t="s">
        <v>288</v>
      </c>
      <c r="D131" s="82">
        <f t="shared" si="44"/>
        <v>3</v>
      </c>
      <c r="E131" s="83">
        <f t="shared" si="43"/>
        <v>66.666666666666657</v>
      </c>
      <c r="F131" s="83">
        <f t="shared" si="43"/>
        <v>33.333333333333329</v>
      </c>
      <c r="G131" s="83">
        <f t="shared" si="43"/>
        <v>0</v>
      </c>
      <c r="H131" s="83">
        <f t="shared" si="43"/>
        <v>0</v>
      </c>
      <c r="I131" s="83">
        <f t="shared" si="43"/>
        <v>0</v>
      </c>
      <c r="J131" s="83">
        <f t="shared" si="43"/>
        <v>0</v>
      </c>
      <c r="K131" s="119">
        <f t="shared" si="39"/>
        <v>2.2222222222222223</v>
      </c>
      <c r="L131" s="119">
        <f t="shared" si="39"/>
        <v>6.666666666666667</v>
      </c>
    </row>
    <row r="132" spans="1:12" ht="15" customHeight="1">
      <c r="A132" s="53"/>
      <c r="B132" s="49"/>
      <c r="C132" s="53" t="s">
        <v>289</v>
      </c>
      <c r="D132" s="82">
        <f t="shared" si="44"/>
        <v>79</v>
      </c>
      <c r="E132" s="83">
        <f t="shared" si="43"/>
        <v>36.708860759493675</v>
      </c>
      <c r="F132" s="83">
        <f t="shared" si="43"/>
        <v>17.721518987341771</v>
      </c>
      <c r="G132" s="83">
        <f t="shared" si="43"/>
        <v>26.582278481012654</v>
      </c>
      <c r="H132" s="83">
        <f t="shared" si="43"/>
        <v>11.39240506329114</v>
      </c>
      <c r="I132" s="83">
        <f t="shared" si="43"/>
        <v>3.79746835443038</v>
      </c>
      <c r="J132" s="83">
        <f t="shared" si="43"/>
        <v>3.79746835443038</v>
      </c>
      <c r="K132" s="119">
        <f t="shared" ref="K132:L147" si="45">IF(K299="","－",K299)</f>
        <v>21.816547776760164</v>
      </c>
      <c r="L132" s="119">
        <f t="shared" si="45"/>
        <v>35.277821936888778</v>
      </c>
    </row>
    <row r="133" spans="1:12" ht="15" customHeight="1">
      <c r="A133" s="53"/>
      <c r="B133" s="71"/>
      <c r="C133" s="59" t="s">
        <v>230</v>
      </c>
      <c r="D133" s="84">
        <f t="shared" si="44"/>
        <v>15</v>
      </c>
      <c r="E133" s="85">
        <f t="shared" si="43"/>
        <v>33.333333333333329</v>
      </c>
      <c r="F133" s="85">
        <f t="shared" si="43"/>
        <v>26.666666666666668</v>
      </c>
      <c r="G133" s="85">
        <f t="shared" si="43"/>
        <v>0</v>
      </c>
      <c r="H133" s="85">
        <f t="shared" si="43"/>
        <v>13.333333333333334</v>
      </c>
      <c r="I133" s="85">
        <f t="shared" si="43"/>
        <v>0</v>
      </c>
      <c r="J133" s="85">
        <f t="shared" si="43"/>
        <v>26.666666666666668</v>
      </c>
      <c r="K133" s="120">
        <f t="shared" si="45"/>
        <v>16.995820271682337</v>
      </c>
      <c r="L133" s="120">
        <f t="shared" si="45"/>
        <v>31.159003831417621</v>
      </c>
    </row>
    <row r="134" spans="1:12" ht="15" customHeight="1">
      <c r="A134" s="56"/>
      <c r="B134" s="425" t="s">
        <v>188</v>
      </c>
      <c r="C134" s="45" t="s">
        <v>176</v>
      </c>
      <c r="D134" s="86">
        <f t="shared" si="44"/>
        <v>478</v>
      </c>
      <c r="E134" s="87">
        <f t="shared" si="44"/>
        <v>287</v>
      </c>
      <c r="F134" s="87">
        <f>F301</f>
        <v>77</v>
      </c>
      <c r="G134" s="87">
        <f>G301</f>
        <v>59</v>
      </c>
      <c r="H134" s="87">
        <f>H301</f>
        <v>27</v>
      </c>
      <c r="I134" s="87">
        <f>I301</f>
        <v>14</v>
      </c>
      <c r="J134" s="87">
        <f>J301</f>
        <v>14</v>
      </c>
      <c r="K134" s="117">
        <f t="shared" si="45"/>
        <v>11.768016880733228</v>
      </c>
      <c r="L134" s="117">
        <f t="shared" si="45"/>
        <v>30.84949058000123</v>
      </c>
    </row>
    <row r="135" spans="1:12" ht="15" customHeight="1">
      <c r="A135" s="393"/>
      <c r="B135" s="426"/>
      <c r="C135" s="50"/>
      <c r="D135" s="88">
        <f>IF(SUM(E135:J135)&gt;100,"－",SUM(E135:J135))</f>
        <v>100.00000000000001</v>
      </c>
      <c r="E135" s="89">
        <f t="shared" ref="E135:J135" si="46">E301/$D134*100</f>
        <v>60.041841004184107</v>
      </c>
      <c r="F135" s="89">
        <f t="shared" si="46"/>
        <v>16.10878661087866</v>
      </c>
      <c r="G135" s="89">
        <f t="shared" si="46"/>
        <v>12.343096234309623</v>
      </c>
      <c r="H135" s="89">
        <f t="shared" si="46"/>
        <v>5.6485355648535567</v>
      </c>
      <c r="I135" s="89">
        <f t="shared" si="46"/>
        <v>2.9288702928870292</v>
      </c>
      <c r="J135" s="89">
        <f t="shared" si="46"/>
        <v>2.9288702928870292</v>
      </c>
      <c r="K135" s="88" t="str">
        <f t="shared" si="45"/>
        <v>－</v>
      </c>
      <c r="L135" s="88" t="str">
        <f t="shared" si="45"/>
        <v>－</v>
      </c>
    </row>
    <row r="136" spans="1:12" ht="15" customHeight="1">
      <c r="A136" s="393"/>
      <c r="B136" s="426"/>
      <c r="C136" s="53" t="s">
        <v>283</v>
      </c>
      <c r="D136" s="82">
        <f>D303</f>
        <v>282</v>
      </c>
      <c r="E136" s="83">
        <f t="shared" ref="E136:J151" si="47">IF($D136=0,0,E303/$D136*100)</f>
        <v>57.446808510638306</v>
      </c>
      <c r="F136" s="83">
        <f t="shared" si="47"/>
        <v>17.021276595744681</v>
      </c>
      <c r="G136" s="83">
        <f t="shared" si="47"/>
        <v>14.539007092198581</v>
      </c>
      <c r="H136" s="83">
        <f t="shared" si="47"/>
        <v>6.3829787234042552</v>
      </c>
      <c r="I136" s="83">
        <f t="shared" si="47"/>
        <v>1.773049645390071</v>
      </c>
      <c r="J136" s="83">
        <f t="shared" si="47"/>
        <v>2.8368794326241136</v>
      </c>
      <c r="K136" s="119">
        <f t="shared" si="45"/>
        <v>11.81772369712116</v>
      </c>
      <c r="L136" s="119">
        <f t="shared" si="45"/>
        <v>28.911216901885695</v>
      </c>
    </row>
    <row r="137" spans="1:12" ht="15" customHeight="1">
      <c r="A137" s="70"/>
      <c r="B137" s="426"/>
      <c r="C137" s="53" t="s">
        <v>284</v>
      </c>
      <c r="D137" s="82">
        <f t="shared" ref="D137:D167" si="48">D304</f>
        <v>6</v>
      </c>
      <c r="E137" s="83">
        <f t="shared" si="47"/>
        <v>33.333333333333329</v>
      </c>
      <c r="F137" s="83">
        <f t="shared" si="47"/>
        <v>16.666666666666664</v>
      </c>
      <c r="G137" s="83">
        <f t="shared" si="47"/>
        <v>33.333333333333329</v>
      </c>
      <c r="H137" s="83">
        <f t="shared" si="47"/>
        <v>0</v>
      </c>
      <c r="I137" s="83">
        <f t="shared" si="47"/>
        <v>0</v>
      </c>
      <c r="J137" s="83">
        <f t="shared" si="47"/>
        <v>16.666666666666664</v>
      </c>
      <c r="K137" s="119">
        <f t="shared" si="45"/>
        <v>12.773906597479614</v>
      </c>
      <c r="L137" s="119">
        <f t="shared" si="45"/>
        <v>21.289844329132691</v>
      </c>
    </row>
    <row r="138" spans="1:12" ht="15" customHeight="1">
      <c r="A138" s="70"/>
      <c r="B138" s="426"/>
      <c r="C138" s="53" t="s">
        <v>285</v>
      </c>
      <c r="D138" s="82">
        <f t="shared" si="48"/>
        <v>28</v>
      </c>
      <c r="E138" s="83">
        <f t="shared" si="47"/>
        <v>71.428571428571431</v>
      </c>
      <c r="F138" s="83">
        <f t="shared" si="47"/>
        <v>14.285714285714285</v>
      </c>
      <c r="G138" s="83">
        <f t="shared" si="47"/>
        <v>7.1428571428571423</v>
      </c>
      <c r="H138" s="83">
        <f t="shared" si="47"/>
        <v>3.5714285714285712</v>
      </c>
      <c r="I138" s="83">
        <f t="shared" si="47"/>
        <v>3.5714285714285712</v>
      </c>
      <c r="J138" s="83">
        <f t="shared" si="47"/>
        <v>0</v>
      </c>
      <c r="K138" s="119">
        <f t="shared" si="45"/>
        <v>9.4685038761236378</v>
      </c>
      <c r="L138" s="119">
        <f t="shared" si="45"/>
        <v>33.139763566432734</v>
      </c>
    </row>
    <row r="139" spans="1:12" ht="15" customHeight="1">
      <c r="A139" s="70"/>
      <c r="B139" s="49"/>
      <c r="C139" s="53" t="s">
        <v>286</v>
      </c>
      <c r="D139" s="82">
        <f t="shared" si="48"/>
        <v>30</v>
      </c>
      <c r="E139" s="83">
        <f t="shared" si="47"/>
        <v>73.333333333333329</v>
      </c>
      <c r="F139" s="83">
        <f t="shared" si="47"/>
        <v>13.333333333333334</v>
      </c>
      <c r="G139" s="83">
        <f t="shared" si="47"/>
        <v>6.666666666666667</v>
      </c>
      <c r="H139" s="83">
        <f t="shared" si="47"/>
        <v>6.666666666666667</v>
      </c>
      <c r="I139" s="83">
        <f t="shared" si="47"/>
        <v>0</v>
      </c>
      <c r="J139" s="83">
        <f t="shared" si="47"/>
        <v>0</v>
      </c>
      <c r="K139" s="119">
        <f t="shared" si="45"/>
        <v>7.3439308774954659</v>
      </c>
      <c r="L139" s="119">
        <f t="shared" si="45"/>
        <v>27.539740790607997</v>
      </c>
    </row>
    <row r="140" spans="1:12" ht="15" customHeight="1">
      <c r="A140" s="56"/>
      <c r="B140" s="49"/>
      <c r="C140" s="53" t="s">
        <v>287</v>
      </c>
      <c r="D140" s="82">
        <f t="shared" si="48"/>
        <v>19</v>
      </c>
      <c r="E140" s="83">
        <f t="shared" si="47"/>
        <v>68.421052631578945</v>
      </c>
      <c r="F140" s="83">
        <f t="shared" si="47"/>
        <v>15.789473684210526</v>
      </c>
      <c r="G140" s="83">
        <f t="shared" si="47"/>
        <v>5.2631578947368416</v>
      </c>
      <c r="H140" s="83">
        <f t="shared" si="47"/>
        <v>0</v>
      </c>
      <c r="I140" s="83">
        <f t="shared" si="47"/>
        <v>0</v>
      </c>
      <c r="J140" s="83">
        <f t="shared" si="47"/>
        <v>10.526315789473683</v>
      </c>
      <c r="K140" s="119">
        <f t="shared" si="45"/>
        <v>3.550910510954906</v>
      </c>
      <c r="L140" s="119">
        <f t="shared" si="45"/>
        <v>15.091369671558351</v>
      </c>
    </row>
    <row r="141" spans="1:12" ht="15" customHeight="1">
      <c r="A141" s="56"/>
      <c r="B141" s="49"/>
      <c r="C141" s="53" t="s">
        <v>288</v>
      </c>
      <c r="D141" s="82">
        <f t="shared" si="48"/>
        <v>9</v>
      </c>
      <c r="E141" s="83">
        <f t="shared" si="47"/>
        <v>66.666666666666657</v>
      </c>
      <c r="F141" s="83">
        <f t="shared" si="47"/>
        <v>22.222222222222221</v>
      </c>
      <c r="G141" s="83">
        <f t="shared" si="47"/>
        <v>0</v>
      </c>
      <c r="H141" s="83">
        <f t="shared" si="47"/>
        <v>0</v>
      </c>
      <c r="I141" s="83">
        <f t="shared" si="47"/>
        <v>11.111111111111111</v>
      </c>
      <c r="J141" s="83">
        <f t="shared" si="47"/>
        <v>0</v>
      </c>
      <c r="K141" s="119">
        <f t="shared" si="45"/>
        <v>12.113170054346526</v>
      </c>
      <c r="L141" s="119">
        <f t="shared" si="45"/>
        <v>36.339510163039577</v>
      </c>
    </row>
    <row r="142" spans="1:12" ht="15" customHeight="1">
      <c r="A142" s="56"/>
      <c r="B142" s="49"/>
      <c r="C142" s="53" t="s">
        <v>289</v>
      </c>
      <c r="D142" s="82">
        <f t="shared" si="48"/>
        <v>98</v>
      </c>
      <c r="E142" s="83">
        <f t="shared" si="47"/>
        <v>61.224489795918366</v>
      </c>
      <c r="F142" s="83">
        <f t="shared" si="47"/>
        <v>13.26530612244898</v>
      </c>
      <c r="G142" s="83">
        <f t="shared" si="47"/>
        <v>11.224489795918368</v>
      </c>
      <c r="H142" s="83">
        <f t="shared" si="47"/>
        <v>5.1020408163265305</v>
      </c>
      <c r="I142" s="83">
        <f t="shared" si="47"/>
        <v>6.1224489795918364</v>
      </c>
      <c r="J142" s="83">
        <f t="shared" si="47"/>
        <v>3.0612244897959182</v>
      </c>
      <c r="K142" s="119">
        <f t="shared" si="45"/>
        <v>14.085731160234099</v>
      </c>
      <c r="L142" s="119">
        <f t="shared" si="45"/>
        <v>38.232698863492551</v>
      </c>
    </row>
    <row r="143" spans="1:12" ht="15" customHeight="1">
      <c r="A143" s="35"/>
      <c r="B143" s="71"/>
      <c r="C143" s="59" t="s">
        <v>230</v>
      </c>
      <c r="D143" s="84">
        <f t="shared" si="48"/>
        <v>6</v>
      </c>
      <c r="E143" s="85">
        <f t="shared" si="47"/>
        <v>33.333333333333329</v>
      </c>
      <c r="F143" s="85">
        <f t="shared" si="47"/>
        <v>33.333333333333329</v>
      </c>
      <c r="G143" s="85">
        <f t="shared" si="47"/>
        <v>0</v>
      </c>
      <c r="H143" s="85">
        <f t="shared" si="47"/>
        <v>16.666666666666664</v>
      </c>
      <c r="I143" s="85">
        <f t="shared" si="47"/>
        <v>16.666666666666664</v>
      </c>
      <c r="J143" s="85">
        <f t="shared" si="47"/>
        <v>0</v>
      </c>
      <c r="K143" s="120">
        <f t="shared" si="45"/>
        <v>27.578250401284109</v>
      </c>
      <c r="L143" s="120">
        <f t="shared" si="45"/>
        <v>41.367375601926163</v>
      </c>
    </row>
    <row r="144" spans="1:12" ht="15" customHeight="1">
      <c r="A144" s="110" t="s">
        <v>331</v>
      </c>
      <c r="B144" s="205" t="s">
        <v>836</v>
      </c>
      <c r="C144" s="45" t="s">
        <v>380</v>
      </c>
      <c r="D144" s="86">
        <f t="shared" si="48"/>
        <v>101</v>
      </c>
      <c r="E144" s="206">
        <f t="shared" si="47"/>
        <v>30.693069306930692</v>
      </c>
      <c r="F144" s="206">
        <f t="shared" si="47"/>
        <v>31.683168316831683</v>
      </c>
      <c r="G144" s="206">
        <f t="shared" si="47"/>
        <v>26.732673267326735</v>
      </c>
      <c r="H144" s="206">
        <f t="shared" si="47"/>
        <v>6.9306930693069315</v>
      </c>
      <c r="I144" s="206">
        <f t="shared" si="47"/>
        <v>1.9801980198019802</v>
      </c>
      <c r="J144" s="206">
        <f t="shared" si="47"/>
        <v>1.9801980198019802</v>
      </c>
      <c r="K144" s="117">
        <f t="shared" si="45"/>
        <v>18.489016852726675</v>
      </c>
      <c r="L144" s="117">
        <f t="shared" si="45"/>
        <v>26.917833359116774</v>
      </c>
    </row>
    <row r="145" spans="1:12" ht="15" customHeight="1">
      <c r="A145" s="440" t="s">
        <v>1069</v>
      </c>
      <c r="B145" s="71"/>
      <c r="C145" s="59" t="s">
        <v>382</v>
      </c>
      <c r="D145" s="84">
        <f t="shared" si="48"/>
        <v>862</v>
      </c>
      <c r="E145" s="85">
        <f t="shared" si="47"/>
        <v>30.046403712296982</v>
      </c>
      <c r="F145" s="85">
        <f t="shared" si="47"/>
        <v>24.129930394431554</v>
      </c>
      <c r="G145" s="85">
        <f t="shared" si="47"/>
        <v>28.654292343387471</v>
      </c>
      <c r="H145" s="85">
        <f t="shared" si="47"/>
        <v>9.9767981438515072</v>
      </c>
      <c r="I145" s="85">
        <f t="shared" si="47"/>
        <v>2.3201856148491879</v>
      </c>
      <c r="J145" s="85">
        <f t="shared" si="47"/>
        <v>4.8723897911832941</v>
      </c>
      <c r="K145" s="120">
        <f t="shared" si="45"/>
        <v>21.193094739593967</v>
      </c>
      <c r="L145" s="120">
        <f t="shared" si="45"/>
        <v>30.977429031135568</v>
      </c>
    </row>
    <row r="146" spans="1:12" ht="15" customHeight="1">
      <c r="A146" s="440"/>
      <c r="B146" s="441" t="s">
        <v>837</v>
      </c>
      <c r="C146" s="53" t="s">
        <v>380</v>
      </c>
      <c r="D146" s="82">
        <f t="shared" si="48"/>
        <v>79</v>
      </c>
      <c r="E146" s="83">
        <f t="shared" si="47"/>
        <v>34.177215189873415</v>
      </c>
      <c r="F146" s="83">
        <f t="shared" si="47"/>
        <v>29.11392405063291</v>
      </c>
      <c r="G146" s="83">
        <f t="shared" si="47"/>
        <v>24.050632911392405</v>
      </c>
      <c r="H146" s="83">
        <f t="shared" si="47"/>
        <v>7.59493670886076</v>
      </c>
      <c r="I146" s="83">
        <f t="shared" si="47"/>
        <v>1.2658227848101267</v>
      </c>
      <c r="J146" s="83">
        <f t="shared" si="47"/>
        <v>3.79746835443038</v>
      </c>
      <c r="K146" s="119">
        <f t="shared" si="45"/>
        <v>15.53739408692574</v>
      </c>
      <c r="L146" s="119">
        <f t="shared" si="45"/>
        <v>24.098815318497067</v>
      </c>
    </row>
    <row r="147" spans="1:12" ht="15" customHeight="1">
      <c r="A147" s="443"/>
      <c r="B147" s="442"/>
      <c r="C147" s="59" t="s">
        <v>382</v>
      </c>
      <c r="D147" s="84">
        <f t="shared" si="48"/>
        <v>974</v>
      </c>
      <c r="E147" s="85">
        <f t="shared" si="47"/>
        <v>58.726899383983579</v>
      </c>
      <c r="F147" s="85">
        <f t="shared" si="47"/>
        <v>15.195071868583163</v>
      </c>
      <c r="G147" s="85">
        <f t="shared" si="47"/>
        <v>12.525667351129362</v>
      </c>
      <c r="H147" s="85">
        <f t="shared" si="47"/>
        <v>5.8521560574948666</v>
      </c>
      <c r="I147" s="85">
        <f t="shared" si="47"/>
        <v>1.8480492813141685</v>
      </c>
      <c r="J147" s="85">
        <f t="shared" si="47"/>
        <v>5.8521560574948666</v>
      </c>
      <c r="K147" s="120">
        <f t="shared" si="45"/>
        <v>11.478410227782129</v>
      </c>
      <c r="L147" s="120">
        <f t="shared" si="45"/>
        <v>30.509281677902063</v>
      </c>
    </row>
    <row r="148" spans="1:12" ht="15" customHeight="1">
      <c r="A148" s="48" t="s">
        <v>383</v>
      </c>
      <c r="B148" s="200" t="s">
        <v>836</v>
      </c>
      <c r="C148" s="147" t="s">
        <v>384</v>
      </c>
      <c r="D148" s="82">
        <f t="shared" si="48"/>
        <v>113</v>
      </c>
      <c r="E148" s="83">
        <f t="shared" si="47"/>
        <v>30.973451327433626</v>
      </c>
      <c r="F148" s="83">
        <f t="shared" si="47"/>
        <v>17.699115044247787</v>
      </c>
      <c r="G148" s="83">
        <f t="shared" si="47"/>
        <v>31.858407079646017</v>
      </c>
      <c r="H148" s="83">
        <f t="shared" si="47"/>
        <v>12.389380530973451</v>
      </c>
      <c r="I148" s="83">
        <f t="shared" si="47"/>
        <v>4.4247787610619467</v>
      </c>
      <c r="J148" s="83">
        <f t="shared" si="47"/>
        <v>2.6548672566371683</v>
      </c>
      <c r="K148" s="119">
        <f t="shared" ref="K148:L163" si="49">IF(K315="","－",K315)</f>
        <v>23.902218387311649</v>
      </c>
      <c r="L148" s="119">
        <f t="shared" si="49"/>
        <v>35.056586968057083</v>
      </c>
    </row>
    <row r="149" spans="1:12" ht="15" customHeight="1">
      <c r="A149" s="444" t="s">
        <v>1070</v>
      </c>
      <c r="B149" s="71"/>
      <c r="C149" s="108" t="s">
        <v>385</v>
      </c>
      <c r="D149" s="84">
        <f t="shared" si="48"/>
        <v>850</v>
      </c>
      <c r="E149" s="85">
        <f t="shared" si="47"/>
        <v>30</v>
      </c>
      <c r="F149" s="85">
        <f t="shared" si="47"/>
        <v>25.882352941176475</v>
      </c>
      <c r="G149" s="85">
        <f t="shared" si="47"/>
        <v>28.000000000000004</v>
      </c>
      <c r="H149" s="85">
        <f t="shared" si="47"/>
        <v>9.2941176470588243</v>
      </c>
      <c r="I149" s="85">
        <f t="shared" si="47"/>
        <v>2</v>
      </c>
      <c r="J149" s="85">
        <f t="shared" si="47"/>
        <v>4.8235294117647056</v>
      </c>
      <c r="K149" s="120">
        <f t="shared" si="49"/>
        <v>20.493827357580617</v>
      </c>
      <c r="L149" s="120">
        <f t="shared" si="49"/>
        <v>29.926906736972416</v>
      </c>
    </row>
    <row r="150" spans="1:12" ht="15" customHeight="1">
      <c r="A150" s="444"/>
      <c r="B150" s="441" t="s">
        <v>837</v>
      </c>
      <c r="C150" s="147" t="s">
        <v>384</v>
      </c>
      <c r="D150" s="82">
        <f t="shared" si="48"/>
        <v>99</v>
      </c>
      <c r="E150" s="83">
        <f t="shared" si="47"/>
        <v>46.464646464646464</v>
      </c>
      <c r="F150" s="83">
        <f t="shared" si="47"/>
        <v>18.181818181818183</v>
      </c>
      <c r="G150" s="83">
        <f t="shared" si="47"/>
        <v>15.151515151515152</v>
      </c>
      <c r="H150" s="83">
        <f t="shared" si="47"/>
        <v>8.0808080808080813</v>
      </c>
      <c r="I150" s="83">
        <f t="shared" si="47"/>
        <v>3.0303030303030303</v>
      </c>
      <c r="J150" s="83">
        <f t="shared" si="47"/>
        <v>9.0909090909090917</v>
      </c>
      <c r="K150" s="119">
        <f t="shared" si="49"/>
        <v>15.579167836725979</v>
      </c>
      <c r="L150" s="119">
        <f t="shared" si="49"/>
        <v>31.866479666030411</v>
      </c>
    </row>
    <row r="151" spans="1:12" ht="15" customHeight="1">
      <c r="A151" s="445"/>
      <c r="B151" s="442"/>
      <c r="C151" s="108" t="s">
        <v>385</v>
      </c>
      <c r="D151" s="84">
        <f t="shared" si="48"/>
        <v>954</v>
      </c>
      <c r="E151" s="85">
        <f t="shared" si="47"/>
        <v>57.966457023060791</v>
      </c>
      <c r="F151" s="85">
        <f t="shared" si="47"/>
        <v>16.037735849056602</v>
      </c>
      <c r="G151" s="85">
        <f t="shared" si="47"/>
        <v>13.20754716981132</v>
      </c>
      <c r="H151" s="85">
        <f t="shared" si="47"/>
        <v>5.765199161425576</v>
      </c>
      <c r="I151" s="85">
        <f t="shared" si="47"/>
        <v>1.6771488469601679</v>
      </c>
      <c r="J151" s="85">
        <f t="shared" si="47"/>
        <v>5.3459119496855347</v>
      </c>
      <c r="K151" s="120">
        <f t="shared" si="49"/>
        <v>11.411316748811991</v>
      </c>
      <c r="L151" s="120">
        <f t="shared" si="49"/>
        <v>29.441197211934938</v>
      </c>
    </row>
    <row r="152" spans="1:12" ht="15" customHeight="1">
      <c r="A152" s="48" t="s">
        <v>383</v>
      </c>
      <c r="B152" s="200" t="s">
        <v>836</v>
      </c>
      <c r="C152" s="147" t="s">
        <v>384</v>
      </c>
      <c r="D152" s="82">
        <f t="shared" si="48"/>
        <v>29</v>
      </c>
      <c r="E152" s="83">
        <f t="shared" ref="E152:J167" si="50">IF($D152=0,0,E319/$D152*100)</f>
        <v>31.03448275862069</v>
      </c>
      <c r="F152" s="83">
        <f t="shared" si="50"/>
        <v>20.689655172413794</v>
      </c>
      <c r="G152" s="83">
        <f t="shared" si="50"/>
        <v>31.03448275862069</v>
      </c>
      <c r="H152" s="83">
        <f t="shared" si="50"/>
        <v>6.8965517241379306</v>
      </c>
      <c r="I152" s="83">
        <f t="shared" si="50"/>
        <v>6.8965517241379306</v>
      </c>
      <c r="J152" s="83">
        <f t="shared" si="50"/>
        <v>3.4482758620689653</v>
      </c>
      <c r="K152" s="119">
        <f t="shared" si="49"/>
        <v>24.325793934346898</v>
      </c>
      <c r="L152" s="119">
        <f t="shared" si="49"/>
        <v>35.848538429563845</v>
      </c>
    </row>
    <row r="153" spans="1:12" ht="15" customHeight="1">
      <c r="A153" s="440" t="s">
        <v>1071</v>
      </c>
      <c r="B153" s="71"/>
      <c r="C153" s="108" t="s">
        <v>385</v>
      </c>
      <c r="D153" s="84">
        <f t="shared" si="48"/>
        <v>934</v>
      </c>
      <c r="E153" s="85">
        <f t="shared" si="50"/>
        <v>30.085653104925054</v>
      </c>
      <c r="F153" s="85">
        <f t="shared" si="50"/>
        <v>25.053533190578158</v>
      </c>
      <c r="G153" s="85">
        <f t="shared" si="50"/>
        <v>28.372591006423981</v>
      </c>
      <c r="H153" s="85">
        <f t="shared" si="50"/>
        <v>9.7430406852248392</v>
      </c>
      <c r="I153" s="85">
        <f t="shared" si="50"/>
        <v>2.1413276231263381</v>
      </c>
      <c r="J153" s="85">
        <f t="shared" si="50"/>
        <v>4.6038543897216275</v>
      </c>
      <c r="K153" s="120">
        <f t="shared" si="49"/>
        <v>20.794195426178764</v>
      </c>
      <c r="L153" s="120">
        <f t="shared" si="49"/>
        <v>30.373160860205374</v>
      </c>
    </row>
    <row r="154" spans="1:12" ht="15" customHeight="1">
      <c r="A154" s="440"/>
      <c r="B154" s="441" t="s">
        <v>837</v>
      </c>
      <c r="C154" s="147" t="s">
        <v>384</v>
      </c>
      <c r="D154" s="82">
        <f t="shared" si="48"/>
        <v>29</v>
      </c>
      <c r="E154" s="83">
        <f t="shared" si="50"/>
        <v>34.482758620689658</v>
      </c>
      <c r="F154" s="83">
        <f t="shared" si="50"/>
        <v>27.586206896551722</v>
      </c>
      <c r="G154" s="83">
        <f t="shared" si="50"/>
        <v>10.344827586206897</v>
      </c>
      <c r="H154" s="83">
        <f t="shared" si="50"/>
        <v>3.4482758620689653</v>
      </c>
      <c r="I154" s="83">
        <f t="shared" si="50"/>
        <v>10.344827586206897</v>
      </c>
      <c r="J154" s="83">
        <f t="shared" si="50"/>
        <v>13.793103448275861</v>
      </c>
      <c r="K154" s="119">
        <f t="shared" si="49"/>
        <v>20.712533270900185</v>
      </c>
      <c r="L154" s="119">
        <f t="shared" si="49"/>
        <v>34.520888784833645</v>
      </c>
    </row>
    <row r="155" spans="1:12" ht="15" customHeight="1">
      <c r="A155" s="443"/>
      <c r="B155" s="442"/>
      <c r="C155" s="108" t="s">
        <v>385</v>
      </c>
      <c r="D155" s="84">
        <f t="shared" si="48"/>
        <v>1024</v>
      </c>
      <c r="E155" s="85">
        <f t="shared" si="50"/>
        <v>57.51953125</v>
      </c>
      <c r="F155" s="85">
        <f t="shared" si="50"/>
        <v>15.91796875</v>
      </c>
      <c r="G155" s="85">
        <f t="shared" si="50"/>
        <v>13.4765625</v>
      </c>
      <c r="H155" s="85">
        <f t="shared" si="50"/>
        <v>6.0546875</v>
      </c>
      <c r="I155" s="85">
        <f t="shared" si="50"/>
        <v>1.5625</v>
      </c>
      <c r="J155" s="85">
        <f t="shared" si="50"/>
        <v>5.46875</v>
      </c>
      <c r="K155" s="120">
        <f t="shared" si="49"/>
        <v>11.55860619598147</v>
      </c>
      <c r="L155" s="120">
        <f t="shared" si="49"/>
        <v>29.521717144353726</v>
      </c>
    </row>
    <row r="156" spans="1:12" ht="15" customHeight="1">
      <c r="A156" s="48" t="s">
        <v>383</v>
      </c>
      <c r="B156" s="200" t="s">
        <v>836</v>
      </c>
      <c r="C156" s="147" t="s">
        <v>384</v>
      </c>
      <c r="D156" s="82">
        <f t="shared" si="48"/>
        <v>262</v>
      </c>
      <c r="E156" s="83">
        <f t="shared" si="50"/>
        <v>27.480916030534353</v>
      </c>
      <c r="F156" s="83">
        <f t="shared" si="50"/>
        <v>27.480916030534353</v>
      </c>
      <c r="G156" s="83">
        <f t="shared" si="50"/>
        <v>28.244274809160309</v>
      </c>
      <c r="H156" s="83">
        <f t="shared" si="50"/>
        <v>12.213740458015266</v>
      </c>
      <c r="I156" s="83">
        <f t="shared" si="50"/>
        <v>3.0534351145038165</v>
      </c>
      <c r="J156" s="83">
        <f t="shared" si="50"/>
        <v>1.5267175572519083</v>
      </c>
      <c r="K156" s="119">
        <f t="shared" si="49"/>
        <v>22.676384450211945</v>
      </c>
      <c r="L156" s="119">
        <f t="shared" si="49"/>
        <v>31.454339721261732</v>
      </c>
    </row>
    <row r="157" spans="1:12" ht="15" customHeight="1">
      <c r="A157" s="440" t="s">
        <v>1072</v>
      </c>
      <c r="B157" s="71"/>
      <c r="C157" s="111" t="s">
        <v>385</v>
      </c>
      <c r="D157" s="84">
        <f t="shared" si="48"/>
        <v>701</v>
      </c>
      <c r="E157" s="85">
        <f t="shared" si="50"/>
        <v>31.098430813124107</v>
      </c>
      <c r="F157" s="85">
        <f t="shared" si="50"/>
        <v>23.965763195435091</v>
      </c>
      <c r="G157" s="85">
        <f t="shared" si="50"/>
        <v>28.530670470756064</v>
      </c>
      <c r="H157" s="85">
        <f t="shared" si="50"/>
        <v>8.7018544935805995</v>
      </c>
      <c r="I157" s="85">
        <f t="shared" si="50"/>
        <v>1.9971469329529243</v>
      </c>
      <c r="J157" s="85">
        <f t="shared" si="50"/>
        <v>5.7061340941512126</v>
      </c>
      <c r="K157" s="120">
        <f t="shared" si="49"/>
        <v>20.209142461017116</v>
      </c>
      <c r="L157" s="120">
        <f t="shared" si="49"/>
        <v>30.154047780434119</v>
      </c>
    </row>
    <row r="158" spans="1:12" ht="15" customHeight="1">
      <c r="A158" s="440"/>
      <c r="B158" s="441" t="s">
        <v>837</v>
      </c>
      <c r="C158" s="147" t="s">
        <v>384</v>
      </c>
      <c r="D158" s="82">
        <f t="shared" si="48"/>
        <v>142</v>
      </c>
      <c r="E158" s="83">
        <f t="shared" si="50"/>
        <v>44.366197183098592</v>
      </c>
      <c r="F158" s="83">
        <f t="shared" si="50"/>
        <v>21.830985915492956</v>
      </c>
      <c r="G158" s="83">
        <f t="shared" si="50"/>
        <v>19.014084507042252</v>
      </c>
      <c r="H158" s="83">
        <f t="shared" si="50"/>
        <v>10.56338028169014</v>
      </c>
      <c r="I158" s="83">
        <f t="shared" si="50"/>
        <v>2.112676056338028</v>
      </c>
      <c r="J158" s="83">
        <f t="shared" si="50"/>
        <v>2.112676056338028</v>
      </c>
      <c r="K158" s="119">
        <f t="shared" si="49"/>
        <v>16.77306630686493</v>
      </c>
      <c r="L158" s="119">
        <f t="shared" si="49"/>
        <v>30.677055482292442</v>
      </c>
    </row>
    <row r="159" spans="1:12" ht="15" customHeight="1">
      <c r="A159" s="443"/>
      <c r="B159" s="442"/>
      <c r="C159" s="108" t="s">
        <v>385</v>
      </c>
      <c r="D159" s="84">
        <f t="shared" si="48"/>
        <v>911</v>
      </c>
      <c r="E159" s="85">
        <f t="shared" si="50"/>
        <v>58.836443468715693</v>
      </c>
      <c r="F159" s="85">
        <f t="shared" si="50"/>
        <v>15.367727771679473</v>
      </c>
      <c r="G159" s="85">
        <f t="shared" si="50"/>
        <v>12.513721185510429</v>
      </c>
      <c r="H159" s="85">
        <f t="shared" si="50"/>
        <v>5.2689352360043902</v>
      </c>
      <c r="I159" s="85">
        <f t="shared" si="50"/>
        <v>1.7563117453347969</v>
      </c>
      <c r="J159" s="85">
        <f t="shared" si="50"/>
        <v>6.2568605927552143</v>
      </c>
      <c r="K159" s="120">
        <f t="shared" si="49"/>
        <v>10.977854698862226</v>
      </c>
      <c r="L159" s="120">
        <f t="shared" si="49"/>
        <v>29.481408530906734</v>
      </c>
    </row>
    <row r="160" spans="1:12" ht="15" customHeight="1">
      <c r="A160" s="48" t="s">
        <v>386</v>
      </c>
      <c r="B160" s="200" t="s">
        <v>836</v>
      </c>
      <c r="C160" s="53" t="s">
        <v>343</v>
      </c>
      <c r="D160" s="82">
        <f t="shared" si="48"/>
        <v>600</v>
      </c>
      <c r="E160" s="83">
        <f t="shared" si="50"/>
        <v>33.333333333333329</v>
      </c>
      <c r="F160" s="83">
        <f t="shared" si="50"/>
        <v>25.166666666666664</v>
      </c>
      <c r="G160" s="83">
        <f t="shared" si="50"/>
        <v>27.500000000000004</v>
      </c>
      <c r="H160" s="83">
        <f t="shared" si="50"/>
        <v>8.6666666666666679</v>
      </c>
      <c r="I160" s="83">
        <f t="shared" si="50"/>
        <v>2.666666666666667</v>
      </c>
      <c r="J160" s="83">
        <f t="shared" si="50"/>
        <v>2.666666666666667</v>
      </c>
      <c r="K160" s="119">
        <f t="shared" si="49"/>
        <v>20.248149238417799</v>
      </c>
      <c r="L160" s="119">
        <f t="shared" si="49"/>
        <v>30.794060300093737</v>
      </c>
    </row>
    <row r="161" spans="1:12" ht="15" customHeight="1">
      <c r="A161" s="440" t="s">
        <v>1109</v>
      </c>
      <c r="B161" s="71"/>
      <c r="C161" s="59" t="s">
        <v>344</v>
      </c>
      <c r="D161" s="84">
        <f t="shared" si="48"/>
        <v>363</v>
      </c>
      <c r="E161" s="85">
        <f t="shared" si="50"/>
        <v>24.793388429752067</v>
      </c>
      <c r="F161" s="85">
        <f t="shared" si="50"/>
        <v>24.517906336088156</v>
      </c>
      <c r="G161" s="85">
        <f t="shared" si="50"/>
        <v>30.02754820936639</v>
      </c>
      <c r="H161" s="85">
        <f t="shared" si="50"/>
        <v>11.294765840220386</v>
      </c>
      <c r="I161" s="85">
        <f t="shared" si="50"/>
        <v>1.6528925619834711</v>
      </c>
      <c r="J161" s="85">
        <f t="shared" si="50"/>
        <v>7.7134986225895315</v>
      </c>
      <c r="K161" s="120">
        <f t="shared" si="49"/>
        <v>22.041287163137316</v>
      </c>
      <c r="L161" s="120">
        <f t="shared" si="49"/>
        <v>30.13808652918776</v>
      </c>
    </row>
    <row r="162" spans="1:12" ht="15" customHeight="1">
      <c r="A162" s="440"/>
      <c r="B162" s="441" t="s">
        <v>837</v>
      </c>
      <c r="C162" s="53" t="s">
        <v>343</v>
      </c>
      <c r="D162" s="82">
        <f t="shared" si="48"/>
        <v>789</v>
      </c>
      <c r="E162" s="83">
        <f t="shared" si="50"/>
        <v>59.949302915082384</v>
      </c>
      <c r="F162" s="83">
        <f t="shared" si="50"/>
        <v>16.730038022813687</v>
      </c>
      <c r="G162" s="83">
        <f t="shared" si="50"/>
        <v>12.29404309252218</v>
      </c>
      <c r="H162" s="83">
        <f t="shared" si="50"/>
        <v>4.6894803548795947</v>
      </c>
      <c r="I162" s="83">
        <f t="shared" si="50"/>
        <v>1.6476552598225602</v>
      </c>
      <c r="J162" s="83">
        <f t="shared" si="50"/>
        <v>4.6894803548795947</v>
      </c>
      <c r="K162" s="119">
        <f t="shared" si="49"/>
        <v>10.360700310550508</v>
      </c>
      <c r="L162" s="119">
        <f t="shared" si="49"/>
        <v>27.925615173956924</v>
      </c>
    </row>
    <row r="163" spans="1:12" ht="15" customHeight="1">
      <c r="A163" s="443"/>
      <c r="B163" s="442"/>
      <c r="C163" s="59" t="s">
        <v>344</v>
      </c>
      <c r="D163" s="84">
        <f t="shared" si="48"/>
        <v>264</v>
      </c>
      <c r="E163" s="85">
        <f t="shared" si="50"/>
        <v>47.727272727272727</v>
      </c>
      <c r="F163" s="85">
        <f t="shared" si="50"/>
        <v>14.772727272727273</v>
      </c>
      <c r="G163" s="85">
        <f t="shared" si="50"/>
        <v>16.666666666666664</v>
      </c>
      <c r="H163" s="85">
        <f t="shared" si="50"/>
        <v>9.8484848484848477</v>
      </c>
      <c r="I163" s="85">
        <f t="shared" si="50"/>
        <v>2.2727272727272729</v>
      </c>
      <c r="J163" s="85">
        <f t="shared" si="50"/>
        <v>8.7121212121212128</v>
      </c>
      <c r="K163" s="120">
        <f t="shared" si="49"/>
        <v>16.246047701031515</v>
      </c>
      <c r="L163" s="120">
        <f t="shared" si="49"/>
        <v>34.046065182161691</v>
      </c>
    </row>
    <row r="164" spans="1:12" ht="15" customHeight="1">
      <c r="A164" s="48" t="s">
        <v>387</v>
      </c>
      <c r="B164" s="200" t="s">
        <v>836</v>
      </c>
      <c r="C164" s="53" t="s">
        <v>388</v>
      </c>
      <c r="D164" s="82">
        <f t="shared" si="48"/>
        <v>412</v>
      </c>
      <c r="E164" s="83">
        <f t="shared" si="50"/>
        <v>47.572815533980581</v>
      </c>
      <c r="F164" s="83">
        <f t="shared" si="50"/>
        <v>18.932038834951456</v>
      </c>
      <c r="G164" s="83">
        <f t="shared" si="50"/>
        <v>21.11650485436893</v>
      </c>
      <c r="H164" s="83">
        <f t="shared" si="50"/>
        <v>6.5533980582524274</v>
      </c>
      <c r="I164" s="83">
        <f t="shared" si="50"/>
        <v>1.9417475728155338</v>
      </c>
      <c r="J164" s="83">
        <f t="shared" si="50"/>
        <v>3.8834951456310676</v>
      </c>
      <c r="K164" s="119">
        <f t="shared" ref="K164:L167" si="51">IF(K331="","－",K331)</f>
        <v>15.130081106175188</v>
      </c>
      <c r="L164" s="119">
        <f t="shared" si="51"/>
        <v>29.957560590226873</v>
      </c>
    </row>
    <row r="165" spans="1:12" ht="15" customHeight="1">
      <c r="A165" s="440" t="s">
        <v>1063</v>
      </c>
      <c r="B165" s="71"/>
      <c r="C165" s="59" t="s">
        <v>389</v>
      </c>
      <c r="D165" s="84">
        <f t="shared" si="48"/>
        <v>551</v>
      </c>
      <c r="E165" s="85">
        <f t="shared" si="50"/>
        <v>17.059891107078041</v>
      </c>
      <c r="F165" s="85">
        <f t="shared" si="50"/>
        <v>29.401088929219597</v>
      </c>
      <c r="G165" s="85">
        <f t="shared" si="50"/>
        <v>33.938294010889294</v>
      </c>
      <c r="H165" s="85">
        <f t="shared" si="50"/>
        <v>11.978221415607985</v>
      </c>
      <c r="I165" s="85">
        <f t="shared" si="50"/>
        <v>2.5408348457350272</v>
      </c>
      <c r="J165" s="85">
        <f t="shared" si="50"/>
        <v>5.0816696914700543</v>
      </c>
      <c r="K165" s="120">
        <f t="shared" si="51"/>
        <v>25.27196603602604</v>
      </c>
      <c r="L165" s="120">
        <f t="shared" si="51"/>
        <v>30.809413139490953</v>
      </c>
    </row>
    <row r="166" spans="1:12" ht="15" customHeight="1">
      <c r="A166" s="440"/>
      <c r="B166" s="441" t="s">
        <v>837</v>
      </c>
      <c r="C166" s="53" t="s">
        <v>388</v>
      </c>
      <c r="D166" s="82">
        <f t="shared" si="48"/>
        <v>533</v>
      </c>
      <c r="E166" s="83">
        <f t="shared" si="50"/>
        <v>80.300187617260789</v>
      </c>
      <c r="F166" s="83">
        <f t="shared" si="50"/>
        <v>6.3789868667917444</v>
      </c>
      <c r="G166" s="83">
        <f t="shared" si="50"/>
        <v>6.191369606003752</v>
      </c>
      <c r="H166" s="83">
        <f t="shared" si="50"/>
        <v>2.2514071294559099</v>
      </c>
      <c r="I166" s="83">
        <f t="shared" si="50"/>
        <v>0.56285178236397748</v>
      </c>
      <c r="J166" s="83">
        <f t="shared" si="50"/>
        <v>4.3151969981238274</v>
      </c>
      <c r="K166" s="119">
        <f t="shared" si="51"/>
        <v>4.5732312929535341</v>
      </c>
      <c r="L166" s="119">
        <f t="shared" si="51"/>
        <v>28.443267797637834</v>
      </c>
    </row>
    <row r="167" spans="1:12" ht="15" customHeight="1">
      <c r="A167" s="443"/>
      <c r="B167" s="442"/>
      <c r="C167" s="59" t="s">
        <v>389</v>
      </c>
      <c r="D167" s="84">
        <f t="shared" si="48"/>
        <v>520</v>
      </c>
      <c r="E167" s="85">
        <f t="shared" si="50"/>
        <v>32.884615384615387</v>
      </c>
      <c r="F167" s="85">
        <f t="shared" si="50"/>
        <v>26.346153846153847</v>
      </c>
      <c r="G167" s="85">
        <f t="shared" si="50"/>
        <v>20.76923076923077</v>
      </c>
      <c r="H167" s="85">
        <f t="shared" si="50"/>
        <v>9.8076923076923084</v>
      </c>
      <c r="I167" s="85">
        <f t="shared" si="50"/>
        <v>3.0769230769230771</v>
      </c>
      <c r="J167" s="85">
        <f t="shared" si="50"/>
        <v>7.115384615384615</v>
      </c>
      <c r="K167" s="120">
        <f t="shared" si="51"/>
        <v>19.408273644050237</v>
      </c>
      <c r="L167" s="120">
        <f t="shared" si="51"/>
        <v>30.04550054511623</v>
      </c>
    </row>
    <row r="171" spans="1:12" ht="15" customHeight="1">
      <c r="A171" s="32" t="s">
        <v>242</v>
      </c>
      <c r="B171" s="174" t="s">
        <v>719</v>
      </c>
      <c r="C171" s="45" t="s">
        <v>176</v>
      </c>
      <c r="D171" s="90">
        <v>1202</v>
      </c>
      <c r="E171" s="90">
        <v>923</v>
      </c>
      <c r="F171" s="90">
        <v>84</v>
      </c>
      <c r="G171" s="90">
        <v>46</v>
      </c>
      <c r="H171" s="90">
        <v>22</v>
      </c>
      <c r="I171" s="90">
        <v>2</v>
      </c>
      <c r="J171" s="90">
        <v>125</v>
      </c>
      <c r="K171" s="90">
        <v>3.4406220057303281</v>
      </c>
      <c r="L171" s="90">
        <v>24.062012338776388</v>
      </c>
    </row>
    <row r="172" spans="1:12" ht="15" customHeight="1">
      <c r="A172" s="48" t="s">
        <v>1043</v>
      </c>
      <c r="B172" s="202" t="s">
        <v>829</v>
      </c>
      <c r="C172" s="50"/>
      <c r="D172" s="90"/>
      <c r="E172" s="90"/>
      <c r="F172" s="90"/>
      <c r="G172" s="90"/>
      <c r="H172" s="90"/>
      <c r="I172" s="90"/>
      <c r="J172" s="90"/>
      <c r="K172" s="90"/>
      <c r="L172" s="90"/>
    </row>
    <row r="173" spans="1:12" ht="15" customHeight="1">
      <c r="A173" s="48"/>
      <c r="B173" s="202" t="s">
        <v>722</v>
      </c>
      <c r="C173" s="53" t="s">
        <v>243</v>
      </c>
      <c r="D173" s="90">
        <v>20</v>
      </c>
      <c r="E173" s="90">
        <v>7</v>
      </c>
      <c r="F173" s="90">
        <v>8</v>
      </c>
      <c r="G173" s="90">
        <v>4</v>
      </c>
      <c r="H173" s="90">
        <v>1</v>
      </c>
      <c r="I173" s="90">
        <v>0</v>
      </c>
      <c r="J173" s="90">
        <v>0</v>
      </c>
      <c r="K173" s="90">
        <v>11.102202385137158</v>
      </c>
      <c r="L173" s="90">
        <v>17.080311361749473</v>
      </c>
    </row>
    <row r="174" spans="1:12" ht="15" customHeight="1">
      <c r="A174" s="48"/>
      <c r="B174" s="202" t="s">
        <v>723</v>
      </c>
      <c r="C174" s="53" t="s">
        <v>244</v>
      </c>
      <c r="D174" s="90">
        <v>24</v>
      </c>
      <c r="E174" s="90">
        <v>13</v>
      </c>
      <c r="F174" s="90">
        <v>5</v>
      </c>
      <c r="G174" s="90">
        <v>5</v>
      </c>
      <c r="H174" s="90">
        <v>1</v>
      </c>
      <c r="I174" s="90">
        <v>0</v>
      </c>
      <c r="J174" s="90">
        <v>0</v>
      </c>
      <c r="K174" s="90">
        <v>8.897540258967874</v>
      </c>
      <c r="L174" s="90">
        <v>19.412815110475364</v>
      </c>
    </row>
    <row r="175" spans="1:12" ht="15" customHeight="1">
      <c r="A175" s="56"/>
      <c r="B175" s="49"/>
      <c r="C175" s="53" t="s">
        <v>245</v>
      </c>
      <c r="D175" s="90">
        <v>49</v>
      </c>
      <c r="E175" s="90">
        <v>30</v>
      </c>
      <c r="F175" s="90">
        <v>12</v>
      </c>
      <c r="G175" s="90">
        <v>4</v>
      </c>
      <c r="H175" s="90">
        <v>3</v>
      </c>
      <c r="I175" s="90">
        <v>0</v>
      </c>
      <c r="J175" s="90">
        <v>0</v>
      </c>
      <c r="K175" s="90">
        <v>8.8462235696029836</v>
      </c>
      <c r="L175" s="90">
        <v>22.813944995291905</v>
      </c>
    </row>
    <row r="176" spans="1:12" ht="15" customHeight="1">
      <c r="A176" s="56"/>
      <c r="B176" s="49"/>
      <c r="C176" s="53" t="s">
        <v>246</v>
      </c>
      <c r="D176" s="90">
        <v>74</v>
      </c>
      <c r="E176" s="90">
        <v>59</v>
      </c>
      <c r="F176" s="90">
        <v>8</v>
      </c>
      <c r="G176" s="90">
        <v>4</v>
      </c>
      <c r="H176" s="90">
        <v>1</v>
      </c>
      <c r="I176" s="90">
        <v>1</v>
      </c>
      <c r="J176" s="90">
        <v>1</v>
      </c>
      <c r="K176" s="90">
        <v>4.5985165256742917</v>
      </c>
      <c r="L176" s="90">
        <v>23.977979026730235</v>
      </c>
    </row>
    <row r="177" spans="1:12" ht="15" customHeight="1">
      <c r="A177" s="56"/>
      <c r="B177" s="49"/>
      <c r="C177" s="48" t="s">
        <v>247</v>
      </c>
      <c r="D177" s="90">
        <v>79</v>
      </c>
      <c r="E177" s="90">
        <v>64</v>
      </c>
      <c r="F177" s="90">
        <v>6</v>
      </c>
      <c r="G177" s="90">
        <v>2</v>
      </c>
      <c r="H177" s="90">
        <v>4</v>
      </c>
      <c r="I177" s="90">
        <v>0</v>
      </c>
      <c r="J177" s="90">
        <v>3</v>
      </c>
      <c r="K177" s="90">
        <v>5.1610561237080113</v>
      </c>
      <c r="L177" s="90">
        <v>32.686688783484072</v>
      </c>
    </row>
    <row r="178" spans="1:12" ht="15" customHeight="1">
      <c r="A178" s="56"/>
      <c r="B178" s="49"/>
      <c r="C178" s="48" t="s">
        <v>248</v>
      </c>
      <c r="D178" s="90">
        <v>91</v>
      </c>
      <c r="E178" s="90">
        <v>81</v>
      </c>
      <c r="F178" s="90">
        <v>1</v>
      </c>
      <c r="G178" s="90">
        <v>2</v>
      </c>
      <c r="H178" s="90">
        <v>3</v>
      </c>
      <c r="I178" s="90">
        <v>0</v>
      </c>
      <c r="J178" s="90">
        <v>4</v>
      </c>
      <c r="K178" s="90">
        <v>2.7249314207152437</v>
      </c>
      <c r="L178" s="90">
        <v>39.511505600371031</v>
      </c>
    </row>
    <row r="179" spans="1:12" ht="15" customHeight="1">
      <c r="A179" s="56"/>
      <c r="B179" s="49"/>
      <c r="C179" s="48" t="s">
        <v>249</v>
      </c>
      <c r="D179" s="90">
        <v>139</v>
      </c>
      <c r="E179" s="90">
        <v>123</v>
      </c>
      <c r="F179" s="90">
        <v>0</v>
      </c>
      <c r="G179" s="90">
        <v>3</v>
      </c>
      <c r="H179" s="90">
        <v>1</v>
      </c>
      <c r="I179" s="90">
        <v>0</v>
      </c>
      <c r="J179" s="90">
        <v>12</v>
      </c>
      <c r="K179" s="90">
        <v>1.2893960594701082</v>
      </c>
      <c r="L179" s="90">
        <v>40.938324888175934</v>
      </c>
    </row>
    <row r="180" spans="1:12" ht="15" customHeight="1">
      <c r="A180" s="56"/>
      <c r="B180" s="49"/>
      <c r="C180" s="48" t="s">
        <v>250</v>
      </c>
      <c r="D180" s="90">
        <v>99</v>
      </c>
      <c r="E180" s="90">
        <v>89</v>
      </c>
      <c r="F180" s="90">
        <v>2</v>
      </c>
      <c r="G180" s="90">
        <v>0</v>
      </c>
      <c r="H180" s="90">
        <v>0</v>
      </c>
      <c r="I180" s="90">
        <v>0</v>
      </c>
      <c r="J180" s="90">
        <v>8</v>
      </c>
      <c r="K180" s="90">
        <v>0.12202819272038712</v>
      </c>
      <c r="L180" s="90">
        <v>5.552282768777614</v>
      </c>
    </row>
    <row r="181" spans="1:12" ht="15" customHeight="1">
      <c r="A181" s="56"/>
      <c r="B181" s="49"/>
      <c r="C181" s="48" t="s">
        <v>251</v>
      </c>
      <c r="D181" s="90">
        <v>301</v>
      </c>
      <c r="E181" s="90">
        <v>274</v>
      </c>
      <c r="F181" s="90">
        <v>0</v>
      </c>
      <c r="G181" s="90">
        <v>1</v>
      </c>
      <c r="H181" s="90">
        <v>0</v>
      </c>
      <c r="I181" s="90">
        <v>0</v>
      </c>
      <c r="J181" s="90">
        <v>26</v>
      </c>
      <c r="K181" s="90">
        <v>0.08</v>
      </c>
      <c r="L181" s="90">
        <v>22</v>
      </c>
    </row>
    <row r="182" spans="1:12" ht="15" customHeight="1">
      <c r="A182" s="53"/>
      <c r="B182" s="71"/>
      <c r="C182" s="59" t="s">
        <v>230</v>
      </c>
      <c r="D182" s="90">
        <v>326</v>
      </c>
      <c r="E182" s="90">
        <v>183</v>
      </c>
      <c r="F182" s="90">
        <v>42</v>
      </c>
      <c r="G182" s="90">
        <v>21</v>
      </c>
      <c r="H182" s="90">
        <v>8</v>
      </c>
      <c r="I182" s="90">
        <v>1</v>
      </c>
      <c r="J182" s="90">
        <v>71</v>
      </c>
      <c r="K182" s="90">
        <v>6.5672198465667764</v>
      </c>
      <c r="L182" s="90">
        <v>23.258903623257332</v>
      </c>
    </row>
    <row r="183" spans="1:12" ht="15" customHeight="1">
      <c r="A183" s="56"/>
      <c r="B183" s="174" t="s">
        <v>185</v>
      </c>
      <c r="C183" s="45" t="s">
        <v>176</v>
      </c>
      <c r="D183" s="90">
        <v>963</v>
      </c>
      <c r="E183" s="90">
        <v>290</v>
      </c>
      <c r="F183" s="90">
        <v>240</v>
      </c>
      <c r="G183" s="90">
        <v>274</v>
      </c>
      <c r="H183" s="90">
        <v>93</v>
      </c>
      <c r="I183" s="90">
        <v>22</v>
      </c>
      <c r="J183" s="90">
        <v>44</v>
      </c>
      <c r="K183" s="90">
        <v>20.901795815981487</v>
      </c>
      <c r="L183" s="90">
        <v>30.538553823349741</v>
      </c>
    </row>
    <row r="184" spans="1:12" ht="15" customHeight="1">
      <c r="A184" s="48"/>
      <c r="B184" s="202" t="s">
        <v>186</v>
      </c>
      <c r="C184" s="50"/>
      <c r="D184" s="90"/>
      <c r="E184" s="90"/>
      <c r="F184" s="90"/>
      <c r="G184" s="90"/>
      <c r="H184" s="90"/>
      <c r="I184" s="90"/>
      <c r="J184" s="90"/>
      <c r="K184" s="90"/>
      <c r="L184" s="90"/>
    </row>
    <row r="185" spans="1:12" ht="15" customHeight="1">
      <c r="A185" s="48"/>
      <c r="B185" s="202" t="s">
        <v>187</v>
      </c>
      <c r="C185" s="53" t="s">
        <v>243</v>
      </c>
      <c r="D185" s="90">
        <v>196</v>
      </c>
      <c r="E185" s="90">
        <v>31</v>
      </c>
      <c r="F185" s="90">
        <v>64</v>
      </c>
      <c r="G185" s="90">
        <v>72</v>
      </c>
      <c r="H185" s="90">
        <v>22</v>
      </c>
      <c r="I185" s="90">
        <v>2</v>
      </c>
      <c r="J185" s="90">
        <v>5</v>
      </c>
      <c r="K185" s="90">
        <v>24.060722142682309</v>
      </c>
      <c r="L185" s="90">
        <v>28.722487057827003</v>
      </c>
    </row>
    <row r="186" spans="1:12" ht="15" customHeight="1">
      <c r="A186" s="48"/>
      <c r="B186" s="202"/>
      <c r="C186" s="53" t="s">
        <v>244</v>
      </c>
      <c r="D186" s="90">
        <v>148</v>
      </c>
      <c r="E186" s="90">
        <v>34</v>
      </c>
      <c r="F186" s="90">
        <v>39</v>
      </c>
      <c r="G186" s="90">
        <v>50</v>
      </c>
      <c r="H186" s="90">
        <v>16</v>
      </c>
      <c r="I186" s="90">
        <v>5</v>
      </c>
      <c r="J186" s="90">
        <v>4</v>
      </c>
      <c r="K186" s="90">
        <v>24.503612677168849</v>
      </c>
      <c r="L186" s="90">
        <v>32.077456595566495</v>
      </c>
    </row>
    <row r="187" spans="1:12" ht="15" customHeight="1">
      <c r="A187" s="56"/>
      <c r="B187" s="49"/>
      <c r="C187" s="53" t="s">
        <v>245</v>
      </c>
      <c r="D187" s="90">
        <v>104</v>
      </c>
      <c r="E187" s="90">
        <v>36</v>
      </c>
      <c r="F187" s="90">
        <v>24</v>
      </c>
      <c r="G187" s="90">
        <v>27</v>
      </c>
      <c r="H187" s="90">
        <v>13</v>
      </c>
      <c r="I187" s="90">
        <v>3</v>
      </c>
      <c r="J187" s="90">
        <v>1</v>
      </c>
      <c r="K187" s="90">
        <v>21.63245474632005</v>
      </c>
      <c r="L187" s="90">
        <v>33.25586326673082</v>
      </c>
    </row>
    <row r="188" spans="1:12" ht="15" customHeight="1">
      <c r="A188" s="56"/>
      <c r="B188" s="49"/>
      <c r="C188" s="53" t="s">
        <v>246</v>
      </c>
      <c r="D188" s="90">
        <v>63</v>
      </c>
      <c r="E188" s="90">
        <v>31</v>
      </c>
      <c r="F188" s="90">
        <v>18</v>
      </c>
      <c r="G188" s="90">
        <v>11</v>
      </c>
      <c r="H188" s="90">
        <v>0</v>
      </c>
      <c r="I188" s="90">
        <v>1</v>
      </c>
      <c r="J188" s="90">
        <v>2</v>
      </c>
      <c r="K188" s="90">
        <v>10.31866275088732</v>
      </c>
      <c r="L188" s="90">
        <v>20.981280926804217</v>
      </c>
    </row>
    <row r="189" spans="1:12" ht="15" customHeight="1">
      <c r="A189" s="56"/>
      <c r="B189" s="49"/>
      <c r="C189" s="48" t="s">
        <v>247</v>
      </c>
      <c r="D189" s="90">
        <v>25</v>
      </c>
      <c r="E189" s="90">
        <v>18</v>
      </c>
      <c r="F189" s="90">
        <v>5</v>
      </c>
      <c r="G189" s="90">
        <v>0</v>
      </c>
      <c r="H189" s="90">
        <v>1</v>
      </c>
      <c r="I189" s="90">
        <v>1</v>
      </c>
      <c r="J189" s="90">
        <v>0</v>
      </c>
      <c r="K189" s="90">
        <v>7.4682403621982782</v>
      </c>
      <c r="L189" s="90">
        <v>26.672287007850993</v>
      </c>
    </row>
    <row r="190" spans="1:12" ht="15" customHeight="1">
      <c r="A190" s="56"/>
      <c r="B190" s="49"/>
      <c r="C190" s="48" t="s">
        <v>248</v>
      </c>
      <c r="D190" s="90">
        <v>11</v>
      </c>
      <c r="E190" s="90">
        <v>10</v>
      </c>
      <c r="F190" s="90">
        <v>0</v>
      </c>
      <c r="G190" s="90">
        <v>0</v>
      </c>
      <c r="H190" s="90">
        <v>0</v>
      </c>
      <c r="I190" s="90">
        <v>0</v>
      </c>
      <c r="J190" s="90">
        <v>1</v>
      </c>
      <c r="K190" s="90">
        <v>0</v>
      </c>
      <c r="L190" s="90" t="s">
        <v>294</v>
      </c>
    </row>
    <row r="191" spans="1:12" ht="15" customHeight="1">
      <c r="A191" s="56"/>
      <c r="B191" s="49"/>
      <c r="C191" s="48" t="s">
        <v>249</v>
      </c>
      <c r="D191" s="90">
        <v>15</v>
      </c>
      <c r="E191" s="90">
        <v>9</v>
      </c>
      <c r="F191" s="90">
        <v>1</v>
      </c>
      <c r="G191" s="90">
        <v>4</v>
      </c>
      <c r="H191" s="90">
        <v>1</v>
      </c>
      <c r="I191" s="90">
        <v>0</v>
      </c>
      <c r="J191" s="90">
        <v>0</v>
      </c>
      <c r="K191" s="90">
        <v>10.851292226292227</v>
      </c>
      <c r="L191" s="90">
        <v>27.128230565730565</v>
      </c>
    </row>
    <row r="192" spans="1:12" ht="15" customHeight="1">
      <c r="A192" s="56"/>
      <c r="B192" s="49"/>
      <c r="C192" s="48" t="s">
        <v>250</v>
      </c>
      <c r="D192" s="90">
        <v>4</v>
      </c>
      <c r="E192" s="90">
        <v>3</v>
      </c>
      <c r="F192" s="90">
        <v>0</v>
      </c>
      <c r="G192" s="90">
        <v>0</v>
      </c>
      <c r="H192" s="90">
        <v>0</v>
      </c>
      <c r="I192" s="90">
        <v>0</v>
      </c>
      <c r="J192" s="90">
        <v>1</v>
      </c>
      <c r="K192" s="90">
        <v>0</v>
      </c>
      <c r="L192" s="90" t="s">
        <v>294</v>
      </c>
    </row>
    <row r="193" spans="1:12" ht="15" customHeight="1">
      <c r="A193" s="56"/>
      <c r="B193" s="49"/>
      <c r="C193" s="48" t="s">
        <v>251</v>
      </c>
      <c r="D193" s="90">
        <v>21</v>
      </c>
      <c r="E193" s="90">
        <v>17</v>
      </c>
      <c r="F193" s="90">
        <v>0</v>
      </c>
      <c r="G193" s="90">
        <v>0</v>
      </c>
      <c r="H193" s="90">
        <v>0</v>
      </c>
      <c r="I193" s="90">
        <v>1</v>
      </c>
      <c r="J193" s="90">
        <v>3</v>
      </c>
      <c r="K193" s="90">
        <v>5.4263565891472858</v>
      </c>
      <c r="L193" s="90">
        <v>97.674418604651152</v>
      </c>
    </row>
    <row r="194" spans="1:12" ht="15" customHeight="1">
      <c r="A194" s="53"/>
      <c r="B194" s="71"/>
      <c r="C194" s="59" t="s">
        <v>230</v>
      </c>
      <c r="D194" s="90">
        <v>376</v>
      </c>
      <c r="E194" s="90">
        <v>101</v>
      </c>
      <c r="F194" s="90">
        <v>89</v>
      </c>
      <c r="G194" s="90">
        <v>110</v>
      </c>
      <c r="H194" s="90">
        <v>40</v>
      </c>
      <c r="I194" s="90">
        <v>9</v>
      </c>
      <c r="J194" s="90">
        <v>27</v>
      </c>
      <c r="K194" s="90">
        <v>22.291980293390459</v>
      </c>
      <c r="L194" s="90">
        <v>31.370569041908347</v>
      </c>
    </row>
    <row r="195" spans="1:12" ht="15" customHeight="1">
      <c r="A195" s="56"/>
      <c r="B195" s="425" t="s">
        <v>188</v>
      </c>
      <c r="C195" s="45" t="s">
        <v>176</v>
      </c>
      <c r="D195" s="90">
        <v>1053</v>
      </c>
      <c r="E195" s="90">
        <v>599</v>
      </c>
      <c r="F195" s="90">
        <v>171</v>
      </c>
      <c r="G195" s="90">
        <v>141</v>
      </c>
      <c r="H195" s="90">
        <v>63</v>
      </c>
      <c r="I195" s="90">
        <v>19</v>
      </c>
      <c r="J195" s="90">
        <v>60</v>
      </c>
      <c r="K195" s="90">
        <v>11.789067602701483</v>
      </c>
      <c r="L195" s="90">
        <v>29.712040937773025</v>
      </c>
    </row>
    <row r="196" spans="1:12" ht="15" customHeight="1">
      <c r="A196" s="48"/>
      <c r="B196" s="426"/>
      <c r="C196" s="50"/>
      <c r="D196" s="90"/>
      <c r="E196" s="90"/>
      <c r="F196" s="90"/>
      <c r="G196" s="90"/>
      <c r="H196" s="90"/>
      <c r="I196" s="90"/>
      <c r="J196" s="90"/>
      <c r="K196" s="90"/>
      <c r="L196" s="90"/>
    </row>
    <row r="197" spans="1:12" ht="15" customHeight="1">
      <c r="A197" s="48"/>
      <c r="B197" s="426"/>
      <c r="C197" s="53" t="s">
        <v>243</v>
      </c>
      <c r="D197" s="90">
        <v>34</v>
      </c>
      <c r="E197" s="90">
        <v>11</v>
      </c>
      <c r="F197" s="90">
        <v>8</v>
      </c>
      <c r="G197" s="90">
        <v>9</v>
      </c>
      <c r="H197" s="90">
        <v>3</v>
      </c>
      <c r="I197" s="90">
        <v>1</v>
      </c>
      <c r="J197" s="90">
        <v>2</v>
      </c>
      <c r="K197" s="90">
        <v>20.063635776996449</v>
      </c>
      <c r="L197" s="90">
        <v>30.573159279232684</v>
      </c>
    </row>
    <row r="198" spans="1:12" ht="15" customHeight="1">
      <c r="A198" s="48"/>
      <c r="B198" s="426"/>
      <c r="C198" s="53" t="s">
        <v>244</v>
      </c>
      <c r="D198" s="90">
        <v>75</v>
      </c>
      <c r="E198" s="90">
        <v>22</v>
      </c>
      <c r="F198" s="90">
        <v>13</v>
      </c>
      <c r="G198" s="90">
        <v>19</v>
      </c>
      <c r="H198" s="90">
        <v>13</v>
      </c>
      <c r="I198" s="90">
        <v>3</v>
      </c>
      <c r="J198" s="90">
        <v>5</v>
      </c>
      <c r="K198" s="90">
        <v>25.755452881724487</v>
      </c>
      <c r="L198" s="90">
        <v>37.560035452514875</v>
      </c>
    </row>
    <row r="199" spans="1:12" ht="15" customHeight="1">
      <c r="A199" s="56"/>
      <c r="B199" s="426"/>
      <c r="C199" s="53" t="s">
        <v>245</v>
      </c>
      <c r="D199" s="90">
        <v>155</v>
      </c>
      <c r="E199" s="90">
        <v>80</v>
      </c>
      <c r="F199" s="90">
        <v>28</v>
      </c>
      <c r="G199" s="90">
        <v>25</v>
      </c>
      <c r="H199" s="90">
        <v>15</v>
      </c>
      <c r="I199" s="90">
        <v>2</v>
      </c>
      <c r="J199" s="90">
        <v>5</v>
      </c>
      <c r="K199" s="90">
        <v>13.974239897693439</v>
      </c>
      <c r="L199" s="90">
        <v>29.944799780771653</v>
      </c>
    </row>
    <row r="200" spans="1:12" ht="15" customHeight="1">
      <c r="A200" s="56"/>
      <c r="B200" s="49"/>
      <c r="C200" s="53" t="s">
        <v>246</v>
      </c>
      <c r="D200" s="90">
        <v>126</v>
      </c>
      <c r="E200" s="90">
        <v>76</v>
      </c>
      <c r="F200" s="90">
        <v>24</v>
      </c>
      <c r="G200" s="90">
        <v>17</v>
      </c>
      <c r="H200" s="90">
        <v>3</v>
      </c>
      <c r="I200" s="90">
        <v>2</v>
      </c>
      <c r="J200" s="90">
        <v>4</v>
      </c>
      <c r="K200" s="90">
        <v>9.4407468511192221</v>
      </c>
      <c r="L200" s="90">
        <v>25.038502518185762</v>
      </c>
    </row>
    <row r="201" spans="1:12" ht="15" customHeight="1">
      <c r="A201" s="56"/>
      <c r="B201" s="49"/>
      <c r="C201" s="48" t="s">
        <v>247</v>
      </c>
      <c r="D201" s="90">
        <v>96</v>
      </c>
      <c r="E201" s="90">
        <v>75</v>
      </c>
      <c r="F201" s="90">
        <v>16</v>
      </c>
      <c r="G201" s="90">
        <v>1</v>
      </c>
      <c r="H201" s="90">
        <v>1</v>
      </c>
      <c r="I201" s="90">
        <v>0</v>
      </c>
      <c r="J201" s="90">
        <v>3</v>
      </c>
      <c r="K201" s="90">
        <v>2.218548794937433</v>
      </c>
      <c r="L201" s="90">
        <v>11.462502107176737</v>
      </c>
    </row>
    <row r="202" spans="1:12" ht="15" customHeight="1">
      <c r="A202" s="56"/>
      <c r="B202" s="49"/>
      <c r="C202" s="48" t="s">
        <v>248</v>
      </c>
      <c r="D202" s="90">
        <v>55</v>
      </c>
      <c r="E202" s="90">
        <v>47</v>
      </c>
      <c r="F202" s="90">
        <v>3</v>
      </c>
      <c r="G202" s="90">
        <v>2</v>
      </c>
      <c r="H202" s="90">
        <v>0</v>
      </c>
      <c r="I202" s="90">
        <v>0</v>
      </c>
      <c r="J202" s="90">
        <v>3</v>
      </c>
      <c r="K202" s="90">
        <v>1.4912487631628955</v>
      </c>
      <c r="L202" s="90">
        <v>15.508987136894111</v>
      </c>
    </row>
    <row r="203" spans="1:12" ht="15" customHeight="1">
      <c r="A203" s="56"/>
      <c r="B203" s="49"/>
      <c r="C203" s="48" t="s">
        <v>249</v>
      </c>
      <c r="D203" s="90">
        <v>78</v>
      </c>
      <c r="E203" s="90">
        <v>73</v>
      </c>
      <c r="F203" s="90">
        <v>3</v>
      </c>
      <c r="G203" s="90">
        <v>0</v>
      </c>
      <c r="H203" s="90">
        <v>0</v>
      </c>
      <c r="I203" s="90">
        <v>0</v>
      </c>
      <c r="J203" s="90">
        <v>2</v>
      </c>
      <c r="K203" s="90">
        <v>0.24960404483430795</v>
      </c>
      <c r="L203" s="90">
        <v>6.3233024691358013</v>
      </c>
    </row>
    <row r="204" spans="1:12" ht="15" customHeight="1">
      <c r="A204" s="56"/>
      <c r="B204" s="49"/>
      <c r="C204" s="48" t="s">
        <v>250</v>
      </c>
      <c r="D204" s="90">
        <v>13</v>
      </c>
      <c r="E204" s="90">
        <v>11</v>
      </c>
      <c r="F204" s="90">
        <v>0</v>
      </c>
      <c r="G204" s="90">
        <v>0</v>
      </c>
      <c r="H204" s="90">
        <v>0</v>
      </c>
      <c r="I204" s="90">
        <v>0</v>
      </c>
      <c r="J204" s="90">
        <v>2</v>
      </c>
      <c r="K204" s="90">
        <v>0</v>
      </c>
      <c r="L204" s="90" t="s">
        <v>294</v>
      </c>
    </row>
    <row r="205" spans="1:12" ht="15" customHeight="1">
      <c r="A205" s="56"/>
      <c r="B205" s="49"/>
      <c r="C205" s="48" t="s">
        <v>251</v>
      </c>
      <c r="D205" s="90">
        <v>7</v>
      </c>
      <c r="E205" s="90">
        <v>5</v>
      </c>
      <c r="F205" s="90">
        <v>0</v>
      </c>
      <c r="G205" s="90">
        <v>0</v>
      </c>
      <c r="H205" s="90">
        <v>1</v>
      </c>
      <c r="I205" s="90">
        <v>0</v>
      </c>
      <c r="J205" s="90">
        <v>1</v>
      </c>
      <c r="K205" s="90">
        <v>10.683760683760683</v>
      </c>
      <c r="L205" s="90">
        <v>64.102564102564102</v>
      </c>
    </row>
    <row r="206" spans="1:12" ht="15" customHeight="1">
      <c r="A206" s="35"/>
      <c r="B206" s="71"/>
      <c r="C206" s="59" t="s">
        <v>230</v>
      </c>
      <c r="D206" s="90">
        <v>414</v>
      </c>
      <c r="E206" s="90">
        <v>199</v>
      </c>
      <c r="F206" s="90">
        <v>76</v>
      </c>
      <c r="G206" s="90">
        <v>68</v>
      </c>
      <c r="H206" s="90">
        <v>27</v>
      </c>
      <c r="I206" s="90">
        <v>11</v>
      </c>
      <c r="J206" s="90">
        <v>33</v>
      </c>
      <c r="K206" s="90">
        <v>14.820935793395766</v>
      </c>
      <c r="L206" s="90">
        <v>31.026244710350475</v>
      </c>
    </row>
    <row r="207" spans="1:12" ht="15" customHeight="1">
      <c r="A207" s="32" t="s">
        <v>252</v>
      </c>
      <c r="B207" s="174" t="s">
        <v>719</v>
      </c>
      <c r="C207" s="45" t="s">
        <v>176</v>
      </c>
      <c r="D207" s="90">
        <v>1202</v>
      </c>
      <c r="E207" s="90">
        <v>923</v>
      </c>
      <c r="F207" s="90">
        <v>84</v>
      </c>
      <c r="G207" s="90">
        <v>46</v>
      </c>
      <c r="H207" s="90">
        <v>22</v>
      </c>
      <c r="I207" s="90">
        <v>2</v>
      </c>
      <c r="J207" s="90">
        <v>125</v>
      </c>
      <c r="K207" s="90">
        <v>3.4406220057303272</v>
      </c>
      <c r="L207" s="90">
        <v>24.06201233877638</v>
      </c>
    </row>
    <row r="208" spans="1:12" ht="15" customHeight="1">
      <c r="A208" s="48" t="s">
        <v>830</v>
      </c>
      <c r="B208" s="202" t="s">
        <v>829</v>
      </c>
      <c r="C208" s="50"/>
      <c r="D208" s="90"/>
      <c r="E208" s="90"/>
      <c r="F208" s="90"/>
      <c r="G208" s="90"/>
      <c r="H208" s="90"/>
      <c r="I208" s="90"/>
      <c r="J208" s="90"/>
      <c r="K208" s="90"/>
      <c r="L208" s="90"/>
    </row>
    <row r="209" spans="1:12" ht="15" customHeight="1">
      <c r="A209" s="48"/>
      <c r="B209" s="202" t="s">
        <v>722</v>
      </c>
      <c r="C209" s="53" t="s">
        <v>253</v>
      </c>
      <c r="D209" s="90">
        <v>94</v>
      </c>
      <c r="E209" s="90">
        <v>84</v>
      </c>
      <c r="F209" s="90">
        <v>0</v>
      </c>
      <c r="G209" s="90">
        <v>2</v>
      </c>
      <c r="H209" s="90">
        <v>0</v>
      </c>
      <c r="I209" s="90">
        <v>0</v>
      </c>
      <c r="J209" s="90">
        <v>8</v>
      </c>
      <c r="K209" s="90">
        <v>0.7053693570451437</v>
      </c>
      <c r="L209" s="90">
        <v>30.330882352941178</v>
      </c>
    </row>
    <row r="210" spans="1:12" ht="15" customHeight="1">
      <c r="A210" s="48"/>
      <c r="B210" s="202" t="s">
        <v>723</v>
      </c>
      <c r="C210" s="53" t="s">
        <v>254</v>
      </c>
      <c r="D210" s="90">
        <v>29</v>
      </c>
      <c r="E210" s="90">
        <v>14</v>
      </c>
      <c r="F210" s="90">
        <v>10</v>
      </c>
      <c r="G210" s="90">
        <v>4</v>
      </c>
      <c r="H210" s="90">
        <v>1</v>
      </c>
      <c r="I210" s="90">
        <v>0</v>
      </c>
      <c r="J210" s="90">
        <v>0</v>
      </c>
      <c r="K210" s="90">
        <v>8.5039943838118273</v>
      </c>
      <c r="L210" s="90">
        <v>16.441055808702867</v>
      </c>
    </row>
    <row r="211" spans="1:12" ht="15" customHeight="1">
      <c r="A211" s="56"/>
      <c r="B211" s="49"/>
      <c r="C211" s="53" t="s">
        <v>255</v>
      </c>
      <c r="D211" s="90">
        <v>49</v>
      </c>
      <c r="E211" s="90">
        <v>29</v>
      </c>
      <c r="F211" s="90">
        <v>11</v>
      </c>
      <c r="G211" s="90">
        <v>8</v>
      </c>
      <c r="H211" s="90">
        <v>1</v>
      </c>
      <c r="I211" s="90">
        <v>0</v>
      </c>
      <c r="J211" s="90">
        <v>0</v>
      </c>
      <c r="K211" s="90">
        <v>7.9067580079277944</v>
      </c>
      <c r="L211" s="90">
        <v>19.371557119423095</v>
      </c>
    </row>
    <row r="212" spans="1:12" ht="15" customHeight="1">
      <c r="A212" s="56"/>
      <c r="B212" s="56"/>
      <c r="C212" s="53" t="s">
        <v>256</v>
      </c>
      <c r="D212" s="90">
        <v>82</v>
      </c>
      <c r="E212" s="90">
        <v>51</v>
      </c>
      <c r="F212" s="90">
        <v>12</v>
      </c>
      <c r="G212" s="90">
        <v>10</v>
      </c>
      <c r="H212" s="90">
        <v>4</v>
      </c>
      <c r="I212" s="90">
        <v>0</v>
      </c>
      <c r="J212" s="90">
        <v>5</v>
      </c>
      <c r="K212" s="90">
        <v>8.5358747230376331</v>
      </c>
      <c r="L212" s="90">
        <v>25.279321295149916</v>
      </c>
    </row>
    <row r="213" spans="1:12" ht="15" customHeight="1">
      <c r="A213" s="56"/>
      <c r="B213" s="56"/>
      <c r="C213" s="53" t="s">
        <v>257</v>
      </c>
      <c r="D213" s="90">
        <v>139</v>
      </c>
      <c r="E213" s="90">
        <v>101</v>
      </c>
      <c r="F213" s="90">
        <v>18</v>
      </c>
      <c r="G213" s="90">
        <v>7</v>
      </c>
      <c r="H213" s="90">
        <v>5</v>
      </c>
      <c r="I213" s="90">
        <v>1</v>
      </c>
      <c r="J213" s="90">
        <v>7</v>
      </c>
      <c r="K213" s="90">
        <v>6.0112893991616074</v>
      </c>
      <c r="L213" s="90">
        <v>25.596458086752651</v>
      </c>
    </row>
    <row r="214" spans="1:12" ht="15" customHeight="1">
      <c r="A214" s="56"/>
      <c r="B214" s="56"/>
      <c r="C214" s="53" t="s">
        <v>258</v>
      </c>
      <c r="D214" s="90">
        <v>138</v>
      </c>
      <c r="E214" s="90">
        <v>112</v>
      </c>
      <c r="F214" s="90">
        <v>11</v>
      </c>
      <c r="G214" s="90">
        <v>7</v>
      </c>
      <c r="H214" s="90">
        <v>4</v>
      </c>
      <c r="I214" s="90">
        <v>0</v>
      </c>
      <c r="J214" s="90">
        <v>4</v>
      </c>
      <c r="K214" s="90">
        <v>3.9405200884600684</v>
      </c>
      <c r="L214" s="90">
        <v>24.001349629711328</v>
      </c>
    </row>
    <row r="215" spans="1:12" ht="15" customHeight="1">
      <c r="A215" s="56"/>
      <c r="B215" s="56"/>
      <c r="C215" s="53" t="s">
        <v>259</v>
      </c>
      <c r="D215" s="90">
        <v>109</v>
      </c>
      <c r="E215" s="90">
        <v>94</v>
      </c>
      <c r="F215" s="90">
        <v>5</v>
      </c>
      <c r="G215" s="90">
        <v>3</v>
      </c>
      <c r="H215" s="90">
        <v>2</v>
      </c>
      <c r="I215" s="90">
        <v>1</v>
      </c>
      <c r="J215" s="90">
        <v>4</v>
      </c>
      <c r="K215" s="90">
        <v>3.353218811843373</v>
      </c>
      <c r="L215" s="90">
        <v>32.007997749414017</v>
      </c>
    </row>
    <row r="216" spans="1:12" ht="15" customHeight="1">
      <c r="A216" s="56"/>
      <c r="B216" s="56"/>
      <c r="C216" s="53" t="s">
        <v>260</v>
      </c>
      <c r="D216" s="90">
        <v>181</v>
      </c>
      <c r="E216" s="90">
        <v>159</v>
      </c>
      <c r="F216" s="90">
        <v>8</v>
      </c>
      <c r="G216" s="90">
        <v>3</v>
      </c>
      <c r="H216" s="90">
        <v>3</v>
      </c>
      <c r="I216" s="90">
        <v>0</v>
      </c>
      <c r="J216" s="90">
        <v>8</v>
      </c>
      <c r="K216" s="90">
        <v>2.1334815964259142</v>
      </c>
      <c r="L216" s="90">
        <v>26.363736870120224</v>
      </c>
    </row>
    <row r="217" spans="1:12" ht="15" customHeight="1">
      <c r="A217" s="56"/>
      <c r="B217" s="56"/>
      <c r="C217" s="53" t="s">
        <v>261</v>
      </c>
      <c r="D217" s="90">
        <v>209</v>
      </c>
      <c r="E217" s="90">
        <v>181</v>
      </c>
      <c r="F217" s="90">
        <v>3</v>
      </c>
      <c r="G217" s="90">
        <v>1</v>
      </c>
      <c r="H217" s="90">
        <v>1</v>
      </c>
      <c r="I217" s="90">
        <v>0</v>
      </c>
      <c r="J217" s="90">
        <v>23</v>
      </c>
      <c r="K217" s="90">
        <v>0.7142857142857143</v>
      </c>
      <c r="L217" s="90">
        <v>26.571428571428573</v>
      </c>
    </row>
    <row r="218" spans="1:12" ht="15" customHeight="1">
      <c r="A218" s="56"/>
      <c r="B218" s="56"/>
      <c r="C218" s="53" t="s">
        <v>262</v>
      </c>
      <c r="D218" s="90">
        <v>89</v>
      </c>
      <c r="E218" s="90">
        <v>70</v>
      </c>
      <c r="F218" s="90">
        <v>1</v>
      </c>
      <c r="G218" s="90">
        <v>0</v>
      </c>
      <c r="H218" s="90">
        <v>0</v>
      </c>
      <c r="I218" s="90">
        <v>0</v>
      </c>
      <c r="J218" s="90">
        <v>18</v>
      </c>
      <c r="K218" s="90">
        <v>0.19331676332504835</v>
      </c>
      <c r="L218" s="90">
        <v>13.725490196078432</v>
      </c>
    </row>
    <row r="219" spans="1:12" ht="15" customHeight="1">
      <c r="A219" s="53"/>
      <c r="B219" s="35"/>
      <c r="C219" s="59" t="s">
        <v>174</v>
      </c>
      <c r="D219" s="90">
        <v>83</v>
      </c>
      <c r="E219" s="90">
        <v>28</v>
      </c>
      <c r="F219" s="90">
        <v>5</v>
      </c>
      <c r="G219" s="90">
        <v>1</v>
      </c>
      <c r="H219" s="90">
        <v>1</v>
      </c>
      <c r="I219" s="90">
        <v>0</v>
      </c>
      <c r="J219" s="90">
        <v>48</v>
      </c>
      <c r="K219" s="90">
        <v>4.6941710071810947</v>
      </c>
      <c r="L219" s="90">
        <v>23.470855035905476</v>
      </c>
    </row>
    <row r="220" spans="1:12" ht="15" customHeight="1">
      <c r="A220" s="56"/>
      <c r="B220" s="174" t="s">
        <v>185</v>
      </c>
      <c r="C220" s="45" t="s">
        <v>176</v>
      </c>
      <c r="D220" s="90">
        <v>963</v>
      </c>
      <c r="E220" s="90">
        <v>290</v>
      </c>
      <c r="F220" s="90">
        <v>240</v>
      </c>
      <c r="G220" s="90">
        <v>274</v>
      </c>
      <c r="H220" s="90">
        <v>93</v>
      </c>
      <c r="I220" s="90">
        <v>22</v>
      </c>
      <c r="J220" s="90">
        <v>44</v>
      </c>
      <c r="K220" s="90">
        <v>20.90179581598149</v>
      </c>
      <c r="L220" s="90">
        <v>30.538553823349744</v>
      </c>
    </row>
    <row r="221" spans="1:12" ht="15" customHeight="1">
      <c r="A221" s="48"/>
      <c r="B221" s="202" t="s">
        <v>186</v>
      </c>
      <c r="C221" s="50"/>
      <c r="D221" s="90"/>
      <c r="E221" s="90"/>
      <c r="F221" s="90"/>
      <c r="G221" s="90"/>
      <c r="H221" s="90"/>
      <c r="I221" s="90"/>
      <c r="J221" s="90"/>
      <c r="K221" s="90"/>
      <c r="L221" s="90"/>
    </row>
    <row r="222" spans="1:12" ht="15" customHeight="1">
      <c r="A222" s="48"/>
      <c r="B222" s="202" t="s">
        <v>187</v>
      </c>
      <c r="C222" s="53" t="s">
        <v>253</v>
      </c>
      <c r="D222" s="90">
        <v>12</v>
      </c>
      <c r="E222" s="90">
        <v>10</v>
      </c>
      <c r="F222" s="90">
        <v>1</v>
      </c>
      <c r="G222" s="90">
        <v>1</v>
      </c>
      <c r="H222" s="90">
        <v>0</v>
      </c>
      <c r="I222" s="90">
        <v>0</v>
      </c>
      <c r="J222" s="90">
        <v>0</v>
      </c>
      <c r="K222" s="90">
        <v>3.125</v>
      </c>
      <c r="L222" s="90">
        <v>18.75</v>
      </c>
    </row>
    <row r="223" spans="1:12" ht="15" customHeight="1">
      <c r="A223" s="48"/>
      <c r="B223" s="202"/>
      <c r="C223" s="53" t="s">
        <v>254</v>
      </c>
      <c r="D223" s="90">
        <v>157</v>
      </c>
      <c r="E223" s="90">
        <v>28</v>
      </c>
      <c r="F223" s="90">
        <v>57</v>
      </c>
      <c r="G223" s="90">
        <v>54</v>
      </c>
      <c r="H223" s="90">
        <v>13</v>
      </c>
      <c r="I223" s="90">
        <v>0</v>
      </c>
      <c r="J223" s="90">
        <v>5</v>
      </c>
      <c r="K223" s="90">
        <v>20.671555916782363</v>
      </c>
      <c r="L223" s="90">
        <v>25.339326607668703</v>
      </c>
    </row>
    <row r="224" spans="1:12" ht="15" customHeight="1">
      <c r="A224" s="56"/>
      <c r="B224" s="56"/>
      <c r="C224" s="53" t="s">
        <v>255</v>
      </c>
      <c r="D224" s="90">
        <v>296</v>
      </c>
      <c r="E224" s="90">
        <v>61</v>
      </c>
      <c r="F224" s="90">
        <v>82</v>
      </c>
      <c r="G224" s="90">
        <v>101</v>
      </c>
      <c r="H224" s="90">
        <v>36</v>
      </c>
      <c r="I224" s="90">
        <v>5</v>
      </c>
      <c r="J224" s="90">
        <v>11</v>
      </c>
      <c r="K224" s="90">
        <v>24.028326715661517</v>
      </c>
      <c r="L224" s="90">
        <v>30.571754973051487</v>
      </c>
    </row>
    <row r="225" spans="1:12" ht="15" customHeight="1">
      <c r="A225" s="56"/>
      <c r="B225" s="56"/>
      <c r="C225" s="53" t="s">
        <v>256</v>
      </c>
      <c r="D225" s="90">
        <v>193</v>
      </c>
      <c r="E225" s="90">
        <v>58</v>
      </c>
      <c r="F225" s="90">
        <v>37</v>
      </c>
      <c r="G225" s="90">
        <v>62</v>
      </c>
      <c r="H225" s="90">
        <v>16</v>
      </c>
      <c r="I225" s="90">
        <v>8</v>
      </c>
      <c r="J225" s="90">
        <v>12</v>
      </c>
      <c r="K225" s="90">
        <v>22.757704758335908</v>
      </c>
      <c r="L225" s="90">
        <v>33.488980172835767</v>
      </c>
    </row>
    <row r="226" spans="1:12" ht="15" customHeight="1">
      <c r="A226" s="56"/>
      <c r="B226" s="56"/>
      <c r="C226" s="53" t="s">
        <v>257</v>
      </c>
      <c r="D226" s="90">
        <v>119</v>
      </c>
      <c r="E226" s="90">
        <v>48</v>
      </c>
      <c r="F226" s="90">
        <v>28</v>
      </c>
      <c r="G226" s="90">
        <v>22</v>
      </c>
      <c r="H226" s="90">
        <v>13</v>
      </c>
      <c r="I226" s="90">
        <v>4</v>
      </c>
      <c r="J226" s="90">
        <v>4</v>
      </c>
      <c r="K226" s="90">
        <v>19.815095526785235</v>
      </c>
      <c r="L226" s="90">
        <v>34.010984859407493</v>
      </c>
    </row>
    <row r="227" spans="1:12" ht="15" customHeight="1">
      <c r="A227" s="56"/>
      <c r="B227" s="56"/>
      <c r="C227" s="53" t="s">
        <v>258</v>
      </c>
      <c r="D227" s="90">
        <v>63</v>
      </c>
      <c r="E227" s="90">
        <v>29</v>
      </c>
      <c r="F227" s="90">
        <v>14</v>
      </c>
      <c r="G227" s="90">
        <v>13</v>
      </c>
      <c r="H227" s="90">
        <v>5</v>
      </c>
      <c r="I227" s="90">
        <v>1</v>
      </c>
      <c r="J227" s="90">
        <v>1</v>
      </c>
      <c r="K227" s="90">
        <v>15.438434796536134</v>
      </c>
      <c r="L227" s="90">
        <v>29.0055441631891</v>
      </c>
    </row>
    <row r="228" spans="1:12" ht="15" customHeight="1">
      <c r="A228" s="56"/>
      <c r="B228" s="56"/>
      <c r="C228" s="53" t="s">
        <v>259</v>
      </c>
      <c r="D228" s="90">
        <v>26</v>
      </c>
      <c r="E228" s="90">
        <v>14</v>
      </c>
      <c r="F228" s="90">
        <v>5</v>
      </c>
      <c r="G228" s="90">
        <v>5</v>
      </c>
      <c r="H228" s="90">
        <v>2</v>
      </c>
      <c r="I228" s="90">
        <v>0</v>
      </c>
      <c r="J228" s="90">
        <v>0</v>
      </c>
      <c r="K228" s="90">
        <v>12.870995295538743</v>
      </c>
      <c r="L228" s="90">
        <v>27.887156473667275</v>
      </c>
    </row>
    <row r="229" spans="1:12" ht="15" customHeight="1">
      <c r="A229" s="56"/>
      <c r="B229" s="56"/>
      <c r="C229" s="53" t="s">
        <v>260</v>
      </c>
      <c r="D229" s="90">
        <v>18</v>
      </c>
      <c r="E229" s="90">
        <v>16</v>
      </c>
      <c r="F229" s="90">
        <v>2</v>
      </c>
      <c r="G229" s="90">
        <v>0</v>
      </c>
      <c r="H229" s="90">
        <v>0</v>
      </c>
      <c r="I229" s="90">
        <v>0</v>
      </c>
      <c r="J229" s="90">
        <v>0</v>
      </c>
      <c r="K229" s="90">
        <v>0.78538359788359791</v>
      </c>
      <c r="L229" s="90">
        <v>7.0684523809523814</v>
      </c>
    </row>
    <row r="230" spans="1:12" ht="15" customHeight="1">
      <c r="A230" s="56"/>
      <c r="B230" s="56"/>
      <c r="C230" s="53" t="s">
        <v>261</v>
      </c>
      <c r="D230" s="90">
        <v>8</v>
      </c>
      <c r="E230" s="90">
        <v>3</v>
      </c>
      <c r="F230" s="90">
        <v>1</v>
      </c>
      <c r="G230" s="90">
        <v>2</v>
      </c>
      <c r="H230" s="90">
        <v>0</v>
      </c>
      <c r="I230" s="90">
        <v>0</v>
      </c>
      <c r="J230" s="90">
        <v>2</v>
      </c>
      <c r="K230" s="90">
        <v>10.000000000000002</v>
      </c>
      <c r="L230" s="90">
        <v>20.000000000000004</v>
      </c>
    </row>
    <row r="231" spans="1:12" ht="15" customHeight="1">
      <c r="A231" s="56"/>
      <c r="B231" s="56"/>
      <c r="C231" s="53" t="s">
        <v>262</v>
      </c>
      <c r="D231" s="90">
        <v>10</v>
      </c>
      <c r="E231" s="90">
        <v>6</v>
      </c>
      <c r="F231" s="90">
        <v>0</v>
      </c>
      <c r="G231" s="90">
        <v>1</v>
      </c>
      <c r="H231" s="90">
        <v>1</v>
      </c>
      <c r="I231" s="90">
        <v>1</v>
      </c>
      <c r="J231" s="90">
        <v>1</v>
      </c>
      <c r="K231" s="90">
        <v>19.75959576938769</v>
      </c>
      <c r="L231" s="90">
        <v>59.278787308163068</v>
      </c>
    </row>
    <row r="232" spans="1:12" ht="15" customHeight="1">
      <c r="A232" s="53"/>
      <c r="B232" s="35"/>
      <c r="C232" s="59" t="s">
        <v>174</v>
      </c>
      <c r="D232" s="90">
        <v>61</v>
      </c>
      <c r="E232" s="90">
        <v>17</v>
      </c>
      <c r="F232" s="90">
        <v>13</v>
      </c>
      <c r="G232" s="90">
        <v>13</v>
      </c>
      <c r="H232" s="90">
        <v>7</v>
      </c>
      <c r="I232" s="90">
        <v>3</v>
      </c>
      <c r="J232" s="90">
        <v>8</v>
      </c>
      <c r="K232" s="90">
        <v>23.385247037316873</v>
      </c>
      <c r="L232" s="90">
        <v>34.428280360494284</v>
      </c>
    </row>
    <row r="233" spans="1:12" ht="15" customHeight="1">
      <c r="A233" s="56"/>
      <c r="B233" s="425" t="s">
        <v>188</v>
      </c>
      <c r="C233" s="45" t="s">
        <v>176</v>
      </c>
      <c r="D233" s="90">
        <v>1053</v>
      </c>
      <c r="E233" s="90">
        <v>599</v>
      </c>
      <c r="F233" s="90">
        <v>171</v>
      </c>
      <c r="G233" s="90">
        <v>141</v>
      </c>
      <c r="H233" s="90">
        <v>63</v>
      </c>
      <c r="I233" s="90">
        <v>19</v>
      </c>
      <c r="J233" s="90">
        <v>60</v>
      </c>
      <c r="K233" s="90">
        <v>11.789067602701477</v>
      </c>
      <c r="L233" s="90">
        <v>29.712040937773011</v>
      </c>
    </row>
    <row r="234" spans="1:12" ht="15" customHeight="1">
      <c r="A234" s="48"/>
      <c r="B234" s="426"/>
      <c r="C234" s="50"/>
      <c r="D234" s="90"/>
      <c r="E234" s="90"/>
      <c r="F234" s="90"/>
      <c r="G234" s="90"/>
      <c r="H234" s="90"/>
      <c r="I234" s="90"/>
      <c r="J234" s="90"/>
      <c r="K234" s="90"/>
      <c r="L234" s="90"/>
    </row>
    <row r="235" spans="1:12" ht="15" customHeight="1">
      <c r="A235" s="48"/>
      <c r="B235" s="426"/>
      <c r="C235" s="53" t="s">
        <v>253</v>
      </c>
      <c r="D235" s="90">
        <v>4</v>
      </c>
      <c r="E235" s="90">
        <v>3</v>
      </c>
      <c r="F235" s="90">
        <v>0</v>
      </c>
      <c r="G235" s="90">
        <v>1</v>
      </c>
      <c r="H235" s="90">
        <v>0</v>
      </c>
      <c r="I235" s="90">
        <v>0</v>
      </c>
      <c r="J235" s="90">
        <v>0</v>
      </c>
      <c r="K235" s="90">
        <v>12</v>
      </c>
      <c r="L235" s="90">
        <v>48</v>
      </c>
    </row>
    <row r="236" spans="1:12" ht="15" customHeight="1">
      <c r="A236" s="48"/>
      <c r="B236" s="426"/>
      <c r="C236" s="53" t="s">
        <v>254</v>
      </c>
      <c r="D236" s="90">
        <v>15</v>
      </c>
      <c r="E236" s="90">
        <v>3</v>
      </c>
      <c r="F236" s="90">
        <v>4</v>
      </c>
      <c r="G236" s="90">
        <v>8</v>
      </c>
      <c r="H236" s="90">
        <v>0</v>
      </c>
      <c r="I236" s="90">
        <v>0</v>
      </c>
      <c r="J236" s="90">
        <v>0</v>
      </c>
      <c r="K236" s="90">
        <v>20.18996261311252</v>
      </c>
      <c r="L236" s="90">
        <v>25.237453266390649</v>
      </c>
    </row>
    <row r="237" spans="1:12" ht="15" customHeight="1">
      <c r="A237" s="56"/>
      <c r="B237" s="426"/>
      <c r="C237" s="53" t="s">
        <v>255</v>
      </c>
      <c r="D237" s="90">
        <v>95</v>
      </c>
      <c r="E237" s="90">
        <v>28</v>
      </c>
      <c r="F237" s="90">
        <v>23</v>
      </c>
      <c r="G237" s="90">
        <v>22</v>
      </c>
      <c r="H237" s="90">
        <v>15</v>
      </c>
      <c r="I237" s="90">
        <v>3</v>
      </c>
      <c r="J237" s="90">
        <v>4</v>
      </c>
      <c r="K237" s="90">
        <v>23.768653257781438</v>
      </c>
      <c r="L237" s="90">
        <v>34.33249915012874</v>
      </c>
    </row>
    <row r="238" spans="1:12" ht="15" customHeight="1">
      <c r="A238" s="56"/>
      <c r="B238" s="56"/>
      <c r="C238" s="53" t="s">
        <v>256</v>
      </c>
      <c r="D238" s="90">
        <v>197</v>
      </c>
      <c r="E238" s="90">
        <v>92</v>
      </c>
      <c r="F238" s="90">
        <v>42</v>
      </c>
      <c r="G238" s="90">
        <v>36</v>
      </c>
      <c r="H238" s="90">
        <v>16</v>
      </c>
      <c r="I238" s="90">
        <v>3</v>
      </c>
      <c r="J238" s="90">
        <v>8</v>
      </c>
      <c r="K238" s="90">
        <v>14.712429170431767</v>
      </c>
      <c r="L238" s="90">
        <v>28.666485703212413</v>
      </c>
    </row>
    <row r="239" spans="1:12" ht="15" customHeight="1">
      <c r="A239" s="56"/>
      <c r="B239" s="56"/>
      <c r="C239" s="53" t="s">
        <v>257</v>
      </c>
      <c r="D239" s="90">
        <v>249</v>
      </c>
      <c r="E239" s="90">
        <v>110</v>
      </c>
      <c r="F239" s="90">
        <v>50</v>
      </c>
      <c r="G239" s="90">
        <v>44</v>
      </c>
      <c r="H239" s="90">
        <v>21</v>
      </c>
      <c r="I239" s="90">
        <v>7</v>
      </c>
      <c r="J239" s="90">
        <v>17</v>
      </c>
      <c r="K239" s="90">
        <v>16.601774678859105</v>
      </c>
      <c r="L239" s="90">
        <v>31.570587913896002</v>
      </c>
    </row>
    <row r="240" spans="1:12" ht="15" customHeight="1">
      <c r="A240" s="56"/>
      <c r="B240" s="56"/>
      <c r="C240" s="53" t="s">
        <v>258</v>
      </c>
      <c r="D240" s="90">
        <v>163</v>
      </c>
      <c r="E240" s="90">
        <v>112</v>
      </c>
      <c r="F240" s="90">
        <v>25</v>
      </c>
      <c r="G240" s="90">
        <v>10</v>
      </c>
      <c r="H240" s="90">
        <v>4</v>
      </c>
      <c r="I240" s="90">
        <v>6</v>
      </c>
      <c r="J240" s="90">
        <v>6</v>
      </c>
      <c r="K240" s="90">
        <v>8.3749540316276097</v>
      </c>
      <c r="L240" s="90">
        <v>29.219284065900769</v>
      </c>
    </row>
    <row r="241" spans="1:12" ht="15" customHeight="1">
      <c r="A241" s="56"/>
      <c r="B241" s="56"/>
      <c r="C241" s="53" t="s">
        <v>259</v>
      </c>
      <c r="D241" s="90">
        <v>100</v>
      </c>
      <c r="E241" s="90">
        <v>73</v>
      </c>
      <c r="F241" s="90">
        <v>11</v>
      </c>
      <c r="G241" s="90">
        <v>6</v>
      </c>
      <c r="H241" s="90">
        <v>3</v>
      </c>
      <c r="I241" s="90">
        <v>0</v>
      </c>
      <c r="J241" s="90">
        <v>7</v>
      </c>
      <c r="K241" s="90">
        <v>4.5552574771925283</v>
      </c>
      <c r="L241" s="90">
        <v>21.181947268945258</v>
      </c>
    </row>
    <row r="242" spans="1:12" ht="15" customHeight="1">
      <c r="A242" s="56"/>
      <c r="B242" s="56"/>
      <c r="C242" s="53" t="s">
        <v>260</v>
      </c>
      <c r="D242" s="90">
        <v>86</v>
      </c>
      <c r="E242" s="90">
        <v>71</v>
      </c>
      <c r="F242" s="90">
        <v>6</v>
      </c>
      <c r="G242" s="90">
        <v>2</v>
      </c>
      <c r="H242" s="90">
        <v>2</v>
      </c>
      <c r="I242" s="90">
        <v>0</v>
      </c>
      <c r="J242" s="90">
        <v>5</v>
      </c>
      <c r="K242" s="90">
        <v>2.7247942069583519</v>
      </c>
      <c r="L242" s="90">
        <v>22.07083307636265</v>
      </c>
    </row>
    <row r="243" spans="1:12" ht="15" customHeight="1">
      <c r="A243" s="56"/>
      <c r="B243" s="56"/>
      <c r="C243" s="53" t="s">
        <v>261</v>
      </c>
      <c r="D243" s="90">
        <v>65</v>
      </c>
      <c r="E243" s="90">
        <v>60</v>
      </c>
      <c r="F243" s="90">
        <v>0</v>
      </c>
      <c r="G243" s="90">
        <v>1</v>
      </c>
      <c r="H243" s="90">
        <v>0</v>
      </c>
      <c r="I243" s="90">
        <v>0</v>
      </c>
      <c r="J243" s="90">
        <v>4</v>
      </c>
      <c r="K243" s="90">
        <v>0.34512510785159617</v>
      </c>
      <c r="L243" s="90">
        <v>21.052631578947366</v>
      </c>
    </row>
    <row r="244" spans="1:12" ht="15" customHeight="1">
      <c r="A244" s="56"/>
      <c r="B244" s="56"/>
      <c r="C244" s="53" t="s">
        <v>262</v>
      </c>
      <c r="D244" s="90">
        <v>15</v>
      </c>
      <c r="E244" s="90">
        <v>11</v>
      </c>
      <c r="F244" s="90">
        <v>0</v>
      </c>
      <c r="G244" s="90">
        <v>0</v>
      </c>
      <c r="H244" s="90">
        <v>1</v>
      </c>
      <c r="I244" s="90">
        <v>0</v>
      </c>
      <c r="J244" s="90">
        <v>3</v>
      </c>
      <c r="K244" s="90">
        <v>5.3418803418803416</v>
      </c>
      <c r="L244" s="90">
        <v>64.102564102564102</v>
      </c>
    </row>
    <row r="245" spans="1:12" ht="15" customHeight="1">
      <c r="A245" s="35"/>
      <c r="B245" s="35"/>
      <c r="C245" s="59" t="s">
        <v>174</v>
      </c>
      <c r="D245" s="90">
        <v>64</v>
      </c>
      <c r="E245" s="90">
        <v>36</v>
      </c>
      <c r="F245" s="90">
        <v>10</v>
      </c>
      <c r="G245" s="90">
        <v>11</v>
      </c>
      <c r="H245" s="90">
        <v>1</v>
      </c>
      <c r="I245" s="90">
        <v>0</v>
      </c>
      <c r="J245" s="90">
        <v>6</v>
      </c>
      <c r="K245" s="90">
        <v>8.8985543160564458</v>
      </c>
      <c r="L245" s="90">
        <v>23.459825015057902</v>
      </c>
    </row>
    <row r="246" spans="1:12" ht="15" customHeight="1">
      <c r="A246" s="32" t="s">
        <v>831</v>
      </c>
      <c r="B246" s="174" t="s">
        <v>719</v>
      </c>
      <c r="C246" s="45" t="s">
        <v>176</v>
      </c>
      <c r="D246" s="90">
        <v>1202</v>
      </c>
      <c r="E246" s="90">
        <v>923</v>
      </c>
      <c r="F246" s="90">
        <v>84</v>
      </c>
      <c r="G246" s="90">
        <v>46</v>
      </c>
      <c r="H246" s="90">
        <v>22</v>
      </c>
      <c r="I246" s="90">
        <v>2</v>
      </c>
      <c r="J246" s="90">
        <v>125</v>
      </c>
      <c r="K246" s="90">
        <v>3.4406220057303281</v>
      </c>
      <c r="L246" s="90">
        <v>24.062012338776388</v>
      </c>
    </row>
    <row r="247" spans="1:12" ht="15" customHeight="1">
      <c r="A247" s="53" t="s">
        <v>832</v>
      </c>
      <c r="B247" s="203" t="s">
        <v>829</v>
      </c>
      <c r="C247" s="50"/>
      <c r="D247" s="90"/>
      <c r="E247" s="90"/>
      <c r="F247" s="90"/>
      <c r="G247" s="90"/>
      <c r="H247" s="90"/>
      <c r="I247" s="90"/>
      <c r="J247" s="90"/>
      <c r="K247" s="90"/>
      <c r="L247" s="90"/>
    </row>
    <row r="248" spans="1:12" ht="15" customHeight="1">
      <c r="A248" s="53"/>
      <c r="B248" s="203" t="s">
        <v>722</v>
      </c>
      <c r="C248" s="53" t="s">
        <v>833</v>
      </c>
      <c r="D248" s="90">
        <v>79</v>
      </c>
      <c r="E248" s="90">
        <v>60</v>
      </c>
      <c r="F248" s="90">
        <v>4</v>
      </c>
      <c r="G248" s="90">
        <v>5</v>
      </c>
      <c r="H248" s="90">
        <v>1</v>
      </c>
      <c r="I248" s="90">
        <v>0</v>
      </c>
      <c r="J248" s="90">
        <v>9</v>
      </c>
      <c r="K248" s="90">
        <v>3.1888590971239514</v>
      </c>
      <c r="L248" s="90">
        <v>22.322013679867659</v>
      </c>
    </row>
    <row r="249" spans="1:12" ht="15" customHeight="1">
      <c r="A249" s="48"/>
      <c r="B249" s="202" t="s">
        <v>728</v>
      </c>
      <c r="C249" s="53" t="s">
        <v>401</v>
      </c>
      <c r="D249" s="90">
        <v>75</v>
      </c>
      <c r="E249" s="90">
        <v>55</v>
      </c>
      <c r="F249" s="90">
        <v>4</v>
      </c>
      <c r="G249" s="90">
        <v>5</v>
      </c>
      <c r="H249" s="90">
        <v>1</v>
      </c>
      <c r="I249" s="90">
        <v>0</v>
      </c>
      <c r="J249" s="90">
        <v>10</v>
      </c>
      <c r="K249" s="90">
        <v>3.1718956647972005</v>
      </c>
      <c r="L249" s="90">
        <v>20.617321821181804</v>
      </c>
    </row>
    <row r="250" spans="1:12" ht="15" customHeight="1">
      <c r="A250" s="56"/>
      <c r="B250" s="49"/>
      <c r="C250" s="53" t="s">
        <v>402</v>
      </c>
      <c r="D250" s="90">
        <v>213</v>
      </c>
      <c r="E250" s="90">
        <v>168</v>
      </c>
      <c r="F250" s="90">
        <v>18</v>
      </c>
      <c r="G250" s="90">
        <v>4</v>
      </c>
      <c r="H250" s="90">
        <v>5</v>
      </c>
      <c r="I250" s="90">
        <v>1</v>
      </c>
      <c r="J250" s="90">
        <v>17</v>
      </c>
      <c r="K250" s="90">
        <v>3.8162249539082205</v>
      </c>
      <c r="L250" s="90">
        <v>26.713574677357542</v>
      </c>
    </row>
    <row r="251" spans="1:12" ht="15" customHeight="1">
      <c r="A251" s="56"/>
      <c r="B251" s="49"/>
      <c r="C251" s="53" t="s">
        <v>834</v>
      </c>
      <c r="D251" s="90">
        <v>230</v>
      </c>
      <c r="E251" s="90">
        <v>174</v>
      </c>
      <c r="F251" s="90">
        <v>22</v>
      </c>
      <c r="G251" s="90">
        <v>14</v>
      </c>
      <c r="H251" s="90">
        <v>1</v>
      </c>
      <c r="I251" s="90">
        <v>0</v>
      </c>
      <c r="J251" s="90">
        <v>19</v>
      </c>
      <c r="K251" s="90">
        <v>3.3133638272059249</v>
      </c>
      <c r="L251" s="90">
        <v>18.8951288524446</v>
      </c>
    </row>
    <row r="252" spans="1:12" ht="15" customHeight="1">
      <c r="A252" s="56"/>
      <c r="B252" s="49"/>
      <c r="C252" s="53" t="s">
        <v>835</v>
      </c>
      <c r="D252" s="90">
        <v>297</v>
      </c>
      <c r="E252" s="90">
        <v>226</v>
      </c>
      <c r="F252" s="90">
        <v>20</v>
      </c>
      <c r="G252" s="90">
        <v>7</v>
      </c>
      <c r="H252" s="90">
        <v>9</v>
      </c>
      <c r="I252" s="90">
        <v>0</v>
      </c>
      <c r="J252" s="90">
        <v>35</v>
      </c>
      <c r="K252" s="90">
        <v>3.5779321554611974</v>
      </c>
      <c r="L252" s="90">
        <v>26.039395131412046</v>
      </c>
    </row>
    <row r="253" spans="1:12" ht="15" customHeight="1">
      <c r="A253" s="56"/>
      <c r="B253" s="49"/>
      <c r="C253" s="53" t="s">
        <v>289</v>
      </c>
      <c r="D253" s="90">
        <v>299</v>
      </c>
      <c r="E253" s="90">
        <v>237</v>
      </c>
      <c r="F253" s="90">
        <v>16</v>
      </c>
      <c r="G253" s="90">
        <v>11</v>
      </c>
      <c r="H253" s="90">
        <v>5</v>
      </c>
      <c r="I253" s="90">
        <v>1</v>
      </c>
      <c r="J253" s="90">
        <v>29</v>
      </c>
      <c r="K253" s="90">
        <v>3.3023646737917556</v>
      </c>
      <c r="L253" s="90">
        <v>27.019347331023454</v>
      </c>
    </row>
    <row r="254" spans="1:12" ht="15" customHeight="1">
      <c r="A254" s="53"/>
      <c r="B254" s="71"/>
      <c r="C254" s="59" t="s">
        <v>230</v>
      </c>
      <c r="D254" s="90">
        <v>9</v>
      </c>
      <c r="E254" s="90">
        <v>3</v>
      </c>
      <c r="F254" s="90">
        <v>0</v>
      </c>
      <c r="G254" s="90">
        <v>0</v>
      </c>
      <c r="H254" s="90">
        <v>0</v>
      </c>
      <c r="I254" s="90">
        <v>0</v>
      </c>
      <c r="J254" s="90">
        <v>6</v>
      </c>
      <c r="K254" s="90">
        <v>0</v>
      </c>
      <c r="L254" s="90" t="s">
        <v>294</v>
      </c>
    </row>
    <row r="255" spans="1:12" ht="15" customHeight="1">
      <c r="A255" s="56"/>
      <c r="B255" s="174" t="s">
        <v>185</v>
      </c>
      <c r="C255" s="45" t="s">
        <v>176</v>
      </c>
      <c r="D255" s="90">
        <v>963</v>
      </c>
      <c r="E255" s="90">
        <v>290</v>
      </c>
      <c r="F255" s="90">
        <v>240</v>
      </c>
      <c r="G255" s="90">
        <v>274</v>
      </c>
      <c r="H255" s="90">
        <v>93</v>
      </c>
      <c r="I255" s="90">
        <v>22</v>
      </c>
      <c r="J255" s="90">
        <v>44</v>
      </c>
      <c r="K255" s="90">
        <v>20.90179581598149</v>
      </c>
      <c r="L255" s="90">
        <v>30.538553823349744</v>
      </c>
    </row>
    <row r="256" spans="1:12" ht="15" customHeight="1">
      <c r="A256" s="53"/>
      <c r="B256" s="203" t="s">
        <v>186</v>
      </c>
      <c r="C256" s="50"/>
      <c r="D256" s="90"/>
      <c r="E256" s="90"/>
      <c r="F256" s="90"/>
      <c r="G256" s="90"/>
      <c r="H256" s="90"/>
      <c r="I256" s="90"/>
      <c r="J256" s="90"/>
      <c r="K256" s="90"/>
      <c r="L256" s="90"/>
    </row>
    <row r="257" spans="1:12" ht="15" customHeight="1">
      <c r="A257" s="53"/>
      <c r="B257" s="203" t="s">
        <v>187</v>
      </c>
      <c r="C257" s="53" t="s">
        <v>833</v>
      </c>
      <c r="D257" s="90">
        <v>86</v>
      </c>
      <c r="E257" s="90">
        <v>36</v>
      </c>
      <c r="F257" s="90">
        <v>19</v>
      </c>
      <c r="G257" s="90">
        <v>24</v>
      </c>
      <c r="H257" s="90">
        <v>1</v>
      </c>
      <c r="I257" s="90">
        <v>1</v>
      </c>
      <c r="J257" s="90">
        <v>5</v>
      </c>
      <c r="K257" s="90">
        <v>15.196168494405937</v>
      </c>
      <c r="L257" s="90">
        <v>27.353103289930687</v>
      </c>
    </row>
    <row r="258" spans="1:12" ht="15" customHeight="1">
      <c r="A258" s="48"/>
      <c r="B258" s="202"/>
      <c r="C258" s="53" t="s">
        <v>401</v>
      </c>
      <c r="D258" s="90">
        <v>60</v>
      </c>
      <c r="E258" s="90">
        <v>15</v>
      </c>
      <c r="F258" s="90">
        <v>21</v>
      </c>
      <c r="G258" s="90">
        <v>18</v>
      </c>
      <c r="H258" s="90">
        <v>4</v>
      </c>
      <c r="I258" s="90">
        <v>2</v>
      </c>
      <c r="J258" s="90">
        <v>0</v>
      </c>
      <c r="K258" s="90">
        <v>23.022306830889434</v>
      </c>
      <c r="L258" s="90">
        <v>30.696409107852581</v>
      </c>
    </row>
    <row r="259" spans="1:12" ht="15" customHeight="1">
      <c r="A259" s="56"/>
      <c r="B259" s="49"/>
      <c r="C259" s="53" t="s">
        <v>402</v>
      </c>
      <c r="D259" s="90">
        <v>191</v>
      </c>
      <c r="E259" s="90">
        <v>57</v>
      </c>
      <c r="F259" s="90">
        <v>48</v>
      </c>
      <c r="G259" s="90">
        <v>50</v>
      </c>
      <c r="H259" s="90">
        <v>20</v>
      </c>
      <c r="I259" s="90">
        <v>3</v>
      </c>
      <c r="J259" s="90">
        <v>13</v>
      </c>
      <c r="K259" s="90">
        <v>20.060267344215646</v>
      </c>
      <c r="L259" s="90">
        <v>29.510145349342025</v>
      </c>
    </row>
    <row r="260" spans="1:12" ht="15" customHeight="1">
      <c r="A260" s="56"/>
      <c r="B260" s="49"/>
      <c r="C260" s="53" t="s">
        <v>834</v>
      </c>
      <c r="D260" s="90">
        <v>145</v>
      </c>
      <c r="E260" s="90">
        <v>34</v>
      </c>
      <c r="F260" s="90">
        <v>42</v>
      </c>
      <c r="G260" s="90">
        <v>39</v>
      </c>
      <c r="H260" s="90">
        <v>22</v>
      </c>
      <c r="I260" s="90">
        <v>2</v>
      </c>
      <c r="J260" s="90">
        <v>6</v>
      </c>
      <c r="K260" s="90">
        <v>23.532674374412156</v>
      </c>
      <c r="L260" s="90">
        <v>31.15277845755514</v>
      </c>
    </row>
    <row r="261" spans="1:12" ht="15" customHeight="1">
      <c r="A261" s="56"/>
      <c r="B261" s="49"/>
      <c r="C261" s="53" t="s">
        <v>835</v>
      </c>
      <c r="D261" s="90">
        <v>95</v>
      </c>
      <c r="E261" s="90">
        <v>33</v>
      </c>
      <c r="F261" s="90">
        <v>20</v>
      </c>
      <c r="G261" s="90">
        <v>28</v>
      </c>
      <c r="H261" s="90">
        <v>9</v>
      </c>
      <c r="I261" s="90">
        <v>3</v>
      </c>
      <c r="J261" s="90">
        <v>2</v>
      </c>
      <c r="K261" s="90">
        <v>20.385082592410896</v>
      </c>
      <c r="L261" s="90">
        <v>31.59687801823689</v>
      </c>
    </row>
    <row r="262" spans="1:12" ht="15" customHeight="1">
      <c r="A262" s="56"/>
      <c r="B262" s="49"/>
      <c r="C262" s="53" t="s">
        <v>289</v>
      </c>
      <c r="D262" s="90">
        <v>373</v>
      </c>
      <c r="E262" s="90">
        <v>113</v>
      </c>
      <c r="F262" s="90">
        <v>87</v>
      </c>
      <c r="G262" s="90">
        <v>113</v>
      </c>
      <c r="H262" s="90">
        <v>37</v>
      </c>
      <c r="I262" s="90">
        <v>11</v>
      </c>
      <c r="J262" s="90">
        <v>12</v>
      </c>
      <c r="K262" s="90">
        <v>21.542360413581076</v>
      </c>
      <c r="L262" s="90">
        <v>31.358032698801484</v>
      </c>
    </row>
    <row r="263" spans="1:12" ht="15" customHeight="1">
      <c r="A263" s="53"/>
      <c r="B263" s="71"/>
      <c r="C263" s="59" t="s">
        <v>230</v>
      </c>
      <c r="D263" s="90">
        <v>13</v>
      </c>
      <c r="E263" s="90">
        <v>2</v>
      </c>
      <c r="F263" s="90">
        <v>3</v>
      </c>
      <c r="G263" s="90">
        <v>2</v>
      </c>
      <c r="H263" s="90">
        <v>0</v>
      </c>
      <c r="I263" s="90">
        <v>0</v>
      </c>
      <c r="J263" s="90">
        <v>6</v>
      </c>
      <c r="K263" s="90">
        <v>11.735454468012607</v>
      </c>
      <c r="L263" s="90">
        <v>16.429636255217652</v>
      </c>
    </row>
    <row r="264" spans="1:12" ht="15" customHeight="1">
      <c r="A264" s="56"/>
      <c r="B264" s="425" t="s">
        <v>188</v>
      </c>
      <c r="C264" s="45" t="s">
        <v>176</v>
      </c>
      <c r="D264" s="90">
        <v>1053</v>
      </c>
      <c r="E264" s="90">
        <v>599</v>
      </c>
      <c r="F264" s="90">
        <v>171</v>
      </c>
      <c r="G264" s="90">
        <v>141</v>
      </c>
      <c r="H264" s="90">
        <v>63</v>
      </c>
      <c r="I264" s="90">
        <v>19</v>
      </c>
      <c r="J264" s="90">
        <v>60</v>
      </c>
      <c r="K264" s="90">
        <v>11.789067602701477</v>
      </c>
      <c r="L264" s="90">
        <v>29.712040937773011</v>
      </c>
    </row>
    <row r="265" spans="1:12" ht="15" customHeight="1">
      <c r="A265" s="53"/>
      <c r="B265" s="426"/>
      <c r="C265" s="50"/>
      <c r="D265" s="90"/>
      <c r="E265" s="90"/>
      <c r="F265" s="90"/>
      <c r="G265" s="90"/>
      <c r="H265" s="90"/>
      <c r="I265" s="90"/>
      <c r="J265" s="90"/>
      <c r="K265" s="90"/>
      <c r="L265" s="90"/>
    </row>
    <row r="266" spans="1:12" ht="15" customHeight="1">
      <c r="A266" s="53"/>
      <c r="B266" s="426"/>
      <c r="C266" s="53" t="s">
        <v>833</v>
      </c>
      <c r="D266" s="90">
        <v>104</v>
      </c>
      <c r="E266" s="90">
        <v>64</v>
      </c>
      <c r="F266" s="90">
        <v>15</v>
      </c>
      <c r="G266" s="90">
        <v>18</v>
      </c>
      <c r="H266" s="90">
        <v>2</v>
      </c>
      <c r="I266" s="90">
        <v>0</v>
      </c>
      <c r="J266" s="90">
        <v>5</v>
      </c>
      <c r="K266" s="90">
        <v>8.5948969308507124</v>
      </c>
      <c r="L266" s="90">
        <v>24.311279890120584</v>
      </c>
    </row>
    <row r="267" spans="1:12" ht="15" customHeight="1">
      <c r="A267" s="48"/>
      <c r="B267" s="426"/>
      <c r="C267" s="53" t="s">
        <v>401</v>
      </c>
      <c r="D267" s="90">
        <v>94</v>
      </c>
      <c r="E267" s="90">
        <v>53</v>
      </c>
      <c r="F267" s="90">
        <v>14</v>
      </c>
      <c r="G267" s="90">
        <v>13</v>
      </c>
      <c r="H267" s="90">
        <v>7</v>
      </c>
      <c r="I267" s="90">
        <v>0</v>
      </c>
      <c r="J267" s="90">
        <v>7</v>
      </c>
      <c r="K267" s="90">
        <v>10.901844539733492</v>
      </c>
      <c r="L267" s="90">
        <v>27.89589632225923</v>
      </c>
    </row>
    <row r="268" spans="1:12" ht="15" customHeight="1">
      <c r="A268" s="56"/>
      <c r="B268" s="426"/>
      <c r="C268" s="53" t="s">
        <v>402</v>
      </c>
      <c r="D268" s="90">
        <v>209</v>
      </c>
      <c r="E268" s="90">
        <v>112</v>
      </c>
      <c r="F268" s="90">
        <v>46</v>
      </c>
      <c r="G268" s="90">
        <v>22</v>
      </c>
      <c r="H268" s="90">
        <v>14</v>
      </c>
      <c r="I268" s="90">
        <v>8</v>
      </c>
      <c r="J268" s="90">
        <v>7</v>
      </c>
      <c r="K268" s="90">
        <v>13.672190773706596</v>
      </c>
      <c r="L268" s="90">
        <v>30.686472625430362</v>
      </c>
    </row>
    <row r="269" spans="1:12" ht="15" customHeight="1">
      <c r="A269" s="56"/>
      <c r="B269" s="56"/>
      <c r="C269" s="53" t="s">
        <v>834</v>
      </c>
      <c r="D269" s="90">
        <v>181</v>
      </c>
      <c r="E269" s="90">
        <v>113</v>
      </c>
      <c r="F269" s="90">
        <v>25</v>
      </c>
      <c r="G269" s="90">
        <v>22</v>
      </c>
      <c r="H269" s="90">
        <v>10</v>
      </c>
      <c r="I269" s="90">
        <v>3</v>
      </c>
      <c r="J269" s="90">
        <v>8</v>
      </c>
      <c r="K269" s="90">
        <v>10.426852389390705</v>
      </c>
      <c r="L269" s="90">
        <v>30.064091056076531</v>
      </c>
    </row>
    <row r="270" spans="1:12" ht="15" customHeight="1">
      <c r="A270" s="56"/>
      <c r="B270" s="56"/>
      <c r="C270" s="53" t="s">
        <v>835</v>
      </c>
      <c r="D270" s="90">
        <v>153</v>
      </c>
      <c r="E270" s="90">
        <v>86</v>
      </c>
      <c r="F270" s="90">
        <v>22</v>
      </c>
      <c r="G270" s="90">
        <v>21</v>
      </c>
      <c r="H270" s="90">
        <v>8</v>
      </c>
      <c r="I270" s="90">
        <v>5</v>
      </c>
      <c r="J270" s="90">
        <v>11</v>
      </c>
      <c r="K270" s="90">
        <v>12.910654748192147</v>
      </c>
      <c r="L270" s="90">
        <v>32.7377316829158</v>
      </c>
    </row>
    <row r="271" spans="1:12" ht="15" customHeight="1">
      <c r="A271" s="56"/>
      <c r="B271" s="56"/>
      <c r="C271" s="53" t="s">
        <v>289</v>
      </c>
      <c r="D271" s="90">
        <v>290</v>
      </c>
      <c r="E271" s="90">
        <v>158</v>
      </c>
      <c r="F271" s="90">
        <v>47</v>
      </c>
      <c r="G271" s="90">
        <v>44</v>
      </c>
      <c r="H271" s="90">
        <v>22</v>
      </c>
      <c r="I271" s="90">
        <v>3</v>
      </c>
      <c r="J271" s="90">
        <v>16</v>
      </c>
      <c r="K271" s="90">
        <v>12.631730094891717</v>
      </c>
      <c r="L271" s="90">
        <v>29.837017637933883</v>
      </c>
    </row>
    <row r="272" spans="1:12" ht="15" customHeight="1">
      <c r="A272" s="35"/>
      <c r="B272" s="35"/>
      <c r="C272" s="59" t="s">
        <v>230</v>
      </c>
      <c r="D272" s="90">
        <v>22</v>
      </c>
      <c r="E272" s="90">
        <v>13</v>
      </c>
      <c r="F272" s="90">
        <v>2</v>
      </c>
      <c r="G272" s="90">
        <v>1</v>
      </c>
      <c r="H272" s="90">
        <v>0</v>
      </c>
      <c r="I272" s="90">
        <v>0</v>
      </c>
      <c r="J272" s="90">
        <v>6</v>
      </c>
      <c r="K272" s="90">
        <v>2.9471149046620746</v>
      </c>
      <c r="L272" s="90">
        <v>15.717946158197732</v>
      </c>
    </row>
    <row r="273" spans="1:12" ht="15" customHeight="1">
      <c r="A273" s="32" t="s">
        <v>360</v>
      </c>
      <c r="B273" s="174" t="s">
        <v>185</v>
      </c>
      <c r="C273" s="45" t="s">
        <v>176</v>
      </c>
      <c r="D273" s="90">
        <v>866</v>
      </c>
      <c r="E273" s="90">
        <v>271</v>
      </c>
      <c r="F273" s="90">
        <v>208</v>
      </c>
      <c r="G273" s="90">
        <v>256</v>
      </c>
      <c r="H273" s="90">
        <v>81</v>
      </c>
      <c r="I273" s="90">
        <v>20</v>
      </c>
      <c r="J273" s="90">
        <v>30</v>
      </c>
      <c r="K273" s="90">
        <v>20.84644340864018</v>
      </c>
      <c r="L273" s="90">
        <v>30.845356972784408</v>
      </c>
    </row>
    <row r="274" spans="1:12" ht="15" customHeight="1">
      <c r="A274" s="393" t="s">
        <v>390</v>
      </c>
      <c r="B274" s="57" t="s">
        <v>186</v>
      </c>
      <c r="C274" s="50"/>
      <c r="D274" s="90"/>
      <c r="E274" s="90"/>
      <c r="F274" s="90"/>
      <c r="G274" s="90"/>
      <c r="H274" s="90"/>
      <c r="I274" s="90"/>
      <c r="J274" s="90"/>
      <c r="K274" s="90"/>
      <c r="L274" s="90"/>
    </row>
    <row r="275" spans="1:12" ht="15" customHeight="1">
      <c r="A275" s="393"/>
      <c r="B275" s="49" t="s">
        <v>187</v>
      </c>
      <c r="C275" s="53" t="s">
        <v>284</v>
      </c>
      <c r="D275" s="90">
        <v>294</v>
      </c>
      <c r="E275" s="90">
        <v>77</v>
      </c>
      <c r="F275" s="90">
        <v>72</v>
      </c>
      <c r="G275" s="90">
        <v>96</v>
      </c>
      <c r="H275" s="90">
        <v>30</v>
      </c>
      <c r="I275" s="90">
        <v>11</v>
      </c>
      <c r="J275" s="90">
        <v>8</v>
      </c>
      <c r="K275" s="90">
        <v>23.682145342139833</v>
      </c>
      <c r="L275" s="90">
        <v>32.407146257665033</v>
      </c>
    </row>
    <row r="276" spans="1:12" ht="15" customHeight="1">
      <c r="A276" s="70"/>
      <c r="B276" s="49"/>
      <c r="C276" s="53" t="s">
        <v>285</v>
      </c>
      <c r="D276" s="90">
        <v>36</v>
      </c>
      <c r="E276" s="90">
        <v>11</v>
      </c>
      <c r="F276" s="90">
        <v>10</v>
      </c>
      <c r="G276" s="90">
        <v>12</v>
      </c>
      <c r="H276" s="90">
        <v>3</v>
      </c>
      <c r="I276" s="90">
        <v>0</v>
      </c>
      <c r="J276" s="90">
        <v>0</v>
      </c>
      <c r="K276" s="90">
        <v>19.553574863205803</v>
      </c>
      <c r="L276" s="90">
        <v>28.157147803016354</v>
      </c>
    </row>
    <row r="277" spans="1:12" ht="15" customHeight="1">
      <c r="A277" s="70"/>
      <c r="B277" s="49"/>
      <c r="C277" s="53" t="s">
        <v>286</v>
      </c>
      <c r="D277" s="90">
        <v>29</v>
      </c>
      <c r="E277" s="90">
        <v>11</v>
      </c>
      <c r="F277" s="90">
        <v>9</v>
      </c>
      <c r="G277" s="90">
        <v>4</v>
      </c>
      <c r="H277" s="90">
        <v>5</v>
      </c>
      <c r="I277" s="90">
        <v>0</v>
      </c>
      <c r="J277" s="90">
        <v>0</v>
      </c>
      <c r="K277" s="90">
        <v>18.509552522335905</v>
      </c>
      <c r="L277" s="90">
        <v>29.820945730430068</v>
      </c>
    </row>
    <row r="278" spans="1:12" ht="15" customHeight="1">
      <c r="A278" s="70"/>
      <c r="B278" s="49"/>
      <c r="C278" s="53" t="s">
        <v>287</v>
      </c>
      <c r="D278" s="90">
        <v>41</v>
      </c>
      <c r="E278" s="90">
        <v>10</v>
      </c>
      <c r="F278" s="90">
        <v>15</v>
      </c>
      <c r="G278" s="90">
        <v>12</v>
      </c>
      <c r="H278" s="90">
        <v>2</v>
      </c>
      <c r="I278" s="90">
        <v>1</v>
      </c>
      <c r="J278" s="90">
        <v>1</v>
      </c>
      <c r="K278" s="90">
        <v>19.346926419619415</v>
      </c>
      <c r="L278" s="90">
        <v>25.795901892825889</v>
      </c>
    </row>
    <row r="279" spans="1:12" ht="15" customHeight="1">
      <c r="A279" s="56"/>
      <c r="B279" s="49"/>
      <c r="C279" s="53" t="s">
        <v>288</v>
      </c>
      <c r="D279" s="90">
        <v>44</v>
      </c>
      <c r="E279" s="90">
        <v>17</v>
      </c>
      <c r="F279" s="90">
        <v>10</v>
      </c>
      <c r="G279" s="90">
        <v>13</v>
      </c>
      <c r="H279" s="90">
        <v>4</v>
      </c>
      <c r="I279" s="90">
        <v>0</v>
      </c>
      <c r="J279" s="90">
        <v>0</v>
      </c>
      <c r="K279" s="90">
        <v>18.251650788634944</v>
      </c>
      <c r="L279" s="90">
        <v>29.7434309148125</v>
      </c>
    </row>
    <row r="280" spans="1:12" ht="15" customHeight="1">
      <c r="A280" s="56"/>
      <c r="B280" s="49"/>
      <c r="C280" s="53" t="s">
        <v>289</v>
      </c>
      <c r="D280" s="90">
        <v>320</v>
      </c>
      <c r="E280" s="90">
        <v>119</v>
      </c>
      <c r="F280" s="90">
        <v>65</v>
      </c>
      <c r="G280" s="90">
        <v>92</v>
      </c>
      <c r="H280" s="90">
        <v>28</v>
      </c>
      <c r="I280" s="90">
        <v>7</v>
      </c>
      <c r="J280" s="90">
        <v>9</v>
      </c>
      <c r="K280" s="90">
        <v>19.523386912156404</v>
      </c>
      <c r="L280" s="90">
        <v>31.62381942542001</v>
      </c>
    </row>
    <row r="281" spans="1:12" ht="15" customHeight="1">
      <c r="A281" s="53"/>
      <c r="B281" s="71"/>
      <c r="C281" s="59" t="s">
        <v>230</v>
      </c>
      <c r="D281" s="90">
        <v>102</v>
      </c>
      <c r="E281" s="90">
        <v>26</v>
      </c>
      <c r="F281" s="90">
        <v>27</v>
      </c>
      <c r="G281" s="90">
        <v>27</v>
      </c>
      <c r="H281" s="90">
        <v>9</v>
      </c>
      <c r="I281" s="90">
        <v>1</v>
      </c>
      <c r="J281" s="90">
        <v>12</v>
      </c>
      <c r="K281" s="90">
        <v>19.612270915363229</v>
      </c>
      <c r="L281" s="90">
        <v>27.57975597472954</v>
      </c>
    </row>
    <row r="282" spans="1:12" ht="15" customHeight="1">
      <c r="A282" s="56"/>
      <c r="B282" s="425" t="s">
        <v>188</v>
      </c>
      <c r="C282" s="45" t="s">
        <v>176</v>
      </c>
      <c r="D282" s="90">
        <v>940</v>
      </c>
      <c r="E282" s="90">
        <v>529</v>
      </c>
      <c r="F282" s="90">
        <v>156</v>
      </c>
      <c r="G282" s="90">
        <v>130</v>
      </c>
      <c r="H282" s="90">
        <v>60</v>
      </c>
      <c r="I282" s="90">
        <v>17</v>
      </c>
      <c r="J282" s="90">
        <v>48</v>
      </c>
      <c r="K282" s="90">
        <v>12.103682055585812</v>
      </c>
      <c r="L282" s="90">
        <v>29.742381249538692</v>
      </c>
    </row>
    <row r="283" spans="1:12" ht="15" customHeight="1">
      <c r="A283" s="393"/>
      <c r="B283" s="426"/>
      <c r="C283" s="50"/>
      <c r="D283" s="90"/>
      <c r="E283" s="90"/>
      <c r="F283" s="90"/>
      <c r="G283" s="90"/>
      <c r="H283" s="90"/>
      <c r="I283" s="90"/>
      <c r="J283" s="90"/>
      <c r="K283" s="90"/>
      <c r="L283" s="90"/>
    </row>
    <row r="284" spans="1:12" ht="15" customHeight="1">
      <c r="A284" s="393"/>
      <c r="B284" s="426"/>
      <c r="C284" s="53" t="s">
        <v>284</v>
      </c>
      <c r="D284" s="90">
        <v>251</v>
      </c>
      <c r="E284" s="90">
        <v>124</v>
      </c>
      <c r="F284" s="90">
        <v>39</v>
      </c>
      <c r="G284" s="90">
        <v>49</v>
      </c>
      <c r="H284" s="90">
        <v>23</v>
      </c>
      <c r="I284" s="90">
        <v>6</v>
      </c>
      <c r="J284" s="90">
        <v>10</v>
      </c>
      <c r="K284" s="90">
        <v>15.92665349011547</v>
      </c>
      <c r="L284" s="90">
        <v>32.806183684767767</v>
      </c>
    </row>
    <row r="285" spans="1:12" ht="15" customHeight="1">
      <c r="A285" s="70"/>
      <c r="B285" s="426"/>
      <c r="C285" s="53" t="s">
        <v>285</v>
      </c>
      <c r="D285" s="90">
        <v>49</v>
      </c>
      <c r="E285" s="90">
        <v>34</v>
      </c>
      <c r="F285" s="90">
        <v>6</v>
      </c>
      <c r="G285" s="90">
        <v>5</v>
      </c>
      <c r="H285" s="90">
        <v>1</v>
      </c>
      <c r="I285" s="90">
        <v>1</v>
      </c>
      <c r="J285" s="90">
        <v>2</v>
      </c>
      <c r="K285" s="90">
        <v>7.9937359539967465</v>
      </c>
      <c r="L285" s="90">
        <v>28.900429987526699</v>
      </c>
    </row>
    <row r="286" spans="1:12" ht="15" customHeight="1">
      <c r="A286" s="70"/>
      <c r="B286" s="426"/>
      <c r="C286" s="53" t="s">
        <v>286</v>
      </c>
      <c r="D286" s="90">
        <v>48</v>
      </c>
      <c r="E286" s="90">
        <v>32</v>
      </c>
      <c r="F286" s="90">
        <v>8</v>
      </c>
      <c r="G286" s="90">
        <v>6</v>
      </c>
      <c r="H286" s="90">
        <v>1</v>
      </c>
      <c r="I286" s="90">
        <v>0</v>
      </c>
      <c r="J286" s="90">
        <v>1</v>
      </c>
      <c r="K286" s="90">
        <v>7.6910048436615766</v>
      </c>
      <c r="L286" s="90">
        <v>24.098481843472939</v>
      </c>
    </row>
    <row r="287" spans="1:12" ht="15" customHeight="1">
      <c r="A287" s="70"/>
      <c r="B287" s="49"/>
      <c r="C287" s="53" t="s">
        <v>287</v>
      </c>
      <c r="D287" s="90">
        <v>73</v>
      </c>
      <c r="E287" s="90">
        <v>54</v>
      </c>
      <c r="F287" s="90">
        <v>12</v>
      </c>
      <c r="G287" s="90">
        <v>6</v>
      </c>
      <c r="H287" s="90">
        <v>0</v>
      </c>
      <c r="I287" s="90">
        <v>1</v>
      </c>
      <c r="J287" s="90">
        <v>0</v>
      </c>
      <c r="K287" s="90">
        <v>5.6451702988091421</v>
      </c>
      <c r="L287" s="90">
        <v>21.689338516477232</v>
      </c>
    </row>
    <row r="288" spans="1:12" ht="15" customHeight="1">
      <c r="A288" s="56"/>
      <c r="B288" s="49"/>
      <c r="C288" s="53" t="s">
        <v>288</v>
      </c>
      <c r="D288" s="90">
        <v>77</v>
      </c>
      <c r="E288" s="90">
        <v>48</v>
      </c>
      <c r="F288" s="90">
        <v>16</v>
      </c>
      <c r="G288" s="90">
        <v>10</v>
      </c>
      <c r="H288" s="90">
        <v>2</v>
      </c>
      <c r="I288" s="90">
        <v>0</v>
      </c>
      <c r="J288" s="90">
        <v>1</v>
      </c>
      <c r="K288" s="90">
        <v>7.4526715419604157</v>
      </c>
      <c r="L288" s="90">
        <v>20.228679899606842</v>
      </c>
    </row>
    <row r="289" spans="1:12" ht="15" customHeight="1">
      <c r="A289" s="56"/>
      <c r="B289" s="49"/>
      <c r="C289" s="53" t="s">
        <v>289</v>
      </c>
      <c r="D289" s="90">
        <v>339</v>
      </c>
      <c r="E289" s="90">
        <v>189</v>
      </c>
      <c r="F289" s="90">
        <v>56</v>
      </c>
      <c r="G289" s="90">
        <v>43</v>
      </c>
      <c r="H289" s="90">
        <v>26</v>
      </c>
      <c r="I289" s="90">
        <v>7</v>
      </c>
      <c r="J289" s="90">
        <v>18</v>
      </c>
      <c r="K289" s="90">
        <v>12.85366976264387</v>
      </c>
      <c r="L289" s="90">
        <v>31.257787831883956</v>
      </c>
    </row>
    <row r="290" spans="1:12" ht="15" customHeight="1">
      <c r="A290" s="35"/>
      <c r="B290" s="71"/>
      <c r="C290" s="59" t="s">
        <v>230</v>
      </c>
      <c r="D290" s="90">
        <v>103</v>
      </c>
      <c r="E290" s="90">
        <v>48</v>
      </c>
      <c r="F290" s="90">
        <v>19</v>
      </c>
      <c r="G290" s="90">
        <v>11</v>
      </c>
      <c r="H290" s="90">
        <v>7</v>
      </c>
      <c r="I290" s="90">
        <v>2</v>
      </c>
      <c r="J290" s="90">
        <v>16</v>
      </c>
      <c r="K290" s="90">
        <v>12.832754277747494</v>
      </c>
      <c r="L290" s="90">
        <v>28.626913388821333</v>
      </c>
    </row>
    <row r="291" spans="1:12" ht="15" customHeight="1">
      <c r="A291" s="32" t="s">
        <v>362</v>
      </c>
      <c r="B291" s="174" t="s">
        <v>185</v>
      </c>
      <c r="C291" s="45" t="s">
        <v>176</v>
      </c>
      <c r="D291" s="90">
        <v>373</v>
      </c>
      <c r="E291" s="90">
        <v>120</v>
      </c>
      <c r="F291" s="90">
        <v>108</v>
      </c>
      <c r="G291" s="90">
        <v>100</v>
      </c>
      <c r="H291" s="90">
        <v>30</v>
      </c>
      <c r="I291" s="90">
        <v>3</v>
      </c>
      <c r="J291" s="90">
        <v>12</v>
      </c>
      <c r="K291" s="90">
        <v>18.161567861401068</v>
      </c>
      <c r="L291" s="90">
        <v>27.204672190729397</v>
      </c>
    </row>
    <row r="292" spans="1:12" ht="15" customHeight="1">
      <c r="A292" s="393" t="s">
        <v>363</v>
      </c>
      <c r="B292" s="57" t="s">
        <v>186</v>
      </c>
      <c r="C292" s="50"/>
      <c r="D292" s="90"/>
      <c r="E292" s="90"/>
      <c r="F292" s="90"/>
      <c r="G292" s="90"/>
      <c r="H292" s="90"/>
      <c r="I292" s="90"/>
      <c r="J292" s="90"/>
      <c r="K292" s="90"/>
      <c r="L292" s="90"/>
    </row>
    <row r="293" spans="1:12" ht="15" customHeight="1">
      <c r="A293" s="393"/>
      <c r="B293" s="49" t="s">
        <v>187</v>
      </c>
      <c r="C293" s="53" t="s">
        <v>283</v>
      </c>
      <c r="D293" s="90">
        <v>230</v>
      </c>
      <c r="E293" s="90">
        <v>68</v>
      </c>
      <c r="F293" s="90">
        <v>73</v>
      </c>
      <c r="G293" s="90">
        <v>68</v>
      </c>
      <c r="H293" s="90">
        <v>18</v>
      </c>
      <c r="I293" s="90">
        <v>0</v>
      </c>
      <c r="J293" s="90">
        <v>3</v>
      </c>
      <c r="K293" s="90">
        <v>17.989043108810055</v>
      </c>
      <c r="L293" s="90">
        <v>25.682470350313725</v>
      </c>
    </row>
    <row r="294" spans="1:12" ht="15" customHeight="1">
      <c r="A294" s="70"/>
      <c r="B294" s="49"/>
      <c r="C294" s="53" t="s">
        <v>284</v>
      </c>
      <c r="D294" s="90">
        <v>4</v>
      </c>
      <c r="E294" s="90">
        <v>1</v>
      </c>
      <c r="F294" s="90">
        <v>2</v>
      </c>
      <c r="G294" s="90">
        <v>0</v>
      </c>
      <c r="H294" s="90">
        <v>0</v>
      </c>
      <c r="I294" s="90">
        <v>0</v>
      </c>
      <c r="J294" s="90">
        <v>1</v>
      </c>
      <c r="K294" s="90">
        <v>6.6969696969696981</v>
      </c>
      <c r="L294" s="90">
        <v>10.045454545454547</v>
      </c>
    </row>
    <row r="295" spans="1:12" ht="15" customHeight="1">
      <c r="A295" s="70"/>
      <c r="B295" s="49"/>
      <c r="C295" s="53" t="s">
        <v>285</v>
      </c>
      <c r="D295" s="90">
        <v>19</v>
      </c>
      <c r="E295" s="90">
        <v>6</v>
      </c>
      <c r="F295" s="90">
        <v>8</v>
      </c>
      <c r="G295" s="90">
        <v>4</v>
      </c>
      <c r="H295" s="90">
        <v>1</v>
      </c>
      <c r="I295" s="90">
        <v>0</v>
      </c>
      <c r="J295" s="90">
        <v>0</v>
      </c>
      <c r="K295" s="90">
        <v>17.185954818316958</v>
      </c>
      <c r="L295" s="90">
        <v>25.117933965232474</v>
      </c>
    </row>
    <row r="296" spans="1:12" ht="15" customHeight="1">
      <c r="A296" s="70"/>
      <c r="B296" s="49"/>
      <c r="C296" s="53" t="s">
        <v>286</v>
      </c>
      <c r="D296" s="90">
        <v>14</v>
      </c>
      <c r="E296" s="90">
        <v>7</v>
      </c>
      <c r="F296" s="90">
        <v>3</v>
      </c>
      <c r="G296" s="90">
        <v>4</v>
      </c>
      <c r="H296" s="90">
        <v>0</v>
      </c>
      <c r="I296" s="90">
        <v>0</v>
      </c>
      <c r="J296" s="90">
        <v>0</v>
      </c>
      <c r="K296" s="90">
        <v>9.4824585913226169</v>
      </c>
      <c r="L296" s="90">
        <v>18.964917182645234</v>
      </c>
    </row>
    <row r="297" spans="1:12" ht="15" customHeight="1">
      <c r="A297" s="56"/>
      <c r="B297" s="49"/>
      <c r="C297" s="53" t="s">
        <v>287</v>
      </c>
      <c r="D297" s="90">
        <v>9</v>
      </c>
      <c r="E297" s="90">
        <v>2</v>
      </c>
      <c r="F297" s="90">
        <v>3</v>
      </c>
      <c r="G297" s="90">
        <v>3</v>
      </c>
      <c r="H297" s="90">
        <v>0</v>
      </c>
      <c r="I297" s="90">
        <v>0</v>
      </c>
      <c r="J297" s="90">
        <v>1</v>
      </c>
      <c r="K297" s="90">
        <v>17.719552582438723</v>
      </c>
      <c r="L297" s="90">
        <v>23.626070109918299</v>
      </c>
    </row>
    <row r="298" spans="1:12" ht="15" customHeight="1">
      <c r="A298" s="56"/>
      <c r="B298" s="49"/>
      <c r="C298" s="53" t="s">
        <v>288</v>
      </c>
      <c r="D298" s="90">
        <v>3</v>
      </c>
      <c r="E298" s="90">
        <v>2</v>
      </c>
      <c r="F298" s="90">
        <v>1</v>
      </c>
      <c r="G298" s="90">
        <v>0</v>
      </c>
      <c r="H298" s="90">
        <v>0</v>
      </c>
      <c r="I298" s="90">
        <v>0</v>
      </c>
      <c r="J298" s="90">
        <v>0</v>
      </c>
      <c r="K298" s="90">
        <v>2.2222222222222223</v>
      </c>
      <c r="L298" s="90">
        <v>6.666666666666667</v>
      </c>
    </row>
    <row r="299" spans="1:12" ht="15" customHeight="1">
      <c r="A299" s="53"/>
      <c r="B299" s="49"/>
      <c r="C299" s="53" t="s">
        <v>289</v>
      </c>
      <c r="D299" s="90">
        <v>79</v>
      </c>
      <c r="E299" s="90">
        <v>29</v>
      </c>
      <c r="F299" s="90">
        <v>14</v>
      </c>
      <c r="G299" s="90">
        <v>21</v>
      </c>
      <c r="H299" s="90">
        <v>9</v>
      </c>
      <c r="I299" s="90">
        <v>3</v>
      </c>
      <c r="J299" s="90">
        <v>3</v>
      </c>
      <c r="K299" s="90">
        <v>21.816547776760164</v>
      </c>
      <c r="L299" s="90">
        <v>35.277821936888778</v>
      </c>
    </row>
    <row r="300" spans="1:12" ht="15" customHeight="1">
      <c r="A300" s="53"/>
      <c r="B300" s="71"/>
      <c r="C300" s="59" t="s">
        <v>230</v>
      </c>
      <c r="D300" s="90">
        <v>15</v>
      </c>
      <c r="E300" s="90">
        <v>5</v>
      </c>
      <c r="F300" s="90">
        <v>4</v>
      </c>
      <c r="G300" s="90">
        <v>0</v>
      </c>
      <c r="H300" s="90">
        <v>2</v>
      </c>
      <c r="I300" s="90">
        <v>0</v>
      </c>
      <c r="J300" s="90">
        <v>4</v>
      </c>
      <c r="K300" s="90">
        <v>16.995820271682337</v>
      </c>
      <c r="L300" s="90">
        <v>31.159003831417621</v>
      </c>
    </row>
    <row r="301" spans="1:12" ht="15" customHeight="1">
      <c r="A301" s="56"/>
      <c r="B301" s="425" t="s">
        <v>188</v>
      </c>
      <c r="C301" s="45" t="s">
        <v>176</v>
      </c>
      <c r="D301" s="90">
        <v>478</v>
      </c>
      <c r="E301" s="90">
        <v>287</v>
      </c>
      <c r="F301" s="90">
        <v>77</v>
      </c>
      <c r="G301" s="90">
        <v>59</v>
      </c>
      <c r="H301" s="90">
        <v>27</v>
      </c>
      <c r="I301" s="90">
        <v>14</v>
      </c>
      <c r="J301" s="90">
        <v>14</v>
      </c>
      <c r="K301" s="90">
        <v>11.768016880733228</v>
      </c>
      <c r="L301" s="90">
        <v>30.84949058000123</v>
      </c>
    </row>
    <row r="302" spans="1:12" ht="15" customHeight="1">
      <c r="A302" s="393"/>
      <c r="B302" s="426"/>
      <c r="C302" s="50"/>
      <c r="D302" s="90"/>
      <c r="E302" s="90"/>
      <c r="F302" s="90"/>
      <c r="G302" s="90"/>
      <c r="H302" s="90"/>
      <c r="I302" s="90"/>
      <c r="J302" s="90"/>
      <c r="K302" s="90"/>
      <c r="L302" s="90"/>
    </row>
    <row r="303" spans="1:12" ht="15" customHeight="1">
      <c r="A303" s="393"/>
      <c r="B303" s="426"/>
      <c r="C303" s="53" t="s">
        <v>283</v>
      </c>
      <c r="D303" s="90">
        <v>282</v>
      </c>
      <c r="E303" s="90">
        <v>162</v>
      </c>
      <c r="F303" s="90">
        <v>48</v>
      </c>
      <c r="G303" s="90">
        <v>41</v>
      </c>
      <c r="H303" s="90">
        <v>18</v>
      </c>
      <c r="I303" s="90">
        <v>5</v>
      </c>
      <c r="J303" s="90">
        <v>8</v>
      </c>
      <c r="K303" s="90">
        <v>11.81772369712116</v>
      </c>
      <c r="L303" s="90">
        <v>28.911216901885695</v>
      </c>
    </row>
    <row r="304" spans="1:12" ht="15" customHeight="1">
      <c r="A304" s="70"/>
      <c r="B304" s="426"/>
      <c r="C304" s="53" t="s">
        <v>284</v>
      </c>
      <c r="D304" s="90">
        <v>6</v>
      </c>
      <c r="E304" s="90">
        <v>2</v>
      </c>
      <c r="F304" s="90">
        <v>1</v>
      </c>
      <c r="G304" s="90">
        <v>2</v>
      </c>
      <c r="H304" s="90">
        <v>0</v>
      </c>
      <c r="I304" s="90">
        <v>0</v>
      </c>
      <c r="J304" s="90">
        <v>1</v>
      </c>
      <c r="K304" s="90">
        <v>12.773906597479614</v>
      </c>
      <c r="L304" s="90">
        <v>21.289844329132691</v>
      </c>
    </row>
    <row r="305" spans="1:12" ht="15" customHeight="1">
      <c r="A305" s="70"/>
      <c r="B305" s="426"/>
      <c r="C305" s="53" t="s">
        <v>285</v>
      </c>
      <c r="D305" s="90">
        <v>28</v>
      </c>
      <c r="E305" s="90">
        <v>20</v>
      </c>
      <c r="F305" s="90">
        <v>4</v>
      </c>
      <c r="G305" s="90">
        <v>2</v>
      </c>
      <c r="H305" s="90">
        <v>1</v>
      </c>
      <c r="I305" s="90">
        <v>1</v>
      </c>
      <c r="J305" s="90">
        <v>0</v>
      </c>
      <c r="K305" s="90">
        <v>9.4685038761236378</v>
      </c>
      <c r="L305" s="90">
        <v>33.139763566432734</v>
      </c>
    </row>
    <row r="306" spans="1:12" ht="15" customHeight="1">
      <c r="A306" s="70"/>
      <c r="B306" s="49"/>
      <c r="C306" s="53" t="s">
        <v>286</v>
      </c>
      <c r="D306" s="90">
        <v>30</v>
      </c>
      <c r="E306" s="90">
        <v>22</v>
      </c>
      <c r="F306" s="90">
        <v>4</v>
      </c>
      <c r="G306" s="90">
        <v>2</v>
      </c>
      <c r="H306" s="90">
        <v>2</v>
      </c>
      <c r="I306" s="90">
        <v>0</v>
      </c>
      <c r="J306" s="90">
        <v>0</v>
      </c>
      <c r="K306" s="90">
        <v>7.3439308774954659</v>
      </c>
      <c r="L306" s="90">
        <v>27.539740790607997</v>
      </c>
    </row>
    <row r="307" spans="1:12" ht="15" customHeight="1">
      <c r="A307" s="56"/>
      <c r="B307" s="49"/>
      <c r="C307" s="53" t="s">
        <v>287</v>
      </c>
      <c r="D307" s="90">
        <v>19</v>
      </c>
      <c r="E307" s="90">
        <v>13</v>
      </c>
      <c r="F307" s="90">
        <v>3</v>
      </c>
      <c r="G307" s="90">
        <v>1</v>
      </c>
      <c r="H307" s="90">
        <v>0</v>
      </c>
      <c r="I307" s="90">
        <v>0</v>
      </c>
      <c r="J307" s="90">
        <v>2</v>
      </c>
      <c r="K307" s="90">
        <v>3.550910510954906</v>
      </c>
      <c r="L307" s="90">
        <v>15.091369671558351</v>
      </c>
    </row>
    <row r="308" spans="1:12" ht="15" customHeight="1">
      <c r="A308" s="56"/>
      <c r="B308" s="49"/>
      <c r="C308" s="53" t="s">
        <v>288</v>
      </c>
      <c r="D308" s="90">
        <v>9</v>
      </c>
      <c r="E308" s="90">
        <v>6</v>
      </c>
      <c r="F308" s="90">
        <v>2</v>
      </c>
      <c r="G308" s="90">
        <v>0</v>
      </c>
      <c r="H308" s="90">
        <v>0</v>
      </c>
      <c r="I308" s="90">
        <v>1</v>
      </c>
      <c r="J308" s="90">
        <v>0</v>
      </c>
      <c r="K308" s="90">
        <v>12.113170054346526</v>
      </c>
      <c r="L308" s="90">
        <v>36.339510163039577</v>
      </c>
    </row>
    <row r="309" spans="1:12" ht="15" customHeight="1">
      <c r="A309" s="56"/>
      <c r="B309" s="49"/>
      <c r="C309" s="53" t="s">
        <v>289</v>
      </c>
      <c r="D309" s="90">
        <v>98</v>
      </c>
      <c r="E309" s="90">
        <v>60</v>
      </c>
      <c r="F309" s="90">
        <v>13</v>
      </c>
      <c r="G309" s="90">
        <v>11</v>
      </c>
      <c r="H309" s="90">
        <v>5</v>
      </c>
      <c r="I309" s="90">
        <v>6</v>
      </c>
      <c r="J309" s="90">
        <v>3</v>
      </c>
      <c r="K309" s="90">
        <v>14.085731160234099</v>
      </c>
      <c r="L309" s="90">
        <v>38.232698863492551</v>
      </c>
    </row>
    <row r="310" spans="1:12" ht="15" customHeight="1">
      <c r="A310" s="35"/>
      <c r="B310" s="71"/>
      <c r="C310" s="59" t="s">
        <v>230</v>
      </c>
      <c r="D310" s="90">
        <v>6</v>
      </c>
      <c r="E310" s="90">
        <v>2</v>
      </c>
      <c r="F310" s="90">
        <v>2</v>
      </c>
      <c r="G310" s="90">
        <v>0</v>
      </c>
      <c r="H310" s="90">
        <v>1</v>
      </c>
      <c r="I310" s="90">
        <v>1</v>
      </c>
      <c r="J310" s="90">
        <v>0</v>
      </c>
      <c r="K310" s="90">
        <v>27.578250401284109</v>
      </c>
      <c r="L310" s="90">
        <v>41.367375601926163</v>
      </c>
    </row>
    <row r="311" spans="1:12" ht="15" customHeight="1">
      <c r="A311" s="110" t="s">
        <v>331</v>
      </c>
      <c r="B311" s="205" t="s">
        <v>836</v>
      </c>
      <c r="C311" s="45" t="s">
        <v>380</v>
      </c>
      <c r="D311" s="90">
        <v>101</v>
      </c>
      <c r="E311" s="90">
        <v>31</v>
      </c>
      <c r="F311" s="90">
        <v>32</v>
      </c>
      <c r="G311" s="90">
        <v>27</v>
      </c>
      <c r="H311" s="90">
        <v>7</v>
      </c>
      <c r="I311" s="90">
        <v>2</v>
      </c>
      <c r="J311" s="90">
        <v>2</v>
      </c>
      <c r="K311" s="90">
        <v>18.489016852726675</v>
      </c>
      <c r="L311" s="90">
        <v>26.917833359116774</v>
      </c>
    </row>
    <row r="312" spans="1:12" ht="15" customHeight="1">
      <c r="A312" s="70" t="s">
        <v>1069</v>
      </c>
      <c r="B312" s="71"/>
      <c r="C312" s="59" t="s">
        <v>382</v>
      </c>
      <c r="D312" s="90">
        <v>862</v>
      </c>
      <c r="E312" s="90">
        <v>259</v>
      </c>
      <c r="F312" s="90">
        <v>208</v>
      </c>
      <c r="G312" s="90">
        <v>247</v>
      </c>
      <c r="H312" s="90">
        <v>86</v>
      </c>
      <c r="I312" s="90">
        <v>20</v>
      </c>
      <c r="J312" s="90">
        <v>42</v>
      </c>
      <c r="K312" s="90">
        <v>21.193094739593967</v>
      </c>
      <c r="L312" s="90">
        <v>30.977429031135568</v>
      </c>
    </row>
    <row r="313" spans="1:12" ht="15" customHeight="1">
      <c r="A313" s="48"/>
      <c r="B313" s="441" t="s">
        <v>188</v>
      </c>
      <c r="C313" s="53" t="s">
        <v>380</v>
      </c>
      <c r="D313" s="90">
        <v>79</v>
      </c>
      <c r="E313" s="90">
        <v>27</v>
      </c>
      <c r="F313" s="90">
        <v>23</v>
      </c>
      <c r="G313" s="90">
        <v>19</v>
      </c>
      <c r="H313" s="90">
        <v>6</v>
      </c>
      <c r="I313" s="90">
        <v>1</v>
      </c>
      <c r="J313" s="90">
        <v>3</v>
      </c>
      <c r="K313" s="90">
        <v>15.53739408692574</v>
      </c>
      <c r="L313" s="90">
        <v>24.098815318497067</v>
      </c>
    </row>
    <row r="314" spans="1:12" ht="15" customHeight="1">
      <c r="A314" s="146"/>
      <c r="B314" s="442"/>
      <c r="C314" s="59" t="s">
        <v>382</v>
      </c>
      <c r="D314" s="90">
        <v>974</v>
      </c>
      <c r="E314" s="90">
        <v>572</v>
      </c>
      <c r="F314" s="90">
        <v>148</v>
      </c>
      <c r="G314" s="90">
        <v>122</v>
      </c>
      <c r="H314" s="90">
        <v>57</v>
      </c>
      <c r="I314" s="90">
        <v>18</v>
      </c>
      <c r="J314" s="90">
        <v>57</v>
      </c>
      <c r="K314" s="90">
        <v>11.478410227782129</v>
      </c>
      <c r="L314" s="90">
        <v>30.509281677902063</v>
      </c>
    </row>
    <row r="315" spans="1:12" ht="15" customHeight="1">
      <c r="A315" s="48" t="s">
        <v>383</v>
      </c>
      <c r="B315" s="200" t="s">
        <v>836</v>
      </c>
      <c r="C315" s="147" t="s">
        <v>384</v>
      </c>
      <c r="D315" s="90">
        <v>113</v>
      </c>
      <c r="E315" s="90">
        <v>35</v>
      </c>
      <c r="F315" s="90">
        <v>20</v>
      </c>
      <c r="G315" s="90">
        <v>36</v>
      </c>
      <c r="H315" s="90">
        <v>14</v>
      </c>
      <c r="I315" s="90">
        <v>5</v>
      </c>
      <c r="J315" s="90">
        <v>3</v>
      </c>
      <c r="K315" s="90">
        <v>23.902218387311649</v>
      </c>
      <c r="L315" s="90">
        <v>35.056586968057083</v>
      </c>
    </row>
    <row r="316" spans="1:12" ht="15" customHeight="1">
      <c r="A316" s="207" t="s">
        <v>1070</v>
      </c>
      <c r="B316" s="71"/>
      <c r="C316" s="108" t="s">
        <v>385</v>
      </c>
      <c r="D316" s="90">
        <v>850</v>
      </c>
      <c r="E316" s="90">
        <v>255</v>
      </c>
      <c r="F316" s="90">
        <v>220</v>
      </c>
      <c r="G316" s="90">
        <v>238</v>
      </c>
      <c r="H316" s="90">
        <v>79</v>
      </c>
      <c r="I316" s="90">
        <v>17</v>
      </c>
      <c r="J316" s="90">
        <v>41</v>
      </c>
      <c r="K316" s="90">
        <v>20.493827357580617</v>
      </c>
      <c r="L316" s="90">
        <v>29.926906736972416</v>
      </c>
    </row>
    <row r="317" spans="1:12" ht="15" customHeight="1">
      <c r="A317" s="48"/>
      <c r="B317" s="441" t="s">
        <v>188</v>
      </c>
      <c r="C317" s="147" t="s">
        <v>384</v>
      </c>
      <c r="D317" s="90">
        <v>99</v>
      </c>
      <c r="E317" s="90">
        <v>46</v>
      </c>
      <c r="F317" s="90">
        <v>18</v>
      </c>
      <c r="G317" s="90">
        <v>15</v>
      </c>
      <c r="H317" s="90">
        <v>8</v>
      </c>
      <c r="I317" s="90">
        <v>3</v>
      </c>
      <c r="J317" s="90">
        <v>9</v>
      </c>
      <c r="K317" s="90">
        <v>15.579167836725979</v>
      </c>
      <c r="L317" s="90">
        <v>31.866479666030411</v>
      </c>
    </row>
    <row r="318" spans="1:12" ht="15" customHeight="1">
      <c r="A318" s="148"/>
      <c r="B318" s="442"/>
      <c r="C318" s="108" t="s">
        <v>385</v>
      </c>
      <c r="D318" s="90">
        <v>954</v>
      </c>
      <c r="E318" s="90">
        <v>553</v>
      </c>
      <c r="F318" s="90">
        <v>153</v>
      </c>
      <c r="G318" s="90">
        <v>126</v>
      </c>
      <c r="H318" s="90">
        <v>55</v>
      </c>
      <c r="I318" s="90">
        <v>16</v>
      </c>
      <c r="J318" s="90">
        <v>51</v>
      </c>
      <c r="K318" s="90">
        <v>11.411316748811991</v>
      </c>
      <c r="L318" s="90">
        <v>29.441197211934938</v>
      </c>
    </row>
    <row r="319" spans="1:12" ht="15" customHeight="1">
      <c r="A319" s="48" t="s">
        <v>383</v>
      </c>
      <c r="B319" s="200" t="s">
        <v>836</v>
      </c>
      <c r="C319" s="147" t="s">
        <v>384</v>
      </c>
      <c r="D319" s="90">
        <v>29</v>
      </c>
      <c r="E319" s="90">
        <v>9</v>
      </c>
      <c r="F319" s="90">
        <v>6</v>
      </c>
      <c r="G319" s="90">
        <v>9</v>
      </c>
      <c r="H319" s="90">
        <v>2</v>
      </c>
      <c r="I319" s="90">
        <v>2</v>
      </c>
      <c r="J319" s="90">
        <v>1</v>
      </c>
      <c r="K319" s="90">
        <v>24.325793934346898</v>
      </c>
      <c r="L319" s="90">
        <v>35.848538429563845</v>
      </c>
    </row>
    <row r="320" spans="1:12" ht="15" customHeight="1">
      <c r="A320" s="70" t="s">
        <v>1071</v>
      </c>
      <c r="B320" s="71"/>
      <c r="C320" s="108" t="s">
        <v>385</v>
      </c>
      <c r="D320" s="90">
        <v>934</v>
      </c>
      <c r="E320" s="90">
        <v>281</v>
      </c>
      <c r="F320" s="90">
        <v>234</v>
      </c>
      <c r="G320" s="90">
        <v>265</v>
      </c>
      <c r="H320" s="90">
        <v>91</v>
      </c>
      <c r="I320" s="90">
        <v>20</v>
      </c>
      <c r="J320" s="90">
        <v>43</v>
      </c>
      <c r="K320" s="90">
        <v>20.794195426178764</v>
      </c>
      <c r="L320" s="90">
        <v>30.373160860205374</v>
      </c>
    </row>
    <row r="321" spans="1:12" ht="15" customHeight="1">
      <c r="A321" s="48"/>
      <c r="B321" s="441" t="s">
        <v>188</v>
      </c>
      <c r="C321" s="147" t="s">
        <v>384</v>
      </c>
      <c r="D321" s="90">
        <v>29</v>
      </c>
      <c r="E321" s="90">
        <v>10</v>
      </c>
      <c r="F321" s="90">
        <v>8</v>
      </c>
      <c r="G321" s="90">
        <v>3</v>
      </c>
      <c r="H321" s="90">
        <v>1</v>
      </c>
      <c r="I321" s="90">
        <v>3</v>
      </c>
      <c r="J321" s="90">
        <v>4</v>
      </c>
      <c r="K321" s="90">
        <v>20.712533270900185</v>
      </c>
      <c r="L321" s="90">
        <v>34.520888784833645</v>
      </c>
    </row>
    <row r="322" spans="1:12" ht="15" customHeight="1">
      <c r="A322" s="146"/>
      <c r="B322" s="442"/>
      <c r="C322" s="108" t="s">
        <v>385</v>
      </c>
      <c r="D322" s="90">
        <v>1024</v>
      </c>
      <c r="E322" s="90">
        <v>589</v>
      </c>
      <c r="F322" s="90">
        <v>163</v>
      </c>
      <c r="G322" s="90">
        <v>138</v>
      </c>
      <c r="H322" s="90">
        <v>62</v>
      </c>
      <c r="I322" s="90">
        <v>16</v>
      </c>
      <c r="J322" s="90">
        <v>56</v>
      </c>
      <c r="K322" s="90">
        <v>11.55860619598147</v>
      </c>
      <c r="L322" s="90">
        <v>29.521717144353726</v>
      </c>
    </row>
    <row r="323" spans="1:12" ht="15" customHeight="1">
      <c r="A323" s="48" t="s">
        <v>383</v>
      </c>
      <c r="B323" s="200" t="s">
        <v>836</v>
      </c>
      <c r="C323" s="147" t="s">
        <v>384</v>
      </c>
      <c r="D323" s="90">
        <v>262</v>
      </c>
      <c r="E323" s="90">
        <v>72</v>
      </c>
      <c r="F323" s="90">
        <v>72</v>
      </c>
      <c r="G323" s="90">
        <v>74</v>
      </c>
      <c r="H323" s="90">
        <v>32</v>
      </c>
      <c r="I323" s="90">
        <v>8</v>
      </c>
      <c r="J323" s="90">
        <v>4</v>
      </c>
      <c r="K323" s="90">
        <v>22.676384450211945</v>
      </c>
      <c r="L323" s="90">
        <v>31.454339721261732</v>
      </c>
    </row>
    <row r="324" spans="1:12" ht="15" customHeight="1">
      <c r="A324" s="70" t="s">
        <v>1072</v>
      </c>
      <c r="B324" s="71"/>
      <c r="C324" s="111" t="s">
        <v>385</v>
      </c>
      <c r="D324" s="90">
        <v>701</v>
      </c>
      <c r="E324" s="90">
        <v>218</v>
      </c>
      <c r="F324" s="90">
        <v>168</v>
      </c>
      <c r="G324" s="90">
        <v>200</v>
      </c>
      <c r="H324" s="90">
        <v>61</v>
      </c>
      <c r="I324" s="90">
        <v>14</v>
      </c>
      <c r="J324" s="90">
        <v>40</v>
      </c>
      <c r="K324" s="90">
        <v>20.209142461017116</v>
      </c>
      <c r="L324" s="90">
        <v>30.154047780434119</v>
      </c>
    </row>
    <row r="325" spans="1:12" ht="15" customHeight="1">
      <c r="A325" s="48"/>
      <c r="B325" s="441" t="s">
        <v>188</v>
      </c>
      <c r="C325" s="147" t="s">
        <v>384</v>
      </c>
      <c r="D325" s="90">
        <v>142</v>
      </c>
      <c r="E325" s="90">
        <v>63</v>
      </c>
      <c r="F325" s="90">
        <v>31</v>
      </c>
      <c r="G325" s="90">
        <v>27</v>
      </c>
      <c r="H325" s="90">
        <v>15</v>
      </c>
      <c r="I325" s="90">
        <v>3</v>
      </c>
      <c r="J325" s="90">
        <v>3</v>
      </c>
      <c r="K325" s="90">
        <v>16.77306630686493</v>
      </c>
      <c r="L325" s="90">
        <v>30.677055482292442</v>
      </c>
    </row>
    <row r="326" spans="1:12" ht="15" customHeight="1">
      <c r="A326" s="146"/>
      <c r="B326" s="442"/>
      <c r="C326" s="108" t="s">
        <v>385</v>
      </c>
      <c r="D326" s="90">
        <v>911</v>
      </c>
      <c r="E326" s="90">
        <v>536</v>
      </c>
      <c r="F326" s="90">
        <v>140</v>
      </c>
      <c r="G326" s="90">
        <v>114</v>
      </c>
      <c r="H326" s="90">
        <v>48</v>
      </c>
      <c r="I326" s="90">
        <v>16</v>
      </c>
      <c r="J326" s="90">
        <v>57</v>
      </c>
      <c r="K326" s="90">
        <v>10.977854698862226</v>
      </c>
      <c r="L326" s="90">
        <v>29.481408530906734</v>
      </c>
    </row>
    <row r="327" spans="1:12" ht="15" customHeight="1">
      <c r="A327" s="48" t="s">
        <v>386</v>
      </c>
      <c r="B327" s="200" t="s">
        <v>836</v>
      </c>
      <c r="C327" s="53" t="s">
        <v>343</v>
      </c>
      <c r="D327" s="90">
        <v>600</v>
      </c>
      <c r="E327" s="90">
        <v>200</v>
      </c>
      <c r="F327" s="90">
        <v>151</v>
      </c>
      <c r="G327" s="90">
        <v>165</v>
      </c>
      <c r="H327" s="90">
        <v>52</v>
      </c>
      <c r="I327" s="90">
        <v>16</v>
      </c>
      <c r="J327" s="90">
        <v>16</v>
      </c>
      <c r="K327" s="90">
        <v>20.248149238417799</v>
      </c>
      <c r="L327" s="90">
        <v>30.794060300093737</v>
      </c>
    </row>
    <row r="328" spans="1:12" ht="15" customHeight="1">
      <c r="A328" s="70" t="s">
        <v>1073</v>
      </c>
      <c r="B328" s="71"/>
      <c r="C328" s="59" t="s">
        <v>344</v>
      </c>
      <c r="D328" s="90">
        <v>363</v>
      </c>
      <c r="E328" s="90">
        <v>90</v>
      </c>
      <c r="F328" s="90">
        <v>89</v>
      </c>
      <c r="G328" s="90">
        <v>109</v>
      </c>
      <c r="H328" s="90">
        <v>41</v>
      </c>
      <c r="I328" s="90">
        <v>6</v>
      </c>
      <c r="J328" s="90">
        <v>28</v>
      </c>
      <c r="K328" s="90">
        <v>22.041287163137316</v>
      </c>
      <c r="L328" s="90">
        <v>30.13808652918776</v>
      </c>
    </row>
    <row r="329" spans="1:12" ht="15" customHeight="1">
      <c r="A329" s="48"/>
      <c r="B329" s="441" t="s">
        <v>188</v>
      </c>
      <c r="C329" s="53" t="s">
        <v>343</v>
      </c>
      <c r="D329" s="90">
        <v>789</v>
      </c>
      <c r="E329" s="90">
        <v>473</v>
      </c>
      <c r="F329" s="90">
        <v>132</v>
      </c>
      <c r="G329" s="90">
        <v>97</v>
      </c>
      <c r="H329" s="90">
        <v>37</v>
      </c>
      <c r="I329" s="90">
        <v>13</v>
      </c>
      <c r="J329" s="90">
        <v>37</v>
      </c>
      <c r="K329" s="90">
        <v>10.360700310550508</v>
      </c>
      <c r="L329" s="90">
        <v>27.925615173956924</v>
      </c>
    </row>
    <row r="330" spans="1:12" ht="15" customHeight="1">
      <c r="A330" s="146"/>
      <c r="B330" s="442"/>
      <c r="C330" s="59" t="s">
        <v>344</v>
      </c>
      <c r="D330" s="90">
        <v>264</v>
      </c>
      <c r="E330" s="90">
        <v>126</v>
      </c>
      <c r="F330" s="90">
        <v>39</v>
      </c>
      <c r="G330" s="90">
        <v>44</v>
      </c>
      <c r="H330" s="90">
        <v>26</v>
      </c>
      <c r="I330" s="90">
        <v>6</v>
      </c>
      <c r="J330" s="90">
        <v>23</v>
      </c>
      <c r="K330" s="90">
        <v>16.246047701031515</v>
      </c>
      <c r="L330" s="90">
        <v>34.046065182161691</v>
      </c>
    </row>
    <row r="331" spans="1:12" ht="15" customHeight="1">
      <c r="A331" s="48" t="s">
        <v>387</v>
      </c>
      <c r="B331" s="200" t="s">
        <v>836</v>
      </c>
      <c r="C331" s="53" t="s">
        <v>388</v>
      </c>
      <c r="D331" s="90">
        <v>412</v>
      </c>
      <c r="E331" s="90">
        <v>196</v>
      </c>
      <c r="F331" s="90">
        <v>78</v>
      </c>
      <c r="G331" s="90">
        <v>87</v>
      </c>
      <c r="H331" s="90">
        <v>27</v>
      </c>
      <c r="I331" s="90">
        <v>8</v>
      </c>
      <c r="J331" s="90">
        <v>16</v>
      </c>
      <c r="K331" s="90">
        <v>15.130081106175188</v>
      </c>
      <c r="L331" s="90">
        <v>29.957560590226873</v>
      </c>
    </row>
    <row r="332" spans="1:12" ht="15" customHeight="1">
      <c r="A332" s="70" t="s">
        <v>1063</v>
      </c>
      <c r="B332" s="71"/>
      <c r="C332" s="59" t="s">
        <v>389</v>
      </c>
      <c r="D332" s="90">
        <v>551</v>
      </c>
      <c r="E332" s="90">
        <v>94</v>
      </c>
      <c r="F332" s="90">
        <v>162</v>
      </c>
      <c r="G332" s="90">
        <v>187</v>
      </c>
      <c r="H332" s="90">
        <v>66</v>
      </c>
      <c r="I332" s="90">
        <v>14</v>
      </c>
      <c r="J332" s="90">
        <v>28</v>
      </c>
      <c r="K332" s="90">
        <v>25.27196603602604</v>
      </c>
      <c r="L332" s="90">
        <v>30.809413139490953</v>
      </c>
    </row>
    <row r="333" spans="1:12" ht="15" customHeight="1">
      <c r="A333" s="48"/>
      <c r="B333" s="441" t="s">
        <v>188</v>
      </c>
      <c r="C333" s="53" t="s">
        <v>388</v>
      </c>
      <c r="D333" s="90">
        <v>533</v>
      </c>
      <c r="E333" s="90">
        <v>428</v>
      </c>
      <c r="F333" s="90">
        <v>34</v>
      </c>
      <c r="G333" s="90">
        <v>33</v>
      </c>
      <c r="H333" s="90">
        <v>12</v>
      </c>
      <c r="I333" s="90">
        <v>3</v>
      </c>
      <c r="J333" s="90">
        <v>23</v>
      </c>
      <c r="K333" s="90">
        <v>4.5732312929535341</v>
      </c>
      <c r="L333" s="90">
        <v>28.443267797637834</v>
      </c>
    </row>
    <row r="334" spans="1:12" ht="15" customHeight="1">
      <c r="A334" s="146"/>
      <c r="B334" s="442"/>
      <c r="C334" s="59" t="s">
        <v>389</v>
      </c>
      <c r="D334" s="90">
        <v>520</v>
      </c>
      <c r="E334" s="90">
        <v>171</v>
      </c>
      <c r="F334" s="90">
        <v>137</v>
      </c>
      <c r="G334" s="90">
        <v>108</v>
      </c>
      <c r="H334" s="90">
        <v>51</v>
      </c>
      <c r="I334" s="90">
        <v>16</v>
      </c>
      <c r="J334" s="90">
        <v>37</v>
      </c>
      <c r="K334" s="90">
        <v>19.408273644050237</v>
      </c>
      <c r="L334" s="90">
        <v>30.04550054511623</v>
      </c>
    </row>
  </sheetData>
  <mergeCells count="36">
    <mergeCell ref="B154:B155"/>
    <mergeCell ref="B158:B159"/>
    <mergeCell ref="B162:B163"/>
    <mergeCell ref="A153:A155"/>
    <mergeCell ref="A157:A159"/>
    <mergeCell ref="A161:A163"/>
    <mergeCell ref="A274:A275"/>
    <mergeCell ref="A283:A284"/>
    <mergeCell ref="A292:A293"/>
    <mergeCell ref="A302:A303"/>
    <mergeCell ref="A165:A167"/>
    <mergeCell ref="B333:B334"/>
    <mergeCell ref="B313:B314"/>
    <mergeCell ref="B166:B167"/>
    <mergeCell ref="B195:B199"/>
    <mergeCell ref="B233:B237"/>
    <mergeCell ref="B264:B268"/>
    <mergeCell ref="B282:B286"/>
    <mergeCell ref="B301:B305"/>
    <mergeCell ref="B317:B318"/>
    <mergeCell ref="B321:B322"/>
    <mergeCell ref="B325:B326"/>
    <mergeCell ref="B329:B330"/>
    <mergeCell ref="A107:A109"/>
    <mergeCell ref="A125:A127"/>
    <mergeCell ref="B150:B151"/>
    <mergeCell ref="B28:B32"/>
    <mergeCell ref="B66:B70"/>
    <mergeCell ref="B97:B101"/>
    <mergeCell ref="B115:B119"/>
    <mergeCell ref="A145:A147"/>
    <mergeCell ref="A149:A151"/>
    <mergeCell ref="A116:A117"/>
    <mergeCell ref="B134:B138"/>
    <mergeCell ref="A135:A136"/>
    <mergeCell ref="B146:B147"/>
  </mergeCells>
  <phoneticPr fontId="2"/>
  <pageMargins left="0.35433070866141736" right="0.31496062992125984" top="0.39370078740157483" bottom="0.19685039370078741" header="0.19685039370078741" footer="0.19685039370078741"/>
  <pageSetup paperSize="9" scale="48" orientation="portrait" horizontalDpi="200" verticalDpi="200" r:id="rId1"/>
  <headerFooter alignWithMargins="0">
    <oddHeader>&amp;R&amp;"Meiryo UI,標準"&amp;9&amp;F＿&amp;A</oddHeader>
  </headerFooter>
  <rowBreaks count="2" manualBreakCount="2">
    <brk id="78" max="16383" man="1"/>
    <brk id="14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FEEFD-D003-4AE3-B545-5D665CE15D53}">
  <sheetPr codeName="Sheet5"/>
  <dimension ref="A1:P192"/>
  <sheetViews>
    <sheetView showGridLines="0" view="pageBreakPreview" zoomScaleNormal="100" zoomScaleSheetLayoutView="100" workbookViewId="0">
      <selection activeCell="M3" sqref="M3"/>
    </sheetView>
  </sheetViews>
  <sheetFormatPr defaultColWidth="7.25" defaultRowHeight="15" customHeight="1"/>
  <cols>
    <col min="1" max="1" width="10.5" style="31" customWidth="1"/>
    <col min="2" max="2" width="35.125" style="31" customWidth="1"/>
    <col min="3" max="4" width="11.625" style="31" customWidth="1"/>
    <col min="5" max="9" width="11.625" style="103" customWidth="1"/>
    <col min="10" max="10" width="11.625" style="31" customWidth="1"/>
    <col min="11" max="16" width="11.625" style="103" customWidth="1"/>
    <col min="17" max="16384" width="7.25" style="31"/>
  </cols>
  <sheetData>
    <row r="1" spans="1:16" ht="15" customHeight="1">
      <c r="C1" s="32" t="s">
        <v>1045</v>
      </c>
      <c r="D1" s="33"/>
      <c r="E1" s="96"/>
      <c r="F1" s="96"/>
      <c r="G1" s="96"/>
      <c r="H1" s="96"/>
      <c r="I1" s="97"/>
      <c r="J1" s="32" t="s">
        <v>295</v>
      </c>
      <c r="K1" s="96"/>
      <c r="L1" s="96"/>
      <c r="M1" s="96"/>
      <c r="N1" s="96"/>
      <c r="O1" s="96"/>
      <c r="P1" s="97"/>
    </row>
    <row r="2" spans="1:16" ht="15" customHeight="1">
      <c r="C2" s="35"/>
      <c r="D2" s="36"/>
      <c r="E2" s="99"/>
      <c r="F2" s="99"/>
      <c r="G2" s="99"/>
      <c r="H2" s="99"/>
      <c r="I2" s="100"/>
      <c r="J2" s="35"/>
      <c r="K2" s="99"/>
      <c r="L2" s="99"/>
      <c r="M2" s="99"/>
      <c r="N2" s="99"/>
      <c r="O2" s="99"/>
      <c r="P2" s="100"/>
    </row>
    <row r="3" spans="1:16" s="43" customFormat="1" ht="118.5" customHeight="1">
      <c r="A3" s="38"/>
      <c r="B3" s="40"/>
      <c r="C3" s="41" t="s">
        <v>165</v>
      </c>
      <c r="D3" s="42" t="s">
        <v>296</v>
      </c>
      <c r="E3" s="102" t="s">
        <v>297</v>
      </c>
      <c r="F3" s="102" t="s">
        <v>298</v>
      </c>
      <c r="G3" s="101" t="s">
        <v>173</v>
      </c>
      <c r="H3" s="102" t="s">
        <v>299</v>
      </c>
      <c r="I3" s="101" t="s">
        <v>174</v>
      </c>
      <c r="J3" s="41" t="s">
        <v>165</v>
      </c>
      <c r="K3" s="102" t="s">
        <v>300</v>
      </c>
      <c r="L3" s="102" t="s">
        <v>301</v>
      </c>
      <c r="M3" s="112" t="s">
        <v>302</v>
      </c>
      <c r="N3" s="112" t="s">
        <v>303</v>
      </c>
      <c r="O3" s="112" t="s">
        <v>304</v>
      </c>
      <c r="P3" s="101" t="s">
        <v>174</v>
      </c>
    </row>
    <row r="4" spans="1:16" ht="15" customHeight="1">
      <c r="A4" s="32" t="s">
        <v>175</v>
      </c>
      <c r="B4" s="45" t="s">
        <v>176</v>
      </c>
      <c r="C4" s="86">
        <f t="shared" ref="C4:D4" si="0">C100</f>
        <v>2016</v>
      </c>
      <c r="D4" s="87">
        <f t="shared" si="0"/>
        <v>83</v>
      </c>
      <c r="E4" s="47">
        <f>E100</f>
        <v>142</v>
      </c>
      <c r="F4" s="47">
        <f t="shared" ref="F4:H4" si="1">F100</f>
        <v>116</v>
      </c>
      <c r="G4" s="47">
        <f t="shared" si="1"/>
        <v>192</v>
      </c>
      <c r="H4" s="47">
        <f t="shared" si="1"/>
        <v>1353</v>
      </c>
      <c r="I4" s="47">
        <f>I100</f>
        <v>218</v>
      </c>
      <c r="J4" s="86">
        <f t="shared" ref="J4:K4" si="2">J100</f>
        <v>2016</v>
      </c>
      <c r="K4" s="47">
        <f t="shared" si="2"/>
        <v>685</v>
      </c>
      <c r="L4" s="47">
        <f>L100</f>
        <v>62</v>
      </c>
      <c r="M4" s="47">
        <f t="shared" ref="M4:O4" si="3">M100</f>
        <v>212</v>
      </c>
      <c r="N4" s="47">
        <f t="shared" si="3"/>
        <v>58</v>
      </c>
      <c r="O4" s="47">
        <f t="shared" si="3"/>
        <v>404</v>
      </c>
      <c r="P4" s="47">
        <f>P100</f>
        <v>1000</v>
      </c>
    </row>
    <row r="5" spans="1:16" ht="15" customHeight="1">
      <c r="A5" s="48"/>
      <c r="B5" s="50"/>
      <c r="C5" s="88" t="str">
        <f>IF(SUM(D5:I5)&gt;100,"－",SUM(D5:I5))</f>
        <v>－</v>
      </c>
      <c r="D5" s="89">
        <f t="shared" ref="D5:I5" si="4">D100/$C4*100</f>
        <v>4.1170634920634921</v>
      </c>
      <c r="E5" s="52">
        <f t="shared" si="4"/>
        <v>7.0436507936507935</v>
      </c>
      <c r="F5" s="52">
        <f t="shared" si="4"/>
        <v>5.753968253968254</v>
      </c>
      <c r="G5" s="52">
        <f t="shared" si="4"/>
        <v>9.5238095238095237</v>
      </c>
      <c r="H5" s="52">
        <f t="shared" si="4"/>
        <v>67.113095238095227</v>
      </c>
      <c r="I5" s="52">
        <f t="shared" si="4"/>
        <v>10.813492063492063</v>
      </c>
      <c r="J5" s="88" t="str">
        <f>IF(SUM(K5:P5)&gt;100,"－",SUM(K5:P5))</f>
        <v>－</v>
      </c>
      <c r="K5" s="52">
        <f t="shared" ref="K5:P5" si="5">K100/$C4*100</f>
        <v>33.978174603174608</v>
      </c>
      <c r="L5" s="52">
        <f t="shared" si="5"/>
        <v>3.0753968253968251</v>
      </c>
      <c r="M5" s="52">
        <f t="shared" si="5"/>
        <v>10.515873015873016</v>
      </c>
      <c r="N5" s="52">
        <f t="shared" si="5"/>
        <v>2.876984126984127</v>
      </c>
      <c r="O5" s="52">
        <f t="shared" si="5"/>
        <v>20.039682539682541</v>
      </c>
      <c r="P5" s="52">
        <f t="shared" si="5"/>
        <v>49.603174603174608</v>
      </c>
    </row>
    <row r="6" spans="1:16" ht="15" customHeight="1">
      <c r="A6" s="48"/>
      <c r="B6" s="53" t="s">
        <v>177</v>
      </c>
      <c r="C6" s="82">
        <f t="shared" ref="C6:C14" si="6">C102</f>
        <v>42</v>
      </c>
      <c r="D6" s="83">
        <f t="shared" ref="D6:I13" si="7">IF($C6=0,0,D102/$C6*100)</f>
        <v>4.7619047619047619</v>
      </c>
      <c r="E6" s="55">
        <f t="shared" si="7"/>
        <v>7.1428571428571423</v>
      </c>
      <c r="F6" s="55">
        <f t="shared" si="7"/>
        <v>9.5238095238095237</v>
      </c>
      <c r="G6" s="55">
        <f t="shared" si="7"/>
        <v>7.1428571428571423</v>
      </c>
      <c r="H6" s="55">
        <f t="shared" si="7"/>
        <v>76.19047619047619</v>
      </c>
      <c r="I6" s="55">
        <f t="shared" si="7"/>
        <v>2.3809523809523809</v>
      </c>
      <c r="J6" s="82">
        <f t="shared" ref="J6:J14" si="8">J102</f>
        <v>42</v>
      </c>
      <c r="K6" s="55">
        <f t="shared" ref="K6:P13" si="9">IF($C6=0,0,K102/$C6*100)</f>
        <v>19.047619047619047</v>
      </c>
      <c r="L6" s="55">
        <f t="shared" si="9"/>
        <v>4.7619047619047619</v>
      </c>
      <c r="M6" s="55">
        <f t="shared" si="9"/>
        <v>4.7619047619047619</v>
      </c>
      <c r="N6" s="55">
        <f t="shared" si="9"/>
        <v>0</v>
      </c>
      <c r="O6" s="55">
        <f t="shared" si="9"/>
        <v>4.7619047619047619</v>
      </c>
      <c r="P6" s="55">
        <f t="shared" si="9"/>
        <v>71.428571428571431</v>
      </c>
    </row>
    <row r="7" spans="1:16" ht="15" customHeight="1">
      <c r="A7" s="48"/>
      <c r="B7" s="53" t="s">
        <v>178</v>
      </c>
      <c r="C7" s="82">
        <f t="shared" si="6"/>
        <v>114</v>
      </c>
      <c r="D7" s="83">
        <f t="shared" si="7"/>
        <v>7.0175438596491224</v>
      </c>
      <c r="E7" s="55">
        <f t="shared" si="7"/>
        <v>11.403508771929824</v>
      </c>
      <c r="F7" s="55">
        <f t="shared" si="7"/>
        <v>2.6315789473684208</v>
      </c>
      <c r="G7" s="55">
        <f t="shared" si="7"/>
        <v>11.403508771929824</v>
      </c>
      <c r="H7" s="55">
        <f t="shared" si="7"/>
        <v>58.771929824561411</v>
      </c>
      <c r="I7" s="55">
        <f t="shared" si="7"/>
        <v>14.035087719298245</v>
      </c>
      <c r="J7" s="82">
        <f t="shared" si="8"/>
        <v>114</v>
      </c>
      <c r="K7" s="55">
        <f t="shared" si="9"/>
        <v>24.561403508771928</v>
      </c>
      <c r="L7" s="55">
        <f t="shared" si="9"/>
        <v>7.0175438596491224</v>
      </c>
      <c r="M7" s="55">
        <f t="shared" si="9"/>
        <v>19.298245614035086</v>
      </c>
      <c r="N7" s="55">
        <f t="shared" si="9"/>
        <v>3.5087719298245612</v>
      </c>
      <c r="O7" s="55">
        <f t="shared" si="9"/>
        <v>18.421052631578945</v>
      </c>
      <c r="P7" s="55">
        <f t="shared" si="9"/>
        <v>54.385964912280706</v>
      </c>
    </row>
    <row r="8" spans="1:16" ht="15" customHeight="1">
      <c r="A8" s="56"/>
      <c r="B8" s="53" t="s">
        <v>179</v>
      </c>
      <c r="C8" s="82">
        <f t="shared" si="6"/>
        <v>126</v>
      </c>
      <c r="D8" s="83">
        <f t="shared" si="7"/>
        <v>3.1746031746031744</v>
      </c>
      <c r="E8" s="55">
        <f t="shared" si="7"/>
        <v>7.1428571428571423</v>
      </c>
      <c r="F8" s="55">
        <f t="shared" si="7"/>
        <v>5.5555555555555554</v>
      </c>
      <c r="G8" s="55">
        <f t="shared" si="7"/>
        <v>8.7301587301587293</v>
      </c>
      <c r="H8" s="55">
        <f t="shared" si="7"/>
        <v>67.460317460317469</v>
      </c>
      <c r="I8" s="55">
        <f t="shared" si="7"/>
        <v>11.904761904761903</v>
      </c>
      <c r="J8" s="82">
        <f t="shared" si="8"/>
        <v>126</v>
      </c>
      <c r="K8" s="55">
        <f t="shared" si="9"/>
        <v>26.984126984126984</v>
      </c>
      <c r="L8" s="55">
        <f t="shared" si="9"/>
        <v>4.7619047619047619</v>
      </c>
      <c r="M8" s="55">
        <f t="shared" si="9"/>
        <v>6.3492063492063489</v>
      </c>
      <c r="N8" s="55">
        <f t="shared" si="9"/>
        <v>1.5873015873015872</v>
      </c>
      <c r="O8" s="55">
        <f t="shared" si="9"/>
        <v>10.317460317460316</v>
      </c>
      <c r="P8" s="55">
        <f t="shared" si="9"/>
        <v>65.079365079365076</v>
      </c>
    </row>
    <row r="9" spans="1:16" ht="15" customHeight="1">
      <c r="A9" s="56"/>
      <c r="B9" s="53" t="s">
        <v>180</v>
      </c>
      <c r="C9" s="82">
        <f t="shared" si="6"/>
        <v>94</v>
      </c>
      <c r="D9" s="83">
        <f t="shared" si="7"/>
        <v>4.2553191489361701</v>
      </c>
      <c r="E9" s="55">
        <f t="shared" si="7"/>
        <v>7.4468085106382977</v>
      </c>
      <c r="F9" s="55">
        <f t="shared" si="7"/>
        <v>7.4468085106382977</v>
      </c>
      <c r="G9" s="55">
        <f t="shared" si="7"/>
        <v>9.5744680851063837</v>
      </c>
      <c r="H9" s="55">
        <f t="shared" si="7"/>
        <v>68.085106382978722</v>
      </c>
      <c r="I9" s="55">
        <f t="shared" si="7"/>
        <v>7.4468085106382977</v>
      </c>
      <c r="J9" s="82">
        <f t="shared" si="8"/>
        <v>94</v>
      </c>
      <c r="K9" s="55">
        <f t="shared" si="9"/>
        <v>26.595744680851062</v>
      </c>
      <c r="L9" s="55">
        <f t="shared" si="9"/>
        <v>6.3829787234042552</v>
      </c>
      <c r="M9" s="55">
        <f t="shared" si="9"/>
        <v>20.212765957446805</v>
      </c>
      <c r="N9" s="55">
        <f t="shared" si="9"/>
        <v>6.3829787234042552</v>
      </c>
      <c r="O9" s="55">
        <f t="shared" si="9"/>
        <v>12.76595744680851</v>
      </c>
      <c r="P9" s="55">
        <f t="shared" si="9"/>
        <v>53.191489361702125</v>
      </c>
    </row>
    <row r="10" spans="1:16" ht="15" customHeight="1">
      <c r="A10" s="56"/>
      <c r="B10" s="48" t="s">
        <v>181</v>
      </c>
      <c r="C10" s="82">
        <f t="shared" si="6"/>
        <v>227</v>
      </c>
      <c r="D10" s="83">
        <f t="shared" si="7"/>
        <v>4.8458149779735686</v>
      </c>
      <c r="E10" s="55">
        <f t="shared" si="7"/>
        <v>5.7268722466960353</v>
      </c>
      <c r="F10" s="55">
        <f t="shared" si="7"/>
        <v>4.8458149779735686</v>
      </c>
      <c r="G10" s="55">
        <f t="shared" si="7"/>
        <v>12.77533039647577</v>
      </c>
      <c r="H10" s="55">
        <f t="shared" si="7"/>
        <v>64.757709251101332</v>
      </c>
      <c r="I10" s="55">
        <f t="shared" si="7"/>
        <v>11.453744493392071</v>
      </c>
      <c r="J10" s="82">
        <f t="shared" si="8"/>
        <v>227</v>
      </c>
      <c r="K10" s="55">
        <f t="shared" si="9"/>
        <v>35.682819383259911</v>
      </c>
      <c r="L10" s="55">
        <f t="shared" si="9"/>
        <v>3.0837004405286343</v>
      </c>
      <c r="M10" s="55">
        <f t="shared" si="9"/>
        <v>12.334801762114537</v>
      </c>
      <c r="N10" s="55">
        <f t="shared" si="9"/>
        <v>4.8458149779735686</v>
      </c>
      <c r="O10" s="55">
        <f t="shared" si="9"/>
        <v>21.58590308370044</v>
      </c>
      <c r="P10" s="55">
        <f t="shared" si="9"/>
        <v>49.33920704845815</v>
      </c>
    </row>
    <row r="11" spans="1:16" ht="15" customHeight="1">
      <c r="A11" s="56"/>
      <c r="B11" s="48" t="s">
        <v>182</v>
      </c>
      <c r="C11" s="82">
        <f t="shared" si="6"/>
        <v>214</v>
      </c>
      <c r="D11" s="83">
        <f t="shared" si="7"/>
        <v>5.6074766355140184</v>
      </c>
      <c r="E11" s="55">
        <f t="shared" si="7"/>
        <v>13.084112149532709</v>
      </c>
      <c r="F11" s="55">
        <f t="shared" si="7"/>
        <v>2.8037383177570092</v>
      </c>
      <c r="G11" s="55">
        <f t="shared" si="7"/>
        <v>6.5420560747663545</v>
      </c>
      <c r="H11" s="55">
        <f t="shared" si="7"/>
        <v>65.420560747663544</v>
      </c>
      <c r="I11" s="55">
        <f t="shared" si="7"/>
        <v>11.682242990654206</v>
      </c>
      <c r="J11" s="82">
        <f t="shared" si="8"/>
        <v>214</v>
      </c>
      <c r="K11" s="55">
        <f t="shared" si="9"/>
        <v>37.383177570093459</v>
      </c>
      <c r="L11" s="55">
        <f t="shared" si="9"/>
        <v>4.6728971962616823</v>
      </c>
      <c r="M11" s="55">
        <f t="shared" si="9"/>
        <v>9.3457943925233646</v>
      </c>
      <c r="N11" s="55">
        <f t="shared" si="9"/>
        <v>1.4018691588785046</v>
      </c>
      <c r="O11" s="55">
        <f t="shared" si="9"/>
        <v>17.75700934579439</v>
      </c>
      <c r="P11" s="55">
        <f t="shared" si="9"/>
        <v>51.401869158878498</v>
      </c>
    </row>
    <row r="12" spans="1:16" ht="15" customHeight="1">
      <c r="A12" s="56"/>
      <c r="B12" s="48" t="s">
        <v>183</v>
      </c>
      <c r="C12" s="82">
        <f t="shared" si="6"/>
        <v>331</v>
      </c>
      <c r="D12" s="83">
        <f t="shared" si="7"/>
        <v>3.0211480362537766</v>
      </c>
      <c r="E12" s="55">
        <f t="shared" si="7"/>
        <v>5.7401812688821749</v>
      </c>
      <c r="F12" s="55">
        <f t="shared" si="7"/>
        <v>8.1570996978851973</v>
      </c>
      <c r="G12" s="55">
        <f t="shared" si="7"/>
        <v>9.3655589123867067</v>
      </c>
      <c r="H12" s="55">
        <f t="shared" si="7"/>
        <v>66.465256797583081</v>
      </c>
      <c r="I12" s="55">
        <f t="shared" si="7"/>
        <v>11.782477341389729</v>
      </c>
      <c r="J12" s="82">
        <f t="shared" si="8"/>
        <v>331</v>
      </c>
      <c r="K12" s="55">
        <f t="shared" si="9"/>
        <v>32.024169184290031</v>
      </c>
      <c r="L12" s="55">
        <f t="shared" si="9"/>
        <v>3.0211480362537766</v>
      </c>
      <c r="M12" s="55">
        <f t="shared" si="9"/>
        <v>12.084592145015106</v>
      </c>
      <c r="N12" s="55">
        <f t="shared" si="9"/>
        <v>2.7190332326283988</v>
      </c>
      <c r="O12" s="55">
        <f t="shared" si="9"/>
        <v>18.429003021148034</v>
      </c>
      <c r="P12" s="55">
        <f t="shared" si="9"/>
        <v>47.734138972809667</v>
      </c>
    </row>
    <row r="13" spans="1:16" ht="15" customHeight="1">
      <c r="A13" s="35"/>
      <c r="B13" s="59" t="s">
        <v>184</v>
      </c>
      <c r="C13" s="84">
        <f t="shared" si="6"/>
        <v>868</v>
      </c>
      <c r="D13" s="85">
        <f t="shared" si="7"/>
        <v>3.6866359447004609</v>
      </c>
      <c r="E13" s="61">
        <f t="shared" si="7"/>
        <v>5.7603686635944698</v>
      </c>
      <c r="F13" s="61">
        <f t="shared" si="7"/>
        <v>5.8755760368663594</v>
      </c>
      <c r="G13" s="61">
        <f t="shared" si="7"/>
        <v>9.4470046082949306</v>
      </c>
      <c r="H13" s="61">
        <f t="shared" si="7"/>
        <v>68.894009216589865</v>
      </c>
      <c r="I13" s="61">
        <f t="shared" si="7"/>
        <v>10.253456221198157</v>
      </c>
      <c r="J13" s="84">
        <f t="shared" si="8"/>
        <v>868</v>
      </c>
      <c r="K13" s="61">
        <f t="shared" si="9"/>
        <v>37.211981566820278</v>
      </c>
      <c r="L13" s="61">
        <f t="shared" si="9"/>
        <v>1.4976958525345621</v>
      </c>
      <c r="M13" s="61">
        <f t="shared" si="9"/>
        <v>8.4101382488479253</v>
      </c>
      <c r="N13" s="61">
        <f t="shared" si="9"/>
        <v>2.6497695852534564</v>
      </c>
      <c r="O13" s="61">
        <f t="shared" si="9"/>
        <v>23.963133640552993</v>
      </c>
      <c r="P13" s="61">
        <f t="shared" si="9"/>
        <v>45.622119815668206</v>
      </c>
    </row>
    <row r="14" spans="1:16" ht="15" customHeight="1">
      <c r="A14" s="32" t="s">
        <v>189</v>
      </c>
      <c r="B14" s="45" t="s">
        <v>176</v>
      </c>
      <c r="C14" s="86">
        <f t="shared" si="6"/>
        <v>2016</v>
      </c>
      <c r="D14" s="87">
        <f>D110</f>
        <v>83</v>
      </c>
      <c r="E14" s="47">
        <f>E110</f>
        <v>142</v>
      </c>
      <c r="F14" s="47">
        <f t="shared" ref="F14:H14" si="10">F110</f>
        <v>116</v>
      </c>
      <c r="G14" s="47">
        <f t="shared" si="10"/>
        <v>192</v>
      </c>
      <c r="H14" s="47">
        <f t="shared" si="10"/>
        <v>1353</v>
      </c>
      <c r="I14" s="47">
        <f>I110</f>
        <v>218</v>
      </c>
      <c r="J14" s="86">
        <f t="shared" si="8"/>
        <v>2016</v>
      </c>
      <c r="K14" s="47">
        <f>K110</f>
        <v>685</v>
      </c>
      <c r="L14" s="47">
        <f>L110</f>
        <v>62</v>
      </c>
      <c r="M14" s="47">
        <f t="shared" ref="M14:O14" si="11">M110</f>
        <v>212</v>
      </c>
      <c r="N14" s="47">
        <f t="shared" si="11"/>
        <v>58</v>
      </c>
      <c r="O14" s="47">
        <f t="shared" si="11"/>
        <v>404</v>
      </c>
      <c r="P14" s="47">
        <f>P110</f>
        <v>1000</v>
      </c>
    </row>
    <row r="15" spans="1:16" ht="15" customHeight="1">
      <c r="A15" s="48"/>
      <c r="B15" s="50"/>
      <c r="C15" s="88" t="str">
        <f>IF(SUM(D15:I15)&gt;100,"－",SUM(D15:I15))</f>
        <v>－</v>
      </c>
      <c r="D15" s="89">
        <f t="shared" ref="D15:I15" si="12">D110/$C14*100</f>
        <v>4.1170634920634921</v>
      </c>
      <c r="E15" s="52">
        <f t="shared" si="12"/>
        <v>7.0436507936507935</v>
      </c>
      <c r="F15" s="52">
        <f t="shared" si="12"/>
        <v>5.753968253968254</v>
      </c>
      <c r="G15" s="52">
        <f t="shared" si="12"/>
        <v>9.5238095238095237</v>
      </c>
      <c r="H15" s="52">
        <f t="shared" si="12"/>
        <v>67.113095238095227</v>
      </c>
      <c r="I15" s="52">
        <f t="shared" si="12"/>
        <v>10.813492063492063</v>
      </c>
      <c r="J15" s="88" t="str">
        <f>IF(SUM(K15:P15)&gt;100,"－",SUM(K15:P15))</f>
        <v>－</v>
      </c>
      <c r="K15" s="52">
        <f t="shared" ref="K15:P15" si="13">K110/$C14*100</f>
        <v>33.978174603174608</v>
      </c>
      <c r="L15" s="52">
        <f t="shared" si="13"/>
        <v>3.0753968253968251</v>
      </c>
      <c r="M15" s="52">
        <f t="shared" si="13"/>
        <v>10.515873015873016</v>
      </c>
      <c r="N15" s="52">
        <f t="shared" si="13"/>
        <v>2.876984126984127</v>
      </c>
      <c r="O15" s="52">
        <f t="shared" si="13"/>
        <v>20.039682539682541</v>
      </c>
      <c r="P15" s="52">
        <f t="shared" si="13"/>
        <v>49.603174603174608</v>
      </c>
    </row>
    <row r="16" spans="1:16" ht="15" customHeight="1">
      <c r="A16" s="48"/>
      <c r="B16" s="53" t="s">
        <v>190</v>
      </c>
      <c r="C16" s="82">
        <f>C112</f>
        <v>513</v>
      </c>
      <c r="D16" s="83">
        <f t="shared" ref="D16:I19" si="14">IF($C16=0,0,D112/$C16*100)</f>
        <v>4.8732943469785575</v>
      </c>
      <c r="E16" s="55">
        <f t="shared" si="14"/>
        <v>6.8226120857699799</v>
      </c>
      <c r="F16" s="55">
        <f t="shared" si="14"/>
        <v>5.0682261208577</v>
      </c>
      <c r="G16" s="55">
        <f t="shared" si="14"/>
        <v>10.331384015594541</v>
      </c>
      <c r="H16" s="55">
        <f t="shared" si="14"/>
        <v>65.692007797270961</v>
      </c>
      <c r="I16" s="55">
        <f t="shared" si="14"/>
        <v>11.890838206627679</v>
      </c>
      <c r="J16" s="82">
        <f>J112</f>
        <v>513</v>
      </c>
      <c r="K16" s="55">
        <f t="shared" ref="K16:P19" si="15">IF($C16=0,0,K112/$C16*100)</f>
        <v>29.0448343079922</v>
      </c>
      <c r="L16" s="55">
        <f t="shared" si="15"/>
        <v>4.0935672514619883</v>
      </c>
      <c r="M16" s="55">
        <f t="shared" si="15"/>
        <v>10.526315789473683</v>
      </c>
      <c r="N16" s="55">
        <f t="shared" si="15"/>
        <v>1.9493177387914229</v>
      </c>
      <c r="O16" s="55">
        <f t="shared" si="15"/>
        <v>16.374269005847953</v>
      </c>
      <c r="P16" s="55">
        <f t="shared" si="15"/>
        <v>55.750487329434698</v>
      </c>
    </row>
    <row r="17" spans="1:16" ht="15" customHeight="1">
      <c r="A17" s="48"/>
      <c r="B17" s="53" t="s">
        <v>191</v>
      </c>
      <c r="C17" s="82">
        <f>C113</f>
        <v>488</v>
      </c>
      <c r="D17" s="83">
        <f t="shared" si="14"/>
        <v>2.8688524590163933</v>
      </c>
      <c r="E17" s="55">
        <f t="shared" si="14"/>
        <v>6.1475409836065573</v>
      </c>
      <c r="F17" s="55">
        <f t="shared" si="14"/>
        <v>6.1475409836065573</v>
      </c>
      <c r="G17" s="55">
        <f t="shared" si="14"/>
        <v>10.450819672131148</v>
      </c>
      <c r="H17" s="55">
        <f t="shared" si="14"/>
        <v>67.008196721311478</v>
      </c>
      <c r="I17" s="55">
        <f t="shared" si="14"/>
        <v>10.655737704918032</v>
      </c>
      <c r="J17" s="82">
        <f>J113</f>
        <v>488</v>
      </c>
      <c r="K17" s="55">
        <f t="shared" si="15"/>
        <v>36.475409836065573</v>
      </c>
      <c r="L17" s="55">
        <f t="shared" si="15"/>
        <v>2.2540983606557377</v>
      </c>
      <c r="M17" s="55">
        <f t="shared" si="15"/>
        <v>9.8360655737704921</v>
      </c>
      <c r="N17" s="55">
        <f t="shared" si="15"/>
        <v>4.0983606557377046</v>
      </c>
      <c r="O17" s="55">
        <f t="shared" si="15"/>
        <v>21.516393442622949</v>
      </c>
      <c r="P17" s="55">
        <f t="shared" si="15"/>
        <v>45.491803278688522</v>
      </c>
    </row>
    <row r="18" spans="1:16" ht="15" customHeight="1">
      <c r="A18" s="56"/>
      <c r="B18" s="53" t="s">
        <v>192</v>
      </c>
      <c r="C18" s="82">
        <f>C114</f>
        <v>867</v>
      </c>
      <c r="D18" s="83">
        <f t="shared" si="14"/>
        <v>4.4982698961937722</v>
      </c>
      <c r="E18" s="55">
        <f t="shared" si="14"/>
        <v>7.6124567474048446</v>
      </c>
      <c r="F18" s="55">
        <f t="shared" si="14"/>
        <v>6.1130334486735869</v>
      </c>
      <c r="G18" s="55">
        <f t="shared" si="14"/>
        <v>8.9965397923875443</v>
      </c>
      <c r="H18" s="55">
        <f t="shared" si="14"/>
        <v>67.935409457900803</v>
      </c>
      <c r="I18" s="55">
        <f t="shared" si="14"/>
        <v>9.9192618223760096</v>
      </c>
      <c r="J18" s="82">
        <f>J114</f>
        <v>867</v>
      </c>
      <c r="K18" s="55">
        <f t="shared" si="15"/>
        <v>35.755478662053058</v>
      </c>
      <c r="L18" s="55">
        <f t="shared" si="15"/>
        <v>3.2295271049596308</v>
      </c>
      <c r="M18" s="55">
        <f t="shared" si="15"/>
        <v>10.726643598615917</v>
      </c>
      <c r="N18" s="55">
        <f t="shared" si="15"/>
        <v>2.6528258362168398</v>
      </c>
      <c r="O18" s="55">
        <f t="shared" si="15"/>
        <v>20.645905420991927</v>
      </c>
      <c r="P18" s="55">
        <f t="shared" si="15"/>
        <v>48.904267589388695</v>
      </c>
    </row>
    <row r="19" spans="1:16" ht="15" customHeight="1">
      <c r="A19" s="35"/>
      <c r="B19" s="59" t="s">
        <v>193</v>
      </c>
      <c r="C19" s="84">
        <f>C115</f>
        <v>148</v>
      </c>
      <c r="D19" s="85">
        <f t="shared" si="14"/>
        <v>3.3783783783783785</v>
      </c>
      <c r="E19" s="61">
        <f t="shared" si="14"/>
        <v>7.4324324324324325</v>
      </c>
      <c r="F19" s="61">
        <f t="shared" si="14"/>
        <v>4.7297297297297298</v>
      </c>
      <c r="G19" s="61">
        <f t="shared" si="14"/>
        <v>6.756756756756757</v>
      </c>
      <c r="H19" s="61">
        <f t="shared" si="14"/>
        <v>67.567567567567565</v>
      </c>
      <c r="I19" s="61">
        <f t="shared" si="14"/>
        <v>12.837837837837837</v>
      </c>
      <c r="J19" s="84">
        <f>J115</f>
        <v>148</v>
      </c>
      <c r="K19" s="61">
        <f t="shared" si="15"/>
        <v>32.432432432432435</v>
      </c>
      <c r="L19" s="61">
        <f t="shared" si="15"/>
        <v>1.3513513513513513</v>
      </c>
      <c r="M19" s="61">
        <f t="shared" si="15"/>
        <v>11.486486486486488</v>
      </c>
      <c r="N19" s="61">
        <f t="shared" si="15"/>
        <v>3.3783783783783785</v>
      </c>
      <c r="O19" s="61">
        <f t="shared" si="15"/>
        <v>24.324324324324326</v>
      </c>
      <c r="P19" s="61">
        <f t="shared" si="15"/>
        <v>45.945945945945951</v>
      </c>
    </row>
    <row r="20" spans="1:16" ht="15" customHeight="1">
      <c r="A20" s="32" t="s">
        <v>204</v>
      </c>
      <c r="B20" s="45" t="s">
        <v>176</v>
      </c>
      <c r="C20" s="86">
        <f>C116</f>
        <v>2016</v>
      </c>
      <c r="D20" s="87">
        <f>D116</f>
        <v>83</v>
      </c>
      <c r="E20" s="47">
        <f>E116</f>
        <v>142</v>
      </c>
      <c r="F20" s="47">
        <f t="shared" ref="F20:H20" si="16">F116</f>
        <v>116</v>
      </c>
      <c r="G20" s="47">
        <f t="shared" si="16"/>
        <v>192</v>
      </c>
      <c r="H20" s="47">
        <f t="shared" si="16"/>
        <v>1353</v>
      </c>
      <c r="I20" s="47">
        <f>I116</f>
        <v>218</v>
      </c>
      <c r="J20" s="86">
        <f>J116</f>
        <v>2016</v>
      </c>
      <c r="K20" s="47">
        <f>K116</f>
        <v>685</v>
      </c>
      <c r="L20" s="47">
        <f>L116</f>
        <v>62</v>
      </c>
      <c r="M20" s="47">
        <f t="shared" ref="M20:O20" si="17">M116</f>
        <v>212</v>
      </c>
      <c r="N20" s="47">
        <f t="shared" si="17"/>
        <v>58</v>
      </c>
      <c r="O20" s="47">
        <f t="shared" si="17"/>
        <v>404</v>
      </c>
      <c r="P20" s="47">
        <f>P116</f>
        <v>1000</v>
      </c>
    </row>
    <row r="21" spans="1:16" ht="15" customHeight="1">
      <c r="A21" s="394" t="s">
        <v>205</v>
      </c>
      <c r="B21" s="50"/>
      <c r="C21" s="88" t="str">
        <f>IF(SUM(D21:I21)&gt;100,"－",SUM(D21:I21))</f>
        <v>－</v>
      </c>
      <c r="D21" s="89">
        <f t="shared" ref="D21:I21" si="18">D116/$C20*100</f>
        <v>4.1170634920634921</v>
      </c>
      <c r="E21" s="52">
        <f t="shared" si="18"/>
        <v>7.0436507936507935</v>
      </c>
      <c r="F21" s="52">
        <f t="shared" si="18"/>
        <v>5.753968253968254</v>
      </c>
      <c r="G21" s="52">
        <f t="shared" si="18"/>
        <v>9.5238095238095237</v>
      </c>
      <c r="H21" s="52">
        <f t="shared" si="18"/>
        <v>67.113095238095227</v>
      </c>
      <c r="I21" s="52">
        <f t="shared" si="18"/>
        <v>10.813492063492063</v>
      </c>
      <c r="J21" s="88" t="str">
        <f>IF(SUM(K21:P21)&gt;100,"－",SUM(K21:P21))</f>
        <v>－</v>
      </c>
      <c r="K21" s="52">
        <f t="shared" ref="K21:P21" si="19">K116/$C20*100</f>
        <v>33.978174603174608</v>
      </c>
      <c r="L21" s="52">
        <f t="shared" si="19"/>
        <v>3.0753968253968251</v>
      </c>
      <c r="M21" s="52">
        <f t="shared" si="19"/>
        <v>10.515873015873016</v>
      </c>
      <c r="N21" s="52">
        <f t="shared" si="19"/>
        <v>2.876984126984127</v>
      </c>
      <c r="O21" s="52">
        <f t="shared" si="19"/>
        <v>20.039682539682541</v>
      </c>
      <c r="P21" s="52">
        <f t="shared" si="19"/>
        <v>49.603174603174608</v>
      </c>
    </row>
    <row r="22" spans="1:16" ht="15" customHeight="1">
      <c r="A22" s="394"/>
      <c r="B22" s="53" t="s">
        <v>206</v>
      </c>
      <c r="C22" s="82">
        <f t="shared" ref="C22:C29" si="20">C118</f>
        <v>1288</v>
      </c>
      <c r="D22" s="83">
        <f t="shared" ref="D22:I28" si="21">IF($C22=0,0,D118/$C22*100)</f>
        <v>4.7360248447204967</v>
      </c>
      <c r="E22" s="55">
        <f t="shared" si="21"/>
        <v>8.0745341614906838</v>
      </c>
      <c r="F22" s="55">
        <f t="shared" si="21"/>
        <v>6.5217391304347823</v>
      </c>
      <c r="G22" s="55">
        <f t="shared" si="21"/>
        <v>8.7732919254658377</v>
      </c>
      <c r="H22" s="55">
        <f t="shared" si="21"/>
        <v>65.993788819875775</v>
      </c>
      <c r="I22" s="55">
        <f t="shared" si="21"/>
        <v>10.947204968944099</v>
      </c>
      <c r="J22" s="82">
        <f t="shared" ref="J22:J29" si="22">J118</f>
        <v>1288</v>
      </c>
      <c r="K22" s="55">
        <f t="shared" ref="K22:P28" si="23">IF($C22=0,0,K118/$C22*100)</f>
        <v>34.860248447204967</v>
      </c>
      <c r="L22" s="55">
        <f t="shared" si="23"/>
        <v>4.0372670807453419</v>
      </c>
      <c r="M22" s="55">
        <f t="shared" si="23"/>
        <v>11.413043478260869</v>
      </c>
      <c r="N22" s="55">
        <f t="shared" si="23"/>
        <v>3.3385093167701863</v>
      </c>
      <c r="O22" s="55">
        <f t="shared" si="23"/>
        <v>20.885093167701861</v>
      </c>
      <c r="P22" s="55">
        <f t="shared" si="23"/>
        <v>48.524844720496894</v>
      </c>
    </row>
    <row r="23" spans="1:16" ht="15" customHeight="1">
      <c r="A23" s="48"/>
      <c r="B23" s="53" t="s">
        <v>207</v>
      </c>
      <c r="C23" s="82">
        <f t="shared" si="20"/>
        <v>300</v>
      </c>
      <c r="D23" s="83">
        <f t="shared" si="21"/>
        <v>2.3333333333333335</v>
      </c>
      <c r="E23" s="55">
        <f t="shared" si="21"/>
        <v>6.3333333333333339</v>
      </c>
      <c r="F23" s="55">
        <f t="shared" si="21"/>
        <v>5.3333333333333339</v>
      </c>
      <c r="G23" s="55">
        <f t="shared" si="21"/>
        <v>8</v>
      </c>
      <c r="H23" s="55">
        <f t="shared" si="21"/>
        <v>71</v>
      </c>
      <c r="I23" s="55">
        <f t="shared" si="21"/>
        <v>10.666666666666668</v>
      </c>
      <c r="J23" s="82">
        <f t="shared" si="22"/>
        <v>300</v>
      </c>
      <c r="K23" s="55">
        <f t="shared" si="23"/>
        <v>42.333333333333336</v>
      </c>
      <c r="L23" s="55">
        <f t="shared" si="23"/>
        <v>0.66666666666666674</v>
      </c>
      <c r="M23" s="55">
        <f t="shared" si="23"/>
        <v>9.3333333333333339</v>
      </c>
      <c r="N23" s="55">
        <f t="shared" si="23"/>
        <v>1.6666666666666667</v>
      </c>
      <c r="O23" s="55">
        <f t="shared" si="23"/>
        <v>23.333333333333332</v>
      </c>
      <c r="P23" s="55">
        <f t="shared" si="23"/>
        <v>40.333333333333329</v>
      </c>
    </row>
    <row r="24" spans="1:16" ht="15" customHeight="1">
      <c r="A24" s="56"/>
      <c r="B24" s="53" t="s">
        <v>208</v>
      </c>
      <c r="C24" s="82">
        <f t="shared" si="20"/>
        <v>151</v>
      </c>
      <c r="D24" s="83">
        <f t="shared" si="21"/>
        <v>1.3245033112582782</v>
      </c>
      <c r="E24" s="55">
        <f t="shared" si="21"/>
        <v>1.9867549668874174</v>
      </c>
      <c r="F24" s="55">
        <f t="shared" si="21"/>
        <v>1.9867549668874174</v>
      </c>
      <c r="G24" s="55">
        <f t="shared" si="21"/>
        <v>9.2715231788079464</v>
      </c>
      <c r="H24" s="55">
        <f t="shared" si="21"/>
        <v>77.483443708609272</v>
      </c>
      <c r="I24" s="55">
        <f t="shared" si="21"/>
        <v>9.9337748344370862</v>
      </c>
      <c r="J24" s="82">
        <f t="shared" si="22"/>
        <v>151</v>
      </c>
      <c r="K24" s="55">
        <f t="shared" si="23"/>
        <v>15.894039735099339</v>
      </c>
      <c r="L24" s="55">
        <f t="shared" si="23"/>
        <v>1.3245033112582782</v>
      </c>
      <c r="M24" s="55">
        <f t="shared" si="23"/>
        <v>9.9337748344370862</v>
      </c>
      <c r="N24" s="55">
        <f t="shared" si="23"/>
        <v>1.9867549668874174</v>
      </c>
      <c r="O24" s="55">
        <f t="shared" si="23"/>
        <v>9.9337748344370862</v>
      </c>
      <c r="P24" s="55">
        <f t="shared" si="23"/>
        <v>70.19867549668875</v>
      </c>
    </row>
    <row r="25" spans="1:16" ht="15" customHeight="1">
      <c r="A25" s="56"/>
      <c r="B25" s="53" t="s">
        <v>209</v>
      </c>
      <c r="C25" s="82">
        <f t="shared" si="20"/>
        <v>174</v>
      </c>
      <c r="D25" s="83">
        <f t="shared" si="21"/>
        <v>6.8965517241379306</v>
      </c>
      <c r="E25" s="55">
        <f t="shared" si="21"/>
        <v>7.4712643678160928</v>
      </c>
      <c r="F25" s="55">
        <f t="shared" si="21"/>
        <v>3.4482758620689653</v>
      </c>
      <c r="G25" s="55">
        <f t="shared" si="21"/>
        <v>17.241379310344829</v>
      </c>
      <c r="H25" s="55">
        <f t="shared" si="21"/>
        <v>59.770114942528743</v>
      </c>
      <c r="I25" s="55">
        <f t="shared" si="21"/>
        <v>9.1954022988505741</v>
      </c>
      <c r="J25" s="82">
        <f t="shared" si="22"/>
        <v>174</v>
      </c>
      <c r="K25" s="55">
        <f t="shared" si="23"/>
        <v>27.586206896551722</v>
      </c>
      <c r="L25" s="55">
        <f t="shared" si="23"/>
        <v>3.4482758620689653</v>
      </c>
      <c r="M25" s="55">
        <f t="shared" si="23"/>
        <v>8.6206896551724146</v>
      </c>
      <c r="N25" s="55">
        <f t="shared" si="23"/>
        <v>1.7241379310344827</v>
      </c>
      <c r="O25" s="55">
        <f t="shared" si="23"/>
        <v>17.241379310344829</v>
      </c>
      <c r="P25" s="55">
        <f t="shared" si="23"/>
        <v>56.896551724137936</v>
      </c>
    </row>
    <row r="26" spans="1:16" ht="15" customHeight="1">
      <c r="A26" s="56"/>
      <c r="B26" s="53" t="s">
        <v>210</v>
      </c>
      <c r="C26" s="82">
        <f t="shared" si="20"/>
        <v>16</v>
      </c>
      <c r="D26" s="83">
        <f t="shared" si="21"/>
        <v>0</v>
      </c>
      <c r="E26" s="55">
        <f t="shared" si="21"/>
        <v>0</v>
      </c>
      <c r="F26" s="55">
        <f t="shared" si="21"/>
        <v>12.5</v>
      </c>
      <c r="G26" s="55">
        <f t="shared" si="21"/>
        <v>18.75</v>
      </c>
      <c r="H26" s="55">
        <f t="shared" si="21"/>
        <v>43.75</v>
      </c>
      <c r="I26" s="55">
        <f t="shared" si="21"/>
        <v>31.25</v>
      </c>
      <c r="J26" s="82">
        <f t="shared" si="22"/>
        <v>16</v>
      </c>
      <c r="K26" s="55">
        <f t="shared" si="23"/>
        <v>18.75</v>
      </c>
      <c r="L26" s="55">
        <f t="shared" si="23"/>
        <v>0</v>
      </c>
      <c r="M26" s="55">
        <f t="shared" si="23"/>
        <v>6.25</v>
      </c>
      <c r="N26" s="55">
        <f t="shared" si="23"/>
        <v>0</v>
      </c>
      <c r="O26" s="55">
        <f t="shared" si="23"/>
        <v>25</v>
      </c>
      <c r="P26" s="55">
        <f t="shared" si="23"/>
        <v>56.25</v>
      </c>
    </row>
    <row r="27" spans="1:16" ht="15" customHeight="1">
      <c r="A27" s="56"/>
      <c r="B27" s="53" t="s">
        <v>211</v>
      </c>
      <c r="C27" s="82">
        <f t="shared" si="20"/>
        <v>65</v>
      </c>
      <c r="D27" s="83">
        <f t="shared" si="21"/>
        <v>1.5384615384615385</v>
      </c>
      <c r="E27" s="55">
        <f t="shared" si="21"/>
        <v>4.6153846153846159</v>
      </c>
      <c r="F27" s="55">
        <f t="shared" si="21"/>
        <v>7.6923076923076925</v>
      </c>
      <c r="G27" s="55">
        <f t="shared" si="21"/>
        <v>4.6153846153846159</v>
      </c>
      <c r="H27" s="55">
        <f t="shared" si="21"/>
        <v>72.307692307692307</v>
      </c>
      <c r="I27" s="55">
        <f t="shared" si="21"/>
        <v>10.76923076923077</v>
      </c>
      <c r="J27" s="82">
        <f t="shared" si="22"/>
        <v>65</v>
      </c>
      <c r="K27" s="55">
        <f t="shared" si="23"/>
        <v>40</v>
      </c>
      <c r="L27" s="55">
        <f t="shared" si="23"/>
        <v>0</v>
      </c>
      <c r="M27" s="55">
        <f t="shared" si="23"/>
        <v>7.6923076923076925</v>
      </c>
      <c r="N27" s="55">
        <f t="shared" si="23"/>
        <v>4.6153846153846159</v>
      </c>
      <c r="O27" s="55">
        <f t="shared" si="23"/>
        <v>18.461538461538463</v>
      </c>
      <c r="P27" s="55">
        <f t="shared" si="23"/>
        <v>43.07692307692308</v>
      </c>
    </row>
    <row r="28" spans="1:16" ht="15" customHeight="1">
      <c r="A28" s="35"/>
      <c r="B28" s="59" t="s">
        <v>184</v>
      </c>
      <c r="C28" s="84">
        <f t="shared" si="20"/>
        <v>22</v>
      </c>
      <c r="D28" s="85">
        <f t="shared" si="21"/>
        <v>0</v>
      </c>
      <c r="E28" s="61">
        <f t="shared" si="21"/>
        <v>0</v>
      </c>
      <c r="F28" s="61">
        <f t="shared" si="21"/>
        <v>0</v>
      </c>
      <c r="G28" s="61">
        <f t="shared" si="21"/>
        <v>22.727272727272727</v>
      </c>
      <c r="H28" s="61">
        <f t="shared" si="21"/>
        <v>68.181818181818173</v>
      </c>
      <c r="I28" s="61">
        <f t="shared" si="21"/>
        <v>9.0909090909090917</v>
      </c>
      <c r="J28" s="84">
        <f t="shared" si="22"/>
        <v>22</v>
      </c>
      <c r="K28" s="61">
        <f t="shared" si="23"/>
        <v>36.363636363636367</v>
      </c>
      <c r="L28" s="61">
        <f t="shared" si="23"/>
        <v>0</v>
      </c>
      <c r="M28" s="61">
        <f t="shared" si="23"/>
        <v>4.5454545454545459</v>
      </c>
      <c r="N28" s="61">
        <f t="shared" si="23"/>
        <v>4.5454545454545459</v>
      </c>
      <c r="O28" s="61">
        <f t="shared" si="23"/>
        <v>18.181818181818183</v>
      </c>
      <c r="P28" s="61">
        <f t="shared" si="23"/>
        <v>54.54545454545454</v>
      </c>
    </row>
    <row r="29" spans="1:16" ht="15" customHeight="1">
      <c r="A29" s="32" t="s">
        <v>212</v>
      </c>
      <c r="B29" s="45" t="s">
        <v>176</v>
      </c>
      <c r="C29" s="86">
        <f t="shared" si="20"/>
        <v>2016</v>
      </c>
      <c r="D29" s="87">
        <f>D125</f>
        <v>83</v>
      </c>
      <c r="E29" s="47">
        <f>E125</f>
        <v>142</v>
      </c>
      <c r="F29" s="47">
        <f t="shared" ref="F29:H29" si="24">F125</f>
        <v>116</v>
      </c>
      <c r="G29" s="47">
        <f t="shared" si="24"/>
        <v>192</v>
      </c>
      <c r="H29" s="47">
        <f t="shared" si="24"/>
        <v>1353</v>
      </c>
      <c r="I29" s="47">
        <f>I125</f>
        <v>218</v>
      </c>
      <c r="J29" s="86">
        <f t="shared" si="22"/>
        <v>2016</v>
      </c>
      <c r="K29" s="47">
        <f>K125</f>
        <v>685</v>
      </c>
      <c r="L29" s="47">
        <f>L125</f>
        <v>62</v>
      </c>
      <c r="M29" s="47">
        <f t="shared" ref="M29:O29" si="25">M125</f>
        <v>212</v>
      </c>
      <c r="N29" s="47">
        <f t="shared" si="25"/>
        <v>58</v>
      </c>
      <c r="O29" s="47">
        <f t="shared" si="25"/>
        <v>404</v>
      </c>
      <c r="P29" s="47">
        <f>P125</f>
        <v>1000</v>
      </c>
    </row>
    <row r="30" spans="1:16" ht="15" customHeight="1">
      <c r="A30" s="395" t="s">
        <v>1047</v>
      </c>
      <c r="B30" s="50"/>
      <c r="C30" s="88" t="str">
        <f>IF(SUM(D30:I30)&gt;100,"－",SUM(D30:I30))</f>
        <v>－</v>
      </c>
      <c r="D30" s="89">
        <f t="shared" ref="D30:I30" si="26">D125/$C29*100</f>
        <v>4.1170634920634921</v>
      </c>
      <c r="E30" s="52">
        <f t="shared" si="26"/>
        <v>7.0436507936507935</v>
      </c>
      <c r="F30" s="52">
        <f t="shared" si="26"/>
        <v>5.753968253968254</v>
      </c>
      <c r="G30" s="52">
        <f t="shared" si="26"/>
        <v>9.5238095238095237</v>
      </c>
      <c r="H30" s="52">
        <f t="shared" si="26"/>
        <v>67.113095238095227</v>
      </c>
      <c r="I30" s="52">
        <f t="shared" si="26"/>
        <v>10.813492063492063</v>
      </c>
      <c r="J30" s="88" t="str">
        <f>IF(SUM(K30:P30)&gt;100,"－",SUM(K30:P30))</f>
        <v>－</v>
      </c>
      <c r="K30" s="52">
        <f t="shared" ref="K30:P30" si="27">K125/$C29*100</f>
        <v>33.978174603174608</v>
      </c>
      <c r="L30" s="52">
        <f t="shared" si="27"/>
        <v>3.0753968253968251</v>
      </c>
      <c r="M30" s="52">
        <f t="shared" si="27"/>
        <v>10.515873015873016</v>
      </c>
      <c r="N30" s="52">
        <f t="shared" si="27"/>
        <v>2.876984126984127</v>
      </c>
      <c r="O30" s="52">
        <f t="shared" si="27"/>
        <v>20.039682539682541</v>
      </c>
      <c r="P30" s="52">
        <f t="shared" si="27"/>
        <v>49.603174603174608</v>
      </c>
    </row>
    <row r="31" spans="1:16" ht="15" customHeight="1">
      <c r="A31" s="395"/>
      <c r="B31" s="53" t="s">
        <v>214</v>
      </c>
      <c r="C31" s="82">
        <f t="shared" ref="C31:C37" si="28">C127</f>
        <v>774</v>
      </c>
      <c r="D31" s="83">
        <f t="shared" ref="D31:I36" si="29">IF($C31=0,0,D127/$C31*100)</f>
        <v>3.8759689922480618</v>
      </c>
      <c r="E31" s="55">
        <f t="shared" si="29"/>
        <v>6.8475452196382429</v>
      </c>
      <c r="F31" s="55">
        <f t="shared" si="29"/>
        <v>6.7183462532299743</v>
      </c>
      <c r="G31" s="55">
        <f t="shared" si="29"/>
        <v>12.144702842377262</v>
      </c>
      <c r="H31" s="55">
        <f t="shared" si="29"/>
        <v>65.633074935400515</v>
      </c>
      <c r="I31" s="55">
        <f t="shared" si="29"/>
        <v>10.077519379844961</v>
      </c>
      <c r="J31" s="82">
        <f t="shared" ref="J31:J37" si="30">J127</f>
        <v>774</v>
      </c>
      <c r="K31" s="55">
        <f t="shared" ref="K31:P36" si="31">IF($C31=0,0,K127/$C31*100)</f>
        <v>34.366925064599485</v>
      </c>
      <c r="L31" s="55">
        <f t="shared" si="31"/>
        <v>1.5503875968992249</v>
      </c>
      <c r="M31" s="55">
        <f t="shared" si="31"/>
        <v>10.077519379844961</v>
      </c>
      <c r="N31" s="55">
        <f t="shared" si="31"/>
        <v>2.1963824289405682</v>
      </c>
      <c r="O31" s="55">
        <f t="shared" si="31"/>
        <v>20.930232558139537</v>
      </c>
      <c r="P31" s="55">
        <f t="shared" si="31"/>
        <v>48.320413436692505</v>
      </c>
    </row>
    <row r="32" spans="1:16" ht="15" customHeight="1">
      <c r="A32" s="395"/>
      <c r="B32" s="53" t="s">
        <v>215</v>
      </c>
      <c r="C32" s="82">
        <f t="shared" si="28"/>
        <v>318</v>
      </c>
      <c r="D32" s="83">
        <f t="shared" si="29"/>
        <v>6.2893081761006293</v>
      </c>
      <c r="E32" s="55">
        <f t="shared" si="29"/>
        <v>6.9182389937106921</v>
      </c>
      <c r="F32" s="55">
        <f t="shared" si="29"/>
        <v>5.6603773584905666</v>
      </c>
      <c r="G32" s="55">
        <f t="shared" si="29"/>
        <v>9.1194968553459113</v>
      </c>
      <c r="H32" s="55">
        <f t="shared" si="29"/>
        <v>65.094339622641513</v>
      </c>
      <c r="I32" s="55">
        <f t="shared" si="29"/>
        <v>12.578616352201259</v>
      </c>
      <c r="J32" s="82">
        <f t="shared" si="30"/>
        <v>318</v>
      </c>
      <c r="K32" s="55">
        <f t="shared" si="31"/>
        <v>34.905660377358487</v>
      </c>
      <c r="L32" s="55">
        <f t="shared" si="31"/>
        <v>1.8867924528301887</v>
      </c>
      <c r="M32" s="55">
        <f t="shared" si="31"/>
        <v>7.8616352201257858</v>
      </c>
      <c r="N32" s="55">
        <f t="shared" si="31"/>
        <v>2.5157232704402519</v>
      </c>
      <c r="O32" s="55">
        <f t="shared" si="31"/>
        <v>20.754716981132077</v>
      </c>
      <c r="P32" s="55">
        <f t="shared" si="31"/>
        <v>50.943396226415096</v>
      </c>
    </row>
    <row r="33" spans="1:16" ht="15" customHeight="1">
      <c r="A33" s="395"/>
      <c r="B33" s="53" t="s">
        <v>216</v>
      </c>
      <c r="C33" s="82">
        <f t="shared" si="28"/>
        <v>416</v>
      </c>
      <c r="D33" s="83">
        <f t="shared" si="29"/>
        <v>3.3653846153846154</v>
      </c>
      <c r="E33" s="55">
        <f t="shared" si="29"/>
        <v>7.9326923076923075</v>
      </c>
      <c r="F33" s="55">
        <f t="shared" si="29"/>
        <v>5.0480769230769234</v>
      </c>
      <c r="G33" s="55">
        <f t="shared" si="29"/>
        <v>9.6153846153846168</v>
      </c>
      <c r="H33" s="55">
        <f t="shared" si="29"/>
        <v>66.34615384615384</v>
      </c>
      <c r="I33" s="55">
        <f t="shared" si="29"/>
        <v>10.336538461538462</v>
      </c>
      <c r="J33" s="82">
        <f t="shared" si="30"/>
        <v>416</v>
      </c>
      <c r="K33" s="55">
        <f t="shared" si="31"/>
        <v>39.903846153846153</v>
      </c>
      <c r="L33" s="55">
        <f t="shared" si="31"/>
        <v>3.3653846153846154</v>
      </c>
      <c r="M33" s="55">
        <f t="shared" si="31"/>
        <v>12.980769230769232</v>
      </c>
      <c r="N33" s="55">
        <f t="shared" si="31"/>
        <v>4.5673076923076916</v>
      </c>
      <c r="O33" s="55">
        <f t="shared" si="31"/>
        <v>25.961538461538463</v>
      </c>
      <c r="P33" s="55">
        <f t="shared" si="31"/>
        <v>42.788461538461533</v>
      </c>
    </row>
    <row r="34" spans="1:16" ht="15" customHeight="1">
      <c r="A34" s="56"/>
      <c r="B34" s="53" t="s">
        <v>217</v>
      </c>
      <c r="C34" s="82">
        <f t="shared" si="28"/>
        <v>195</v>
      </c>
      <c r="D34" s="83">
        <f t="shared" si="29"/>
        <v>7.1794871794871788</v>
      </c>
      <c r="E34" s="55">
        <f t="shared" si="29"/>
        <v>7.6923076923076925</v>
      </c>
      <c r="F34" s="55">
        <f t="shared" si="29"/>
        <v>6.666666666666667</v>
      </c>
      <c r="G34" s="55">
        <f t="shared" si="29"/>
        <v>7.1794871794871788</v>
      </c>
      <c r="H34" s="55">
        <f t="shared" si="29"/>
        <v>63.589743589743584</v>
      </c>
      <c r="I34" s="55">
        <f t="shared" si="29"/>
        <v>13.846153846153847</v>
      </c>
      <c r="J34" s="82">
        <f t="shared" si="30"/>
        <v>195</v>
      </c>
      <c r="K34" s="55">
        <f t="shared" si="31"/>
        <v>41.53846153846154</v>
      </c>
      <c r="L34" s="55">
        <f t="shared" si="31"/>
        <v>5.6410256410256414</v>
      </c>
      <c r="M34" s="55">
        <f t="shared" si="31"/>
        <v>13.333333333333334</v>
      </c>
      <c r="N34" s="55">
        <f t="shared" si="31"/>
        <v>3.0769230769230771</v>
      </c>
      <c r="O34" s="55">
        <f t="shared" si="31"/>
        <v>20</v>
      </c>
      <c r="P34" s="55">
        <f t="shared" si="31"/>
        <v>40.512820512820511</v>
      </c>
    </row>
    <row r="35" spans="1:16" ht="15" customHeight="1">
      <c r="A35" s="56"/>
      <c r="B35" s="53" t="s">
        <v>218</v>
      </c>
      <c r="C35" s="82">
        <f t="shared" si="28"/>
        <v>261</v>
      </c>
      <c r="D35" s="83">
        <f t="shared" si="29"/>
        <v>1.1494252873563218</v>
      </c>
      <c r="E35" s="55">
        <f t="shared" si="29"/>
        <v>6.1302681992337158</v>
      </c>
      <c r="F35" s="55">
        <f t="shared" si="29"/>
        <v>2.6819923371647509</v>
      </c>
      <c r="G35" s="55">
        <f t="shared" si="29"/>
        <v>3.8314176245210727</v>
      </c>
      <c r="H35" s="55">
        <f t="shared" si="29"/>
        <v>78.544061302681996</v>
      </c>
      <c r="I35" s="55">
        <f t="shared" si="29"/>
        <v>9.1954022988505741</v>
      </c>
      <c r="J35" s="82">
        <f t="shared" si="30"/>
        <v>261</v>
      </c>
      <c r="K35" s="55">
        <f t="shared" si="31"/>
        <v>14.17624521072797</v>
      </c>
      <c r="L35" s="55">
        <f t="shared" si="31"/>
        <v>6.8965517241379306</v>
      </c>
      <c r="M35" s="55">
        <f t="shared" si="31"/>
        <v>7.6628352490421454</v>
      </c>
      <c r="N35" s="55">
        <f t="shared" si="31"/>
        <v>2.2988505747126435</v>
      </c>
      <c r="O35" s="55">
        <f t="shared" si="31"/>
        <v>6.1302681992337158</v>
      </c>
      <c r="P35" s="55">
        <f t="shared" si="31"/>
        <v>73.946360153256705</v>
      </c>
    </row>
    <row r="36" spans="1:16" ht="15" customHeight="1">
      <c r="A36" s="35"/>
      <c r="B36" s="59" t="s">
        <v>174</v>
      </c>
      <c r="C36" s="84">
        <f t="shared" si="28"/>
        <v>52</v>
      </c>
      <c r="D36" s="85">
        <f t="shared" si="29"/>
        <v>3.8461538461538463</v>
      </c>
      <c r="E36" s="61">
        <f t="shared" si="29"/>
        <v>5.7692307692307692</v>
      </c>
      <c r="F36" s="61">
        <f t="shared" si="29"/>
        <v>9.6153846153846168</v>
      </c>
      <c r="G36" s="61">
        <f t="shared" si="29"/>
        <v>9.6153846153846168</v>
      </c>
      <c r="H36" s="61">
        <f t="shared" si="29"/>
        <v>63.46153846153846</v>
      </c>
      <c r="I36" s="61">
        <f t="shared" si="29"/>
        <v>11.538461538461538</v>
      </c>
      <c r="J36" s="84">
        <f t="shared" si="30"/>
        <v>52</v>
      </c>
      <c r="K36" s="61">
        <f t="shared" si="31"/>
        <v>46.153846153846153</v>
      </c>
      <c r="L36" s="61">
        <f t="shared" si="31"/>
        <v>1.9230769230769231</v>
      </c>
      <c r="M36" s="61">
        <f t="shared" si="31"/>
        <v>17.307692307692307</v>
      </c>
      <c r="N36" s="61">
        <f t="shared" si="31"/>
        <v>3.8461538461538463</v>
      </c>
      <c r="O36" s="61">
        <f t="shared" si="31"/>
        <v>25</v>
      </c>
      <c r="P36" s="61">
        <f t="shared" si="31"/>
        <v>26.923076923076923</v>
      </c>
    </row>
    <row r="37" spans="1:16" ht="15" customHeight="1">
      <c r="A37" s="32" t="s">
        <v>219</v>
      </c>
      <c r="B37" s="45" t="s">
        <v>176</v>
      </c>
      <c r="C37" s="86">
        <f t="shared" si="28"/>
        <v>2016</v>
      </c>
      <c r="D37" s="87">
        <f>D133</f>
        <v>83</v>
      </c>
      <c r="E37" s="47">
        <f>E133</f>
        <v>142</v>
      </c>
      <c r="F37" s="47">
        <f t="shared" ref="F37:H37" si="32">F133</f>
        <v>116</v>
      </c>
      <c r="G37" s="47">
        <f t="shared" si="32"/>
        <v>192</v>
      </c>
      <c r="H37" s="47">
        <f t="shared" si="32"/>
        <v>1353</v>
      </c>
      <c r="I37" s="47">
        <f>I133</f>
        <v>218</v>
      </c>
      <c r="J37" s="86">
        <f t="shared" si="30"/>
        <v>2016</v>
      </c>
      <c r="K37" s="47">
        <f>K133</f>
        <v>685</v>
      </c>
      <c r="L37" s="47">
        <f>L133</f>
        <v>62</v>
      </c>
      <c r="M37" s="47">
        <f t="shared" ref="M37:O37" si="33">M133</f>
        <v>212</v>
      </c>
      <c r="N37" s="47">
        <f t="shared" si="33"/>
        <v>58</v>
      </c>
      <c r="O37" s="47">
        <f t="shared" si="33"/>
        <v>404</v>
      </c>
      <c r="P37" s="47">
        <f>P133</f>
        <v>1000</v>
      </c>
    </row>
    <row r="38" spans="1:16" ht="15" customHeight="1">
      <c r="A38" s="66" t="s">
        <v>220</v>
      </c>
      <c r="B38" s="50"/>
      <c r="C38" s="88" t="str">
        <f>IF(SUM(D38:I38)&gt;100,"－",SUM(D38:I38))</f>
        <v>－</v>
      </c>
      <c r="D38" s="89">
        <f t="shared" ref="D38:I38" si="34">D133/$C37*100</f>
        <v>4.1170634920634921</v>
      </c>
      <c r="E38" s="52">
        <f t="shared" si="34"/>
        <v>7.0436507936507935</v>
      </c>
      <c r="F38" s="52">
        <f t="shared" si="34"/>
        <v>5.753968253968254</v>
      </c>
      <c r="G38" s="52">
        <f t="shared" si="34"/>
        <v>9.5238095238095237</v>
      </c>
      <c r="H38" s="52">
        <f t="shared" si="34"/>
        <v>67.113095238095227</v>
      </c>
      <c r="I38" s="52">
        <f t="shared" si="34"/>
        <v>10.813492063492063</v>
      </c>
      <c r="J38" s="88" t="str">
        <f>IF(SUM(K38:P38)&gt;100,"－",SUM(K38:P38))</f>
        <v>－</v>
      </c>
      <c r="K38" s="52">
        <f t="shared" ref="K38:P38" si="35">K133/$C37*100</f>
        <v>33.978174603174608</v>
      </c>
      <c r="L38" s="52">
        <f t="shared" si="35"/>
        <v>3.0753968253968251</v>
      </c>
      <c r="M38" s="52">
        <f t="shared" si="35"/>
        <v>10.515873015873016</v>
      </c>
      <c r="N38" s="52">
        <f t="shared" si="35"/>
        <v>2.876984126984127</v>
      </c>
      <c r="O38" s="52">
        <f t="shared" si="35"/>
        <v>20.039682539682541</v>
      </c>
      <c r="P38" s="52">
        <f t="shared" si="35"/>
        <v>49.603174603174608</v>
      </c>
    </row>
    <row r="39" spans="1:16" ht="15" customHeight="1">
      <c r="A39" s="66"/>
      <c r="B39" s="53" t="s">
        <v>221</v>
      </c>
      <c r="C39" s="82">
        <f t="shared" ref="C39:C49" si="36">C135</f>
        <v>121</v>
      </c>
      <c r="D39" s="83">
        <f t="shared" ref="D39:I48" si="37">IF($C39=0,0,D135/$C39*100)</f>
        <v>1.6528925619834711</v>
      </c>
      <c r="E39" s="55">
        <f t="shared" si="37"/>
        <v>5.785123966942149</v>
      </c>
      <c r="F39" s="55">
        <f t="shared" si="37"/>
        <v>4.9586776859504136</v>
      </c>
      <c r="G39" s="55">
        <f t="shared" si="37"/>
        <v>9.9173553719008272</v>
      </c>
      <c r="H39" s="55">
        <f t="shared" si="37"/>
        <v>71.900826446281002</v>
      </c>
      <c r="I39" s="55">
        <f t="shared" si="37"/>
        <v>10.743801652892563</v>
      </c>
      <c r="J39" s="82">
        <f t="shared" ref="J39:J49" si="38">J135</f>
        <v>121</v>
      </c>
      <c r="K39" s="55">
        <f t="shared" ref="K39:P48" si="39">IF($C39=0,0,K135/$C39*100)</f>
        <v>38.84297520661157</v>
      </c>
      <c r="L39" s="55">
        <f t="shared" si="39"/>
        <v>0.82644628099173556</v>
      </c>
      <c r="M39" s="55">
        <f t="shared" si="39"/>
        <v>15.702479338842975</v>
      </c>
      <c r="N39" s="55">
        <f t="shared" si="39"/>
        <v>7.4380165289256199</v>
      </c>
      <c r="O39" s="55">
        <f t="shared" si="39"/>
        <v>28.925619834710741</v>
      </c>
      <c r="P39" s="55">
        <f t="shared" si="39"/>
        <v>37.190082644628099</v>
      </c>
    </row>
    <row r="40" spans="1:16" ht="15" customHeight="1">
      <c r="A40" s="66"/>
      <c r="B40" s="53" t="s">
        <v>222</v>
      </c>
      <c r="C40" s="82">
        <f t="shared" si="36"/>
        <v>413</v>
      </c>
      <c r="D40" s="83">
        <f t="shared" si="37"/>
        <v>1.6949152542372881</v>
      </c>
      <c r="E40" s="55">
        <f t="shared" si="37"/>
        <v>4.3583535108958831</v>
      </c>
      <c r="F40" s="55">
        <f t="shared" si="37"/>
        <v>6.053268765133172</v>
      </c>
      <c r="G40" s="55">
        <f t="shared" si="37"/>
        <v>9.4430992736077481</v>
      </c>
      <c r="H40" s="55">
        <f t="shared" si="37"/>
        <v>70.460048426150124</v>
      </c>
      <c r="I40" s="55">
        <f t="shared" si="37"/>
        <v>9.9273607748184016</v>
      </c>
      <c r="J40" s="82">
        <f t="shared" si="38"/>
        <v>413</v>
      </c>
      <c r="K40" s="55">
        <f t="shared" si="39"/>
        <v>41.404358353510894</v>
      </c>
      <c r="L40" s="55">
        <f t="shared" si="39"/>
        <v>0.72639225181598066</v>
      </c>
      <c r="M40" s="55">
        <f t="shared" si="39"/>
        <v>12.106537530266344</v>
      </c>
      <c r="N40" s="55">
        <f t="shared" si="39"/>
        <v>2.6634382566585959</v>
      </c>
      <c r="O40" s="55">
        <f t="shared" si="39"/>
        <v>25.181598062953999</v>
      </c>
      <c r="P40" s="55">
        <f t="shared" si="39"/>
        <v>40.677966101694921</v>
      </c>
    </row>
    <row r="41" spans="1:16" ht="15" customHeight="1">
      <c r="A41" s="56"/>
      <c r="B41" s="53" t="s">
        <v>223</v>
      </c>
      <c r="C41" s="82">
        <f t="shared" si="36"/>
        <v>477</v>
      </c>
      <c r="D41" s="83">
        <f t="shared" si="37"/>
        <v>4.8218029350104823</v>
      </c>
      <c r="E41" s="55">
        <f t="shared" si="37"/>
        <v>7.5471698113207548</v>
      </c>
      <c r="F41" s="55">
        <f t="shared" si="37"/>
        <v>4.6121593291404608</v>
      </c>
      <c r="G41" s="55">
        <f t="shared" si="37"/>
        <v>11.530398322851152</v>
      </c>
      <c r="H41" s="55">
        <f t="shared" si="37"/>
        <v>64.570230607966465</v>
      </c>
      <c r="I41" s="55">
        <f t="shared" si="37"/>
        <v>12.578616352201259</v>
      </c>
      <c r="J41" s="82">
        <f t="shared" si="38"/>
        <v>477</v>
      </c>
      <c r="K41" s="55">
        <f t="shared" si="39"/>
        <v>33.962264150943398</v>
      </c>
      <c r="L41" s="55">
        <f t="shared" si="39"/>
        <v>2.3060796645702304</v>
      </c>
      <c r="M41" s="55">
        <f t="shared" si="39"/>
        <v>10.272536687631026</v>
      </c>
      <c r="N41" s="55">
        <f t="shared" si="39"/>
        <v>2.9350104821802936</v>
      </c>
      <c r="O41" s="55">
        <f t="shared" si="39"/>
        <v>19.077568134171909</v>
      </c>
      <c r="P41" s="55">
        <f t="shared" si="39"/>
        <v>49.895178197064986</v>
      </c>
    </row>
    <row r="42" spans="1:16" ht="15" customHeight="1">
      <c r="A42" s="56"/>
      <c r="B42" s="53" t="s">
        <v>224</v>
      </c>
      <c r="C42" s="82">
        <f t="shared" si="36"/>
        <v>362</v>
      </c>
      <c r="D42" s="83">
        <f t="shared" si="37"/>
        <v>5.5248618784530388</v>
      </c>
      <c r="E42" s="55">
        <f t="shared" si="37"/>
        <v>8.8397790055248606</v>
      </c>
      <c r="F42" s="55">
        <f t="shared" si="37"/>
        <v>6.6298342541436464</v>
      </c>
      <c r="G42" s="55">
        <f t="shared" si="37"/>
        <v>10.220994475138122</v>
      </c>
      <c r="H42" s="55">
        <f t="shared" si="37"/>
        <v>62.983425414364632</v>
      </c>
      <c r="I42" s="55">
        <f t="shared" si="37"/>
        <v>11.049723756906078</v>
      </c>
      <c r="J42" s="82">
        <f t="shared" si="38"/>
        <v>362</v>
      </c>
      <c r="K42" s="55">
        <f t="shared" si="39"/>
        <v>38.39779005524862</v>
      </c>
      <c r="L42" s="55">
        <f t="shared" si="39"/>
        <v>3.5911602209944751</v>
      </c>
      <c r="M42" s="55">
        <f t="shared" si="39"/>
        <v>10.497237569060774</v>
      </c>
      <c r="N42" s="55">
        <f t="shared" si="39"/>
        <v>3.3149171270718232</v>
      </c>
      <c r="O42" s="55">
        <f t="shared" si="39"/>
        <v>22.651933701657459</v>
      </c>
      <c r="P42" s="55">
        <f t="shared" si="39"/>
        <v>45.856353591160222</v>
      </c>
    </row>
    <row r="43" spans="1:16" ht="15" customHeight="1">
      <c r="A43" s="56"/>
      <c r="B43" s="53" t="s">
        <v>225</v>
      </c>
      <c r="C43" s="82">
        <f t="shared" si="36"/>
        <v>216</v>
      </c>
      <c r="D43" s="83">
        <f t="shared" si="37"/>
        <v>4.6296296296296298</v>
      </c>
      <c r="E43" s="55">
        <f t="shared" si="37"/>
        <v>6.9444444444444446</v>
      </c>
      <c r="F43" s="55">
        <f t="shared" si="37"/>
        <v>6.0185185185185182</v>
      </c>
      <c r="G43" s="55">
        <f t="shared" si="37"/>
        <v>6.9444444444444446</v>
      </c>
      <c r="H43" s="55">
        <f t="shared" si="37"/>
        <v>69.444444444444443</v>
      </c>
      <c r="I43" s="55">
        <f t="shared" si="37"/>
        <v>9.2592592592592595</v>
      </c>
      <c r="J43" s="82">
        <f t="shared" si="38"/>
        <v>216</v>
      </c>
      <c r="K43" s="55">
        <f t="shared" si="39"/>
        <v>33.796296296296298</v>
      </c>
      <c r="L43" s="55">
        <f t="shared" si="39"/>
        <v>3.2407407407407405</v>
      </c>
      <c r="M43" s="55">
        <f t="shared" si="39"/>
        <v>7.8703703703703702</v>
      </c>
      <c r="N43" s="55">
        <f t="shared" si="39"/>
        <v>0.46296296296296291</v>
      </c>
      <c r="O43" s="55">
        <f t="shared" si="39"/>
        <v>19.444444444444446</v>
      </c>
      <c r="P43" s="55">
        <f t="shared" si="39"/>
        <v>50.462962962962962</v>
      </c>
    </row>
    <row r="44" spans="1:16" ht="15" customHeight="1">
      <c r="A44" s="56"/>
      <c r="B44" s="53" t="s">
        <v>226</v>
      </c>
      <c r="C44" s="82">
        <f t="shared" si="36"/>
        <v>173</v>
      </c>
      <c r="D44" s="83">
        <f t="shared" si="37"/>
        <v>2.8901734104046244</v>
      </c>
      <c r="E44" s="55">
        <f t="shared" si="37"/>
        <v>10.404624277456648</v>
      </c>
      <c r="F44" s="55">
        <f t="shared" si="37"/>
        <v>4.0462427745664744</v>
      </c>
      <c r="G44" s="55">
        <f t="shared" si="37"/>
        <v>7.5144508670520231</v>
      </c>
      <c r="H44" s="55">
        <f t="shared" si="37"/>
        <v>69.364161849710982</v>
      </c>
      <c r="I44" s="55">
        <f t="shared" si="37"/>
        <v>8.6705202312138727</v>
      </c>
      <c r="J44" s="82">
        <f t="shared" si="38"/>
        <v>173</v>
      </c>
      <c r="K44" s="55">
        <f t="shared" si="39"/>
        <v>20.809248554913296</v>
      </c>
      <c r="L44" s="55">
        <f t="shared" si="39"/>
        <v>8.6705202312138727</v>
      </c>
      <c r="M44" s="55">
        <f t="shared" si="39"/>
        <v>7.5144508670520231</v>
      </c>
      <c r="N44" s="55">
        <f t="shared" si="39"/>
        <v>1.7341040462427744</v>
      </c>
      <c r="O44" s="55">
        <f t="shared" si="39"/>
        <v>12.138728323699421</v>
      </c>
      <c r="P44" s="55">
        <f t="shared" si="39"/>
        <v>63.583815028901739</v>
      </c>
    </row>
    <row r="45" spans="1:16" ht="15" customHeight="1">
      <c r="A45" s="56"/>
      <c r="B45" s="53" t="s">
        <v>227</v>
      </c>
      <c r="C45" s="82">
        <f t="shared" si="36"/>
        <v>126</v>
      </c>
      <c r="D45" s="83">
        <f t="shared" si="37"/>
        <v>7.1428571428571423</v>
      </c>
      <c r="E45" s="55">
        <f t="shared" si="37"/>
        <v>3.9682539682539679</v>
      </c>
      <c r="F45" s="55">
        <f t="shared" si="37"/>
        <v>7.9365079365079358</v>
      </c>
      <c r="G45" s="55">
        <f t="shared" si="37"/>
        <v>9.5238095238095237</v>
      </c>
      <c r="H45" s="55">
        <f t="shared" si="37"/>
        <v>66.666666666666657</v>
      </c>
      <c r="I45" s="55">
        <f t="shared" si="37"/>
        <v>11.111111111111111</v>
      </c>
      <c r="J45" s="82">
        <f t="shared" si="38"/>
        <v>126</v>
      </c>
      <c r="K45" s="55">
        <f t="shared" si="39"/>
        <v>20.634920634920633</v>
      </c>
      <c r="L45" s="55">
        <f t="shared" si="39"/>
        <v>5.5555555555555554</v>
      </c>
      <c r="M45" s="55">
        <f t="shared" si="39"/>
        <v>9.5238095238095237</v>
      </c>
      <c r="N45" s="55">
        <f t="shared" si="39"/>
        <v>3.1746031746031744</v>
      </c>
      <c r="O45" s="55">
        <f t="shared" si="39"/>
        <v>12.698412698412698</v>
      </c>
      <c r="P45" s="55">
        <f t="shared" si="39"/>
        <v>65.079365079365076</v>
      </c>
    </row>
    <row r="46" spans="1:16" ht="15" customHeight="1">
      <c r="A46" s="56"/>
      <c r="B46" s="53" t="s">
        <v>228</v>
      </c>
      <c r="C46" s="82">
        <f t="shared" si="36"/>
        <v>59</v>
      </c>
      <c r="D46" s="83">
        <f t="shared" si="37"/>
        <v>6.7796610169491522</v>
      </c>
      <c r="E46" s="55">
        <f t="shared" si="37"/>
        <v>8.4745762711864394</v>
      </c>
      <c r="F46" s="55">
        <f t="shared" si="37"/>
        <v>8.4745762711864394</v>
      </c>
      <c r="G46" s="55">
        <f t="shared" si="37"/>
        <v>6.7796610169491522</v>
      </c>
      <c r="H46" s="55">
        <f t="shared" si="37"/>
        <v>74.576271186440678</v>
      </c>
      <c r="I46" s="55">
        <f t="shared" si="37"/>
        <v>3.3898305084745761</v>
      </c>
      <c r="J46" s="82">
        <f t="shared" si="38"/>
        <v>59</v>
      </c>
      <c r="K46" s="55">
        <f t="shared" si="39"/>
        <v>28.8135593220339</v>
      </c>
      <c r="L46" s="55">
        <f t="shared" si="39"/>
        <v>5.0847457627118651</v>
      </c>
      <c r="M46" s="55">
        <f t="shared" si="39"/>
        <v>13.559322033898304</v>
      </c>
      <c r="N46" s="55">
        <f t="shared" si="39"/>
        <v>5.0847457627118651</v>
      </c>
      <c r="O46" s="55">
        <f t="shared" si="39"/>
        <v>13.559322033898304</v>
      </c>
      <c r="P46" s="55">
        <f t="shared" si="39"/>
        <v>55.932203389830505</v>
      </c>
    </row>
    <row r="47" spans="1:16" ht="15" customHeight="1">
      <c r="A47" s="56"/>
      <c r="B47" s="53" t="s">
        <v>229</v>
      </c>
      <c r="C47" s="82">
        <f t="shared" si="36"/>
        <v>37</v>
      </c>
      <c r="D47" s="83">
        <f t="shared" si="37"/>
        <v>8.1081081081081088</v>
      </c>
      <c r="E47" s="55">
        <f t="shared" si="37"/>
        <v>13.513513513513514</v>
      </c>
      <c r="F47" s="55">
        <f t="shared" si="37"/>
        <v>5.4054054054054053</v>
      </c>
      <c r="G47" s="55">
        <f t="shared" si="37"/>
        <v>5.4054054054054053</v>
      </c>
      <c r="H47" s="55">
        <f t="shared" si="37"/>
        <v>64.86486486486487</v>
      </c>
      <c r="I47" s="55">
        <f t="shared" si="37"/>
        <v>10.810810810810811</v>
      </c>
      <c r="J47" s="82">
        <f t="shared" si="38"/>
        <v>37</v>
      </c>
      <c r="K47" s="55">
        <f t="shared" si="39"/>
        <v>21.621621621621621</v>
      </c>
      <c r="L47" s="55">
        <f t="shared" si="39"/>
        <v>2.7027027027027026</v>
      </c>
      <c r="M47" s="55">
        <f t="shared" si="39"/>
        <v>8.1081081081081088</v>
      </c>
      <c r="N47" s="55">
        <f t="shared" si="39"/>
        <v>0</v>
      </c>
      <c r="O47" s="55">
        <f t="shared" si="39"/>
        <v>2.7027027027027026</v>
      </c>
      <c r="P47" s="55">
        <f t="shared" si="39"/>
        <v>72.972972972972968</v>
      </c>
    </row>
    <row r="48" spans="1:16" ht="15" customHeight="1">
      <c r="A48" s="35"/>
      <c r="B48" s="59" t="s">
        <v>230</v>
      </c>
      <c r="C48" s="84">
        <f t="shared" si="36"/>
        <v>32</v>
      </c>
      <c r="D48" s="85">
        <f t="shared" si="37"/>
        <v>0</v>
      </c>
      <c r="E48" s="61">
        <f t="shared" si="37"/>
        <v>3.125</v>
      </c>
      <c r="F48" s="61">
        <f t="shared" si="37"/>
        <v>6.25</v>
      </c>
      <c r="G48" s="61">
        <f t="shared" si="37"/>
        <v>9.375</v>
      </c>
      <c r="H48" s="61">
        <f t="shared" si="37"/>
        <v>53.125</v>
      </c>
      <c r="I48" s="61">
        <f t="shared" si="37"/>
        <v>28.125</v>
      </c>
      <c r="J48" s="84">
        <f t="shared" si="38"/>
        <v>32</v>
      </c>
      <c r="K48" s="61">
        <f t="shared" si="39"/>
        <v>18.75</v>
      </c>
      <c r="L48" s="61">
        <f t="shared" si="39"/>
        <v>3.125</v>
      </c>
      <c r="M48" s="61">
        <f t="shared" si="39"/>
        <v>9.375</v>
      </c>
      <c r="N48" s="61">
        <f t="shared" si="39"/>
        <v>3.125</v>
      </c>
      <c r="O48" s="61">
        <f t="shared" si="39"/>
        <v>12.5</v>
      </c>
      <c r="P48" s="61">
        <f t="shared" si="39"/>
        <v>68.75</v>
      </c>
    </row>
    <row r="49" spans="1:16" ht="15" customHeight="1">
      <c r="A49" s="32" t="s">
        <v>236</v>
      </c>
      <c r="B49" s="45" t="s">
        <v>176</v>
      </c>
      <c r="C49" s="86">
        <f t="shared" si="36"/>
        <v>2016</v>
      </c>
      <c r="D49" s="87">
        <f>D145</f>
        <v>83</v>
      </c>
      <c r="E49" s="47">
        <f>E145</f>
        <v>142</v>
      </c>
      <c r="F49" s="47">
        <f t="shared" ref="F49:H49" si="40">F145</f>
        <v>116</v>
      </c>
      <c r="G49" s="47">
        <f t="shared" si="40"/>
        <v>192</v>
      </c>
      <c r="H49" s="47">
        <f t="shared" si="40"/>
        <v>1353</v>
      </c>
      <c r="I49" s="47">
        <f>I145</f>
        <v>218</v>
      </c>
      <c r="J49" s="86">
        <f t="shared" si="38"/>
        <v>2016</v>
      </c>
      <c r="K49" s="47">
        <f>K145</f>
        <v>685</v>
      </c>
      <c r="L49" s="47">
        <f>L145</f>
        <v>62</v>
      </c>
      <c r="M49" s="47">
        <f t="shared" ref="M49:O49" si="41">M145</f>
        <v>212</v>
      </c>
      <c r="N49" s="47">
        <f t="shared" si="41"/>
        <v>58</v>
      </c>
      <c r="O49" s="47">
        <f t="shared" si="41"/>
        <v>404</v>
      </c>
      <c r="P49" s="47">
        <f>P145</f>
        <v>1000</v>
      </c>
    </row>
    <row r="50" spans="1:16" ht="15" customHeight="1">
      <c r="A50" s="66" t="s">
        <v>62</v>
      </c>
      <c r="B50" s="50"/>
      <c r="C50" s="88" t="str">
        <f>IF(SUM(D50:I50)&gt;100,"－",SUM(D50:I50))</f>
        <v>－</v>
      </c>
      <c r="D50" s="89">
        <f t="shared" ref="D50:I50" si="42">D145/$C49*100</f>
        <v>4.1170634920634921</v>
      </c>
      <c r="E50" s="52">
        <f t="shared" si="42"/>
        <v>7.0436507936507935</v>
      </c>
      <c r="F50" s="52">
        <f t="shared" si="42"/>
        <v>5.753968253968254</v>
      </c>
      <c r="G50" s="52">
        <f t="shared" si="42"/>
        <v>9.5238095238095237</v>
      </c>
      <c r="H50" s="52">
        <f t="shared" si="42"/>
        <v>67.113095238095227</v>
      </c>
      <c r="I50" s="52">
        <f t="shared" si="42"/>
        <v>10.813492063492063</v>
      </c>
      <c r="J50" s="88" t="str">
        <f>IF(SUM(K50:P50)&gt;100,"－",SUM(K50:P50))</f>
        <v>－</v>
      </c>
      <c r="K50" s="52">
        <f t="shared" ref="K50:P50" si="43">K145/$C49*100</f>
        <v>33.978174603174608</v>
      </c>
      <c r="L50" s="52">
        <f t="shared" si="43"/>
        <v>3.0753968253968251</v>
      </c>
      <c r="M50" s="52">
        <f t="shared" si="43"/>
        <v>10.515873015873016</v>
      </c>
      <c r="N50" s="52">
        <f t="shared" si="43"/>
        <v>2.876984126984127</v>
      </c>
      <c r="O50" s="52">
        <f t="shared" si="43"/>
        <v>20.039682539682541</v>
      </c>
      <c r="P50" s="52">
        <f t="shared" si="43"/>
        <v>49.603174603174608</v>
      </c>
    </row>
    <row r="51" spans="1:16" ht="15" customHeight="1">
      <c r="A51" s="66"/>
      <c r="B51" s="53" t="s">
        <v>237</v>
      </c>
      <c r="C51" s="82">
        <f t="shared" ref="C51:C57" si="44">C147</f>
        <v>219</v>
      </c>
      <c r="D51" s="83">
        <f t="shared" ref="D51:I56" si="45">IF($C51=0,0,D147/$C51*100)</f>
        <v>4.5662100456620998</v>
      </c>
      <c r="E51" s="55">
        <f t="shared" si="45"/>
        <v>8.2191780821917799</v>
      </c>
      <c r="F51" s="55">
        <f t="shared" si="45"/>
        <v>6.3926940639269407</v>
      </c>
      <c r="G51" s="55">
        <f t="shared" si="45"/>
        <v>7.7625570776255701</v>
      </c>
      <c r="H51" s="55">
        <f t="shared" si="45"/>
        <v>66.666666666666657</v>
      </c>
      <c r="I51" s="55">
        <f t="shared" si="45"/>
        <v>10.95890410958904</v>
      </c>
      <c r="J51" s="82">
        <f t="shared" ref="J51:J57" si="46">J147</f>
        <v>219</v>
      </c>
      <c r="K51" s="55">
        <f t="shared" ref="K51:P56" si="47">IF($C51=0,0,K147/$C51*100)</f>
        <v>52.51141552511416</v>
      </c>
      <c r="L51" s="55">
        <f t="shared" si="47"/>
        <v>1.8264840182648401</v>
      </c>
      <c r="M51" s="55">
        <f t="shared" si="47"/>
        <v>11.415525114155251</v>
      </c>
      <c r="N51" s="55">
        <f t="shared" si="47"/>
        <v>3.1963470319634704</v>
      </c>
      <c r="O51" s="55">
        <f t="shared" si="47"/>
        <v>29.68036529680365</v>
      </c>
      <c r="P51" s="55">
        <f t="shared" si="47"/>
        <v>33.333333333333329</v>
      </c>
    </row>
    <row r="52" spans="1:16" ht="15" customHeight="1">
      <c r="A52" s="66"/>
      <c r="B52" s="53" t="s">
        <v>238</v>
      </c>
      <c r="C52" s="82">
        <f t="shared" si="44"/>
        <v>372</v>
      </c>
      <c r="D52" s="83">
        <f t="shared" si="45"/>
        <v>5.10752688172043</v>
      </c>
      <c r="E52" s="55">
        <f t="shared" si="45"/>
        <v>11.559139784946236</v>
      </c>
      <c r="F52" s="55">
        <f t="shared" si="45"/>
        <v>7.795698924731183</v>
      </c>
      <c r="G52" s="55">
        <f t="shared" si="45"/>
        <v>9.1397849462365599</v>
      </c>
      <c r="H52" s="55">
        <f t="shared" si="45"/>
        <v>64.247311827956992</v>
      </c>
      <c r="I52" s="55">
        <f t="shared" si="45"/>
        <v>9.1397849462365599</v>
      </c>
      <c r="J52" s="82">
        <f t="shared" si="46"/>
        <v>372</v>
      </c>
      <c r="K52" s="55">
        <f t="shared" si="47"/>
        <v>48.655913978494624</v>
      </c>
      <c r="L52" s="55">
        <f t="shared" si="47"/>
        <v>5.913978494623656</v>
      </c>
      <c r="M52" s="55">
        <f t="shared" si="47"/>
        <v>9.408602150537634</v>
      </c>
      <c r="N52" s="55">
        <f t="shared" si="47"/>
        <v>2.956989247311828</v>
      </c>
      <c r="O52" s="55">
        <f t="shared" si="47"/>
        <v>29.56989247311828</v>
      </c>
      <c r="P52" s="55">
        <f t="shared" si="47"/>
        <v>28.763440860215056</v>
      </c>
    </row>
    <row r="53" spans="1:16" ht="15" customHeight="1">
      <c r="A53" s="56"/>
      <c r="B53" s="53" t="s">
        <v>239</v>
      </c>
      <c r="C53" s="82">
        <f t="shared" si="44"/>
        <v>874</v>
      </c>
      <c r="D53" s="83">
        <f t="shared" si="45"/>
        <v>4.3478260869565215</v>
      </c>
      <c r="E53" s="55">
        <f t="shared" si="45"/>
        <v>6.8649885583524028</v>
      </c>
      <c r="F53" s="55">
        <f t="shared" si="45"/>
        <v>5.835240274599542</v>
      </c>
      <c r="G53" s="55">
        <f t="shared" si="45"/>
        <v>10.411899313501143</v>
      </c>
      <c r="H53" s="55">
        <f t="shared" si="45"/>
        <v>67.162471395881013</v>
      </c>
      <c r="I53" s="55">
        <f t="shared" si="45"/>
        <v>10.068649885583524</v>
      </c>
      <c r="J53" s="82">
        <f t="shared" si="46"/>
        <v>874</v>
      </c>
      <c r="K53" s="55">
        <f t="shared" si="47"/>
        <v>27.917620137299771</v>
      </c>
      <c r="L53" s="55">
        <f t="shared" si="47"/>
        <v>3.3180778032036611</v>
      </c>
      <c r="M53" s="55">
        <f t="shared" si="47"/>
        <v>10.068649885583524</v>
      </c>
      <c r="N53" s="55">
        <f t="shared" si="47"/>
        <v>3.0892448512585813</v>
      </c>
      <c r="O53" s="55">
        <f t="shared" si="47"/>
        <v>16.018306636155607</v>
      </c>
      <c r="P53" s="55">
        <f t="shared" si="47"/>
        <v>56.521739130434781</v>
      </c>
    </row>
    <row r="54" spans="1:16" ht="15" customHeight="1">
      <c r="A54" s="56"/>
      <c r="B54" s="53" t="s">
        <v>240</v>
      </c>
      <c r="C54" s="82">
        <f t="shared" si="44"/>
        <v>203</v>
      </c>
      <c r="D54" s="83">
        <f t="shared" si="45"/>
        <v>2.4630541871921183</v>
      </c>
      <c r="E54" s="55">
        <f t="shared" si="45"/>
        <v>3.4482758620689653</v>
      </c>
      <c r="F54" s="55">
        <f t="shared" si="45"/>
        <v>0.98522167487684731</v>
      </c>
      <c r="G54" s="55">
        <f t="shared" si="45"/>
        <v>6.403940886699508</v>
      </c>
      <c r="H54" s="55">
        <f t="shared" si="45"/>
        <v>82.266009852216754</v>
      </c>
      <c r="I54" s="55">
        <f t="shared" si="45"/>
        <v>5.9113300492610836</v>
      </c>
      <c r="J54" s="82">
        <f t="shared" si="46"/>
        <v>203</v>
      </c>
      <c r="K54" s="55">
        <f t="shared" si="47"/>
        <v>13.300492610837439</v>
      </c>
      <c r="L54" s="55">
        <f t="shared" si="47"/>
        <v>0.49261083743842365</v>
      </c>
      <c r="M54" s="55">
        <f t="shared" si="47"/>
        <v>8.8669950738916263</v>
      </c>
      <c r="N54" s="55">
        <f t="shared" si="47"/>
        <v>0.49261083743842365</v>
      </c>
      <c r="O54" s="55">
        <f t="shared" si="47"/>
        <v>5.9113300492610836</v>
      </c>
      <c r="P54" s="55">
        <f t="shared" si="47"/>
        <v>77.339901477832512</v>
      </c>
    </row>
    <row r="55" spans="1:16" ht="15" customHeight="1">
      <c r="A55" s="56"/>
      <c r="B55" s="53" t="s">
        <v>241</v>
      </c>
      <c r="C55" s="82">
        <f t="shared" si="44"/>
        <v>99</v>
      </c>
      <c r="D55" s="83">
        <f t="shared" si="45"/>
        <v>4.0404040404040407</v>
      </c>
      <c r="E55" s="55">
        <f t="shared" si="45"/>
        <v>5.0505050505050502</v>
      </c>
      <c r="F55" s="55">
        <f t="shared" si="45"/>
        <v>3.0303030303030303</v>
      </c>
      <c r="G55" s="55">
        <f t="shared" si="45"/>
        <v>16.161616161616163</v>
      </c>
      <c r="H55" s="55">
        <f t="shared" si="45"/>
        <v>65.656565656565661</v>
      </c>
      <c r="I55" s="55">
        <f t="shared" si="45"/>
        <v>11.111111111111111</v>
      </c>
      <c r="J55" s="82">
        <f t="shared" si="46"/>
        <v>99</v>
      </c>
      <c r="K55" s="55">
        <f t="shared" si="47"/>
        <v>18.181818181818183</v>
      </c>
      <c r="L55" s="55">
        <f t="shared" si="47"/>
        <v>1.0101010101010102</v>
      </c>
      <c r="M55" s="55">
        <f t="shared" si="47"/>
        <v>12.121212121212121</v>
      </c>
      <c r="N55" s="55">
        <f t="shared" si="47"/>
        <v>3.0303030303030303</v>
      </c>
      <c r="O55" s="55">
        <f t="shared" si="47"/>
        <v>11.111111111111111</v>
      </c>
      <c r="P55" s="55">
        <f t="shared" si="47"/>
        <v>71.717171717171709</v>
      </c>
    </row>
    <row r="56" spans="1:16" ht="15" customHeight="1">
      <c r="A56" s="35"/>
      <c r="B56" s="59" t="s">
        <v>230</v>
      </c>
      <c r="C56" s="84">
        <f t="shared" si="44"/>
        <v>249</v>
      </c>
      <c r="D56" s="85">
        <f t="shared" si="45"/>
        <v>2.8112449799196786</v>
      </c>
      <c r="E56" s="61">
        <f t="shared" si="45"/>
        <v>3.6144578313253009</v>
      </c>
      <c r="F56" s="61">
        <f t="shared" si="45"/>
        <v>6.8273092369477917</v>
      </c>
      <c r="G56" s="61">
        <f t="shared" si="45"/>
        <v>8.4337349397590362</v>
      </c>
      <c r="H56" s="61">
        <f t="shared" si="45"/>
        <v>59.839357429718874</v>
      </c>
      <c r="I56" s="61">
        <f t="shared" si="45"/>
        <v>19.678714859437751</v>
      </c>
      <c r="J56" s="84">
        <f t="shared" si="46"/>
        <v>249</v>
      </c>
      <c r="K56" s="61">
        <f t="shared" si="47"/>
        <v>40.160642570281126</v>
      </c>
      <c r="L56" s="61">
        <f t="shared" si="47"/>
        <v>2.0080321285140563</v>
      </c>
      <c r="M56" s="61">
        <f t="shared" si="47"/>
        <v>13.654618473895583</v>
      </c>
      <c r="N56" s="61">
        <f t="shared" si="47"/>
        <v>3.6144578313253009</v>
      </c>
      <c r="O56" s="61">
        <f t="shared" si="47"/>
        <v>26.506024096385545</v>
      </c>
      <c r="P56" s="61">
        <f t="shared" si="47"/>
        <v>39.357429718875501</v>
      </c>
    </row>
    <row r="57" spans="1:16" ht="15" customHeight="1">
      <c r="A57" s="32" t="s">
        <v>242</v>
      </c>
      <c r="B57" s="45" t="s">
        <v>176</v>
      </c>
      <c r="C57" s="86">
        <f t="shared" si="44"/>
        <v>2016</v>
      </c>
      <c r="D57" s="87">
        <f>D153</f>
        <v>83</v>
      </c>
      <c r="E57" s="47">
        <f>E153</f>
        <v>142</v>
      </c>
      <c r="F57" s="47">
        <f t="shared" ref="F57:H57" si="48">F153</f>
        <v>116</v>
      </c>
      <c r="G57" s="47">
        <f t="shared" si="48"/>
        <v>192</v>
      </c>
      <c r="H57" s="47">
        <f t="shared" si="48"/>
        <v>1353</v>
      </c>
      <c r="I57" s="47">
        <f>I153</f>
        <v>218</v>
      </c>
      <c r="J57" s="86">
        <f t="shared" si="46"/>
        <v>2016</v>
      </c>
      <c r="K57" s="47">
        <f>K153</f>
        <v>685</v>
      </c>
      <c r="L57" s="47">
        <f>L153</f>
        <v>62</v>
      </c>
      <c r="M57" s="47">
        <f t="shared" ref="M57:O57" si="49">M153</f>
        <v>212</v>
      </c>
      <c r="N57" s="47">
        <f t="shared" si="49"/>
        <v>58</v>
      </c>
      <c r="O57" s="47">
        <f t="shared" si="49"/>
        <v>404</v>
      </c>
      <c r="P57" s="47">
        <f>P153</f>
        <v>1000</v>
      </c>
    </row>
    <row r="58" spans="1:16" ht="15" customHeight="1">
      <c r="A58" s="394" t="s">
        <v>1048</v>
      </c>
      <c r="B58" s="50"/>
      <c r="C58" s="88" t="str">
        <f>IF(SUM(D58:I58)&gt;100,"－",SUM(D58:I58))</f>
        <v>－</v>
      </c>
      <c r="D58" s="89">
        <f t="shared" ref="D58:I58" si="50">D153/$C57*100</f>
        <v>4.1170634920634921</v>
      </c>
      <c r="E58" s="52">
        <f t="shared" si="50"/>
        <v>7.0436507936507935</v>
      </c>
      <c r="F58" s="52">
        <f t="shared" si="50"/>
        <v>5.753968253968254</v>
      </c>
      <c r="G58" s="52">
        <f t="shared" si="50"/>
        <v>9.5238095238095237</v>
      </c>
      <c r="H58" s="52">
        <f t="shared" si="50"/>
        <v>67.113095238095227</v>
      </c>
      <c r="I58" s="52">
        <f t="shared" si="50"/>
        <v>10.813492063492063</v>
      </c>
      <c r="J58" s="88" t="str">
        <f>IF(SUM(K58:P58)&gt;100,"－",SUM(K58:P58))</f>
        <v>－</v>
      </c>
      <c r="K58" s="52">
        <f t="shared" ref="K58:P58" si="51">K153/$C57*100</f>
        <v>33.978174603174608</v>
      </c>
      <c r="L58" s="52">
        <f t="shared" si="51"/>
        <v>3.0753968253968251</v>
      </c>
      <c r="M58" s="52">
        <f t="shared" si="51"/>
        <v>10.515873015873016</v>
      </c>
      <c r="N58" s="52">
        <f t="shared" si="51"/>
        <v>2.876984126984127</v>
      </c>
      <c r="O58" s="52">
        <f t="shared" si="51"/>
        <v>20.039682539682541</v>
      </c>
      <c r="P58" s="52">
        <f t="shared" si="51"/>
        <v>49.603174603174608</v>
      </c>
    </row>
    <row r="59" spans="1:16" ht="15" customHeight="1">
      <c r="A59" s="394"/>
      <c r="B59" s="53" t="s">
        <v>243</v>
      </c>
      <c r="C59" s="82">
        <f t="shared" ref="C59:C69" si="52">C155</f>
        <v>230</v>
      </c>
      <c r="D59" s="83">
        <f t="shared" ref="D59:I68" si="53">IF($C59=0,0,D155/$C59*100)</f>
        <v>3.0434782608695654</v>
      </c>
      <c r="E59" s="55">
        <f t="shared" si="53"/>
        <v>7.3913043478260869</v>
      </c>
      <c r="F59" s="55">
        <f t="shared" si="53"/>
        <v>3.9130434782608701</v>
      </c>
      <c r="G59" s="55">
        <f t="shared" si="53"/>
        <v>8.695652173913043</v>
      </c>
      <c r="H59" s="55">
        <f t="shared" si="53"/>
        <v>72.173913043478265</v>
      </c>
      <c r="I59" s="55">
        <f t="shared" si="53"/>
        <v>7.8260869565217401</v>
      </c>
      <c r="J59" s="82">
        <f t="shared" ref="J59:J69" si="54">J155</f>
        <v>230</v>
      </c>
      <c r="K59" s="55">
        <f t="shared" ref="K59:P68" si="55">IF($C59=0,0,K155/$C59*100)</f>
        <v>54.782608695652172</v>
      </c>
      <c r="L59" s="55">
        <f t="shared" si="55"/>
        <v>3.4782608695652173</v>
      </c>
      <c r="M59" s="55">
        <f t="shared" si="55"/>
        <v>9.1304347826086953</v>
      </c>
      <c r="N59" s="55">
        <f t="shared" si="55"/>
        <v>1.3043478260869565</v>
      </c>
      <c r="O59" s="55">
        <f t="shared" si="55"/>
        <v>26.521739130434785</v>
      </c>
      <c r="P59" s="55">
        <f t="shared" si="55"/>
        <v>30.434782608695656</v>
      </c>
    </row>
    <row r="60" spans="1:16" ht="15" customHeight="1">
      <c r="A60" s="66"/>
      <c r="B60" s="53" t="s">
        <v>244</v>
      </c>
      <c r="C60" s="82">
        <f t="shared" si="52"/>
        <v>223</v>
      </c>
      <c r="D60" s="83">
        <f t="shared" si="53"/>
        <v>3.5874439461883409</v>
      </c>
      <c r="E60" s="55">
        <f t="shared" si="53"/>
        <v>8.5201793721973083</v>
      </c>
      <c r="F60" s="55">
        <f t="shared" si="53"/>
        <v>7.623318385650224</v>
      </c>
      <c r="G60" s="55">
        <f t="shared" si="53"/>
        <v>8.9686098654708513</v>
      </c>
      <c r="H60" s="55">
        <f t="shared" si="53"/>
        <v>68.161434977578466</v>
      </c>
      <c r="I60" s="55">
        <f t="shared" si="53"/>
        <v>7.623318385650224</v>
      </c>
      <c r="J60" s="82">
        <f t="shared" si="54"/>
        <v>223</v>
      </c>
      <c r="K60" s="55">
        <f t="shared" si="55"/>
        <v>43.049327354260093</v>
      </c>
      <c r="L60" s="55">
        <f t="shared" si="55"/>
        <v>3.1390134529147984</v>
      </c>
      <c r="M60" s="55">
        <f t="shared" si="55"/>
        <v>8.9686098654708513</v>
      </c>
      <c r="N60" s="55">
        <f t="shared" si="55"/>
        <v>2.6905829596412558</v>
      </c>
      <c r="O60" s="55">
        <f t="shared" si="55"/>
        <v>27.3542600896861</v>
      </c>
      <c r="P60" s="55">
        <f t="shared" si="55"/>
        <v>39.461883408071749</v>
      </c>
    </row>
    <row r="61" spans="1:16" ht="15" customHeight="1">
      <c r="A61" s="56"/>
      <c r="B61" s="53" t="s">
        <v>245</v>
      </c>
      <c r="C61" s="82">
        <f t="shared" si="52"/>
        <v>259</v>
      </c>
      <c r="D61" s="83">
        <f t="shared" si="53"/>
        <v>6.9498069498069501</v>
      </c>
      <c r="E61" s="55">
        <f t="shared" si="53"/>
        <v>7.7220077220077217</v>
      </c>
      <c r="F61" s="55">
        <f t="shared" si="53"/>
        <v>6.9498069498069501</v>
      </c>
      <c r="G61" s="55">
        <f t="shared" si="53"/>
        <v>6.1776061776061777</v>
      </c>
      <c r="H61" s="55">
        <f t="shared" si="53"/>
        <v>69.498069498069498</v>
      </c>
      <c r="I61" s="55">
        <f t="shared" si="53"/>
        <v>8.8803088803088812</v>
      </c>
      <c r="J61" s="82">
        <f t="shared" si="54"/>
        <v>259</v>
      </c>
      <c r="K61" s="55">
        <f t="shared" si="55"/>
        <v>37.451737451737451</v>
      </c>
      <c r="L61" s="55">
        <f t="shared" si="55"/>
        <v>3.0888030888030888</v>
      </c>
      <c r="M61" s="55">
        <f t="shared" si="55"/>
        <v>9.2664092664092657</v>
      </c>
      <c r="N61" s="55">
        <f t="shared" si="55"/>
        <v>5.019305019305019</v>
      </c>
      <c r="O61" s="55">
        <f t="shared" si="55"/>
        <v>21.235521235521233</v>
      </c>
      <c r="P61" s="55">
        <f t="shared" si="55"/>
        <v>46.71814671814672</v>
      </c>
    </row>
    <row r="62" spans="1:16" ht="15" customHeight="1">
      <c r="A62" s="56"/>
      <c r="B62" s="53" t="s">
        <v>246</v>
      </c>
      <c r="C62" s="82">
        <f t="shared" si="52"/>
        <v>189</v>
      </c>
      <c r="D62" s="83">
        <f t="shared" si="53"/>
        <v>1.5873015873015872</v>
      </c>
      <c r="E62" s="55">
        <f t="shared" si="53"/>
        <v>7.4074074074074066</v>
      </c>
      <c r="F62" s="55">
        <f t="shared" si="53"/>
        <v>6.8783068783068781</v>
      </c>
      <c r="G62" s="55">
        <f t="shared" si="53"/>
        <v>15.343915343915343</v>
      </c>
      <c r="H62" s="55">
        <f t="shared" si="53"/>
        <v>63.492063492063487</v>
      </c>
      <c r="I62" s="55">
        <f t="shared" si="53"/>
        <v>7.4074074074074066</v>
      </c>
      <c r="J62" s="82">
        <f t="shared" si="54"/>
        <v>189</v>
      </c>
      <c r="K62" s="55">
        <f t="shared" si="55"/>
        <v>28.571428571428569</v>
      </c>
      <c r="L62" s="55">
        <f t="shared" si="55"/>
        <v>4.2328042328042326</v>
      </c>
      <c r="M62" s="55">
        <f t="shared" si="55"/>
        <v>7.4074074074074066</v>
      </c>
      <c r="N62" s="55">
        <f t="shared" si="55"/>
        <v>2.1164021164021163</v>
      </c>
      <c r="O62" s="55">
        <f t="shared" si="55"/>
        <v>17.460317460317459</v>
      </c>
      <c r="P62" s="55">
        <f t="shared" si="55"/>
        <v>52.380952380952387</v>
      </c>
    </row>
    <row r="63" spans="1:16" ht="15" customHeight="1">
      <c r="A63" s="56"/>
      <c r="B63" s="53" t="s">
        <v>247</v>
      </c>
      <c r="C63" s="82">
        <f t="shared" si="52"/>
        <v>121</v>
      </c>
      <c r="D63" s="83">
        <f t="shared" si="53"/>
        <v>4.9586776859504136</v>
      </c>
      <c r="E63" s="55">
        <f t="shared" si="53"/>
        <v>9.0909090909090917</v>
      </c>
      <c r="F63" s="55">
        <f t="shared" si="53"/>
        <v>9.0909090909090917</v>
      </c>
      <c r="G63" s="55">
        <f t="shared" si="53"/>
        <v>9.9173553719008272</v>
      </c>
      <c r="H63" s="55">
        <f t="shared" si="53"/>
        <v>71.900826446281002</v>
      </c>
      <c r="I63" s="55">
        <f t="shared" si="53"/>
        <v>3.3057851239669422</v>
      </c>
      <c r="J63" s="82">
        <f t="shared" si="54"/>
        <v>121</v>
      </c>
      <c r="K63" s="55">
        <f t="shared" si="55"/>
        <v>17.355371900826448</v>
      </c>
      <c r="L63" s="55">
        <f t="shared" si="55"/>
        <v>3.3057851239669422</v>
      </c>
      <c r="M63" s="55">
        <f t="shared" si="55"/>
        <v>8.2644628099173563</v>
      </c>
      <c r="N63" s="55">
        <f t="shared" si="55"/>
        <v>0.82644628099173556</v>
      </c>
      <c r="O63" s="55">
        <f t="shared" si="55"/>
        <v>11.570247933884298</v>
      </c>
      <c r="P63" s="55">
        <f t="shared" si="55"/>
        <v>70.247933884297524</v>
      </c>
    </row>
    <row r="64" spans="1:16" ht="15" customHeight="1">
      <c r="A64" s="56"/>
      <c r="B64" s="53" t="s">
        <v>248</v>
      </c>
      <c r="C64" s="82">
        <f t="shared" si="52"/>
        <v>66</v>
      </c>
      <c r="D64" s="83">
        <f t="shared" si="53"/>
        <v>6.0606060606060606</v>
      </c>
      <c r="E64" s="55">
        <f t="shared" si="53"/>
        <v>4.5454545454545459</v>
      </c>
      <c r="F64" s="55">
        <f t="shared" si="53"/>
        <v>1.5151515151515151</v>
      </c>
      <c r="G64" s="55">
        <f t="shared" si="53"/>
        <v>16.666666666666664</v>
      </c>
      <c r="H64" s="55">
        <f t="shared" si="53"/>
        <v>71.212121212121218</v>
      </c>
      <c r="I64" s="55">
        <f t="shared" si="53"/>
        <v>1.5151515151515151</v>
      </c>
      <c r="J64" s="82">
        <f t="shared" si="54"/>
        <v>66</v>
      </c>
      <c r="K64" s="55">
        <f t="shared" si="55"/>
        <v>12.121212121212121</v>
      </c>
      <c r="L64" s="55">
        <f t="shared" si="55"/>
        <v>3.0303030303030303</v>
      </c>
      <c r="M64" s="55">
        <f t="shared" si="55"/>
        <v>12.121212121212121</v>
      </c>
      <c r="N64" s="55">
        <f t="shared" si="55"/>
        <v>1.5151515151515151</v>
      </c>
      <c r="O64" s="55">
        <f t="shared" si="55"/>
        <v>7.5757575757575761</v>
      </c>
      <c r="P64" s="55">
        <f t="shared" si="55"/>
        <v>75.757575757575751</v>
      </c>
    </row>
    <row r="65" spans="1:16" ht="15" customHeight="1">
      <c r="A65" s="56"/>
      <c r="B65" s="53" t="s">
        <v>249</v>
      </c>
      <c r="C65" s="82">
        <f t="shared" si="52"/>
        <v>93</v>
      </c>
      <c r="D65" s="83">
        <f t="shared" si="53"/>
        <v>2.1505376344086025</v>
      </c>
      <c r="E65" s="55">
        <f t="shared" si="53"/>
        <v>4.3010752688172049</v>
      </c>
      <c r="F65" s="55">
        <f t="shared" si="53"/>
        <v>5.376344086021505</v>
      </c>
      <c r="G65" s="55">
        <f t="shared" si="53"/>
        <v>10.75268817204301</v>
      </c>
      <c r="H65" s="55">
        <f t="shared" si="53"/>
        <v>80.645161290322577</v>
      </c>
      <c r="I65" s="55">
        <f t="shared" si="53"/>
        <v>3.225806451612903</v>
      </c>
      <c r="J65" s="82">
        <f t="shared" si="54"/>
        <v>93</v>
      </c>
      <c r="K65" s="55">
        <f t="shared" si="55"/>
        <v>8.6021505376344098</v>
      </c>
      <c r="L65" s="55">
        <f t="shared" si="55"/>
        <v>1.0752688172043012</v>
      </c>
      <c r="M65" s="55">
        <f t="shared" si="55"/>
        <v>6.4516129032258061</v>
      </c>
      <c r="N65" s="55">
        <f t="shared" si="55"/>
        <v>0</v>
      </c>
      <c r="O65" s="55">
        <f t="shared" si="55"/>
        <v>6.4516129032258061</v>
      </c>
      <c r="P65" s="55">
        <f t="shared" si="55"/>
        <v>82.795698924731184</v>
      </c>
    </row>
    <row r="66" spans="1:16" ht="15" customHeight="1">
      <c r="A66" s="56"/>
      <c r="B66" s="53" t="s">
        <v>250</v>
      </c>
      <c r="C66" s="82">
        <f t="shared" si="52"/>
        <v>17</v>
      </c>
      <c r="D66" s="83">
        <f t="shared" si="53"/>
        <v>0</v>
      </c>
      <c r="E66" s="55">
        <f t="shared" si="53"/>
        <v>0</v>
      </c>
      <c r="F66" s="55">
        <f t="shared" si="53"/>
        <v>0</v>
      </c>
      <c r="G66" s="55">
        <f t="shared" si="53"/>
        <v>5.8823529411764701</v>
      </c>
      <c r="H66" s="55">
        <f t="shared" si="53"/>
        <v>88.235294117647058</v>
      </c>
      <c r="I66" s="55">
        <f t="shared" si="53"/>
        <v>5.8823529411764701</v>
      </c>
      <c r="J66" s="82">
        <f t="shared" si="54"/>
        <v>17</v>
      </c>
      <c r="K66" s="55">
        <f t="shared" si="55"/>
        <v>5.8823529411764701</v>
      </c>
      <c r="L66" s="55">
        <f t="shared" si="55"/>
        <v>5.8823529411764701</v>
      </c>
      <c r="M66" s="55">
        <f t="shared" si="55"/>
        <v>5.8823529411764701</v>
      </c>
      <c r="N66" s="55">
        <f t="shared" si="55"/>
        <v>5.8823529411764701</v>
      </c>
      <c r="O66" s="55">
        <f t="shared" si="55"/>
        <v>5.8823529411764701</v>
      </c>
      <c r="P66" s="55">
        <f t="shared" si="55"/>
        <v>88.235294117647058</v>
      </c>
    </row>
    <row r="67" spans="1:16" ht="15" customHeight="1">
      <c r="A67" s="56"/>
      <c r="B67" s="53" t="s">
        <v>251</v>
      </c>
      <c r="C67" s="82">
        <f t="shared" si="52"/>
        <v>28</v>
      </c>
      <c r="D67" s="83">
        <f t="shared" si="53"/>
        <v>3.5714285714285712</v>
      </c>
      <c r="E67" s="55">
        <f t="shared" si="53"/>
        <v>7.1428571428571423</v>
      </c>
      <c r="F67" s="55">
        <f t="shared" si="53"/>
        <v>14.285714285714285</v>
      </c>
      <c r="G67" s="55">
        <f t="shared" si="53"/>
        <v>10.714285714285714</v>
      </c>
      <c r="H67" s="55">
        <f t="shared" si="53"/>
        <v>50</v>
      </c>
      <c r="I67" s="55">
        <f t="shared" si="53"/>
        <v>17.857142857142858</v>
      </c>
      <c r="J67" s="82">
        <f t="shared" si="54"/>
        <v>28</v>
      </c>
      <c r="K67" s="55">
        <f t="shared" si="55"/>
        <v>7.1428571428571423</v>
      </c>
      <c r="L67" s="55">
        <f t="shared" si="55"/>
        <v>14.285714285714285</v>
      </c>
      <c r="M67" s="55">
        <f t="shared" si="55"/>
        <v>10.714285714285714</v>
      </c>
      <c r="N67" s="55">
        <f t="shared" si="55"/>
        <v>10.714285714285714</v>
      </c>
      <c r="O67" s="55">
        <f t="shared" si="55"/>
        <v>14.285714285714285</v>
      </c>
      <c r="P67" s="55">
        <f t="shared" si="55"/>
        <v>78.571428571428569</v>
      </c>
    </row>
    <row r="68" spans="1:16" ht="15" customHeight="1">
      <c r="A68" s="35"/>
      <c r="B68" s="59" t="s">
        <v>230</v>
      </c>
      <c r="C68" s="84">
        <f t="shared" si="52"/>
        <v>790</v>
      </c>
      <c r="D68" s="85">
        <f t="shared" si="53"/>
        <v>4.3037974683544302</v>
      </c>
      <c r="E68" s="61">
        <f t="shared" si="53"/>
        <v>6.5822784810126587</v>
      </c>
      <c r="F68" s="61">
        <f t="shared" si="53"/>
        <v>4.8101265822784809</v>
      </c>
      <c r="G68" s="61">
        <f t="shared" si="53"/>
        <v>8.8607594936708853</v>
      </c>
      <c r="H68" s="61">
        <f t="shared" si="53"/>
        <v>62.911392405063296</v>
      </c>
      <c r="I68" s="61">
        <f t="shared" si="53"/>
        <v>16.708860759493671</v>
      </c>
      <c r="J68" s="84">
        <f t="shared" si="54"/>
        <v>790</v>
      </c>
      <c r="K68" s="61">
        <f t="shared" si="55"/>
        <v>34.430379746835442</v>
      </c>
      <c r="L68" s="61">
        <f t="shared" si="55"/>
        <v>2.4050632911392404</v>
      </c>
      <c r="M68" s="61">
        <f t="shared" si="55"/>
        <v>13.291139240506327</v>
      </c>
      <c r="N68" s="61">
        <f t="shared" si="55"/>
        <v>3.2911392405063293</v>
      </c>
      <c r="O68" s="61">
        <f t="shared" si="55"/>
        <v>20.759493670886076</v>
      </c>
      <c r="P68" s="61">
        <f t="shared" si="55"/>
        <v>47.215189873417721</v>
      </c>
    </row>
    <row r="69" spans="1:16" ht="15" customHeight="1">
      <c r="A69" s="32" t="s">
        <v>252</v>
      </c>
      <c r="B69" s="45" t="s">
        <v>176</v>
      </c>
      <c r="C69" s="86">
        <f t="shared" si="52"/>
        <v>2016</v>
      </c>
      <c r="D69" s="87">
        <f>D165</f>
        <v>83</v>
      </c>
      <c r="E69" s="47">
        <f>E165</f>
        <v>142</v>
      </c>
      <c r="F69" s="47">
        <f t="shared" ref="F69:H69" si="56">F165</f>
        <v>116</v>
      </c>
      <c r="G69" s="47">
        <f t="shared" si="56"/>
        <v>192</v>
      </c>
      <c r="H69" s="47">
        <f t="shared" si="56"/>
        <v>1353</v>
      </c>
      <c r="I69" s="47">
        <f>I165</f>
        <v>218</v>
      </c>
      <c r="J69" s="86">
        <f t="shared" si="54"/>
        <v>2016</v>
      </c>
      <c r="K69" s="47">
        <f>K165</f>
        <v>685</v>
      </c>
      <c r="L69" s="47">
        <f>L165</f>
        <v>62</v>
      </c>
      <c r="M69" s="47">
        <f t="shared" ref="M69:O69" si="57">M165</f>
        <v>212</v>
      </c>
      <c r="N69" s="47">
        <f t="shared" si="57"/>
        <v>58</v>
      </c>
      <c r="O69" s="47">
        <f t="shared" si="57"/>
        <v>404</v>
      </c>
      <c r="P69" s="47">
        <f>P165</f>
        <v>1000</v>
      </c>
    </row>
    <row r="70" spans="1:16" ht="15" customHeight="1">
      <c r="A70" s="66" t="s">
        <v>63</v>
      </c>
      <c r="B70" s="50"/>
      <c r="C70" s="88" t="str">
        <f>IF(SUM(D70:I70)&gt;100,"－",SUM(D70:I70))</f>
        <v>－</v>
      </c>
      <c r="D70" s="89">
        <f t="shared" ref="D70:I70" si="58">D165/$C69*100</f>
        <v>4.1170634920634921</v>
      </c>
      <c r="E70" s="52">
        <f t="shared" si="58"/>
        <v>7.0436507936507935</v>
      </c>
      <c r="F70" s="52">
        <f t="shared" si="58"/>
        <v>5.753968253968254</v>
      </c>
      <c r="G70" s="52">
        <f t="shared" si="58"/>
        <v>9.5238095238095237</v>
      </c>
      <c r="H70" s="52">
        <f t="shared" si="58"/>
        <v>67.113095238095227</v>
      </c>
      <c r="I70" s="52">
        <f t="shared" si="58"/>
        <v>10.813492063492063</v>
      </c>
      <c r="J70" s="88" t="str">
        <f>IF(SUM(K70:P70)&gt;100,"－",SUM(K70:P70))</f>
        <v>－</v>
      </c>
      <c r="K70" s="52">
        <f t="shared" ref="K70:P70" si="59">K165/$C69*100</f>
        <v>33.978174603174608</v>
      </c>
      <c r="L70" s="52">
        <f t="shared" si="59"/>
        <v>3.0753968253968251</v>
      </c>
      <c r="M70" s="52">
        <f t="shared" si="59"/>
        <v>10.515873015873016</v>
      </c>
      <c r="N70" s="52">
        <f t="shared" si="59"/>
        <v>2.876984126984127</v>
      </c>
      <c r="O70" s="52">
        <f t="shared" si="59"/>
        <v>20.039682539682541</v>
      </c>
      <c r="P70" s="52">
        <f t="shared" si="59"/>
        <v>49.603174603174608</v>
      </c>
    </row>
    <row r="71" spans="1:16" ht="15" customHeight="1">
      <c r="A71" s="66"/>
      <c r="B71" s="53" t="s">
        <v>253</v>
      </c>
      <c r="C71" s="82">
        <f t="shared" ref="C71:C82" si="60">C167</f>
        <v>16</v>
      </c>
      <c r="D71" s="83">
        <f t="shared" ref="D71:I81" si="61">IF($C71=0,0,D167/$C71*100)</f>
        <v>0</v>
      </c>
      <c r="E71" s="55">
        <f t="shared" si="61"/>
        <v>6.25</v>
      </c>
      <c r="F71" s="55">
        <f t="shared" si="61"/>
        <v>0</v>
      </c>
      <c r="G71" s="55">
        <f t="shared" si="61"/>
        <v>0</v>
      </c>
      <c r="H71" s="55">
        <f t="shared" si="61"/>
        <v>75</v>
      </c>
      <c r="I71" s="55">
        <f t="shared" si="61"/>
        <v>18.75</v>
      </c>
      <c r="J71" s="82">
        <f t="shared" ref="J71:J82" si="62">J167</f>
        <v>16</v>
      </c>
      <c r="K71" s="55">
        <f t="shared" ref="K71:P81" si="63">IF($C71=0,0,K167/$C71*100)</f>
        <v>12.5</v>
      </c>
      <c r="L71" s="55">
        <f t="shared" si="63"/>
        <v>6.25</v>
      </c>
      <c r="M71" s="55">
        <f t="shared" si="63"/>
        <v>25</v>
      </c>
      <c r="N71" s="55">
        <f t="shared" si="63"/>
        <v>6.25</v>
      </c>
      <c r="O71" s="55">
        <f t="shared" si="63"/>
        <v>25</v>
      </c>
      <c r="P71" s="55">
        <f t="shared" si="63"/>
        <v>62.5</v>
      </c>
    </row>
    <row r="72" spans="1:16" ht="15" customHeight="1">
      <c r="A72" s="66"/>
      <c r="B72" s="53" t="s">
        <v>254</v>
      </c>
      <c r="C72" s="82">
        <f t="shared" si="60"/>
        <v>172</v>
      </c>
      <c r="D72" s="83">
        <f t="shared" si="61"/>
        <v>1.7441860465116279</v>
      </c>
      <c r="E72" s="55">
        <f t="shared" si="61"/>
        <v>3.4883720930232558</v>
      </c>
      <c r="F72" s="55">
        <f t="shared" si="61"/>
        <v>4.0697674418604652</v>
      </c>
      <c r="G72" s="55">
        <f t="shared" si="61"/>
        <v>6.395348837209303</v>
      </c>
      <c r="H72" s="55">
        <f t="shared" si="61"/>
        <v>77.325581395348848</v>
      </c>
      <c r="I72" s="55">
        <f t="shared" si="61"/>
        <v>9.3023255813953494</v>
      </c>
      <c r="J72" s="82">
        <f t="shared" si="62"/>
        <v>172</v>
      </c>
      <c r="K72" s="55">
        <f t="shared" si="63"/>
        <v>54.069767441860463</v>
      </c>
      <c r="L72" s="55">
        <f t="shared" si="63"/>
        <v>1.7441860465116279</v>
      </c>
      <c r="M72" s="55">
        <f t="shared" si="63"/>
        <v>8.720930232558139</v>
      </c>
      <c r="N72" s="55">
        <f t="shared" si="63"/>
        <v>1.7441860465116279</v>
      </c>
      <c r="O72" s="55">
        <f t="shared" si="63"/>
        <v>29.069767441860467</v>
      </c>
      <c r="P72" s="55">
        <f t="shared" si="63"/>
        <v>28.488372093023255</v>
      </c>
    </row>
    <row r="73" spans="1:16" ht="15" customHeight="1">
      <c r="A73" s="56"/>
      <c r="B73" s="53" t="s">
        <v>255</v>
      </c>
      <c r="C73" s="82">
        <f t="shared" si="60"/>
        <v>391</v>
      </c>
      <c r="D73" s="83">
        <f t="shared" si="61"/>
        <v>5.1150895140664963</v>
      </c>
      <c r="E73" s="55">
        <f t="shared" si="61"/>
        <v>8.9514066496163682</v>
      </c>
      <c r="F73" s="55">
        <f t="shared" si="61"/>
        <v>7.4168797953964196</v>
      </c>
      <c r="G73" s="55">
        <f t="shared" si="61"/>
        <v>9.2071611253196934</v>
      </c>
      <c r="H73" s="55">
        <f t="shared" si="61"/>
        <v>63.427109974424553</v>
      </c>
      <c r="I73" s="55">
        <f t="shared" si="61"/>
        <v>11.253196930946292</v>
      </c>
      <c r="J73" s="82">
        <f t="shared" si="62"/>
        <v>391</v>
      </c>
      <c r="K73" s="55">
        <f t="shared" si="63"/>
        <v>45.012787723785166</v>
      </c>
      <c r="L73" s="55">
        <f t="shared" si="63"/>
        <v>3.8363171355498724</v>
      </c>
      <c r="M73" s="55">
        <f t="shared" si="63"/>
        <v>9.2071611253196934</v>
      </c>
      <c r="N73" s="55">
        <f t="shared" si="63"/>
        <v>3.3248081841432229</v>
      </c>
      <c r="O73" s="55">
        <f t="shared" si="63"/>
        <v>26.854219948849106</v>
      </c>
      <c r="P73" s="55">
        <f t="shared" si="63"/>
        <v>36.828644501278774</v>
      </c>
    </row>
    <row r="74" spans="1:16" ht="15" customHeight="1">
      <c r="A74" s="56"/>
      <c r="B74" s="53" t="s">
        <v>256</v>
      </c>
      <c r="C74" s="82">
        <f t="shared" si="60"/>
        <v>390</v>
      </c>
      <c r="D74" s="83">
        <f t="shared" si="61"/>
        <v>4.6153846153846159</v>
      </c>
      <c r="E74" s="55">
        <f t="shared" si="61"/>
        <v>7.1794871794871788</v>
      </c>
      <c r="F74" s="55">
        <f t="shared" si="61"/>
        <v>6.666666666666667</v>
      </c>
      <c r="G74" s="55">
        <f t="shared" si="61"/>
        <v>10.512820512820513</v>
      </c>
      <c r="H74" s="55">
        <f t="shared" si="61"/>
        <v>63.076923076923073</v>
      </c>
      <c r="I74" s="55">
        <f t="shared" si="61"/>
        <v>12.307692307692308</v>
      </c>
      <c r="J74" s="82">
        <f t="shared" si="62"/>
        <v>390</v>
      </c>
      <c r="K74" s="55">
        <f t="shared" si="63"/>
        <v>37.948717948717949</v>
      </c>
      <c r="L74" s="55">
        <f t="shared" si="63"/>
        <v>2.5641025641025639</v>
      </c>
      <c r="M74" s="55">
        <f t="shared" si="63"/>
        <v>10.256410256410255</v>
      </c>
      <c r="N74" s="55">
        <f t="shared" si="63"/>
        <v>3.0769230769230771</v>
      </c>
      <c r="O74" s="55">
        <f t="shared" si="63"/>
        <v>23.333333333333332</v>
      </c>
      <c r="P74" s="55">
        <f t="shared" si="63"/>
        <v>45.897435897435898</v>
      </c>
    </row>
    <row r="75" spans="1:16" ht="15" customHeight="1">
      <c r="A75" s="56"/>
      <c r="B75" s="53" t="s">
        <v>257</v>
      </c>
      <c r="C75" s="82">
        <f t="shared" si="60"/>
        <v>368</v>
      </c>
      <c r="D75" s="83">
        <f t="shared" si="61"/>
        <v>4.6195652173913038</v>
      </c>
      <c r="E75" s="55">
        <f t="shared" si="61"/>
        <v>7.0652173913043477</v>
      </c>
      <c r="F75" s="55">
        <f t="shared" si="61"/>
        <v>3.804347826086957</v>
      </c>
      <c r="G75" s="55">
        <f t="shared" si="61"/>
        <v>8.4239130434782616</v>
      </c>
      <c r="H75" s="55">
        <f t="shared" si="61"/>
        <v>69.021739130434781</v>
      </c>
      <c r="I75" s="55">
        <f t="shared" si="61"/>
        <v>11.141304347826086</v>
      </c>
      <c r="J75" s="82">
        <f t="shared" si="62"/>
        <v>368</v>
      </c>
      <c r="K75" s="55">
        <f t="shared" si="63"/>
        <v>33.695652173913047</v>
      </c>
      <c r="L75" s="55">
        <f t="shared" si="63"/>
        <v>2.7173913043478262</v>
      </c>
      <c r="M75" s="55">
        <f t="shared" si="63"/>
        <v>12.5</v>
      </c>
      <c r="N75" s="55">
        <f t="shared" si="63"/>
        <v>3.2608695652173911</v>
      </c>
      <c r="O75" s="55">
        <f t="shared" si="63"/>
        <v>17.934782608695652</v>
      </c>
      <c r="P75" s="55">
        <f t="shared" si="63"/>
        <v>49.184782608695656</v>
      </c>
    </row>
    <row r="76" spans="1:16" ht="15" customHeight="1">
      <c r="A76" s="56"/>
      <c r="B76" s="53" t="s">
        <v>258</v>
      </c>
      <c r="C76" s="82">
        <f t="shared" si="60"/>
        <v>226</v>
      </c>
      <c r="D76" s="83">
        <f t="shared" si="61"/>
        <v>2.2123893805309733</v>
      </c>
      <c r="E76" s="55">
        <f t="shared" si="61"/>
        <v>7.9646017699115044</v>
      </c>
      <c r="F76" s="55">
        <f t="shared" si="61"/>
        <v>7.0796460176991154</v>
      </c>
      <c r="G76" s="55">
        <f t="shared" si="61"/>
        <v>11.504424778761061</v>
      </c>
      <c r="H76" s="55">
        <f t="shared" si="61"/>
        <v>69.469026548672559</v>
      </c>
      <c r="I76" s="55">
        <f t="shared" si="61"/>
        <v>5.3097345132743365</v>
      </c>
      <c r="J76" s="82">
        <f t="shared" si="62"/>
        <v>226</v>
      </c>
      <c r="K76" s="55">
        <f t="shared" si="63"/>
        <v>25.221238938053098</v>
      </c>
      <c r="L76" s="55">
        <f t="shared" si="63"/>
        <v>3.9823008849557522</v>
      </c>
      <c r="M76" s="55">
        <f t="shared" si="63"/>
        <v>8.8495575221238933</v>
      </c>
      <c r="N76" s="55">
        <f t="shared" si="63"/>
        <v>2.2123893805309733</v>
      </c>
      <c r="O76" s="55">
        <f t="shared" si="63"/>
        <v>13.716814159292035</v>
      </c>
      <c r="P76" s="55">
        <f t="shared" si="63"/>
        <v>59.292035398230091</v>
      </c>
    </row>
    <row r="77" spans="1:16" ht="15" customHeight="1">
      <c r="A77" s="56"/>
      <c r="B77" s="53" t="s">
        <v>259</v>
      </c>
      <c r="C77" s="82">
        <f t="shared" si="60"/>
        <v>126</v>
      </c>
      <c r="D77" s="83">
        <f t="shared" si="61"/>
        <v>3.9682539682539679</v>
      </c>
      <c r="E77" s="55">
        <f t="shared" si="61"/>
        <v>6.3492063492063489</v>
      </c>
      <c r="F77" s="55">
        <f t="shared" si="61"/>
        <v>5.5555555555555554</v>
      </c>
      <c r="G77" s="55">
        <f t="shared" si="61"/>
        <v>11.111111111111111</v>
      </c>
      <c r="H77" s="55">
        <f t="shared" si="61"/>
        <v>67.460317460317469</v>
      </c>
      <c r="I77" s="55">
        <f t="shared" si="61"/>
        <v>9.5238095238095237</v>
      </c>
      <c r="J77" s="82">
        <f t="shared" si="62"/>
        <v>126</v>
      </c>
      <c r="K77" s="55">
        <f t="shared" si="63"/>
        <v>17.460317460317459</v>
      </c>
      <c r="L77" s="55">
        <f t="shared" si="63"/>
        <v>2.3809523809523809</v>
      </c>
      <c r="M77" s="55">
        <f t="shared" si="63"/>
        <v>11.111111111111111</v>
      </c>
      <c r="N77" s="55">
        <f t="shared" si="63"/>
        <v>3.9682539682539679</v>
      </c>
      <c r="O77" s="55">
        <f t="shared" si="63"/>
        <v>15.873015873015872</v>
      </c>
      <c r="P77" s="55">
        <f t="shared" si="63"/>
        <v>63.492063492063487</v>
      </c>
    </row>
    <row r="78" spans="1:16" ht="15" customHeight="1">
      <c r="A78" s="56"/>
      <c r="B78" s="53" t="s">
        <v>260</v>
      </c>
      <c r="C78" s="82">
        <f t="shared" si="60"/>
        <v>104</v>
      </c>
      <c r="D78" s="83">
        <f t="shared" si="61"/>
        <v>6.7307692307692308</v>
      </c>
      <c r="E78" s="55">
        <f t="shared" si="61"/>
        <v>7.6923076923076925</v>
      </c>
      <c r="F78" s="55">
        <f t="shared" si="61"/>
        <v>5.7692307692307692</v>
      </c>
      <c r="G78" s="55">
        <f t="shared" si="61"/>
        <v>15.384615384615385</v>
      </c>
      <c r="H78" s="55">
        <f t="shared" si="61"/>
        <v>67.307692307692307</v>
      </c>
      <c r="I78" s="55">
        <f t="shared" si="61"/>
        <v>5.7692307692307692</v>
      </c>
      <c r="J78" s="82">
        <f t="shared" si="62"/>
        <v>104</v>
      </c>
      <c r="K78" s="55">
        <f t="shared" si="63"/>
        <v>13.461538461538462</v>
      </c>
      <c r="L78" s="55">
        <f t="shared" si="63"/>
        <v>5.7692307692307692</v>
      </c>
      <c r="M78" s="55">
        <f t="shared" si="63"/>
        <v>10.576923076923077</v>
      </c>
      <c r="N78" s="55">
        <f t="shared" si="63"/>
        <v>2.8846153846153846</v>
      </c>
      <c r="O78" s="55">
        <f t="shared" si="63"/>
        <v>7.6923076923076925</v>
      </c>
      <c r="P78" s="55">
        <f t="shared" si="63"/>
        <v>75.961538461538453</v>
      </c>
    </row>
    <row r="79" spans="1:16" ht="15" customHeight="1">
      <c r="A79" s="56"/>
      <c r="B79" s="53" t="s">
        <v>261</v>
      </c>
      <c r="C79" s="82">
        <f t="shared" si="60"/>
        <v>73</v>
      </c>
      <c r="D79" s="83">
        <f t="shared" si="61"/>
        <v>2.7397260273972601</v>
      </c>
      <c r="E79" s="55">
        <f t="shared" si="61"/>
        <v>4.10958904109589</v>
      </c>
      <c r="F79" s="55">
        <f t="shared" si="61"/>
        <v>2.7397260273972601</v>
      </c>
      <c r="G79" s="55">
        <f t="shared" si="61"/>
        <v>5.4794520547945202</v>
      </c>
      <c r="H79" s="55">
        <f t="shared" si="61"/>
        <v>82.191780821917803</v>
      </c>
      <c r="I79" s="55">
        <f t="shared" si="61"/>
        <v>6.8493150684931505</v>
      </c>
      <c r="J79" s="82">
        <f t="shared" si="62"/>
        <v>73</v>
      </c>
      <c r="K79" s="55">
        <f t="shared" si="63"/>
        <v>4.10958904109589</v>
      </c>
      <c r="L79" s="55">
        <f t="shared" si="63"/>
        <v>1.3698630136986301</v>
      </c>
      <c r="M79" s="55">
        <f t="shared" si="63"/>
        <v>5.4794520547945202</v>
      </c>
      <c r="N79" s="55">
        <f t="shared" si="63"/>
        <v>1.3698630136986301</v>
      </c>
      <c r="O79" s="55">
        <f t="shared" si="63"/>
        <v>5.4794520547945202</v>
      </c>
      <c r="P79" s="55">
        <f t="shared" si="63"/>
        <v>89.041095890410958</v>
      </c>
    </row>
    <row r="80" spans="1:16" ht="15" customHeight="1">
      <c r="A80" s="56"/>
      <c r="B80" s="53" t="s">
        <v>262</v>
      </c>
      <c r="C80" s="82">
        <f t="shared" si="60"/>
        <v>25</v>
      </c>
      <c r="D80" s="83">
        <f t="shared" si="61"/>
        <v>4</v>
      </c>
      <c r="E80" s="55">
        <f t="shared" si="61"/>
        <v>4</v>
      </c>
      <c r="F80" s="55">
        <f t="shared" si="61"/>
        <v>16</v>
      </c>
      <c r="G80" s="55">
        <f t="shared" si="61"/>
        <v>12</v>
      </c>
      <c r="H80" s="55">
        <f t="shared" si="61"/>
        <v>52</v>
      </c>
      <c r="I80" s="55">
        <f t="shared" si="61"/>
        <v>16</v>
      </c>
      <c r="J80" s="82">
        <f t="shared" si="62"/>
        <v>25</v>
      </c>
      <c r="K80" s="55">
        <f t="shared" si="63"/>
        <v>16</v>
      </c>
      <c r="L80" s="55">
        <f t="shared" si="63"/>
        <v>8</v>
      </c>
      <c r="M80" s="55">
        <f t="shared" si="63"/>
        <v>0</v>
      </c>
      <c r="N80" s="55">
        <f t="shared" si="63"/>
        <v>0</v>
      </c>
      <c r="O80" s="55">
        <f t="shared" si="63"/>
        <v>12</v>
      </c>
      <c r="P80" s="55">
        <f t="shared" si="63"/>
        <v>76</v>
      </c>
    </row>
    <row r="81" spans="1:16" ht="15" customHeight="1">
      <c r="A81" s="35"/>
      <c r="B81" s="59" t="s">
        <v>174</v>
      </c>
      <c r="C81" s="84">
        <f t="shared" si="60"/>
        <v>125</v>
      </c>
      <c r="D81" s="85">
        <f t="shared" si="61"/>
        <v>4</v>
      </c>
      <c r="E81" s="61">
        <f t="shared" si="61"/>
        <v>6.4</v>
      </c>
      <c r="F81" s="61">
        <f t="shared" si="61"/>
        <v>4</v>
      </c>
      <c r="G81" s="61">
        <f t="shared" si="61"/>
        <v>8</v>
      </c>
      <c r="H81" s="61">
        <f t="shared" si="61"/>
        <v>60</v>
      </c>
      <c r="I81" s="61">
        <f t="shared" si="61"/>
        <v>21.6</v>
      </c>
      <c r="J81" s="84">
        <f t="shared" si="62"/>
        <v>125</v>
      </c>
      <c r="K81" s="61">
        <f t="shared" si="63"/>
        <v>33.6</v>
      </c>
      <c r="L81" s="61">
        <f t="shared" si="63"/>
        <v>1.6</v>
      </c>
      <c r="M81" s="61">
        <f t="shared" si="63"/>
        <v>17.599999999999998</v>
      </c>
      <c r="N81" s="61">
        <f t="shared" si="63"/>
        <v>2.4</v>
      </c>
      <c r="O81" s="61">
        <f t="shared" si="63"/>
        <v>17.599999999999998</v>
      </c>
      <c r="P81" s="61">
        <f t="shared" si="63"/>
        <v>48</v>
      </c>
    </row>
    <row r="82" spans="1:16" ht="15" customHeight="1">
      <c r="A82" s="32" t="s">
        <v>263</v>
      </c>
      <c r="B82" s="45" t="s">
        <v>176</v>
      </c>
      <c r="C82" s="86">
        <f t="shared" si="60"/>
        <v>2016</v>
      </c>
      <c r="D82" s="87">
        <f>D178</f>
        <v>83</v>
      </c>
      <c r="E82" s="47">
        <f>E178</f>
        <v>142</v>
      </c>
      <c r="F82" s="47">
        <f t="shared" ref="F82:H82" si="64">F178</f>
        <v>116</v>
      </c>
      <c r="G82" s="47">
        <f t="shared" si="64"/>
        <v>192</v>
      </c>
      <c r="H82" s="47">
        <f t="shared" si="64"/>
        <v>1353</v>
      </c>
      <c r="I82" s="47">
        <f>I178</f>
        <v>218</v>
      </c>
      <c r="J82" s="86">
        <f t="shared" si="62"/>
        <v>2016</v>
      </c>
      <c r="K82" s="47">
        <f>K178</f>
        <v>685</v>
      </c>
      <c r="L82" s="47">
        <f>L178</f>
        <v>62</v>
      </c>
      <c r="M82" s="47">
        <f t="shared" ref="M82:O82" si="65">M178</f>
        <v>212</v>
      </c>
      <c r="N82" s="47">
        <f t="shared" si="65"/>
        <v>58</v>
      </c>
      <c r="O82" s="47">
        <f t="shared" si="65"/>
        <v>404</v>
      </c>
      <c r="P82" s="47">
        <f>P178</f>
        <v>1000</v>
      </c>
    </row>
    <row r="83" spans="1:16" ht="15" customHeight="1">
      <c r="A83" s="394" t="s">
        <v>1049</v>
      </c>
      <c r="B83" s="50"/>
      <c r="C83" s="88" t="str">
        <f>IF(SUM(D83:I83)&gt;100,"－",SUM(D83:I83))</f>
        <v>－</v>
      </c>
      <c r="D83" s="89">
        <f t="shared" ref="D83:I83" si="66">D178/$C82*100</f>
        <v>4.1170634920634921</v>
      </c>
      <c r="E83" s="52">
        <f t="shared" si="66"/>
        <v>7.0436507936507935</v>
      </c>
      <c r="F83" s="52">
        <f t="shared" si="66"/>
        <v>5.753968253968254</v>
      </c>
      <c r="G83" s="52">
        <f t="shared" si="66"/>
        <v>9.5238095238095237</v>
      </c>
      <c r="H83" s="52">
        <f t="shared" si="66"/>
        <v>67.113095238095227</v>
      </c>
      <c r="I83" s="52">
        <f t="shared" si="66"/>
        <v>10.813492063492063</v>
      </c>
      <c r="J83" s="88" t="str">
        <f>IF(SUM(K83:P83)&gt;100,"－",SUM(K83:P83))</f>
        <v>－</v>
      </c>
      <c r="K83" s="52">
        <f t="shared" ref="K83:P83" si="67">K178/$C82*100</f>
        <v>33.978174603174608</v>
      </c>
      <c r="L83" s="52">
        <f t="shared" si="67"/>
        <v>3.0753968253968251</v>
      </c>
      <c r="M83" s="52">
        <f t="shared" si="67"/>
        <v>10.515873015873016</v>
      </c>
      <c r="N83" s="52">
        <f t="shared" si="67"/>
        <v>2.876984126984127</v>
      </c>
      <c r="O83" s="52">
        <f t="shared" si="67"/>
        <v>20.039682539682541</v>
      </c>
      <c r="P83" s="52">
        <f t="shared" si="67"/>
        <v>49.603174603174608</v>
      </c>
    </row>
    <row r="84" spans="1:16" ht="26.25" customHeight="1">
      <c r="A84" s="394"/>
      <c r="B84" s="105" t="s">
        <v>307</v>
      </c>
      <c r="C84" s="91">
        <f t="shared" ref="C84:C91" si="68">C180</f>
        <v>1122</v>
      </c>
      <c r="D84" s="92">
        <f t="shared" ref="D84:I90" si="69">IF($C84=0,0,D180/$C84*100)</f>
        <v>4.7237076648841354</v>
      </c>
      <c r="E84" s="74">
        <f t="shared" si="69"/>
        <v>7.2192513368983953</v>
      </c>
      <c r="F84" s="74">
        <f t="shared" si="69"/>
        <v>5.8823529411764701</v>
      </c>
      <c r="G84" s="74">
        <f t="shared" si="69"/>
        <v>10.427807486631016</v>
      </c>
      <c r="H84" s="74">
        <f t="shared" si="69"/>
        <v>67.914438502673804</v>
      </c>
      <c r="I84" s="74">
        <f t="shared" si="69"/>
        <v>8.5561497326203195</v>
      </c>
      <c r="J84" s="91">
        <f t="shared" ref="J84:J91" si="70">J180</f>
        <v>1122</v>
      </c>
      <c r="K84" s="74">
        <f t="shared" ref="K84:P90" si="71">IF($C84=0,0,K180/$C84*100)</f>
        <v>33.155080213903744</v>
      </c>
      <c r="L84" s="74">
        <f t="shared" si="71"/>
        <v>2.7629233511586455</v>
      </c>
      <c r="M84" s="74">
        <f t="shared" si="71"/>
        <v>10.695187165775401</v>
      </c>
      <c r="N84" s="74">
        <f t="shared" si="71"/>
        <v>2.4064171122994651</v>
      </c>
      <c r="O84" s="74">
        <f t="shared" si="71"/>
        <v>17.914438502673796</v>
      </c>
      <c r="P84" s="74">
        <f t="shared" si="71"/>
        <v>51.871657754010691</v>
      </c>
    </row>
    <row r="85" spans="1:16" ht="26.25" customHeight="1">
      <c r="A85" s="66"/>
      <c r="B85" s="106" t="s">
        <v>308</v>
      </c>
      <c r="C85" s="82">
        <f t="shared" si="68"/>
        <v>458</v>
      </c>
      <c r="D85" s="83">
        <f t="shared" si="69"/>
        <v>3.2751091703056767</v>
      </c>
      <c r="E85" s="55">
        <f t="shared" si="69"/>
        <v>8.0786026200873362</v>
      </c>
      <c r="F85" s="55">
        <f t="shared" si="69"/>
        <v>5.0218340611353707</v>
      </c>
      <c r="G85" s="55">
        <f t="shared" si="69"/>
        <v>8.7336244541484707</v>
      </c>
      <c r="H85" s="55">
        <f t="shared" si="69"/>
        <v>72.707423580786028</v>
      </c>
      <c r="I85" s="55">
        <f t="shared" si="69"/>
        <v>6.5502183406113534</v>
      </c>
      <c r="J85" s="82">
        <f t="shared" si="70"/>
        <v>458</v>
      </c>
      <c r="K85" s="55">
        <f t="shared" si="71"/>
        <v>34.497816593886469</v>
      </c>
      <c r="L85" s="55">
        <f t="shared" si="71"/>
        <v>4.5851528384279483</v>
      </c>
      <c r="M85" s="55">
        <f t="shared" si="71"/>
        <v>9.3886462882096069</v>
      </c>
      <c r="N85" s="55">
        <f t="shared" si="71"/>
        <v>3.7117903930131009</v>
      </c>
      <c r="O85" s="55">
        <f t="shared" si="71"/>
        <v>21.397379912663755</v>
      </c>
      <c r="P85" s="55">
        <f t="shared" si="71"/>
        <v>47.379912663755455</v>
      </c>
    </row>
    <row r="86" spans="1:16" ht="26.25" customHeight="1">
      <c r="A86" s="56"/>
      <c r="B86" s="106" t="s">
        <v>309</v>
      </c>
      <c r="C86" s="82">
        <f t="shared" si="68"/>
        <v>273</v>
      </c>
      <c r="D86" s="83">
        <f t="shared" si="69"/>
        <v>2.9304029304029302</v>
      </c>
      <c r="E86" s="55">
        <f t="shared" si="69"/>
        <v>5.8608058608058604</v>
      </c>
      <c r="F86" s="55">
        <f t="shared" si="69"/>
        <v>7.3260073260073266</v>
      </c>
      <c r="G86" s="55">
        <f t="shared" si="69"/>
        <v>9.8901098901098905</v>
      </c>
      <c r="H86" s="55">
        <f t="shared" si="69"/>
        <v>69.230769230769226</v>
      </c>
      <c r="I86" s="55">
        <f t="shared" si="69"/>
        <v>8.0586080586080584</v>
      </c>
      <c r="J86" s="82">
        <f t="shared" si="70"/>
        <v>273</v>
      </c>
      <c r="K86" s="55">
        <f t="shared" si="71"/>
        <v>39.194139194139197</v>
      </c>
      <c r="L86" s="55">
        <f t="shared" si="71"/>
        <v>2.5641025641025639</v>
      </c>
      <c r="M86" s="55">
        <f t="shared" si="71"/>
        <v>12.087912087912088</v>
      </c>
      <c r="N86" s="55">
        <f t="shared" si="71"/>
        <v>4.0293040293040292</v>
      </c>
      <c r="O86" s="55">
        <f t="shared" si="71"/>
        <v>28.937728937728942</v>
      </c>
      <c r="P86" s="55">
        <f t="shared" si="71"/>
        <v>40.293040293040292</v>
      </c>
    </row>
    <row r="87" spans="1:16" ht="26.25" customHeight="1">
      <c r="A87" s="56"/>
      <c r="B87" s="106" t="s">
        <v>268</v>
      </c>
      <c r="C87" s="82">
        <f t="shared" si="68"/>
        <v>9</v>
      </c>
      <c r="D87" s="83">
        <f t="shared" si="69"/>
        <v>0</v>
      </c>
      <c r="E87" s="55">
        <f t="shared" si="69"/>
        <v>11.111111111111111</v>
      </c>
      <c r="F87" s="55">
        <f t="shared" si="69"/>
        <v>22.222222222222221</v>
      </c>
      <c r="G87" s="55">
        <f t="shared" si="69"/>
        <v>0</v>
      </c>
      <c r="H87" s="55">
        <f t="shared" si="69"/>
        <v>44.444444444444443</v>
      </c>
      <c r="I87" s="55">
        <f t="shared" si="69"/>
        <v>22.222222222222221</v>
      </c>
      <c r="J87" s="82">
        <f t="shared" si="70"/>
        <v>9</v>
      </c>
      <c r="K87" s="55">
        <f t="shared" si="71"/>
        <v>44.444444444444443</v>
      </c>
      <c r="L87" s="55">
        <f t="shared" si="71"/>
        <v>0</v>
      </c>
      <c r="M87" s="55">
        <f t="shared" si="71"/>
        <v>22.222222222222221</v>
      </c>
      <c r="N87" s="55">
        <f t="shared" si="71"/>
        <v>0</v>
      </c>
      <c r="O87" s="55">
        <f t="shared" si="71"/>
        <v>22.222222222222221</v>
      </c>
      <c r="P87" s="55">
        <f t="shared" si="71"/>
        <v>44.444444444444443</v>
      </c>
    </row>
    <row r="88" spans="1:16" ht="26.25" customHeight="1">
      <c r="A88" s="56"/>
      <c r="B88" s="106" t="s">
        <v>269</v>
      </c>
      <c r="C88" s="82">
        <f t="shared" si="68"/>
        <v>0</v>
      </c>
      <c r="D88" s="83">
        <f t="shared" si="69"/>
        <v>0</v>
      </c>
      <c r="E88" s="55">
        <f t="shared" si="69"/>
        <v>0</v>
      </c>
      <c r="F88" s="55">
        <f t="shared" si="69"/>
        <v>0</v>
      </c>
      <c r="G88" s="55">
        <f t="shared" si="69"/>
        <v>0</v>
      </c>
      <c r="H88" s="55">
        <f t="shared" si="69"/>
        <v>0</v>
      </c>
      <c r="I88" s="55">
        <f t="shared" si="69"/>
        <v>0</v>
      </c>
      <c r="J88" s="82">
        <f t="shared" si="70"/>
        <v>0</v>
      </c>
      <c r="K88" s="55">
        <f t="shared" si="71"/>
        <v>0</v>
      </c>
      <c r="L88" s="55">
        <f t="shared" si="71"/>
        <v>0</v>
      </c>
      <c r="M88" s="55">
        <f t="shared" si="71"/>
        <v>0</v>
      </c>
      <c r="N88" s="55">
        <f t="shared" si="71"/>
        <v>0</v>
      </c>
      <c r="O88" s="55">
        <f t="shared" si="71"/>
        <v>0</v>
      </c>
      <c r="P88" s="55">
        <f t="shared" si="71"/>
        <v>0</v>
      </c>
    </row>
    <row r="89" spans="1:16" ht="21" customHeight="1">
      <c r="A89" s="56"/>
      <c r="B89" s="53" t="s">
        <v>173</v>
      </c>
      <c r="C89" s="82">
        <f t="shared" si="68"/>
        <v>6</v>
      </c>
      <c r="D89" s="83">
        <f t="shared" si="69"/>
        <v>16.666666666666664</v>
      </c>
      <c r="E89" s="55">
        <f t="shared" si="69"/>
        <v>16.666666666666664</v>
      </c>
      <c r="F89" s="55">
        <f t="shared" si="69"/>
        <v>0</v>
      </c>
      <c r="G89" s="55">
        <f t="shared" si="69"/>
        <v>0</v>
      </c>
      <c r="H89" s="55">
        <f t="shared" si="69"/>
        <v>83.333333333333343</v>
      </c>
      <c r="I89" s="55">
        <f t="shared" si="69"/>
        <v>0</v>
      </c>
      <c r="J89" s="82">
        <f t="shared" si="70"/>
        <v>6</v>
      </c>
      <c r="K89" s="55">
        <f t="shared" si="71"/>
        <v>66.666666666666657</v>
      </c>
      <c r="L89" s="55">
        <f t="shared" si="71"/>
        <v>33.333333333333329</v>
      </c>
      <c r="M89" s="55">
        <f t="shared" si="71"/>
        <v>0</v>
      </c>
      <c r="N89" s="55">
        <f t="shared" si="71"/>
        <v>0</v>
      </c>
      <c r="O89" s="55">
        <f t="shared" si="71"/>
        <v>0</v>
      </c>
      <c r="P89" s="55">
        <f t="shared" si="71"/>
        <v>33.333333333333329</v>
      </c>
    </row>
    <row r="90" spans="1:16" ht="21" customHeight="1">
      <c r="A90" s="35"/>
      <c r="B90" s="59" t="s">
        <v>174</v>
      </c>
      <c r="C90" s="84">
        <f t="shared" si="68"/>
        <v>148</v>
      </c>
      <c r="D90" s="85">
        <f t="shared" si="69"/>
        <v>4.0540540540540544</v>
      </c>
      <c r="E90" s="61">
        <f t="shared" si="69"/>
        <v>4.0540540540540544</v>
      </c>
      <c r="F90" s="61">
        <f t="shared" si="69"/>
        <v>3.3783783783783785</v>
      </c>
      <c r="G90" s="61">
        <f t="shared" si="69"/>
        <v>5.4054054054054053</v>
      </c>
      <c r="H90" s="61">
        <f t="shared" si="69"/>
        <v>40.54054054054054</v>
      </c>
      <c r="I90" s="61">
        <f t="shared" si="69"/>
        <v>45.945945945945951</v>
      </c>
      <c r="J90" s="84">
        <f t="shared" si="70"/>
        <v>148</v>
      </c>
      <c r="K90" s="61">
        <f t="shared" si="71"/>
        <v>27.027027027027028</v>
      </c>
      <c r="L90" s="61">
        <f t="shared" si="71"/>
        <v>0.67567567567567566</v>
      </c>
      <c r="M90" s="61">
        <f t="shared" si="71"/>
        <v>9.4594594594594597</v>
      </c>
      <c r="N90" s="61">
        <f t="shared" si="71"/>
        <v>2.0270270270270272</v>
      </c>
      <c r="O90" s="61">
        <f t="shared" si="71"/>
        <v>16.216216216216218</v>
      </c>
      <c r="P90" s="61">
        <f t="shared" si="71"/>
        <v>57.432432432432435</v>
      </c>
    </row>
    <row r="91" spans="1:16" ht="15" customHeight="1">
      <c r="A91" s="32" t="s">
        <v>310</v>
      </c>
      <c r="B91" s="45" t="s">
        <v>176</v>
      </c>
      <c r="C91" s="86">
        <f t="shared" si="68"/>
        <v>2016</v>
      </c>
      <c r="D91" s="87">
        <f>D187</f>
        <v>83</v>
      </c>
      <c r="E91" s="47">
        <f>E187</f>
        <v>142</v>
      </c>
      <c r="F91" s="47">
        <f t="shared" ref="F91:H91" si="72">F187</f>
        <v>116</v>
      </c>
      <c r="G91" s="47">
        <f t="shared" si="72"/>
        <v>192</v>
      </c>
      <c r="H91" s="47">
        <f t="shared" si="72"/>
        <v>1353</v>
      </c>
      <c r="I91" s="47">
        <f>I187</f>
        <v>218</v>
      </c>
      <c r="J91" s="86">
        <f t="shared" si="70"/>
        <v>2016</v>
      </c>
      <c r="K91" s="47">
        <f>K187</f>
        <v>685</v>
      </c>
      <c r="L91" s="47">
        <f>L187</f>
        <v>62</v>
      </c>
      <c r="M91" s="47">
        <f t="shared" ref="M91:O91" si="73">M187</f>
        <v>212</v>
      </c>
      <c r="N91" s="47">
        <f t="shared" si="73"/>
        <v>58</v>
      </c>
      <c r="O91" s="47">
        <f t="shared" si="73"/>
        <v>404</v>
      </c>
      <c r="P91" s="47">
        <f>P187</f>
        <v>1000</v>
      </c>
    </row>
    <row r="92" spans="1:16" ht="15" customHeight="1">
      <c r="A92" s="394" t="s">
        <v>1055</v>
      </c>
      <c r="B92" s="50"/>
      <c r="C92" s="88" t="str">
        <f>IF(SUM(D92:I92)&gt;100,"－",SUM(D92:I92))</f>
        <v>－</v>
      </c>
      <c r="D92" s="89">
        <f t="shared" ref="D92:I92" si="74">D187/$C91*100</f>
        <v>4.1170634920634921</v>
      </c>
      <c r="E92" s="52">
        <f t="shared" si="74"/>
        <v>7.0436507936507935</v>
      </c>
      <c r="F92" s="52">
        <f t="shared" si="74"/>
        <v>5.753968253968254</v>
      </c>
      <c r="G92" s="52">
        <f t="shared" si="74"/>
        <v>9.5238095238095237</v>
      </c>
      <c r="H92" s="52">
        <f t="shared" si="74"/>
        <v>67.113095238095227</v>
      </c>
      <c r="I92" s="52">
        <f t="shared" si="74"/>
        <v>10.813492063492063</v>
      </c>
      <c r="J92" s="88" t="str">
        <f>IF(SUM(K92:P92)&gt;100,"－",SUM(K92:P92))</f>
        <v>－</v>
      </c>
      <c r="K92" s="52">
        <f t="shared" ref="K92:P92" si="75">K187/$C91*100</f>
        <v>33.978174603174608</v>
      </c>
      <c r="L92" s="52">
        <f t="shared" si="75"/>
        <v>3.0753968253968251</v>
      </c>
      <c r="M92" s="52">
        <f t="shared" si="75"/>
        <v>10.515873015873016</v>
      </c>
      <c r="N92" s="52">
        <f t="shared" si="75"/>
        <v>2.876984126984127</v>
      </c>
      <c r="O92" s="52">
        <f t="shared" si="75"/>
        <v>20.039682539682541</v>
      </c>
      <c r="P92" s="52">
        <f t="shared" si="75"/>
        <v>49.603174603174608</v>
      </c>
    </row>
    <row r="93" spans="1:16" ht="15" customHeight="1">
      <c r="A93" s="394"/>
      <c r="B93" s="53" t="s">
        <v>312</v>
      </c>
      <c r="C93" s="82">
        <f>C189</f>
        <v>447</v>
      </c>
      <c r="D93" s="83">
        <f t="shared" ref="D93:I96" si="76">IF($C93=0,0,D189/$C93*100)</f>
        <v>2.4608501118568231</v>
      </c>
      <c r="E93" s="55">
        <f t="shared" si="76"/>
        <v>3.5794183445190155</v>
      </c>
      <c r="F93" s="55">
        <f t="shared" si="76"/>
        <v>6.7114093959731544</v>
      </c>
      <c r="G93" s="55">
        <f t="shared" si="76"/>
        <v>11.856823266219239</v>
      </c>
      <c r="H93" s="55">
        <f t="shared" si="76"/>
        <v>71.812080536912745</v>
      </c>
      <c r="I93" s="55">
        <f t="shared" si="76"/>
        <v>7.6062639821029077</v>
      </c>
      <c r="J93" s="82">
        <f>J189</f>
        <v>447</v>
      </c>
      <c r="K93" s="55">
        <f t="shared" ref="K93:P96" si="77">IF($C93=0,0,K189/$C93*100)</f>
        <v>20.80536912751678</v>
      </c>
      <c r="L93" s="55">
        <f t="shared" si="77"/>
        <v>1.5659955257270695</v>
      </c>
      <c r="M93" s="55">
        <f t="shared" si="77"/>
        <v>8.0536912751677843</v>
      </c>
      <c r="N93" s="55">
        <f t="shared" si="77"/>
        <v>1.5659955257270695</v>
      </c>
      <c r="O93" s="55">
        <f t="shared" si="77"/>
        <v>11.856823266219239</v>
      </c>
      <c r="P93" s="55">
        <f t="shared" si="77"/>
        <v>68.008948545861301</v>
      </c>
    </row>
    <row r="94" spans="1:16" ht="15" customHeight="1">
      <c r="A94" s="66"/>
      <c r="B94" s="53" t="s">
        <v>313</v>
      </c>
      <c r="C94" s="82">
        <f>C190</f>
        <v>960</v>
      </c>
      <c r="D94" s="83">
        <f t="shared" si="76"/>
        <v>4.0625</v>
      </c>
      <c r="E94" s="55">
        <f t="shared" si="76"/>
        <v>8.8541666666666679</v>
      </c>
      <c r="F94" s="55">
        <f t="shared" si="76"/>
        <v>6.041666666666667</v>
      </c>
      <c r="G94" s="55">
        <f t="shared" si="76"/>
        <v>9.7916666666666661</v>
      </c>
      <c r="H94" s="55">
        <f t="shared" si="76"/>
        <v>67.395833333333329</v>
      </c>
      <c r="I94" s="55">
        <f t="shared" si="76"/>
        <v>8.5416666666666661</v>
      </c>
      <c r="J94" s="82">
        <f>J190</f>
        <v>960</v>
      </c>
      <c r="K94" s="55">
        <f t="shared" si="77"/>
        <v>37.395833333333336</v>
      </c>
      <c r="L94" s="55">
        <f t="shared" si="77"/>
        <v>3.229166666666667</v>
      </c>
      <c r="M94" s="55">
        <f t="shared" si="77"/>
        <v>9.2708333333333339</v>
      </c>
      <c r="N94" s="55">
        <f t="shared" si="77"/>
        <v>2.1875</v>
      </c>
      <c r="O94" s="55">
        <f t="shared" si="77"/>
        <v>21.666666666666668</v>
      </c>
      <c r="P94" s="55">
        <f t="shared" si="77"/>
        <v>45.625</v>
      </c>
    </row>
    <row r="95" spans="1:16" ht="15" customHeight="1">
      <c r="A95" s="56"/>
      <c r="B95" s="53" t="s">
        <v>314</v>
      </c>
      <c r="C95" s="82">
        <f>C191</f>
        <v>539</v>
      </c>
      <c r="D95" s="83">
        <f t="shared" si="76"/>
        <v>5.3803339517625233</v>
      </c>
      <c r="E95" s="55">
        <f t="shared" si="76"/>
        <v>7.0500927643784781</v>
      </c>
      <c r="F95" s="55">
        <f t="shared" si="76"/>
        <v>4.6382189239332092</v>
      </c>
      <c r="G95" s="55">
        <f t="shared" si="76"/>
        <v>7.6066790352504636</v>
      </c>
      <c r="H95" s="55">
        <f t="shared" si="76"/>
        <v>64.007421150278304</v>
      </c>
      <c r="I95" s="55">
        <f t="shared" si="76"/>
        <v>15.584415584415584</v>
      </c>
      <c r="J95" s="82">
        <f>J191</f>
        <v>539</v>
      </c>
      <c r="K95" s="55">
        <f t="shared" si="77"/>
        <v>37.662337662337663</v>
      </c>
      <c r="L95" s="55">
        <f t="shared" si="77"/>
        <v>4.2671614100185531</v>
      </c>
      <c r="M95" s="55">
        <f t="shared" si="77"/>
        <v>13.729128014842301</v>
      </c>
      <c r="N95" s="55">
        <f t="shared" si="77"/>
        <v>4.8237476808905377</v>
      </c>
      <c r="O95" s="55">
        <f t="shared" si="77"/>
        <v>24.304267161410017</v>
      </c>
      <c r="P95" s="55">
        <f t="shared" si="77"/>
        <v>42.115027829313547</v>
      </c>
    </row>
    <row r="96" spans="1:16" ht="15" customHeight="1">
      <c r="A96" s="35"/>
      <c r="B96" s="59" t="s">
        <v>174</v>
      </c>
      <c r="C96" s="84">
        <f>C192</f>
        <v>70</v>
      </c>
      <c r="D96" s="85">
        <f t="shared" si="76"/>
        <v>5.7142857142857144</v>
      </c>
      <c r="E96" s="61">
        <f t="shared" si="76"/>
        <v>4.2857142857142856</v>
      </c>
      <c r="F96" s="61">
        <f t="shared" si="76"/>
        <v>4.2857142857142856</v>
      </c>
      <c r="G96" s="61">
        <f t="shared" si="76"/>
        <v>5.7142857142857144</v>
      </c>
      <c r="H96" s="61">
        <f t="shared" si="76"/>
        <v>57.142857142857139</v>
      </c>
      <c r="I96" s="61">
        <f t="shared" si="76"/>
        <v>25.714285714285712</v>
      </c>
      <c r="J96" s="84">
        <f>J192</f>
        <v>70</v>
      </c>
      <c r="K96" s="61">
        <f t="shared" si="77"/>
        <v>42.857142857142854</v>
      </c>
      <c r="L96" s="61">
        <f t="shared" si="77"/>
        <v>1.4285714285714286</v>
      </c>
      <c r="M96" s="61">
        <f t="shared" si="77"/>
        <v>18.571428571428573</v>
      </c>
      <c r="N96" s="61">
        <f t="shared" si="77"/>
        <v>5.7142857142857144</v>
      </c>
      <c r="O96" s="61">
        <f t="shared" si="77"/>
        <v>17.142857142857142</v>
      </c>
      <c r="P96" s="61">
        <f t="shared" si="77"/>
        <v>44.285714285714285</v>
      </c>
    </row>
    <row r="100" spans="1:16" ht="15" customHeight="1">
      <c r="A100" s="32" t="s">
        <v>175</v>
      </c>
      <c r="B100" s="45" t="s">
        <v>176</v>
      </c>
      <c r="C100" s="90">
        <v>2016</v>
      </c>
      <c r="D100" s="90">
        <v>83</v>
      </c>
      <c r="E100" s="104">
        <v>142</v>
      </c>
      <c r="F100" s="104">
        <v>116</v>
      </c>
      <c r="G100" s="104">
        <v>192</v>
      </c>
      <c r="H100" s="104">
        <v>1353</v>
      </c>
      <c r="I100" s="104">
        <v>218</v>
      </c>
      <c r="J100" s="90">
        <v>2016</v>
      </c>
      <c r="K100" s="104">
        <v>685</v>
      </c>
      <c r="L100" s="104">
        <v>62</v>
      </c>
      <c r="M100" s="104">
        <v>212</v>
      </c>
      <c r="N100" s="104">
        <v>58</v>
      </c>
      <c r="O100" s="104">
        <v>404</v>
      </c>
      <c r="P100" s="104">
        <v>1000</v>
      </c>
    </row>
    <row r="101" spans="1:16" ht="15" customHeight="1">
      <c r="A101" s="48"/>
      <c r="B101" s="50"/>
      <c r="C101" s="90"/>
      <c r="D101" s="90"/>
      <c r="E101" s="104"/>
      <c r="F101" s="104"/>
      <c r="G101" s="104"/>
      <c r="H101" s="104"/>
      <c r="I101" s="104"/>
      <c r="J101" s="90"/>
      <c r="K101" s="104"/>
      <c r="L101" s="104"/>
      <c r="M101" s="104"/>
      <c r="N101" s="104"/>
      <c r="O101" s="104"/>
      <c r="P101" s="104"/>
    </row>
    <row r="102" spans="1:16" ht="15" customHeight="1">
      <c r="A102" s="48"/>
      <c r="B102" s="53" t="s">
        <v>177</v>
      </c>
      <c r="C102" s="90">
        <v>42</v>
      </c>
      <c r="D102" s="90">
        <v>2</v>
      </c>
      <c r="E102" s="104">
        <v>3</v>
      </c>
      <c r="F102" s="104">
        <v>4</v>
      </c>
      <c r="G102" s="104">
        <v>3</v>
      </c>
      <c r="H102" s="104">
        <v>32</v>
      </c>
      <c r="I102" s="104">
        <v>1</v>
      </c>
      <c r="J102" s="90">
        <v>42</v>
      </c>
      <c r="K102" s="104">
        <v>8</v>
      </c>
      <c r="L102" s="104">
        <v>2</v>
      </c>
      <c r="M102" s="104">
        <v>2</v>
      </c>
      <c r="N102" s="104">
        <v>0</v>
      </c>
      <c r="O102" s="104">
        <v>2</v>
      </c>
      <c r="P102" s="104">
        <v>30</v>
      </c>
    </row>
    <row r="103" spans="1:16" ht="15" customHeight="1">
      <c r="A103" s="48"/>
      <c r="B103" s="53" t="s">
        <v>178</v>
      </c>
      <c r="C103" s="90">
        <v>114</v>
      </c>
      <c r="D103" s="90">
        <v>8</v>
      </c>
      <c r="E103" s="104">
        <v>13</v>
      </c>
      <c r="F103" s="104">
        <v>3</v>
      </c>
      <c r="G103" s="104">
        <v>13</v>
      </c>
      <c r="H103" s="104">
        <v>67</v>
      </c>
      <c r="I103" s="104">
        <v>16</v>
      </c>
      <c r="J103" s="90">
        <v>114</v>
      </c>
      <c r="K103" s="104">
        <v>28</v>
      </c>
      <c r="L103" s="104">
        <v>8</v>
      </c>
      <c r="M103" s="104">
        <v>22</v>
      </c>
      <c r="N103" s="104">
        <v>4</v>
      </c>
      <c r="O103" s="104">
        <v>21</v>
      </c>
      <c r="P103" s="104">
        <v>62</v>
      </c>
    </row>
    <row r="104" spans="1:16" ht="15" customHeight="1">
      <c r="A104" s="56"/>
      <c r="B104" s="53" t="s">
        <v>179</v>
      </c>
      <c r="C104" s="90">
        <v>126</v>
      </c>
      <c r="D104" s="90">
        <v>4</v>
      </c>
      <c r="E104" s="104">
        <v>9</v>
      </c>
      <c r="F104" s="104">
        <v>7</v>
      </c>
      <c r="G104" s="104">
        <v>11</v>
      </c>
      <c r="H104" s="104">
        <v>85</v>
      </c>
      <c r="I104" s="104">
        <v>15</v>
      </c>
      <c r="J104" s="90">
        <v>126</v>
      </c>
      <c r="K104" s="104">
        <v>34</v>
      </c>
      <c r="L104" s="104">
        <v>6</v>
      </c>
      <c r="M104" s="104">
        <v>8</v>
      </c>
      <c r="N104" s="104">
        <v>2</v>
      </c>
      <c r="O104" s="104">
        <v>13</v>
      </c>
      <c r="P104" s="104">
        <v>82</v>
      </c>
    </row>
    <row r="105" spans="1:16" ht="15" customHeight="1">
      <c r="A105" s="56"/>
      <c r="B105" s="53" t="s">
        <v>180</v>
      </c>
      <c r="C105" s="90">
        <v>94</v>
      </c>
      <c r="D105" s="90">
        <v>4</v>
      </c>
      <c r="E105" s="104">
        <v>7</v>
      </c>
      <c r="F105" s="104">
        <v>7</v>
      </c>
      <c r="G105" s="104">
        <v>9</v>
      </c>
      <c r="H105" s="104">
        <v>64</v>
      </c>
      <c r="I105" s="104">
        <v>7</v>
      </c>
      <c r="J105" s="90">
        <v>94</v>
      </c>
      <c r="K105" s="104">
        <v>25</v>
      </c>
      <c r="L105" s="104">
        <v>6</v>
      </c>
      <c r="M105" s="104">
        <v>19</v>
      </c>
      <c r="N105" s="104">
        <v>6</v>
      </c>
      <c r="O105" s="104">
        <v>12</v>
      </c>
      <c r="P105" s="104">
        <v>50</v>
      </c>
    </row>
    <row r="106" spans="1:16" ht="15" customHeight="1">
      <c r="A106" s="56"/>
      <c r="B106" s="48" t="s">
        <v>181</v>
      </c>
      <c r="C106" s="90">
        <v>227</v>
      </c>
      <c r="D106" s="90">
        <v>11</v>
      </c>
      <c r="E106" s="104">
        <v>13</v>
      </c>
      <c r="F106" s="104">
        <v>11</v>
      </c>
      <c r="G106" s="104">
        <v>29</v>
      </c>
      <c r="H106" s="104">
        <v>147</v>
      </c>
      <c r="I106" s="104">
        <v>26</v>
      </c>
      <c r="J106" s="90">
        <v>227</v>
      </c>
      <c r="K106" s="104">
        <v>81</v>
      </c>
      <c r="L106" s="104">
        <v>7</v>
      </c>
      <c r="M106" s="104">
        <v>28</v>
      </c>
      <c r="N106" s="104">
        <v>11</v>
      </c>
      <c r="O106" s="104">
        <v>49</v>
      </c>
      <c r="P106" s="104">
        <v>112</v>
      </c>
    </row>
    <row r="107" spans="1:16" ht="15" customHeight="1">
      <c r="A107" s="56"/>
      <c r="B107" s="48" t="s">
        <v>182</v>
      </c>
      <c r="C107" s="90">
        <v>214</v>
      </c>
      <c r="D107" s="90">
        <v>12</v>
      </c>
      <c r="E107" s="104">
        <v>28</v>
      </c>
      <c r="F107" s="104">
        <v>6</v>
      </c>
      <c r="G107" s="104">
        <v>14</v>
      </c>
      <c r="H107" s="104">
        <v>140</v>
      </c>
      <c r="I107" s="104">
        <v>25</v>
      </c>
      <c r="J107" s="90">
        <v>214</v>
      </c>
      <c r="K107" s="104">
        <v>80</v>
      </c>
      <c r="L107" s="104">
        <v>10</v>
      </c>
      <c r="M107" s="104">
        <v>20</v>
      </c>
      <c r="N107" s="104">
        <v>3</v>
      </c>
      <c r="O107" s="104">
        <v>38</v>
      </c>
      <c r="P107" s="104">
        <v>110</v>
      </c>
    </row>
    <row r="108" spans="1:16" ht="15" customHeight="1">
      <c r="A108" s="56"/>
      <c r="B108" s="48" t="s">
        <v>183</v>
      </c>
      <c r="C108" s="90">
        <v>331</v>
      </c>
      <c r="D108" s="90">
        <v>10</v>
      </c>
      <c r="E108" s="104">
        <v>19</v>
      </c>
      <c r="F108" s="104">
        <v>27</v>
      </c>
      <c r="G108" s="104">
        <v>31</v>
      </c>
      <c r="H108" s="104">
        <v>220</v>
      </c>
      <c r="I108" s="104">
        <v>39</v>
      </c>
      <c r="J108" s="90">
        <v>331</v>
      </c>
      <c r="K108" s="104">
        <v>106</v>
      </c>
      <c r="L108" s="104">
        <v>10</v>
      </c>
      <c r="M108" s="104">
        <v>40</v>
      </c>
      <c r="N108" s="104">
        <v>9</v>
      </c>
      <c r="O108" s="104">
        <v>61</v>
      </c>
      <c r="P108" s="104">
        <v>158</v>
      </c>
    </row>
    <row r="109" spans="1:16" ht="15" customHeight="1">
      <c r="A109" s="35"/>
      <c r="B109" s="59" t="s">
        <v>184</v>
      </c>
      <c r="C109" s="90">
        <v>868</v>
      </c>
      <c r="D109" s="90">
        <v>32</v>
      </c>
      <c r="E109" s="104">
        <v>50</v>
      </c>
      <c r="F109" s="104">
        <v>51</v>
      </c>
      <c r="G109" s="104">
        <v>82</v>
      </c>
      <c r="H109" s="104">
        <v>598</v>
      </c>
      <c r="I109" s="104">
        <v>89</v>
      </c>
      <c r="J109" s="90">
        <v>868</v>
      </c>
      <c r="K109" s="104">
        <v>323</v>
      </c>
      <c r="L109" s="104">
        <v>13</v>
      </c>
      <c r="M109" s="104">
        <v>73</v>
      </c>
      <c r="N109" s="104">
        <v>23</v>
      </c>
      <c r="O109" s="104">
        <v>208</v>
      </c>
      <c r="P109" s="104">
        <v>396</v>
      </c>
    </row>
    <row r="110" spans="1:16" ht="15" customHeight="1">
      <c r="A110" s="32" t="s">
        <v>189</v>
      </c>
      <c r="B110" s="45" t="s">
        <v>176</v>
      </c>
      <c r="C110" s="90">
        <v>2016</v>
      </c>
      <c r="D110" s="90">
        <v>83</v>
      </c>
      <c r="E110" s="104">
        <v>142</v>
      </c>
      <c r="F110" s="104">
        <v>116</v>
      </c>
      <c r="G110" s="104">
        <v>192</v>
      </c>
      <c r="H110" s="104">
        <v>1353</v>
      </c>
      <c r="I110" s="104">
        <v>218</v>
      </c>
      <c r="J110" s="90">
        <v>2016</v>
      </c>
      <c r="K110" s="104">
        <v>685</v>
      </c>
      <c r="L110" s="104">
        <v>62</v>
      </c>
      <c r="M110" s="104">
        <v>212</v>
      </c>
      <c r="N110" s="104">
        <v>58</v>
      </c>
      <c r="O110" s="104">
        <v>404</v>
      </c>
      <c r="P110" s="104">
        <v>1000</v>
      </c>
    </row>
    <row r="111" spans="1:16" ht="15" customHeight="1">
      <c r="A111" s="48"/>
      <c r="B111" s="50"/>
      <c r="C111" s="90"/>
      <c r="D111" s="90"/>
      <c r="E111" s="104"/>
      <c r="F111" s="104"/>
      <c r="G111" s="104"/>
      <c r="H111" s="104"/>
      <c r="I111" s="104"/>
      <c r="J111" s="90"/>
      <c r="K111" s="104"/>
      <c r="L111" s="104"/>
      <c r="M111" s="104"/>
      <c r="N111" s="104"/>
      <c r="O111" s="104"/>
      <c r="P111" s="104"/>
    </row>
    <row r="112" spans="1:16" ht="15" customHeight="1">
      <c r="A112" s="48"/>
      <c r="B112" s="53" t="s">
        <v>190</v>
      </c>
      <c r="C112" s="90">
        <v>513</v>
      </c>
      <c r="D112" s="90">
        <v>25</v>
      </c>
      <c r="E112" s="104">
        <v>35</v>
      </c>
      <c r="F112" s="104">
        <v>26</v>
      </c>
      <c r="G112" s="104">
        <v>53</v>
      </c>
      <c r="H112" s="104">
        <v>337</v>
      </c>
      <c r="I112" s="104">
        <v>61</v>
      </c>
      <c r="J112" s="90">
        <v>513</v>
      </c>
      <c r="K112" s="104">
        <v>149</v>
      </c>
      <c r="L112" s="104">
        <v>21</v>
      </c>
      <c r="M112" s="104">
        <v>54</v>
      </c>
      <c r="N112" s="104">
        <v>10</v>
      </c>
      <c r="O112" s="104">
        <v>84</v>
      </c>
      <c r="P112" s="104">
        <v>286</v>
      </c>
    </row>
    <row r="113" spans="1:16" ht="15" customHeight="1">
      <c r="A113" s="48"/>
      <c r="B113" s="53" t="s">
        <v>191</v>
      </c>
      <c r="C113" s="90">
        <v>488</v>
      </c>
      <c r="D113" s="90">
        <v>14</v>
      </c>
      <c r="E113" s="104">
        <v>30</v>
      </c>
      <c r="F113" s="104">
        <v>30</v>
      </c>
      <c r="G113" s="104">
        <v>51</v>
      </c>
      <c r="H113" s="104">
        <v>327</v>
      </c>
      <c r="I113" s="104">
        <v>52</v>
      </c>
      <c r="J113" s="90">
        <v>488</v>
      </c>
      <c r="K113" s="104">
        <v>178</v>
      </c>
      <c r="L113" s="104">
        <v>11</v>
      </c>
      <c r="M113" s="104">
        <v>48</v>
      </c>
      <c r="N113" s="104">
        <v>20</v>
      </c>
      <c r="O113" s="104">
        <v>105</v>
      </c>
      <c r="P113" s="104">
        <v>222</v>
      </c>
    </row>
    <row r="114" spans="1:16" ht="15" customHeight="1">
      <c r="A114" s="56"/>
      <c r="B114" s="53" t="s">
        <v>192</v>
      </c>
      <c r="C114" s="90">
        <v>867</v>
      </c>
      <c r="D114" s="90">
        <v>39</v>
      </c>
      <c r="E114" s="104">
        <v>66</v>
      </c>
      <c r="F114" s="104">
        <v>53</v>
      </c>
      <c r="G114" s="104">
        <v>78</v>
      </c>
      <c r="H114" s="104">
        <v>589</v>
      </c>
      <c r="I114" s="104">
        <v>86</v>
      </c>
      <c r="J114" s="90">
        <v>867</v>
      </c>
      <c r="K114" s="104">
        <v>310</v>
      </c>
      <c r="L114" s="104">
        <v>28</v>
      </c>
      <c r="M114" s="104">
        <v>93</v>
      </c>
      <c r="N114" s="104">
        <v>23</v>
      </c>
      <c r="O114" s="104">
        <v>179</v>
      </c>
      <c r="P114" s="104">
        <v>424</v>
      </c>
    </row>
    <row r="115" spans="1:16" ht="15" customHeight="1">
      <c r="A115" s="35"/>
      <c r="B115" s="59" t="s">
        <v>193</v>
      </c>
      <c r="C115" s="90">
        <v>148</v>
      </c>
      <c r="D115" s="90">
        <v>5</v>
      </c>
      <c r="E115" s="104">
        <v>11</v>
      </c>
      <c r="F115" s="104">
        <v>7</v>
      </c>
      <c r="G115" s="104">
        <v>10</v>
      </c>
      <c r="H115" s="104">
        <v>100</v>
      </c>
      <c r="I115" s="104">
        <v>19</v>
      </c>
      <c r="J115" s="90">
        <v>148</v>
      </c>
      <c r="K115" s="104">
        <v>48</v>
      </c>
      <c r="L115" s="104">
        <v>2</v>
      </c>
      <c r="M115" s="104">
        <v>17</v>
      </c>
      <c r="N115" s="104">
        <v>5</v>
      </c>
      <c r="O115" s="104">
        <v>36</v>
      </c>
      <c r="P115" s="104">
        <v>68</v>
      </c>
    </row>
    <row r="116" spans="1:16" ht="15" customHeight="1">
      <c r="A116" s="32" t="s">
        <v>204</v>
      </c>
      <c r="B116" s="45" t="s">
        <v>176</v>
      </c>
      <c r="C116" s="90">
        <v>2016</v>
      </c>
      <c r="D116" s="90">
        <v>83</v>
      </c>
      <c r="E116" s="104">
        <v>142</v>
      </c>
      <c r="F116" s="104">
        <v>116</v>
      </c>
      <c r="G116" s="104">
        <v>192</v>
      </c>
      <c r="H116" s="104">
        <v>1353</v>
      </c>
      <c r="I116" s="104">
        <v>218</v>
      </c>
      <c r="J116" s="90">
        <v>2016</v>
      </c>
      <c r="K116" s="104">
        <v>685</v>
      </c>
      <c r="L116" s="104">
        <v>62</v>
      </c>
      <c r="M116" s="104">
        <v>212</v>
      </c>
      <c r="N116" s="104">
        <v>58</v>
      </c>
      <c r="O116" s="104">
        <v>404</v>
      </c>
      <c r="P116" s="104">
        <v>1000</v>
      </c>
    </row>
    <row r="117" spans="1:16" ht="15" customHeight="1">
      <c r="A117" s="394" t="s">
        <v>205</v>
      </c>
      <c r="B117" s="50"/>
      <c r="C117" s="90"/>
      <c r="D117" s="90"/>
      <c r="E117" s="104"/>
      <c r="F117" s="104"/>
      <c r="G117" s="104"/>
      <c r="H117" s="104"/>
      <c r="I117" s="104"/>
      <c r="J117" s="90"/>
      <c r="K117" s="104"/>
      <c r="L117" s="104"/>
      <c r="M117" s="104"/>
      <c r="N117" s="104"/>
      <c r="O117" s="104"/>
      <c r="P117" s="104"/>
    </row>
    <row r="118" spans="1:16" ht="15" customHeight="1">
      <c r="A118" s="394"/>
      <c r="B118" s="53" t="s">
        <v>206</v>
      </c>
      <c r="C118" s="90">
        <v>1288</v>
      </c>
      <c r="D118" s="90">
        <v>61</v>
      </c>
      <c r="E118" s="104">
        <v>104</v>
      </c>
      <c r="F118" s="104">
        <v>84</v>
      </c>
      <c r="G118" s="104">
        <v>113</v>
      </c>
      <c r="H118" s="104">
        <v>850</v>
      </c>
      <c r="I118" s="104">
        <v>141</v>
      </c>
      <c r="J118" s="90">
        <v>1288</v>
      </c>
      <c r="K118" s="104">
        <v>449</v>
      </c>
      <c r="L118" s="104">
        <v>52</v>
      </c>
      <c r="M118" s="104">
        <v>147</v>
      </c>
      <c r="N118" s="104">
        <v>43</v>
      </c>
      <c r="O118" s="104">
        <v>269</v>
      </c>
      <c r="P118" s="104">
        <v>625</v>
      </c>
    </row>
    <row r="119" spans="1:16" ht="15" customHeight="1">
      <c r="A119" s="48"/>
      <c r="B119" s="53" t="s">
        <v>207</v>
      </c>
      <c r="C119" s="90">
        <v>300</v>
      </c>
      <c r="D119" s="90">
        <v>7</v>
      </c>
      <c r="E119" s="104">
        <v>19</v>
      </c>
      <c r="F119" s="104">
        <v>16</v>
      </c>
      <c r="G119" s="104">
        <v>24</v>
      </c>
      <c r="H119" s="104">
        <v>213</v>
      </c>
      <c r="I119" s="104">
        <v>32</v>
      </c>
      <c r="J119" s="90">
        <v>300</v>
      </c>
      <c r="K119" s="104">
        <v>127</v>
      </c>
      <c r="L119" s="104">
        <v>2</v>
      </c>
      <c r="M119" s="104">
        <v>28</v>
      </c>
      <c r="N119" s="104">
        <v>5</v>
      </c>
      <c r="O119" s="104">
        <v>70</v>
      </c>
      <c r="P119" s="104">
        <v>121</v>
      </c>
    </row>
    <row r="120" spans="1:16" ht="15" customHeight="1">
      <c r="A120" s="56"/>
      <c r="B120" s="53" t="s">
        <v>208</v>
      </c>
      <c r="C120" s="90">
        <v>151</v>
      </c>
      <c r="D120" s="90">
        <v>2</v>
      </c>
      <c r="E120" s="104">
        <v>3</v>
      </c>
      <c r="F120" s="104">
        <v>3</v>
      </c>
      <c r="G120" s="104">
        <v>14</v>
      </c>
      <c r="H120" s="104">
        <v>117</v>
      </c>
      <c r="I120" s="104">
        <v>15</v>
      </c>
      <c r="J120" s="90">
        <v>151</v>
      </c>
      <c r="K120" s="104">
        <v>24</v>
      </c>
      <c r="L120" s="104">
        <v>2</v>
      </c>
      <c r="M120" s="104">
        <v>15</v>
      </c>
      <c r="N120" s="104">
        <v>3</v>
      </c>
      <c r="O120" s="104">
        <v>15</v>
      </c>
      <c r="P120" s="104">
        <v>106</v>
      </c>
    </row>
    <row r="121" spans="1:16" ht="15" customHeight="1">
      <c r="A121" s="56"/>
      <c r="B121" s="53" t="s">
        <v>209</v>
      </c>
      <c r="C121" s="90">
        <v>174</v>
      </c>
      <c r="D121" s="90">
        <v>12</v>
      </c>
      <c r="E121" s="104">
        <v>13</v>
      </c>
      <c r="F121" s="104">
        <v>6</v>
      </c>
      <c r="G121" s="104">
        <v>30</v>
      </c>
      <c r="H121" s="104">
        <v>104</v>
      </c>
      <c r="I121" s="104">
        <v>16</v>
      </c>
      <c r="J121" s="90">
        <v>174</v>
      </c>
      <c r="K121" s="104">
        <v>48</v>
      </c>
      <c r="L121" s="104">
        <v>6</v>
      </c>
      <c r="M121" s="104">
        <v>15</v>
      </c>
      <c r="N121" s="104">
        <v>3</v>
      </c>
      <c r="O121" s="104">
        <v>30</v>
      </c>
      <c r="P121" s="104">
        <v>99</v>
      </c>
    </row>
    <row r="122" spans="1:16" ht="15" customHeight="1">
      <c r="A122" s="56"/>
      <c r="B122" s="53" t="s">
        <v>210</v>
      </c>
      <c r="C122" s="90">
        <v>16</v>
      </c>
      <c r="D122" s="90">
        <v>0</v>
      </c>
      <c r="E122" s="104">
        <v>0</v>
      </c>
      <c r="F122" s="104">
        <v>2</v>
      </c>
      <c r="G122" s="104">
        <v>3</v>
      </c>
      <c r="H122" s="104">
        <v>7</v>
      </c>
      <c r="I122" s="104">
        <v>5</v>
      </c>
      <c r="J122" s="90">
        <v>16</v>
      </c>
      <c r="K122" s="104">
        <v>3</v>
      </c>
      <c r="L122" s="104">
        <v>0</v>
      </c>
      <c r="M122" s="104">
        <v>1</v>
      </c>
      <c r="N122" s="104">
        <v>0</v>
      </c>
      <c r="O122" s="104">
        <v>4</v>
      </c>
      <c r="P122" s="104">
        <v>9</v>
      </c>
    </row>
    <row r="123" spans="1:16" ht="15" customHeight="1">
      <c r="A123" s="56"/>
      <c r="B123" s="53" t="s">
        <v>211</v>
      </c>
      <c r="C123" s="90">
        <v>65</v>
      </c>
      <c r="D123" s="90">
        <v>1</v>
      </c>
      <c r="E123" s="104">
        <v>3</v>
      </c>
      <c r="F123" s="104">
        <v>5</v>
      </c>
      <c r="G123" s="104">
        <v>3</v>
      </c>
      <c r="H123" s="104">
        <v>47</v>
      </c>
      <c r="I123" s="104">
        <v>7</v>
      </c>
      <c r="J123" s="90">
        <v>65</v>
      </c>
      <c r="K123" s="104">
        <v>26</v>
      </c>
      <c r="L123" s="104">
        <v>0</v>
      </c>
      <c r="M123" s="104">
        <v>5</v>
      </c>
      <c r="N123" s="104">
        <v>3</v>
      </c>
      <c r="O123" s="104">
        <v>12</v>
      </c>
      <c r="P123" s="104">
        <v>28</v>
      </c>
    </row>
    <row r="124" spans="1:16" ht="15" customHeight="1">
      <c r="A124" s="35"/>
      <c r="B124" s="59" t="s">
        <v>184</v>
      </c>
      <c r="C124" s="90">
        <v>22</v>
      </c>
      <c r="D124" s="90">
        <v>0</v>
      </c>
      <c r="E124" s="104">
        <v>0</v>
      </c>
      <c r="F124" s="104">
        <v>0</v>
      </c>
      <c r="G124" s="104">
        <v>5</v>
      </c>
      <c r="H124" s="104">
        <v>15</v>
      </c>
      <c r="I124" s="104">
        <v>2</v>
      </c>
      <c r="J124" s="90">
        <v>22</v>
      </c>
      <c r="K124" s="104">
        <v>8</v>
      </c>
      <c r="L124" s="104">
        <v>0</v>
      </c>
      <c r="M124" s="104">
        <v>1</v>
      </c>
      <c r="N124" s="104">
        <v>1</v>
      </c>
      <c r="O124" s="104">
        <v>4</v>
      </c>
      <c r="P124" s="104">
        <v>12</v>
      </c>
    </row>
    <row r="125" spans="1:16" ht="15" customHeight="1">
      <c r="A125" s="32" t="s">
        <v>212</v>
      </c>
      <c r="B125" s="45" t="s">
        <v>176</v>
      </c>
      <c r="C125" s="90">
        <v>2016</v>
      </c>
      <c r="D125" s="90">
        <v>83</v>
      </c>
      <c r="E125" s="104">
        <v>142</v>
      </c>
      <c r="F125" s="104">
        <v>116</v>
      </c>
      <c r="G125" s="104">
        <v>192</v>
      </c>
      <c r="H125" s="104">
        <v>1353</v>
      </c>
      <c r="I125" s="104">
        <v>218</v>
      </c>
      <c r="J125" s="90">
        <v>2016</v>
      </c>
      <c r="K125" s="104">
        <v>685</v>
      </c>
      <c r="L125" s="104">
        <v>62</v>
      </c>
      <c r="M125" s="104">
        <v>212</v>
      </c>
      <c r="N125" s="104">
        <v>58</v>
      </c>
      <c r="O125" s="104">
        <v>404</v>
      </c>
      <c r="P125" s="104">
        <v>1000</v>
      </c>
    </row>
    <row r="126" spans="1:16" ht="15" customHeight="1">
      <c r="A126" s="394" t="s">
        <v>213</v>
      </c>
      <c r="B126" s="50"/>
      <c r="C126" s="90"/>
      <c r="D126" s="90"/>
      <c r="E126" s="104"/>
      <c r="F126" s="104"/>
      <c r="G126" s="104"/>
      <c r="H126" s="104"/>
      <c r="I126" s="104"/>
      <c r="J126" s="90"/>
      <c r="K126" s="104"/>
      <c r="L126" s="104"/>
      <c r="M126" s="104"/>
      <c r="N126" s="104"/>
      <c r="O126" s="104"/>
      <c r="P126" s="104"/>
    </row>
    <row r="127" spans="1:16" ht="15" customHeight="1">
      <c r="A127" s="394"/>
      <c r="B127" s="53" t="s">
        <v>214</v>
      </c>
      <c r="C127" s="90">
        <v>774</v>
      </c>
      <c r="D127" s="90">
        <v>30</v>
      </c>
      <c r="E127" s="104">
        <v>53</v>
      </c>
      <c r="F127" s="104">
        <v>52</v>
      </c>
      <c r="G127" s="104">
        <v>94</v>
      </c>
      <c r="H127" s="104">
        <v>508</v>
      </c>
      <c r="I127" s="104">
        <v>78</v>
      </c>
      <c r="J127" s="90">
        <v>774</v>
      </c>
      <c r="K127" s="104">
        <v>266</v>
      </c>
      <c r="L127" s="104">
        <v>12</v>
      </c>
      <c r="M127" s="104">
        <v>78</v>
      </c>
      <c r="N127" s="104">
        <v>17</v>
      </c>
      <c r="O127" s="104">
        <v>162</v>
      </c>
      <c r="P127" s="104">
        <v>374</v>
      </c>
    </row>
    <row r="128" spans="1:16" ht="15" customHeight="1">
      <c r="A128" s="394"/>
      <c r="B128" s="53" t="s">
        <v>215</v>
      </c>
      <c r="C128" s="90">
        <v>318</v>
      </c>
      <c r="D128" s="90">
        <v>20</v>
      </c>
      <c r="E128" s="104">
        <v>22</v>
      </c>
      <c r="F128" s="104">
        <v>18</v>
      </c>
      <c r="G128" s="104">
        <v>29</v>
      </c>
      <c r="H128" s="104">
        <v>207</v>
      </c>
      <c r="I128" s="104">
        <v>40</v>
      </c>
      <c r="J128" s="90">
        <v>318</v>
      </c>
      <c r="K128" s="104">
        <v>111</v>
      </c>
      <c r="L128" s="104">
        <v>6</v>
      </c>
      <c r="M128" s="104">
        <v>25</v>
      </c>
      <c r="N128" s="104">
        <v>8</v>
      </c>
      <c r="O128" s="104">
        <v>66</v>
      </c>
      <c r="P128" s="104">
        <v>162</v>
      </c>
    </row>
    <row r="129" spans="1:16" ht="15" customHeight="1">
      <c r="A129" s="56"/>
      <c r="B129" s="53" t="s">
        <v>216</v>
      </c>
      <c r="C129" s="90">
        <v>416</v>
      </c>
      <c r="D129" s="90">
        <v>14</v>
      </c>
      <c r="E129" s="104">
        <v>33</v>
      </c>
      <c r="F129" s="104">
        <v>21</v>
      </c>
      <c r="G129" s="104">
        <v>40</v>
      </c>
      <c r="H129" s="104">
        <v>276</v>
      </c>
      <c r="I129" s="104">
        <v>43</v>
      </c>
      <c r="J129" s="90">
        <v>416</v>
      </c>
      <c r="K129" s="104">
        <v>166</v>
      </c>
      <c r="L129" s="104">
        <v>14</v>
      </c>
      <c r="M129" s="104">
        <v>54</v>
      </c>
      <c r="N129" s="104">
        <v>19</v>
      </c>
      <c r="O129" s="104">
        <v>108</v>
      </c>
      <c r="P129" s="104">
        <v>178</v>
      </c>
    </row>
    <row r="130" spans="1:16" ht="15" customHeight="1">
      <c r="A130" s="56"/>
      <c r="B130" s="53" t="s">
        <v>217</v>
      </c>
      <c r="C130" s="90">
        <v>195</v>
      </c>
      <c r="D130" s="90">
        <v>14</v>
      </c>
      <c r="E130" s="104">
        <v>15</v>
      </c>
      <c r="F130" s="104">
        <v>13</v>
      </c>
      <c r="G130" s="104">
        <v>14</v>
      </c>
      <c r="H130" s="104">
        <v>124</v>
      </c>
      <c r="I130" s="104">
        <v>27</v>
      </c>
      <c r="J130" s="90">
        <v>195</v>
      </c>
      <c r="K130" s="104">
        <v>81</v>
      </c>
      <c r="L130" s="104">
        <v>11</v>
      </c>
      <c r="M130" s="104">
        <v>26</v>
      </c>
      <c r="N130" s="104">
        <v>6</v>
      </c>
      <c r="O130" s="104">
        <v>39</v>
      </c>
      <c r="P130" s="104">
        <v>79</v>
      </c>
    </row>
    <row r="131" spans="1:16" ht="15" customHeight="1">
      <c r="A131" s="56"/>
      <c r="B131" s="53" t="s">
        <v>218</v>
      </c>
      <c r="C131" s="90">
        <v>261</v>
      </c>
      <c r="D131" s="90">
        <v>3</v>
      </c>
      <c r="E131" s="104">
        <v>16</v>
      </c>
      <c r="F131" s="104">
        <v>7</v>
      </c>
      <c r="G131" s="104">
        <v>10</v>
      </c>
      <c r="H131" s="104">
        <v>205</v>
      </c>
      <c r="I131" s="104">
        <v>24</v>
      </c>
      <c r="J131" s="90">
        <v>261</v>
      </c>
      <c r="K131" s="104">
        <v>37</v>
      </c>
      <c r="L131" s="104">
        <v>18</v>
      </c>
      <c r="M131" s="104">
        <v>20</v>
      </c>
      <c r="N131" s="104">
        <v>6</v>
      </c>
      <c r="O131" s="104">
        <v>16</v>
      </c>
      <c r="P131" s="104">
        <v>193</v>
      </c>
    </row>
    <row r="132" spans="1:16" ht="15" customHeight="1">
      <c r="A132" s="35"/>
      <c r="B132" s="59" t="s">
        <v>174</v>
      </c>
      <c r="C132" s="90">
        <v>52</v>
      </c>
      <c r="D132" s="90">
        <v>2</v>
      </c>
      <c r="E132" s="104">
        <v>3</v>
      </c>
      <c r="F132" s="104">
        <v>5</v>
      </c>
      <c r="G132" s="104">
        <v>5</v>
      </c>
      <c r="H132" s="104">
        <v>33</v>
      </c>
      <c r="I132" s="104">
        <v>6</v>
      </c>
      <c r="J132" s="90">
        <v>52</v>
      </c>
      <c r="K132" s="104">
        <v>24</v>
      </c>
      <c r="L132" s="104">
        <v>1</v>
      </c>
      <c r="M132" s="104">
        <v>9</v>
      </c>
      <c r="N132" s="104">
        <v>2</v>
      </c>
      <c r="O132" s="104">
        <v>13</v>
      </c>
      <c r="P132" s="104">
        <v>14</v>
      </c>
    </row>
    <row r="133" spans="1:16" ht="15" customHeight="1">
      <c r="A133" s="32" t="s">
        <v>219</v>
      </c>
      <c r="B133" s="45" t="s">
        <v>176</v>
      </c>
      <c r="C133" s="90">
        <v>2016</v>
      </c>
      <c r="D133" s="90">
        <v>83</v>
      </c>
      <c r="E133" s="104">
        <v>142</v>
      </c>
      <c r="F133" s="104">
        <v>116</v>
      </c>
      <c r="G133" s="104">
        <v>192</v>
      </c>
      <c r="H133" s="104">
        <v>1353</v>
      </c>
      <c r="I133" s="104">
        <v>218</v>
      </c>
      <c r="J133" s="90">
        <v>2016</v>
      </c>
      <c r="K133" s="104">
        <v>685</v>
      </c>
      <c r="L133" s="104">
        <v>62</v>
      </c>
      <c r="M133" s="104">
        <v>212</v>
      </c>
      <c r="N133" s="104">
        <v>58</v>
      </c>
      <c r="O133" s="104">
        <v>404</v>
      </c>
      <c r="P133" s="104">
        <v>1000</v>
      </c>
    </row>
    <row r="134" spans="1:16" ht="15" customHeight="1">
      <c r="A134" s="66" t="s">
        <v>220</v>
      </c>
      <c r="B134" s="50"/>
      <c r="C134" s="90"/>
      <c r="D134" s="90"/>
      <c r="E134" s="104"/>
      <c r="F134" s="104"/>
      <c r="G134" s="104"/>
      <c r="H134" s="104"/>
      <c r="I134" s="104"/>
      <c r="J134" s="90"/>
      <c r="K134" s="104"/>
      <c r="L134" s="104"/>
      <c r="M134" s="104"/>
      <c r="N134" s="104"/>
      <c r="O134" s="104"/>
      <c r="P134" s="104"/>
    </row>
    <row r="135" spans="1:16" ht="15" customHeight="1">
      <c r="A135" s="66"/>
      <c r="B135" s="53" t="s">
        <v>221</v>
      </c>
      <c r="C135" s="90">
        <v>121</v>
      </c>
      <c r="D135" s="90">
        <v>2</v>
      </c>
      <c r="E135" s="104">
        <v>7</v>
      </c>
      <c r="F135" s="104">
        <v>6</v>
      </c>
      <c r="G135" s="104">
        <v>12</v>
      </c>
      <c r="H135" s="104">
        <v>87</v>
      </c>
      <c r="I135" s="104">
        <v>13</v>
      </c>
      <c r="J135" s="90">
        <v>121</v>
      </c>
      <c r="K135" s="104">
        <v>47</v>
      </c>
      <c r="L135" s="104">
        <v>1</v>
      </c>
      <c r="M135" s="104">
        <v>19</v>
      </c>
      <c r="N135" s="104">
        <v>9</v>
      </c>
      <c r="O135" s="104">
        <v>35</v>
      </c>
      <c r="P135" s="104">
        <v>45</v>
      </c>
    </row>
    <row r="136" spans="1:16" ht="15" customHeight="1">
      <c r="A136" s="66"/>
      <c r="B136" s="53" t="s">
        <v>222</v>
      </c>
      <c r="C136" s="90">
        <v>413</v>
      </c>
      <c r="D136" s="90">
        <v>7</v>
      </c>
      <c r="E136" s="104">
        <v>18</v>
      </c>
      <c r="F136" s="104">
        <v>25</v>
      </c>
      <c r="G136" s="104">
        <v>39</v>
      </c>
      <c r="H136" s="104">
        <v>291</v>
      </c>
      <c r="I136" s="104">
        <v>41</v>
      </c>
      <c r="J136" s="90">
        <v>413</v>
      </c>
      <c r="K136" s="104">
        <v>171</v>
      </c>
      <c r="L136" s="104">
        <v>3</v>
      </c>
      <c r="M136" s="104">
        <v>50</v>
      </c>
      <c r="N136" s="104">
        <v>11</v>
      </c>
      <c r="O136" s="104">
        <v>104</v>
      </c>
      <c r="P136" s="104">
        <v>168</v>
      </c>
    </row>
    <row r="137" spans="1:16" ht="15" customHeight="1">
      <c r="A137" s="56"/>
      <c r="B137" s="53" t="s">
        <v>223</v>
      </c>
      <c r="C137" s="90">
        <v>477</v>
      </c>
      <c r="D137" s="90">
        <v>23</v>
      </c>
      <c r="E137" s="104">
        <v>36</v>
      </c>
      <c r="F137" s="104">
        <v>22</v>
      </c>
      <c r="G137" s="104">
        <v>55</v>
      </c>
      <c r="H137" s="104">
        <v>308</v>
      </c>
      <c r="I137" s="104">
        <v>60</v>
      </c>
      <c r="J137" s="90">
        <v>477</v>
      </c>
      <c r="K137" s="104">
        <v>162</v>
      </c>
      <c r="L137" s="104">
        <v>11</v>
      </c>
      <c r="M137" s="104">
        <v>49</v>
      </c>
      <c r="N137" s="104">
        <v>14</v>
      </c>
      <c r="O137" s="104">
        <v>91</v>
      </c>
      <c r="P137" s="104">
        <v>238</v>
      </c>
    </row>
    <row r="138" spans="1:16" ht="15" customHeight="1">
      <c r="A138" s="56"/>
      <c r="B138" s="53" t="s">
        <v>224</v>
      </c>
      <c r="C138" s="90">
        <v>362</v>
      </c>
      <c r="D138" s="90">
        <v>20</v>
      </c>
      <c r="E138" s="104">
        <v>32</v>
      </c>
      <c r="F138" s="104">
        <v>24</v>
      </c>
      <c r="G138" s="104">
        <v>37</v>
      </c>
      <c r="H138" s="104">
        <v>228</v>
      </c>
      <c r="I138" s="104">
        <v>40</v>
      </c>
      <c r="J138" s="90">
        <v>362</v>
      </c>
      <c r="K138" s="104">
        <v>139</v>
      </c>
      <c r="L138" s="104">
        <v>13</v>
      </c>
      <c r="M138" s="104">
        <v>38</v>
      </c>
      <c r="N138" s="104">
        <v>12</v>
      </c>
      <c r="O138" s="104">
        <v>82</v>
      </c>
      <c r="P138" s="104">
        <v>166</v>
      </c>
    </row>
    <row r="139" spans="1:16" ht="15" customHeight="1">
      <c r="A139" s="56"/>
      <c r="B139" s="53" t="s">
        <v>225</v>
      </c>
      <c r="C139" s="90">
        <v>216</v>
      </c>
      <c r="D139" s="90">
        <v>10</v>
      </c>
      <c r="E139" s="104">
        <v>15</v>
      </c>
      <c r="F139" s="104">
        <v>13</v>
      </c>
      <c r="G139" s="104">
        <v>15</v>
      </c>
      <c r="H139" s="104">
        <v>150</v>
      </c>
      <c r="I139" s="104">
        <v>20</v>
      </c>
      <c r="J139" s="90">
        <v>216</v>
      </c>
      <c r="K139" s="104">
        <v>73</v>
      </c>
      <c r="L139" s="104">
        <v>7</v>
      </c>
      <c r="M139" s="104">
        <v>17</v>
      </c>
      <c r="N139" s="104">
        <v>1</v>
      </c>
      <c r="O139" s="104">
        <v>42</v>
      </c>
      <c r="P139" s="104">
        <v>109</v>
      </c>
    </row>
    <row r="140" spans="1:16" ht="15" customHeight="1">
      <c r="A140" s="56"/>
      <c r="B140" s="53" t="s">
        <v>226</v>
      </c>
      <c r="C140" s="90">
        <v>173</v>
      </c>
      <c r="D140" s="90">
        <v>5</v>
      </c>
      <c r="E140" s="104">
        <v>18</v>
      </c>
      <c r="F140" s="104">
        <v>7</v>
      </c>
      <c r="G140" s="104">
        <v>13</v>
      </c>
      <c r="H140" s="104">
        <v>120</v>
      </c>
      <c r="I140" s="104">
        <v>15</v>
      </c>
      <c r="J140" s="90">
        <v>173</v>
      </c>
      <c r="K140" s="104">
        <v>36</v>
      </c>
      <c r="L140" s="104">
        <v>15</v>
      </c>
      <c r="M140" s="104">
        <v>13</v>
      </c>
      <c r="N140" s="104">
        <v>3</v>
      </c>
      <c r="O140" s="104">
        <v>21</v>
      </c>
      <c r="P140" s="104">
        <v>110</v>
      </c>
    </row>
    <row r="141" spans="1:16" ht="15" customHeight="1">
      <c r="A141" s="56"/>
      <c r="B141" s="53" t="s">
        <v>227</v>
      </c>
      <c r="C141" s="90">
        <v>126</v>
      </c>
      <c r="D141" s="90">
        <v>9</v>
      </c>
      <c r="E141" s="104">
        <v>5</v>
      </c>
      <c r="F141" s="104">
        <v>10</v>
      </c>
      <c r="G141" s="104">
        <v>12</v>
      </c>
      <c r="H141" s="104">
        <v>84</v>
      </c>
      <c r="I141" s="104">
        <v>14</v>
      </c>
      <c r="J141" s="90">
        <v>126</v>
      </c>
      <c r="K141" s="104">
        <v>26</v>
      </c>
      <c r="L141" s="104">
        <v>7</v>
      </c>
      <c r="M141" s="104">
        <v>12</v>
      </c>
      <c r="N141" s="104">
        <v>4</v>
      </c>
      <c r="O141" s="104">
        <v>16</v>
      </c>
      <c r="P141" s="104">
        <v>82</v>
      </c>
    </row>
    <row r="142" spans="1:16" ht="15" customHeight="1">
      <c r="A142" s="56"/>
      <c r="B142" s="53" t="s">
        <v>228</v>
      </c>
      <c r="C142" s="90">
        <v>59</v>
      </c>
      <c r="D142" s="90">
        <v>4</v>
      </c>
      <c r="E142" s="104">
        <v>5</v>
      </c>
      <c r="F142" s="104">
        <v>5</v>
      </c>
      <c r="G142" s="104">
        <v>4</v>
      </c>
      <c r="H142" s="104">
        <v>44</v>
      </c>
      <c r="I142" s="104">
        <v>2</v>
      </c>
      <c r="J142" s="90">
        <v>59</v>
      </c>
      <c r="K142" s="104">
        <v>17</v>
      </c>
      <c r="L142" s="104">
        <v>3</v>
      </c>
      <c r="M142" s="104">
        <v>8</v>
      </c>
      <c r="N142" s="104">
        <v>3</v>
      </c>
      <c r="O142" s="104">
        <v>8</v>
      </c>
      <c r="P142" s="104">
        <v>33</v>
      </c>
    </row>
    <row r="143" spans="1:16" ht="15" customHeight="1">
      <c r="A143" s="56"/>
      <c r="B143" s="53" t="s">
        <v>229</v>
      </c>
      <c r="C143" s="90">
        <v>37</v>
      </c>
      <c r="D143" s="90">
        <v>3</v>
      </c>
      <c r="E143" s="104">
        <v>5</v>
      </c>
      <c r="F143" s="104">
        <v>2</v>
      </c>
      <c r="G143" s="104">
        <v>2</v>
      </c>
      <c r="H143" s="104">
        <v>24</v>
      </c>
      <c r="I143" s="104">
        <v>4</v>
      </c>
      <c r="J143" s="90">
        <v>37</v>
      </c>
      <c r="K143" s="104">
        <v>8</v>
      </c>
      <c r="L143" s="104">
        <v>1</v>
      </c>
      <c r="M143" s="104">
        <v>3</v>
      </c>
      <c r="N143" s="104">
        <v>0</v>
      </c>
      <c r="O143" s="104">
        <v>1</v>
      </c>
      <c r="P143" s="104">
        <v>27</v>
      </c>
    </row>
    <row r="144" spans="1:16" ht="15" customHeight="1">
      <c r="A144" s="35"/>
      <c r="B144" s="59" t="s">
        <v>230</v>
      </c>
      <c r="C144" s="90">
        <v>32</v>
      </c>
      <c r="D144" s="90">
        <v>0</v>
      </c>
      <c r="E144" s="104">
        <v>1</v>
      </c>
      <c r="F144" s="104">
        <v>2</v>
      </c>
      <c r="G144" s="104">
        <v>3</v>
      </c>
      <c r="H144" s="104">
        <v>17</v>
      </c>
      <c r="I144" s="104">
        <v>9</v>
      </c>
      <c r="J144" s="90">
        <v>32</v>
      </c>
      <c r="K144" s="104">
        <v>6</v>
      </c>
      <c r="L144" s="104">
        <v>1</v>
      </c>
      <c r="M144" s="104">
        <v>3</v>
      </c>
      <c r="N144" s="104">
        <v>1</v>
      </c>
      <c r="O144" s="104">
        <v>4</v>
      </c>
      <c r="P144" s="104">
        <v>22</v>
      </c>
    </row>
    <row r="145" spans="1:16" ht="15" customHeight="1">
      <c r="A145" s="32" t="s">
        <v>236</v>
      </c>
      <c r="B145" s="45" t="s">
        <v>176</v>
      </c>
      <c r="C145" s="90">
        <v>2016</v>
      </c>
      <c r="D145" s="90">
        <v>83</v>
      </c>
      <c r="E145" s="104">
        <v>142</v>
      </c>
      <c r="F145" s="104">
        <v>116</v>
      </c>
      <c r="G145" s="104">
        <v>192</v>
      </c>
      <c r="H145" s="104">
        <v>1353</v>
      </c>
      <c r="I145" s="104">
        <v>218</v>
      </c>
      <c r="J145" s="90">
        <v>2016</v>
      </c>
      <c r="K145" s="104">
        <v>685</v>
      </c>
      <c r="L145" s="104">
        <v>62</v>
      </c>
      <c r="M145" s="104">
        <v>212</v>
      </c>
      <c r="N145" s="104">
        <v>58</v>
      </c>
      <c r="O145" s="104">
        <v>404</v>
      </c>
      <c r="P145" s="104">
        <v>1000</v>
      </c>
    </row>
    <row r="146" spans="1:16" ht="15" customHeight="1">
      <c r="A146" s="66" t="s">
        <v>62</v>
      </c>
      <c r="B146" s="50"/>
      <c r="C146" s="90"/>
      <c r="D146" s="90"/>
      <c r="E146" s="104"/>
      <c r="F146" s="104"/>
      <c r="G146" s="104"/>
      <c r="H146" s="104"/>
      <c r="I146" s="104"/>
      <c r="J146" s="90"/>
      <c r="K146" s="104"/>
      <c r="L146" s="104"/>
      <c r="M146" s="104"/>
      <c r="N146" s="104"/>
      <c r="O146" s="104"/>
      <c r="P146" s="104"/>
    </row>
    <row r="147" spans="1:16" ht="15" customHeight="1">
      <c r="A147" s="66"/>
      <c r="B147" s="53" t="s">
        <v>237</v>
      </c>
      <c r="C147" s="90">
        <v>219</v>
      </c>
      <c r="D147" s="90">
        <v>10</v>
      </c>
      <c r="E147" s="104">
        <v>18</v>
      </c>
      <c r="F147" s="104">
        <v>14</v>
      </c>
      <c r="G147" s="104">
        <v>17</v>
      </c>
      <c r="H147" s="104">
        <v>146</v>
      </c>
      <c r="I147" s="104">
        <v>24</v>
      </c>
      <c r="J147" s="90">
        <v>219</v>
      </c>
      <c r="K147" s="104">
        <v>115</v>
      </c>
      <c r="L147" s="104">
        <v>4</v>
      </c>
      <c r="M147" s="104">
        <v>25</v>
      </c>
      <c r="N147" s="104">
        <v>7</v>
      </c>
      <c r="O147" s="104">
        <v>65</v>
      </c>
      <c r="P147" s="104">
        <v>73</v>
      </c>
    </row>
    <row r="148" spans="1:16" ht="15" customHeight="1">
      <c r="A148" s="66"/>
      <c r="B148" s="53" t="s">
        <v>238</v>
      </c>
      <c r="C148" s="90">
        <v>372</v>
      </c>
      <c r="D148" s="90">
        <v>19</v>
      </c>
      <c r="E148" s="104">
        <v>43</v>
      </c>
      <c r="F148" s="104">
        <v>29</v>
      </c>
      <c r="G148" s="104">
        <v>34</v>
      </c>
      <c r="H148" s="104">
        <v>239</v>
      </c>
      <c r="I148" s="104">
        <v>34</v>
      </c>
      <c r="J148" s="90">
        <v>372</v>
      </c>
      <c r="K148" s="104">
        <v>181</v>
      </c>
      <c r="L148" s="104">
        <v>22</v>
      </c>
      <c r="M148" s="104">
        <v>35</v>
      </c>
      <c r="N148" s="104">
        <v>11</v>
      </c>
      <c r="O148" s="104">
        <v>110</v>
      </c>
      <c r="P148" s="104">
        <v>107</v>
      </c>
    </row>
    <row r="149" spans="1:16" ht="15" customHeight="1">
      <c r="A149" s="56"/>
      <c r="B149" s="53" t="s">
        <v>239</v>
      </c>
      <c r="C149" s="90">
        <v>874</v>
      </c>
      <c r="D149" s="90">
        <v>38</v>
      </c>
      <c r="E149" s="104">
        <v>60</v>
      </c>
      <c r="F149" s="104">
        <v>51</v>
      </c>
      <c r="G149" s="104">
        <v>91</v>
      </c>
      <c r="H149" s="104">
        <v>587</v>
      </c>
      <c r="I149" s="104">
        <v>88</v>
      </c>
      <c r="J149" s="90">
        <v>874</v>
      </c>
      <c r="K149" s="104">
        <v>244</v>
      </c>
      <c r="L149" s="104">
        <v>29</v>
      </c>
      <c r="M149" s="104">
        <v>88</v>
      </c>
      <c r="N149" s="104">
        <v>27</v>
      </c>
      <c r="O149" s="104">
        <v>140</v>
      </c>
      <c r="P149" s="104">
        <v>494</v>
      </c>
    </row>
    <row r="150" spans="1:16" ht="15" customHeight="1">
      <c r="A150" s="56"/>
      <c r="B150" s="53" t="s">
        <v>240</v>
      </c>
      <c r="C150" s="90">
        <v>203</v>
      </c>
      <c r="D150" s="90">
        <v>5</v>
      </c>
      <c r="E150" s="104">
        <v>7</v>
      </c>
      <c r="F150" s="104">
        <v>2</v>
      </c>
      <c r="G150" s="104">
        <v>13</v>
      </c>
      <c r="H150" s="104">
        <v>167</v>
      </c>
      <c r="I150" s="104">
        <v>12</v>
      </c>
      <c r="J150" s="90">
        <v>203</v>
      </c>
      <c r="K150" s="104">
        <v>27</v>
      </c>
      <c r="L150" s="104">
        <v>1</v>
      </c>
      <c r="M150" s="104">
        <v>18</v>
      </c>
      <c r="N150" s="104">
        <v>1</v>
      </c>
      <c r="O150" s="104">
        <v>12</v>
      </c>
      <c r="P150" s="104">
        <v>157</v>
      </c>
    </row>
    <row r="151" spans="1:16" ht="15" customHeight="1">
      <c r="A151" s="56"/>
      <c r="B151" s="53" t="s">
        <v>241</v>
      </c>
      <c r="C151" s="90">
        <v>99</v>
      </c>
      <c r="D151" s="90">
        <v>4</v>
      </c>
      <c r="E151" s="104">
        <v>5</v>
      </c>
      <c r="F151" s="104">
        <v>3</v>
      </c>
      <c r="G151" s="104">
        <v>16</v>
      </c>
      <c r="H151" s="104">
        <v>65</v>
      </c>
      <c r="I151" s="104">
        <v>11</v>
      </c>
      <c r="J151" s="90">
        <v>99</v>
      </c>
      <c r="K151" s="104">
        <v>18</v>
      </c>
      <c r="L151" s="104">
        <v>1</v>
      </c>
      <c r="M151" s="104">
        <v>12</v>
      </c>
      <c r="N151" s="104">
        <v>3</v>
      </c>
      <c r="O151" s="104">
        <v>11</v>
      </c>
      <c r="P151" s="104">
        <v>71</v>
      </c>
    </row>
    <row r="152" spans="1:16" ht="15" customHeight="1">
      <c r="A152" s="35"/>
      <c r="B152" s="59" t="s">
        <v>230</v>
      </c>
      <c r="C152" s="90">
        <v>249</v>
      </c>
      <c r="D152" s="90">
        <v>7</v>
      </c>
      <c r="E152" s="104">
        <v>9</v>
      </c>
      <c r="F152" s="104">
        <v>17</v>
      </c>
      <c r="G152" s="104">
        <v>21</v>
      </c>
      <c r="H152" s="104">
        <v>149</v>
      </c>
      <c r="I152" s="104">
        <v>49</v>
      </c>
      <c r="J152" s="90">
        <v>249</v>
      </c>
      <c r="K152" s="104">
        <v>100</v>
      </c>
      <c r="L152" s="104">
        <v>5</v>
      </c>
      <c r="M152" s="104">
        <v>34</v>
      </c>
      <c r="N152" s="104">
        <v>9</v>
      </c>
      <c r="O152" s="104">
        <v>66</v>
      </c>
      <c r="P152" s="104">
        <v>98</v>
      </c>
    </row>
    <row r="153" spans="1:16" ht="15" customHeight="1">
      <c r="A153" s="32" t="s">
        <v>242</v>
      </c>
      <c r="B153" s="45" t="s">
        <v>176</v>
      </c>
      <c r="C153" s="90">
        <v>2016</v>
      </c>
      <c r="D153" s="90">
        <v>83</v>
      </c>
      <c r="E153" s="104">
        <v>142</v>
      </c>
      <c r="F153" s="104">
        <v>116</v>
      </c>
      <c r="G153" s="104">
        <v>192</v>
      </c>
      <c r="H153" s="104">
        <v>1353</v>
      </c>
      <c r="I153" s="104">
        <v>218</v>
      </c>
      <c r="J153" s="90">
        <v>2016</v>
      </c>
      <c r="K153" s="104">
        <v>685</v>
      </c>
      <c r="L153" s="104">
        <v>62</v>
      </c>
      <c r="M153" s="104">
        <v>212</v>
      </c>
      <c r="N153" s="104">
        <v>58</v>
      </c>
      <c r="O153" s="104">
        <v>404</v>
      </c>
      <c r="P153" s="104">
        <v>1000</v>
      </c>
    </row>
    <row r="154" spans="1:16" ht="15" customHeight="1">
      <c r="A154" s="394" t="s">
        <v>1039</v>
      </c>
      <c r="B154" s="50"/>
      <c r="C154" s="90"/>
      <c r="D154" s="90"/>
      <c r="E154" s="104"/>
      <c r="F154" s="104"/>
      <c r="G154" s="104"/>
      <c r="H154" s="104"/>
      <c r="I154" s="104"/>
      <c r="J154" s="90"/>
      <c r="K154" s="104"/>
      <c r="L154" s="104"/>
      <c r="M154" s="104"/>
      <c r="N154" s="104"/>
      <c r="O154" s="104"/>
      <c r="P154" s="104"/>
    </row>
    <row r="155" spans="1:16" ht="15" customHeight="1">
      <c r="A155" s="394"/>
      <c r="B155" s="53" t="s">
        <v>243</v>
      </c>
      <c r="C155" s="90">
        <v>230</v>
      </c>
      <c r="D155" s="90">
        <v>7</v>
      </c>
      <c r="E155" s="104">
        <v>17</v>
      </c>
      <c r="F155" s="104">
        <v>9</v>
      </c>
      <c r="G155" s="104">
        <v>20</v>
      </c>
      <c r="H155" s="104">
        <v>166</v>
      </c>
      <c r="I155" s="104">
        <v>18</v>
      </c>
      <c r="J155" s="90">
        <v>230</v>
      </c>
      <c r="K155" s="104">
        <v>126</v>
      </c>
      <c r="L155" s="104">
        <v>8</v>
      </c>
      <c r="M155" s="104">
        <v>21</v>
      </c>
      <c r="N155" s="104">
        <v>3</v>
      </c>
      <c r="O155" s="104">
        <v>61</v>
      </c>
      <c r="P155" s="104">
        <v>70</v>
      </c>
    </row>
    <row r="156" spans="1:16" ht="15" customHeight="1">
      <c r="A156" s="66"/>
      <c r="B156" s="53" t="s">
        <v>244</v>
      </c>
      <c r="C156" s="90">
        <v>223</v>
      </c>
      <c r="D156" s="90">
        <v>8</v>
      </c>
      <c r="E156" s="104">
        <v>19</v>
      </c>
      <c r="F156" s="104">
        <v>17</v>
      </c>
      <c r="G156" s="104">
        <v>20</v>
      </c>
      <c r="H156" s="104">
        <v>152</v>
      </c>
      <c r="I156" s="104">
        <v>17</v>
      </c>
      <c r="J156" s="90">
        <v>223</v>
      </c>
      <c r="K156" s="104">
        <v>96</v>
      </c>
      <c r="L156" s="104">
        <v>7</v>
      </c>
      <c r="M156" s="104">
        <v>20</v>
      </c>
      <c r="N156" s="104">
        <v>6</v>
      </c>
      <c r="O156" s="104">
        <v>61</v>
      </c>
      <c r="P156" s="104">
        <v>88</v>
      </c>
    </row>
    <row r="157" spans="1:16" ht="15" customHeight="1">
      <c r="A157" s="56"/>
      <c r="B157" s="53" t="s">
        <v>245</v>
      </c>
      <c r="C157" s="90">
        <v>259</v>
      </c>
      <c r="D157" s="90">
        <v>18</v>
      </c>
      <c r="E157" s="104">
        <v>20</v>
      </c>
      <c r="F157" s="104">
        <v>18</v>
      </c>
      <c r="G157" s="104">
        <v>16</v>
      </c>
      <c r="H157" s="104">
        <v>180</v>
      </c>
      <c r="I157" s="104">
        <v>23</v>
      </c>
      <c r="J157" s="90">
        <v>259</v>
      </c>
      <c r="K157" s="104">
        <v>97</v>
      </c>
      <c r="L157" s="104">
        <v>8</v>
      </c>
      <c r="M157" s="104">
        <v>24</v>
      </c>
      <c r="N157" s="104">
        <v>13</v>
      </c>
      <c r="O157" s="104">
        <v>55</v>
      </c>
      <c r="P157" s="104">
        <v>121</v>
      </c>
    </row>
    <row r="158" spans="1:16" ht="15" customHeight="1">
      <c r="A158" s="56"/>
      <c r="B158" s="53" t="s">
        <v>246</v>
      </c>
      <c r="C158" s="90">
        <v>189</v>
      </c>
      <c r="D158" s="90">
        <v>3</v>
      </c>
      <c r="E158" s="104">
        <v>14</v>
      </c>
      <c r="F158" s="104">
        <v>13</v>
      </c>
      <c r="G158" s="104">
        <v>29</v>
      </c>
      <c r="H158" s="104">
        <v>120</v>
      </c>
      <c r="I158" s="104">
        <v>14</v>
      </c>
      <c r="J158" s="90">
        <v>189</v>
      </c>
      <c r="K158" s="104">
        <v>54</v>
      </c>
      <c r="L158" s="104">
        <v>8</v>
      </c>
      <c r="M158" s="104">
        <v>14</v>
      </c>
      <c r="N158" s="104">
        <v>4</v>
      </c>
      <c r="O158" s="104">
        <v>33</v>
      </c>
      <c r="P158" s="104">
        <v>99</v>
      </c>
    </row>
    <row r="159" spans="1:16" ht="15" customHeight="1">
      <c r="A159" s="56"/>
      <c r="B159" s="53" t="s">
        <v>247</v>
      </c>
      <c r="C159" s="90">
        <v>121</v>
      </c>
      <c r="D159" s="90">
        <v>6</v>
      </c>
      <c r="E159" s="104">
        <v>11</v>
      </c>
      <c r="F159" s="104">
        <v>11</v>
      </c>
      <c r="G159" s="104">
        <v>12</v>
      </c>
      <c r="H159" s="104">
        <v>87</v>
      </c>
      <c r="I159" s="104">
        <v>4</v>
      </c>
      <c r="J159" s="90">
        <v>121</v>
      </c>
      <c r="K159" s="104">
        <v>21</v>
      </c>
      <c r="L159" s="104">
        <v>4</v>
      </c>
      <c r="M159" s="104">
        <v>10</v>
      </c>
      <c r="N159" s="104">
        <v>1</v>
      </c>
      <c r="O159" s="104">
        <v>14</v>
      </c>
      <c r="P159" s="104">
        <v>85</v>
      </c>
    </row>
    <row r="160" spans="1:16" ht="15" customHeight="1">
      <c r="A160" s="56"/>
      <c r="B160" s="53" t="s">
        <v>248</v>
      </c>
      <c r="C160" s="90">
        <v>66</v>
      </c>
      <c r="D160" s="90">
        <v>4</v>
      </c>
      <c r="E160" s="104">
        <v>3</v>
      </c>
      <c r="F160" s="104">
        <v>1</v>
      </c>
      <c r="G160" s="104">
        <v>11</v>
      </c>
      <c r="H160" s="104">
        <v>47</v>
      </c>
      <c r="I160" s="104">
        <v>1</v>
      </c>
      <c r="J160" s="90">
        <v>66</v>
      </c>
      <c r="K160" s="104">
        <v>8</v>
      </c>
      <c r="L160" s="104">
        <v>2</v>
      </c>
      <c r="M160" s="104">
        <v>8</v>
      </c>
      <c r="N160" s="104">
        <v>1</v>
      </c>
      <c r="O160" s="104">
        <v>5</v>
      </c>
      <c r="P160" s="104">
        <v>50</v>
      </c>
    </row>
    <row r="161" spans="1:16" ht="15" customHeight="1">
      <c r="A161" s="56"/>
      <c r="B161" s="53" t="s">
        <v>249</v>
      </c>
      <c r="C161" s="90">
        <v>93</v>
      </c>
      <c r="D161" s="90">
        <v>2</v>
      </c>
      <c r="E161" s="104">
        <v>4</v>
      </c>
      <c r="F161" s="104">
        <v>5</v>
      </c>
      <c r="G161" s="104">
        <v>10</v>
      </c>
      <c r="H161" s="104">
        <v>75</v>
      </c>
      <c r="I161" s="104">
        <v>3</v>
      </c>
      <c r="J161" s="90">
        <v>93</v>
      </c>
      <c r="K161" s="104">
        <v>8</v>
      </c>
      <c r="L161" s="104">
        <v>1</v>
      </c>
      <c r="M161" s="104">
        <v>6</v>
      </c>
      <c r="N161" s="104">
        <v>0</v>
      </c>
      <c r="O161" s="104">
        <v>6</v>
      </c>
      <c r="P161" s="104">
        <v>77</v>
      </c>
    </row>
    <row r="162" spans="1:16" ht="15" customHeight="1">
      <c r="A162" s="56"/>
      <c r="B162" s="53" t="s">
        <v>250</v>
      </c>
      <c r="C162" s="90">
        <v>17</v>
      </c>
      <c r="D162" s="90">
        <v>0</v>
      </c>
      <c r="E162" s="104">
        <v>0</v>
      </c>
      <c r="F162" s="104">
        <v>0</v>
      </c>
      <c r="G162" s="104">
        <v>1</v>
      </c>
      <c r="H162" s="104">
        <v>15</v>
      </c>
      <c r="I162" s="104">
        <v>1</v>
      </c>
      <c r="J162" s="90">
        <v>17</v>
      </c>
      <c r="K162" s="104">
        <v>1</v>
      </c>
      <c r="L162" s="104">
        <v>1</v>
      </c>
      <c r="M162" s="104">
        <v>1</v>
      </c>
      <c r="N162" s="104">
        <v>1</v>
      </c>
      <c r="O162" s="104">
        <v>1</v>
      </c>
      <c r="P162" s="104">
        <v>15</v>
      </c>
    </row>
    <row r="163" spans="1:16" ht="15" customHeight="1">
      <c r="A163" s="56"/>
      <c r="B163" s="53" t="s">
        <v>251</v>
      </c>
      <c r="C163" s="90">
        <v>28</v>
      </c>
      <c r="D163" s="90">
        <v>1</v>
      </c>
      <c r="E163" s="104">
        <v>2</v>
      </c>
      <c r="F163" s="104">
        <v>4</v>
      </c>
      <c r="G163" s="104">
        <v>3</v>
      </c>
      <c r="H163" s="104">
        <v>14</v>
      </c>
      <c r="I163" s="104">
        <v>5</v>
      </c>
      <c r="J163" s="90">
        <v>28</v>
      </c>
      <c r="K163" s="104">
        <v>2</v>
      </c>
      <c r="L163" s="104">
        <v>4</v>
      </c>
      <c r="M163" s="104">
        <v>3</v>
      </c>
      <c r="N163" s="104">
        <v>3</v>
      </c>
      <c r="O163" s="104">
        <v>4</v>
      </c>
      <c r="P163" s="104">
        <v>22</v>
      </c>
    </row>
    <row r="164" spans="1:16" ht="15" customHeight="1">
      <c r="A164" s="35"/>
      <c r="B164" s="59" t="s">
        <v>230</v>
      </c>
      <c r="C164" s="90">
        <v>790</v>
      </c>
      <c r="D164" s="90">
        <v>34</v>
      </c>
      <c r="E164" s="104">
        <v>52</v>
      </c>
      <c r="F164" s="104">
        <v>38</v>
      </c>
      <c r="G164" s="104">
        <v>70</v>
      </c>
      <c r="H164" s="104">
        <v>497</v>
      </c>
      <c r="I164" s="104">
        <v>132</v>
      </c>
      <c r="J164" s="90">
        <v>790</v>
      </c>
      <c r="K164" s="104">
        <v>272</v>
      </c>
      <c r="L164" s="104">
        <v>19</v>
      </c>
      <c r="M164" s="104">
        <v>105</v>
      </c>
      <c r="N164" s="104">
        <v>26</v>
      </c>
      <c r="O164" s="104">
        <v>164</v>
      </c>
      <c r="P164" s="104">
        <v>373</v>
      </c>
    </row>
    <row r="165" spans="1:16" ht="15" customHeight="1">
      <c r="A165" s="32" t="s">
        <v>252</v>
      </c>
      <c r="B165" s="45" t="s">
        <v>176</v>
      </c>
      <c r="C165" s="90">
        <v>2016</v>
      </c>
      <c r="D165" s="90">
        <v>83</v>
      </c>
      <c r="E165" s="104">
        <v>142</v>
      </c>
      <c r="F165" s="104">
        <v>116</v>
      </c>
      <c r="G165" s="104">
        <v>192</v>
      </c>
      <c r="H165" s="104">
        <v>1353</v>
      </c>
      <c r="I165" s="104">
        <v>218</v>
      </c>
      <c r="J165" s="90">
        <v>2016</v>
      </c>
      <c r="K165" s="104">
        <v>685</v>
      </c>
      <c r="L165" s="104">
        <v>62</v>
      </c>
      <c r="M165" s="104">
        <v>212</v>
      </c>
      <c r="N165" s="104">
        <v>58</v>
      </c>
      <c r="O165" s="104">
        <v>404</v>
      </c>
      <c r="P165" s="104">
        <v>1000</v>
      </c>
    </row>
    <row r="166" spans="1:16" ht="15" customHeight="1">
      <c r="A166" s="66" t="s">
        <v>63</v>
      </c>
      <c r="B166" s="50"/>
      <c r="C166" s="90"/>
      <c r="D166" s="90"/>
      <c r="E166" s="104"/>
      <c r="F166" s="104"/>
      <c r="G166" s="104"/>
      <c r="H166" s="104"/>
      <c r="I166" s="104"/>
      <c r="J166" s="90"/>
      <c r="K166" s="104"/>
      <c r="L166" s="104"/>
      <c r="M166" s="104"/>
      <c r="N166" s="104"/>
      <c r="O166" s="104"/>
      <c r="P166" s="104"/>
    </row>
    <row r="167" spans="1:16" ht="15" customHeight="1">
      <c r="A167" s="66"/>
      <c r="B167" s="53" t="s">
        <v>253</v>
      </c>
      <c r="C167" s="90">
        <v>16</v>
      </c>
      <c r="D167" s="90">
        <v>0</v>
      </c>
      <c r="E167" s="104">
        <v>1</v>
      </c>
      <c r="F167" s="104">
        <v>0</v>
      </c>
      <c r="G167" s="104">
        <v>0</v>
      </c>
      <c r="H167" s="104">
        <v>12</v>
      </c>
      <c r="I167" s="104">
        <v>3</v>
      </c>
      <c r="J167" s="90">
        <v>16</v>
      </c>
      <c r="K167" s="104">
        <v>2</v>
      </c>
      <c r="L167" s="104">
        <v>1</v>
      </c>
      <c r="M167" s="104">
        <v>4</v>
      </c>
      <c r="N167" s="104">
        <v>1</v>
      </c>
      <c r="O167" s="104">
        <v>4</v>
      </c>
      <c r="P167" s="104">
        <v>10</v>
      </c>
    </row>
    <row r="168" spans="1:16" ht="15" customHeight="1">
      <c r="A168" s="66"/>
      <c r="B168" s="53" t="s">
        <v>254</v>
      </c>
      <c r="C168" s="90">
        <v>172</v>
      </c>
      <c r="D168" s="90">
        <v>3</v>
      </c>
      <c r="E168" s="104">
        <v>6</v>
      </c>
      <c r="F168" s="104">
        <v>7</v>
      </c>
      <c r="G168" s="104">
        <v>11</v>
      </c>
      <c r="H168" s="104">
        <v>133</v>
      </c>
      <c r="I168" s="104">
        <v>16</v>
      </c>
      <c r="J168" s="90">
        <v>172</v>
      </c>
      <c r="K168" s="104">
        <v>93</v>
      </c>
      <c r="L168" s="104">
        <v>3</v>
      </c>
      <c r="M168" s="104">
        <v>15</v>
      </c>
      <c r="N168" s="104">
        <v>3</v>
      </c>
      <c r="O168" s="104">
        <v>50</v>
      </c>
      <c r="P168" s="104">
        <v>49</v>
      </c>
    </row>
    <row r="169" spans="1:16" ht="15" customHeight="1">
      <c r="A169" s="56"/>
      <c r="B169" s="53" t="s">
        <v>255</v>
      </c>
      <c r="C169" s="90">
        <v>391</v>
      </c>
      <c r="D169" s="90">
        <v>20</v>
      </c>
      <c r="E169" s="104">
        <v>35</v>
      </c>
      <c r="F169" s="104">
        <v>29</v>
      </c>
      <c r="G169" s="104">
        <v>36</v>
      </c>
      <c r="H169" s="104">
        <v>248</v>
      </c>
      <c r="I169" s="104">
        <v>44</v>
      </c>
      <c r="J169" s="90">
        <v>391</v>
      </c>
      <c r="K169" s="104">
        <v>176</v>
      </c>
      <c r="L169" s="104">
        <v>15</v>
      </c>
      <c r="M169" s="104">
        <v>36</v>
      </c>
      <c r="N169" s="104">
        <v>13</v>
      </c>
      <c r="O169" s="104">
        <v>105</v>
      </c>
      <c r="P169" s="104">
        <v>144</v>
      </c>
    </row>
    <row r="170" spans="1:16" ht="15" customHeight="1">
      <c r="A170" s="56"/>
      <c r="B170" s="53" t="s">
        <v>256</v>
      </c>
      <c r="C170" s="90">
        <v>390</v>
      </c>
      <c r="D170" s="90">
        <v>18</v>
      </c>
      <c r="E170" s="104">
        <v>28</v>
      </c>
      <c r="F170" s="104">
        <v>26</v>
      </c>
      <c r="G170" s="104">
        <v>41</v>
      </c>
      <c r="H170" s="104">
        <v>246</v>
      </c>
      <c r="I170" s="104">
        <v>48</v>
      </c>
      <c r="J170" s="90">
        <v>390</v>
      </c>
      <c r="K170" s="104">
        <v>148</v>
      </c>
      <c r="L170" s="104">
        <v>10</v>
      </c>
      <c r="M170" s="104">
        <v>40</v>
      </c>
      <c r="N170" s="104">
        <v>12</v>
      </c>
      <c r="O170" s="104">
        <v>91</v>
      </c>
      <c r="P170" s="104">
        <v>179</v>
      </c>
    </row>
    <row r="171" spans="1:16" ht="15" customHeight="1">
      <c r="A171" s="56"/>
      <c r="B171" s="53" t="s">
        <v>257</v>
      </c>
      <c r="C171" s="90">
        <v>368</v>
      </c>
      <c r="D171" s="90">
        <v>17</v>
      </c>
      <c r="E171" s="104">
        <v>26</v>
      </c>
      <c r="F171" s="104">
        <v>14</v>
      </c>
      <c r="G171" s="104">
        <v>31</v>
      </c>
      <c r="H171" s="104">
        <v>254</v>
      </c>
      <c r="I171" s="104">
        <v>41</v>
      </c>
      <c r="J171" s="90">
        <v>368</v>
      </c>
      <c r="K171" s="104">
        <v>124</v>
      </c>
      <c r="L171" s="104">
        <v>10</v>
      </c>
      <c r="M171" s="104">
        <v>46</v>
      </c>
      <c r="N171" s="104">
        <v>12</v>
      </c>
      <c r="O171" s="104">
        <v>66</v>
      </c>
      <c r="P171" s="104">
        <v>181</v>
      </c>
    </row>
    <row r="172" spans="1:16" ht="15" customHeight="1">
      <c r="A172" s="56"/>
      <c r="B172" s="53" t="s">
        <v>258</v>
      </c>
      <c r="C172" s="90">
        <v>226</v>
      </c>
      <c r="D172" s="90">
        <v>5</v>
      </c>
      <c r="E172" s="104">
        <v>18</v>
      </c>
      <c r="F172" s="104">
        <v>16</v>
      </c>
      <c r="G172" s="104">
        <v>26</v>
      </c>
      <c r="H172" s="104">
        <v>157</v>
      </c>
      <c r="I172" s="104">
        <v>12</v>
      </c>
      <c r="J172" s="90">
        <v>226</v>
      </c>
      <c r="K172" s="104">
        <v>57</v>
      </c>
      <c r="L172" s="104">
        <v>9</v>
      </c>
      <c r="M172" s="104">
        <v>20</v>
      </c>
      <c r="N172" s="104">
        <v>5</v>
      </c>
      <c r="O172" s="104">
        <v>31</v>
      </c>
      <c r="P172" s="104">
        <v>134</v>
      </c>
    </row>
    <row r="173" spans="1:16" ht="15" customHeight="1">
      <c r="A173" s="56"/>
      <c r="B173" s="53" t="s">
        <v>259</v>
      </c>
      <c r="C173" s="90">
        <v>126</v>
      </c>
      <c r="D173" s="90">
        <v>5</v>
      </c>
      <c r="E173" s="104">
        <v>8</v>
      </c>
      <c r="F173" s="104">
        <v>7</v>
      </c>
      <c r="G173" s="104">
        <v>14</v>
      </c>
      <c r="H173" s="104">
        <v>85</v>
      </c>
      <c r="I173" s="104">
        <v>12</v>
      </c>
      <c r="J173" s="90">
        <v>126</v>
      </c>
      <c r="K173" s="104">
        <v>22</v>
      </c>
      <c r="L173" s="104">
        <v>3</v>
      </c>
      <c r="M173" s="104">
        <v>14</v>
      </c>
      <c r="N173" s="104">
        <v>5</v>
      </c>
      <c r="O173" s="104">
        <v>20</v>
      </c>
      <c r="P173" s="104">
        <v>80</v>
      </c>
    </row>
    <row r="174" spans="1:16" ht="15" customHeight="1">
      <c r="A174" s="56"/>
      <c r="B174" s="53" t="s">
        <v>260</v>
      </c>
      <c r="C174" s="90">
        <v>104</v>
      </c>
      <c r="D174" s="90">
        <v>7</v>
      </c>
      <c r="E174" s="104">
        <v>8</v>
      </c>
      <c r="F174" s="104">
        <v>6</v>
      </c>
      <c r="G174" s="104">
        <v>16</v>
      </c>
      <c r="H174" s="104">
        <v>70</v>
      </c>
      <c r="I174" s="104">
        <v>6</v>
      </c>
      <c r="J174" s="90">
        <v>104</v>
      </c>
      <c r="K174" s="104">
        <v>14</v>
      </c>
      <c r="L174" s="104">
        <v>6</v>
      </c>
      <c r="M174" s="104">
        <v>11</v>
      </c>
      <c r="N174" s="104">
        <v>3</v>
      </c>
      <c r="O174" s="104">
        <v>8</v>
      </c>
      <c r="P174" s="104">
        <v>79</v>
      </c>
    </row>
    <row r="175" spans="1:16" ht="15" customHeight="1">
      <c r="A175" s="56"/>
      <c r="B175" s="53" t="s">
        <v>261</v>
      </c>
      <c r="C175" s="90">
        <v>73</v>
      </c>
      <c r="D175" s="90">
        <v>2</v>
      </c>
      <c r="E175" s="104">
        <v>3</v>
      </c>
      <c r="F175" s="104">
        <v>2</v>
      </c>
      <c r="G175" s="104">
        <v>4</v>
      </c>
      <c r="H175" s="104">
        <v>60</v>
      </c>
      <c r="I175" s="104">
        <v>5</v>
      </c>
      <c r="J175" s="90">
        <v>73</v>
      </c>
      <c r="K175" s="104">
        <v>3</v>
      </c>
      <c r="L175" s="104">
        <v>1</v>
      </c>
      <c r="M175" s="104">
        <v>4</v>
      </c>
      <c r="N175" s="104">
        <v>1</v>
      </c>
      <c r="O175" s="104">
        <v>4</v>
      </c>
      <c r="P175" s="104">
        <v>65</v>
      </c>
    </row>
    <row r="176" spans="1:16" ht="15" customHeight="1">
      <c r="A176" s="56"/>
      <c r="B176" s="53" t="s">
        <v>262</v>
      </c>
      <c r="C176" s="90">
        <v>25</v>
      </c>
      <c r="D176" s="90">
        <v>1</v>
      </c>
      <c r="E176" s="104">
        <v>1</v>
      </c>
      <c r="F176" s="104">
        <v>4</v>
      </c>
      <c r="G176" s="104">
        <v>3</v>
      </c>
      <c r="H176" s="104">
        <v>13</v>
      </c>
      <c r="I176" s="104">
        <v>4</v>
      </c>
      <c r="J176" s="90">
        <v>25</v>
      </c>
      <c r="K176" s="104">
        <v>4</v>
      </c>
      <c r="L176" s="104">
        <v>2</v>
      </c>
      <c r="M176" s="104">
        <v>0</v>
      </c>
      <c r="N176" s="104">
        <v>0</v>
      </c>
      <c r="O176" s="104">
        <v>3</v>
      </c>
      <c r="P176" s="104">
        <v>19</v>
      </c>
    </row>
    <row r="177" spans="1:16" ht="15" customHeight="1">
      <c r="A177" s="35"/>
      <c r="B177" s="59" t="s">
        <v>174</v>
      </c>
      <c r="C177" s="90">
        <v>125</v>
      </c>
      <c r="D177" s="90">
        <v>5</v>
      </c>
      <c r="E177" s="104">
        <v>8</v>
      </c>
      <c r="F177" s="104">
        <v>5</v>
      </c>
      <c r="G177" s="104">
        <v>10</v>
      </c>
      <c r="H177" s="104">
        <v>75</v>
      </c>
      <c r="I177" s="104">
        <v>27</v>
      </c>
      <c r="J177" s="90">
        <v>125</v>
      </c>
      <c r="K177" s="104">
        <v>42</v>
      </c>
      <c r="L177" s="104">
        <v>2</v>
      </c>
      <c r="M177" s="104">
        <v>22</v>
      </c>
      <c r="N177" s="104">
        <v>3</v>
      </c>
      <c r="O177" s="104">
        <v>22</v>
      </c>
      <c r="P177" s="104">
        <v>60</v>
      </c>
    </row>
    <row r="178" spans="1:16" ht="15" customHeight="1">
      <c r="A178" s="32" t="s">
        <v>263</v>
      </c>
      <c r="B178" s="45" t="s">
        <v>176</v>
      </c>
      <c r="C178" s="90">
        <v>2016</v>
      </c>
      <c r="D178" s="90">
        <v>83</v>
      </c>
      <c r="E178" s="104">
        <v>142</v>
      </c>
      <c r="F178" s="104">
        <v>116</v>
      </c>
      <c r="G178" s="104">
        <v>192</v>
      </c>
      <c r="H178" s="104">
        <v>1353</v>
      </c>
      <c r="I178" s="104">
        <v>218</v>
      </c>
      <c r="J178" s="90">
        <v>2016</v>
      </c>
      <c r="K178" s="104">
        <v>685</v>
      </c>
      <c r="L178" s="104">
        <v>62</v>
      </c>
      <c r="M178" s="104">
        <v>212</v>
      </c>
      <c r="N178" s="104">
        <v>58</v>
      </c>
      <c r="O178" s="104">
        <v>404</v>
      </c>
      <c r="P178" s="104">
        <v>1000</v>
      </c>
    </row>
    <row r="179" spans="1:16" ht="15" customHeight="1">
      <c r="A179" s="394" t="s">
        <v>264</v>
      </c>
      <c r="B179" s="50"/>
      <c r="C179" s="90"/>
      <c r="D179" s="90"/>
      <c r="E179" s="104"/>
      <c r="F179" s="104"/>
      <c r="G179" s="104"/>
      <c r="H179" s="104"/>
      <c r="I179" s="104"/>
      <c r="J179" s="90"/>
      <c r="K179" s="104"/>
      <c r="L179" s="104"/>
      <c r="M179" s="104"/>
      <c r="N179" s="104"/>
      <c r="O179" s="104"/>
      <c r="P179" s="104"/>
    </row>
    <row r="180" spans="1:16" ht="15" customHeight="1">
      <c r="A180" s="394"/>
      <c r="B180" s="75" t="s">
        <v>265</v>
      </c>
      <c r="C180" s="90">
        <v>1122</v>
      </c>
      <c r="D180" s="90">
        <v>53</v>
      </c>
      <c r="E180" s="104">
        <v>81</v>
      </c>
      <c r="F180" s="104">
        <v>66</v>
      </c>
      <c r="G180" s="104">
        <v>117</v>
      </c>
      <c r="H180" s="104">
        <v>762</v>
      </c>
      <c r="I180" s="104">
        <v>96</v>
      </c>
      <c r="J180" s="90">
        <v>1122</v>
      </c>
      <c r="K180" s="104">
        <v>372</v>
      </c>
      <c r="L180" s="104">
        <v>31</v>
      </c>
      <c r="M180" s="104">
        <v>120</v>
      </c>
      <c r="N180" s="104">
        <v>27</v>
      </c>
      <c r="O180" s="104">
        <v>201</v>
      </c>
      <c r="P180" s="104">
        <v>582</v>
      </c>
    </row>
    <row r="181" spans="1:16" ht="15" customHeight="1">
      <c r="A181" s="66"/>
      <c r="B181" s="78" t="s">
        <v>266</v>
      </c>
      <c r="C181" s="90">
        <v>458</v>
      </c>
      <c r="D181" s="90">
        <v>15</v>
      </c>
      <c r="E181" s="104">
        <v>37</v>
      </c>
      <c r="F181" s="104">
        <v>23</v>
      </c>
      <c r="G181" s="104">
        <v>40</v>
      </c>
      <c r="H181" s="104">
        <v>333</v>
      </c>
      <c r="I181" s="104">
        <v>30</v>
      </c>
      <c r="J181" s="90">
        <v>458</v>
      </c>
      <c r="K181" s="104">
        <v>158</v>
      </c>
      <c r="L181" s="104">
        <v>21</v>
      </c>
      <c r="M181" s="104">
        <v>43</v>
      </c>
      <c r="N181" s="104">
        <v>17</v>
      </c>
      <c r="O181" s="104">
        <v>98</v>
      </c>
      <c r="P181" s="104">
        <v>217</v>
      </c>
    </row>
    <row r="182" spans="1:16" ht="15" customHeight="1">
      <c r="A182" s="56"/>
      <c r="B182" s="78" t="s">
        <v>267</v>
      </c>
      <c r="C182" s="90">
        <v>273</v>
      </c>
      <c r="D182" s="90">
        <v>8</v>
      </c>
      <c r="E182" s="104">
        <v>16</v>
      </c>
      <c r="F182" s="104">
        <v>20</v>
      </c>
      <c r="G182" s="104">
        <v>27</v>
      </c>
      <c r="H182" s="104">
        <v>189</v>
      </c>
      <c r="I182" s="104">
        <v>22</v>
      </c>
      <c r="J182" s="90">
        <v>273</v>
      </c>
      <c r="K182" s="104">
        <v>107</v>
      </c>
      <c r="L182" s="104">
        <v>7</v>
      </c>
      <c r="M182" s="104">
        <v>33</v>
      </c>
      <c r="N182" s="104">
        <v>11</v>
      </c>
      <c r="O182" s="104">
        <v>79</v>
      </c>
      <c r="P182" s="104">
        <v>110</v>
      </c>
    </row>
    <row r="183" spans="1:16" ht="15" customHeight="1">
      <c r="A183" s="56"/>
      <c r="B183" s="78" t="s">
        <v>268</v>
      </c>
      <c r="C183" s="90">
        <v>9</v>
      </c>
      <c r="D183" s="90">
        <v>0</v>
      </c>
      <c r="E183" s="104">
        <v>1</v>
      </c>
      <c r="F183" s="104">
        <v>2</v>
      </c>
      <c r="G183" s="104">
        <v>0</v>
      </c>
      <c r="H183" s="104">
        <v>4</v>
      </c>
      <c r="I183" s="104">
        <v>2</v>
      </c>
      <c r="J183" s="90">
        <v>9</v>
      </c>
      <c r="K183" s="104">
        <v>4</v>
      </c>
      <c r="L183" s="104">
        <v>0</v>
      </c>
      <c r="M183" s="104">
        <v>2</v>
      </c>
      <c r="N183" s="104">
        <v>0</v>
      </c>
      <c r="O183" s="104">
        <v>2</v>
      </c>
      <c r="P183" s="104">
        <v>4</v>
      </c>
    </row>
    <row r="184" spans="1:16" ht="15" customHeight="1">
      <c r="A184" s="56"/>
      <c r="B184" s="78" t="s">
        <v>269</v>
      </c>
      <c r="C184" s="90">
        <v>0</v>
      </c>
      <c r="D184" s="90">
        <v>0</v>
      </c>
      <c r="E184" s="104">
        <v>0</v>
      </c>
      <c r="F184" s="104">
        <v>0</v>
      </c>
      <c r="G184" s="104">
        <v>0</v>
      </c>
      <c r="H184" s="104">
        <v>0</v>
      </c>
      <c r="I184" s="104">
        <v>0</v>
      </c>
      <c r="J184" s="90">
        <v>0</v>
      </c>
      <c r="K184" s="104">
        <v>0</v>
      </c>
      <c r="L184" s="104">
        <v>0</v>
      </c>
      <c r="M184" s="104">
        <v>0</v>
      </c>
      <c r="N184" s="104">
        <v>0</v>
      </c>
      <c r="O184" s="104">
        <v>0</v>
      </c>
      <c r="P184" s="104">
        <v>0</v>
      </c>
    </row>
    <row r="185" spans="1:16" ht="15" customHeight="1">
      <c r="A185" s="56"/>
      <c r="B185" s="81" t="s">
        <v>173</v>
      </c>
      <c r="C185" s="90">
        <v>6</v>
      </c>
      <c r="D185" s="90">
        <v>1</v>
      </c>
      <c r="E185" s="104">
        <v>1</v>
      </c>
      <c r="F185" s="104">
        <v>0</v>
      </c>
      <c r="G185" s="104">
        <v>0</v>
      </c>
      <c r="H185" s="104">
        <v>5</v>
      </c>
      <c r="I185" s="104">
        <v>0</v>
      </c>
      <c r="J185" s="90">
        <v>6</v>
      </c>
      <c r="K185" s="104">
        <v>4</v>
      </c>
      <c r="L185" s="104">
        <v>2</v>
      </c>
      <c r="M185" s="104">
        <v>0</v>
      </c>
      <c r="N185" s="104">
        <v>0</v>
      </c>
      <c r="O185" s="104">
        <v>0</v>
      </c>
      <c r="P185" s="104">
        <v>2</v>
      </c>
    </row>
    <row r="186" spans="1:16" ht="15" customHeight="1">
      <c r="A186" s="35"/>
      <c r="B186" s="77" t="s">
        <v>174</v>
      </c>
      <c r="C186" s="90">
        <v>148</v>
      </c>
      <c r="D186" s="90">
        <v>6</v>
      </c>
      <c r="E186" s="104">
        <v>6</v>
      </c>
      <c r="F186" s="104">
        <v>5</v>
      </c>
      <c r="G186" s="104">
        <v>8</v>
      </c>
      <c r="H186" s="104">
        <v>60</v>
      </c>
      <c r="I186" s="104">
        <v>68</v>
      </c>
      <c r="J186" s="90">
        <v>148</v>
      </c>
      <c r="K186" s="104">
        <v>40</v>
      </c>
      <c r="L186" s="104">
        <v>1</v>
      </c>
      <c r="M186" s="104">
        <v>14</v>
      </c>
      <c r="N186" s="104">
        <v>3</v>
      </c>
      <c r="O186" s="104">
        <v>24</v>
      </c>
      <c r="P186" s="104">
        <v>85</v>
      </c>
    </row>
    <row r="187" spans="1:16" ht="15" customHeight="1">
      <c r="A187" s="32" t="s">
        <v>310</v>
      </c>
      <c r="B187" s="45" t="s">
        <v>176</v>
      </c>
      <c r="C187" s="90">
        <v>2016</v>
      </c>
      <c r="D187" s="90">
        <v>83</v>
      </c>
      <c r="E187" s="104">
        <v>142</v>
      </c>
      <c r="F187" s="104">
        <v>116</v>
      </c>
      <c r="G187" s="104">
        <v>192</v>
      </c>
      <c r="H187" s="104">
        <v>1353</v>
      </c>
      <c r="I187" s="104">
        <v>218</v>
      </c>
      <c r="J187" s="90">
        <v>2016</v>
      </c>
      <c r="K187" s="104">
        <v>685</v>
      </c>
      <c r="L187" s="104">
        <v>62</v>
      </c>
      <c r="M187" s="104">
        <v>212</v>
      </c>
      <c r="N187" s="104">
        <v>58</v>
      </c>
      <c r="O187" s="104">
        <v>404</v>
      </c>
      <c r="P187" s="104">
        <v>1000</v>
      </c>
    </row>
    <row r="188" spans="1:16" ht="15" customHeight="1">
      <c r="A188" s="394" t="s">
        <v>311</v>
      </c>
      <c r="B188" s="50"/>
      <c r="C188" s="90"/>
      <c r="D188" s="90"/>
      <c r="E188" s="104"/>
      <c r="F188" s="104"/>
      <c r="G188" s="104"/>
      <c r="H188" s="104"/>
      <c r="I188" s="104"/>
      <c r="J188" s="90"/>
      <c r="K188" s="104"/>
      <c r="L188" s="104"/>
      <c r="M188" s="104"/>
      <c r="N188" s="104"/>
      <c r="O188" s="104"/>
      <c r="P188" s="104"/>
    </row>
    <row r="189" spans="1:16" ht="15" customHeight="1">
      <c r="A189" s="394"/>
      <c r="B189" s="53" t="s">
        <v>312</v>
      </c>
      <c r="C189" s="90">
        <v>447</v>
      </c>
      <c r="D189" s="90">
        <v>11</v>
      </c>
      <c r="E189" s="104">
        <v>16</v>
      </c>
      <c r="F189" s="104">
        <v>30</v>
      </c>
      <c r="G189" s="104">
        <v>53</v>
      </c>
      <c r="H189" s="104">
        <v>321</v>
      </c>
      <c r="I189" s="104">
        <v>34</v>
      </c>
      <c r="J189" s="90">
        <v>447</v>
      </c>
      <c r="K189" s="104">
        <v>93</v>
      </c>
      <c r="L189" s="104">
        <v>7</v>
      </c>
      <c r="M189" s="104">
        <v>36</v>
      </c>
      <c r="N189" s="104">
        <v>7</v>
      </c>
      <c r="O189" s="104">
        <v>53</v>
      </c>
      <c r="P189" s="104">
        <v>304</v>
      </c>
    </row>
    <row r="190" spans="1:16" ht="15" customHeight="1">
      <c r="A190" s="66"/>
      <c r="B190" s="53" t="s">
        <v>313</v>
      </c>
      <c r="C190" s="90">
        <v>960</v>
      </c>
      <c r="D190" s="90">
        <v>39</v>
      </c>
      <c r="E190" s="104">
        <v>85</v>
      </c>
      <c r="F190" s="104">
        <v>58</v>
      </c>
      <c r="G190" s="104">
        <v>94</v>
      </c>
      <c r="H190" s="104">
        <v>647</v>
      </c>
      <c r="I190" s="104">
        <v>82</v>
      </c>
      <c r="J190" s="90">
        <v>960</v>
      </c>
      <c r="K190" s="104">
        <v>359</v>
      </c>
      <c r="L190" s="104">
        <v>31</v>
      </c>
      <c r="M190" s="104">
        <v>89</v>
      </c>
      <c r="N190" s="104">
        <v>21</v>
      </c>
      <c r="O190" s="104">
        <v>208</v>
      </c>
      <c r="P190" s="104">
        <v>438</v>
      </c>
    </row>
    <row r="191" spans="1:16" ht="15" customHeight="1">
      <c r="A191" s="56"/>
      <c r="B191" s="53" t="s">
        <v>315</v>
      </c>
      <c r="C191" s="90">
        <v>539</v>
      </c>
      <c r="D191" s="90">
        <v>29</v>
      </c>
      <c r="E191" s="104">
        <v>38</v>
      </c>
      <c r="F191" s="104">
        <v>25</v>
      </c>
      <c r="G191" s="104">
        <v>41</v>
      </c>
      <c r="H191" s="104">
        <v>345</v>
      </c>
      <c r="I191" s="104">
        <v>84</v>
      </c>
      <c r="J191" s="90">
        <v>539</v>
      </c>
      <c r="K191" s="104">
        <v>203</v>
      </c>
      <c r="L191" s="104">
        <v>23</v>
      </c>
      <c r="M191" s="104">
        <v>74</v>
      </c>
      <c r="N191" s="104">
        <v>26</v>
      </c>
      <c r="O191" s="104">
        <v>131</v>
      </c>
      <c r="P191" s="104">
        <v>227</v>
      </c>
    </row>
    <row r="192" spans="1:16" ht="15" customHeight="1">
      <c r="A192" s="35"/>
      <c r="B192" s="59" t="s">
        <v>174</v>
      </c>
      <c r="C192" s="90">
        <v>70</v>
      </c>
      <c r="D192" s="90">
        <v>4</v>
      </c>
      <c r="E192" s="104">
        <v>3</v>
      </c>
      <c r="F192" s="104">
        <v>3</v>
      </c>
      <c r="G192" s="104">
        <v>4</v>
      </c>
      <c r="H192" s="104">
        <v>40</v>
      </c>
      <c r="I192" s="104">
        <v>18</v>
      </c>
      <c r="J192" s="90">
        <v>70</v>
      </c>
      <c r="K192" s="104">
        <v>30</v>
      </c>
      <c r="L192" s="104">
        <v>1</v>
      </c>
      <c r="M192" s="104">
        <v>13</v>
      </c>
      <c r="N192" s="104">
        <v>4</v>
      </c>
      <c r="O192" s="104">
        <v>12</v>
      </c>
      <c r="P192" s="104">
        <v>31</v>
      </c>
    </row>
  </sheetData>
  <mergeCells count="10">
    <mergeCell ref="A126:A128"/>
    <mergeCell ref="A154:A155"/>
    <mergeCell ref="A179:A180"/>
    <mergeCell ref="A188:A189"/>
    <mergeCell ref="A21:A22"/>
    <mergeCell ref="A58:A59"/>
    <mergeCell ref="A83:A84"/>
    <mergeCell ref="A92:A93"/>
    <mergeCell ref="A117:A118"/>
    <mergeCell ref="A30:A33"/>
  </mergeCells>
  <phoneticPr fontId="2"/>
  <pageMargins left="0.35433070866141736" right="0.35433070866141736" top="0.39370078740157483" bottom="0.19685039370078741" header="0.19685039370078741" footer="0.19685039370078741"/>
  <pageSetup paperSize="9" scale="67" orientation="portrait" horizontalDpi="200" verticalDpi="200" r:id="rId1"/>
  <headerFooter alignWithMargins="0">
    <oddHeader>&amp;R&amp;"Meiryo UI,標準"&amp;9&amp;F＿&amp;A</oddHeader>
  </headerFooter>
  <rowBreaks count="1" manualBreakCount="1">
    <brk id="56" max="8" man="1"/>
  </rowBreaks>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414CE-2F5C-43F7-B806-A94F4DB8A862}">
  <sheetPr codeName="Sheet37"/>
  <dimension ref="A1:JP26"/>
  <sheetViews>
    <sheetView showGridLines="0" view="pageBreakPreview" zoomScaleNormal="100" zoomScaleSheetLayoutView="100" workbookViewId="0">
      <selection activeCell="C2" sqref="C2"/>
    </sheetView>
  </sheetViews>
  <sheetFormatPr defaultColWidth="7.25" defaultRowHeight="15" customHeight="1"/>
  <cols>
    <col min="1" max="1" width="11.25" style="31" customWidth="1"/>
    <col min="2" max="2" width="3.25" style="31" customWidth="1"/>
    <col min="3" max="3" width="9.5" style="31" customWidth="1"/>
    <col min="4" max="12" width="7.125" style="31" customWidth="1"/>
    <col min="13" max="17" width="8.5" style="31" customWidth="1"/>
    <col min="18" max="18" width="6.75" style="31" customWidth="1"/>
    <col min="19" max="19" width="7.25" style="31" customWidth="1"/>
    <col min="20" max="23" width="8.625" style="31" customWidth="1"/>
    <col min="24" max="24" width="8.875" style="31" customWidth="1"/>
    <col min="25" max="26" width="8.625" style="31" customWidth="1"/>
    <col min="27" max="28" width="6.75" style="31" customWidth="1"/>
    <col min="29" max="29" width="7.25" style="31" customWidth="1"/>
    <col min="30" max="31" width="8.625" style="31" customWidth="1"/>
    <col min="32" max="33" width="6.75" style="31" customWidth="1"/>
    <col min="34" max="45" width="8.625" style="31" customWidth="1"/>
    <col min="46" max="54" width="7.625" style="31" customWidth="1"/>
    <col min="55" max="55" width="8.375" style="31" customWidth="1"/>
    <col min="56" max="57" width="7.125" style="31" customWidth="1"/>
    <col min="58" max="61" width="7.625" style="31" customWidth="1"/>
    <col min="62" max="62" width="7.125" style="31" customWidth="1"/>
    <col min="63" max="65" width="6.375" style="31" customWidth="1"/>
    <col min="66" max="67" width="6.25" style="31" customWidth="1"/>
    <col min="68" max="70" width="6.375" style="31" customWidth="1"/>
    <col min="71" max="72" width="6.25" style="31" customWidth="1"/>
    <col min="73" max="75" width="6.375" style="31" customWidth="1"/>
    <col min="76" max="77" width="6.25" style="31" customWidth="1"/>
    <col min="78" max="80" width="6.375" style="31" customWidth="1"/>
    <col min="81" max="82" width="6.25" style="31" customWidth="1"/>
    <col min="83" max="114" width="7.75" style="31" customWidth="1"/>
    <col min="115" max="118" width="6.375" style="31" customWidth="1"/>
    <col min="119" max="119" width="6.25" style="31" customWidth="1"/>
    <col min="120" max="123" width="6.375" style="31" customWidth="1"/>
    <col min="124" max="124" width="6.25" style="31" customWidth="1"/>
    <col min="125" max="128" width="6.375" style="31" customWidth="1"/>
    <col min="129" max="129" width="6.25" style="31" customWidth="1"/>
    <col min="130" max="133" width="6.375" style="31" customWidth="1"/>
    <col min="134" max="134" width="6.25" style="31" customWidth="1"/>
    <col min="135" max="135" width="6.375" style="31" customWidth="1"/>
    <col min="136" max="136" width="6.25" style="31" customWidth="1"/>
    <col min="137" max="139" width="7.125" style="31" customWidth="1"/>
    <col min="140" max="142" width="6.25" style="31" customWidth="1"/>
    <col min="143" max="143" width="6.375" style="31" customWidth="1"/>
    <col min="144" max="153" width="6.25" style="31" customWidth="1"/>
    <col min="154" max="154" width="6.75" style="31" customWidth="1"/>
    <col min="155" max="155" width="7.75" style="31" customWidth="1"/>
    <col min="156" max="160" width="10.875" style="31" customWidth="1"/>
    <col min="161" max="162" width="7.625" style="31" customWidth="1"/>
    <col min="163" max="163" width="7.75" style="31" customWidth="1"/>
    <col min="164" max="166" width="8.625" style="31" customWidth="1"/>
    <col min="167" max="168" width="7.625" style="31" customWidth="1"/>
    <col min="169" max="169" width="7.25" style="31" customWidth="1"/>
    <col min="170" max="171" width="9" style="31" customWidth="1"/>
    <col min="172" max="172" width="7.25" style="31" customWidth="1"/>
    <col min="173" max="173" width="6.75" style="31" customWidth="1"/>
    <col min="174" max="174" width="7.25" style="31" customWidth="1"/>
    <col min="175" max="175" width="6.75" style="31" customWidth="1"/>
    <col min="176" max="181" width="7.625" style="31" customWidth="1"/>
    <col min="182" max="182" width="8.125" style="31" customWidth="1"/>
    <col min="183" max="183" width="6.75" style="31" customWidth="1"/>
    <col min="184" max="184" width="7.25" style="31" customWidth="1"/>
    <col min="185" max="185" width="6.75" style="31" customWidth="1"/>
    <col min="186" max="195" width="7.625" style="31" customWidth="1"/>
    <col min="196" max="202" width="7.25" style="31" customWidth="1"/>
    <col min="203" max="204" width="6.75" style="31" customWidth="1"/>
    <col min="205" max="208" width="7.125" style="31" customWidth="1"/>
    <col min="209" max="210" width="6.75" style="31" customWidth="1"/>
    <col min="211" max="211" width="8.25" style="31" customWidth="1"/>
    <col min="212" max="213" width="6.75" style="31" customWidth="1"/>
    <col min="214" max="217" width="7.125" style="31" customWidth="1"/>
    <col min="218" max="219" width="6.75" style="31" customWidth="1"/>
    <col min="220" max="220" width="8.25" style="31" customWidth="1"/>
    <col min="221" max="231" width="11.25" style="31" customWidth="1"/>
    <col min="232" max="232" width="7.75" style="31" customWidth="1"/>
    <col min="233" max="233" width="8.625" style="31" customWidth="1"/>
    <col min="234" max="234" width="7.625" style="31" customWidth="1"/>
    <col min="235" max="236" width="8.625" style="31" customWidth="1"/>
    <col min="237" max="237" width="7.75" style="31" customWidth="1"/>
    <col min="238" max="238" width="8" style="31" customWidth="1"/>
    <col min="239" max="241" width="7.625" style="31" customWidth="1"/>
    <col min="242" max="243" width="10.375" style="31" customWidth="1"/>
    <col min="244" max="244" width="6.75" style="31" customWidth="1"/>
    <col min="245" max="246" width="5.875" style="31" customWidth="1"/>
    <col min="247" max="247" width="7.125" style="31" customWidth="1"/>
    <col min="248" max="248" width="7.75" style="31" customWidth="1"/>
    <col min="249" max="250" width="10.375" style="31" customWidth="1"/>
    <col min="251" max="251" width="9.125" style="31" customWidth="1"/>
    <col min="252" max="255" width="7.75" style="31" customWidth="1"/>
    <col min="256" max="256" width="10.375" style="31" customWidth="1"/>
    <col min="257" max="257" width="9.5" style="31" customWidth="1"/>
    <col min="258" max="259" width="10.375" style="31" customWidth="1"/>
    <col min="260" max="260" width="9.5" style="31" customWidth="1"/>
    <col min="261" max="262" width="7.75" style="31" customWidth="1"/>
    <col min="263" max="265" width="9.5" style="31" customWidth="1"/>
    <col min="266" max="266" width="10.875" style="31" customWidth="1"/>
    <col min="267" max="268" width="9.5" style="31" customWidth="1"/>
    <col min="269" max="270" width="6.75" style="31" customWidth="1"/>
    <col min="271" max="271" width="7.75" style="31" customWidth="1"/>
    <col min="272" max="275" width="8" style="31" customWidth="1"/>
    <col min="276" max="276" width="6.75" style="31" customWidth="1"/>
    <col min="277" max="16384" width="7.25" style="31"/>
  </cols>
  <sheetData>
    <row r="1" spans="1:276" ht="15" customHeight="1">
      <c r="C1" s="169"/>
      <c r="D1" s="32" t="s">
        <v>175</v>
      </c>
      <c r="E1" s="33"/>
      <c r="F1" s="33"/>
      <c r="G1" s="33"/>
      <c r="H1" s="33"/>
      <c r="I1" s="33"/>
      <c r="J1" s="33"/>
      <c r="K1" s="33"/>
      <c r="L1" s="34"/>
      <c r="M1" s="32" t="s">
        <v>189</v>
      </c>
      <c r="N1" s="33"/>
      <c r="O1" s="33"/>
      <c r="P1" s="33"/>
      <c r="Q1" s="34"/>
      <c r="R1" s="33" t="s">
        <v>687</v>
      </c>
      <c r="S1" s="33"/>
      <c r="T1" s="33"/>
      <c r="U1" s="33"/>
      <c r="V1" s="33"/>
      <c r="W1" s="33"/>
      <c r="X1" s="33"/>
      <c r="Y1" s="33"/>
      <c r="Z1" s="33"/>
      <c r="AA1" s="34"/>
      <c r="AB1" s="32" t="s">
        <v>688</v>
      </c>
      <c r="AC1" s="33"/>
      <c r="AD1" s="33"/>
      <c r="AE1" s="33"/>
      <c r="AF1" s="33"/>
      <c r="AG1" s="34"/>
      <c r="AH1" s="33" t="s">
        <v>838</v>
      </c>
      <c r="AI1" s="33"/>
      <c r="AJ1" s="33"/>
      <c r="AK1" s="33"/>
      <c r="AL1" s="33"/>
      <c r="AM1" s="33"/>
      <c r="AN1" s="34"/>
      <c r="AO1" s="32" t="s">
        <v>290</v>
      </c>
      <c r="AP1" s="33"/>
      <c r="AQ1" s="33"/>
      <c r="AR1" s="33"/>
      <c r="AS1" s="34"/>
      <c r="AT1" s="33" t="s">
        <v>839</v>
      </c>
      <c r="AU1" s="33"/>
      <c r="AV1" s="33"/>
      <c r="AW1" s="33"/>
      <c r="AX1" s="33"/>
      <c r="AY1" s="33"/>
      <c r="AZ1" s="33"/>
      <c r="BA1" s="33"/>
      <c r="BB1" s="33"/>
      <c r="BC1" s="33"/>
      <c r="BD1" s="33"/>
      <c r="BE1" s="34"/>
      <c r="BF1" s="32" t="s">
        <v>692</v>
      </c>
      <c r="BG1" s="33"/>
      <c r="BH1" s="33"/>
      <c r="BI1" s="33"/>
      <c r="BJ1" s="34"/>
      <c r="BK1" s="33" t="s">
        <v>840</v>
      </c>
      <c r="BL1" s="33"/>
      <c r="BM1" s="33"/>
      <c r="BN1" s="33"/>
      <c r="BO1" s="33"/>
      <c r="BP1" s="33"/>
      <c r="BQ1" s="33"/>
      <c r="BR1" s="33"/>
      <c r="BS1" s="33"/>
      <c r="BT1" s="33"/>
      <c r="BU1" s="33"/>
      <c r="BV1" s="33"/>
      <c r="BW1" s="33"/>
      <c r="BX1" s="33"/>
      <c r="BY1" s="33"/>
      <c r="BZ1" s="33"/>
      <c r="CA1" s="33"/>
      <c r="CB1" s="33"/>
      <c r="CC1" s="33"/>
      <c r="CD1" s="34"/>
      <c r="CE1" s="208" t="s">
        <v>841</v>
      </c>
      <c r="CF1" s="33"/>
      <c r="CG1" s="33"/>
      <c r="CH1" s="33"/>
      <c r="CI1" s="209"/>
      <c r="CJ1" s="33"/>
      <c r="CK1" s="33"/>
      <c r="CL1" s="33"/>
      <c r="CM1" s="209"/>
      <c r="CN1" s="33"/>
      <c r="CO1" s="33"/>
      <c r="CP1" s="33"/>
      <c r="CQ1" s="209"/>
      <c r="CR1" s="33"/>
      <c r="CS1" s="33"/>
      <c r="CT1" s="34"/>
      <c r="CU1" s="32" t="s">
        <v>842</v>
      </c>
      <c r="CV1" s="33"/>
      <c r="CW1" s="33"/>
      <c r="CX1" s="33"/>
      <c r="CY1" s="33"/>
      <c r="CZ1" s="33"/>
      <c r="DA1" s="33"/>
      <c r="DB1" s="33"/>
      <c r="DC1" s="33"/>
      <c r="DD1" s="33"/>
      <c r="DE1" s="33"/>
      <c r="DF1" s="33"/>
      <c r="DG1" s="33"/>
      <c r="DH1" s="33"/>
      <c r="DI1" s="33"/>
      <c r="DJ1" s="34"/>
      <c r="DK1" s="32" t="s">
        <v>843</v>
      </c>
      <c r="DL1" s="33"/>
      <c r="DM1" s="33"/>
      <c r="DN1" s="33"/>
      <c r="DO1" s="33"/>
      <c r="DP1" s="33"/>
      <c r="DQ1" s="33"/>
      <c r="DR1" s="33"/>
      <c r="DS1" s="33"/>
      <c r="DT1" s="33"/>
      <c r="DU1" s="33"/>
      <c r="DV1" s="33"/>
      <c r="DW1" s="33"/>
      <c r="DX1" s="33"/>
      <c r="DY1" s="33"/>
      <c r="DZ1" s="33"/>
      <c r="EA1" s="33"/>
      <c r="EB1" s="33"/>
      <c r="EC1" s="33"/>
      <c r="ED1" s="34"/>
      <c r="EE1" s="32" t="s">
        <v>844</v>
      </c>
      <c r="EF1" s="33"/>
      <c r="EG1" s="33"/>
      <c r="EH1" s="33"/>
      <c r="EI1" s="33"/>
      <c r="EJ1" s="33"/>
      <c r="EK1" s="33"/>
      <c r="EL1" s="34"/>
      <c r="EM1" s="32" t="s">
        <v>845</v>
      </c>
      <c r="EN1" s="33"/>
      <c r="EO1" s="33"/>
      <c r="EP1" s="33"/>
      <c r="EQ1" s="33"/>
      <c r="ER1" s="33"/>
      <c r="ES1" s="33"/>
      <c r="ET1" s="33"/>
      <c r="EU1" s="33"/>
      <c r="EV1" s="33"/>
      <c r="EW1" s="33"/>
      <c r="EX1" s="34"/>
      <c r="EY1" s="33" t="s">
        <v>846</v>
      </c>
      <c r="EZ1" s="33"/>
      <c r="FA1" s="33"/>
      <c r="FB1" s="33"/>
      <c r="FC1" s="33"/>
      <c r="FD1" s="33"/>
      <c r="FE1" s="33"/>
      <c r="FF1" s="34"/>
      <c r="FG1" s="32" t="s">
        <v>847</v>
      </c>
      <c r="FH1" s="33"/>
      <c r="FI1" s="33"/>
      <c r="FJ1" s="33"/>
      <c r="FK1" s="33"/>
      <c r="FL1" s="34"/>
      <c r="FM1" s="33" t="s">
        <v>848</v>
      </c>
      <c r="FN1" s="33"/>
      <c r="FO1" s="33"/>
      <c r="FP1" s="33"/>
      <c r="FQ1" s="34"/>
      <c r="FR1" s="32" t="s">
        <v>695</v>
      </c>
      <c r="FS1" s="33"/>
      <c r="FT1" s="33"/>
      <c r="FU1" s="33"/>
      <c r="FV1" s="33"/>
      <c r="FW1" s="33"/>
      <c r="FX1" s="33"/>
      <c r="FY1" s="33"/>
      <c r="FZ1" s="33"/>
      <c r="GA1" s="33"/>
      <c r="GB1" s="33"/>
      <c r="GC1" s="34"/>
      <c r="GD1" s="33" t="s">
        <v>849</v>
      </c>
      <c r="GE1" s="33"/>
      <c r="GF1" s="33"/>
      <c r="GG1" s="33"/>
      <c r="GH1" s="33"/>
      <c r="GI1" s="33"/>
      <c r="GJ1" s="33"/>
      <c r="GK1" s="33"/>
      <c r="GL1" s="34"/>
      <c r="GM1" s="32" t="s">
        <v>850</v>
      </c>
      <c r="GN1" s="33"/>
      <c r="GO1" s="33"/>
      <c r="GP1" s="33"/>
      <c r="GQ1" s="33"/>
      <c r="GR1" s="33"/>
      <c r="GS1" s="33"/>
      <c r="GT1" s="34"/>
      <c r="GU1" s="33" t="s">
        <v>748</v>
      </c>
      <c r="GV1" s="33"/>
      <c r="GW1" s="33"/>
      <c r="GX1" s="33"/>
      <c r="GY1" s="33"/>
      <c r="GZ1" s="33"/>
      <c r="HA1" s="33"/>
      <c r="HB1" s="33"/>
      <c r="HC1" s="34"/>
      <c r="HD1" s="32" t="s">
        <v>749</v>
      </c>
      <c r="HE1" s="33"/>
      <c r="HF1" s="33"/>
      <c r="HG1" s="33"/>
      <c r="HH1" s="33"/>
      <c r="HI1" s="33"/>
      <c r="HJ1" s="33"/>
      <c r="HK1" s="33"/>
      <c r="HL1" s="34"/>
      <c r="HM1" s="33" t="s">
        <v>851</v>
      </c>
      <c r="HN1" s="33"/>
      <c r="HO1" s="33"/>
      <c r="HP1" s="33"/>
      <c r="HQ1" s="33"/>
      <c r="HR1" s="33"/>
      <c r="HS1" s="33"/>
      <c r="HT1" s="33"/>
      <c r="HU1" s="33"/>
      <c r="HV1" s="33"/>
      <c r="HW1" s="34"/>
      <c r="HX1" s="32" t="s">
        <v>852</v>
      </c>
      <c r="HY1" s="33"/>
      <c r="HZ1" s="33"/>
      <c r="IA1" s="33"/>
      <c r="IB1" s="33"/>
      <c r="IC1" s="33"/>
      <c r="ID1" s="33"/>
      <c r="IE1" s="33"/>
      <c r="IF1" s="33"/>
      <c r="IG1" s="33"/>
      <c r="IH1" s="33"/>
      <c r="II1" s="33"/>
      <c r="IJ1" s="33"/>
      <c r="IK1" s="32" t="s">
        <v>853</v>
      </c>
      <c r="IL1" s="33"/>
      <c r="IM1" s="34"/>
      <c r="IN1" s="32" t="s">
        <v>854</v>
      </c>
      <c r="IO1" s="33"/>
      <c r="IP1" s="33"/>
      <c r="IQ1" s="33"/>
      <c r="IR1" s="33"/>
      <c r="IS1" s="33"/>
      <c r="IT1" s="34"/>
      <c r="IU1" s="33" t="s">
        <v>295</v>
      </c>
      <c r="IV1" s="33"/>
      <c r="IW1" s="33"/>
      <c r="IX1" s="33"/>
      <c r="IY1" s="33"/>
      <c r="IZ1" s="33"/>
      <c r="JA1" s="34"/>
      <c r="JB1" s="32" t="s">
        <v>855</v>
      </c>
      <c r="JC1" s="33"/>
      <c r="JD1" s="33"/>
      <c r="JE1" s="33"/>
      <c r="JF1" s="33"/>
      <c r="JG1" s="33"/>
      <c r="JH1" s="33"/>
      <c r="JI1" s="33"/>
      <c r="JJ1" s="34"/>
      <c r="JK1" s="32" t="s">
        <v>856</v>
      </c>
      <c r="JL1" s="33"/>
      <c r="JM1" s="33"/>
      <c r="JN1" s="33"/>
      <c r="JO1" s="33"/>
      <c r="JP1" s="34"/>
    </row>
    <row r="2" spans="1:276" ht="15" customHeight="1">
      <c r="C2" s="37"/>
      <c r="D2" s="35"/>
      <c r="E2" s="36"/>
      <c r="F2" s="36"/>
      <c r="G2" s="36"/>
      <c r="H2" s="36"/>
      <c r="I2" s="36"/>
      <c r="J2" s="36"/>
      <c r="K2" s="36"/>
      <c r="L2" s="37"/>
      <c r="M2" s="35"/>
      <c r="N2" s="36"/>
      <c r="O2" s="36"/>
      <c r="P2" s="36"/>
      <c r="Q2" s="37"/>
      <c r="R2" s="36"/>
      <c r="S2" s="36"/>
      <c r="T2" s="36"/>
      <c r="U2" s="36"/>
      <c r="V2" s="36"/>
      <c r="W2" s="36"/>
      <c r="X2" s="36"/>
      <c r="Y2" s="36"/>
      <c r="Z2" s="36"/>
      <c r="AA2" s="37"/>
      <c r="AB2" s="35"/>
      <c r="AC2" s="36"/>
      <c r="AD2" s="36"/>
      <c r="AE2" s="36"/>
      <c r="AF2" s="36"/>
      <c r="AG2" s="37"/>
      <c r="AH2" s="36"/>
      <c r="AI2" s="36"/>
      <c r="AJ2" s="36"/>
      <c r="AK2" s="36"/>
      <c r="AL2" s="36"/>
      <c r="AM2" s="36"/>
      <c r="AN2" s="37"/>
      <c r="AO2" s="35"/>
      <c r="AP2" s="36"/>
      <c r="AQ2" s="36"/>
      <c r="AR2" s="36"/>
      <c r="AS2" s="37"/>
      <c r="AT2" s="36"/>
      <c r="AU2" s="36"/>
      <c r="AV2" s="36"/>
      <c r="AW2" s="36"/>
      <c r="AX2" s="36"/>
      <c r="AY2" s="36"/>
      <c r="AZ2" s="36"/>
      <c r="BA2" s="36"/>
      <c r="BB2" s="36"/>
      <c r="BC2" s="36"/>
      <c r="BD2" s="36"/>
      <c r="BE2" s="37"/>
      <c r="BF2" s="35"/>
      <c r="BG2" s="36"/>
      <c r="BH2" s="36"/>
      <c r="BI2" s="36"/>
      <c r="BJ2" s="37"/>
      <c r="BK2" s="210" t="s">
        <v>857</v>
      </c>
      <c r="BL2" s="210"/>
      <c r="BM2" s="210"/>
      <c r="BN2" s="210"/>
      <c r="BO2" s="168"/>
      <c r="BP2" s="211" t="s">
        <v>423</v>
      </c>
      <c r="BQ2" s="210"/>
      <c r="BR2" s="210"/>
      <c r="BS2" s="210"/>
      <c r="BT2" s="168"/>
      <c r="BU2" s="211" t="s">
        <v>421</v>
      </c>
      <c r="BV2" s="210"/>
      <c r="BW2" s="210"/>
      <c r="BX2" s="210"/>
      <c r="BY2" s="168"/>
      <c r="BZ2" s="211" t="s">
        <v>858</v>
      </c>
      <c r="CA2" s="210"/>
      <c r="CB2" s="210"/>
      <c r="CC2" s="210"/>
      <c r="CD2" s="168"/>
      <c r="CE2" s="210" t="s">
        <v>857</v>
      </c>
      <c r="CF2" s="210"/>
      <c r="CG2" s="210"/>
      <c r="CH2" s="168"/>
      <c r="CI2" s="211" t="s">
        <v>423</v>
      </c>
      <c r="CJ2" s="210"/>
      <c r="CK2" s="210"/>
      <c r="CL2" s="168"/>
      <c r="CM2" s="211" t="s">
        <v>421</v>
      </c>
      <c r="CN2" s="210"/>
      <c r="CO2" s="210"/>
      <c r="CP2" s="168"/>
      <c r="CQ2" s="211" t="s">
        <v>858</v>
      </c>
      <c r="CR2" s="210"/>
      <c r="CS2" s="210"/>
      <c r="CT2" s="168"/>
      <c r="CU2" s="210" t="s">
        <v>857</v>
      </c>
      <c r="CV2" s="210"/>
      <c r="CW2" s="210"/>
      <c r="CX2" s="168"/>
      <c r="CY2" s="211" t="s">
        <v>423</v>
      </c>
      <c r="CZ2" s="210"/>
      <c r="DA2" s="210"/>
      <c r="DB2" s="168"/>
      <c r="DC2" s="211" t="s">
        <v>421</v>
      </c>
      <c r="DD2" s="210"/>
      <c r="DE2" s="210"/>
      <c r="DF2" s="168"/>
      <c r="DG2" s="211" t="s">
        <v>858</v>
      </c>
      <c r="DH2" s="210"/>
      <c r="DI2" s="210"/>
      <c r="DJ2" s="168"/>
      <c r="DK2" s="210" t="s">
        <v>857</v>
      </c>
      <c r="DL2" s="210"/>
      <c r="DM2" s="210"/>
      <c r="DN2" s="210"/>
      <c r="DO2" s="168"/>
      <c r="DP2" s="211" t="s">
        <v>423</v>
      </c>
      <c r="DQ2" s="210"/>
      <c r="DR2" s="210"/>
      <c r="DS2" s="210"/>
      <c r="DT2" s="168"/>
      <c r="DU2" s="211" t="s">
        <v>421</v>
      </c>
      <c r="DV2" s="210"/>
      <c r="DW2" s="210"/>
      <c r="DX2" s="210"/>
      <c r="DY2" s="168"/>
      <c r="DZ2" s="211" t="s">
        <v>858</v>
      </c>
      <c r="EA2" s="210"/>
      <c r="EB2" s="210"/>
      <c r="EC2" s="210"/>
      <c r="ED2" s="168"/>
      <c r="EE2" s="36"/>
      <c r="EF2" s="36"/>
      <c r="EG2" s="36"/>
      <c r="EH2" s="36"/>
      <c r="EI2" s="36"/>
      <c r="EJ2" s="36"/>
      <c r="EK2" s="36"/>
      <c r="EL2" s="37"/>
      <c r="EM2" s="35"/>
      <c r="EN2" s="36"/>
      <c r="EO2" s="36"/>
      <c r="EP2" s="36"/>
      <c r="EQ2" s="36"/>
      <c r="ER2" s="36"/>
      <c r="ES2" s="36"/>
      <c r="ET2" s="36"/>
      <c r="EU2" s="36"/>
      <c r="EV2" s="36"/>
      <c r="EW2" s="36"/>
      <c r="EX2" s="37"/>
      <c r="EY2" s="36"/>
      <c r="EZ2" s="36"/>
      <c r="FA2" s="36"/>
      <c r="FB2" s="36"/>
      <c r="FC2" s="36"/>
      <c r="FD2" s="36"/>
      <c r="FE2" s="36"/>
      <c r="FF2" s="37"/>
      <c r="FG2" s="35" t="s">
        <v>859</v>
      </c>
      <c r="FH2" s="36"/>
      <c r="FI2" s="36"/>
      <c r="FJ2" s="36"/>
      <c r="FK2" s="36"/>
      <c r="FL2" s="37"/>
      <c r="FM2" s="36"/>
      <c r="FN2" s="36"/>
      <c r="FO2" s="36"/>
      <c r="FP2" s="36"/>
      <c r="FQ2" s="37"/>
      <c r="FR2" s="35"/>
      <c r="FS2" s="36"/>
      <c r="FT2" s="36"/>
      <c r="FU2" s="36"/>
      <c r="FV2" s="36"/>
      <c r="FW2" s="36"/>
      <c r="FX2" s="36"/>
      <c r="FY2" s="36"/>
      <c r="FZ2" s="36"/>
      <c r="GA2" s="36"/>
      <c r="GB2" s="36"/>
      <c r="GC2" s="37"/>
      <c r="GD2" s="36"/>
      <c r="GE2" s="36"/>
      <c r="GF2" s="36"/>
      <c r="GG2" s="36"/>
      <c r="GH2" s="36"/>
      <c r="GI2" s="36"/>
      <c r="GJ2" s="36"/>
      <c r="GK2" s="36"/>
      <c r="GL2" s="37"/>
      <c r="GM2" s="35"/>
      <c r="GN2" s="36"/>
      <c r="GO2" s="36"/>
      <c r="GP2" s="36"/>
      <c r="GQ2" s="36"/>
      <c r="GR2" s="36"/>
      <c r="GS2" s="36"/>
      <c r="GT2" s="37"/>
      <c r="GU2" s="36"/>
      <c r="GV2" s="36"/>
      <c r="GW2" s="36"/>
      <c r="GX2" s="36"/>
      <c r="GY2" s="36"/>
      <c r="GZ2" s="36"/>
      <c r="HA2" s="36"/>
      <c r="HB2" s="36"/>
      <c r="HC2" s="37"/>
      <c r="HD2" s="35"/>
      <c r="HE2" s="36"/>
      <c r="HF2" s="36"/>
      <c r="HG2" s="36"/>
      <c r="HH2" s="36"/>
      <c r="HI2" s="36"/>
      <c r="HJ2" s="36"/>
      <c r="HK2" s="36"/>
      <c r="HL2" s="37"/>
      <c r="HM2" s="36"/>
      <c r="HN2" s="36"/>
      <c r="HO2" s="36"/>
      <c r="HP2" s="36"/>
      <c r="HQ2" s="36"/>
      <c r="HR2" s="36"/>
      <c r="HS2" s="36"/>
      <c r="HT2" s="36"/>
      <c r="HU2" s="36"/>
      <c r="HV2" s="36"/>
      <c r="HW2" s="37"/>
      <c r="HX2" s="212" t="s">
        <v>165</v>
      </c>
      <c r="HY2" s="448" t="s">
        <v>812</v>
      </c>
      <c r="HZ2" s="450" t="s">
        <v>860</v>
      </c>
      <c r="IA2" s="448" t="s">
        <v>814</v>
      </c>
      <c r="IB2" s="450" t="s">
        <v>815</v>
      </c>
      <c r="IC2" s="451" t="s">
        <v>861</v>
      </c>
      <c r="ID2" s="168"/>
      <c r="IE2" s="448" t="s">
        <v>817</v>
      </c>
      <c r="IF2" s="448" t="s">
        <v>862</v>
      </c>
      <c r="IG2" s="448" t="s">
        <v>863</v>
      </c>
      <c r="IH2" s="452" t="s">
        <v>864</v>
      </c>
      <c r="II2" s="452" t="s">
        <v>865</v>
      </c>
      <c r="IJ2" s="446" t="s">
        <v>866</v>
      </c>
      <c r="IK2" s="35"/>
      <c r="IL2" s="36"/>
      <c r="IM2" s="37"/>
      <c r="IN2" s="35"/>
      <c r="IO2" s="36"/>
      <c r="IP2" s="36"/>
      <c r="IQ2" s="36"/>
      <c r="IR2" s="36"/>
      <c r="IS2" s="36"/>
      <c r="IT2" s="37"/>
      <c r="IU2" s="36"/>
      <c r="IV2" s="36"/>
      <c r="IW2" s="36"/>
      <c r="IX2" s="36"/>
      <c r="IY2" s="36"/>
      <c r="IZ2" s="36"/>
      <c r="JA2" s="37"/>
      <c r="JB2" s="35"/>
      <c r="JC2" s="36"/>
      <c r="JD2" s="36"/>
      <c r="JE2" s="36"/>
      <c r="JF2" s="36"/>
      <c r="JG2" s="36"/>
      <c r="JH2" s="36"/>
      <c r="JI2" s="36"/>
      <c r="JJ2" s="37"/>
      <c r="JK2" s="35" t="s">
        <v>630</v>
      </c>
      <c r="JL2" s="36"/>
      <c r="JM2" s="36"/>
      <c r="JN2" s="36"/>
      <c r="JO2" s="36"/>
      <c r="JP2" s="37"/>
    </row>
    <row r="3" spans="1:276" s="43" customFormat="1" ht="135" customHeight="1">
      <c r="A3" s="38"/>
      <c r="B3" s="39"/>
      <c r="C3" s="40"/>
      <c r="D3" s="41" t="s">
        <v>165</v>
      </c>
      <c r="E3" s="41" t="s">
        <v>177</v>
      </c>
      <c r="F3" s="41" t="s">
        <v>178</v>
      </c>
      <c r="G3" s="41" t="s">
        <v>179</v>
      </c>
      <c r="H3" s="41" t="s">
        <v>180</v>
      </c>
      <c r="I3" s="41" t="s">
        <v>181</v>
      </c>
      <c r="J3" s="41" t="s">
        <v>182</v>
      </c>
      <c r="K3" s="41" t="s">
        <v>183</v>
      </c>
      <c r="L3" s="41" t="s">
        <v>184</v>
      </c>
      <c r="M3" s="41" t="s">
        <v>165</v>
      </c>
      <c r="N3" s="42" t="s">
        <v>867</v>
      </c>
      <c r="O3" s="41" t="s">
        <v>191</v>
      </c>
      <c r="P3" s="41" t="s">
        <v>192</v>
      </c>
      <c r="Q3" s="41" t="s">
        <v>193</v>
      </c>
      <c r="R3" s="41" t="s">
        <v>165</v>
      </c>
      <c r="S3" s="182" t="s">
        <v>868</v>
      </c>
      <c r="T3" s="182" t="s">
        <v>869</v>
      </c>
      <c r="U3" s="182" t="s">
        <v>198</v>
      </c>
      <c r="V3" s="182" t="s">
        <v>870</v>
      </c>
      <c r="W3" s="182" t="s">
        <v>871</v>
      </c>
      <c r="X3" s="182" t="s">
        <v>201</v>
      </c>
      <c r="Y3" s="182" t="s">
        <v>872</v>
      </c>
      <c r="Z3" s="182" t="s">
        <v>873</v>
      </c>
      <c r="AA3" s="181" t="s">
        <v>517</v>
      </c>
      <c r="AB3" s="41" t="s">
        <v>165</v>
      </c>
      <c r="AC3" s="42" t="s">
        <v>874</v>
      </c>
      <c r="AD3" s="42" t="s">
        <v>875</v>
      </c>
      <c r="AE3" s="42" t="s">
        <v>698</v>
      </c>
      <c r="AF3" s="41" t="s">
        <v>173</v>
      </c>
      <c r="AG3" s="181" t="s">
        <v>517</v>
      </c>
      <c r="AH3" s="41" t="s">
        <v>165</v>
      </c>
      <c r="AI3" s="41" t="s">
        <v>876</v>
      </c>
      <c r="AJ3" s="42" t="s">
        <v>877</v>
      </c>
      <c r="AK3" s="42" t="s">
        <v>878</v>
      </c>
      <c r="AL3" s="42" t="s">
        <v>879</v>
      </c>
      <c r="AM3" s="42" t="s">
        <v>880</v>
      </c>
      <c r="AN3" s="41" t="s">
        <v>174</v>
      </c>
      <c r="AO3" s="41" t="s">
        <v>165</v>
      </c>
      <c r="AP3" s="42" t="s">
        <v>291</v>
      </c>
      <c r="AQ3" s="42" t="s">
        <v>292</v>
      </c>
      <c r="AR3" s="42" t="s">
        <v>881</v>
      </c>
      <c r="AS3" s="41" t="s">
        <v>174</v>
      </c>
      <c r="AT3" s="41" t="s">
        <v>165</v>
      </c>
      <c r="AU3" s="41" t="s">
        <v>882</v>
      </c>
      <c r="AV3" s="41" t="s">
        <v>883</v>
      </c>
      <c r="AW3" s="41" t="s">
        <v>884</v>
      </c>
      <c r="AX3" s="41" t="s">
        <v>885</v>
      </c>
      <c r="AY3" s="41" t="s">
        <v>886</v>
      </c>
      <c r="AZ3" s="41" t="s">
        <v>887</v>
      </c>
      <c r="BA3" s="41" t="s">
        <v>888</v>
      </c>
      <c r="BB3" s="41" t="s">
        <v>889</v>
      </c>
      <c r="BC3" s="41" t="s">
        <v>890</v>
      </c>
      <c r="BD3" s="41" t="s">
        <v>702</v>
      </c>
      <c r="BE3" s="41" t="s">
        <v>891</v>
      </c>
      <c r="BF3" s="41" t="s">
        <v>165</v>
      </c>
      <c r="BG3" s="213" t="s">
        <v>892</v>
      </c>
      <c r="BH3" s="42" t="s">
        <v>313</v>
      </c>
      <c r="BI3" s="42" t="s">
        <v>315</v>
      </c>
      <c r="BJ3" s="41" t="s">
        <v>174</v>
      </c>
      <c r="BK3" s="41" t="s">
        <v>165</v>
      </c>
      <c r="BL3" s="41" t="s">
        <v>460</v>
      </c>
      <c r="BM3" s="41" t="s">
        <v>461</v>
      </c>
      <c r="BN3" s="41" t="s">
        <v>462</v>
      </c>
      <c r="BO3" s="41" t="s">
        <v>174</v>
      </c>
      <c r="BP3" s="41" t="s">
        <v>165</v>
      </c>
      <c r="BQ3" s="41" t="s">
        <v>460</v>
      </c>
      <c r="BR3" s="41" t="s">
        <v>461</v>
      </c>
      <c r="BS3" s="41" t="s">
        <v>462</v>
      </c>
      <c r="BT3" s="41" t="s">
        <v>174</v>
      </c>
      <c r="BU3" s="41" t="s">
        <v>165</v>
      </c>
      <c r="BV3" s="41" t="s">
        <v>460</v>
      </c>
      <c r="BW3" s="41" t="s">
        <v>461</v>
      </c>
      <c r="BX3" s="41" t="s">
        <v>462</v>
      </c>
      <c r="BY3" s="41" t="s">
        <v>174</v>
      </c>
      <c r="BZ3" s="41" t="s">
        <v>165</v>
      </c>
      <c r="CA3" s="41" t="s">
        <v>460</v>
      </c>
      <c r="CB3" s="41" t="s">
        <v>461</v>
      </c>
      <c r="CC3" s="41" t="s">
        <v>462</v>
      </c>
      <c r="CD3" s="41" t="s">
        <v>174</v>
      </c>
      <c r="CE3" s="41" t="s">
        <v>165</v>
      </c>
      <c r="CF3" s="41" t="s">
        <v>798</v>
      </c>
      <c r="CG3" s="41" t="s">
        <v>799</v>
      </c>
      <c r="CH3" s="41" t="s">
        <v>174</v>
      </c>
      <c r="CI3" s="41" t="s">
        <v>165</v>
      </c>
      <c r="CJ3" s="41" t="s">
        <v>798</v>
      </c>
      <c r="CK3" s="41" t="s">
        <v>799</v>
      </c>
      <c r="CL3" s="41" t="s">
        <v>174</v>
      </c>
      <c r="CM3" s="41" t="s">
        <v>165</v>
      </c>
      <c r="CN3" s="41" t="s">
        <v>798</v>
      </c>
      <c r="CO3" s="41" t="s">
        <v>799</v>
      </c>
      <c r="CP3" s="41" t="s">
        <v>174</v>
      </c>
      <c r="CQ3" s="41" t="s">
        <v>165</v>
      </c>
      <c r="CR3" s="41" t="s">
        <v>798</v>
      </c>
      <c r="CS3" s="41" t="s">
        <v>799</v>
      </c>
      <c r="CT3" s="41" t="s">
        <v>174</v>
      </c>
      <c r="CU3" s="41" t="s">
        <v>165</v>
      </c>
      <c r="CV3" s="41" t="s">
        <v>893</v>
      </c>
      <c r="CW3" s="41" t="s">
        <v>894</v>
      </c>
      <c r="CX3" s="41" t="s">
        <v>174</v>
      </c>
      <c r="CY3" s="41" t="s">
        <v>165</v>
      </c>
      <c r="CZ3" s="41" t="s">
        <v>893</v>
      </c>
      <c r="DA3" s="41" t="s">
        <v>894</v>
      </c>
      <c r="DB3" s="41" t="s">
        <v>174</v>
      </c>
      <c r="DC3" s="41" t="s">
        <v>165</v>
      </c>
      <c r="DD3" s="41" t="s">
        <v>893</v>
      </c>
      <c r="DE3" s="41" t="s">
        <v>894</v>
      </c>
      <c r="DF3" s="41" t="s">
        <v>174</v>
      </c>
      <c r="DG3" s="41" t="s">
        <v>165</v>
      </c>
      <c r="DH3" s="41" t="s">
        <v>893</v>
      </c>
      <c r="DI3" s="41" t="s">
        <v>894</v>
      </c>
      <c r="DJ3" s="41" t="s">
        <v>174</v>
      </c>
      <c r="DK3" s="41" t="s">
        <v>165</v>
      </c>
      <c r="DL3" s="41" t="s">
        <v>895</v>
      </c>
      <c r="DM3" s="41" t="s">
        <v>896</v>
      </c>
      <c r="DN3" s="41" t="s">
        <v>897</v>
      </c>
      <c r="DO3" s="41" t="s">
        <v>174</v>
      </c>
      <c r="DP3" s="41" t="s">
        <v>165</v>
      </c>
      <c r="DQ3" s="41" t="s">
        <v>895</v>
      </c>
      <c r="DR3" s="41" t="s">
        <v>896</v>
      </c>
      <c r="DS3" s="41" t="s">
        <v>897</v>
      </c>
      <c r="DT3" s="41" t="s">
        <v>174</v>
      </c>
      <c r="DU3" s="41" t="s">
        <v>165</v>
      </c>
      <c r="DV3" s="41" t="s">
        <v>895</v>
      </c>
      <c r="DW3" s="41" t="s">
        <v>896</v>
      </c>
      <c r="DX3" s="41" t="s">
        <v>897</v>
      </c>
      <c r="DY3" s="41" t="s">
        <v>174</v>
      </c>
      <c r="DZ3" s="41" t="s">
        <v>165</v>
      </c>
      <c r="EA3" s="41" t="s">
        <v>895</v>
      </c>
      <c r="EB3" s="41" t="s">
        <v>896</v>
      </c>
      <c r="EC3" s="41" t="s">
        <v>897</v>
      </c>
      <c r="ED3" s="41" t="s">
        <v>174</v>
      </c>
      <c r="EE3" s="41" t="s">
        <v>165</v>
      </c>
      <c r="EF3" s="41" t="s">
        <v>898</v>
      </c>
      <c r="EG3" s="42" t="s">
        <v>238</v>
      </c>
      <c r="EH3" s="42" t="s">
        <v>239</v>
      </c>
      <c r="EI3" s="42" t="s">
        <v>240</v>
      </c>
      <c r="EJ3" s="41" t="s">
        <v>899</v>
      </c>
      <c r="EK3" s="41" t="s">
        <v>900</v>
      </c>
      <c r="EL3" s="41" t="s">
        <v>901</v>
      </c>
      <c r="EM3" s="41" t="s">
        <v>165</v>
      </c>
      <c r="EN3" s="41" t="s">
        <v>902</v>
      </c>
      <c r="EO3" s="42" t="s">
        <v>903</v>
      </c>
      <c r="EP3" s="42" t="s">
        <v>904</v>
      </c>
      <c r="EQ3" s="42" t="s">
        <v>905</v>
      </c>
      <c r="ER3" s="42" t="s">
        <v>906</v>
      </c>
      <c r="ES3" s="42" t="s">
        <v>907</v>
      </c>
      <c r="ET3" s="42" t="s">
        <v>908</v>
      </c>
      <c r="EU3" s="42" t="s">
        <v>909</v>
      </c>
      <c r="EV3" s="41" t="s">
        <v>910</v>
      </c>
      <c r="EW3" s="41" t="s">
        <v>900</v>
      </c>
      <c r="EX3" s="41" t="s">
        <v>911</v>
      </c>
      <c r="EY3" s="41" t="s">
        <v>165</v>
      </c>
      <c r="EZ3" s="42" t="s">
        <v>591</v>
      </c>
      <c r="FA3" s="42" t="s">
        <v>912</v>
      </c>
      <c r="FB3" s="42" t="s">
        <v>913</v>
      </c>
      <c r="FC3" s="42" t="s">
        <v>914</v>
      </c>
      <c r="FD3" s="42" t="s">
        <v>915</v>
      </c>
      <c r="FE3" s="41" t="s">
        <v>173</v>
      </c>
      <c r="FF3" s="41" t="s">
        <v>174</v>
      </c>
      <c r="FG3" s="41" t="s">
        <v>165</v>
      </c>
      <c r="FH3" s="42" t="s">
        <v>916</v>
      </c>
      <c r="FI3" s="42" t="s">
        <v>917</v>
      </c>
      <c r="FJ3" s="42" t="s">
        <v>918</v>
      </c>
      <c r="FK3" s="41" t="s">
        <v>173</v>
      </c>
      <c r="FL3" s="41" t="s">
        <v>174</v>
      </c>
      <c r="FM3" s="41" t="s">
        <v>165</v>
      </c>
      <c r="FN3" s="42" t="s">
        <v>272</v>
      </c>
      <c r="FO3" s="42" t="s">
        <v>273</v>
      </c>
      <c r="FP3" s="42" t="s">
        <v>274</v>
      </c>
      <c r="FQ3" s="41" t="s">
        <v>174</v>
      </c>
      <c r="FR3" s="41" t="s">
        <v>165</v>
      </c>
      <c r="FS3" s="181" t="s">
        <v>919</v>
      </c>
      <c r="FT3" s="181" t="s">
        <v>920</v>
      </c>
      <c r="FU3" s="181" t="s">
        <v>921</v>
      </c>
      <c r="FV3" s="181" t="s">
        <v>922</v>
      </c>
      <c r="FW3" s="181" t="s">
        <v>923</v>
      </c>
      <c r="FX3" s="181" t="s">
        <v>924</v>
      </c>
      <c r="FY3" s="181" t="s">
        <v>925</v>
      </c>
      <c r="FZ3" s="181" t="s">
        <v>554</v>
      </c>
      <c r="GA3" s="181" t="s">
        <v>926</v>
      </c>
      <c r="GB3" s="181" t="s">
        <v>927</v>
      </c>
      <c r="GC3" s="41" t="s">
        <v>557</v>
      </c>
      <c r="GD3" s="41" t="s">
        <v>165</v>
      </c>
      <c r="GE3" s="41" t="s">
        <v>833</v>
      </c>
      <c r="GF3" s="42" t="s">
        <v>401</v>
      </c>
      <c r="GG3" s="42" t="s">
        <v>402</v>
      </c>
      <c r="GH3" s="42" t="s">
        <v>834</v>
      </c>
      <c r="GI3" s="42" t="s">
        <v>928</v>
      </c>
      <c r="GJ3" s="41" t="s">
        <v>289</v>
      </c>
      <c r="GK3" s="181" t="s">
        <v>556</v>
      </c>
      <c r="GL3" s="41" t="s">
        <v>929</v>
      </c>
      <c r="GM3" s="41" t="s">
        <v>165</v>
      </c>
      <c r="GN3" s="41" t="s">
        <v>930</v>
      </c>
      <c r="GO3" s="41" t="s">
        <v>573</v>
      </c>
      <c r="GP3" s="41" t="s">
        <v>574</v>
      </c>
      <c r="GQ3" s="41" t="s">
        <v>575</v>
      </c>
      <c r="GR3" s="41" t="s">
        <v>576</v>
      </c>
      <c r="GS3" s="41" t="s">
        <v>577</v>
      </c>
      <c r="GT3" s="41" t="s">
        <v>931</v>
      </c>
      <c r="GU3" s="41" t="s">
        <v>165</v>
      </c>
      <c r="GV3" s="181" t="s">
        <v>283</v>
      </c>
      <c r="GW3" s="181" t="s">
        <v>580</v>
      </c>
      <c r="GX3" s="182" t="s">
        <v>581</v>
      </c>
      <c r="GY3" s="182" t="s">
        <v>582</v>
      </c>
      <c r="GZ3" s="181" t="s">
        <v>583</v>
      </c>
      <c r="HA3" s="181" t="s">
        <v>932</v>
      </c>
      <c r="HB3" s="41" t="s">
        <v>404</v>
      </c>
      <c r="HC3" s="41" t="s">
        <v>405</v>
      </c>
      <c r="HD3" s="181" t="s">
        <v>499</v>
      </c>
      <c r="HE3" s="181" t="s">
        <v>283</v>
      </c>
      <c r="HF3" s="181" t="s">
        <v>580</v>
      </c>
      <c r="HG3" s="182" t="s">
        <v>581</v>
      </c>
      <c r="HH3" s="182" t="s">
        <v>588</v>
      </c>
      <c r="HI3" s="181" t="s">
        <v>589</v>
      </c>
      <c r="HJ3" s="181" t="s">
        <v>932</v>
      </c>
      <c r="HK3" s="41" t="s">
        <v>404</v>
      </c>
      <c r="HL3" s="41" t="s">
        <v>405</v>
      </c>
      <c r="HM3" s="41" t="s">
        <v>165</v>
      </c>
      <c r="HN3" s="41" t="s">
        <v>933</v>
      </c>
      <c r="HO3" s="42" t="s">
        <v>934</v>
      </c>
      <c r="HP3" s="41" t="s">
        <v>815</v>
      </c>
      <c r="HQ3" s="42" t="s">
        <v>935</v>
      </c>
      <c r="HR3" s="42" t="s">
        <v>936</v>
      </c>
      <c r="HS3" s="42" t="s">
        <v>937</v>
      </c>
      <c r="HT3" s="42" t="s">
        <v>938</v>
      </c>
      <c r="HU3" s="201" t="s">
        <v>939</v>
      </c>
      <c r="HV3" s="201" t="s">
        <v>940</v>
      </c>
      <c r="HW3" s="41" t="s">
        <v>941</v>
      </c>
      <c r="HX3" s="214"/>
      <c r="HY3" s="449"/>
      <c r="HZ3" s="447"/>
      <c r="IA3" s="449"/>
      <c r="IB3" s="447"/>
      <c r="IC3" s="449"/>
      <c r="ID3" s="215" t="s">
        <v>942</v>
      </c>
      <c r="IE3" s="449"/>
      <c r="IF3" s="449"/>
      <c r="IG3" s="449"/>
      <c r="IH3" s="453"/>
      <c r="II3" s="453"/>
      <c r="IJ3" s="447"/>
      <c r="IK3" s="41" t="s">
        <v>328</v>
      </c>
      <c r="IL3" s="41" t="s">
        <v>329</v>
      </c>
      <c r="IM3" s="41" t="s">
        <v>330</v>
      </c>
      <c r="IN3" s="41" t="s">
        <v>165</v>
      </c>
      <c r="IO3" s="42" t="s">
        <v>296</v>
      </c>
      <c r="IP3" s="42" t="s">
        <v>943</v>
      </c>
      <c r="IQ3" s="42" t="s">
        <v>944</v>
      </c>
      <c r="IR3" s="41" t="s">
        <v>173</v>
      </c>
      <c r="IS3" s="42" t="s">
        <v>299</v>
      </c>
      <c r="IT3" s="41" t="s">
        <v>174</v>
      </c>
      <c r="IU3" s="41" t="s">
        <v>165</v>
      </c>
      <c r="IV3" s="42" t="s">
        <v>336</v>
      </c>
      <c r="IW3" s="42" t="s">
        <v>301</v>
      </c>
      <c r="IX3" s="173" t="s">
        <v>945</v>
      </c>
      <c r="IY3" s="173" t="s">
        <v>946</v>
      </c>
      <c r="IZ3" s="42" t="s">
        <v>947</v>
      </c>
      <c r="JA3" s="41" t="s">
        <v>174</v>
      </c>
      <c r="JB3" s="41" t="s">
        <v>165</v>
      </c>
      <c r="JC3" s="42" t="s">
        <v>316</v>
      </c>
      <c r="JD3" s="42" t="s">
        <v>317</v>
      </c>
      <c r="JE3" s="42" t="s">
        <v>318</v>
      </c>
      <c r="JF3" s="201" t="s">
        <v>637</v>
      </c>
      <c r="JG3" s="42" t="s">
        <v>320</v>
      </c>
      <c r="JH3" s="42" t="s">
        <v>321</v>
      </c>
      <c r="JI3" s="41" t="s">
        <v>173</v>
      </c>
      <c r="JJ3" s="41" t="s">
        <v>174</v>
      </c>
      <c r="JK3" s="41" t="s">
        <v>165</v>
      </c>
      <c r="JL3" s="42" t="s">
        <v>948</v>
      </c>
      <c r="JM3" s="42" t="s">
        <v>949</v>
      </c>
      <c r="JN3" s="42" t="s">
        <v>325</v>
      </c>
      <c r="JO3" s="42" t="s">
        <v>326</v>
      </c>
      <c r="JP3" s="41" t="s">
        <v>174</v>
      </c>
    </row>
    <row r="4" spans="1:276" ht="15" customHeight="1">
      <c r="A4" s="32" t="s">
        <v>950</v>
      </c>
      <c r="B4" s="49" t="s">
        <v>185</v>
      </c>
      <c r="C4" s="45" t="s">
        <v>176</v>
      </c>
      <c r="D4" s="86">
        <f t="shared" ref="D4:E4" si="0">D17</f>
        <v>963</v>
      </c>
      <c r="E4" s="87">
        <f t="shared" si="0"/>
        <v>7</v>
      </c>
      <c r="F4" s="87">
        <f>F17</f>
        <v>46</v>
      </c>
      <c r="G4" s="87">
        <f t="shared" ref="G4:L4" si="1">G17</f>
        <v>56</v>
      </c>
      <c r="H4" s="87">
        <f t="shared" si="1"/>
        <v>30</v>
      </c>
      <c r="I4" s="87">
        <f t="shared" si="1"/>
        <v>78</v>
      </c>
      <c r="J4" s="87">
        <f t="shared" si="1"/>
        <v>100</v>
      </c>
      <c r="K4" s="87">
        <f t="shared" si="1"/>
        <v>133</v>
      </c>
      <c r="L4" s="87">
        <f t="shared" si="1"/>
        <v>513</v>
      </c>
      <c r="M4" s="86">
        <f>M17</f>
        <v>963</v>
      </c>
      <c r="N4" s="87">
        <f>N17</f>
        <v>190</v>
      </c>
      <c r="O4" s="87">
        <f>O17</f>
        <v>239</v>
      </c>
      <c r="P4" s="87">
        <f t="shared" ref="P4" si="2">P17</f>
        <v>437</v>
      </c>
      <c r="Q4" s="87">
        <f>Q17</f>
        <v>97</v>
      </c>
      <c r="R4" s="86">
        <f t="shared" ref="R4:S4" si="3">R17</f>
        <v>963</v>
      </c>
      <c r="S4" s="87">
        <f t="shared" si="3"/>
        <v>342</v>
      </c>
      <c r="T4" s="87">
        <f>T17</f>
        <v>79</v>
      </c>
      <c r="U4" s="87">
        <f t="shared" ref="U4:AC4" si="4">U17</f>
        <v>124</v>
      </c>
      <c r="V4" s="87">
        <f t="shared" si="4"/>
        <v>64</v>
      </c>
      <c r="W4" s="87">
        <f t="shared" si="4"/>
        <v>220</v>
      </c>
      <c r="X4" s="87">
        <f t="shared" si="4"/>
        <v>21</v>
      </c>
      <c r="Y4" s="87">
        <f t="shared" si="4"/>
        <v>15</v>
      </c>
      <c r="Z4" s="87">
        <f t="shared" si="4"/>
        <v>72</v>
      </c>
      <c r="AA4" s="87">
        <f t="shared" si="4"/>
        <v>26</v>
      </c>
      <c r="AB4" s="86">
        <f t="shared" si="4"/>
        <v>963</v>
      </c>
      <c r="AC4" s="87">
        <f t="shared" si="4"/>
        <v>658</v>
      </c>
      <c r="AD4" s="87">
        <f>AD17</f>
        <v>146</v>
      </c>
      <c r="AE4" s="87">
        <f t="shared" ref="AE4:AI4" si="5">AE17</f>
        <v>84</v>
      </c>
      <c r="AF4" s="87">
        <f t="shared" si="5"/>
        <v>52</v>
      </c>
      <c r="AG4" s="87">
        <f t="shared" si="5"/>
        <v>23</v>
      </c>
      <c r="AH4" s="86">
        <f t="shared" si="5"/>
        <v>963</v>
      </c>
      <c r="AI4" s="87">
        <f t="shared" si="5"/>
        <v>6</v>
      </c>
      <c r="AJ4" s="87">
        <f>AJ17</f>
        <v>5</v>
      </c>
      <c r="AK4" s="87">
        <f t="shared" ref="AK4:BG4" si="6">AK17</f>
        <v>294</v>
      </c>
      <c r="AL4" s="87">
        <f t="shared" si="6"/>
        <v>399</v>
      </c>
      <c r="AM4" s="87">
        <f t="shared" si="6"/>
        <v>256</v>
      </c>
      <c r="AN4" s="87">
        <f t="shared" si="6"/>
        <v>3</v>
      </c>
      <c r="AO4" s="86">
        <f t="shared" si="6"/>
        <v>963</v>
      </c>
      <c r="AP4" s="87">
        <f t="shared" si="6"/>
        <v>59</v>
      </c>
      <c r="AQ4" s="87">
        <f>AQ17</f>
        <v>196</v>
      </c>
      <c r="AR4" s="87">
        <f t="shared" ref="AR4:AU4" si="7">AR17</f>
        <v>436</v>
      </c>
      <c r="AS4" s="87">
        <f t="shared" si="7"/>
        <v>272</v>
      </c>
      <c r="AT4" s="86">
        <f t="shared" si="7"/>
        <v>963</v>
      </c>
      <c r="AU4" s="87">
        <f t="shared" si="7"/>
        <v>121</v>
      </c>
      <c r="AV4" s="87">
        <f>AV17</f>
        <v>256</v>
      </c>
      <c r="AW4" s="87">
        <f t="shared" ref="AW4:BD4" si="8">AW17</f>
        <v>215</v>
      </c>
      <c r="AX4" s="87">
        <f t="shared" si="8"/>
        <v>148</v>
      </c>
      <c r="AY4" s="87">
        <f t="shared" si="8"/>
        <v>86</v>
      </c>
      <c r="AZ4" s="87">
        <f t="shared" si="8"/>
        <v>55</v>
      </c>
      <c r="BA4" s="87">
        <f t="shared" si="8"/>
        <v>35</v>
      </c>
      <c r="BB4" s="87">
        <f t="shared" si="8"/>
        <v>14</v>
      </c>
      <c r="BC4" s="87">
        <f t="shared" si="8"/>
        <v>13</v>
      </c>
      <c r="BD4" s="87">
        <f t="shared" si="8"/>
        <v>20</v>
      </c>
      <c r="BE4" s="117">
        <f>BE17</f>
        <v>28.275715800636267</v>
      </c>
      <c r="BF4" s="86">
        <f t="shared" si="6"/>
        <v>963</v>
      </c>
      <c r="BG4" s="87">
        <f t="shared" si="6"/>
        <v>116</v>
      </c>
      <c r="BH4" s="87">
        <f>BH17</f>
        <v>553</v>
      </c>
      <c r="BI4" s="87">
        <f t="shared" ref="BI4:DL4" si="9">BI17</f>
        <v>256</v>
      </c>
      <c r="BJ4" s="87">
        <f t="shared" si="9"/>
        <v>38</v>
      </c>
      <c r="BK4" s="86">
        <f t="shared" si="9"/>
        <v>963</v>
      </c>
      <c r="BL4" s="87">
        <f t="shared" si="9"/>
        <v>129</v>
      </c>
      <c r="BM4" s="87">
        <f>BM17</f>
        <v>89</v>
      </c>
      <c r="BN4" s="87">
        <f t="shared" ref="BN4:CA4" si="10">BN17</f>
        <v>488</v>
      </c>
      <c r="BO4" s="87">
        <f t="shared" si="10"/>
        <v>257</v>
      </c>
      <c r="BP4" s="86">
        <f t="shared" si="10"/>
        <v>963</v>
      </c>
      <c r="BQ4" s="87">
        <f t="shared" si="10"/>
        <v>348</v>
      </c>
      <c r="BR4" s="87">
        <f>BR17</f>
        <v>122</v>
      </c>
      <c r="BS4" s="87">
        <f t="shared" ref="BS4:BV4" si="11">BS17</f>
        <v>322</v>
      </c>
      <c r="BT4" s="87">
        <f t="shared" si="11"/>
        <v>171</v>
      </c>
      <c r="BU4" s="86">
        <f t="shared" si="11"/>
        <v>963</v>
      </c>
      <c r="BV4" s="87">
        <f t="shared" si="11"/>
        <v>112</v>
      </c>
      <c r="BW4" s="87">
        <f>BW17</f>
        <v>58</v>
      </c>
      <c r="BX4" s="87">
        <f t="shared" ref="BX4:BY4" si="12">BX17</f>
        <v>507</v>
      </c>
      <c r="BY4" s="87">
        <f t="shared" si="12"/>
        <v>286</v>
      </c>
      <c r="BZ4" s="86">
        <f t="shared" si="10"/>
        <v>963</v>
      </c>
      <c r="CA4" s="87">
        <f t="shared" si="10"/>
        <v>297</v>
      </c>
      <c r="CB4" s="87">
        <f>CB17</f>
        <v>136</v>
      </c>
      <c r="CC4" s="87">
        <f t="shared" ref="CC4:CD4" si="13">CC17</f>
        <v>365</v>
      </c>
      <c r="CD4" s="87">
        <f t="shared" si="13"/>
        <v>165</v>
      </c>
      <c r="CE4" s="86">
        <f t="shared" si="9"/>
        <v>218</v>
      </c>
      <c r="CF4" s="87">
        <f t="shared" si="9"/>
        <v>196</v>
      </c>
      <c r="CG4" s="87">
        <f>CG17</f>
        <v>5</v>
      </c>
      <c r="CH4" s="87">
        <f t="shared" ref="CH4:CR4" si="14">CH17</f>
        <v>17</v>
      </c>
      <c r="CI4" s="86">
        <f t="shared" si="14"/>
        <v>470</v>
      </c>
      <c r="CJ4" s="87">
        <f t="shared" si="14"/>
        <v>429</v>
      </c>
      <c r="CK4" s="87">
        <f>CK17</f>
        <v>8</v>
      </c>
      <c r="CL4" s="87">
        <f t="shared" ref="CL4:CN4" si="15">CL17</f>
        <v>33</v>
      </c>
      <c r="CM4" s="86">
        <f t="shared" si="15"/>
        <v>170</v>
      </c>
      <c r="CN4" s="87">
        <f t="shared" si="15"/>
        <v>149</v>
      </c>
      <c r="CO4" s="87">
        <f>CO17</f>
        <v>9</v>
      </c>
      <c r="CP4" s="87">
        <f t="shared" ref="CP4" si="16">CP17</f>
        <v>12</v>
      </c>
      <c r="CQ4" s="86">
        <f t="shared" si="14"/>
        <v>433</v>
      </c>
      <c r="CR4" s="87">
        <f t="shared" si="14"/>
        <v>399</v>
      </c>
      <c r="CS4" s="87">
        <f>CS17</f>
        <v>7</v>
      </c>
      <c r="CT4" s="87">
        <f t="shared" ref="CT4:CV4" si="17">CT17</f>
        <v>27</v>
      </c>
      <c r="CU4" s="86">
        <f t="shared" si="17"/>
        <v>218</v>
      </c>
      <c r="CV4" s="87">
        <f t="shared" si="17"/>
        <v>167</v>
      </c>
      <c r="CW4" s="87">
        <f>CW17</f>
        <v>27</v>
      </c>
      <c r="CX4" s="87">
        <f t="shared" ref="CX4:DH4" si="18">CX17</f>
        <v>24</v>
      </c>
      <c r="CY4" s="86">
        <f t="shared" si="18"/>
        <v>470</v>
      </c>
      <c r="CZ4" s="87">
        <f t="shared" si="18"/>
        <v>181</v>
      </c>
      <c r="DA4" s="87">
        <f>DA17</f>
        <v>244</v>
      </c>
      <c r="DB4" s="87">
        <f t="shared" ref="DB4:DD4" si="19">DB17</f>
        <v>45</v>
      </c>
      <c r="DC4" s="86">
        <f t="shared" si="19"/>
        <v>170</v>
      </c>
      <c r="DD4" s="87">
        <f t="shared" si="19"/>
        <v>86</v>
      </c>
      <c r="DE4" s="87">
        <f>DE17</f>
        <v>67</v>
      </c>
      <c r="DF4" s="87">
        <f t="shared" ref="DF4" si="20">DF17</f>
        <v>17</v>
      </c>
      <c r="DG4" s="86">
        <f t="shared" si="18"/>
        <v>433</v>
      </c>
      <c r="DH4" s="87">
        <f t="shared" si="18"/>
        <v>326</v>
      </c>
      <c r="DI4" s="87">
        <f>DI17</f>
        <v>72</v>
      </c>
      <c r="DJ4" s="87">
        <f t="shared" ref="DJ4" si="21">DJ17</f>
        <v>35</v>
      </c>
      <c r="DK4" s="86">
        <f t="shared" si="9"/>
        <v>218</v>
      </c>
      <c r="DL4" s="87">
        <f t="shared" si="9"/>
        <v>28</v>
      </c>
      <c r="DM4" s="87">
        <f>DM17</f>
        <v>70</v>
      </c>
      <c r="DN4" s="87">
        <f t="shared" ref="DN4:GE4" si="22">DN17</f>
        <v>97</v>
      </c>
      <c r="DO4" s="87">
        <f t="shared" si="22"/>
        <v>23</v>
      </c>
      <c r="DP4" s="86">
        <f t="shared" si="22"/>
        <v>470</v>
      </c>
      <c r="DQ4" s="87">
        <f t="shared" si="22"/>
        <v>22</v>
      </c>
      <c r="DR4" s="87">
        <f>DR17</f>
        <v>56</v>
      </c>
      <c r="DS4" s="87">
        <f t="shared" ref="DS4:DV4" si="23">DS17</f>
        <v>345</v>
      </c>
      <c r="DT4" s="87">
        <f t="shared" si="23"/>
        <v>47</v>
      </c>
      <c r="DU4" s="86">
        <f t="shared" si="23"/>
        <v>170</v>
      </c>
      <c r="DV4" s="87">
        <f t="shared" si="23"/>
        <v>24</v>
      </c>
      <c r="DW4" s="87">
        <f>DW17</f>
        <v>34</v>
      </c>
      <c r="DX4" s="87">
        <f t="shared" ref="DX4:DY4" si="24">DX17</f>
        <v>97</v>
      </c>
      <c r="DY4" s="87">
        <f t="shared" si="24"/>
        <v>15</v>
      </c>
      <c r="DZ4" s="86">
        <f t="shared" si="22"/>
        <v>433</v>
      </c>
      <c r="EA4" s="87">
        <f t="shared" si="22"/>
        <v>34</v>
      </c>
      <c r="EB4" s="87">
        <f>EB17</f>
        <v>87</v>
      </c>
      <c r="EC4" s="87">
        <f t="shared" ref="EC4:EF4" si="25">EC17</f>
        <v>279</v>
      </c>
      <c r="ED4" s="87">
        <f t="shared" si="25"/>
        <v>33</v>
      </c>
      <c r="EE4" s="86">
        <f t="shared" si="25"/>
        <v>963</v>
      </c>
      <c r="EF4" s="87">
        <f t="shared" si="25"/>
        <v>219</v>
      </c>
      <c r="EG4" s="87">
        <f>EG17</f>
        <v>372</v>
      </c>
      <c r="EH4" s="87">
        <f t="shared" ref="EH4:EK4" si="26">EH17</f>
        <v>172</v>
      </c>
      <c r="EI4" s="87">
        <f t="shared" si="26"/>
        <v>27</v>
      </c>
      <c r="EJ4" s="87">
        <f t="shared" si="26"/>
        <v>22</v>
      </c>
      <c r="EK4" s="87">
        <f t="shared" si="26"/>
        <v>151</v>
      </c>
      <c r="EL4" s="117">
        <f>EL17</f>
        <v>15.355826231527091</v>
      </c>
      <c r="EM4" s="86">
        <f t="shared" si="22"/>
        <v>963</v>
      </c>
      <c r="EN4" s="87">
        <f t="shared" si="22"/>
        <v>196</v>
      </c>
      <c r="EO4" s="87">
        <f>EO17</f>
        <v>148</v>
      </c>
      <c r="EP4" s="87">
        <f t="shared" ref="EP4:EW4" si="27">EP17</f>
        <v>104</v>
      </c>
      <c r="EQ4" s="87">
        <f t="shared" si="27"/>
        <v>63</v>
      </c>
      <c r="ER4" s="87">
        <f t="shared" si="27"/>
        <v>25</v>
      </c>
      <c r="ES4" s="87">
        <f t="shared" si="27"/>
        <v>11</v>
      </c>
      <c r="ET4" s="87">
        <f t="shared" si="27"/>
        <v>15</v>
      </c>
      <c r="EU4" s="87">
        <f t="shared" si="27"/>
        <v>4</v>
      </c>
      <c r="EV4" s="87">
        <f t="shared" si="27"/>
        <v>21</v>
      </c>
      <c r="EW4" s="87">
        <f t="shared" si="27"/>
        <v>376</v>
      </c>
      <c r="EX4" s="86">
        <f>EX17</f>
        <v>131652.79003069142</v>
      </c>
      <c r="EY4" s="86">
        <f t="shared" ref="EY4:EZ4" si="28">EY17</f>
        <v>963</v>
      </c>
      <c r="EZ4" s="87">
        <f t="shared" si="28"/>
        <v>477</v>
      </c>
      <c r="FA4" s="87">
        <f>FA17</f>
        <v>227</v>
      </c>
      <c r="FB4" s="87">
        <f t="shared" ref="FB4:FH4" si="29">FB17</f>
        <v>163</v>
      </c>
      <c r="FC4" s="87">
        <f t="shared" si="29"/>
        <v>5</v>
      </c>
      <c r="FD4" s="87">
        <f t="shared" si="29"/>
        <v>0</v>
      </c>
      <c r="FE4" s="87">
        <f t="shared" si="29"/>
        <v>3</v>
      </c>
      <c r="FF4" s="87">
        <f t="shared" si="29"/>
        <v>88</v>
      </c>
      <c r="FG4" s="86">
        <f t="shared" si="29"/>
        <v>477</v>
      </c>
      <c r="FH4" s="87">
        <f t="shared" si="29"/>
        <v>385</v>
      </c>
      <c r="FI4" s="87">
        <f>FI17</f>
        <v>33</v>
      </c>
      <c r="FJ4" s="87">
        <f t="shared" ref="FJ4:FN4" si="30">FJ17</f>
        <v>9</v>
      </c>
      <c r="FK4" s="87">
        <f t="shared" si="30"/>
        <v>17</v>
      </c>
      <c r="FL4" s="87">
        <f t="shared" si="30"/>
        <v>33</v>
      </c>
      <c r="FM4" s="86">
        <f t="shared" si="30"/>
        <v>963</v>
      </c>
      <c r="FN4" s="87">
        <f t="shared" si="30"/>
        <v>166</v>
      </c>
      <c r="FO4" s="87">
        <f>FO17</f>
        <v>390</v>
      </c>
      <c r="FP4" s="87">
        <f t="shared" ref="FP4:FS4" si="31">FP17</f>
        <v>286</v>
      </c>
      <c r="FQ4" s="87">
        <f t="shared" si="31"/>
        <v>140</v>
      </c>
      <c r="FR4" s="86">
        <f t="shared" si="31"/>
        <v>963</v>
      </c>
      <c r="FS4" s="87">
        <f t="shared" si="31"/>
        <v>90</v>
      </c>
      <c r="FT4" s="87">
        <f>FT17</f>
        <v>268</v>
      </c>
      <c r="FU4" s="87">
        <f t="shared" ref="FU4:GB4" si="32">FU17</f>
        <v>216</v>
      </c>
      <c r="FV4" s="87">
        <f t="shared" si="32"/>
        <v>160</v>
      </c>
      <c r="FW4" s="87">
        <f t="shared" si="32"/>
        <v>87</v>
      </c>
      <c r="FX4" s="87">
        <f t="shared" si="32"/>
        <v>62</v>
      </c>
      <c r="FY4" s="87">
        <f t="shared" si="32"/>
        <v>38</v>
      </c>
      <c r="FZ4" s="87">
        <f t="shared" si="32"/>
        <v>17</v>
      </c>
      <c r="GA4" s="87">
        <f t="shared" si="32"/>
        <v>14</v>
      </c>
      <c r="GB4" s="87">
        <f t="shared" si="32"/>
        <v>11</v>
      </c>
      <c r="GC4" s="117">
        <f>GC17</f>
        <v>29.719537815126049</v>
      </c>
      <c r="GD4" s="86">
        <f t="shared" si="22"/>
        <v>963</v>
      </c>
      <c r="GE4" s="87">
        <f t="shared" si="22"/>
        <v>86</v>
      </c>
      <c r="GF4" s="87">
        <f>GF17</f>
        <v>60</v>
      </c>
      <c r="GG4" s="87">
        <f t="shared" ref="GG4:GK4" si="33">GG17</f>
        <v>191</v>
      </c>
      <c r="GH4" s="87">
        <f t="shared" si="33"/>
        <v>145</v>
      </c>
      <c r="GI4" s="87">
        <f t="shared" si="33"/>
        <v>95</v>
      </c>
      <c r="GJ4" s="87">
        <f t="shared" si="33"/>
        <v>373</v>
      </c>
      <c r="GK4" s="87">
        <f t="shared" si="33"/>
        <v>13</v>
      </c>
      <c r="GL4" s="117">
        <f>GL17</f>
        <v>90.115532195032742</v>
      </c>
      <c r="GM4" s="86">
        <f t="shared" ref="GM4:GN4" si="34">GM17</f>
        <v>57094</v>
      </c>
      <c r="GN4" s="87">
        <f t="shared" si="34"/>
        <v>5162</v>
      </c>
      <c r="GO4" s="87">
        <f>GO17</f>
        <v>6244</v>
      </c>
      <c r="GP4" s="87">
        <f t="shared" ref="GP4:GV4" si="35">GP17</f>
        <v>16586</v>
      </c>
      <c r="GQ4" s="87">
        <f t="shared" si="35"/>
        <v>11902</v>
      </c>
      <c r="GR4" s="87">
        <f t="shared" si="35"/>
        <v>4422</v>
      </c>
      <c r="GS4" s="87">
        <f t="shared" si="35"/>
        <v>1272</v>
      </c>
      <c r="GT4" s="87">
        <f t="shared" si="35"/>
        <v>11506</v>
      </c>
      <c r="GU4" s="86">
        <f t="shared" si="35"/>
        <v>963</v>
      </c>
      <c r="GV4" s="87">
        <f t="shared" si="35"/>
        <v>225</v>
      </c>
      <c r="GW4" s="87">
        <f>GW17</f>
        <v>71</v>
      </c>
      <c r="GX4" s="87">
        <f t="shared" ref="GX4:HA4" si="36">GX17</f>
        <v>108</v>
      </c>
      <c r="GY4" s="87">
        <f t="shared" si="36"/>
        <v>109</v>
      </c>
      <c r="GZ4" s="87">
        <f t="shared" si="36"/>
        <v>160</v>
      </c>
      <c r="HA4" s="87">
        <f t="shared" si="36"/>
        <v>290</v>
      </c>
      <c r="HB4" s="117">
        <f>HB17</f>
        <v>11.835120294627517</v>
      </c>
      <c r="HC4" s="117">
        <f>HC17</f>
        <v>17.779098121170357</v>
      </c>
      <c r="HD4" s="86">
        <f t="shared" ref="HD4:HE4" si="37">HD17</f>
        <v>963</v>
      </c>
      <c r="HE4" s="87">
        <f t="shared" si="37"/>
        <v>668</v>
      </c>
      <c r="HF4" s="87">
        <f>HF17</f>
        <v>106</v>
      </c>
      <c r="HG4" s="87">
        <f t="shared" ref="HG4:HJ4" si="38">HG17</f>
        <v>56</v>
      </c>
      <c r="HH4" s="87">
        <f t="shared" si="38"/>
        <v>28</v>
      </c>
      <c r="HI4" s="87">
        <f t="shared" si="38"/>
        <v>23</v>
      </c>
      <c r="HJ4" s="87">
        <f t="shared" si="38"/>
        <v>82</v>
      </c>
      <c r="HK4" s="117">
        <f>HK17</f>
        <v>2.4453803803973448</v>
      </c>
      <c r="HL4" s="117">
        <f>HL17</f>
        <v>10.114460634413431</v>
      </c>
      <c r="HM4" s="86">
        <f t="shared" ref="HM4:HN4" si="39">HM17</f>
        <v>9761</v>
      </c>
      <c r="HN4" s="87">
        <f t="shared" si="39"/>
        <v>3151</v>
      </c>
      <c r="HO4" s="87">
        <f>HO17</f>
        <v>66</v>
      </c>
      <c r="HP4" s="87">
        <f t="shared" ref="HP4:HY4" si="40">HP17</f>
        <v>31</v>
      </c>
      <c r="HQ4" s="87">
        <f t="shared" si="40"/>
        <v>2763</v>
      </c>
      <c r="HR4" s="87">
        <f t="shared" si="40"/>
        <v>520</v>
      </c>
      <c r="HS4" s="87">
        <f t="shared" si="40"/>
        <v>63</v>
      </c>
      <c r="HT4" s="87">
        <f t="shared" si="40"/>
        <v>35</v>
      </c>
      <c r="HU4" s="87">
        <f t="shared" si="40"/>
        <v>399</v>
      </c>
      <c r="HV4" s="87">
        <f t="shared" si="40"/>
        <v>225</v>
      </c>
      <c r="HW4" s="87">
        <f t="shared" si="40"/>
        <v>2508</v>
      </c>
      <c r="HX4" s="86">
        <f t="shared" si="40"/>
        <v>9194</v>
      </c>
      <c r="HY4" s="87">
        <f t="shared" si="40"/>
        <v>5442</v>
      </c>
      <c r="HZ4" s="87">
        <f>HZ17</f>
        <v>1302</v>
      </c>
      <c r="IA4" s="87">
        <f t="shared" ref="IA4:IJ4" si="41">IA17</f>
        <v>181</v>
      </c>
      <c r="IB4" s="87">
        <f t="shared" si="41"/>
        <v>33</v>
      </c>
      <c r="IC4" s="87">
        <f t="shared" si="41"/>
        <v>377</v>
      </c>
      <c r="ID4" s="87">
        <f t="shared" si="41"/>
        <v>111</v>
      </c>
      <c r="IE4" s="87">
        <f t="shared" si="41"/>
        <v>149</v>
      </c>
      <c r="IF4" s="87">
        <f t="shared" si="41"/>
        <v>430</v>
      </c>
      <c r="IG4" s="87">
        <f t="shared" si="41"/>
        <v>70</v>
      </c>
      <c r="IH4" s="87">
        <f t="shared" si="41"/>
        <v>481</v>
      </c>
      <c r="II4" s="87">
        <f t="shared" si="41"/>
        <v>122</v>
      </c>
      <c r="IJ4" s="87">
        <f t="shared" si="41"/>
        <v>607</v>
      </c>
      <c r="IK4" s="86">
        <v>1077</v>
      </c>
      <c r="IL4" s="87">
        <v>6958</v>
      </c>
      <c r="IM4" s="206">
        <v>38.588674906582348</v>
      </c>
      <c r="IN4" s="86">
        <f t="shared" ref="IN4:IO4" si="42">IN17</f>
        <v>963</v>
      </c>
      <c r="IO4" s="87">
        <f t="shared" si="42"/>
        <v>40</v>
      </c>
      <c r="IP4" s="87">
        <f>IP17</f>
        <v>86</v>
      </c>
      <c r="IQ4" s="87">
        <f t="shared" ref="IQ4:IV4" si="43">IQ17</f>
        <v>67</v>
      </c>
      <c r="IR4" s="87">
        <f t="shared" si="43"/>
        <v>87</v>
      </c>
      <c r="IS4" s="87">
        <f t="shared" si="43"/>
        <v>609</v>
      </c>
      <c r="IT4" s="87">
        <f t="shared" si="43"/>
        <v>123</v>
      </c>
      <c r="IU4" s="86">
        <f t="shared" si="43"/>
        <v>963</v>
      </c>
      <c r="IV4" s="87">
        <f t="shared" si="43"/>
        <v>445</v>
      </c>
      <c r="IW4" s="87">
        <f>IW17</f>
        <v>37</v>
      </c>
      <c r="IX4" s="87">
        <f t="shared" ref="IX4:JC4" si="44">IX17</f>
        <v>113</v>
      </c>
      <c r="IY4" s="87">
        <f t="shared" si="44"/>
        <v>29</v>
      </c>
      <c r="IZ4" s="87">
        <f t="shared" si="44"/>
        <v>262</v>
      </c>
      <c r="JA4" s="87">
        <f t="shared" si="44"/>
        <v>329</v>
      </c>
      <c r="JB4" s="86">
        <f t="shared" si="44"/>
        <v>963</v>
      </c>
      <c r="JC4" s="87">
        <f t="shared" si="44"/>
        <v>232</v>
      </c>
      <c r="JD4" s="87">
        <f>JD17</f>
        <v>640</v>
      </c>
      <c r="JE4" s="87">
        <f t="shared" ref="JE4:JL4" si="45">JE17</f>
        <v>600</v>
      </c>
      <c r="JF4" s="87">
        <f t="shared" si="45"/>
        <v>685</v>
      </c>
      <c r="JG4" s="87">
        <f t="shared" si="45"/>
        <v>580</v>
      </c>
      <c r="JH4" s="87">
        <f t="shared" si="45"/>
        <v>674</v>
      </c>
      <c r="JI4" s="87">
        <f t="shared" si="45"/>
        <v>18</v>
      </c>
      <c r="JJ4" s="87">
        <f t="shared" si="45"/>
        <v>103</v>
      </c>
      <c r="JK4" s="86">
        <f t="shared" si="45"/>
        <v>963</v>
      </c>
      <c r="JL4" s="87">
        <f t="shared" si="45"/>
        <v>452</v>
      </c>
      <c r="JM4" s="87">
        <f>JM17</f>
        <v>397</v>
      </c>
      <c r="JN4" s="87">
        <f t="shared" ref="JN4:JP4" si="46">JN17</f>
        <v>500</v>
      </c>
      <c r="JO4" s="87">
        <f t="shared" si="46"/>
        <v>97</v>
      </c>
      <c r="JP4" s="87">
        <f t="shared" si="46"/>
        <v>167</v>
      </c>
    </row>
    <row r="5" spans="1:276" ht="15" customHeight="1">
      <c r="A5" s="57" t="s">
        <v>951</v>
      </c>
      <c r="B5" s="49" t="s">
        <v>186</v>
      </c>
      <c r="C5" s="50"/>
      <c r="D5" s="88">
        <f>IF(SUM(E5:L5)&gt;100,"－",SUM(E5:L5))</f>
        <v>100</v>
      </c>
      <c r="E5" s="89">
        <f t="shared" ref="E5:L5" si="47">E17/$D4*100</f>
        <v>0.72689511941848395</v>
      </c>
      <c r="F5" s="89">
        <f t="shared" si="47"/>
        <v>4.7767393561786085</v>
      </c>
      <c r="G5" s="89">
        <f t="shared" si="47"/>
        <v>5.8151609553478716</v>
      </c>
      <c r="H5" s="89">
        <f t="shared" si="47"/>
        <v>3.1152647975077881</v>
      </c>
      <c r="I5" s="89">
        <f t="shared" si="47"/>
        <v>8.0996884735202492</v>
      </c>
      <c r="J5" s="89">
        <f t="shared" si="47"/>
        <v>10.384215991692628</v>
      </c>
      <c r="K5" s="89">
        <f t="shared" si="47"/>
        <v>13.811007268951196</v>
      </c>
      <c r="L5" s="89">
        <f t="shared" si="47"/>
        <v>53.271028037383175</v>
      </c>
      <c r="M5" s="88">
        <f>IF(SUM(N5:Q5)&gt;100,"－",SUM(N5:Q5))</f>
        <v>100</v>
      </c>
      <c r="N5" s="89">
        <f>N17/$M4*100</f>
        <v>19.730010384215994</v>
      </c>
      <c r="O5" s="89">
        <f>O17/$M4*100</f>
        <v>24.818276220145378</v>
      </c>
      <c r="P5" s="89">
        <f>P17/$M4*100</f>
        <v>45.379023883696782</v>
      </c>
      <c r="Q5" s="89">
        <f>Q17/$M4*100</f>
        <v>10.072689511941849</v>
      </c>
      <c r="R5" s="88">
        <f>IF(SUM(S5:AA5)&gt;100,"－",SUM(S5:AA5))</f>
        <v>99.999999999999986</v>
      </c>
      <c r="S5" s="89">
        <f t="shared" ref="S5:AA5" si="48">S17/$R4*100</f>
        <v>35.514018691588781</v>
      </c>
      <c r="T5" s="89">
        <f t="shared" si="48"/>
        <v>8.2035306334371754</v>
      </c>
      <c r="U5" s="89">
        <f t="shared" si="48"/>
        <v>12.876427829698859</v>
      </c>
      <c r="V5" s="89">
        <f t="shared" si="48"/>
        <v>6.6458982346832816</v>
      </c>
      <c r="W5" s="89">
        <f t="shared" si="48"/>
        <v>22.845275181723778</v>
      </c>
      <c r="X5" s="89">
        <f t="shared" si="48"/>
        <v>2.1806853582554515</v>
      </c>
      <c r="Y5" s="89">
        <f t="shared" si="48"/>
        <v>1.557632398753894</v>
      </c>
      <c r="Z5" s="89">
        <f t="shared" si="48"/>
        <v>7.4766355140186906</v>
      </c>
      <c r="AA5" s="89">
        <f t="shared" si="48"/>
        <v>2.6998961578400831</v>
      </c>
      <c r="AB5" s="88">
        <f>IF(SUM(AC5:AG5)&gt;100,"－",SUM(AC5:AG5))</f>
        <v>100</v>
      </c>
      <c r="AC5" s="89">
        <f>AC17/$AB4*100</f>
        <v>68.32814122533749</v>
      </c>
      <c r="AD5" s="89">
        <f>AD17/$AB4*100</f>
        <v>15.160955347871235</v>
      </c>
      <c r="AE5" s="89">
        <f>AE17/$AB4*100</f>
        <v>8.722741433021806</v>
      </c>
      <c r="AF5" s="89">
        <f>AF17/$AB4*100</f>
        <v>5.3997923156801662</v>
      </c>
      <c r="AG5" s="89">
        <f>AG17/$AB4*100</f>
        <v>2.3883696780893042</v>
      </c>
      <c r="AH5" s="88">
        <f>IF(SUM(AI5:AN5)&gt;100,"－",SUM(AI5:AN5))</f>
        <v>99.999999999999986</v>
      </c>
      <c r="AI5" s="89">
        <f t="shared" ref="AI5:AN5" si="49">AI17/$AH4*100</f>
        <v>0.62305295950155759</v>
      </c>
      <c r="AJ5" s="89">
        <f t="shared" si="49"/>
        <v>0.51921079958463134</v>
      </c>
      <c r="AK5" s="89">
        <f t="shared" si="49"/>
        <v>30.529595015576323</v>
      </c>
      <c r="AL5" s="89">
        <f t="shared" si="49"/>
        <v>41.433021806853581</v>
      </c>
      <c r="AM5" s="89">
        <f t="shared" si="49"/>
        <v>26.583592938733126</v>
      </c>
      <c r="AN5" s="89">
        <f t="shared" si="49"/>
        <v>0.3115264797507788</v>
      </c>
      <c r="AO5" s="88">
        <f>IF(SUM(AP5:AS5)&gt;100,"－",SUM(AP5:AS5))</f>
        <v>100.00000000000001</v>
      </c>
      <c r="AP5" s="89">
        <f>AP17/$AO4*100</f>
        <v>6.12668743509865</v>
      </c>
      <c r="AQ5" s="89">
        <f>AQ17/$AO4*100</f>
        <v>20.353063343717551</v>
      </c>
      <c r="AR5" s="89">
        <f>AR17/$AO4*100</f>
        <v>45.275181723779859</v>
      </c>
      <c r="AS5" s="89">
        <f>AS17/$AO4*100</f>
        <v>28.245067497403948</v>
      </c>
      <c r="AT5" s="88">
        <f>IF(SUM(AU5:BD5)&gt;100,"－",SUM(AU5:BD5))</f>
        <v>99.999999999999986</v>
      </c>
      <c r="AU5" s="89">
        <f t="shared" ref="AU5:BD5" si="50">AU17/$AT4*100</f>
        <v>12.56490134994808</v>
      </c>
      <c r="AV5" s="89">
        <f t="shared" si="50"/>
        <v>26.583592938733126</v>
      </c>
      <c r="AW5" s="89">
        <f t="shared" si="50"/>
        <v>22.326064382139148</v>
      </c>
      <c r="AX5" s="89">
        <f t="shared" si="50"/>
        <v>15.368639667705089</v>
      </c>
      <c r="AY5" s="89">
        <f t="shared" si="50"/>
        <v>8.9304257528556601</v>
      </c>
      <c r="AZ5" s="89">
        <f t="shared" si="50"/>
        <v>5.7113187954309446</v>
      </c>
      <c r="BA5" s="89">
        <f t="shared" si="50"/>
        <v>3.6344755970924196</v>
      </c>
      <c r="BB5" s="89">
        <f t="shared" si="50"/>
        <v>1.4537902388369679</v>
      </c>
      <c r="BC5" s="89">
        <f t="shared" si="50"/>
        <v>1.3499480789200415</v>
      </c>
      <c r="BD5" s="89">
        <f t="shared" si="50"/>
        <v>2.0768431983385254</v>
      </c>
      <c r="BE5" s="88" t="s">
        <v>791</v>
      </c>
      <c r="BF5" s="88">
        <f>IF(SUM(BG5:BJ5)&gt;100,"－",SUM(BG5:BJ5))</f>
        <v>100</v>
      </c>
      <c r="BG5" s="89">
        <f>BG17/$BF4*100</f>
        <v>12.045690550363448</v>
      </c>
      <c r="BH5" s="89">
        <f>BH17/$BF4*100</f>
        <v>57.424714434060235</v>
      </c>
      <c r="BI5" s="89">
        <f>BI17/$BF4*100</f>
        <v>26.583592938733126</v>
      </c>
      <c r="BJ5" s="89">
        <f>BJ17/$BF4*100</f>
        <v>3.9460020768431985</v>
      </c>
      <c r="BK5" s="88">
        <f>IF(SUM(BL5:BO5)&gt;100,"－",SUM(BL5:BO5))</f>
        <v>100</v>
      </c>
      <c r="BL5" s="89">
        <f>BL17/$BK4*100</f>
        <v>13.395638629283487</v>
      </c>
      <c r="BM5" s="89">
        <f>BM17/$BK4*100</f>
        <v>9.2419522326064385</v>
      </c>
      <c r="BN5" s="89">
        <f>BN17/$BK4*100</f>
        <v>50.674974039460018</v>
      </c>
      <c r="BO5" s="89">
        <f>BO17/$BK4*100</f>
        <v>26.687435098650052</v>
      </c>
      <c r="BP5" s="88">
        <f>IF(SUM(BQ5:BT5)&gt;100,"－",SUM(BQ5:BT5))</f>
        <v>99.999999999999986</v>
      </c>
      <c r="BQ5" s="89">
        <f>BQ17/$BP4*100</f>
        <v>36.137071651090338</v>
      </c>
      <c r="BR5" s="89">
        <f>BR17/$BP4*100</f>
        <v>12.668743509865005</v>
      </c>
      <c r="BS5" s="89">
        <f>BS17/$BP4*100</f>
        <v>33.437175493250258</v>
      </c>
      <c r="BT5" s="89">
        <f>BT17/$BP4*100</f>
        <v>17.75700934579439</v>
      </c>
      <c r="BU5" s="88">
        <f>IF(SUM(BV5:BY5)&gt;100,"－",SUM(BV5:BY5))</f>
        <v>99.999999999999986</v>
      </c>
      <c r="BV5" s="89">
        <f>BV17/$BU4*100</f>
        <v>11.630321910695743</v>
      </c>
      <c r="BW5" s="89">
        <f>BW17/$BU4*100</f>
        <v>6.0228452751817239</v>
      </c>
      <c r="BX5" s="89">
        <f>BX17/$BU4*100</f>
        <v>52.647975077881611</v>
      </c>
      <c r="BY5" s="89">
        <f>BY17/$BU4*100</f>
        <v>29.698857736240914</v>
      </c>
      <c r="BZ5" s="88">
        <f>IF(SUM(CA5:CD5)&gt;100,"－",SUM(CA5:CD5))</f>
        <v>100.00000000000001</v>
      </c>
      <c r="CA5" s="89">
        <f>CA17/$BZ4*100</f>
        <v>30.841121495327101</v>
      </c>
      <c r="CB5" s="89">
        <f>CB17/$BZ4*100</f>
        <v>14.122533748701974</v>
      </c>
      <c r="CC5" s="89">
        <f>CC17/$BZ4*100</f>
        <v>37.902388369678093</v>
      </c>
      <c r="CD5" s="89">
        <f>CD17/$BZ4*100</f>
        <v>17.133956386292834</v>
      </c>
      <c r="CE5" s="88">
        <f>IF(SUM(CF5:CH5)&gt;100,"－",SUM(CF5:CH5))</f>
        <v>100</v>
      </c>
      <c r="CF5" s="89">
        <f>CF17/$CE4*100</f>
        <v>89.908256880733944</v>
      </c>
      <c r="CG5" s="89">
        <f>CG17/$CE4*100</f>
        <v>2.2935779816513762</v>
      </c>
      <c r="CH5" s="89">
        <f>CH17/$CE4*100</f>
        <v>7.7981651376146797</v>
      </c>
      <c r="CI5" s="88">
        <f>IF(SUM(CJ5:CL5)&gt;100,"－",SUM(CJ5:CL5))</f>
        <v>100.00000000000001</v>
      </c>
      <c r="CJ5" s="89">
        <f>CJ17/$CI4*100</f>
        <v>91.276595744680861</v>
      </c>
      <c r="CK5" s="89">
        <f>CK17/$CI4*100</f>
        <v>1.7021276595744681</v>
      </c>
      <c r="CL5" s="89">
        <f>CL17/$CI4*100</f>
        <v>7.0212765957446814</v>
      </c>
      <c r="CM5" s="88">
        <f>IF(SUM(CN5:CP5)&gt;100,"－",SUM(CN5:CP5))</f>
        <v>100</v>
      </c>
      <c r="CN5" s="89">
        <f>CN17/$CM4*100</f>
        <v>87.647058823529406</v>
      </c>
      <c r="CO5" s="89">
        <f>CO17/$CM4*100</f>
        <v>5.2941176470588234</v>
      </c>
      <c r="CP5" s="89">
        <f>CP17/$CM4*100</f>
        <v>7.0588235294117645</v>
      </c>
      <c r="CQ5" s="88">
        <f>IF(SUM(CR5:CT5)&gt;100,"－",SUM(CR5:CT5))</f>
        <v>100.00000000000001</v>
      </c>
      <c r="CR5" s="89">
        <f>CR17/$CQ4*100</f>
        <v>92.147806004618943</v>
      </c>
      <c r="CS5" s="89">
        <f>CS17/$CQ4*100</f>
        <v>1.6166281755196306</v>
      </c>
      <c r="CT5" s="89">
        <f>CT17/$CQ4*100</f>
        <v>6.2355658198614323</v>
      </c>
      <c r="CU5" s="88">
        <f>IF(SUM(CV5:CX5)&gt;100,"－",SUM(CV5:CX5))</f>
        <v>100</v>
      </c>
      <c r="CV5" s="89">
        <f>CV17/$CU4*100</f>
        <v>76.605504587155963</v>
      </c>
      <c r="CW5" s="89">
        <f>CW17/$CU4*100</f>
        <v>12.385321100917432</v>
      </c>
      <c r="CX5" s="89">
        <f>CX17/$CU4*100</f>
        <v>11.009174311926607</v>
      </c>
      <c r="CY5" s="88">
        <f>IF(SUM(CZ5:DB5)&gt;100,"－",SUM(CZ5:DB5))</f>
        <v>100</v>
      </c>
      <c r="CZ5" s="89">
        <f>CZ17/$CY4*100</f>
        <v>38.51063829787234</v>
      </c>
      <c r="DA5" s="89">
        <f>DA17/$CY4*100</f>
        <v>51.914893617021271</v>
      </c>
      <c r="DB5" s="89">
        <f>DB17/$CY4*100</f>
        <v>9.5744680851063837</v>
      </c>
      <c r="DC5" s="88">
        <f>IF(SUM(DD5:DF5)&gt;100,"－",SUM(DD5:DF5))</f>
        <v>100</v>
      </c>
      <c r="DD5" s="89">
        <f>DD17/$DC4*100</f>
        <v>50.588235294117645</v>
      </c>
      <c r="DE5" s="89">
        <f>DE17/$DC4*100</f>
        <v>39.411764705882355</v>
      </c>
      <c r="DF5" s="89">
        <f>DF17/$DC4*100</f>
        <v>10</v>
      </c>
      <c r="DG5" s="88">
        <f>IF(SUM(DH5:DJ5)&gt;100,"－",SUM(DH5:DJ5))</f>
        <v>100.00000000000001</v>
      </c>
      <c r="DH5" s="89">
        <f>DH17/$DG4*100</f>
        <v>75.288683602771371</v>
      </c>
      <c r="DI5" s="89">
        <f>DI17/$DG4*100</f>
        <v>16.628175519630485</v>
      </c>
      <c r="DJ5" s="89">
        <f>DJ17/$DG4*100</f>
        <v>8.0831408775981526</v>
      </c>
      <c r="DK5" s="88">
        <f>IF(SUM(DL5:DO5)&gt;100,"－",SUM(DL5:DO5))</f>
        <v>100.00000000000001</v>
      </c>
      <c r="DL5" s="89">
        <f>DL17/$DK4*100</f>
        <v>12.844036697247708</v>
      </c>
      <c r="DM5" s="89">
        <f>DM17/$DK4*100</f>
        <v>32.11009174311927</v>
      </c>
      <c r="DN5" s="89">
        <f>DN17/$DK4*100</f>
        <v>44.4954128440367</v>
      </c>
      <c r="DO5" s="89">
        <f>DO17/$DK4*100</f>
        <v>10.550458715596331</v>
      </c>
      <c r="DP5" s="88">
        <f>IF(SUM(DQ5:DT5)&gt;100,"－",SUM(DQ5:DT5))</f>
        <v>100</v>
      </c>
      <c r="DQ5" s="89">
        <f>DQ17/$DP4*100</f>
        <v>4.6808510638297873</v>
      </c>
      <c r="DR5" s="89">
        <f>DR17/$DP4*100</f>
        <v>11.914893617021278</v>
      </c>
      <c r="DS5" s="89">
        <f>DS17/$DP4*100</f>
        <v>73.40425531914893</v>
      </c>
      <c r="DT5" s="89">
        <f>DT17/$DP4*100</f>
        <v>10</v>
      </c>
      <c r="DU5" s="88">
        <f>IF(SUM(DV5:DY5)&gt;100,"－",SUM(DV5:DY5))</f>
        <v>100</v>
      </c>
      <c r="DV5" s="89">
        <f>DV17/$DU4*100</f>
        <v>14.117647058823529</v>
      </c>
      <c r="DW5" s="89">
        <f>DW17/$DU4*100</f>
        <v>20</v>
      </c>
      <c r="DX5" s="89">
        <f>DX17/$DU4*100</f>
        <v>57.058823529411761</v>
      </c>
      <c r="DY5" s="89">
        <f>DY17/$DU4*100</f>
        <v>8.8235294117647065</v>
      </c>
      <c r="DZ5" s="88">
        <f>IF(SUM(EA5:ED5)&gt;100,"－",SUM(EA5:ED5))</f>
        <v>100.00000000000001</v>
      </c>
      <c r="EA5" s="89">
        <f>EA17/$DZ4*100</f>
        <v>7.8521939953810627</v>
      </c>
      <c r="EB5" s="89">
        <f>EB17/$DZ4*100</f>
        <v>20.092378752886837</v>
      </c>
      <c r="EC5" s="89">
        <f>EC17/$DZ4*100</f>
        <v>64.434180138568138</v>
      </c>
      <c r="ED5" s="89">
        <f>ED17/$DZ4*100</f>
        <v>7.6212471131639719</v>
      </c>
      <c r="EE5" s="88">
        <f>IF(SUM(EF5:EK5)&gt;100,"－",SUM(EF5:EK5))</f>
        <v>100</v>
      </c>
      <c r="EF5" s="89">
        <f t="shared" ref="EF5:EK5" si="51">EF17/$EE4*100</f>
        <v>22.741433021806852</v>
      </c>
      <c r="EG5" s="89">
        <f t="shared" si="51"/>
        <v>38.629283489096572</v>
      </c>
      <c r="EH5" s="89">
        <f t="shared" si="51"/>
        <v>17.86085150571132</v>
      </c>
      <c r="EI5" s="89">
        <f t="shared" si="51"/>
        <v>2.8037383177570092</v>
      </c>
      <c r="EJ5" s="89">
        <f t="shared" si="51"/>
        <v>2.2845275181723781</v>
      </c>
      <c r="EK5" s="89">
        <f t="shared" si="51"/>
        <v>15.680166147455868</v>
      </c>
      <c r="EL5" s="88" t="s">
        <v>791</v>
      </c>
      <c r="EM5" s="88">
        <f>IF(SUM(EN5:EW5)&gt;100,"－",SUM(EN5:EW5))</f>
        <v>100</v>
      </c>
      <c r="EN5" s="89">
        <f t="shared" ref="EN5:EW5" si="52">EN17/$EM4*100</f>
        <v>20.353063343717551</v>
      </c>
      <c r="EO5" s="89">
        <f t="shared" si="52"/>
        <v>15.368639667705089</v>
      </c>
      <c r="EP5" s="89">
        <f t="shared" si="52"/>
        <v>10.799584631360332</v>
      </c>
      <c r="EQ5" s="89">
        <f t="shared" si="52"/>
        <v>6.5420560747663545</v>
      </c>
      <c r="ER5" s="89">
        <f t="shared" si="52"/>
        <v>2.5960539979231569</v>
      </c>
      <c r="ES5" s="89">
        <f t="shared" si="52"/>
        <v>1.142263759086189</v>
      </c>
      <c r="ET5" s="89">
        <f t="shared" si="52"/>
        <v>1.557632398753894</v>
      </c>
      <c r="EU5" s="89">
        <f t="shared" si="52"/>
        <v>0.4153686396677051</v>
      </c>
      <c r="EV5" s="89">
        <f t="shared" si="52"/>
        <v>2.1806853582554515</v>
      </c>
      <c r="EW5" s="89">
        <f t="shared" si="52"/>
        <v>39.044652128764277</v>
      </c>
      <c r="EX5" s="216" t="s">
        <v>791</v>
      </c>
      <c r="EY5" s="88">
        <f>IF(SUM(EZ5:FF5)&gt;100,"－",SUM(EZ5:FF5))</f>
        <v>100.00000000000001</v>
      </c>
      <c r="EZ5" s="89">
        <f t="shared" ref="EZ5:FF5" si="53">EZ17/$EY4*100</f>
        <v>49.532710280373834</v>
      </c>
      <c r="FA5" s="89">
        <f t="shared" si="53"/>
        <v>23.572170301142265</v>
      </c>
      <c r="FB5" s="89">
        <f t="shared" si="53"/>
        <v>16.926272066458985</v>
      </c>
      <c r="FC5" s="89">
        <f t="shared" si="53"/>
        <v>0.51921079958463134</v>
      </c>
      <c r="FD5" s="89">
        <f t="shared" si="53"/>
        <v>0</v>
      </c>
      <c r="FE5" s="89">
        <f t="shared" si="53"/>
        <v>0.3115264797507788</v>
      </c>
      <c r="FF5" s="89">
        <f t="shared" si="53"/>
        <v>9.1381100726895124</v>
      </c>
      <c r="FG5" s="88">
        <f>IF(SUM(FH5:FL5)&gt;100,"－",SUM(FH5:FL5))</f>
        <v>100</v>
      </c>
      <c r="FH5" s="89">
        <f>FH17/$FG4*100</f>
        <v>80.712788259958074</v>
      </c>
      <c r="FI5" s="89">
        <f>FI17/$FG4*100</f>
        <v>6.9182389937106921</v>
      </c>
      <c r="FJ5" s="89">
        <f>FJ17/$FG4*100</f>
        <v>1.8867924528301887</v>
      </c>
      <c r="FK5" s="89">
        <f>FK17/$FG4*100</f>
        <v>3.5639412997903559</v>
      </c>
      <c r="FL5" s="89">
        <f>FL17/$FG4*100</f>
        <v>6.9182389937106921</v>
      </c>
      <c r="FM5" s="88" t="str">
        <f>IF(SUM(FN5:FQ5)&gt;100,"－",SUM(FN5:FQ5))</f>
        <v>－</v>
      </c>
      <c r="FN5" s="89">
        <f>FN17/$FM4*100</f>
        <v>17.237798546209763</v>
      </c>
      <c r="FO5" s="89">
        <f>FO17/$FM4*100</f>
        <v>40.498442367601243</v>
      </c>
      <c r="FP5" s="89">
        <f>FP17/$FM4*100</f>
        <v>29.698857736240914</v>
      </c>
      <c r="FQ5" s="89">
        <f>FQ17/$FM4*100</f>
        <v>14.537902388369679</v>
      </c>
      <c r="FR5" s="88">
        <f>IF(SUM(FS5:GB5)&gt;100,"－",SUM(FS5:GB5))</f>
        <v>99.999999999999986</v>
      </c>
      <c r="FS5" s="89">
        <f t="shared" ref="FS5:GB5" si="54">FS17/$FR4*100</f>
        <v>9.3457943925233646</v>
      </c>
      <c r="FT5" s="89">
        <f t="shared" si="54"/>
        <v>27.82969885773624</v>
      </c>
      <c r="FU5" s="89">
        <f t="shared" si="54"/>
        <v>22.429906542056074</v>
      </c>
      <c r="FV5" s="89">
        <f t="shared" si="54"/>
        <v>16.614745586708203</v>
      </c>
      <c r="FW5" s="89">
        <f t="shared" si="54"/>
        <v>9.0342679127725845</v>
      </c>
      <c r="FX5" s="89">
        <f t="shared" si="54"/>
        <v>6.4382139148494293</v>
      </c>
      <c r="FY5" s="89">
        <f t="shared" si="54"/>
        <v>3.9460020768431985</v>
      </c>
      <c r="FZ5" s="89">
        <f t="shared" si="54"/>
        <v>1.7653167185877467</v>
      </c>
      <c r="GA5" s="89">
        <f t="shared" si="54"/>
        <v>1.4537902388369679</v>
      </c>
      <c r="GB5" s="89">
        <f t="shared" si="54"/>
        <v>1.142263759086189</v>
      </c>
      <c r="GC5" s="88" t="s">
        <v>791</v>
      </c>
      <c r="GD5" s="88">
        <f>IF(SUM(GE5:GK5)&gt;100,"－",SUM(GE5:GK5))</f>
        <v>100</v>
      </c>
      <c r="GE5" s="89">
        <f t="shared" ref="GE5:GK5" si="55">GE17/$GD4*100</f>
        <v>8.9304257528556601</v>
      </c>
      <c r="GF5" s="89">
        <f t="shared" si="55"/>
        <v>6.2305295950155761</v>
      </c>
      <c r="GG5" s="89">
        <f t="shared" si="55"/>
        <v>19.833852544132917</v>
      </c>
      <c r="GH5" s="89">
        <f t="shared" si="55"/>
        <v>15.057113187954311</v>
      </c>
      <c r="GI5" s="89">
        <f t="shared" si="55"/>
        <v>9.8650051921079971</v>
      </c>
      <c r="GJ5" s="89">
        <f t="shared" si="55"/>
        <v>38.733125649013502</v>
      </c>
      <c r="GK5" s="89">
        <f t="shared" si="55"/>
        <v>1.3499480789200415</v>
      </c>
      <c r="GL5" s="88" t="s">
        <v>791</v>
      </c>
      <c r="GM5" s="88">
        <f>IF(SUM(GN5:GT5)&gt;100,"－",SUM(GN5:GT5))</f>
        <v>100</v>
      </c>
      <c r="GN5" s="89">
        <f t="shared" ref="GN5:GT5" si="56">GN17/$GM4*100</f>
        <v>9.0412302518653451</v>
      </c>
      <c r="GO5" s="89">
        <f t="shared" si="56"/>
        <v>10.936350579745682</v>
      </c>
      <c r="GP5" s="89">
        <f t="shared" si="56"/>
        <v>29.050338039023366</v>
      </c>
      <c r="GQ5" s="89">
        <f t="shared" si="56"/>
        <v>20.846323606683715</v>
      </c>
      <c r="GR5" s="89">
        <f t="shared" si="56"/>
        <v>7.7451220793778681</v>
      </c>
      <c r="GS5" s="89">
        <f t="shared" si="56"/>
        <v>2.2279048586541492</v>
      </c>
      <c r="GT5" s="89">
        <f t="shared" si="56"/>
        <v>20.152730584649873</v>
      </c>
      <c r="GU5" s="88">
        <f>IF(SUM(GV5:HA5)&gt;100,"－",SUM(GV5:HA5))</f>
        <v>100</v>
      </c>
      <c r="GV5" s="89">
        <f t="shared" ref="GV5:HA5" si="57">GV17/$GU4*100</f>
        <v>23.364485981308412</v>
      </c>
      <c r="GW5" s="89">
        <f t="shared" si="57"/>
        <v>7.3727933541017654</v>
      </c>
      <c r="GX5" s="89">
        <f t="shared" si="57"/>
        <v>11.214953271028037</v>
      </c>
      <c r="GY5" s="89">
        <f t="shared" si="57"/>
        <v>11.318795430944965</v>
      </c>
      <c r="GZ5" s="89">
        <f t="shared" si="57"/>
        <v>16.614745586708203</v>
      </c>
      <c r="HA5" s="89">
        <f t="shared" si="57"/>
        <v>30.114226375908622</v>
      </c>
      <c r="HB5" s="88" t="s">
        <v>791</v>
      </c>
      <c r="HC5" s="88" t="s">
        <v>791</v>
      </c>
      <c r="HD5" s="88">
        <f>IF(SUM(HE5:HJ5)&gt;100,"－",SUM(HE5:HJ5))</f>
        <v>99.999999999999986</v>
      </c>
      <c r="HE5" s="89">
        <f t="shared" ref="HE5:HJ5" si="58">HE17/$HD4*100</f>
        <v>69.366562824506744</v>
      </c>
      <c r="HF5" s="89">
        <f t="shared" si="58"/>
        <v>11.007268951194185</v>
      </c>
      <c r="HG5" s="89">
        <f t="shared" si="58"/>
        <v>5.8151609553478716</v>
      </c>
      <c r="HH5" s="89">
        <f t="shared" si="58"/>
        <v>2.9075804776739358</v>
      </c>
      <c r="HI5" s="89">
        <f t="shared" si="58"/>
        <v>2.3883696780893042</v>
      </c>
      <c r="HJ5" s="89">
        <f t="shared" si="58"/>
        <v>8.5150571131879538</v>
      </c>
      <c r="HK5" s="88" t="s">
        <v>791</v>
      </c>
      <c r="HL5" s="88" t="s">
        <v>791</v>
      </c>
      <c r="HM5" s="88">
        <f>IF(SUM(HN5:HW5)&gt;100,"－",SUM(HN5:HW5))</f>
        <v>100.00000000000001</v>
      </c>
      <c r="HN5" s="89">
        <f t="shared" ref="HN5:HW5" si="59">HN17/$HM4*100</f>
        <v>32.281528531912713</v>
      </c>
      <c r="HO5" s="89">
        <f t="shared" si="59"/>
        <v>0.67616022948468402</v>
      </c>
      <c r="HP5" s="89">
        <f t="shared" si="59"/>
        <v>0.31759041081856371</v>
      </c>
      <c r="HQ5" s="89">
        <f t="shared" si="59"/>
        <v>28.306525970699724</v>
      </c>
      <c r="HR5" s="89">
        <f t="shared" si="59"/>
        <v>5.3273230201823587</v>
      </c>
      <c r="HS5" s="89">
        <f t="shared" si="59"/>
        <v>0.64542567359901648</v>
      </c>
      <c r="HT5" s="89">
        <f t="shared" si="59"/>
        <v>0.35856981866612025</v>
      </c>
      <c r="HU5" s="89">
        <f t="shared" si="59"/>
        <v>4.0876959327937712</v>
      </c>
      <c r="HV5" s="89">
        <f t="shared" si="59"/>
        <v>2.305091691425059</v>
      </c>
      <c r="HW5" s="89">
        <f t="shared" si="59"/>
        <v>25.694088720417991</v>
      </c>
      <c r="HX5" s="88">
        <f>IF(SUM(HY5:IC5,IE5:IJ5)&gt;100,"－",SUM(HY5:IC5,IE5:IJ5))</f>
        <v>99.999999999999986</v>
      </c>
      <c r="HY5" s="89">
        <f t="shared" ref="HY5:IJ5" si="60">HY17/$HX4*100</f>
        <v>59.190776593430492</v>
      </c>
      <c r="HZ5" s="89">
        <f t="shared" si="60"/>
        <v>14.161409614966283</v>
      </c>
      <c r="IA5" s="89">
        <f t="shared" si="60"/>
        <v>1.968675222971503</v>
      </c>
      <c r="IB5" s="89">
        <f t="shared" si="60"/>
        <v>0.35892973678485973</v>
      </c>
      <c r="IC5" s="89">
        <f t="shared" si="60"/>
        <v>4.1005003262997608</v>
      </c>
      <c r="ID5" s="89">
        <f t="shared" si="60"/>
        <v>1.2073091146399826</v>
      </c>
      <c r="IE5" s="89">
        <f t="shared" si="60"/>
        <v>1.6206221448770937</v>
      </c>
      <c r="IF5" s="89">
        <f t="shared" si="60"/>
        <v>4.6769632368936263</v>
      </c>
      <c r="IG5" s="89">
        <f t="shared" si="60"/>
        <v>0.76136610833152052</v>
      </c>
      <c r="IH5" s="89">
        <f t="shared" si="60"/>
        <v>5.2316728301065911</v>
      </c>
      <c r="II5" s="89">
        <f t="shared" si="60"/>
        <v>1.3269523602349358</v>
      </c>
      <c r="IJ5" s="89">
        <f t="shared" si="60"/>
        <v>6.6021318251033287</v>
      </c>
      <c r="IK5" s="216"/>
      <c r="IL5" s="217"/>
      <c r="IM5" s="89"/>
      <c r="IN5" s="88" t="str">
        <f>IF(SUM(IO5:IT5)&gt;100,"－",SUM(IO5:IT5))</f>
        <v>－</v>
      </c>
      <c r="IO5" s="89">
        <f t="shared" ref="IO5:IT5" si="61">IO17/$IN4*100</f>
        <v>4.1536863966770508</v>
      </c>
      <c r="IP5" s="89">
        <f t="shared" si="61"/>
        <v>8.9304257528556601</v>
      </c>
      <c r="IQ5" s="89">
        <f t="shared" si="61"/>
        <v>6.95742471443406</v>
      </c>
      <c r="IR5" s="89">
        <f t="shared" si="61"/>
        <v>9.0342679127725845</v>
      </c>
      <c r="IS5" s="89">
        <f t="shared" si="61"/>
        <v>63.239875389408098</v>
      </c>
      <c r="IT5" s="89">
        <f t="shared" si="61"/>
        <v>12.772585669781931</v>
      </c>
      <c r="IU5" s="88" t="str">
        <f>IF(SUM(IV5:JA5)&gt;100,"－",SUM(IV5:JA5))</f>
        <v>－</v>
      </c>
      <c r="IV5" s="89">
        <f t="shared" ref="IV5:JA5" si="62">IV17/$IU4*100</f>
        <v>46.209761163032191</v>
      </c>
      <c r="IW5" s="89">
        <f t="shared" si="62"/>
        <v>3.8421599169262723</v>
      </c>
      <c r="IX5" s="89">
        <f t="shared" si="62"/>
        <v>11.734164070612668</v>
      </c>
      <c r="IY5" s="89">
        <f t="shared" si="62"/>
        <v>3.0114226375908619</v>
      </c>
      <c r="IZ5" s="89">
        <f t="shared" si="62"/>
        <v>27.206645898234683</v>
      </c>
      <c r="JA5" s="89">
        <f t="shared" si="62"/>
        <v>34.164070612668745</v>
      </c>
      <c r="JB5" s="88" t="str">
        <f>IF(SUM(JC5:JJ5)&gt;100,"－",SUM(JC5:JJ5))</f>
        <v>－</v>
      </c>
      <c r="JC5" s="89">
        <f t="shared" ref="JC5:JJ5" si="63">JC17/$JB4*100</f>
        <v>24.091381100726895</v>
      </c>
      <c r="JD5" s="89">
        <f t="shared" si="63"/>
        <v>66.458982346832812</v>
      </c>
      <c r="JE5" s="89">
        <f t="shared" si="63"/>
        <v>62.305295950155759</v>
      </c>
      <c r="JF5" s="89">
        <f t="shared" si="63"/>
        <v>71.131879543094499</v>
      </c>
      <c r="JG5" s="89">
        <f t="shared" si="63"/>
        <v>60.228452751817244</v>
      </c>
      <c r="JH5" s="89">
        <f t="shared" si="63"/>
        <v>69.989615784008308</v>
      </c>
      <c r="JI5" s="89">
        <f t="shared" si="63"/>
        <v>1.8691588785046727</v>
      </c>
      <c r="JJ5" s="89">
        <f t="shared" si="63"/>
        <v>10.695742471443406</v>
      </c>
      <c r="JK5" s="88" t="str">
        <f>IF(SUM(JL5:JP5)&gt;100,"－",SUM(JL5:JP5))</f>
        <v>－</v>
      </c>
      <c r="JL5" s="89">
        <f>JL17/$JK4*100</f>
        <v>46.93665628245067</v>
      </c>
      <c r="JM5" s="89">
        <f>JM17/$JK4*100</f>
        <v>41.225337487019729</v>
      </c>
      <c r="JN5" s="89">
        <f>JN17/$JK4*100</f>
        <v>51.921079958463132</v>
      </c>
      <c r="JO5" s="89">
        <f>JO17/$JK4*100</f>
        <v>10.072689511941849</v>
      </c>
      <c r="JP5" s="89">
        <f>JP17/$JK4*100</f>
        <v>17.341640706126686</v>
      </c>
    </row>
    <row r="6" spans="1:276" ht="15" customHeight="1">
      <c r="A6" s="53" t="s">
        <v>952</v>
      </c>
      <c r="B6" s="49" t="s">
        <v>187</v>
      </c>
      <c r="C6" s="53" t="s">
        <v>953</v>
      </c>
      <c r="D6" s="82">
        <f>D19</f>
        <v>473</v>
      </c>
      <c r="E6" s="83">
        <f t="shared" ref="E6:L8" si="64">IF($D6=0,0,E19/$D6*100)</f>
        <v>0.63424947145877375</v>
      </c>
      <c r="F6" s="83">
        <f t="shared" si="64"/>
        <v>3.382663847780127</v>
      </c>
      <c r="G6" s="83">
        <f t="shared" si="64"/>
        <v>3.382663847780127</v>
      </c>
      <c r="H6" s="83">
        <f t="shared" si="64"/>
        <v>3.8054968287526427</v>
      </c>
      <c r="I6" s="83">
        <f t="shared" si="64"/>
        <v>8.6680761099365746</v>
      </c>
      <c r="J6" s="83">
        <f t="shared" si="64"/>
        <v>8.6680761099365746</v>
      </c>
      <c r="K6" s="83">
        <f t="shared" si="64"/>
        <v>14.376321353065538</v>
      </c>
      <c r="L6" s="83">
        <f t="shared" si="64"/>
        <v>57.082452431289646</v>
      </c>
      <c r="M6" s="82">
        <f>M19</f>
        <v>473</v>
      </c>
      <c r="N6" s="83">
        <f t="shared" ref="N6:Q8" si="65">IF($M6=0,0,N19/$M6*100)</f>
        <v>16.913319238900634</v>
      </c>
      <c r="O6" s="83">
        <f t="shared" si="65"/>
        <v>23.467230443974628</v>
      </c>
      <c r="P6" s="83">
        <f t="shared" si="65"/>
        <v>49.260042283298098</v>
      </c>
      <c r="Q6" s="83">
        <f t="shared" si="65"/>
        <v>10.359408033826638</v>
      </c>
      <c r="R6" s="82">
        <f>R19</f>
        <v>473</v>
      </c>
      <c r="S6" s="83">
        <f t="shared" ref="S6:AA8" si="66">IF($R6=0,0,S19/$R6*100)</f>
        <v>32.1353065539112</v>
      </c>
      <c r="T6" s="83">
        <f t="shared" si="66"/>
        <v>8.0338266384777999</v>
      </c>
      <c r="U6" s="83">
        <f t="shared" si="66"/>
        <v>12.896405919661733</v>
      </c>
      <c r="V6" s="83">
        <f t="shared" si="66"/>
        <v>7.8224101479915431</v>
      </c>
      <c r="W6" s="83">
        <f t="shared" si="66"/>
        <v>24.947145877378436</v>
      </c>
      <c r="X6" s="83">
        <f t="shared" si="66"/>
        <v>1.9027484143763214</v>
      </c>
      <c r="Y6" s="83">
        <f t="shared" si="66"/>
        <v>0.84566596194503174</v>
      </c>
      <c r="Z6" s="83">
        <f t="shared" si="66"/>
        <v>8.456659619450317</v>
      </c>
      <c r="AA6" s="83">
        <f t="shared" si="66"/>
        <v>2.9598308668076108</v>
      </c>
      <c r="AB6" s="82">
        <f>AB19</f>
        <v>473</v>
      </c>
      <c r="AC6" s="83">
        <f t="shared" ref="AC6:AG8" si="67">IF($AB6=0,0,AC19/$AB6*100)</f>
        <v>69.344608879492597</v>
      </c>
      <c r="AD6" s="83">
        <f t="shared" si="67"/>
        <v>16.490486257928119</v>
      </c>
      <c r="AE6" s="83">
        <f t="shared" si="67"/>
        <v>5.9196617336152215</v>
      </c>
      <c r="AF6" s="83">
        <f t="shared" si="67"/>
        <v>4.8625792811839323</v>
      </c>
      <c r="AG6" s="83">
        <f t="shared" si="67"/>
        <v>3.382663847780127</v>
      </c>
      <c r="AH6" s="82">
        <f>AH19</f>
        <v>473</v>
      </c>
      <c r="AI6" s="83">
        <f t="shared" ref="AI6:AN8" si="68">IF($AH6=0,0,AI19/$AH6*100)</f>
        <v>1.0570824524312896</v>
      </c>
      <c r="AJ6" s="83">
        <f t="shared" si="68"/>
        <v>1.0570824524312896</v>
      </c>
      <c r="AK6" s="83">
        <f t="shared" si="68"/>
        <v>35.517970401691336</v>
      </c>
      <c r="AL6" s="83">
        <f t="shared" si="68"/>
        <v>25.158562367864697</v>
      </c>
      <c r="AM6" s="83">
        <f t="shared" si="68"/>
        <v>36.786469344608882</v>
      </c>
      <c r="AN6" s="83">
        <f t="shared" si="68"/>
        <v>0.42283298097251587</v>
      </c>
      <c r="AO6" s="82">
        <f>AO19</f>
        <v>473</v>
      </c>
      <c r="AP6" s="83">
        <f t="shared" ref="AP6:AS8" si="69">IF($AO6=0,0,AP19/$AO6*100)</f>
        <v>8.8794926004228341</v>
      </c>
      <c r="AQ6" s="83">
        <f t="shared" si="69"/>
        <v>19.027484143763214</v>
      </c>
      <c r="AR6" s="83">
        <f t="shared" si="69"/>
        <v>41.860465116279073</v>
      </c>
      <c r="AS6" s="83">
        <f t="shared" si="69"/>
        <v>30.232558139534881</v>
      </c>
      <c r="AT6" s="82">
        <f>AT19</f>
        <v>473</v>
      </c>
      <c r="AU6" s="83">
        <f t="shared" ref="AU6:BD8" si="70">IF($AT6=0,0,AU19/$AT6*100)</f>
        <v>10.14799154334038</v>
      </c>
      <c r="AV6" s="83">
        <f t="shared" si="70"/>
        <v>25.158562367864697</v>
      </c>
      <c r="AW6" s="83">
        <f t="shared" si="70"/>
        <v>22.621564482029598</v>
      </c>
      <c r="AX6" s="83">
        <f t="shared" si="70"/>
        <v>16.701902748414376</v>
      </c>
      <c r="AY6" s="83">
        <f t="shared" si="70"/>
        <v>10.14799154334038</v>
      </c>
      <c r="AZ6" s="83">
        <f t="shared" si="70"/>
        <v>5.7082452431289639</v>
      </c>
      <c r="BA6" s="83">
        <f t="shared" si="70"/>
        <v>4.2283298097251585</v>
      </c>
      <c r="BB6" s="83">
        <f t="shared" si="70"/>
        <v>2.1141649048625792</v>
      </c>
      <c r="BC6" s="83">
        <f t="shared" si="70"/>
        <v>1.9027484143763214</v>
      </c>
      <c r="BD6" s="83">
        <f t="shared" si="70"/>
        <v>1.2684989429175475</v>
      </c>
      <c r="BE6" s="119">
        <f t="shared" ref="BE6:BF9" si="71">BE19</f>
        <v>30.331905781584581</v>
      </c>
      <c r="BF6" s="82">
        <f t="shared" si="71"/>
        <v>473</v>
      </c>
      <c r="BG6" s="83">
        <f t="shared" ref="BG6:BJ8" si="72">IF($BF6=0,0,BG19/$BF6*100)</f>
        <v>15.221987315010571</v>
      </c>
      <c r="BH6" s="83">
        <f t="shared" si="72"/>
        <v>55.602536997885835</v>
      </c>
      <c r="BI6" s="83">
        <f t="shared" si="72"/>
        <v>25.581395348837212</v>
      </c>
      <c r="BJ6" s="83">
        <f t="shared" si="72"/>
        <v>3.5940803382663846</v>
      </c>
      <c r="BK6" s="82">
        <f>BK19</f>
        <v>473</v>
      </c>
      <c r="BL6" s="83">
        <f t="shared" ref="BL6:BO8" si="73">IF($BK6=0,0,BL19/$BK6*100)</f>
        <v>13.953488372093023</v>
      </c>
      <c r="BM6" s="83">
        <f t="shared" si="73"/>
        <v>10.782241014799155</v>
      </c>
      <c r="BN6" s="83">
        <f t="shared" si="73"/>
        <v>50.528541226215637</v>
      </c>
      <c r="BO6" s="83">
        <f t="shared" si="73"/>
        <v>24.735729386892178</v>
      </c>
      <c r="BP6" s="82">
        <f>BP19</f>
        <v>473</v>
      </c>
      <c r="BQ6" s="83">
        <f t="shared" ref="BQ6:BT8" si="74">IF($BP6=0,0,BQ19/$BP6*100)</f>
        <v>36.575052854122617</v>
      </c>
      <c r="BR6" s="83">
        <f t="shared" si="74"/>
        <v>12.896405919661733</v>
      </c>
      <c r="BS6" s="83">
        <f t="shared" si="74"/>
        <v>33.61522198731501</v>
      </c>
      <c r="BT6" s="83">
        <f t="shared" si="74"/>
        <v>16.913319238900634</v>
      </c>
      <c r="BU6" s="82">
        <f>BU19</f>
        <v>473</v>
      </c>
      <c r="BV6" s="83">
        <f t="shared" ref="BV6:BY8" si="75">IF($BU6=0,0,BV19/$BU6*100)</f>
        <v>7.1881606765327692</v>
      </c>
      <c r="BW6" s="83">
        <f t="shared" si="75"/>
        <v>4.2283298097251585</v>
      </c>
      <c r="BX6" s="83">
        <f t="shared" si="75"/>
        <v>58.562367864693442</v>
      </c>
      <c r="BY6" s="83">
        <f t="shared" si="75"/>
        <v>30.021141649048626</v>
      </c>
      <c r="BZ6" s="82">
        <f>BZ19</f>
        <v>473</v>
      </c>
      <c r="CA6" s="83">
        <f t="shared" ref="CA6:CD8" si="76">IF($BZ6=0,0,CA19/$BZ6*100)</f>
        <v>31.712473572938688</v>
      </c>
      <c r="CB6" s="83">
        <f t="shared" si="76"/>
        <v>17.124735729386892</v>
      </c>
      <c r="CC6" s="83">
        <f t="shared" si="76"/>
        <v>38.054968287526428</v>
      </c>
      <c r="CD6" s="83">
        <f t="shared" si="76"/>
        <v>13.107822410147993</v>
      </c>
      <c r="CE6" s="82">
        <f>CE19</f>
        <v>117</v>
      </c>
      <c r="CF6" s="83">
        <f t="shared" ref="CF6:CH8" si="77">IF($CE6=0,0,CF19/$CE6*100)</f>
        <v>89.743589743589752</v>
      </c>
      <c r="CG6" s="83">
        <f t="shared" si="77"/>
        <v>1.7094017094017095</v>
      </c>
      <c r="CH6" s="83">
        <f t="shared" si="77"/>
        <v>8.5470085470085468</v>
      </c>
      <c r="CI6" s="82">
        <f>CI19</f>
        <v>234</v>
      </c>
      <c r="CJ6" s="83">
        <f t="shared" ref="CJ6:CL8" si="78">IF($CI6=0,0,CJ19/$CI6*100)</f>
        <v>92.307692307692307</v>
      </c>
      <c r="CK6" s="83">
        <f t="shared" si="78"/>
        <v>2.1367521367521367</v>
      </c>
      <c r="CL6" s="83">
        <f t="shared" si="78"/>
        <v>5.5555555555555554</v>
      </c>
      <c r="CM6" s="82">
        <f>CM19</f>
        <v>54</v>
      </c>
      <c r="CN6" s="83">
        <f t="shared" ref="CN6:CP8" si="79">IF($CM6=0,0,CN19/$CM6*100)</f>
        <v>87.037037037037038</v>
      </c>
      <c r="CO6" s="83">
        <f t="shared" si="79"/>
        <v>9.2592592592592595</v>
      </c>
      <c r="CP6" s="83">
        <f t="shared" si="79"/>
        <v>3.7037037037037033</v>
      </c>
      <c r="CQ6" s="82">
        <f>CQ19</f>
        <v>231</v>
      </c>
      <c r="CR6" s="83">
        <f t="shared" ref="CR6:CT8" si="80">IF($CQ6=0,0,CR19/$CQ6*100)</f>
        <v>91.341991341991346</v>
      </c>
      <c r="CS6" s="83">
        <f t="shared" si="80"/>
        <v>2.1645021645021645</v>
      </c>
      <c r="CT6" s="83">
        <f t="shared" si="80"/>
        <v>6.4935064935064926</v>
      </c>
      <c r="CU6" s="82">
        <f>CU19</f>
        <v>117</v>
      </c>
      <c r="CV6" s="83">
        <f t="shared" ref="CV6:CX8" si="81">IF($CU6=0,0,CV19/$CU6*100)</f>
        <v>77.777777777777786</v>
      </c>
      <c r="CW6" s="83">
        <f t="shared" si="81"/>
        <v>10.256410256410255</v>
      </c>
      <c r="CX6" s="83">
        <f t="shared" si="81"/>
        <v>11.965811965811966</v>
      </c>
      <c r="CY6" s="82">
        <f>CY19</f>
        <v>234</v>
      </c>
      <c r="CZ6" s="83">
        <f t="shared" ref="CZ6:DB8" si="82">IF($CY6=0,0,CZ19/$CY6*100)</f>
        <v>44.017094017094017</v>
      </c>
      <c r="DA6" s="83">
        <f t="shared" si="82"/>
        <v>48.29059829059829</v>
      </c>
      <c r="DB6" s="83">
        <f t="shared" si="82"/>
        <v>7.6923076923076925</v>
      </c>
      <c r="DC6" s="82">
        <f>DC19</f>
        <v>54</v>
      </c>
      <c r="DD6" s="83">
        <f t="shared" ref="DD6:DF8" si="83">IF($DC6=0,0,DD19/$DC6*100)</f>
        <v>64.81481481481481</v>
      </c>
      <c r="DE6" s="83">
        <f t="shared" si="83"/>
        <v>24.074074074074073</v>
      </c>
      <c r="DF6" s="83">
        <f t="shared" si="83"/>
        <v>11.111111111111111</v>
      </c>
      <c r="DG6" s="82">
        <f>DG19</f>
        <v>231</v>
      </c>
      <c r="DH6" s="83">
        <f t="shared" ref="DH6:DJ8" si="84">IF($DG6=0,0,DH19/$DG6*100)</f>
        <v>79.65367965367966</v>
      </c>
      <c r="DI6" s="83">
        <f t="shared" si="84"/>
        <v>12.987012987012985</v>
      </c>
      <c r="DJ6" s="83">
        <f t="shared" si="84"/>
        <v>7.3593073593073601</v>
      </c>
      <c r="DK6" s="82">
        <f>DK19</f>
        <v>117</v>
      </c>
      <c r="DL6" s="83">
        <f t="shared" ref="DL6:DO8" si="85">IF($DK6=0,0,DL19/$DK6*100)</f>
        <v>13.675213675213676</v>
      </c>
      <c r="DM6" s="83">
        <f t="shared" si="85"/>
        <v>32.478632478632477</v>
      </c>
      <c r="DN6" s="83">
        <f t="shared" si="85"/>
        <v>42.735042735042732</v>
      </c>
      <c r="DO6" s="83">
        <f t="shared" si="85"/>
        <v>11.111111111111111</v>
      </c>
      <c r="DP6" s="82">
        <f>DP19</f>
        <v>234</v>
      </c>
      <c r="DQ6" s="83">
        <f t="shared" ref="DQ6:DT8" si="86">IF($DP6=0,0,DQ19/$DP6*100)</f>
        <v>3.4188034188034191</v>
      </c>
      <c r="DR6" s="83">
        <f t="shared" si="86"/>
        <v>13.675213675213676</v>
      </c>
      <c r="DS6" s="83">
        <f t="shared" si="86"/>
        <v>72.649572649572647</v>
      </c>
      <c r="DT6" s="83">
        <f t="shared" si="86"/>
        <v>10.256410256410255</v>
      </c>
      <c r="DU6" s="82">
        <f>DU19</f>
        <v>54</v>
      </c>
      <c r="DV6" s="83">
        <f t="shared" ref="DV6:DY8" si="87">IF($DU6=0,0,DV19/$DU6*100)</f>
        <v>33.333333333333329</v>
      </c>
      <c r="DW6" s="83">
        <f t="shared" si="87"/>
        <v>22.222222222222221</v>
      </c>
      <c r="DX6" s="83">
        <f t="shared" si="87"/>
        <v>33.333333333333329</v>
      </c>
      <c r="DY6" s="83">
        <f t="shared" si="87"/>
        <v>11.111111111111111</v>
      </c>
      <c r="DZ6" s="82">
        <f>DZ19</f>
        <v>231</v>
      </c>
      <c r="EA6" s="83">
        <f t="shared" ref="EA6:ED8" si="88">IF($DZ6=0,0,EA19/$DZ6*100)</f>
        <v>8.2251082251082259</v>
      </c>
      <c r="EB6" s="83">
        <f t="shared" si="88"/>
        <v>21.212121212121211</v>
      </c>
      <c r="EC6" s="83">
        <f t="shared" si="88"/>
        <v>63.636363636363633</v>
      </c>
      <c r="ED6" s="83">
        <f t="shared" si="88"/>
        <v>6.9264069264069263</v>
      </c>
      <c r="EE6" s="82">
        <f>EE19</f>
        <v>473</v>
      </c>
      <c r="EF6" s="83">
        <f t="shared" ref="EF6:EK8" si="89">IF($EE6=0,0,EF19/$EE6*100)</f>
        <v>20.29598308668076</v>
      </c>
      <c r="EG6" s="83">
        <f t="shared" si="89"/>
        <v>35.940803382663852</v>
      </c>
      <c r="EH6" s="83">
        <f t="shared" si="89"/>
        <v>22.41014799154334</v>
      </c>
      <c r="EI6" s="83">
        <f t="shared" si="89"/>
        <v>3.5940803382663846</v>
      </c>
      <c r="EJ6" s="83">
        <f t="shared" si="89"/>
        <v>3.1712473572938689</v>
      </c>
      <c r="EK6" s="83">
        <f t="shared" si="89"/>
        <v>14.587737843551796</v>
      </c>
      <c r="EL6" s="119">
        <f t="shared" ref="EL6:EM9" si="90">EL19</f>
        <v>16.23886361386139</v>
      </c>
      <c r="EM6" s="82">
        <f t="shared" si="90"/>
        <v>473</v>
      </c>
      <c r="EN6" s="83">
        <f t="shared" ref="EN6:EW8" si="91">IF($EM6=0,0,EN19/$EM6*100)</f>
        <v>18.816067653276956</v>
      </c>
      <c r="EO6" s="83">
        <f t="shared" si="91"/>
        <v>15.010570824524313</v>
      </c>
      <c r="EP6" s="83">
        <f t="shared" si="91"/>
        <v>9.9365750528541223</v>
      </c>
      <c r="EQ6" s="83">
        <f t="shared" si="91"/>
        <v>6.9767441860465116</v>
      </c>
      <c r="ER6" s="83">
        <f t="shared" si="91"/>
        <v>3.1712473572938689</v>
      </c>
      <c r="ES6" s="83">
        <f t="shared" si="91"/>
        <v>1.6913319238900635</v>
      </c>
      <c r="ET6" s="83">
        <f t="shared" si="91"/>
        <v>2.1141649048625792</v>
      </c>
      <c r="EU6" s="83">
        <f t="shared" si="91"/>
        <v>0.63424947145877375</v>
      </c>
      <c r="EV6" s="83">
        <f t="shared" si="91"/>
        <v>3.8054968287526427</v>
      </c>
      <c r="EW6" s="83">
        <f t="shared" si="91"/>
        <v>37.84355179704017</v>
      </c>
      <c r="EX6" s="82">
        <f t="shared" ref="EX6:EY9" si="92">EX19</f>
        <v>146587.25197737824</v>
      </c>
      <c r="EY6" s="82">
        <f t="shared" si="92"/>
        <v>473</v>
      </c>
      <c r="EZ6" s="83">
        <f t="shared" ref="EZ6:FF8" si="93">IF($EY6=0,0,EZ19/$EY6*100)</f>
        <v>51.162790697674424</v>
      </c>
      <c r="FA6" s="83">
        <f t="shared" si="93"/>
        <v>21.353065539112052</v>
      </c>
      <c r="FB6" s="83">
        <f t="shared" si="93"/>
        <v>17.758985200845668</v>
      </c>
      <c r="FC6" s="83">
        <f t="shared" si="93"/>
        <v>0.63424947145877375</v>
      </c>
      <c r="FD6" s="83">
        <f t="shared" si="93"/>
        <v>0</v>
      </c>
      <c r="FE6" s="83">
        <f t="shared" si="93"/>
        <v>0.21141649048625794</v>
      </c>
      <c r="FF6" s="83">
        <f t="shared" si="93"/>
        <v>8.8794926004228341</v>
      </c>
      <c r="FG6" s="82">
        <f>FG19</f>
        <v>242</v>
      </c>
      <c r="FH6" s="83">
        <f t="shared" ref="FH6:FL8" si="94">IF($FG6=0,0,FH19/$FG6*100)</f>
        <v>82.644628099173559</v>
      </c>
      <c r="FI6" s="83">
        <f t="shared" si="94"/>
        <v>5.785123966942149</v>
      </c>
      <c r="FJ6" s="83">
        <f t="shared" si="94"/>
        <v>2.0661157024793391</v>
      </c>
      <c r="FK6" s="83">
        <f t="shared" si="94"/>
        <v>2.4793388429752068</v>
      </c>
      <c r="FL6" s="83">
        <f t="shared" si="94"/>
        <v>7.0247933884297522</v>
      </c>
      <c r="FM6" s="82">
        <f>FM19</f>
        <v>473</v>
      </c>
      <c r="FN6" s="83">
        <f t="shared" ref="FN6:FQ8" si="95">IF($FM6=0,0,FN19/$FM6*100)</f>
        <v>17.124735729386892</v>
      </c>
      <c r="FO6" s="83">
        <f t="shared" si="95"/>
        <v>38.689217758985201</v>
      </c>
      <c r="FP6" s="83">
        <f t="shared" si="95"/>
        <v>33.826638477801268</v>
      </c>
      <c r="FQ6" s="83">
        <f t="shared" si="95"/>
        <v>12.896405919661733</v>
      </c>
      <c r="FR6" s="82">
        <f>FR19</f>
        <v>473</v>
      </c>
      <c r="FS6" s="83">
        <f t="shared" ref="FS6:GB8" si="96">IF($FR6=0,0,FS19/$FR6*100)</f>
        <v>7.6109936575052854</v>
      </c>
      <c r="FT6" s="83">
        <f t="shared" si="96"/>
        <v>25.581395348837212</v>
      </c>
      <c r="FU6" s="83">
        <f t="shared" si="96"/>
        <v>22.832980972515855</v>
      </c>
      <c r="FV6" s="83">
        <f t="shared" si="96"/>
        <v>17.336152219873149</v>
      </c>
      <c r="FW6" s="83">
        <f t="shared" si="96"/>
        <v>10.782241014799155</v>
      </c>
      <c r="FX6" s="83">
        <f t="shared" si="96"/>
        <v>6.1310782241014801</v>
      </c>
      <c r="FY6" s="83">
        <f t="shared" si="96"/>
        <v>4.2283298097251585</v>
      </c>
      <c r="FZ6" s="83">
        <f t="shared" si="96"/>
        <v>2.7484143763213531</v>
      </c>
      <c r="GA6" s="83">
        <f t="shared" si="96"/>
        <v>2.1141649048625792</v>
      </c>
      <c r="GB6" s="83">
        <f t="shared" si="96"/>
        <v>0.63424947145877375</v>
      </c>
      <c r="GC6" s="119">
        <f t="shared" ref="GC6:GD9" si="97">GC19</f>
        <v>32.082978723404253</v>
      </c>
      <c r="GD6" s="82">
        <f t="shared" si="97"/>
        <v>473</v>
      </c>
      <c r="GE6" s="83">
        <f t="shared" ref="GE6:GK8" si="98">IF($GD6=0,0,GE19/$GD6*100)</f>
        <v>9.513742071881607</v>
      </c>
      <c r="GF6" s="83">
        <f t="shared" si="98"/>
        <v>7.6109936575052854</v>
      </c>
      <c r="GG6" s="83">
        <f t="shared" si="98"/>
        <v>22.41014799154334</v>
      </c>
      <c r="GH6" s="83">
        <f t="shared" si="98"/>
        <v>13.953488372093023</v>
      </c>
      <c r="GI6" s="83">
        <f t="shared" si="98"/>
        <v>8.0338266384777999</v>
      </c>
      <c r="GJ6" s="83">
        <f t="shared" si="98"/>
        <v>37.84355179704017</v>
      </c>
      <c r="GK6" s="83">
        <f t="shared" si="98"/>
        <v>0.63424947145877375</v>
      </c>
      <c r="GL6" s="119">
        <f t="shared" ref="GL6:GM9" si="99">GL19</f>
        <v>89.247983851815306</v>
      </c>
      <c r="GM6" s="82">
        <f t="shared" si="99"/>
        <v>51270</v>
      </c>
      <c r="GN6" s="83">
        <f t="shared" ref="GN6:GT8" si="100">IF($GM6=0,0,GN19/$GM6*100)</f>
        <v>9.7308367466354593</v>
      </c>
      <c r="GO6" s="83">
        <f t="shared" si="100"/>
        <v>11.295104349522138</v>
      </c>
      <c r="GP6" s="83">
        <f t="shared" si="100"/>
        <v>29.245172615564659</v>
      </c>
      <c r="GQ6" s="83">
        <f t="shared" si="100"/>
        <v>20.097522917885701</v>
      </c>
      <c r="GR6" s="83">
        <f t="shared" si="100"/>
        <v>7.2791105909888829</v>
      </c>
      <c r="GS6" s="83">
        <f t="shared" si="100"/>
        <v>2.0674858591769065</v>
      </c>
      <c r="GT6" s="83">
        <f t="shared" si="100"/>
        <v>20.284766920226254</v>
      </c>
      <c r="GU6" s="82">
        <f>GU19</f>
        <v>473</v>
      </c>
      <c r="GV6" s="83">
        <f t="shared" ref="GV6:HA8" si="101">IF($GU6=0,0,GV19/$GU6*100)</f>
        <v>32.76955602536998</v>
      </c>
      <c r="GW6" s="83">
        <f t="shared" si="101"/>
        <v>9.0909090909090917</v>
      </c>
      <c r="GX6" s="83">
        <f t="shared" si="101"/>
        <v>13.530655391120508</v>
      </c>
      <c r="GY6" s="83">
        <f t="shared" si="101"/>
        <v>10.993657505285412</v>
      </c>
      <c r="GZ6" s="83">
        <f t="shared" si="101"/>
        <v>8.456659619450317</v>
      </c>
      <c r="HA6" s="83">
        <f t="shared" si="101"/>
        <v>25.158562367864697</v>
      </c>
      <c r="HB6" s="119">
        <f t="shared" ref="HB6:HD9" si="102">HB19</f>
        <v>6.3991454310426672</v>
      </c>
      <c r="HC6" s="119">
        <f t="shared" si="102"/>
        <v>11.383404435121127</v>
      </c>
      <c r="HD6" s="82">
        <f t="shared" si="102"/>
        <v>473</v>
      </c>
      <c r="HE6" s="83">
        <f t="shared" ref="HE6:HJ8" si="103">IF($HD6=0,0,HE19/$HD6*100)</f>
        <v>75.898520084566599</v>
      </c>
      <c r="HF6" s="83">
        <f t="shared" si="103"/>
        <v>10.993657505285412</v>
      </c>
      <c r="HG6" s="83">
        <f t="shared" si="103"/>
        <v>3.5940803382663846</v>
      </c>
      <c r="HH6" s="83">
        <f t="shared" si="103"/>
        <v>1.4799154334038054</v>
      </c>
      <c r="HI6" s="83">
        <f t="shared" si="103"/>
        <v>0.42283298097251587</v>
      </c>
      <c r="HJ6" s="83">
        <f t="shared" si="103"/>
        <v>7.6109936575052854</v>
      </c>
      <c r="HK6" s="119">
        <f t="shared" ref="HK6:HL8" si="104">HK19</f>
        <v>0.91725882342081511</v>
      </c>
      <c r="HL6" s="119">
        <f t="shared" si="104"/>
        <v>5.1390013568576434</v>
      </c>
      <c r="HM6" s="82">
        <f>HM19</f>
        <v>8438</v>
      </c>
      <c r="HN6" s="83">
        <f t="shared" ref="HN6:HW8" si="105">IF($HM6=0,0,HN19/$HM6*100)</f>
        <v>30.623370466935292</v>
      </c>
      <c r="HO6" s="83">
        <f t="shared" si="105"/>
        <v>0.77032472149798537</v>
      </c>
      <c r="HP6" s="83">
        <f t="shared" si="105"/>
        <v>0.28442758947617919</v>
      </c>
      <c r="HQ6" s="83">
        <f t="shared" si="105"/>
        <v>29.876748044560326</v>
      </c>
      <c r="HR6" s="83">
        <f t="shared" si="105"/>
        <v>5.0248874140791653</v>
      </c>
      <c r="HS6" s="83">
        <f t="shared" si="105"/>
        <v>0.60440862763688075</v>
      </c>
      <c r="HT6" s="83">
        <f t="shared" si="105"/>
        <v>0.33183218772220907</v>
      </c>
      <c r="HU6" s="83">
        <f t="shared" si="105"/>
        <v>4.1953069447736437</v>
      </c>
      <c r="HV6" s="83">
        <f t="shared" si="105"/>
        <v>2.2635695662479258</v>
      </c>
      <c r="HW6" s="83">
        <f t="shared" si="105"/>
        <v>26.025124437070396</v>
      </c>
      <c r="HX6" s="82">
        <f>HX19</f>
        <v>7907</v>
      </c>
      <c r="HY6" s="83">
        <f t="shared" ref="HY6:IJ8" si="106">IF($HX6=0,0,HY19/$HX6*100)</f>
        <v>58.454533957253062</v>
      </c>
      <c r="HZ6" s="83">
        <f t="shared" si="106"/>
        <v>14.404957632477553</v>
      </c>
      <c r="IA6" s="83">
        <f t="shared" si="106"/>
        <v>2.0741115467307449</v>
      </c>
      <c r="IB6" s="83">
        <f t="shared" si="106"/>
        <v>0.36676362716580246</v>
      </c>
      <c r="IC6" s="83">
        <f t="shared" si="106"/>
        <v>4.3505754394840013</v>
      </c>
      <c r="ID6" s="83">
        <f t="shared" si="106"/>
        <v>1.277349184267105</v>
      </c>
      <c r="IE6" s="83">
        <f t="shared" si="106"/>
        <v>1.3785253572783609</v>
      </c>
      <c r="IF6" s="83">
        <f t="shared" si="106"/>
        <v>4.6541039585177693</v>
      </c>
      <c r="IG6" s="83">
        <f t="shared" si="106"/>
        <v>0.78411534083723289</v>
      </c>
      <c r="IH6" s="83">
        <f t="shared" si="106"/>
        <v>5.4002782344757811</v>
      </c>
      <c r="II6" s="83">
        <f t="shared" si="106"/>
        <v>1.1888200328822562</v>
      </c>
      <c r="IJ6" s="83">
        <f t="shared" si="106"/>
        <v>6.9432148728974328</v>
      </c>
      <c r="IK6" s="82">
        <v>901</v>
      </c>
      <c r="IL6" s="195">
        <v>5954</v>
      </c>
      <c r="IM6" s="83">
        <v>36.933154182062481</v>
      </c>
      <c r="IN6" s="82">
        <f>IN19</f>
        <v>473</v>
      </c>
      <c r="IO6" s="83">
        <f t="shared" ref="IO6:IT8" si="107">IF($IN6=0,0,IO19/$IN6*100)</f>
        <v>1.0570824524312896</v>
      </c>
      <c r="IP6" s="83">
        <f t="shared" si="107"/>
        <v>3.382663847780127</v>
      </c>
      <c r="IQ6" s="83">
        <f t="shared" si="107"/>
        <v>6.9767441860465116</v>
      </c>
      <c r="IR6" s="83">
        <f t="shared" si="107"/>
        <v>8.0338266384777999</v>
      </c>
      <c r="IS6" s="83">
        <f t="shared" si="107"/>
        <v>70.824524312896415</v>
      </c>
      <c r="IT6" s="83">
        <f t="shared" si="107"/>
        <v>12.050739957716702</v>
      </c>
      <c r="IU6" s="82">
        <f>IU19</f>
        <v>473</v>
      </c>
      <c r="IV6" s="83">
        <f t="shared" ref="IV6:JA8" si="108">IF($IU6=0,0,IV19/$IU6*100)</f>
        <v>34.672304439746298</v>
      </c>
      <c r="IW6" s="83">
        <f t="shared" si="108"/>
        <v>1.4799154334038054</v>
      </c>
      <c r="IX6" s="83">
        <f t="shared" si="108"/>
        <v>12.26215644820296</v>
      </c>
      <c r="IY6" s="83">
        <f t="shared" si="108"/>
        <v>2.7484143763213531</v>
      </c>
      <c r="IZ6" s="83">
        <f t="shared" si="108"/>
        <v>24.735729386892178</v>
      </c>
      <c r="JA6" s="83">
        <f t="shared" si="108"/>
        <v>44.82029598308668</v>
      </c>
      <c r="JB6" s="82">
        <f>JB19</f>
        <v>473</v>
      </c>
      <c r="JC6" s="83">
        <f t="shared" ref="JC6:JJ8" si="109">IF($JB6=0,0,JC19/$JB6*100)</f>
        <v>26.849894291754755</v>
      </c>
      <c r="JD6" s="83">
        <f t="shared" si="109"/>
        <v>70.613107822410143</v>
      </c>
      <c r="JE6" s="83">
        <f t="shared" si="109"/>
        <v>66.596194503171247</v>
      </c>
      <c r="JF6" s="83">
        <f t="shared" si="109"/>
        <v>72.938689217758991</v>
      </c>
      <c r="JG6" s="83">
        <f t="shared" si="109"/>
        <v>63.002114164904867</v>
      </c>
      <c r="JH6" s="83">
        <f t="shared" si="109"/>
        <v>68.498942917547566</v>
      </c>
      <c r="JI6" s="83">
        <f t="shared" si="109"/>
        <v>2.7484143763213531</v>
      </c>
      <c r="JJ6" s="83">
        <f t="shared" si="109"/>
        <v>10.14799154334038</v>
      </c>
      <c r="JK6" s="82">
        <f>JK19</f>
        <v>473</v>
      </c>
      <c r="JL6" s="83">
        <f t="shared" ref="JL6:JP8" si="110">IF($JK6=0,0,JL19/$JK6*100)</f>
        <v>46.088794926004226</v>
      </c>
      <c r="JM6" s="83">
        <f t="shared" si="110"/>
        <v>39.957716701902747</v>
      </c>
      <c r="JN6" s="83">
        <f t="shared" si="110"/>
        <v>55.17970401691332</v>
      </c>
      <c r="JO6" s="83">
        <f t="shared" si="110"/>
        <v>9.7251585623678647</v>
      </c>
      <c r="JP6" s="83">
        <f t="shared" si="110"/>
        <v>15.644820295983086</v>
      </c>
    </row>
    <row r="7" spans="1:276" ht="15" customHeight="1">
      <c r="A7" s="53"/>
      <c r="B7" s="49"/>
      <c r="C7" s="53" t="s">
        <v>954</v>
      </c>
      <c r="D7" s="82">
        <f>D20</f>
        <v>444</v>
      </c>
      <c r="E7" s="83">
        <f t="shared" si="64"/>
        <v>0.67567567567567566</v>
      </c>
      <c r="F7" s="83">
        <f t="shared" si="64"/>
        <v>6.3063063063063058</v>
      </c>
      <c r="G7" s="83">
        <f t="shared" si="64"/>
        <v>7.4324324324324325</v>
      </c>
      <c r="H7" s="83">
        <f t="shared" si="64"/>
        <v>2.2522522522522523</v>
      </c>
      <c r="I7" s="83">
        <f t="shared" si="64"/>
        <v>7.4324324324324325</v>
      </c>
      <c r="J7" s="83">
        <f t="shared" si="64"/>
        <v>12.162162162162163</v>
      </c>
      <c r="K7" s="83">
        <f t="shared" si="64"/>
        <v>13.513513513513514</v>
      </c>
      <c r="L7" s="83">
        <f t="shared" si="64"/>
        <v>50.225225225225223</v>
      </c>
      <c r="M7" s="82">
        <f>M20</f>
        <v>444</v>
      </c>
      <c r="N7" s="83">
        <f t="shared" si="65"/>
        <v>22.522522522522522</v>
      </c>
      <c r="O7" s="83">
        <f t="shared" si="65"/>
        <v>25.900900900900904</v>
      </c>
      <c r="P7" s="83">
        <f t="shared" si="65"/>
        <v>42.117117117117111</v>
      </c>
      <c r="Q7" s="83">
        <f t="shared" si="65"/>
        <v>9.4594594594594597</v>
      </c>
      <c r="R7" s="82">
        <f>R20</f>
        <v>444</v>
      </c>
      <c r="S7" s="83">
        <f t="shared" si="66"/>
        <v>38.963963963963963</v>
      </c>
      <c r="T7" s="83">
        <f t="shared" si="66"/>
        <v>9.2342342342342345</v>
      </c>
      <c r="U7" s="83">
        <f t="shared" si="66"/>
        <v>12.612612612612612</v>
      </c>
      <c r="V7" s="83">
        <f t="shared" si="66"/>
        <v>5.6306306306306304</v>
      </c>
      <c r="W7" s="83">
        <f t="shared" si="66"/>
        <v>20.72072072072072</v>
      </c>
      <c r="X7" s="83">
        <f t="shared" si="66"/>
        <v>2.7027027027027026</v>
      </c>
      <c r="Y7" s="83">
        <f t="shared" si="66"/>
        <v>2.4774774774774775</v>
      </c>
      <c r="Z7" s="83">
        <f t="shared" si="66"/>
        <v>5.8558558558558556</v>
      </c>
      <c r="AA7" s="83">
        <f t="shared" si="66"/>
        <v>1.8018018018018018</v>
      </c>
      <c r="AB7" s="82">
        <f>AB20</f>
        <v>444</v>
      </c>
      <c r="AC7" s="83">
        <f t="shared" si="67"/>
        <v>65.765765765765778</v>
      </c>
      <c r="AD7" s="83">
        <f t="shared" si="67"/>
        <v>14.864864864864865</v>
      </c>
      <c r="AE7" s="83">
        <f t="shared" si="67"/>
        <v>11.936936936936938</v>
      </c>
      <c r="AF7" s="83">
        <f t="shared" si="67"/>
        <v>6.0810810810810816</v>
      </c>
      <c r="AG7" s="83">
        <f t="shared" si="67"/>
        <v>1.3513513513513513</v>
      </c>
      <c r="AH7" s="82">
        <f>AH20</f>
        <v>444</v>
      </c>
      <c r="AI7" s="83">
        <f t="shared" si="68"/>
        <v>0.22522522522522523</v>
      </c>
      <c r="AJ7" s="83">
        <f t="shared" si="68"/>
        <v>0</v>
      </c>
      <c r="AK7" s="83">
        <f t="shared" si="68"/>
        <v>26.576576576576578</v>
      </c>
      <c r="AL7" s="83">
        <f t="shared" si="68"/>
        <v>56.981981981981974</v>
      </c>
      <c r="AM7" s="83">
        <f t="shared" si="68"/>
        <v>15.990990990990991</v>
      </c>
      <c r="AN7" s="83">
        <f t="shared" si="68"/>
        <v>0.22522522522522523</v>
      </c>
      <c r="AO7" s="82">
        <f>AO20</f>
        <v>444</v>
      </c>
      <c r="AP7" s="83">
        <f t="shared" si="69"/>
        <v>3.3783783783783785</v>
      </c>
      <c r="AQ7" s="83">
        <f t="shared" si="69"/>
        <v>23.423423423423422</v>
      </c>
      <c r="AR7" s="83">
        <f t="shared" si="69"/>
        <v>48.873873873873876</v>
      </c>
      <c r="AS7" s="83">
        <f t="shared" si="69"/>
        <v>24.324324324324326</v>
      </c>
      <c r="AT7" s="82">
        <f>AT20</f>
        <v>444</v>
      </c>
      <c r="AU7" s="83">
        <f t="shared" si="70"/>
        <v>15.765765765765765</v>
      </c>
      <c r="AV7" s="83">
        <f t="shared" si="70"/>
        <v>29.054054054054053</v>
      </c>
      <c r="AW7" s="83">
        <f t="shared" si="70"/>
        <v>21.171171171171171</v>
      </c>
      <c r="AX7" s="83">
        <f t="shared" si="70"/>
        <v>14.414414414414415</v>
      </c>
      <c r="AY7" s="83">
        <f t="shared" si="70"/>
        <v>7.2072072072072073</v>
      </c>
      <c r="AZ7" s="83">
        <f t="shared" si="70"/>
        <v>5.1801801801801801</v>
      </c>
      <c r="BA7" s="83">
        <f t="shared" si="70"/>
        <v>3.1531531531531529</v>
      </c>
      <c r="BB7" s="83">
        <f t="shared" si="70"/>
        <v>0.90090090090090091</v>
      </c>
      <c r="BC7" s="83">
        <f t="shared" si="70"/>
        <v>0.67567567567567566</v>
      </c>
      <c r="BD7" s="83">
        <f t="shared" si="70"/>
        <v>2.4774774774774775</v>
      </c>
      <c r="BE7" s="119">
        <f t="shared" si="71"/>
        <v>25.799076212471132</v>
      </c>
      <c r="BF7" s="82">
        <f t="shared" si="71"/>
        <v>444</v>
      </c>
      <c r="BG7" s="83">
        <f t="shared" si="72"/>
        <v>8.7837837837837842</v>
      </c>
      <c r="BH7" s="83">
        <f t="shared" si="72"/>
        <v>60.360360360360367</v>
      </c>
      <c r="BI7" s="83">
        <f t="shared" si="72"/>
        <v>27.477477477477478</v>
      </c>
      <c r="BJ7" s="83">
        <f t="shared" si="72"/>
        <v>3.3783783783783785</v>
      </c>
      <c r="BK7" s="82">
        <f>BK20</f>
        <v>444</v>
      </c>
      <c r="BL7" s="83">
        <f t="shared" si="73"/>
        <v>13.063063063063062</v>
      </c>
      <c r="BM7" s="83">
        <f t="shared" si="73"/>
        <v>7.2072072072072073</v>
      </c>
      <c r="BN7" s="83">
        <f t="shared" si="73"/>
        <v>51.801801801801808</v>
      </c>
      <c r="BO7" s="83">
        <f t="shared" si="73"/>
        <v>27.927927927927925</v>
      </c>
      <c r="BP7" s="82">
        <f>BP20</f>
        <v>444</v>
      </c>
      <c r="BQ7" s="83">
        <f t="shared" si="74"/>
        <v>35.36036036036036</v>
      </c>
      <c r="BR7" s="83">
        <f t="shared" si="74"/>
        <v>11.936936936936938</v>
      </c>
      <c r="BS7" s="83">
        <f t="shared" si="74"/>
        <v>34.684684684684683</v>
      </c>
      <c r="BT7" s="83">
        <f t="shared" si="74"/>
        <v>18.018018018018019</v>
      </c>
      <c r="BU7" s="82">
        <f>BU20</f>
        <v>444</v>
      </c>
      <c r="BV7" s="83">
        <f t="shared" si="75"/>
        <v>14.414414414414415</v>
      </c>
      <c r="BW7" s="83">
        <f t="shared" si="75"/>
        <v>7.8828828828828827</v>
      </c>
      <c r="BX7" s="83">
        <f t="shared" si="75"/>
        <v>48.873873873873876</v>
      </c>
      <c r="BY7" s="83">
        <f t="shared" si="75"/>
        <v>28.828828828828829</v>
      </c>
      <c r="BZ7" s="82">
        <f>BZ20</f>
        <v>444</v>
      </c>
      <c r="CA7" s="83">
        <f t="shared" si="76"/>
        <v>29.954954954954953</v>
      </c>
      <c r="CB7" s="83">
        <f t="shared" si="76"/>
        <v>11.036036036036036</v>
      </c>
      <c r="CC7" s="83">
        <f t="shared" si="76"/>
        <v>38.738738738738739</v>
      </c>
      <c r="CD7" s="83">
        <f t="shared" si="76"/>
        <v>20.27027027027027</v>
      </c>
      <c r="CE7" s="82">
        <f>CE20</f>
        <v>90</v>
      </c>
      <c r="CF7" s="83">
        <f t="shared" si="77"/>
        <v>90</v>
      </c>
      <c r="CG7" s="83">
        <f t="shared" si="77"/>
        <v>3.3333333333333335</v>
      </c>
      <c r="CH7" s="83">
        <f t="shared" si="77"/>
        <v>6.666666666666667</v>
      </c>
      <c r="CI7" s="82">
        <f>CI20</f>
        <v>210</v>
      </c>
      <c r="CJ7" s="83">
        <f t="shared" si="78"/>
        <v>90.952380952380949</v>
      </c>
      <c r="CK7" s="83">
        <f t="shared" si="78"/>
        <v>1.4285714285714286</v>
      </c>
      <c r="CL7" s="83">
        <f t="shared" si="78"/>
        <v>7.6190476190476195</v>
      </c>
      <c r="CM7" s="82">
        <f>CM20</f>
        <v>99</v>
      </c>
      <c r="CN7" s="83">
        <f t="shared" si="79"/>
        <v>89.898989898989896</v>
      </c>
      <c r="CO7" s="83">
        <f t="shared" si="79"/>
        <v>3.0303030303030303</v>
      </c>
      <c r="CP7" s="83">
        <f t="shared" si="79"/>
        <v>7.0707070707070701</v>
      </c>
      <c r="CQ7" s="82">
        <f>CQ20</f>
        <v>182</v>
      </c>
      <c r="CR7" s="83">
        <f t="shared" si="80"/>
        <v>93.956043956043956</v>
      </c>
      <c r="CS7" s="83">
        <f t="shared" si="80"/>
        <v>1.098901098901099</v>
      </c>
      <c r="CT7" s="83">
        <f t="shared" si="80"/>
        <v>4.9450549450549453</v>
      </c>
      <c r="CU7" s="82">
        <f>CU20</f>
        <v>90</v>
      </c>
      <c r="CV7" s="83">
        <f t="shared" si="81"/>
        <v>75.555555555555557</v>
      </c>
      <c r="CW7" s="83">
        <f t="shared" si="81"/>
        <v>14.444444444444443</v>
      </c>
      <c r="CX7" s="83">
        <f t="shared" si="81"/>
        <v>10</v>
      </c>
      <c r="CY7" s="82">
        <f>CY20</f>
        <v>210</v>
      </c>
      <c r="CZ7" s="83">
        <f t="shared" si="82"/>
        <v>34.285714285714285</v>
      </c>
      <c r="DA7" s="83">
        <f t="shared" si="82"/>
        <v>54.761904761904766</v>
      </c>
      <c r="DB7" s="83">
        <f t="shared" si="82"/>
        <v>10.952380952380953</v>
      </c>
      <c r="DC7" s="82">
        <f>DC20</f>
        <v>99</v>
      </c>
      <c r="DD7" s="83">
        <f t="shared" si="83"/>
        <v>44.444444444444443</v>
      </c>
      <c r="DE7" s="83">
        <f t="shared" si="83"/>
        <v>47.474747474747474</v>
      </c>
      <c r="DF7" s="83">
        <f t="shared" si="83"/>
        <v>8.0808080808080813</v>
      </c>
      <c r="DG7" s="82">
        <f>DG20</f>
        <v>182</v>
      </c>
      <c r="DH7" s="83">
        <f t="shared" si="84"/>
        <v>71.978021978021971</v>
      </c>
      <c r="DI7" s="83">
        <f t="shared" si="84"/>
        <v>20.329670329670328</v>
      </c>
      <c r="DJ7" s="83">
        <f t="shared" si="84"/>
        <v>7.6923076923076925</v>
      </c>
      <c r="DK7" s="82">
        <f>DK20</f>
        <v>90</v>
      </c>
      <c r="DL7" s="83">
        <f t="shared" si="85"/>
        <v>12.222222222222221</v>
      </c>
      <c r="DM7" s="83">
        <f t="shared" si="85"/>
        <v>31.111111111111111</v>
      </c>
      <c r="DN7" s="83">
        <f t="shared" si="85"/>
        <v>46.666666666666664</v>
      </c>
      <c r="DO7" s="83">
        <f t="shared" si="85"/>
        <v>10</v>
      </c>
      <c r="DP7" s="82">
        <f>DP20</f>
        <v>210</v>
      </c>
      <c r="DQ7" s="83">
        <f t="shared" si="86"/>
        <v>6.666666666666667</v>
      </c>
      <c r="DR7" s="83">
        <f t="shared" si="86"/>
        <v>10.952380952380953</v>
      </c>
      <c r="DS7" s="83">
        <f t="shared" si="86"/>
        <v>72.857142857142847</v>
      </c>
      <c r="DT7" s="83">
        <f t="shared" si="86"/>
        <v>9.5238095238095237</v>
      </c>
      <c r="DU7" s="82">
        <f>DU20</f>
        <v>99</v>
      </c>
      <c r="DV7" s="83">
        <f t="shared" si="87"/>
        <v>5.0505050505050502</v>
      </c>
      <c r="DW7" s="83">
        <f t="shared" si="87"/>
        <v>18.181818181818183</v>
      </c>
      <c r="DX7" s="83">
        <f t="shared" si="87"/>
        <v>68.686868686868678</v>
      </c>
      <c r="DY7" s="83">
        <f t="shared" si="87"/>
        <v>8.0808080808080813</v>
      </c>
      <c r="DZ7" s="82">
        <f>DZ20</f>
        <v>182</v>
      </c>
      <c r="EA7" s="83">
        <f t="shared" si="88"/>
        <v>8.2417582417582409</v>
      </c>
      <c r="EB7" s="83">
        <f t="shared" si="88"/>
        <v>17.582417582417584</v>
      </c>
      <c r="EC7" s="83">
        <f t="shared" si="88"/>
        <v>67.032967032967022</v>
      </c>
      <c r="ED7" s="83">
        <f t="shared" si="88"/>
        <v>7.1428571428571423</v>
      </c>
      <c r="EE7" s="82">
        <f>EE20</f>
        <v>444</v>
      </c>
      <c r="EF7" s="83">
        <f t="shared" si="89"/>
        <v>26.126126126126124</v>
      </c>
      <c r="EG7" s="83">
        <f t="shared" si="89"/>
        <v>42.117117117117111</v>
      </c>
      <c r="EH7" s="83">
        <f t="shared" si="89"/>
        <v>13.063063063063062</v>
      </c>
      <c r="EI7" s="83">
        <f t="shared" si="89"/>
        <v>2.0270270270270272</v>
      </c>
      <c r="EJ7" s="83">
        <f t="shared" si="89"/>
        <v>1.3513513513513513</v>
      </c>
      <c r="EK7" s="83">
        <f t="shared" si="89"/>
        <v>15.315315315315313</v>
      </c>
      <c r="EL7" s="119">
        <f t="shared" si="90"/>
        <v>14.374135638297863</v>
      </c>
      <c r="EM7" s="82">
        <f t="shared" si="90"/>
        <v>444</v>
      </c>
      <c r="EN7" s="83">
        <f t="shared" si="91"/>
        <v>22.972972972972975</v>
      </c>
      <c r="EO7" s="83">
        <f t="shared" si="91"/>
        <v>15.765765765765765</v>
      </c>
      <c r="EP7" s="83">
        <f t="shared" si="91"/>
        <v>11.711711711711711</v>
      </c>
      <c r="EQ7" s="83">
        <f t="shared" si="91"/>
        <v>6.0810810810810816</v>
      </c>
      <c r="ER7" s="83">
        <f t="shared" si="91"/>
        <v>2.0270270270270272</v>
      </c>
      <c r="ES7" s="83">
        <f t="shared" si="91"/>
        <v>0.67567567567567566</v>
      </c>
      <c r="ET7" s="83">
        <f t="shared" si="91"/>
        <v>1.1261261261261262</v>
      </c>
      <c r="EU7" s="83">
        <f t="shared" si="91"/>
        <v>0</v>
      </c>
      <c r="EV7" s="83">
        <f t="shared" si="91"/>
        <v>0.67567567567567566</v>
      </c>
      <c r="EW7" s="83">
        <f t="shared" si="91"/>
        <v>38.963963963963963</v>
      </c>
      <c r="EX7" s="82">
        <f t="shared" si="92"/>
        <v>116429.91020910208</v>
      </c>
      <c r="EY7" s="82">
        <f t="shared" si="92"/>
        <v>444</v>
      </c>
      <c r="EZ7" s="83">
        <f t="shared" si="93"/>
        <v>48.873873873873876</v>
      </c>
      <c r="FA7" s="83">
        <f t="shared" si="93"/>
        <v>25.900900900900904</v>
      </c>
      <c r="FB7" s="83">
        <f t="shared" si="93"/>
        <v>16.666666666666664</v>
      </c>
      <c r="FC7" s="83">
        <f t="shared" si="93"/>
        <v>0.45045045045045046</v>
      </c>
      <c r="FD7" s="83">
        <f t="shared" si="93"/>
        <v>0</v>
      </c>
      <c r="FE7" s="83">
        <f t="shared" si="93"/>
        <v>0.45045045045045046</v>
      </c>
      <c r="FF7" s="83">
        <f t="shared" si="93"/>
        <v>7.6576576576576567</v>
      </c>
      <c r="FG7" s="82">
        <f>FG20</f>
        <v>217</v>
      </c>
      <c r="FH7" s="83">
        <f t="shared" si="94"/>
        <v>78.801843317972356</v>
      </c>
      <c r="FI7" s="83">
        <f t="shared" si="94"/>
        <v>8.2949308755760374</v>
      </c>
      <c r="FJ7" s="83">
        <f t="shared" si="94"/>
        <v>1.8433179723502304</v>
      </c>
      <c r="FK7" s="83">
        <f t="shared" si="94"/>
        <v>4.6082949308755765</v>
      </c>
      <c r="FL7" s="83">
        <f t="shared" si="94"/>
        <v>6.4516129032258061</v>
      </c>
      <c r="FM7" s="82">
        <f>FM20</f>
        <v>444</v>
      </c>
      <c r="FN7" s="83">
        <f t="shared" si="95"/>
        <v>18.018018018018019</v>
      </c>
      <c r="FO7" s="83">
        <f t="shared" si="95"/>
        <v>42.567567567567565</v>
      </c>
      <c r="FP7" s="83">
        <f t="shared" si="95"/>
        <v>26.801801801801801</v>
      </c>
      <c r="FQ7" s="83">
        <f t="shared" si="95"/>
        <v>13.963963963963963</v>
      </c>
      <c r="FR7" s="82">
        <f>FR20</f>
        <v>444</v>
      </c>
      <c r="FS7" s="83">
        <f t="shared" si="96"/>
        <v>11.711711711711711</v>
      </c>
      <c r="FT7" s="83">
        <f t="shared" si="96"/>
        <v>31.306306306306308</v>
      </c>
      <c r="FU7" s="83">
        <f t="shared" si="96"/>
        <v>21.846846846846844</v>
      </c>
      <c r="FV7" s="83">
        <f t="shared" si="96"/>
        <v>16.216216216216218</v>
      </c>
      <c r="FW7" s="83">
        <f t="shared" si="96"/>
        <v>6.9819819819819813</v>
      </c>
      <c r="FX7" s="83">
        <f t="shared" si="96"/>
        <v>6.3063063063063058</v>
      </c>
      <c r="FY7" s="83">
        <f t="shared" si="96"/>
        <v>3.6036036036036037</v>
      </c>
      <c r="FZ7" s="83">
        <f t="shared" si="96"/>
        <v>0.90090090090090091</v>
      </c>
      <c r="GA7" s="83">
        <f t="shared" si="96"/>
        <v>0.67567567567567566</v>
      </c>
      <c r="GB7" s="83">
        <f t="shared" si="96"/>
        <v>0.45045045045045046</v>
      </c>
      <c r="GC7" s="119">
        <f t="shared" si="97"/>
        <v>26.93891402714932</v>
      </c>
      <c r="GD7" s="82">
        <f t="shared" si="97"/>
        <v>444</v>
      </c>
      <c r="GE7" s="83">
        <f t="shared" si="98"/>
        <v>9.2342342342342345</v>
      </c>
      <c r="GF7" s="83">
        <f t="shared" si="98"/>
        <v>5.1801801801801801</v>
      </c>
      <c r="GG7" s="83">
        <f t="shared" si="98"/>
        <v>18.468468468468469</v>
      </c>
      <c r="GH7" s="83">
        <f t="shared" si="98"/>
        <v>16.216216216216218</v>
      </c>
      <c r="GI7" s="83">
        <f t="shared" si="98"/>
        <v>11.711711711711711</v>
      </c>
      <c r="GJ7" s="83">
        <f t="shared" si="98"/>
        <v>38.738738738738739</v>
      </c>
      <c r="GK7" s="83">
        <f t="shared" si="98"/>
        <v>0.45045045045045046</v>
      </c>
      <c r="GL7" s="119">
        <f t="shared" si="99"/>
        <v>90.499509964669869</v>
      </c>
      <c r="GM7" s="82">
        <f t="shared" si="99"/>
        <v>5417</v>
      </c>
      <c r="GN7" s="83">
        <f t="shared" si="100"/>
        <v>3.1198080118146576</v>
      </c>
      <c r="GO7" s="83">
        <f t="shared" si="100"/>
        <v>7.9195126453756686</v>
      </c>
      <c r="GP7" s="83">
        <f t="shared" si="100"/>
        <v>27.912128484400959</v>
      </c>
      <c r="GQ7" s="83">
        <f t="shared" si="100"/>
        <v>28.096732508768689</v>
      </c>
      <c r="GR7" s="83">
        <f t="shared" si="100"/>
        <v>12.460771644821858</v>
      </c>
      <c r="GS7" s="83">
        <f t="shared" si="100"/>
        <v>3.8397637068488097</v>
      </c>
      <c r="GT7" s="83">
        <f t="shared" si="100"/>
        <v>16.651282997969354</v>
      </c>
      <c r="GU7" s="82">
        <f>GU20</f>
        <v>444</v>
      </c>
      <c r="GV7" s="83">
        <f t="shared" si="101"/>
        <v>15.090090090090092</v>
      </c>
      <c r="GW7" s="83">
        <f t="shared" si="101"/>
        <v>5.6306306306306304</v>
      </c>
      <c r="GX7" s="83">
        <f t="shared" si="101"/>
        <v>9.0090090090090094</v>
      </c>
      <c r="GY7" s="83">
        <f t="shared" si="101"/>
        <v>11.936936936936938</v>
      </c>
      <c r="GZ7" s="83">
        <f t="shared" si="101"/>
        <v>25.900900900900904</v>
      </c>
      <c r="HA7" s="83">
        <f t="shared" si="101"/>
        <v>32.432432432432435</v>
      </c>
      <c r="HB7" s="119">
        <f t="shared" si="102"/>
        <v>18.102547011978331</v>
      </c>
      <c r="HC7" s="119">
        <f t="shared" si="102"/>
        <v>23.308000444607295</v>
      </c>
      <c r="HD7" s="82">
        <f t="shared" si="102"/>
        <v>444</v>
      </c>
      <c r="HE7" s="83">
        <f t="shared" si="103"/>
        <v>65.090090090090087</v>
      </c>
      <c r="HF7" s="83">
        <f t="shared" si="103"/>
        <v>10.585585585585585</v>
      </c>
      <c r="HG7" s="83">
        <f t="shared" si="103"/>
        <v>8.5585585585585591</v>
      </c>
      <c r="HH7" s="83">
        <f t="shared" si="103"/>
        <v>3.8288288288288284</v>
      </c>
      <c r="HI7" s="83">
        <f t="shared" si="103"/>
        <v>4.2792792792792795</v>
      </c>
      <c r="HJ7" s="83">
        <f t="shared" si="103"/>
        <v>7.6576576576576567</v>
      </c>
      <c r="HK7" s="119">
        <f t="shared" si="104"/>
        <v>3.7565349871920084</v>
      </c>
      <c r="HL7" s="119">
        <f t="shared" si="104"/>
        <v>12.728754915278707</v>
      </c>
      <c r="HM7" s="82">
        <f>HM20</f>
        <v>1172</v>
      </c>
      <c r="HN7" s="83">
        <f t="shared" si="105"/>
        <v>42.832764505119449</v>
      </c>
      <c r="HO7" s="83">
        <f t="shared" si="105"/>
        <v>8.5324232081911269E-2</v>
      </c>
      <c r="HP7" s="83">
        <f t="shared" si="105"/>
        <v>0.59726962457337884</v>
      </c>
      <c r="HQ7" s="83">
        <f t="shared" si="105"/>
        <v>16.808873720136518</v>
      </c>
      <c r="HR7" s="83">
        <f t="shared" si="105"/>
        <v>7.1672354948805461</v>
      </c>
      <c r="HS7" s="83">
        <f t="shared" si="105"/>
        <v>0.85324232081911267</v>
      </c>
      <c r="HT7" s="83">
        <f t="shared" si="105"/>
        <v>0.59726962457337884</v>
      </c>
      <c r="HU7" s="83">
        <f t="shared" si="105"/>
        <v>3.668941979522184</v>
      </c>
      <c r="HV7" s="83">
        <f t="shared" si="105"/>
        <v>2.7303754266211606</v>
      </c>
      <c r="HW7" s="83">
        <f t="shared" si="105"/>
        <v>24.658703071672356</v>
      </c>
      <c r="HX7" s="82">
        <f>HX20</f>
        <v>1130</v>
      </c>
      <c r="HY7" s="83">
        <f t="shared" si="106"/>
        <v>64.690265486725664</v>
      </c>
      <c r="HZ7" s="83">
        <f t="shared" si="106"/>
        <v>12.123893805309734</v>
      </c>
      <c r="IA7" s="83">
        <f t="shared" si="106"/>
        <v>1.2389380530973451</v>
      </c>
      <c r="IB7" s="83">
        <f t="shared" si="106"/>
        <v>8.8495575221238937E-2</v>
      </c>
      <c r="IC7" s="83">
        <f t="shared" si="106"/>
        <v>2.5663716814159292</v>
      </c>
      <c r="ID7" s="83">
        <f t="shared" si="106"/>
        <v>0.70796460176991149</v>
      </c>
      <c r="IE7" s="83">
        <f t="shared" si="106"/>
        <v>3.5398230088495577</v>
      </c>
      <c r="IF7" s="83">
        <f t="shared" si="106"/>
        <v>4.6017699115044248</v>
      </c>
      <c r="IG7" s="83">
        <f t="shared" si="106"/>
        <v>0.44247787610619471</v>
      </c>
      <c r="IH7" s="83">
        <f t="shared" si="106"/>
        <v>4.4247787610619467</v>
      </c>
      <c r="II7" s="83">
        <f t="shared" si="106"/>
        <v>2.2123893805309733</v>
      </c>
      <c r="IJ7" s="83">
        <f t="shared" si="106"/>
        <v>4.0707964601769913</v>
      </c>
      <c r="IK7" s="82">
        <v>152</v>
      </c>
      <c r="IL7" s="195">
        <v>883</v>
      </c>
      <c r="IM7" s="83">
        <v>47.67836919592299</v>
      </c>
      <c r="IN7" s="82">
        <f>IN20</f>
        <v>444</v>
      </c>
      <c r="IO7" s="83">
        <f t="shared" si="107"/>
        <v>7.2072072072072073</v>
      </c>
      <c r="IP7" s="83">
        <f t="shared" si="107"/>
        <v>14.414414414414415</v>
      </c>
      <c r="IQ7" s="83">
        <f t="shared" si="107"/>
        <v>6.9819819819819813</v>
      </c>
      <c r="IR7" s="83">
        <f t="shared" si="107"/>
        <v>10.585585585585585</v>
      </c>
      <c r="IS7" s="83">
        <f t="shared" si="107"/>
        <v>57.432432432432435</v>
      </c>
      <c r="IT7" s="83">
        <f t="shared" si="107"/>
        <v>11.261261261261261</v>
      </c>
      <c r="IU7" s="82">
        <f>IU20</f>
        <v>444</v>
      </c>
      <c r="IV7" s="83">
        <f t="shared" si="108"/>
        <v>59.009009009009006</v>
      </c>
      <c r="IW7" s="83">
        <f t="shared" si="108"/>
        <v>6.0810810810810816</v>
      </c>
      <c r="IX7" s="83">
        <f t="shared" si="108"/>
        <v>11.261261261261261</v>
      </c>
      <c r="IY7" s="83">
        <f t="shared" si="108"/>
        <v>3.3783783783783785</v>
      </c>
      <c r="IZ7" s="83">
        <f t="shared" si="108"/>
        <v>30.630630630630627</v>
      </c>
      <c r="JA7" s="83">
        <f t="shared" si="108"/>
        <v>22.522522522522522</v>
      </c>
      <c r="JB7" s="82">
        <f>JB20</f>
        <v>444</v>
      </c>
      <c r="JC7" s="83">
        <f t="shared" si="109"/>
        <v>22.072072072072071</v>
      </c>
      <c r="JD7" s="83">
        <f t="shared" si="109"/>
        <v>64.189189189189193</v>
      </c>
      <c r="JE7" s="83">
        <f t="shared" si="109"/>
        <v>60.360360360360367</v>
      </c>
      <c r="JF7" s="83">
        <f t="shared" si="109"/>
        <v>71.621621621621628</v>
      </c>
      <c r="JG7" s="83">
        <f t="shared" si="109"/>
        <v>59.909909909909906</v>
      </c>
      <c r="JH7" s="83">
        <f t="shared" si="109"/>
        <v>74.099099099099092</v>
      </c>
      <c r="JI7" s="83">
        <f t="shared" si="109"/>
        <v>1.1261261261261262</v>
      </c>
      <c r="JJ7" s="83">
        <f t="shared" si="109"/>
        <v>9.0090090090090094</v>
      </c>
      <c r="JK7" s="82">
        <f>JK20</f>
        <v>444</v>
      </c>
      <c r="JL7" s="83">
        <f t="shared" si="110"/>
        <v>49.549549549549546</v>
      </c>
      <c r="JM7" s="83">
        <f t="shared" si="110"/>
        <v>44.369369369369373</v>
      </c>
      <c r="JN7" s="83">
        <f t="shared" si="110"/>
        <v>51.351351351351347</v>
      </c>
      <c r="JO7" s="83">
        <f t="shared" si="110"/>
        <v>10.585585585585585</v>
      </c>
      <c r="JP7" s="83">
        <f t="shared" si="110"/>
        <v>15.990990990990991</v>
      </c>
    </row>
    <row r="8" spans="1:276" ht="15" customHeight="1">
      <c r="A8" s="56"/>
      <c r="B8" s="49"/>
      <c r="C8" s="59" t="s">
        <v>174</v>
      </c>
      <c r="D8" s="82">
        <f>D21</f>
        <v>46</v>
      </c>
      <c r="E8" s="83">
        <f t="shared" si="64"/>
        <v>2.1739130434782608</v>
      </c>
      <c r="F8" s="83">
        <f t="shared" si="64"/>
        <v>4.3478260869565215</v>
      </c>
      <c r="G8" s="83">
        <f t="shared" si="64"/>
        <v>15.217391304347828</v>
      </c>
      <c r="H8" s="83">
        <f t="shared" si="64"/>
        <v>4.3478260869565215</v>
      </c>
      <c r="I8" s="83">
        <f t="shared" si="64"/>
        <v>8.695652173913043</v>
      </c>
      <c r="J8" s="83">
        <f t="shared" si="64"/>
        <v>10.869565217391305</v>
      </c>
      <c r="K8" s="83">
        <f t="shared" si="64"/>
        <v>10.869565217391305</v>
      </c>
      <c r="L8" s="83">
        <f t="shared" si="64"/>
        <v>43.478260869565219</v>
      </c>
      <c r="M8" s="82">
        <f>M21</f>
        <v>46</v>
      </c>
      <c r="N8" s="83">
        <f t="shared" si="65"/>
        <v>21.739130434782609</v>
      </c>
      <c r="O8" s="83">
        <f t="shared" si="65"/>
        <v>28.260869565217391</v>
      </c>
      <c r="P8" s="83">
        <f t="shared" si="65"/>
        <v>36.95652173913043</v>
      </c>
      <c r="Q8" s="83">
        <f t="shared" si="65"/>
        <v>13.043478260869565</v>
      </c>
      <c r="R8" s="82">
        <f>R21</f>
        <v>46</v>
      </c>
      <c r="S8" s="83">
        <f t="shared" si="66"/>
        <v>36.95652173913043</v>
      </c>
      <c r="T8" s="83">
        <f t="shared" si="66"/>
        <v>0</v>
      </c>
      <c r="U8" s="83">
        <f t="shared" si="66"/>
        <v>15.217391304347828</v>
      </c>
      <c r="V8" s="83">
        <f t="shared" si="66"/>
        <v>4.3478260869565215</v>
      </c>
      <c r="W8" s="83">
        <f t="shared" si="66"/>
        <v>21.739130434782609</v>
      </c>
      <c r="X8" s="83">
        <f t="shared" si="66"/>
        <v>0</v>
      </c>
      <c r="Y8" s="83">
        <f t="shared" si="66"/>
        <v>0</v>
      </c>
      <c r="Z8" s="83">
        <f t="shared" si="66"/>
        <v>13.043478260869565</v>
      </c>
      <c r="AA8" s="83">
        <f t="shared" si="66"/>
        <v>8.695652173913043</v>
      </c>
      <c r="AB8" s="82">
        <f>AB21</f>
        <v>46</v>
      </c>
      <c r="AC8" s="83">
        <f t="shared" si="67"/>
        <v>82.608695652173907</v>
      </c>
      <c r="AD8" s="83">
        <f t="shared" si="67"/>
        <v>4.3478260869565215</v>
      </c>
      <c r="AE8" s="83">
        <f t="shared" si="67"/>
        <v>6.5217391304347823</v>
      </c>
      <c r="AF8" s="83">
        <f t="shared" si="67"/>
        <v>4.3478260869565215</v>
      </c>
      <c r="AG8" s="83">
        <f t="shared" si="67"/>
        <v>2.1739130434782608</v>
      </c>
      <c r="AH8" s="82">
        <f>AH21</f>
        <v>46</v>
      </c>
      <c r="AI8" s="83">
        <f t="shared" si="68"/>
        <v>0</v>
      </c>
      <c r="AJ8" s="83">
        <f t="shared" si="68"/>
        <v>0</v>
      </c>
      <c r="AK8" s="83">
        <f t="shared" si="68"/>
        <v>17.391304347826086</v>
      </c>
      <c r="AL8" s="83">
        <f t="shared" si="68"/>
        <v>58.695652173913047</v>
      </c>
      <c r="AM8" s="83">
        <f t="shared" si="68"/>
        <v>23.913043478260871</v>
      </c>
      <c r="AN8" s="83">
        <f t="shared" si="68"/>
        <v>0</v>
      </c>
      <c r="AO8" s="82">
        <f>AO21</f>
        <v>46</v>
      </c>
      <c r="AP8" s="83">
        <f t="shared" si="69"/>
        <v>4.3478260869565215</v>
      </c>
      <c r="AQ8" s="83">
        <f t="shared" si="69"/>
        <v>4.3478260869565215</v>
      </c>
      <c r="AR8" s="83">
        <f t="shared" si="69"/>
        <v>45.652173913043477</v>
      </c>
      <c r="AS8" s="83">
        <f t="shared" si="69"/>
        <v>45.652173913043477</v>
      </c>
      <c r="AT8" s="82">
        <f>AT21</f>
        <v>46</v>
      </c>
      <c r="AU8" s="83">
        <f t="shared" si="70"/>
        <v>6.5217391304347823</v>
      </c>
      <c r="AV8" s="83">
        <f t="shared" si="70"/>
        <v>17.391304347826086</v>
      </c>
      <c r="AW8" s="83">
        <f t="shared" si="70"/>
        <v>30.434782608695656</v>
      </c>
      <c r="AX8" s="83">
        <f t="shared" si="70"/>
        <v>10.869565217391305</v>
      </c>
      <c r="AY8" s="83">
        <f t="shared" si="70"/>
        <v>13.043478260869565</v>
      </c>
      <c r="AZ8" s="83">
        <f t="shared" si="70"/>
        <v>10.869565217391305</v>
      </c>
      <c r="BA8" s="83">
        <f t="shared" si="70"/>
        <v>2.1739130434782608</v>
      </c>
      <c r="BB8" s="83">
        <f t="shared" si="70"/>
        <v>0</v>
      </c>
      <c r="BC8" s="83">
        <f t="shared" si="70"/>
        <v>2.1739130434782608</v>
      </c>
      <c r="BD8" s="83">
        <f t="shared" si="70"/>
        <v>6.5217391304347823</v>
      </c>
      <c r="BE8" s="119">
        <f t="shared" si="71"/>
        <v>30.88372093023256</v>
      </c>
      <c r="BF8" s="82">
        <f t="shared" si="71"/>
        <v>46</v>
      </c>
      <c r="BG8" s="83">
        <f t="shared" si="72"/>
        <v>10.869565217391305</v>
      </c>
      <c r="BH8" s="83">
        <f t="shared" si="72"/>
        <v>47.826086956521742</v>
      </c>
      <c r="BI8" s="83">
        <f t="shared" si="72"/>
        <v>28.260869565217391</v>
      </c>
      <c r="BJ8" s="83">
        <f t="shared" si="72"/>
        <v>13.043478260869565</v>
      </c>
      <c r="BK8" s="82">
        <f>BK21</f>
        <v>46</v>
      </c>
      <c r="BL8" s="83">
        <f t="shared" si="73"/>
        <v>10.869565217391305</v>
      </c>
      <c r="BM8" s="83">
        <f t="shared" si="73"/>
        <v>13.043478260869565</v>
      </c>
      <c r="BN8" s="83">
        <f t="shared" si="73"/>
        <v>41.304347826086953</v>
      </c>
      <c r="BO8" s="83">
        <f t="shared" si="73"/>
        <v>34.782608695652172</v>
      </c>
      <c r="BP8" s="82">
        <f>BP21</f>
        <v>46</v>
      </c>
      <c r="BQ8" s="83">
        <f t="shared" si="74"/>
        <v>39.130434782608695</v>
      </c>
      <c r="BR8" s="83">
        <f t="shared" si="74"/>
        <v>17.391304347826086</v>
      </c>
      <c r="BS8" s="83">
        <f t="shared" si="74"/>
        <v>19.565217391304348</v>
      </c>
      <c r="BT8" s="83">
        <f t="shared" si="74"/>
        <v>23.913043478260871</v>
      </c>
      <c r="BU8" s="82">
        <f>BU21</f>
        <v>46</v>
      </c>
      <c r="BV8" s="83">
        <f t="shared" si="75"/>
        <v>30.434782608695656</v>
      </c>
      <c r="BW8" s="83">
        <f t="shared" si="75"/>
        <v>6.5217391304347823</v>
      </c>
      <c r="BX8" s="83">
        <f t="shared" si="75"/>
        <v>28.260869565217391</v>
      </c>
      <c r="BY8" s="83">
        <f t="shared" si="75"/>
        <v>34.782608695652172</v>
      </c>
      <c r="BZ8" s="82">
        <f>BZ21</f>
        <v>46</v>
      </c>
      <c r="CA8" s="83">
        <f t="shared" si="76"/>
        <v>30.434782608695656</v>
      </c>
      <c r="CB8" s="83">
        <f t="shared" si="76"/>
        <v>13.043478260869565</v>
      </c>
      <c r="CC8" s="83">
        <f t="shared" si="76"/>
        <v>28.260869565217391</v>
      </c>
      <c r="CD8" s="83">
        <f t="shared" si="76"/>
        <v>28.260869565217391</v>
      </c>
      <c r="CE8" s="82">
        <f>CE21</f>
        <v>11</v>
      </c>
      <c r="CF8" s="83">
        <f t="shared" si="77"/>
        <v>90.909090909090907</v>
      </c>
      <c r="CG8" s="83">
        <f t="shared" si="77"/>
        <v>0</v>
      </c>
      <c r="CH8" s="83">
        <f t="shared" si="77"/>
        <v>9.0909090909090917</v>
      </c>
      <c r="CI8" s="82">
        <f>CI21</f>
        <v>26</v>
      </c>
      <c r="CJ8" s="83">
        <f t="shared" si="78"/>
        <v>84.615384615384613</v>
      </c>
      <c r="CK8" s="83">
        <f t="shared" si="78"/>
        <v>0</v>
      </c>
      <c r="CL8" s="83">
        <f t="shared" si="78"/>
        <v>15.384615384615385</v>
      </c>
      <c r="CM8" s="82">
        <f>CM21</f>
        <v>17</v>
      </c>
      <c r="CN8" s="83">
        <f t="shared" si="79"/>
        <v>76.470588235294116</v>
      </c>
      <c r="CO8" s="83">
        <f t="shared" si="79"/>
        <v>5.8823529411764701</v>
      </c>
      <c r="CP8" s="83">
        <f t="shared" si="79"/>
        <v>17.647058823529413</v>
      </c>
      <c r="CQ8" s="82">
        <f>CQ21</f>
        <v>20</v>
      </c>
      <c r="CR8" s="83">
        <f t="shared" si="80"/>
        <v>85</v>
      </c>
      <c r="CS8" s="83">
        <f t="shared" si="80"/>
        <v>0</v>
      </c>
      <c r="CT8" s="83">
        <f t="shared" si="80"/>
        <v>15</v>
      </c>
      <c r="CU8" s="82">
        <f>CU21</f>
        <v>11</v>
      </c>
      <c r="CV8" s="83">
        <f t="shared" si="81"/>
        <v>72.727272727272734</v>
      </c>
      <c r="CW8" s="83">
        <f t="shared" si="81"/>
        <v>18.181818181818183</v>
      </c>
      <c r="CX8" s="83">
        <f t="shared" si="81"/>
        <v>9.0909090909090917</v>
      </c>
      <c r="CY8" s="82">
        <f>CY21</f>
        <v>26</v>
      </c>
      <c r="CZ8" s="83">
        <f t="shared" si="82"/>
        <v>23.076923076923077</v>
      </c>
      <c r="DA8" s="83">
        <f t="shared" si="82"/>
        <v>61.53846153846154</v>
      </c>
      <c r="DB8" s="83">
        <f t="shared" si="82"/>
        <v>15.384615384615385</v>
      </c>
      <c r="DC8" s="82">
        <f>DC21</f>
        <v>17</v>
      </c>
      <c r="DD8" s="83">
        <f t="shared" si="83"/>
        <v>41.17647058823529</v>
      </c>
      <c r="DE8" s="83">
        <f t="shared" si="83"/>
        <v>41.17647058823529</v>
      </c>
      <c r="DF8" s="83">
        <f t="shared" si="83"/>
        <v>17.647058823529413</v>
      </c>
      <c r="DG8" s="82">
        <f>DG21</f>
        <v>20</v>
      </c>
      <c r="DH8" s="83">
        <f t="shared" si="84"/>
        <v>55.000000000000007</v>
      </c>
      <c r="DI8" s="83">
        <f t="shared" si="84"/>
        <v>25</v>
      </c>
      <c r="DJ8" s="83">
        <f t="shared" si="84"/>
        <v>20</v>
      </c>
      <c r="DK8" s="82">
        <f>DK21</f>
        <v>11</v>
      </c>
      <c r="DL8" s="83">
        <f t="shared" si="85"/>
        <v>9.0909090909090917</v>
      </c>
      <c r="DM8" s="83">
        <f t="shared" si="85"/>
        <v>36.363636363636367</v>
      </c>
      <c r="DN8" s="83">
        <f t="shared" si="85"/>
        <v>45.454545454545453</v>
      </c>
      <c r="DO8" s="83">
        <f t="shared" si="85"/>
        <v>9.0909090909090917</v>
      </c>
      <c r="DP8" s="82">
        <f>DP21</f>
        <v>26</v>
      </c>
      <c r="DQ8" s="83">
        <f t="shared" si="86"/>
        <v>0</v>
      </c>
      <c r="DR8" s="83">
        <f t="shared" si="86"/>
        <v>3.8461538461538463</v>
      </c>
      <c r="DS8" s="83">
        <f t="shared" si="86"/>
        <v>84.615384615384613</v>
      </c>
      <c r="DT8" s="83">
        <f t="shared" si="86"/>
        <v>11.538461538461538</v>
      </c>
      <c r="DU8" s="82">
        <f>DU21</f>
        <v>17</v>
      </c>
      <c r="DV8" s="83">
        <f t="shared" si="87"/>
        <v>5.8823529411764701</v>
      </c>
      <c r="DW8" s="83">
        <f t="shared" si="87"/>
        <v>23.52941176470588</v>
      </c>
      <c r="DX8" s="83">
        <f t="shared" si="87"/>
        <v>64.705882352941174</v>
      </c>
      <c r="DY8" s="83">
        <f t="shared" si="87"/>
        <v>5.8823529411764701</v>
      </c>
      <c r="DZ8" s="82">
        <f>DZ21</f>
        <v>20</v>
      </c>
      <c r="EA8" s="83">
        <f t="shared" si="88"/>
        <v>0</v>
      </c>
      <c r="EB8" s="83">
        <f t="shared" si="88"/>
        <v>30</v>
      </c>
      <c r="EC8" s="83">
        <f t="shared" si="88"/>
        <v>50</v>
      </c>
      <c r="ED8" s="83">
        <f t="shared" si="88"/>
        <v>20</v>
      </c>
      <c r="EE8" s="82">
        <f>EE21</f>
        <v>46</v>
      </c>
      <c r="EF8" s="83">
        <f t="shared" si="89"/>
        <v>15.217391304347828</v>
      </c>
      <c r="EG8" s="83">
        <f t="shared" si="89"/>
        <v>32.608695652173914</v>
      </c>
      <c r="EH8" s="83">
        <f t="shared" si="89"/>
        <v>17.391304347826086</v>
      </c>
      <c r="EI8" s="83">
        <f t="shared" si="89"/>
        <v>2.1739130434782608</v>
      </c>
      <c r="EJ8" s="83">
        <f t="shared" si="89"/>
        <v>2.1739130434782608</v>
      </c>
      <c r="EK8" s="83">
        <f t="shared" si="89"/>
        <v>30.434782608695656</v>
      </c>
      <c r="EL8" s="119">
        <f t="shared" si="90"/>
        <v>15.74234375</v>
      </c>
      <c r="EM8" s="82">
        <f t="shared" si="90"/>
        <v>46</v>
      </c>
      <c r="EN8" s="83">
        <f t="shared" si="91"/>
        <v>10.869565217391305</v>
      </c>
      <c r="EO8" s="83">
        <f t="shared" si="91"/>
        <v>15.217391304347828</v>
      </c>
      <c r="EP8" s="83">
        <f t="shared" si="91"/>
        <v>10.869565217391305</v>
      </c>
      <c r="EQ8" s="83">
        <f t="shared" si="91"/>
        <v>6.5217391304347823</v>
      </c>
      <c r="ER8" s="83">
        <f t="shared" si="91"/>
        <v>2.1739130434782608</v>
      </c>
      <c r="ES8" s="83">
        <f t="shared" si="91"/>
        <v>0</v>
      </c>
      <c r="ET8" s="83">
        <f t="shared" si="91"/>
        <v>0</v>
      </c>
      <c r="EU8" s="83">
        <f t="shared" si="91"/>
        <v>2.1739130434782608</v>
      </c>
      <c r="EV8" s="83">
        <f t="shared" si="91"/>
        <v>0</v>
      </c>
      <c r="EW8" s="83">
        <f t="shared" si="91"/>
        <v>52.173913043478258</v>
      </c>
      <c r="EX8" s="82">
        <f t="shared" si="92"/>
        <v>119592.27272727272</v>
      </c>
      <c r="EY8" s="82">
        <f t="shared" si="92"/>
        <v>46</v>
      </c>
      <c r="EZ8" s="83">
        <f t="shared" si="93"/>
        <v>39.130434782608695</v>
      </c>
      <c r="FA8" s="83">
        <f t="shared" si="93"/>
        <v>23.913043478260871</v>
      </c>
      <c r="FB8" s="83">
        <f t="shared" si="93"/>
        <v>10.869565217391305</v>
      </c>
      <c r="FC8" s="83">
        <f t="shared" si="93"/>
        <v>0</v>
      </c>
      <c r="FD8" s="83">
        <f t="shared" si="93"/>
        <v>0</v>
      </c>
      <c r="FE8" s="83">
        <f t="shared" si="93"/>
        <v>0</v>
      </c>
      <c r="FF8" s="83">
        <f t="shared" si="93"/>
        <v>26.086956521739129</v>
      </c>
      <c r="FG8" s="82">
        <f>FG21</f>
        <v>18</v>
      </c>
      <c r="FH8" s="83">
        <f t="shared" si="94"/>
        <v>77.777777777777786</v>
      </c>
      <c r="FI8" s="83">
        <f t="shared" si="94"/>
        <v>5.5555555555555554</v>
      </c>
      <c r="FJ8" s="83">
        <f t="shared" si="94"/>
        <v>0</v>
      </c>
      <c r="FK8" s="83">
        <f t="shared" si="94"/>
        <v>5.5555555555555554</v>
      </c>
      <c r="FL8" s="83">
        <f t="shared" si="94"/>
        <v>11.111111111111111</v>
      </c>
      <c r="FM8" s="82">
        <f>FM21</f>
        <v>46</v>
      </c>
      <c r="FN8" s="83">
        <f t="shared" si="95"/>
        <v>10.869565217391305</v>
      </c>
      <c r="FO8" s="83">
        <f t="shared" si="95"/>
        <v>39.130434782608695</v>
      </c>
      <c r="FP8" s="83">
        <f t="shared" si="95"/>
        <v>15.217391304347828</v>
      </c>
      <c r="FQ8" s="83">
        <f t="shared" si="95"/>
        <v>36.95652173913043</v>
      </c>
      <c r="FR8" s="82">
        <f>FR21</f>
        <v>46</v>
      </c>
      <c r="FS8" s="83">
        <f t="shared" si="96"/>
        <v>4.3478260869565215</v>
      </c>
      <c r="FT8" s="83">
        <f t="shared" si="96"/>
        <v>17.391304347826086</v>
      </c>
      <c r="FU8" s="83">
        <f t="shared" si="96"/>
        <v>23.913043478260871</v>
      </c>
      <c r="FV8" s="83">
        <f t="shared" si="96"/>
        <v>13.043478260869565</v>
      </c>
      <c r="FW8" s="83">
        <f t="shared" si="96"/>
        <v>10.869565217391305</v>
      </c>
      <c r="FX8" s="83">
        <f t="shared" si="96"/>
        <v>10.869565217391305</v>
      </c>
      <c r="FY8" s="83">
        <f t="shared" si="96"/>
        <v>4.3478260869565215</v>
      </c>
      <c r="FZ8" s="83">
        <f t="shared" si="96"/>
        <v>0</v>
      </c>
      <c r="GA8" s="83">
        <f t="shared" si="96"/>
        <v>2.1739130434782608</v>
      </c>
      <c r="GB8" s="83">
        <f t="shared" si="96"/>
        <v>13.043478260869565</v>
      </c>
      <c r="GC8" s="119">
        <f t="shared" si="97"/>
        <v>32.674999999999997</v>
      </c>
      <c r="GD8" s="82">
        <f t="shared" si="97"/>
        <v>46</v>
      </c>
      <c r="GE8" s="83">
        <f t="shared" si="98"/>
        <v>0</v>
      </c>
      <c r="GF8" s="83">
        <f t="shared" si="98"/>
        <v>2.1739130434782608</v>
      </c>
      <c r="GG8" s="83">
        <f t="shared" si="98"/>
        <v>6.5217391304347823</v>
      </c>
      <c r="GH8" s="83">
        <f t="shared" si="98"/>
        <v>15.217391304347828</v>
      </c>
      <c r="GI8" s="83">
        <f t="shared" si="98"/>
        <v>10.869565217391305</v>
      </c>
      <c r="GJ8" s="83">
        <f t="shared" si="98"/>
        <v>47.826086956521742</v>
      </c>
      <c r="GK8" s="83">
        <f t="shared" si="98"/>
        <v>17.391304347826086</v>
      </c>
      <c r="GL8" s="119">
        <f t="shared" si="99"/>
        <v>96.379467645890088</v>
      </c>
      <c r="GM8" s="82">
        <f t="shared" si="99"/>
        <v>407</v>
      </c>
      <c r="GN8" s="83">
        <f t="shared" si="100"/>
        <v>0.98280098280098283</v>
      </c>
      <c r="GO8" s="83">
        <f t="shared" si="100"/>
        <v>5.8968058968058967</v>
      </c>
      <c r="GP8" s="83">
        <f t="shared" si="100"/>
        <v>19.656019656019655</v>
      </c>
      <c r="GQ8" s="83">
        <f t="shared" si="100"/>
        <v>18.67321867321867</v>
      </c>
      <c r="GR8" s="83">
        <f t="shared" si="100"/>
        <v>3.6855036855036856</v>
      </c>
      <c r="GS8" s="83">
        <f t="shared" si="100"/>
        <v>0.98280098280098283</v>
      </c>
      <c r="GT8" s="83">
        <f t="shared" si="100"/>
        <v>50.122850122850124</v>
      </c>
      <c r="GU8" s="82">
        <f>GU21</f>
        <v>46</v>
      </c>
      <c r="GV8" s="83">
        <f t="shared" si="101"/>
        <v>6.5217391304347823</v>
      </c>
      <c r="GW8" s="83">
        <f t="shared" si="101"/>
        <v>6.5217391304347823</v>
      </c>
      <c r="GX8" s="83">
        <f t="shared" si="101"/>
        <v>8.695652173913043</v>
      </c>
      <c r="GY8" s="83">
        <f t="shared" si="101"/>
        <v>8.695652173913043</v>
      </c>
      <c r="GZ8" s="83">
        <f t="shared" si="101"/>
        <v>10.869565217391305</v>
      </c>
      <c r="HA8" s="83">
        <f t="shared" si="101"/>
        <v>58.695652173913047</v>
      </c>
      <c r="HB8" s="119">
        <f t="shared" si="102"/>
        <v>14.156545900090306</v>
      </c>
      <c r="HC8" s="119">
        <f t="shared" si="102"/>
        <v>16.810898256357238</v>
      </c>
      <c r="HD8" s="82">
        <f t="shared" si="102"/>
        <v>46</v>
      </c>
      <c r="HE8" s="83">
        <f t="shared" si="103"/>
        <v>43.478260869565219</v>
      </c>
      <c r="HF8" s="83">
        <f t="shared" si="103"/>
        <v>15.217391304347828</v>
      </c>
      <c r="HG8" s="83">
        <f t="shared" si="103"/>
        <v>2.1739130434782608</v>
      </c>
      <c r="HH8" s="83">
        <f t="shared" si="103"/>
        <v>8.695652173913043</v>
      </c>
      <c r="HI8" s="83">
        <f t="shared" si="103"/>
        <v>4.3478260869565215</v>
      </c>
      <c r="HJ8" s="83">
        <f t="shared" si="103"/>
        <v>26.086956521739129</v>
      </c>
      <c r="HK8" s="119">
        <f t="shared" si="104"/>
        <v>6.2752548396012058</v>
      </c>
      <c r="HL8" s="119">
        <f t="shared" si="104"/>
        <v>15.239904610460071</v>
      </c>
      <c r="HM8" s="82">
        <f>HM21</f>
        <v>151</v>
      </c>
      <c r="HN8" s="83">
        <f t="shared" si="105"/>
        <v>43.046357615894038</v>
      </c>
      <c r="HO8" s="83">
        <f t="shared" si="105"/>
        <v>0</v>
      </c>
      <c r="HP8" s="83">
        <f t="shared" si="105"/>
        <v>0</v>
      </c>
      <c r="HQ8" s="83">
        <f t="shared" si="105"/>
        <v>29.80132450331126</v>
      </c>
      <c r="HR8" s="83">
        <f t="shared" si="105"/>
        <v>7.9470198675496695</v>
      </c>
      <c r="HS8" s="83">
        <f t="shared" si="105"/>
        <v>1.3245033112582782</v>
      </c>
      <c r="HT8" s="83">
        <f t="shared" si="105"/>
        <v>0</v>
      </c>
      <c r="HU8" s="83">
        <f t="shared" si="105"/>
        <v>1.3245033112582782</v>
      </c>
      <c r="HV8" s="83">
        <f t="shared" si="105"/>
        <v>1.3245033112582782</v>
      </c>
      <c r="HW8" s="83">
        <f t="shared" si="105"/>
        <v>15.231788079470199</v>
      </c>
      <c r="HX8" s="82">
        <f>HX21</f>
        <v>157</v>
      </c>
      <c r="HY8" s="83">
        <f t="shared" si="106"/>
        <v>56.687898089171973</v>
      </c>
      <c r="HZ8" s="83">
        <f t="shared" si="106"/>
        <v>16.560509554140125</v>
      </c>
      <c r="IA8" s="83">
        <f t="shared" si="106"/>
        <v>1.910828025477707</v>
      </c>
      <c r="IB8" s="83">
        <f t="shared" si="106"/>
        <v>1.910828025477707</v>
      </c>
      <c r="IC8" s="83">
        <f t="shared" si="106"/>
        <v>2.547770700636943</v>
      </c>
      <c r="ID8" s="83">
        <f t="shared" si="106"/>
        <v>1.2738853503184715</v>
      </c>
      <c r="IE8" s="83">
        <f t="shared" si="106"/>
        <v>0</v>
      </c>
      <c r="IF8" s="83">
        <f t="shared" si="106"/>
        <v>6.369426751592357</v>
      </c>
      <c r="IG8" s="83">
        <f t="shared" si="106"/>
        <v>1.910828025477707</v>
      </c>
      <c r="IH8" s="83">
        <f t="shared" si="106"/>
        <v>2.547770700636943</v>
      </c>
      <c r="II8" s="83">
        <f t="shared" si="106"/>
        <v>1.910828025477707</v>
      </c>
      <c r="IJ8" s="83">
        <f t="shared" si="106"/>
        <v>7.6433121019108281</v>
      </c>
      <c r="IK8" s="82">
        <v>24</v>
      </c>
      <c r="IL8" s="195">
        <v>121</v>
      </c>
      <c r="IM8" s="83">
        <v>53.719008264462808</v>
      </c>
      <c r="IN8" s="82">
        <f>IN21</f>
        <v>46</v>
      </c>
      <c r="IO8" s="83">
        <f t="shared" si="107"/>
        <v>6.5217391304347823</v>
      </c>
      <c r="IP8" s="83">
        <f t="shared" si="107"/>
        <v>13.043478260869565</v>
      </c>
      <c r="IQ8" s="83">
        <f t="shared" si="107"/>
        <v>6.5217391304347823</v>
      </c>
      <c r="IR8" s="83">
        <f t="shared" si="107"/>
        <v>4.3478260869565215</v>
      </c>
      <c r="IS8" s="83">
        <f t="shared" si="107"/>
        <v>41.304347826086953</v>
      </c>
      <c r="IT8" s="83">
        <f t="shared" si="107"/>
        <v>34.782608695652172</v>
      </c>
      <c r="IU8" s="82">
        <f>IU21</f>
        <v>46</v>
      </c>
      <c r="IV8" s="83">
        <f t="shared" si="108"/>
        <v>41.304347826086953</v>
      </c>
      <c r="IW8" s="83">
        <f t="shared" si="108"/>
        <v>6.5217391304347823</v>
      </c>
      <c r="IX8" s="83">
        <f t="shared" si="108"/>
        <v>10.869565217391305</v>
      </c>
      <c r="IY8" s="83">
        <f t="shared" si="108"/>
        <v>2.1739130434782608</v>
      </c>
      <c r="IZ8" s="83">
        <f t="shared" si="108"/>
        <v>19.565217391304348</v>
      </c>
      <c r="JA8" s="83">
        <f t="shared" si="108"/>
        <v>36.95652173913043</v>
      </c>
      <c r="JB8" s="82">
        <f>JB21</f>
        <v>46</v>
      </c>
      <c r="JC8" s="83">
        <f t="shared" si="109"/>
        <v>15.217391304347828</v>
      </c>
      <c r="JD8" s="83">
        <f t="shared" si="109"/>
        <v>45.652173913043477</v>
      </c>
      <c r="JE8" s="83">
        <f t="shared" si="109"/>
        <v>36.95652173913043</v>
      </c>
      <c r="JF8" s="83">
        <f t="shared" si="109"/>
        <v>47.826086956521742</v>
      </c>
      <c r="JG8" s="83">
        <f t="shared" si="109"/>
        <v>34.782608695652172</v>
      </c>
      <c r="JH8" s="83">
        <f t="shared" si="109"/>
        <v>45.652173913043477</v>
      </c>
      <c r="JI8" s="83">
        <f t="shared" si="109"/>
        <v>0</v>
      </c>
      <c r="JJ8" s="83">
        <f t="shared" si="109"/>
        <v>32.608695652173914</v>
      </c>
      <c r="JK8" s="82">
        <f>JK21</f>
        <v>46</v>
      </c>
      <c r="JL8" s="83">
        <f t="shared" si="110"/>
        <v>30.434782608695656</v>
      </c>
      <c r="JM8" s="83">
        <f t="shared" si="110"/>
        <v>23.913043478260871</v>
      </c>
      <c r="JN8" s="83">
        <f t="shared" si="110"/>
        <v>23.913043478260871</v>
      </c>
      <c r="JO8" s="83">
        <f t="shared" si="110"/>
        <v>8.695652173913043</v>
      </c>
      <c r="JP8" s="83">
        <f t="shared" si="110"/>
        <v>47.826086956521742</v>
      </c>
    </row>
    <row r="9" spans="1:276" ht="15" customHeight="1">
      <c r="A9" s="56"/>
      <c r="B9" s="425" t="s">
        <v>188</v>
      </c>
      <c r="C9" s="45" t="s">
        <v>176</v>
      </c>
      <c r="D9" s="86">
        <f>D22</f>
        <v>1053</v>
      </c>
      <c r="E9" s="87">
        <f>E22</f>
        <v>35</v>
      </c>
      <c r="F9" s="87">
        <f>F22</f>
        <v>68</v>
      </c>
      <c r="G9" s="87">
        <f t="shared" ref="G9:L9" si="111">G22</f>
        <v>70</v>
      </c>
      <c r="H9" s="87">
        <f t="shared" si="111"/>
        <v>64</v>
      </c>
      <c r="I9" s="87">
        <f t="shared" si="111"/>
        <v>149</v>
      </c>
      <c r="J9" s="87">
        <f t="shared" si="111"/>
        <v>114</v>
      </c>
      <c r="K9" s="87">
        <f t="shared" si="111"/>
        <v>198</v>
      </c>
      <c r="L9" s="87">
        <f t="shared" si="111"/>
        <v>355</v>
      </c>
      <c r="M9" s="86">
        <f>M22</f>
        <v>1053</v>
      </c>
      <c r="N9" s="87">
        <f>N22</f>
        <v>323</v>
      </c>
      <c r="O9" s="87">
        <f>O22</f>
        <v>249</v>
      </c>
      <c r="P9" s="87">
        <f t="shared" ref="P9" si="112">P22</f>
        <v>430</v>
      </c>
      <c r="Q9" s="87">
        <f>Q22</f>
        <v>51</v>
      </c>
      <c r="R9" s="86">
        <f>R22</f>
        <v>1053</v>
      </c>
      <c r="S9" s="87">
        <f>S22</f>
        <v>416</v>
      </c>
      <c r="T9" s="87">
        <f>T22</f>
        <v>98</v>
      </c>
      <c r="U9" s="87">
        <f t="shared" ref="U9:AA9" si="113">U22</f>
        <v>191</v>
      </c>
      <c r="V9" s="87">
        <f t="shared" si="113"/>
        <v>88</v>
      </c>
      <c r="W9" s="87">
        <f t="shared" si="113"/>
        <v>137</v>
      </c>
      <c r="X9" s="87">
        <f t="shared" si="113"/>
        <v>42</v>
      </c>
      <c r="Y9" s="87">
        <f t="shared" si="113"/>
        <v>18</v>
      </c>
      <c r="Z9" s="87">
        <f t="shared" si="113"/>
        <v>42</v>
      </c>
      <c r="AA9" s="87">
        <f t="shared" si="113"/>
        <v>21</v>
      </c>
      <c r="AB9" s="86">
        <f>AB22</f>
        <v>1053</v>
      </c>
      <c r="AC9" s="87">
        <f>AC22</f>
        <v>929</v>
      </c>
      <c r="AD9" s="87">
        <f>AD22</f>
        <v>74</v>
      </c>
      <c r="AE9" s="87">
        <f t="shared" ref="AE9:AG9" si="114">AE22</f>
        <v>9</v>
      </c>
      <c r="AF9" s="87">
        <f t="shared" si="114"/>
        <v>35</v>
      </c>
      <c r="AG9" s="87">
        <f t="shared" si="114"/>
        <v>6</v>
      </c>
      <c r="AH9" s="86">
        <f>AH22</f>
        <v>1053</v>
      </c>
      <c r="AI9" s="87">
        <f>AI22</f>
        <v>7</v>
      </c>
      <c r="AJ9" s="87">
        <f>AJ22</f>
        <v>17</v>
      </c>
      <c r="AK9" s="87">
        <f t="shared" ref="AK9:AN9" si="115">AK22</f>
        <v>206</v>
      </c>
      <c r="AL9" s="87">
        <f t="shared" si="115"/>
        <v>144</v>
      </c>
      <c r="AM9" s="87">
        <f t="shared" si="115"/>
        <v>672</v>
      </c>
      <c r="AN9" s="87">
        <f t="shared" si="115"/>
        <v>7</v>
      </c>
      <c r="AO9" s="86">
        <f>AO22</f>
        <v>1053</v>
      </c>
      <c r="AP9" s="87">
        <f>AP22</f>
        <v>61</v>
      </c>
      <c r="AQ9" s="87">
        <f>AQ22</f>
        <v>290</v>
      </c>
      <c r="AR9" s="87">
        <f t="shared" ref="AR9:AS9" si="116">AR22</f>
        <v>453</v>
      </c>
      <c r="AS9" s="87">
        <f t="shared" si="116"/>
        <v>249</v>
      </c>
      <c r="AT9" s="86">
        <f>AT22</f>
        <v>1053</v>
      </c>
      <c r="AU9" s="87">
        <f>AU22</f>
        <v>35</v>
      </c>
      <c r="AV9" s="87">
        <f>AV22</f>
        <v>161</v>
      </c>
      <c r="AW9" s="87">
        <f t="shared" ref="AW9:BD9" si="117">AW22</f>
        <v>288</v>
      </c>
      <c r="AX9" s="87">
        <f t="shared" si="117"/>
        <v>200</v>
      </c>
      <c r="AY9" s="87">
        <f t="shared" si="117"/>
        <v>128</v>
      </c>
      <c r="AZ9" s="87">
        <f t="shared" si="117"/>
        <v>111</v>
      </c>
      <c r="BA9" s="87">
        <f t="shared" si="117"/>
        <v>84</v>
      </c>
      <c r="BB9" s="87">
        <f t="shared" si="117"/>
        <v>22</v>
      </c>
      <c r="BC9" s="87">
        <f t="shared" si="117"/>
        <v>18</v>
      </c>
      <c r="BD9" s="87">
        <f t="shared" si="117"/>
        <v>6</v>
      </c>
      <c r="BE9" s="117">
        <f t="shared" si="71"/>
        <v>35.883476599808979</v>
      </c>
      <c r="BF9" s="86">
        <f t="shared" si="71"/>
        <v>1053</v>
      </c>
      <c r="BG9" s="87">
        <f>BG22</f>
        <v>331</v>
      </c>
      <c r="BH9" s="87">
        <f>BH22</f>
        <v>407</v>
      </c>
      <c r="BI9" s="87">
        <f t="shared" ref="BI9:BJ9" si="118">BI22</f>
        <v>283</v>
      </c>
      <c r="BJ9" s="87">
        <f t="shared" si="118"/>
        <v>32</v>
      </c>
      <c r="BK9" s="86">
        <f>BK22</f>
        <v>1053</v>
      </c>
      <c r="BL9" s="87">
        <f>BL22</f>
        <v>205</v>
      </c>
      <c r="BM9" s="87">
        <f>BM22</f>
        <v>103</v>
      </c>
      <c r="BN9" s="87">
        <f t="shared" ref="BN9:BO9" si="119">BN22</f>
        <v>521</v>
      </c>
      <c r="BO9" s="87">
        <f t="shared" si="119"/>
        <v>224</v>
      </c>
      <c r="BP9" s="86">
        <f>BP22</f>
        <v>1053</v>
      </c>
      <c r="BQ9" s="87">
        <f>BQ22</f>
        <v>504</v>
      </c>
      <c r="BR9" s="87">
        <f>BR22</f>
        <v>81</v>
      </c>
      <c r="BS9" s="87">
        <f t="shared" ref="BS9:BT9" si="120">BS22</f>
        <v>329</v>
      </c>
      <c r="BT9" s="87">
        <f t="shared" si="120"/>
        <v>139</v>
      </c>
      <c r="BU9" s="86">
        <f>BU22</f>
        <v>1053</v>
      </c>
      <c r="BV9" s="87">
        <f>BV22</f>
        <v>130</v>
      </c>
      <c r="BW9" s="87">
        <f>BW22</f>
        <v>56</v>
      </c>
      <c r="BX9" s="87">
        <f t="shared" ref="BX9:BY9" si="121">BX22</f>
        <v>622</v>
      </c>
      <c r="BY9" s="87">
        <f t="shared" si="121"/>
        <v>245</v>
      </c>
      <c r="BZ9" s="86">
        <f>BZ22</f>
        <v>1053</v>
      </c>
      <c r="CA9" s="87">
        <f>CA22</f>
        <v>358</v>
      </c>
      <c r="CB9" s="87">
        <f>CB22</f>
        <v>100</v>
      </c>
      <c r="CC9" s="87">
        <f t="shared" ref="CC9:CD9" si="122">CC22</f>
        <v>438</v>
      </c>
      <c r="CD9" s="87">
        <f t="shared" si="122"/>
        <v>157</v>
      </c>
      <c r="CE9" s="86">
        <f>CE22</f>
        <v>308</v>
      </c>
      <c r="CF9" s="87">
        <f>CF22</f>
        <v>277</v>
      </c>
      <c r="CG9" s="87">
        <f>CG22</f>
        <v>12</v>
      </c>
      <c r="CH9" s="87">
        <f t="shared" ref="CH9" si="123">CH22</f>
        <v>19</v>
      </c>
      <c r="CI9" s="86">
        <f>CI22</f>
        <v>585</v>
      </c>
      <c r="CJ9" s="87">
        <f>CJ22</f>
        <v>533</v>
      </c>
      <c r="CK9" s="87">
        <f>CK22</f>
        <v>20</v>
      </c>
      <c r="CL9" s="87">
        <f t="shared" ref="CL9" si="124">CL22</f>
        <v>32</v>
      </c>
      <c r="CM9" s="86">
        <f>CM22</f>
        <v>186</v>
      </c>
      <c r="CN9" s="87">
        <f>CN22</f>
        <v>165</v>
      </c>
      <c r="CO9" s="87">
        <f>CO22</f>
        <v>14</v>
      </c>
      <c r="CP9" s="87">
        <f t="shared" ref="CP9" si="125">CP22</f>
        <v>7</v>
      </c>
      <c r="CQ9" s="86">
        <f>CQ22</f>
        <v>458</v>
      </c>
      <c r="CR9" s="87">
        <f>CR22</f>
        <v>417</v>
      </c>
      <c r="CS9" s="87">
        <f>CS22</f>
        <v>16</v>
      </c>
      <c r="CT9" s="87">
        <f t="shared" ref="CT9" si="126">CT22</f>
        <v>25</v>
      </c>
      <c r="CU9" s="86">
        <f>CU22</f>
        <v>308</v>
      </c>
      <c r="CV9" s="87">
        <f>CV22</f>
        <v>241</v>
      </c>
      <c r="CW9" s="87">
        <f>CW22</f>
        <v>41</v>
      </c>
      <c r="CX9" s="87">
        <f t="shared" ref="CX9" si="127">CX22</f>
        <v>26</v>
      </c>
      <c r="CY9" s="86">
        <f>CY22</f>
        <v>585</v>
      </c>
      <c r="CZ9" s="87">
        <f>CZ22</f>
        <v>339</v>
      </c>
      <c r="DA9" s="87">
        <f>DA22</f>
        <v>203</v>
      </c>
      <c r="DB9" s="87">
        <f t="shared" ref="DB9" si="128">DB22</f>
        <v>43</v>
      </c>
      <c r="DC9" s="86">
        <f>DC22</f>
        <v>186</v>
      </c>
      <c r="DD9" s="87">
        <f>DD22</f>
        <v>120</v>
      </c>
      <c r="DE9" s="87">
        <f>DE22</f>
        <v>47</v>
      </c>
      <c r="DF9" s="87">
        <f t="shared" ref="DF9" si="129">DF22</f>
        <v>19</v>
      </c>
      <c r="DG9" s="86">
        <f>DG22</f>
        <v>458</v>
      </c>
      <c r="DH9" s="87">
        <f>DH22</f>
        <v>373</v>
      </c>
      <c r="DI9" s="87">
        <f>DI22</f>
        <v>51</v>
      </c>
      <c r="DJ9" s="87">
        <f t="shared" ref="DJ9" si="130">DJ22</f>
        <v>34</v>
      </c>
      <c r="DK9" s="86">
        <f>DK22</f>
        <v>308</v>
      </c>
      <c r="DL9" s="87">
        <f>DL22</f>
        <v>42</v>
      </c>
      <c r="DM9" s="87">
        <f>DM22</f>
        <v>131</v>
      </c>
      <c r="DN9" s="87">
        <f t="shared" ref="DN9:DO9" si="131">DN22</f>
        <v>106</v>
      </c>
      <c r="DO9" s="87">
        <f t="shared" si="131"/>
        <v>29</v>
      </c>
      <c r="DP9" s="86">
        <f>DP22</f>
        <v>585</v>
      </c>
      <c r="DQ9" s="87">
        <f>DQ22</f>
        <v>43</v>
      </c>
      <c r="DR9" s="87">
        <f>DR22</f>
        <v>177</v>
      </c>
      <c r="DS9" s="87">
        <f t="shared" ref="DS9:DT9" si="132">DS22</f>
        <v>324</v>
      </c>
      <c r="DT9" s="87">
        <f t="shared" si="132"/>
        <v>41</v>
      </c>
      <c r="DU9" s="86">
        <f>DU22</f>
        <v>186</v>
      </c>
      <c r="DV9" s="87">
        <f>DV22</f>
        <v>41</v>
      </c>
      <c r="DW9" s="87">
        <f>DW22</f>
        <v>59</v>
      </c>
      <c r="DX9" s="87">
        <f t="shared" ref="DX9:DY9" si="133">DX22</f>
        <v>70</v>
      </c>
      <c r="DY9" s="87">
        <f t="shared" si="133"/>
        <v>16</v>
      </c>
      <c r="DZ9" s="86">
        <f>DZ22</f>
        <v>458</v>
      </c>
      <c r="EA9" s="87">
        <f>EA22</f>
        <v>58</v>
      </c>
      <c r="EB9" s="87">
        <f>EB22</f>
        <v>167</v>
      </c>
      <c r="EC9" s="87">
        <f t="shared" ref="EC9:ED9" si="134">EC22</f>
        <v>196</v>
      </c>
      <c r="ED9" s="87">
        <f t="shared" si="134"/>
        <v>37</v>
      </c>
      <c r="EE9" s="86">
        <f>EE22</f>
        <v>1053</v>
      </c>
      <c r="EF9" s="87">
        <f>EF22</f>
        <v>0</v>
      </c>
      <c r="EG9" s="87">
        <f>EG22</f>
        <v>0</v>
      </c>
      <c r="EH9" s="87">
        <f t="shared" ref="EH9:EK9" si="135">EH22</f>
        <v>702</v>
      </c>
      <c r="EI9" s="87">
        <f t="shared" si="135"/>
        <v>176</v>
      </c>
      <c r="EJ9" s="87">
        <f t="shared" si="135"/>
        <v>77</v>
      </c>
      <c r="EK9" s="87">
        <f t="shared" si="135"/>
        <v>98</v>
      </c>
      <c r="EL9" s="117">
        <f t="shared" si="90"/>
        <v>21.863343455497397</v>
      </c>
      <c r="EM9" s="86">
        <f t="shared" si="90"/>
        <v>1053</v>
      </c>
      <c r="EN9" s="87">
        <f>EN22</f>
        <v>34</v>
      </c>
      <c r="EO9" s="87">
        <f>EO22</f>
        <v>75</v>
      </c>
      <c r="EP9" s="87">
        <f t="shared" ref="EP9:EW9" si="136">EP22</f>
        <v>155</v>
      </c>
      <c r="EQ9" s="87">
        <f t="shared" si="136"/>
        <v>126</v>
      </c>
      <c r="ER9" s="87">
        <f t="shared" si="136"/>
        <v>96</v>
      </c>
      <c r="ES9" s="87">
        <f t="shared" si="136"/>
        <v>55</v>
      </c>
      <c r="ET9" s="87">
        <f t="shared" si="136"/>
        <v>78</v>
      </c>
      <c r="EU9" s="87">
        <f t="shared" si="136"/>
        <v>13</v>
      </c>
      <c r="EV9" s="87">
        <f t="shared" si="136"/>
        <v>7</v>
      </c>
      <c r="EW9" s="87">
        <f t="shared" si="136"/>
        <v>414</v>
      </c>
      <c r="EX9" s="86">
        <f t="shared" si="92"/>
        <v>157284.56104262732</v>
      </c>
      <c r="EY9" s="86">
        <f t="shared" si="92"/>
        <v>1053</v>
      </c>
      <c r="EZ9" s="87">
        <f>EZ22</f>
        <v>645</v>
      </c>
      <c r="FA9" s="87">
        <f>FA22</f>
        <v>231</v>
      </c>
      <c r="FB9" s="87">
        <f t="shared" ref="FB9:FF9" si="137">FB22</f>
        <v>110</v>
      </c>
      <c r="FC9" s="87">
        <f t="shared" si="137"/>
        <v>4</v>
      </c>
      <c r="FD9" s="87">
        <f t="shared" si="137"/>
        <v>0</v>
      </c>
      <c r="FE9" s="87">
        <f t="shared" si="137"/>
        <v>3</v>
      </c>
      <c r="FF9" s="87">
        <f t="shared" si="137"/>
        <v>60</v>
      </c>
      <c r="FG9" s="86">
        <f>FG22</f>
        <v>645</v>
      </c>
      <c r="FH9" s="87">
        <f>FH22</f>
        <v>469</v>
      </c>
      <c r="FI9" s="87">
        <f>FI22</f>
        <v>89</v>
      </c>
      <c r="FJ9" s="87">
        <f t="shared" ref="FJ9:FL9" si="138">FJ22</f>
        <v>18</v>
      </c>
      <c r="FK9" s="87">
        <f t="shared" si="138"/>
        <v>33</v>
      </c>
      <c r="FL9" s="87">
        <f t="shared" si="138"/>
        <v>36</v>
      </c>
      <c r="FM9" s="86">
        <f>FM22</f>
        <v>1053</v>
      </c>
      <c r="FN9" s="87">
        <f>FN22</f>
        <v>131</v>
      </c>
      <c r="FO9" s="87">
        <f>FO22</f>
        <v>257</v>
      </c>
      <c r="FP9" s="87">
        <f t="shared" ref="FP9:FQ9" si="139">FP22</f>
        <v>560</v>
      </c>
      <c r="FQ9" s="87">
        <f t="shared" si="139"/>
        <v>119</v>
      </c>
      <c r="FR9" s="86">
        <f>FR22</f>
        <v>1053</v>
      </c>
      <c r="FS9" s="87">
        <f>FS22</f>
        <v>31</v>
      </c>
      <c r="FT9" s="87">
        <f>FT22</f>
        <v>145</v>
      </c>
      <c r="FU9" s="87">
        <f t="shared" ref="FU9:GB9" si="140">FU22</f>
        <v>261</v>
      </c>
      <c r="FV9" s="87">
        <f t="shared" si="140"/>
        <v>202</v>
      </c>
      <c r="FW9" s="87">
        <f t="shared" si="140"/>
        <v>129</v>
      </c>
      <c r="FX9" s="87">
        <f t="shared" si="140"/>
        <v>111</v>
      </c>
      <c r="FY9" s="87">
        <f t="shared" si="140"/>
        <v>88</v>
      </c>
      <c r="FZ9" s="87">
        <f t="shared" si="140"/>
        <v>42</v>
      </c>
      <c r="GA9" s="87">
        <f t="shared" si="140"/>
        <v>23</v>
      </c>
      <c r="GB9" s="87">
        <f t="shared" si="140"/>
        <v>21</v>
      </c>
      <c r="GC9" s="117">
        <f t="shared" si="97"/>
        <v>38.479651162790695</v>
      </c>
      <c r="GD9" s="86">
        <f t="shared" si="97"/>
        <v>1053</v>
      </c>
      <c r="GE9" s="87">
        <f>GE22</f>
        <v>104</v>
      </c>
      <c r="GF9" s="87">
        <f>GF22</f>
        <v>94</v>
      </c>
      <c r="GG9" s="87">
        <f t="shared" ref="GG9:GK9" si="141">GG22</f>
        <v>209</v>
      </c>
      <c r="GH9" s="87">
        <f t="shared" si="141"/>
        <v>181</v>
      </c>
      <c r="GI9" s="87">
        <f t="shared" si="141"/>
        <v>153</v>
      </c>
      <c r="GJ9" s="87">
        <f t="shared" si="141"/>
        <v>290</v>
      </c>
      <c r="GK9" s="87">
        <f t="shared" si="141"/>
        <v>22</v>
      </c>
      <c r="GL9" s="117">
        <f t="shared" si="99"/>
        <v>88.482453268529042</v>
      </c>
      <c r="GM9" s="86">
        <f t="shared" si="99"/>
        <v>30729</v>
      </c>
      <c r="GN9" s="87">
        <f>GN22</f>
        <v>5027</v>
      </c>
      <c r="GO9" s="87">
        <f>GO22</f>
        <v>3748</v>
      </c>
      <c r="GP9" s="87">
        <f t="shared" ref="GP9:GT9" si="142">GP22</f>
        <v>5614</v>
      </c>
      <c r="GQ9" s="87">
        <f t="shared" si="142"/>
        <v>3806</v>
      </c>
      <c r="GR9" s="87">
        <f t="shared" si="142"/>
        <v>1255</v>
      </c>
      <c r="GS9" s="87">
        <f t="shared" si="142"/>
        <v>421</v>
      </c>
      <c r="GT9" s="87">
        <f t="shared" si="142"/>
        <v>10858</v>
      </c>
      <c r="GU9" s="86">
        <f>GU22</f>
        <v>1053</v>
      </c>
      <c r="GV9" s="87">
        <f>GV22</f>
        <v>322</v>
      </c>
      <c r="GW9" s="87">
        <f>GW22</f>
        <v>114</v>
      </c>
      <c r="GX9" s="87">
        <f t="shared" ref="GX9:HA9" si="143">GX22</f>
        <v>102</v>
      </c>
      <c r="GY9" s="87">
        <f t="shared" si="143"/>
        <v>93</v>
      </c>
      <c r="GZ9" s="87">
        <f t="shared" si="143"/>
        <v>109</v>
      </c>
      <c r="HA9" s="87">
        <f t="shared" si="143"/>
        <v>313</v>
      </c>
      <c r="HB9" s="117">
        <f t="shared" si="102"/>
        <v>7.1828905658281874</v>
      </c>
      <c r="HC9" s="117">
        <f t="shared" si="102"/>
        <v>12.716122054336983</v>
      </c>
      <c r="HD9" s="86">
        <f t="shared" si="102"/>
        <v>1053</v>
      </c>
      <c r="HE9" s="87">
        <f>HE22</f>
        <v>769</v>
      </c>
      <c r="HF9" s="87">
        <f>HF22</f>
        <v>131</v>
      </c>
      <c r="HG9" s="87">
        <f t="shared" ref="HG9:HL9" si="144">HG22</f>
        <v>61</v>
      </c>
      <c r="HH9" s="87">
        <f t="shared" si="144"/>
        <v>11</v>
      </c>
      <c r="HI9" s="87">
        <f t="shared" si="144"/>
        <v>3</v>
      </c>
      <c r="HJ9" s="87">
        <f t="shared" si="144"/>
        <v>78</v>
      </c>
      <c r="HK9" s="117">
        <f t="shared" si="144"/>
        <v>1.1039094865611183</v>
      </c>
      <c r="HL9" s="117">
        <f t="shared" si="144"/>
        <v>5.224814317461604</v>
      </c>
      <c r="HM9" s="86">
        <f>HM22</f>
        <v>5266</v>
      </c>
      <c r="HN9" s="87">
        <f>HN22</f>
        <v>1593</v>
      </c>
      <c r="HO9" s="87">
        <f>HO22</f>
        <v>26</v>
      </c>
      <c r="HP9" s="87">
        <f t="shared" ref="HP9:HW9" si="145">HP22</f>
        <v>24</v>
      </c>
      <c r="HQ9" s="87">
        <f t="shared" si="145"/>
        <v>2143</v>
      </c>
      <c r="HR9" s="87">
        <f t="shared" si="145"/>
        <v>212</v>
      </c>
      <c r="HS9" s="87">
        <f t="shared" si="145"/>
        <v>36</v>
      </c>
      <c r="HT9" s="87">
        <f t="shared" si="145"/>
        <v>19</v>
      </c>
      <c r="HU9" s="87">
        <f t="shared" si="145"/>
        <v>101</v>
      </c>
      <c r="HV9" s="87">
        <f t="shared" si="145"/>
        <v>178</v>
      </c>
      <c r="HW9" s="87">
        <f t="shared" si="145"/>
        <v>934</v>
      </c>
      <c r="HX9" s="86">
        <f>HX22</f>
        <v>4913</v>
      </c>
      <c r="HY9" s="87">
        <f>HY22</f>
        <v>2116</v>
      </c>
      <c r="HZ9" s="87">
        <f>HZ22</f>
        <v>864</v>
      </c>
      <c r="IA9" s="87">
        <f t="shared" ref="IA9:IJ9" si="146">IA22</f>
        <v>102</v>
      </c>
      <c r="IB9" s="87">
        <f t="shared" si="146"/>
        <v>26</v>
      </c>
      <c r="IC9" s="87">
        <f t="shared" si="146"/>
        <v>302</v>
      </c>
      <c r="ID9" s="87">
        <f t="shared" si="146"/>
        <v>79</v>
      </c>
      <c r="IE9" s="87">
        <f t="shared" si="146"/>
        <v>182</v>
      </c>
      <c r="IF9" s="87">
        <f t="shared" si="146"/>
        <v>405</v>
      </c>
      <c r="IG9" s="87">
        <f t="shared" si="146"/>
        <v>146</v>
      </c>
      <c r="IH9" s="87">
        <f t="shared" si="146"/>
        <v>289</v>
      </c>
      <c r="II9" s="87">
        <f t="shared" si="146"/>
        <v>197</v>
      </c>
      <c r="IJ9" s="87">
        <f t="shared" si="146"/>
        <v>284</v>
      </c>
      <c r="IK9" s="86">
        <v>794</v>
      </c>
      <c r="IL9" s="87">
        <v>3108</v>
      </c>
      <c r="IM9" s="206">
        <v>26.962676962676962</v>
      </c>
      <c r="IN9" s="86">
        <f>IN22</f>
        <v>1053</v>
      </c>
      <c r="IO9" s="87">
        <f>IO22</f>
        <v>43</v>
      </c>
      <c r="IP9" s="87">
        <f>IP22</f>
        <v>56</v>
      </c>
      <c r="IQ9" s="87">
        <f t="shared" ref="IQ9:IT9" si="147">IQ22</f>
        <v>49</v>
      </c>
      <c r="IR9" s="87">
        <f t="shared" si="147"/>
        <v>105</v>
      </c>
      <c r="IS9" s="87">
        <f t="shared" si="147"/>
        <v>744</v>
      </c>
      <c r="IT9" s="87">
        <f t="shared" si="147"/>
        <v>95</v>
      </c>
      <c r="IU9" s="86">
        <f>IU22</f>
        <v>1053</v>
      </c>
      <c r="IV9" s="87">
        <f>IV22</f>
        <v>240</v>
      </c>
      <c r="IW9" s="87">
        <f>IW22</f>
        <v>25</v>
      </c>
      <c r="IX9" s="87">
        <f t="shared" ref="IX9:JA9" si="148">IX22</f>
        <v>99</v>
      </c>
      <c r="IY9" s="87">
        <f t="shared" si="148"/>
        <v>29</v>
      </c>
      <c r="IZ9" s="87">
        <f t="shared" si="148"/>
        <v>142</v>
      </c>
      <c r="JA9" s="87">
        <f t="shared" si="148"/>
        <v>671</v>
      </c>
      <c r="JB9" s="86">
        <f>JB22</f>
        <v>1053</v>
      </c>
      <c r="JC9" s="87">
        <f>JC22</f>
        <v>436</v>
      </c>
      <c r="JD9" s="87">
        <f>JD22</f>
        <v>788</v>
      </c>
      <c r="JE9" s="87">
        <f t="shared" ref="JE9:JJ9" si="149">JE22</f>
        <v>789</v>
      </c>
      <c r="JF9" s="87">
        <f t="shared" si="149"/>
        <v>817</v>
      </c>
      <c r="JG9" s="87">
        <f t="shared" si="149"/>
        <v>774</v>
      </c>
      <c r="JH9" s="87">
        <f t="shared" si="149"/>
        <v>769</v>
      </c>
      <c r="JI9" s="87">
        <f t="shared" si="149"/>
        <v>29</v>
      </c>
      <c r="JJ9" s="87">
        <f t="shared" si="149"/>
        <v>90</v>
      </c>
      <c r="JK9" s="86">
        <f>JK22</f>
        <v>1053</v>
      </c>
      <c r="JL9" s="87">
        <f>JL22</f>
        <v>538</v>
      </c>
      <c r="JM9" s="87">
        <f>JM22</f>
        <v>510</v>
      </c>
      <c r="JN9" s="87">
        <f t="shared" ref="JN9:JP9" si="150">JN22</f>
        <v>699</v>
      </c>
      <c r="JO9" s="87">
        <f t="shared" si="150"/>
        <v>246</v>
      </c>
      <c r="JP9" s="87">
        <f t="shared" si="150"/>
        <v>136</v>
      </c>
    </row>
    <row r="10" spans="1:276" ht="15" customHeight="1">
      <c r="A10" s="56"/>
      <c r="B10" s="426"/>
      <c r="C10" s="50"/>
      <c r="D10" s="88">
        <f>IF(SUM(E10:L10)&gt;100,"－",SUM(E10:L10))</f>
        <v>100</v>
      </c>
      <c r="E10" s="89">
        <f t="shared" ref="E10:L10" si="151">E22/$D9*100</f>
        <v>3.3238366571699909</v>
      </c>
      <c r="F10" s="89">
        <f t="shared" si="151"/>
        <v>6.4577397910731253</v>
      </c>
      <c r="G10" s="89">
        <f t="shared" si="151"/>
        <v>6.6476733143399818</v>
      </c>
      <c r="H10" s="89">
        <f t="shared" si="151"/>
        <v>6.0778727445394116</v>
      </c>
      <c r="I10" s="89">
        <f t="shared" si="151"/>
        <v>14.150047483380817</v>
      </c>
      <c r="J10" s="89">
        <f t="shared" si="151"/>
        <v>10.826210826210826</v>
      </c>
      <c r="K10" s="89">
        <f t="shared" si="151"/>
        <v>18.803418803418804</v>
      </c>
      <c r="L10" s="89">
        <f t="shared" si="151"/>
        <v>33.713200379867047</v>
      </c>
      <c r="M10" s="88">
        <f>IF(SUM(N10:Q10)&gt;100,"－",SUM(N10:Q10))</f>
        <v>100</v>
      </c>
      <c r="N10" s="89">
        <f>N22/$M9*100</f>
        <v>30.674264007597341</v>
      </c>
      <c r="O10" s="89">
        <f>O22/$M9*100</f>
        <v>23.646723646723647</v>
      </c>
      <c r="P10" s="89">
        <f>P22/$M9*100</f>
        <v>40.83570750237417</v>
      </c>
      <c r="Q10" s="89">
        <f>Q22/$M9*100</f>
        <v>4.8433048433048427</v>
      </c>
      <c r="R10" s="88">
        <f>IF(SUM(S10:AA10)&gt;100,"－",SUM(S10:AA10))</f>
        <v>99.999999999999972</v>
      </c>
      <c r="S10" s="89">
        <f t="shared" ref="S10:AA10" si="152">S22/$R9*100</f>
        <v>39.506172839506171</v>
      </c>
      <c r="T10" s="89">
        <f t="shared" si="152"/>
        <v>9.3067426400759743</v>
      </c>
      <c r="U10" s="89">
        <f t="shared" si="152"/>
        <v>18.138651471984804</v>
      </c>
      <c r="V10" s="89">
        <f t="shared" si="152"/>
        <v>8.3570750237416913</v>
      </c>
      <c r="W10" s="89">
        <f t="shared" si="152"/>
        <v>13.010446343779677</v>
      </c>
      <c r="X10" s="89">
        <f t="shared" si="152"/>
        <v>3.9886039886039883</v>
      </c>
      <c r="Y10" s="89">
        <f t="shared" si="152"/>
        <v>1.7094017094017095</v>
      </c>
      <c r="Z10" s="89">
        <f t="shared" si="152"/>
        <v>3.9886039886039883</v>
      </c>
      <c r="AA10" s="89">
        <f t="shared" si="152"/>
        <v>1.9943019943019942</v>
      </c>
      <c r="AB10" s="88">
        <f>IF(SUM(AC10:AG10)&gt;100,"－",SUM(AC10:AG10))</f>
        <v>99.999999999999986</v>
      </c>
      <c r="AC10" s="89">
        <f>AC22/$AB9*100</f>
        <v>88.224121557454893</v>
      </c>
      <c r="AD10" s="89">
        <f>AD22/$AB9*100</f>
        <v>7.0275403608736937</v>
      </c>
      <c r="AE10" s="89">
        <f>AE22/$AB9*100</f>
        <v>0.85470085470085477</v>
      </c>
      <c r="AF10" s="89">
        <f>AF22/$AB9*100</f>
        <v>3.3238366571699909</v>
      </c>
      <c r="AG10" s="89">
        <f>AG22/$AB9*100</f>
        <v>0.56980056980056981</v>
      </c>
      <c r="AH10" s="88">
        <f>IF(SUM(AI10:AN10)&gt;100,"－",SUM(AI10:AN10))</f>
        <v>99.999999999999986</v>
      </c>
      <c r="AI10" s="89">
        <f t="shared" ref="AI10:AN10" si="153">AI22/$AH9*100</f>
        <v>0.66476733143399813</v>
      </c>
      <c r="AJ10" s="89">
        <f t="shared" si="153"/>
        <v>1.6144349477682813</v>
      </c>
      <c r="AK10" s="89">
        <f t="shared" si="153"/>
        <v>19.56315289648623</v>
      </c>
      <c r="AL10" s="89">
        <f t="shared" si="153"/>
        <v>13.675213675213676</v>
      </c>
      <c r="AM10" s="89">
        <f t="shared" si="153"/>
        <v>63.817663817663814</v>
      </c>
      <c r="AN10" s="89">
        <f t="shared" si="153"/>
        <v>0.66476733143399813</v>
      </c>
      <c r="AO10" s="88">
        <f>IF(SUM(AP10:AS10)&gt;100,"－",SUM(AP10:AS10))</f>
        <v>100</v>
      </c>
      <c r="AP10" s="89">
        <f>AP22/$AO9*100</f>
        <v>5.7929724596391265</v>
      </c>
      <c r="AQ10" s="89">
        <f>AQ22/$AO9*100</f>
        <v>27.540360873694208</v>
      </c>
      <c r="AR10" s="89">
        <f>AR22/$AO9*100</f>
        <v>43.019943019943021</v>
      </c>
      <c r="AS10" s="89">
        <f>AS22/$AO9*100</f>
        <v>23.646723646723647</v>
      </c>
      <c r="AT10" s="88">
        <f>IF(SUM(AU10:BD10)&gt;100,"－",SUM(AU10:BD10))</f>
        <v>99.999999999999986</v>
      </c>
      <c r="AU10" s="89">
        <f t="shared" ref="AU10:BD10" si="154">AU22/$AT9*100</f>
        <v>3.3238366571699909</v>
      </c>
      <c r="AV10" s="89">
        <f t="shared" si="154"/>
        <v>15.289648622981955</v>
      </c>
      <c r="AW10" s="89">
        <f t="shared" si="154"/>
        <v>27.350427350427353</v>
      </c>
      <c r="AX10" s="89">
        <f t="shared" si="154"/>
        <v>18.99335232668566</v>
      </c>
      <c r="AY10" s="89">
        <f t="shared" si="154"/>
        <v>12.155745489078823</v>
      </c>
      <c r="AZ10" s="89">
        <f t="shared" si="154"/>
        <v>10.541310541310542</v>
      </c>
      <c r="BA10" s="89">
        <f t="shared" si="154"/>
        <v>7.9772079772079767</v>
      </c>
      <c r="BB10" s="89">
        <f t="shared" si="154"/>
        <v>2.0892687559354228</v>
      </c>
      <c r="BC10" s="89">
        <f t="shared" si="154"/>
        <v>1.7094017094017095</v>
      </c>
      <c r="BD10" s="89">
        <f t="shared" si="154"/>
        <v>0.56980056980056981</v>
      </c>
      <c r="BE10" s="88" t="s">
        <v>791</v>
      </c>
      <c r="BF10" s="88">
        <f>IF(SUM(BG10:BJ10)&gt;100,"－",SUM(BG10:BJ10))</f>
        <v>100</v>
      </c>
      <c r="BG10" s="89">
        <f>BG22/$BF9*100</f>
        <v>31.433998100664766</v>
      </c>
      <c r="BH10" s="89">
        <f>BH22/$BF9*100</f>
        <v>38.651471984805319</v>
      </c>
      <c r="BI10" s="89">
        <f>BI22/$BF9*100</f>
        <v>26.875593542260205</v>
      </c>
      <c r="BJ10" s="89">
        <f>BJ22/$BF9*100</f>
        <v>3.0389363722697058</v>
      </c>
      <c r="BK10" s="88">
        <f>IF(SUM(BL10:BO10)&gt;100,"－",SUM(BL10:BO10))</f>
        <v>100</v>
      </c>
      <c r="BL10" s="89">
        <f>BL22/$BK9*100</f>
        <v>19.468186134852804</v>
      </c>
      <c r="BM10" s="89">
        <f>BM22/$BK9*100</f>
        <v>9.7815764482431149</v>
      </c>
      <c r="BN10" s="89">
        <f>BN22/$BK9*100</f>
        <v>49.477682811016145</v>
      </c>
      <c r="BO10" s="89">
        <f>BO22/$BK9*100</f>
        <v>21.27255460588794</v>
      </c>
      <c r="BP10" s="88">
        <f>IF(SUM(BQ10:BT10)&gt;100,"－",SUM(BQ10:BT10))</f>
        <v>100</v>
      </c>
      <c r="BQ10" s="89">
        <f>BQ22/$BP9*100</f>
        <v>47.863247863247864</v>
      </c>
      <c r="BR10" s="89">
        <f>BR22/$BP9*100</f>
        <v>7.6923076923076925</v>
      </c>
      <c r="BS10" s="89">
        <f>BS22/$BP9*100</f>
        <v>31.244064577397911</v>
      </c>
      <c r="BT10" s="89">
        <f>BT22/$BP9*100</f>
        <v>13.200379867046532</v>
      </c>
      <c r="BU10" s="88">
        <f>IF(SUM(BV10:BY10)&gt;100,"－",SUM(BV10:BY10))</f>
        <v>100</v>
      </c>
      <c r="BV10" s="89">
        <f>BV22/$BU9*100</f>
        <v>12.345679012345679</v>
      </c>
      <c r="BW10" s="89">
        <f>BW22/$BU9*100</f>
        <v>5.3181386514719851</v>
      </c>
      <c r="BX10" s="89">
        <f>BX22/$BU9*100</f>
        <v>59.069325735992408</v>
      </c>
      <c r="BY10" s="89">
        <f>BY22/$BU9*100</f>
        <v>23.266856600189932</v>
      </c>
      <c r="BZ10" s="88">
        <f>IF(SUM(CA10:CD10)&gt;100,"－",SUM(CA10:CD10))</f>
        <v>100</v>
      </c>
      <c r="CA10" s="89">
        <f>CA22/$BZ9*100</f>
        <v>33.998100664767335</v>
      </c>
      <c r="CB10" s="89">
        <f>CB22/$BZ9*100</f>
        <v>9.4966761633428298</v>
      </c>
      <c r="CC10" s="89">
        <f>CC22/$BZ9*100</f>
        <v>41.595441595441599</v>
      </c>
      <c r="CD10" s="89">
        <f>CD22/$BZ9*100</f>
        <v>14.909781576448244</v>
      </c>
      <c r="CE10" s="88">
        <f>IF(SUM(CF10:CH10)&gt;100,"－",SUM(CF10:CH10))</f>
        <v>100</v>
      </c>
      <c r="CF10" s="89">
        <f>CF22/$CE9*100</f>
        <v>89.935064935064929</v>
      </c>
      <c r="CG10" s="89">
        <f>CG22/$CE9*100</f>
        <v>3.8961038961038961</v>
      </c>
      <c r="CH10" s="89">
        <f>CH22/$CE9*100</f>
        <v>6.1688311688311686</v>
      </c>
      <c r="CI10" s="88">
        <f>IF(SUM(CJ10:CL10)&gt;100,"－",SUM(CJ10:CL10))</f>
        <v>100</v>
      </c>
      <c r="CJ10" s="89">
        <f>CJ22/$CI9*100</f>
        <v>91.111111111111114</v>
      </c>
      <c r="CK10" s="89">
        <f>CK22/$CI9*100</f>
        <v>3.4188034188034191</v>
      </c>
      <c r="CL10" s="89">
        <f>CL22/$CI9*100</f>
        <v>5.4700854700854702</v>
      </c>
      <c r="CM10" s="88">
        <f>IF(SUM(CN10:CP10)&gt;100,"－",SUM(CN10:CP10))</f>
        <v>100</v>
      </c>
      <c r="CN10" s="89">
        <f>CN22/$CM9*100</f>
        <v>88.709677419354833</v>
      </c>
      <c r="CO10" s="89">
        <f>CO22/$CM9*100</f>
        <v>7.5268817204301079</v>
      </c>
      <c r="CP10" s="89">
        <f>CP22/$CM9*100</f>
        <v>3.763440860215054</v>
      </c>
      <c r="CQ10" s="88">
        <f>IF(SUM(CR10:CT10)&gt;100,"－",SUM(CR10:CT10))</f>
        <v>100</v>
      </c>
      <c r="CR10" s="89">
        <f>CR22/$CQ9*100</f>
        <v>91.048034934497807</v>
      </c>
      <c r="CS10" s="89">
        <f>CS22/$CQ9*100</f>
        <v>3.4934497816593884</v>
      </c>
      <c r="CT10" s="89">
        <f>CT22/$CQ9*100</f>
        <v>5.4585152838427948</v>
      </c>
      <c r="CU10" s="88">
        <f>IF(SUM(CV10:CX10)&gt;100,"－",SUM(CV10:CX10))</f>
        <v>100</v>
      </c>
      <c r="CV10" s="89">
        <f>CV22/$CU9*100</f>
        <v>78.246753246753244</v>
      </c>
      <c r="CW10" s="89">
        <f>CW22/$CU9*100</f>
        <v>13.311688311688311</v>
      </c>
      <c r="CX10" s="89">
        <f>CX22/$CU9*100</f>
        <v>8.4415584415584419</v>
      </c>
      <c r="CY10" s="88">
        <f>IF(SUM(CZ10:DB10)&gt;100,"－",SUM(CZ10:DB10))</f>
        <v>100.00000000000001</v>
      </c>
      <c r="CZ10" s="89">
        <f>CZ22/$CY9*100</f>
        <v>57.948717948717956</v>
      </c>
      <c r="DA10" s="89">
        <f>DA22/$CY9*100</f>
        <v>34.700854700854698</v>
      </c>
      <c r="DB10" s="89">
        <f>DB22/$CY9*100</f>
        <v>7.350427350427351</v>
      </c>
      <c r="DC10" s="88">
        <f>IF(SUM(DD10:DF10)&gt;100,"－",SUM(DD10:DF10))</f>
        <v>100</v>
      </c>
      <c r="DD10" s="89">
        <f>DD22/$DC9*100</f>
        <v>64.516129032258064</v>
      </c>
      <c r="DE10" s="89">
        <f>DE22/$DC9*100</f>
        <v>25.268817204301076</v>
      </c>
      <c r="DF10" s="89">
        <f>DF22/$DC9*100</f>
        <v>10.21505376344086</v>
      </c>
      <c r="DG10" s="88">
        <f>IF(SUM(DH10:DJ10)&gt;100,"－",SUM(DH10:DJ10))</f>
        <v>100</v>
      </c>
      <c r="DH10" s="89">
        <f>DH22/$DG9*100</f>
        <v>81.441048034934497</v>
      </c>
      <c r="DI10" s="89">
        <f>DI22/$DG9*100</f>
        <v>11.135371179039302</v>
      </c>
      <c r="DJ10" s="89">
        <f>DJ22/$DG9*100</f>
        <v>7.4235807860262017</v>
      </c>
      <c r="DK10" s="88">
        <f>IF(SUM(DL10:DO10)&gt;100,"－",SUM(DL10:DO10))</f>
        <v>100</v>
      </c>
      <c r="DL10" s="89">
        <f>DL22/$DK9*100</f>
        <v>13.636363636363635</v>
      </c>
      <c r="DM10" s="89">
        <f>DM22/$DK9*100</f>
        <v>42.532467532467535</v>
      </c>
      <c r="DN10" s="89">
        <f>DN22/$DK9*100</f>
        <v>34.415584415584419</v>
      </c>
      <c r="DO10" s="89">
        <f>DO22/$DK9*100</f>
        <v>9.4155844155844157</v>
      </c>
      <c r="DP10" s="88">
        <f>IF(SUM(DQ10:DT10)&gt;100,"－",SUM(DQ10:DT10))</f>
        <v>100.00000000000001</v>
      </c>
      <c r="DQ10" s="89">
        <f>DQ22/$DP9*100</f>
        <v>7.350427350427351</v>
      </c>
      <c r="DR10" s="89">
        <f>DR22/$DP9*100</f>
        <v>30.256410256410255</v>
      </c>
      <c r="DS10" s="89">
        <f>DS22/$DP9*100</f>
        <v>55.384615384615387</v>
      </c>
      <c r="DT10" s="89">
        <f>DT22/$DP9*100</f>
        <v>7.0085470085470085</v>
      </c>
      <c r="DU10" s="88">
        <f>IF(SUM(DV10:DY10)&gt;100,"－",SUM(DV10:DY10))</f>
        <v>100.00000000000001</v>
      </c>
      <c r="DV10" s="89">
        <f>DV22/$DU9*100</f>
        <v>22.043010752688172</v>
      </c>
      <c r="DW10" s="89">
        <f>DW22/$DU9*100</f>
        <v>31.72043010752688</v>
      </c>
      <c r="DX10" s="89">
        <f>DX22/$DU9*100</f>
        <v>37.634408602150536</v>
      </c>
      <c r="DY10" s="89">
        <f>DY22/$DU9*100</f>
        <v>8.6021505376344098</v>
      </c>
      <c r="DZ10" s="88">
        <f>IF(SUM(EA10:ED10)&gt;100,"－",SUM(EA10:ED10))</f>
        <v>100</v>
      </c>
      <c r="EA10" s="89">
        <f>EA22/$DZ9*100</f>
        <v>12.663755458515283</v>
      </c>
      <c r="EB10" s="89">
        <f>EB22/$DZ9*100</f>
        <v>36.462882096069869</v>
      </c>
      <c r="EC10" s="89">
        <f>EC22/$DZ9*100</f>
        <v>42.79475982532751</v>
      </c>
      <c r="ED10" s="89">
        <f>ED22/$DZ9*100</f>
        <v>8.0786026200873362</v>
      </c>
      <c r="EE10" s="88">
        <f>IF(SUM(EF10:EK10)&gt;100,"－",SUM(EF10:EK10))</f>
        <v>100</v>
      </c>
      <c r="EF10" s="89">
        <f t="shared" ref="EF10:EK10" si="155">EF22/$EE9*100</f>
        <v>0</v>
      </c>
      <c r="EG10" s="89">
        <f t="shared" si="155"/>
        <v>0</v>
      </c>
      <c r="EH10" s="89">
        <f t="shared" si="155"/>
        <v>66.666666666666657</v>
      </c>
      <c r="EI10" s="89">
        <f t="shared" si="155"/>
        <v>16.714150047483383</v>
      </c>
      <c r="EJ10" s="89">
        <f t="shared" si="155"/>
        <v>7.3124406457739797</v>
      </c>
      <c r="EK10" s="89">
        <f t="shared" si="155"/>
        <v>9.3067426400759743</v>
      </c>
      <c r="EL10" s="88" t="s">
        <v>791</v>
      </c>
      <c r="EM10" s="88">
        <f>IF(SUM(EN10:EW10)&gt;100,"－",SUM(EN10:EW10))</f>
        <v>100</v>
      </c>
      <c r="EN10" s="89">
        <f t="shared" ref="EN10:EW10" si="156">EN22/$EM9*100</f>
        <v>3.2288698955365627</v>
      </c>
      <c r="EO10" s="89">
        <f t="shared" si="156"/>
        <v>7.1225071225071224</v>
      </c>
      <c r="EP10" s="89">
        <f t="shared" si="156"/>
        <v>14.719848053181387</v>
      </c>
      <c r="EQ10" s="89">
        <f t="shared" si="156"/>
        <v>11.965811965811966</v>
      </c>
      <c r="ER10" s="89">
        <f t="shared" si="156"/>
        <v>9.116809116809117</v>
      </c>
      <c r="ES10" s="89">
        <f t="shared" si="156"/>
        <v>5.2231718898385564</v>
      </c>
      <c r="ET10" s="89">
        <f t="shared" si="156"/>
        <v>7.4074074074074066</v>
      </c>
      <c r="EU10" s="89">
        <f t="shared" si="156"/>
        <v>1.2345679012345678</v>
      </c>
      <c r="EV10" s="89">
        <f t="shared" si="156"/>
        <v>0.66476733143399813</v>
      </c>
      <c r="EW10" s="89">
        <f t="shared" si="156"/>
        <v>39.316239316239319</v>
      </c>
      <c r="EX10" s="216" t="s">
        <v>791</v>
      </c>
      <c r="EY10" s="88">
        <f>IF(SUM(EZ10:FF10)&gt;100,"－",SUM(EZ10:FF10))</f>
        <v>100</v>
      </c>
      <c r="EZ10" s="89">
        <f t="shared" ref="EZ10:FF10" si="157">EZ22/$EY9*100</f>
        <v>61.253561253561251</v>
      </c>
      <c r="FA10" s="89">
        <f t="shared" si="157"/>
        <v>21.937321937321936</v>
      </c>
      <c r="FB10" s="89">
        <f t="shared" si="157"/>
        <v>10.446343779677113</v>
      </c>
      <c r="FC10" s="89">
        <f t="shared" si="157"/>
        <v>0.37986704653371323</v>
      </c>
      <c r="FD10" s="89">
        <f t="shared" si="157"/>
        <v>0</v>
      </c>
      <c r="FE10" s="89">
        <f t="shared" si="157"/>
        <v>0.28490028490028491</v>
      </c>
      <c r="FF10" s="89">
        <f t="shared" si="157"/>
        <v>5.6980056980056979</v>
      </c>
      <c r="FG10" s="88">
        <f>IF(SUM(FH10:FL10)&gt;100,"－",SUM(FH10:FL10))</f>
        <v>100</v>
      </c>
      <c r="FH10" s="89">
        <f>FH22/$FG9*100</f>
        <v>72.713178294573638</v>
      </c>
      <c r="FI10" s="89">
        <f>FI22/$FG9*100</f>
        <v>13.798449612403102</v>
      </c>
      <c r="FJ10" s="89">
        <f>FJ22/$FG9*100</f>
        <v>2.7906976744186047</v>
      </c>
      <c r="FK10" s="89">
        <f>FK22/$FG9*100</f>
        <v>5.1162790697674421</v>
      </c>
      <c r="FL10" s="89">
        <f>FL22/$FG9*100</f>
        <v>5.5813953488372094</v>
      </c>
      <c r="FM10" s="88" t="str">
        <f>IF(SUM(FN10:FQ10)&gt;100,"－",SUM(FN10:FQ10))</f>
        <v>－</v>
      </c>
      <c r="FN10" s="89">
        <f>FN22/$FM9*100</f>
        <v>12.440645773979107</v>
      </c>
      <c r="FO10" s="89">
        <f>FO22/$FM9*100</f>
        <v>24.406457739791072</v>
      </c>
      <c r="FP10" s="89">
        <f>FP22/$FM9*100</f>
        <v>53.181386514719854</v>
      </c>
      <c r="FQ10" s="89">
        <f>FQ22/$FM9*100</f>
        <v>11.301044634377968</v>
      </c>
      <c r="FR10" s="88">
        <f>IF(SUM(FS10:GB10)&gt;100,"－",SUM(FS10:GB10))</f>
        <v>99.999999999999986</v>
      </c>
      <c r="FS10" s="89">
        <f t="shared" ref="FS10:GB10" si="158">FS22/$FR9*100</f>
        <v>2.9439696106362776</v>
      </c>
      <c r="FT10" s="89">
        <f t="shared" si="158"/>
        <v>13.770180436847104</v>
      </c>
      <c r="FU10" s="89">
        <f t="shared" si="158"/>
        <v>24.786324786324787</v>
      </c>
      <c r="FV10" s="89">
        <f t="shared" si="158"/>
        <v>19.183285849952515</v>
      </c>
      <c r="FW10" s="89">
        <f t="shared" si="158"/>
        <v>12.250712250712251</v>
      </c>
      <c r="FX10" s="89">
        <f t="shared" si="158"/>
        <v>10.541310541310542</v>
      </c>
      <c r="FY10" s="89">
        <f t="shared" si="158"/>
        <v>8.3570750237416913</v>
      </c>
      <c r="FZ10" s="89">
        <f t="shared" si="158"/>
        <v>3.9886039886039883</v>
      </c>
      <c r="GA10" s="89">
        <f t="shared" si="158"/>
        <v>2.184235517568851</v>
      </c>
      <c r="GB10" s="89">
        <f t="shared" si="158"/>
        <v>1.9943019943019942</v>
      </c>
      <c r="GC10" s="88" t="s">
        <v>791</v>
      </c>
      <c r="GD10" s="88">
        <f>IF(SUM(GE10:GK10)&gt;100,"－",SUM(GE10:GK10))</f>
        <v>100</v>
      </c>
      <c r="GE10" s="89">
        <f t="shared" ref="GE10:GK10" si="159">GE22/$GD9*100</f>
        <v>9.8765432098765427</v>
      </c>
      <c r="GF10" s="89">
        <f t="shared" si="159"/>
        <v>8.9268755935422597</v>
      </c>
      <c r="GG10" s="89">
        <f t="shared" si="159"/>
        <v>19.848053181386515</v>
      </c>
      <c r="GH10" s="89">
        <f t="shared" si="159"/>
        <v>17.188983855650523</v>
      </c>
      <c r="GI10" s="89">
        <f t="shared" si="159"/>
        <v>14.529914529914532</v>
      </c>
      <c r="GJ10" s="89">
        <f t="shared" si="159"/>
        <v>27.540360873694208</v>
      </c>
      <c r="GK10" s="89">
        <f t="shared" si="159"/>
        <v>2.0892687559354228</v>
      </c>
      <c r="GL10" s="88" t="s">
        <v>791</v>
      </c>
      <c r="GM10" s="88">
        <f>IF(SUM(GN10:GT10)&gt;100,"－",SUM(GN10:GT10))</f>
        <v>99.999999999999986</v>
      </c>
      <c r="GN10" s="89">
        <f t="shared" ref="GN10:GT10" si="160">GN22/$GM9*100</f>
        <v>16.359139574994305</v>
      </c>
      <c r="GO10" s="89">
        <f t="shared" si="160"/>
        <v>12.196947508867845</v>
      </c>
      <c r="GP10" s="89">
        <f t="shared" si="160"/>
        <v>18.26938722379511</v>
      </c>
      <c r="GQ10" s="89">
        <f t="shared" si="160"/>
        <v>12.385694295291092</v>
      </c>
      <c r="GR10" s="89">
        <f t="shared" si="160"/>
        <v>4.084089947606496</v>
      </c>
      <c r="GS10" s="89">
        <f t="shared" si="160"/>
        <v>1.3700413290377169</v>
      </c>
      <c r="GT10" s="89">
        <f t="shared" si="160"/>
        <v>35.334700120407433</v>
      </c>
      <c r="GU10" s="88">
        <f>IF(SUM(GV10:HA10)&gt;100,"－",SUM(GV10:HA10))</f>
        <v>100.00000000000001</v>
      </c>
      <c r="GV10" s="89">
        <f t="shared" ref="GV10:HA10" si="161">GV22/$GU9*100</f>
        <v>30.579297245963911</v>
      </c>
      <c r="GW10" s="89">
        <f t="shared" si="161"/>
        <v>10.826210826210826</v>
      </c>
      <c r="GX10" s="89">
        <f t="shared" si="161"/>
        <v>9.6866096866096854</v>
      </c>
      <c r="GY10" s="89">
        <f t="shared" si="161"/>
        <v>8.8319088319088319</v>
      </c>
      <c r="GZ10" s="89">
        <f t="shared" si="161"/>
        <v>10.351377018043685</v>
      </c>
      <c r="HA10" s="89">
        <f t="shared" si="161"/>
        <v>29.724596391263059</v>
      </c>
      <c r="HB10" s="88" t="s">
        <v>791</v>
      </c>
      <c r="HC10" s="88" t="s">
        <v>791</v>
      </c>
      <c r="HD10" s="88">
        <f>IF(SUM(HE10:HJ10)&gt;100,"－",SUM(HE10:HJ10))</f>
        <v>99.999999999999986</v>
      </c>
      <c r="HE10" s="89">
        <f t="shared" ref="HE10:HJ10" si="162">HE22/$HD9*100</f>
        <v>73.029439696106351</v>
      </c>
      <c r="HF10" s="89">
        <f t="shared" si="162"/>
        <v>12.440645773979107</v>
      </c>
      <c r="HG10" s="89">
        <f t="shared" si="162"/>
        <v>5.7929724596391265</v>
      </c>
      <c r="HH10" s="89">
        <f t="shared" si="162"/>
        <v>1.0446343779677114</v>
      </c>
      <c r="HI10" s="89">
        <f t="shared" si="162"/>
        <v>0.28490028490028491</v>
      </c>
      <c r="HJ10" s="89">
        <f t="shared" si="162"/>
        <v>7.4074074074074066</v>
      </c>
      <c r="HK10" s="88" t="s">
        <v>791</v>
      </c>
      <c r="HL10" s="88" t="s">
        <v>791</v>
      </c>
      <c r="HM10" s="88">
        <f>IF(SUM(HN10:HW10)&gt;100,"－",SUM(HN10:HW10))</f>
        <v>100</v>
      </c>
      <c r="HN10" s="89">
        <f t="shared" ref="HN10:HW10" si="163">HN22/$HM9*100</f>
        <v>30.25066464109381</v>
      </c>
      <c r="HO10" s="89">
        <f t="shared" si="163"/>
        <v>0.49373338397265476</v>
      </c>
      <c r="HP10" s="89">
        <f t="shared" si="163"/>
        <v>0.45575389289783513</v>
      </c>
      <c r="HQ10" s="89">
        <f t="shared" si="163"/>
        <v>40.6950246866692</v>
      </c>
      <c r="HR10" s="89">
        <f t="shared" si="163"/>
        <v>4.0258260539308779</v>
      </c>
      <c r="HS10" s="89">
        <f t="shared" si="163"/>
        <v>0.68363083934675273</v>
      </c>
      <c r="HT10" s="89">
        <f t="shared" si="163"/>
        <v>0.36080516521078621</v>
      </c>
      <c r="HU10" s="89">
        <f t="shared" si="163"/>
        <v>1.9179642992783896</v>
      </c>
      <c r="HV10" s="89">
        <f t="shared" si="163"/>
        <v>3.380174705658944</v>
      </c>
      <c r="HW10" s="89">
        <f t="shared" si="163"/>
        <v>17.736422331940751</v>
      </c>
      <c r="HX10" s="88">
        <f>IF(SUM(HY10:IC10,IE10:IJ10)&gt;100,"－",SUM(HY10:IC10,IE10:IJ10))</f>
        <v>99.999999999999986</v>
      </c>
      <c r="HY10" s="89">
        <f t="shared" ref="HY10:IJ10" si="164">HY22/$HX9*100</f>
        <v>43.069407693873394</v>
      </c>
      <c r="HZ10" s="89">
        <f t="shared" si="164"/>
        <v>17.585996336250766</v>
      </c>
      <c r="IA10" s="89">
        <f t="shared" si="164"/>
        <v>2.0761245674740483</v>
      </c>
      <c r="IB10" s="89">
        <f t="shared" si="164"/>
        <v>0.52920822308162019</v>
      </c>
      <c r="IC10" s="89">
        <f t="shared" si="164"/>
        <v>6.1469570527172808</v>
      </c>
      <c r="ID10" s="89">
        <f t="shared" si="164"/>
        <v>1.6079788316710766</v>
      </c>
      <c r="IE10" s="89">
        <f t="shared" si="164"/>
        <v>3.7044575615713415</v>
      </c>
      <c r="IF10" s="89">
        <f t="shared" si="164"/>
        <v>8.2434357826175439</v>
      </c>
      <c r="IG10" s="89">
        <f t="shared" si="164"/>
        <v>2.9717077142275596</v>
      </c>
      <c r="IH10" s="89">
        <f t="shared" si="164"/>
        <v>5.8823529411764701</v>
      </c>
      <c r="II10" s="89">
        <f t="shared" si="164"/>
        <v>4.0097699979645833</v>
      </c>
      <c r="IJ10" s="89">
        <f t="shared" si="164"/>
        <v>5.7805821290453894</v>
      </c>
      <c r="IK10" s="216"/>
      <c r="IL10" s="217"/>
      <c r="IM10" s="89"/>
      <c r="IN10" s="88" t="str">
        <f>IF(SUM(IO10:IT10)&gt;100,"－",SUM(IO10:IT10))</f>
        <v>－</v>
      </c>
      <c r="IO10" s="89">
        <f t="shared" ref="IO10:IT10" si="165">IO22/$IN9*100</f>
        <v>4.083570750237417</v>
      </c>
      <c r="IP10" s="89">
        <f t="shared" si="165"/>
        <v>5.3181386514719851</v>
      </c>
      <c r="IQ10" s="89">
        <f t="shared" si="165"/>
        <v>4.6533713200379871</v>
      </c>
      <c r="IR10" s="89">
        <f t="shared" si="165"/>
        <v>9.9715099715099722</v>
      </c>
      <c r="IS10" s="89">
        <f t="shared" si="165"/>
        <v>70.655270655270655</v>
      </c>
      <c r="IT10" s="89">
        <f t="shared" si="165"/>
        <v>9.0218423551756874</v>
      </c>
      <c r="IU10" s="88" t="str">
        <f>IF(SUM(IV10:JA10)&gt;100,"－",SUM(IV10:JA10))</f>
        <v>－</v>
      </c>
      <c r="IV10" s="89">
        <f t="shared" ref="IV10:JA10" si="166">IV22/$IU9*100</f>
        <v>22.792022792022792</v>
      </c>
      <c r="IW10" s="89">
        <f t="shared" si="166"/>
        <v>2.3741690408357075</v>
      </c>
      <c r="IX10" s="89">
        <f t="shared" si="166"/>
        <v>9.4017094017094021</v>
      </c>
      <c r="IY10" s="89">
        <f t="shared" si="166"/>
        <v>2.7540360873694207</v>
      </c>
      <c r="IZ10" s="89">
        <f t="shared" si="166"/>
        <v>13.485280151946819</v>
      </c>
      <c r="JA10" s="89">
        <f t="shared" si="166"/>
        <v>63.722697056030384</v>
      </c>
      <c r="JB10" s="88" t="str">
        <f>IF(SUM(JC10:JJ10)&gt;100,"－",SUM(JC10:JJ10))</f>
        <v>－</v>
      </c>
      <c r="JC10" s="89">
        <f t="shared" ref="JC10:JJ10" si="167">JC22/$JB9*100</f>
        <v>41.40550807217474</v>
      </c>
      <c r="JD10" s="89">
        <f t="shared" si="167"/>
        <v>74.833808167141498</v>
      </c>
      <c r="JE10" s="89">
        <f t="shared" si="167"/>
        <v>74.928774928774928</v>
      </c>
      <c r="JF10" s="89">
        <f t="shared" si="167"/>
        <v>77.587844254510912</v>
      </c>
      <c r="JG10" s="89">
        <f t="shared" si="167"/>
        <v>73.504273504273513</v>
      </c>
      <c r="JH10" s="89">
        <f t="shared" si="167"/>
        <v>73.029439696106351</v>
      </c>
      <c r="JI10" s="89">
        <f t="shared" si="167"/>
        <v>2.7540360873694207</v>
      </c>
      <c r="JJ10" s="89">
        <f t="shared" si="167"/>
        <v>8.5470085470085468</v>
      </c>
      <c r="JK10" s="88" t="str">
        <f>IF(SUM(JL10:JP10)&gt;100,"－",SUM(JL10:JP10))</f>
        <v>－</v>
      </c>
      <c r="JL10" s="89">
        <f>JL22/$JK9*100</f>
        <v>51.092117758784426</v>
      </c>
      <c r="JM10" s="89">
        <f>JM22/$JK9*100</f>
        <v>48.433048433048434</v>
      </c>
      <c r="JN10" s="89">
        <f>JN22/$JK9*100</f>
        <v>66.381766381766383</v>
      </c>
      <c r="JO10" s="89">
        <f>JO22/$JK9*100</f>
        <v>23.361823361823362</v>
      </c>
      <c r="JP10" s="89">
        <f>JP22/$JK9*100</f>
        <v>12.915479582146251</v>
      </c>
    </row>
    <row r="11" spans="1:276" ht="15" customHeight="1">
      <c r="A11" s="56"/>
      <c r="B11" s="426"/>
      <c r="C11" s="53" t="s">
        <v>953</v>
      </c>
      <c r="D11" s="82">
        <f>D24</f>
        <v>804</v>
      </c>
      <c r="E11" s="83">
        <f t="shared" ref="E11:L13" si="168">IF($D11=0,0,E24/$D11*100)</f>
        <v>3.9800995024875623</v>
      </c>
      <c r="F11" s="83">
        <f t="shared" si="168"/>
        <v>6.0945273631840795</v>
      </c>
      <c r="G11" s="83">
        <f t="shared" si="168"/>
        <v>6.7164179104477615</v>
      </c>
      <c r="H11" s="83">
        <f t="shared" si="168"/>
        <v>6.3432835820895521</v>
      </c>
      <c r="I11" s="83">
        <f t="shared" si="168"/>
        <v>12.686567164179104</v>
      </c>
      <c r="J11" s="83">
        <f t="shared" si="168"/>
        <v>9.9502487562189064</v>
      </c>
      <c r="K11" s="83">
        <f t="shared" si="168"/>
        <v>18.407960199004975</v>
      </c>
      <c r="L11" s="83">
        <f t="shared" si="168"/>
        <v>35.820895522388057</v>
      </c>
      <c r="M11" s="82">
        <f>M24</f>
        <v>804</v>
      </c>
      <c r="N11" s="83">
        <f t="shared" ref="N11:Q13" si="169">IF($M11=0,0,N24/$M11*100)</f>
        <v>32.711442786069647</v>
      </c>
      <c r="O11" s="83">
        <f t="shared" si="169"/>
        <v>22.014925373134329</v>
      </c>
      <c r="P11" s="83">
        <f t="shared" si="169"/>
        <v>40.422885572139307</v>
      </c>
      <c r="Q11" s="83">
        <f t="shared" si="169"/>
        <v>4.8507462686567164</v>
      </c>
      <c r="R11" s="82">
        <f>R24</f>
        <v>804</v>
      </c>
      <c r="S11" s="83">
        <f t="shared" ref="S11:AA13" si="170">IF($R11=0,0,S24/$R11*100)</f>
        <v>39.676616915422883</v>
      </c>
      <c r="T11" s="83">
        <f t="shared" si="170"/>
        <v>9.2039800995024876</v>
      </c>
      <c r="U11" s="83">
        <f t="shared" si="170"/>
        <v>19.527363184079601</v>
      </c>
      <c r="V11" s="83">
        <f t="shared" si="170"/>
        <v>7.9601990049751246</v>
      </c>
      <c r="W11" s="83">
        <f t="shared" si="170"/>
        <v>11.940298507462686</v>
      </c>
      <c r="X11" s="83">
        <f t="shared" si="170"/>
        <v>4.2288557213930353</v>
      </c>
      <c r="Y11" s="83">
        <f t="shared" si="170"/>
        <v>1.1194029850746268</v>
      </c>
      <c r="Z11" s="83">
        <f t="shared" si="170"/>
        <v>4.2288557213930353</v>
      </c>
      <c r="AA11" s="83">
        <f t="shared" si="170"/>
        <v>2.1144278606965177</v>
      </c>
      <c r="AB11" s="82">
        <f>AB24</f>
        <v>804</v>
      </c>
      <c r="AC11" s="83">
        <f t="shared" ref="AC11:AG13" si="171">IF($AB11=0,0,AC24/$AB11*100)</f>
        <v>88.184079601990049</v>
      </c>
      <c r="AD11" s="83">
        <f t="shared" si="171"/>
        <v>7.3383084577114426</v>
      </c>
      <c r="AE11" s="83">
        <f t="shared" si="171"/>
        <v>0.62189054726368165</v>
      </c>
      <c r="AF11" s="83">
        <f t="shared" si="171"/>
        <v>3.1094527363184081</v>
      </c>
      <c r="AG11" s="83">
        <f t="shared" si="171"/>
        <v>0.74626865671641784</v>
      </c>
      <c r="AH11" s="82">
        <f>AH24</f>
        <v>804</v>
      </c>
      <c r="AI11" s="83">
        <f t="shared" ref="AI11:AN13" si="172">IF($AH11=0,0,AI24/$AH11*100)</f>
        <v>0.87064676616915426</v>
      </c>
      <c r="AJ11" s="83">
        <f t="shared" si="172"/>
        <v>2.1144278606965177</v>
      </c>
      <c r="AK11" s="83">
        <f t="shared" si="172"/>
        <v>16.666666666666664</v>
      </c>
      <c r="AL11" s="83">
        <f t="shared" si="172"/>
        <v>8.0845771144278622</v>
      </c>
      <c r="AM11" s="83">
        <f t="shared" si="172"/>
        <v>71.766169154228848</v>
      </c>
      <c r="AN11" s="83">
        <f t="shared" si="172"/>
        <v>0.49751243781094528</v>
      </c>
      <c r="AO11" s="82">
        <f>AO24</f>
        <v>804</v>
      </c>
      <c r="AP11" s="83">
        <f t="shared" ref="AP11:AS13" si="173">IF($AO11=0,0,AP24/$AO11*100)</f>
        <v>5.8457711442786069</v>
      </c>
      <c r="AQ11" s="83">
        <f t="shared" si="173"/>
        <v>30.223880597014922</v>
      </c>
      <c r="AR11" s="83">
        <f t="shared" si="173"/>
        <v>42.164179104477611</v>
      </c>
      <c r="AS11" s="83">
        <f t="shared" si="173"/>
        <v>21.766169154228855</v>
      </c>
      <c r="AT11" s="82">
        <f>AT24</f>
        <v>804</v>
      </c>
      <c r="AU11" s="83">
        <f t="shared" ref="AU11:BD13" si="174">IF($AT11=0,0,AU24/$AT11*100)</f>
        <v>2.9850746268656714</v>
      </c>
      <c r="AV11" s="83">
        <f t="shared" si="174"/>
        <v>15.422885572139302</v>
      </c>
      <c r="AW11" s="83">
        <f t="shared" si="174"/>
        <v>26.492537313432834</v>
      </c>
      <c r="AX11" s="83">
        <f t="shared" si="174"/>
        <v>16.791044776119403</v>
      </c>
      <c r="AY11" s="83">
        <f t="shared" si="174"/>
        <v>12.189054726368159</v>
      </c>
      <c r="AZ11" s="83">
        <f t="shared" si="174"/>
        <v>12.064676616915424</v>
      </c>
      <c r="BA11" s="83">
        <f t="shared" si="174"/>
        <v>8.9552238805970141</v>
      </c>
      <c r="BB11" s="83">
        <f t="shared" si="174"/>
        <v>2.3631840796019898</v>
      </c>
      <c r="BC11" s="83">
        <f t="shared" si="174"/>
        <v>2.1144278606965177</v>
      </c>
      <c r="BD11" s="83">
        <f t="shared" si="174"/>
        <v>0.62189054726368165</v>
      </c>
      <c r="BE11" s="119">
        <f t="shared" ref="BE11:BF13" si="175">BE24</f>
        <v>37.316645807259071</v>
      </c>
      <c r="BF11" s="82">
        <f t="shared" si="175"/>
        <v>804</v>
      </c>
      <c r="BG11" s="83">
        <f t="shared" ref="BG11:BJ13" si="176">IF($BF11=0,0,BG24/$BF11*100)</f>
        <v>35.696517412935322</v>
      </c>
      <c r="BH11" s="83">
        <f t="shared" si="176"/>
        <v>37.313432835820898</v>
      </c>
      <c r="BI11" s="83">
        <f t="shared" si="176"/>
        <v>24.378109452736318</v>
      </c>
      <c r="BJ11" s="83">
        <f t="shared" si="176"/>
        <v>2.6119402985074625</v>
      </c>
      <c r="BK11" s="82">
        <f>BK24</f>
        <v>804</v>
      </c>
      <c r="BL11" s="83">
        <f t="shared" ref="BL11:BO13" si="177">IF($BK11=0,0,BL24/$BK11*100)</f>
        <v>20.8955223880597</v>
      </c>
      <c r="BM11" s="83">
        <f t="shared" si="177"/>
        <v>9.4527363184079594</v>
      </c>
      <c r="BN11" s="83">
        <f t="shared" si="177"/>
        <v>49.875621890547265</v>
      </c>
      <c r="BO11" s="83">
        <f t="shared" si="177"/>
        <v>19.776119402985074</v>
      </c>
      <c r="BP11" s="82">
        <f>BP24</f>
        <v>804</v>
      </c>
      <c r="BQ11" s="83">
        <f t="shared" ref="BQ11:BT13" si="178">IF($BP11=0,0,BQ24/$BP11*100)</f>
        <v>48.258706467661696</v>
      </c>
      <c r="BR11" s="83">
        <f t="shared" si="178"/>
        <v>6.8407960199004965</v>
      </c>
      <c r="BS11" s="83">
        <f t="shared" si="178"/>
        <v>31.716417910447763</v>
      </c>
      <c r="BT11" s="83">
        <f t="shared" si="178"/>
        <v>13.184079601990051</v>
      </c>
      <c r="BU11" s="82">
        <f>BU24</f>
        <v>804</v>
      </c>
      <c r="BV11" s="83">
        <f t="shared" ref="BV11:BY13" si="179">IF($BU11=0,0,BV24/$BU11*100)</f>
        <v>11.442786069651742</v>
      </c>
      <c r="BW11" s="83">
        <f t="shared" si="179"/>
        <v>4.8507462686567164</v>
      </c>
      <c r="BX11" s="83">
        <f t="shared" si="179"/>
        <v>62.189054726368155</v>
      </c>
      <c r="BY11" s="83">
        <f t="shared" si="179"/>
        <v>21.517412935323382</v>
      </c>
      <c r="BZ11" s="82">
        <f>BZ24</f>
        <v>804</v>
      </c>
      <c r="CA11" s="83">
        <f t="shared" ref="CA11:CD13" si="180">IF($BZ11=0,0,CA24/$BZ11*100)</f>
        <v>35.323383084577117</v>
      </c>
      <c r="CB11" s="83">
        <f t="shared" si="180"/>
        <v>10.323383084577115</v>
      </c>
      <c r="CC11" s="83">
        <f t="shared" si="180"/>
        <v>41.169154228855717</v>
      </c>
      <c r="CD11" s="83">
        <f t="shared" si="180"/>
        <v>13.184079601990051</v>
      </c>
      <c r="CE11" s="82">
        <f>CE24</f>
        <v>244</v>
      </c>
      <c r="CF11" s="83">
        <f t="shared" ref="CF11:CH13" si="181">IF($CE11=0,0,CF24/$CE11*100)</f>
        <v>89.754098360655746</v>
      </c>
      <c r="CG11" s="83">
        <f t="shared" si="181"/>
        <v>4.0983606557377046</v>
      </c>
      <c r="CH11" s="83">
        <f t="shared" si="181"/>
        <v>6.1475409836065573</v>
      </c>
      <c r="CI11" s="82">
        <f>CI24</f>
        <v>443</v>
      </c>
      <c r="CJ11" s="83">
        <f t="shared" ref="CJ11:CL13" si="182">IF($CI11=0,0,CJ24/$CI11*100)</f>
        <v>90.970654627539503</v>
      </c>
      <c r="CK11" s="83">
        <f t="shared" si="182"/>
        <v>3.6117381489841982</v>
      </c>
      <c r="CL11" s="83">
        <f t="shared" si="182"/>
        <v>5.4176072234762982</v>
      </c>
      <c r="CM11" s="82">
        <f>CM24</f>
        <v>131</v>
      </c>
      <c r="CN11" s="83">
        <f t="shared" ref="CN11:CP13" si="183">IF($CM11=0,0,CN24/$CM11*100)</f>
        <v>88.549618320610691</v>
      </c>
      <c r="CO11" s="83">
        <f t="shared" si="183"/>
        <v>6.8702290076335881</v>
      </c>
      <c r="CP11" s="83">
        <f t="shared" si="183"/>
        <v>4.5801526717557248</v>
      </c>
      <c r="CQ11" s="82">
        <f>CQ24</f>
        <v>367</v>
      </c>
      <c r="CR11" s="83">
        <f t="shared" ref="CR11:CT13" si="184">IF($CQ11=0,0,CR24/$CQ11*100)</f>
        <v>90.735694822888277</v>
      </c>
      <c r="CS11" s="83">
        <f t="shared" si="184"/>
        <v>4.0871934604904636</v>
      </c>
      <c r="CT11" s="83">
        <f t="shared" si="184"/>
        <v>5.1771117166212539</v>
      </c>
      <c r="CU11" s="82">
        <f>CU24</f>
        <v>244</v>
      </c>
      <c r="CV11" s="83">
        <f t="shared" ref="CV11:CX13" si="185">IF($CU11=0,0,CV24/$CU11*100)</f>
        <v>79.098360655737707</v>
      </c>
      <c r="CW11" s="83">
        <f t="shared" si="185"/>
        <v>13.114754098360656</v>
      </c>
      <c r="CX11" s="83">
        <f t="shared" si="185"/>
        <v>7.7868852459016393</v>
      </c>
      <c r="CY11" s="82">
        <f>CY24</f>
        <v>443</v>
      </c>
      <c r="CZ11" s="83">
        <f t="shared" ref="CZ11:DB13" si="186">IF($CY11=0,0,CZ24/$CY11*100)</f>
        <v>61.399548532731373</v>
      </c>
      <c r="DA11" s="83">
        <f t="shared" si="186"/>
        <v>31.82844243792325</v>
      </c>
      <c r="DB11" s="83">
        <f t="shared" si="186"/>
        <v>6.772009029345373</v>
      </c>
      <c r="DC11" s="82">
        <f>DC24</f>
        <v>131</v>
      </c>
      <c r="DD11" s="83">
        <f t="shared" ref="DD11:DF13" si="187">IF($DC11=0,0,DD24/$DC11*100)</f>
        <v>69.465648854961842</v>
      </c>
      <c r="DE11" s="83">
        <f t="shared" si="187"/>
        <v>22.900763358778626</v>
      </c>
      <c r="DF11" s="83">
        <f t="shared" si="187"/>
        <v>7.6335877862595423</v>
      </c>
      <c r="DG11" s="82">
        <f>DG24</f>
        <v>367</v>
      </c>
      <c r="DH11" s="83">
        <f t="shared" ref="DH11:DJ13" si="188">IF($DG11=0,0,DH24/$DG11*100)</f>
        <v>84.46866485013625</v>
      </c>
      <c r="DI11" s="83">
        <f t="shared" si="188"/>
        <v>7.9019073569482288</v>
      </c>
      <c r="DJ11" s="83">
        <f t="shared" si="188"/>
        <v>7.6294277929155312</v>
      </c>
      <c r="DK11" s="82">
        <f>DK24</f>
        <v>244</v>
      </c>
      <c r="DL11" s="83">
        <f t="shared" ref="DL11:DO13" si="189">IF($DK11=0,0,DL24/$DK11*100)</f>
        <v>14.754098360655737</v>
      </c>
      <c r="DM11" s="83">
        <f t="shared" si="189"/>
        <v>43.442622950819668</v>
      </c>
      <c r="DN11" s="83">
        <f t="shared" si="189"/>
        <v>32.786885245901637</v>
      </c>
      <c r="DO11" s="83">
        <f t="shared" si="189"/>
        <v>9.0163934426229506</v>
      </c>
      <c r="DP11" s="82">
        <f>DP24</f>
        <v>443</v>
      </c>
      <c r="DQ11" s="83">
        <f t="shared" ref="DQ11:DT13" si="190">IF($DP11=0,0,DQ24/$DP11*100)</f>
        <v>7.9006772009029351</v>
      </c>
      <c r="DR11" s="83">
        <f t="shared" si="190"/>
        <v>36.794582392776526</v>
      </c>
      <c r="DS11" s="83">
        <f t="shared" si="190"/>
        <v>48.306997742663654</v>
      </c>
      <c r="DT11" s="83">
        <f t="shared" si="190"/>
        <v>6.9977426636568847</v>
      </c>
      <c r="DU11" s="82">
        <f>DU24</f>
        <v>131</v>
      </c>
      <c r="DV11" s="83">
        <f t="shared" ref="DV11:DY13" si="191">IF($DU11=0,0,DV24/$DU11*100)</f>
        <v>26.717557251908396</v>
      </c>
      <c r="DW11" s="83">
        <f t="shared" si="191"/>
        <v>39.694656488549619</v>
      </c>
      <c r="DX11" s="83">
        <f t="shared" si="191"/>
        <v>25.954198473282442</v>
      </c>
      <c r="DY11" s="83">
        <f t="shared" si="191"/>
        <v>7.6335877862595423</v>
      </c>
      <c r="DZ11" s="82">
        <f>DZ24</f>
        <v>367</v>
      </c>
      <c r="EA11" s="83">
        <f t="shared" ref="EA11:ED13" si="192">IF($DZ11=0,0,EA24/$DZ11*100)</f>
        <v>13.896457765667575</v>
      </c>
      <c r="EB11" s="83">
        <f t="shared" si="192"/>
        <v>40.054495912806537</v>
      </c>
      <c r="EC11" s="83">
        <f t="shared" si="192"/>
        <v>38.419618528610357</v>
      </c>
      <c r="ED11" s="83">
        <f t="shared" si="192"/>
        <v>7.6294277929155312</v>
      </c>
      <c r="EE11" s="82">
        <f>EE24</f>
        <v>804</v>
      </c>
      <c r="EF11" s="83">
        <f t="shared" ref="EF11:EK13" si="193">IF($EE11=0,0,EF24/$EE11*100)</f>
        <v>0</v>
      </c>
      <c r="EG11" s="83">
        <f t="shared" si="193"/>
        <v>0</v>
      </c>
      <c r="EH11" s="83">
        <f t="shared" si="193"/>
        <v>63.805970149253731</v>
      </c>
      <c r="EI11" s="83">
        <f t="shared" si="193"/>
        <v>19.651741293532339</v>
      </c>
      <c r="EJ11" s="83">
        <f t="shared" si="193"/>
        <v>8.3333333333333321</v>
      </c>
      <c r="EK11" s="83">
        <f t="shared" si="193"/>
        <v>8.2089552238805972</v>
      </c>
      <c r="EL11" s="119">
        <f t="shared" ref="EL11:EM13" si="194">EL24</f>
        <v>22.377097560975628</v>
      </c>
      <c r="EM11" s="82">
        <f t="shared" si="194"/>
        <v>804</v>
      </c>
      <c r="EN11" s="83">
        <f t="shared" ref="EN11:EW13" si="195">IF($EM11=0,0,EN24/$EM11*100)</f>
        <v>2.4875621890547266</v>
      </c>
      <c r="EO11" s="83">
        <f t="shared" si="195"/>
        <v>6.467661691542288</v>
      </c>
      <c r="EP11" s="83">
        <f t="shared" si="195"/>
        <v>13.930348258706468</v>
      </c>
      <c r="EQ11" s="83">
        <f t="shared" si="195"/>
        <v>12.064676616915424</v>
      </c>
      <c r="ER11" s="83">
        <f t="shared" si="195"/>
        <v>10.074626865671641</v>
      </c>
      <c r="ES11" s="83">
        <f t="shared" si="195"/>
        <v>6.3432835820895521</v>
      </c>
      <c r="ET11" s="83">
        <f t="shared" si="195"/>
        <v>9.2039800995024876</v>
      </c>
      <c r="EU11" s="83">
        <f t="shared" si="195"/>
        <v>1.4925373134328357</v>
      </c>
      <c r="EV11" s="83">
        <f t="shared" si="195"/>
        <v>0.74626865671641784</v>
      </c>
      <c r="EW11" s="83">
        <f t="shared" si="195"/>
        <v>37.189054726368163</v>
      </c>
      <c r="EX11" s="82">
        <f t="shared" ref="EX11:EY13" si="196">EX24</f>
        <v>161432.32443479641</v>
      </c>
      <c r="EY11" s="82">
        <f t="shared" si="196"/>
        <v>804</v>
      </c>
      <c r="EZ11" s="83">
        <f t="shared" ref="EZ11:FF13" si="197">IF($EY11=0,0,EZ24/$EY11*100)</f>
        <v>63.059701492537314</v>
      </c>
      <c r="FA11" s="83">
        <f t="shared" si="197"/>
        <v>21.766169154228855</v>
      </c>
      <c r="FB11" s="83">
        <f t="shared" si="197"/>
        <v>9.4527363184079594</v>
      </c>
      <c r="FC11" s="83">
        <f t="shared" si="197"/>
        <v>0.49751243781094528</v>
      </c>
      <c r="FD11" s="83">
        <f t="shared" si="197"/>
        <v>0</v>
      </c>
      <c r="FE11" s="83">
        <f t="shared" si="197"/>
        <v>0.24875621890547264</v>
      </c>
      <c r="FF11" s="83">
        <f t="shared" si="197"/>
        <v>4.9751243781094532</v>
      </c>
      <c r="FG11" s="82">
        <f>FG24</f>
        <v>507</v>
      </c>
      <c r="FH11" s="83">
        <f t="shared" ref="FH11:FL13" si="198">IF($FG11=0,0,FH24/$FG11*100)</f>
        <v>71.400394477317548</v>
      </c>
      <c r="FI11" s="83">
        <f t="shared" si="198"/>
        <v>14.398422090729785</v>
      </c>
      <c r="FJ11" s="83">
        <f t="shared" si="198"/>
        <v>2.9585798816568047</v>
      </c>
      <c r="FK11" s="83">
        <f t="shared" si="198"/>
        <v>5.1282051282051277</v>
      </c>
      <c r="FL11" s="83">
        <f t="shared" si="198"/>
        <v>6.1143984220907299</v>
      </c>
      <c r="FM11" s="82">
        <f>FM24</f>
        <v>804</v>
      </c>
      <c r="FN11" s="83">
        <f t="shared" ref="FN11:FQ13" si="199">IF($FM11=0,0,FN24/$FM11*100)</f>
        <v>11.940298507462686</v>
      </c>
      <c r="FO11" s="83">
        <f t="shared" si="199"/>
        <v>22.014925373134329</v>
      </c>
      <c r="FP11" s="83">
        <f t="shared" si="199"/>
        <v>56.71641791044776</v>
      </c>
      <c r="FQ11" s="83">
        <f t="shared" si="199"/>
        <v>10.44776119402985</v>
      </c>
      <c r="FR11" s="82">
        <f>FR24</f>
        <v>804</v>
      </c>
      <c r="FS11" s="83">
        <f t="shared" ref="FS11:GB13" si="200">IF($FR11=0,0,FS24/$FR11*100)</f>
        <v>2.6119402985074625</v>
      </c>
      <c r="FT11" s="83">
        <f t="shared" si="200"/>
        <v>13.805970149253731</v>
      </c>
      <c r="FU11" s="83">
        <f t="shared" si="200"/>
        <v>23.880597014925371</v>
      </c>
      <c r="FV11" s="83">
        <f t="shared" si="200"/>
        <v>17.164179104477611</v>
      </c>
      <c r="FW11" s="83">
        <f t="shared" si="200"/>
        <v>12.189054726368159</v>
      </c>
      <c r="FX11" s="83">
        <f t="shared" si="200"/>
        <v>11.691542288557214</v>
      </c>
      <c r="FY11" s="83">
        <f t="shared" si="200"/>
        <v>9.3283582089552244</v>
      </c>
      <c r="FZ11" s="83">
        <f t="shared" si="200"/>
        <v>4.7263681592039797</v>
      </c>
      <c r="GA11" s="83">
        <f t="shared" si="200"/>
        <v>2.7363184079601992</v>
      </c>
      <c r="GB11" s="83">
        <f t="shared" si="200"/>
        <v>1.8656716417910446</v>
      </c>
      <c r="GC11" s="119">
        <f t="shared" ref="GC11:GD13" si="201">GC24</f>
        <v>40.240811153358685</v>
      </c>
      <c r="GD11" s="82">
        <f t="shared" si="201"/>
        <v>804</v>
      </c>
      <c r="GE11" s="83">
        <f t="shared" ref="GE11:GK13" si="202">IF($GD11=0,0,GE24/$GD11*100)</f>
        <v>9.8258706467661696</v>
      </c>
      <c r="GF11" s="83">
        <f t="shared" si="202"/>
        <v>9.8258706467661696</v>
      </c>
      <c r="GG11" s="83">
        <f t="shared" si="202"/>
        <v>20.149253731343283</v>
      </c>
      <c r="GH11" s="83">
        <f t="shared" si="202"/>
        <v>16.666666666666664</v>
      </c>
      <c r="GI11" s="83">
        <f t="shared" si="202"/>
        <v>15.17412935323383</v>
      </c>
      <c r="GJ11" s="83">
        <f t="shared" si="202"/>
        <v>26.492537313432834</v>
      </c>
      <c r="GK11" s="83">
        <f t="shared" si="202"/>
        <v>1.8656716417910446</v>
      </c>
      <c r="GL11" s="119">
        <f t="shared" ref="GL11:GM13" si="203">GL24</f>
        <v>88.217538881239463</v>
      </c>
      <c r="GM11" s="82">
        <f t="shared" si="203"/>
        <v>25339</v>
      </c>
      <c r="GN11" s="83">
        <f t="shared" ref="GN11:GT13" si="204">IF($GM11=0,0,GN24/$GM11*100)</f>
        <v>18.347211807885078</v>
      </c>
      <c r="GO11" s="83">
        <f t="shared" si="204"/>
        <v>12.833971348514147</v>
      </c>
      <c r="GP11" s="83">
        <f t="shared" si="204"/>
        <v>18.047278898141204</v>
      </c>
      <c r="GQ11" s="83">
        <f t="shared" si="204"/>
        <v>10.706815580725364</v>
      </c>
      <c r="GR11" s="83">
        <f t="shared" si="204"/>
        <v>2.9756501835115827</v>
      </c>
      <c r="GS11" s="83">
        <f t="shared" si="204"/>
        <v>0.73404633174158407</v>
      </c>
      <c r="GT11" s="83">
        <f t="shared" si="204"/>
        <v>36.355025849481038</v>
      </c>
      <c r="GU11" s="82">
        <f>GU24</f>
        <v>804</v>
      </c>
      <c r="GV11" s="83">
        <f t="shared" ref="GV11:HA13" si="205">IF($GU11=0,0,GV24/$GU11*100)</f>
        <v>34.079601990049753</v>
      </c>
      <c r="GW11" s="83">
        <f t="shared" si="205"/>
        <v>12.810945273631841</v>
      </c>
      <c r="GX11" s="83">
        <f t="shared" si="205"/>
        <v>10.074626865671641</v>
      </c>
      <c r="GY11" s="83">
        <f t="shared" si="205"/>
        <v>8.7064676616915424</v>
      </c>
      <c r="GZ11" s="83">
        <f t="shared" si="205"/>
        <v>7.2139303482587067</v>
      </c>
      <c r="HA11" s="83">
        <f t="shared" si="205"/>
        <v>27.114427860696516</v>
      </c>
      <c r="HB11" s="119">
        <f t="shared" ref="HB11:HD13" si="206">HB24</f>
        <v>5.3935144755680415</v>
      </c>
      <c r="HC11" s="119">
        <f t="shared" si="206"/>
        <v>10.130126547060488</v>
      </c>
      <c r="HD11" s="82">
        <f t="shared" si="206"/>
        <v>804</v>
      </c>
      <c r="HE11" s="83">
        <f t="shared" ref="HE11:HJ13" si="207">IF($HD11=0,0,HE24/$HD11*100)</f>
        <v>76.368159203980099</v>
      </c>
      <c r="HF11" s="83">
        <f t="shared" si="207"/>
        <v>12.189054726368159</v>
      </c>
      <c r="HG11" s="83">
        <f t="shared" si="207"/>
        <v>4.3532338308457712</v>
      </c>
      <c r="HH11" s="83">
        <f t="shared" si="207"/>
        <v>0.87064676616915426</v>
      </c>
      <c r="HI11" s="83">
        <f t="shared" si="207"/>
        <v>0</v>
      </c>
      <c r="HJ11" s="83">
        <f t="shared" si="207"/>
        <v>6.2189054726368163</v>
      </c>
      <c r="HK11" s="119">
        <f t="shared" ref="HK11:HL13" si="208">HK24</f>
        <v>0.7676202000684258</v>
      </c>
      <c r="HL11" s="119">
        <f t="shared" si="208"/>
        <v>4.1341830775113788</v>
      </c>
      <c r="HM11" s="82">
        <f>HM24</f>
        <v>4079</v>
      </c>
      <c r="HN11" s="83">
        <f t="shared" ref="HN11:HW13" si="209">IF($HM11=0,0,HN24/$HM11*100)</f>
        <v>26.354498651630305</v>
      </c>
      <c r="HO11" s="83">
        <f t="shared" si="209"/>
        <v>0.49031625398381956</v>
      </c>
      <c r="HP11" s="83">
        <f t="shared" si="209"/>
        <v>0.44128462858543765</v>
      </c>
      <c r="HQ11" s="83">
        <f t="shared" si="209"/>
        <v>44.569747487129199</v>
      </c>
      <c r="HR11" s="83">
        <f t="shared" si="209"/>
        <v>4.1431723461632757</v>
      </c>
      <c r="HS11" s="83">
        <f t="shared" si="209"/>
        <v>0.63741113017896545</v>
      </c>
      <c r="HT11" s="83">
        <f t="shared" si="209"/>
        <v>0.39225300318705564</v>
      </c>
      <c r="HU11" s="83">
        <f t="shared" si="209"/>
        <v>2.0838440794312332</v>
      </c>
      <c r="HV11" s="83">
        <f t="shared" si="209"/>
        <v>3.0399607746996815</v>
      </c>
      <c r="HW11" s="83">
        <f t="shared" si="209"/>
        <v>17.847511645011032</v>
      </c>
      <c r="HX11" s="82">
        <f>HX24</f>
        <v>3723</v>
      </c>
      <c r="HY11" s="83">
        <f t="shared" ref="HY11:IJ13" si="210">IF($HX11=0,0,HY24/$HX11*100)</f>
        <v>38.544184797206555</v>
      </c>
      <c r="HZ11" s="83">
        <f t="shared" si="210"/>
        <v>18.237980123556273</v>
      </c>
      <c r="IA11" s="83">
        <f t="shared" si="210"/>
        <v>1.7996239591727101</v>
      </c>
      <c r="IB11" s="83">
        <f t="shared" si="210"/>
        <v>0.61778135911899013</v>
      </c>
      <c r="IC11" s="83">
        <f t="shared" si="210"/>
        <v>7.0104754230459312</v>
      </c>
      <c r="ID11" s="83">
        <f t="shared" si="210"/>
        <v>1.7459038409884502</v>
      </c>
      <c r="IE11" s="83">
        <f t="shared" si="210"/>
        <v>4.1364491001880204</v>
      </c>
      <c r="IF11" s="83">
        <f t="shared" si="210"/>
        <v>9.0249798549556814</v>
      </c>
      <c r="IG11" s="83">
        <f t="shared" si="210"/>
        <v>3.7066881547139405</v>
      </c>
      <c r="IH11" s="83">
        <f t="shared" si="210"/>
        <v>6.3926940639269407</v>
      </c>
      <c r="II11" s="83">
        <f t="shared" si="210"/>
        <v>4.3244695138329305</v>
      </c>
      <c r="IJ11" s="83">
        <f t="shared" si="210"/>
        <v>6.2046736502820306</v>
      </c>
      <c r="IK11" s="82">
        <v>595</v>
      </c>
      <c r="IL11" s="195">
        <v>2204</v>
      </c>
      <c r="IM11" s="83">
        <v>21.098003629764065</v>
      </c>
      <c r="IN11" s="82">
        <f>IN24</f>
        <v>804</v>
      </c>
      <c r="IO11" s="83">
        <f t="shared" ref="IO11:IT13" si="211">IF($IN11=0,0,IO24/$IN11*100)</f>
        <v>2.6119402985074625</v>
      </c>
      <c r="IP11" s="83">
        <f t="shared" si="211"/>
        <v>2.1144278606965177</v>
      </c>
      <c r="IQ11" s="83">
        <f t="shared" si="211"/>
        <v>4.6019900497512438</v>
      </c>
      <c r="IR11" s="83">
        <f t="shared" si="211"/>
        <v>10.323383084577115</v>
      </c>
      <c r="IS11" s="83">
        <f t="shared" si="211"/>
        <v>73.756218905472636</v>
      </c>
      <c r="IT11" s="83">
        <f t="shared" si="211"/>
        <v>8.5820895522388057</v>
      </c>
      <c r="IU11" s="82">
        <f>IU24</f>
        <v>804</v>
      </c>
      <c r="IV11" s="83">
        <f t="shared" ref="IV11:JA13" si="212">IF($IU11=0,0,IV24/$IU11*100)</f>
        <v>16.293532338308459</v>
      </c>
      <c r="IW11" s="83">
        <f t="shared" si="212"/>
        <v>0.87064676616915426</v>
      </c>
      <c r="IX11" s="83">
        <f t="shared" si="212"/>
        <v>9.0796019900497509</v>
      </c>
      <c r="IY11" s="83">
        <f t="shared" si="212"/>
        <v>2.6119402985074625</v>
      </c>
      <c r="IZ11" s="83">
        <f t="shared" si="212"/>
        <v>11.194029850746269</v>
      </c>
      <c r="JA11" s="83">
        <f t="shared" si="212"/>
        <v>70.398009950248749</v>
      </c>
      <c r="JB11" s="82">
        <f>JB24</f>
        <v>804</v>
      </c>
      <c r="JC11" s="83">
        <f t="shared" ref="JC11:JJ13" si="213">IF($JB11=0,0,JC24/$JB11*100)</f>
        <v>44.900497512437809</v>
      </c>
      <c r="JD11" s="83">
        <f t="shared" si="213"/>
        <v>77.363184079601993</v>
      </c>
      <c r="JE11" s="83">
        <f t="shared" si="213"/>
        <v>76.243781094527364</v>
      </c>
      <c r="JF11" s="83">
        <f t="shared" si="213"/>
        <v>78.233830845771152</v>
      </c>
      <c r="JG11" s="83">
        <f t="shared" si="213"/>
        <v>75.24875621890547</v>
      </c>
      <c r="JH11" s="83">
        <f t="shared" si="213"/>
        <v>73.258706467661696</v>
      </c>
      <c r="JI11" s="83">
        <f t="shared" si="213"/>
        <v>2.6119402985074625</v>
      </c>
      <c r="JJ11" s="83">
        <f t="shared" si="213"/>
        <v>8.0845771144278622</v>
      </c>
      <c r="JK11" s="82">
        <f>JK24</f>
        <v>804</v>
      </c>
      <c r="JL11" s="83">
        <f t="shared" ref="JL11:JP13" si="214">IF($JK11=0,0,JL24/$JK11*100)</f>
        <v>50.995024875621887</v>
      </c>
      <c r="JM11" s="83">
        <f t="shared" si="214"/>
        <v>47.761194029850742</v>
      </c>
      <c r="JN11" s="83">
        <f t="shared" si="214"/>
        <v>68.78109452736318</v>
      </c>
      <c r="JO11" s="83">
        <f t="shared" si="214"/>
        <v>24.378109452736318</v>
      </c>
      <c r="JP11" s="83">
        <f t="shared" si="214"/>
        <v>12.562189054726369</v>
      </c>
    </row>
    <row r="12" spans="1:276" ht="15" customHeight="1">
      <c r="A12" s="56"/>
      <c r="B12" s="426"/>
      <c r="C12" s="53" t="s">
        <v>954</v>
      </c>
      <c r="D12" s="82">
        <f>D25</f>
        <v>199</v>
      </c>
      <c r="E12" s="83">
        <f t="shared" si="168"/>
        <v>1.0050251256281406</v>
      </c>
      <c r="F12" s="83">
        <f t="shared" si="168"/>
        <v>8.0402010050251249</v>
      </c>
      <c r="G12" s="83">
        <f t="shared" si="168"/>
        <v>6.5326633165829149</v>
      </c>
      <c r="H12" s="83">
        <f t="shared" si="168"/>
        <v>4.5226130653266337</v>
      </c>
      <c r="I12" s="83">
        <f t="shared" si="168"/>
        <v>20.100502512562816</v>
      </c>
      <c r="J12" s="83">
        <f t="shared" si="168"/>
        <v>14.572864321608039</v>
      </c>
      <c r="K12" s="83">
        <f t="shared" si="168"/>
        <v>19.095477386934672</v>
      </c>
      <c r="L12" s="83">
        <f t="shared" si="168"/>
        <v>26.13065326633166</v>
      </c>
      <c r="M12" s="82">
        <f>M25</f>
        <v>199</v>
      </c>
      <c r="N12" s="83">
        <f t="shared" si="169"/>
        <v>21.608040201005025</v>
      </c>
      <c r="O12" s="83">
        <f t="shared" si="169"/>
        <v>31.155778894472363</v>
      </c>
      <c r="P12" s="83">
        <f t="shared" si="169"/>
        <v>42.211055276381906</v>
      </c>
      <c r="Q12" s="83">
        <f t="shared" si="169"/>
        <v>5.025125628140704</v>
      </c>
      <c r="R12" s="82">
        <f>R25</f>
        <v>199</v>
      </c>
      <c r="S12" s="83">
        <f t="shared" si="170"/>
        <v>40.201005025125632</v>
      </c>
      <c r="T12" s="83">
        <f t="shared" si="170"/>
        <v>8.0402010050251249</v>
      </c>
      <c r="U12" s="83">
        <f t="shared" si="170"/>
        <v>14.572864321608039</v>
      </c>
      <c r="V12" s="83">
        <f t="shared" si="170"/>
        <v>10.050251256281408</v>
      </c>
      <c r="W12" s="83">
        <f t="shared" si="170"/>
        <v>15.577889447236181</v>
      </c>
      <c r="X12" s="83">
        <f t="shared" si="170"/>
        <v>3.0150753768844218</v>
      </c>
      <c r="Y12" s="83">
        <f t="shared" si="170"/>
        <v>3.5175879396984926</v>
      </c>
      <c r="Z12" s="83">
        <f t="shared" si="170"/>
        <v>3.5175879396984926</v>
      </c>
      <c r="AA12" s="83">
        <f t="shared" si="170"/>
        <v>1.5075376884422109</v>
      </c>
      <c r="AB12" s="82">
        <f>AB25</f>
        <v>199</v>
      </c>
      <c r="AC12" s="83">
        <f t="shared" si="171"/>
        <v>87.437185929648237</v>
      </c>
      <c r="AD12" s="83">
        <f t="shared" si="171"/>
        <v>6.0301507537688437</v>
      </c>
      <c r="AE12" s="83">
        <f t="shared" si="171"/>
        <v>2.0100502512562812</v>
      </c>
      <c r="AF12" s="83">
        <f t="shared" si="171"/>
        <v>4.5226130653266337</v>
      </c>
      <c r="AG12" s="83">
        <f t="shared" si="171"/>
        <v>0</v>
      </c>
      <c r="AH12" s="82">
        <f>AH25</f>
        <v>199</v>
      </c>
      <c r="AI12" s="83">
        <f t="shared" si="172"/>
        <v>0</v>
      </c>
      <c r="AJ12" s="83">
        <f t="shared" si="172"/>
        <v>0</v>
      </c>
      <c r="AK12" s="83">
        <f t="shared" si="172"/>
        <v>31.658291457286431</v>
      </c>
      <c r="AL12" s="83">
        <f t="shared" si="172"/>
        <v>36.180904522613069</v>
      </c>
      <c r="AM12" s="83">
        <f t="shared" si="172"/>
        <v>31.155778894472363</v>
      </c>
      <c r="AN12" s="83">
        <f t="shared" si="172"/>
        <v>1.0050251256281406</v>
      </c>
      <c r="AO12" s="82">
        <f>AO25</f>
        <v>199</v>
      </c>
      <c r="AP12" s="83">
        <f t="shared" si="173"/>
        <v>6.5326633165829149</v>
      </c>
      <c r="AQ12" s="83">
        <f t="shared" si="173"/>
        <v>20.603015075376884</v>
      </c>
      <c r="AR12" s="83">
        <f t="shared" si="173"/>
        <v>48.743718592964825</v>
      </c>
      <c r="AS12" s="83">
        <f t="shared" si="173"/>
        <v>24.120603015075375</v>
      </c>
      <c r="AT12" s="82">
        <f>AT25</f>
        <v>199</v>
      </c>
      <c r="AU12" s="83">
        <f t="shared" si="174"/>
        <v>5.5276381909547743</v>
      </c>
      <c r="AV12" s="83">
        <f t="shared" si="174"/>
        <v>14.572864321608039</v>
      </c>
      <c r="AW12" s="83">
        <f t="shared" si="174"/>
        <v>31.658291457286431</v>
      </c>
      <c r="AX12" s="83">
        <f t="shared" si="174"/>
        <v>26.633165829145728</v>
      </c>
      <c r="AY12" s="83">
        <f t="shared" si="174"/>
        <v>11.557788944723619</v>
      </c>
      <c r="AZ12" s="83">
        <f t="shared" si="174"/>
        <v>5.5276381909547743</v>
      </c>
      <c r="BA12" s="83">
        <f t="shared" si="174"/>
        <v>3.5175879396984926</v>
      </c>
      <c r="BB12" s="83">
        <f t="shared" si="174"/>
        <v>0.50251256281407031</v>
      </c>
      <c r="BC12" s="83">
        <f t="shared" si="174"/>
        <v>0.50251256281407031</v>
      </c>
      <c r="BD12" s="83">
        <f t="shared" si="174"/>
        <v>0</v>
      </c>
      <c r="BE12" s="119">
        <f t="shared" si="175"/>
        <v>29.904522613065328</v>
      </c>
      <c r="BF12" s="82">
        <f t="shared" si="175"/>
        <v>199</v>
      </c>
      <c r="BG12" s="83">
        <f t="shared" si="176"/>
        <v>16.582914572864322</v>
      </c>
      <c r="BH12" s="83">
        <f t="shared" si="176"/>
        <v>42.211055276381906</v>
      </c>
      <c r="BI12" s="83">
        <f t="shared" si="176"/>
        <v>37.688442211055282</v>
      </c>
      <c r="BJ12" s="83">
        <f t="shared" si="176"/>
        <v>3.5175879396984926</v>
      </c>
      <c r="BK12" s="82">
        <f>BK25</f>
        <v>199</v>
      </c>
      <c r="BL12" s="83">
        <f t="shared" si="177"/>
        <v>14.572864321608039</v>
      </c>
      <c r="BM12" s="83">
        <f t="shared" si="177"/>
        <v>11.055276381909549</v>
      </c>
      <c r="BN12" s="83">
        <f t="shared" si="177"/>
        <v>50.251256281407031</v>
      </c>
      <c r="BO12" s="83">
        <f t="shared" si="177"/>
        <v>24.120603015075375</v>
      </c>
      <c r="BP12" s="82">
        <f>BP25</f>
        <v>199</v>
      </c>
      <c r="BQ12" s="83">
        <f t="shared" si="178"/>
        <v>47.236180904522612</v>
      </c>
      <c r="BR12" s="83">
        <f t="shared" si="178"/>
        <v>11.557788944723619</v>
      </c>
      <c r="BS12" s="83">
        <f t="shared" si="178"/>
        <v>29.64824120603015</v>
      </c>
      <c r="BT12" s="83">
        <f t="shared" si="178"/>
        <v>11.557788944723619</v>
      </c>
      <c r="BU12" s="82">
        <f>BU25</f>
        <v>199</v>
      </c>
      <c r="BV12" s="83">
        <f t="shared" si="179"/>
        <v>16.08040201005025</v>
      </c>
      <c r="BW12" s="83">
        <f t="shared" si="179"/>
        <v>7.5376884422110546</v>
      </c>
      <c r="BX12" s="83">
        <f t="shared" si="179"/>
        <v>50.251256281407031</v>
      </c>
      <c r="BY12" s="83">
        <f t="shared" si="179"/>
        <v>26.13065326633166</v>
      </c>
      <c r="BZ12" s="82">
        <f>BZ25</f>
        <v>199</v>
      </c>
      <c r="CA12" s="83">
        <f t="shared" si="180"/>
        <v>28.643216080402013</v>
      </c>
      <c r="CB12" s="83">
        <f t="shared" si="180"/>
        <v>7.0351758793969852</v>
      </c>
      <c r="CC12" s="83">
        <f t="shared" si="180"/>
        <v>46.231155778894475</v>
      </c>
      <c r="CD12" s="83">
        <f t="shared" si="180"/>
        <v>18.090452261306535</v>
      </c>
      <c r="CE12" s="82">
        <f>CE25</f>
        <v>51</v>
      </c>
      <c r="CF12" s="83">
        <f t="shared" si="181"/>
        <v>90.196078431372555</v>
      </c>
      <c r="CG12" s="83">
        <f t="shared" si="181"/>
        <v>3.9215686274509802</v>
      </c>
      <c r="CH12" s="83">
        <f t="shared" si="181"/>
        <v>5.8823529411764701</v>
      </c>
      <c r="CI12" s="82">
        <f>CI25</f>
        <v>117</v>
      </c>
      <c r="CJ12" s="83">
        <f t="shared" si="182"/>
        <v>92.307692307692307</v>
      </c>
      <c r="CK12" s="83">
        <f t="shared" si="182"/>
        <v>2.5641025641025639</v>
      </c>
      <c r="CL12" s="83">
        <f t="shared" si="182"/>
        <v>5.1282051282051277</v>
      </c>
      <c r="CM12" s="82">
        <f>CM25</f>
        <v>47</v>
      </c>
      <c r="CN12" s="83">
        <f t="shared" si="183"/>
        <v>91.489361702127653</v>
      </c>
      <c r="CO12" s="83">
        <f t="shared" si="183"/>
        <v>8.5106382978723403</v>
      </c>
      <c r="CP12" s="83">
        <f t="shared" si="183"/>
        <v>0</v>
      </c>
      <c r="CQ12" s="82">
        <f>CQ25</f>
        <v>71</v>
      </c>
      <c r="CR12" s="83">
        <f t="shared" si="184"/>
        <v>94.366197183098592</v>
      </c>
      <c r="CS12" s="83">
        <f t="shared" si="184"/>
        <v>1.4084507042253522</v>
      </c>
      <c r="CT12" s="83">
        <f t="shared" si="184"/>
        <v>4.225352112676056</v>
      </c>
      <c r="CU12" s="82">
        <f>CU25</f>
        <v>51</v>
      </c>
      <c r="CV12" s="83">
        <f t="shared" si="185"/>
        <v>74.509803921568633</v>
      </c>
      <c r="CW12" s="83">
        <f t="shared" si="185"/>
        <v>13.725490196078432</v>
      </c>
      <c r="CX12" s="83">
        <f t="shared" si="185"/>
        <v>11.76470588235294</v>
      </c>
      <c r="CY12" s="82">
        <f>CY25</f>
        <v>117</v>
      </c>
      <c r="CZ12" s="83">
        <f t="shared" si="186"/>
        <v>44.444444444444443</v>
      </c>
      <c r="DA12" s="83">
        <f t="shared" si="186"/>
        <v>46.153846153846153</v>
      </c>
      <c r="DB12" s="83">
        <f t="shared" si="186"/>
        <v>9.4017094017094021</v>
      </c>
      <c r="DC12" s="82">
        <f>DC25</f>
        <v>47</v>
      </c>
      <c r="DD12" s="83">
        <f t="shared" si="187"/>
        <v>51.063829787234042</v>
      </c>
      <c r="DE12" s="83">
        <f t="shared" si="187"/>
        <v>36.170212765957451</v>
      </c>
      <c r="DF12" s="83">
        <f t="shared" si="187"/>
        <v>12.76595744680851</v>
      </c>
      <c r="DG12" s="82">
        <f>DG25</f>
        <v>71</v>
      </c>
      <c r="DH12" s="83">
        <f t="shared" si="188"/>
        <v>70.422535211267601</v>
      </c>
      <c r="DI12" s="83">
        <f t="shared" si="188"/>
        <v>26.760563380281688</v>
      </c>
      <c r="DJ12" s="83">
        <f t="shared" si="188"/>
        <v>2.8169014084507045</v>
      </c>
      <c r="DK12" s="82">
        <f>DK25</f>
        <v>51</v>
      </c>
      <c r="DL12" s="83">
        <f t="shared" si="189"/>
        <v>11.76470588235294</v>
      </c>
      <c r="DM12" s="83">
        <f t="shared" si="189"/>
        <v>35.294117647058826</v>
      </c>
      <c r="DN12" s="83">
        <f t="shared" si="189"/>
        <v>41.17647058823529</v>
      </c>
      <c r="DO12" s="83">
        <f t="shared" si="189"/>
        <v>11.76470588235294</v>
      </c>
      <c r="DP12" s="82">
        <f>DP25</f>
        <v>117</v>
      </c>
      <c r="DQ12" s="83">
        <f t="shared" si="190"/>
        <v>6.8376068376068382</v>
      </c>
      <c r="DR12" s="83">
        <f t="shared" si="190"/>
        <v>6.8376068376068382</v>
      </c>
      <c r="DS12" s="83">
        <f t="shared" si="190"/>
        <v>79.487179487179489</v>
      </c>
      <c r="DT12" s="83">
        <f t="shared" si="190"/>
        <v>6.8376068376068382</v>
      </c>
      <c r="DU12" s="82">
        <f>DU25</f>
        <v>47</v>
      </c>
      <c r="DV12" s="83">
        <f t="shared" si="191"/>
        <v>10.638297872340425</v>
      </c>
      <c r="DW12" s="83">
        <f t="shared" si="191"/>
        <v>12.76595744680851</v>
      </c>
      <c r="DX12" s="83">
        <f t="shared" si="191"/>
        <v>65.957446808510639</v>
      </c>
      <c r="DY12" s="83">
        <f t="shared" si="191"/>
        <v>10.638297872340425</v>
      </c>
      <c r="DZ12" s="82">
        <f>DZ25</f>
        <v>71</v>
      </c>
      <c r="EA12" s="83">
        <f t="shared" si="192"/>
        <v>5.6338028169014089</v>
      </c>
      <c r="EB12" s="83">
        <f t="shared" si="192"/>
        <v>21.12676056338028</v>
      </c>
      <c r="EC12" s="83">
        <f t="shared" si="192"/>
        <v>66.197183098591552</v>
      </c>
      <c r="ED12" s="83">
        <f t="shared" si="192"/>
        <v>7.042253521126761</v>
      </c>
      <c r="EE12" s="82">
        <f>EE25</f>
        <v>199</v>
      </c>
      <c r="EF12" s="83">
        <f t="shared" si="193"/>
        <v>0</v>
      </c>
      <c r="EG12" s="83">
        <f t="shared" si="193"/>
        <v>0</v>
      </c>
      <c r="EH12" s="83">
        <f t="shared" si="193"/>
        <v>80.402010050251263</v>
      </c>
      <c r="EI12" s="83">
        <f t="shared" si="193"/>
        <v>6.5326633165829149</v>
      </c>
      <c r="EJ12" s="83">
        <f t="shared" si="193"/>
        <v>2.0100502512562812</v>
      </c>
      <c r="EK12" s="83">
        <f t="shared" si="193"/>
        <v>11.055276381909549</v>
      </c>
      <c r="EL12" s="119">
        <f t="shared" si="194"/>
        <v>19.427203389830513</v>
      </c>
      <c r="EM12" s="82">
        <f t="shared" si="194"/>
        <v>199</v>
      </c>
      <c r="EN12" s="83">
        <f t="shared" si="195"/>
        <v>5.5276381909547743</v>
      </c>
      <c r="EO12" s="83">
        <f t="shared" si="195"/>
        <v>10.050251256281408</v>
      </c>
      <c r="EP12" s="83">
        <f t="shared" si="195"/>
        <v>20.603015075376884</v>
      </c>
      <c r="EQ12" s="83">
        <f t="shared" si="195"/>
        <v>11.557788944723619</v>
      </c>
      <c r="ER12" s="83">
        <f t="shared" si="195"/>
        <v>6.0301507537688437</v>
      </c>
      <c r="ES12" s="83">
        <f t="shared" si="195"/>
        <v>1.5075376884422109</v>
      </c>
      <c r="ET12" s="83">
        <f t="shared" si="195"/>
        <v>1.0050251256281406</v>
      </c>
      <c r="EU12" s="83">
        <f t="shared" si="195"/>
        <v>0</v>
      </c>
      <c r="EV12" s="83">
        <f t="shared" si="195"/>
        <v>0.50251256281407031</v>
      </c>
      <c r="EW12" s="83">
        <f t="shared" si="195"/>
        <v>43.21608040201005</v>
      </c>
      <c r="EX12" s="82">
        <f t="shared" si="196"/>
        <v>139510.05014749264</v>
      </c>
      <c r="EY12" s="82">
        <f t="shared" si="196"/>
        <v>199</v>
      </c>
      <c r="EZ12" s="83">
        <f t="shared" si="197"/>
        <v>54.2713567839196</v>
      </c>
      <c r="FA12" s="83">
        <f t="shared" si="197"/>
        <v>25.125628140703515</v>
      </c>
      <c r="FB12" s="83">
        <f t="shared" si="197"/>
        <v>15.075376884422109</v>
      </c>
      <c r="FC12" s="83">
        <f t="shared" si="197"/>
        <v>0</v>
      </c>
      <c r="FD12" s="83">
        <f t="shared" si="197"/>
        <v>0</v>
      </c>
      <c r="FE12" s="83">
        <f t="shared" si="197"/>
        <v>0</v>
      </c>
      <c r="FF12" s="83">
        <f t="shared" si="197"/>
        <v>5.5276381909547743</v>
      </c>
      <c r="FG12" s="82">
        <f>FG25</f>
        <v>108</v>
      </c>
      <c r="FH12" s="83">
        <f t="shared" si="198"/>
        <v>79.629629629629633</v>
      </c>
      <c r="FI12" s="83">
        <f t="shared" si="198"/>
        <v>10.185185185185185</v>
      </c>
      <c r="FJ12" s="83">
        <f t="shared" si="198"/>
        <v>1.8518518518518516</v>
      </c>
      <c r="FK12" s="83">
        <f t="shared" si="198"/>
        <v>5.5555555555555554</v>
      </c>
      <c r="FL12" s="83">
        <f t="shared" si="198"/>
        <v>2.7777777777777777</v>
      </c>
      <c r="FM12" s="82">
        <f>FM25</f>
        <v>199</v>
      </c>
      <c r="FN12" s="83">
        <f t="shared" si="199"/>
        <v>12.060301507537687</v>
      </c>
      <c r="FO12" s="83">
        <f t="shared" si="199"/>
        <v>33.668341708542712</v>
      </c>
      <c r="FP12" s="83">
        <f t="shared" si="199"/>
        <v>43.718592964824118</v>
      </c>
      <c r="FQ12" s="83">
        <f t="shared" si="199"/>
        <v>12.060301507537687</v>
      </c>
      <c r="FR12" s="82">
        <f>FR25</f>
        <v>199</v>
      </c>
      <c r="FS12" s="83">
        <f t="shared" si="200"/>
        <v>5.025125628140704</v>
      </c>
      <c r="FT12" s="83">
        <f t="shared" si="200"/>
        <v>14.07035175879397</v>
      </c>
      <c r="FU12" s="83">
        <f t="shared" si="200"/>
        <v>29.64824120603015</v>
      </c>
      <c r="FV12" s="83">
        <f t="shared" si="200"/>
        <v>27.1356783919598</v>
      </c>
      <c r="FW12" s="83">
        <f t="shared" si="200"/>
        <v>12.562814070351758</v>
      </c>
      <c r="FX12" s="83">
        <f t="shared" si="200"/>
        <v>6.5326633165829149</v>
      </c>
      <c r="FY12" s="83">
        <f t="shared" si="200"/>
        <v>3.5175879396984926</v>
      </c>
      <c r="FZ12" s="83">
        <f t="shared" si="200"/>
        <v>0.50251256281407031</v>
      </c>
      <c r="GA12" s="83">
        <f t="shared" si="200"/>
        <v>0.50251256281407031</v>
      </c>
      <c r="GB12" s="83">
        <f t="shared" si="200"/>
        <v>0.50251256281407031</v>
      </c>
      <c r="GC12" s="119">
        <f t="shared" si="201"/>
        <v>30.959595959595958</v>
      </c>
      <c r="GD12" s="82">
        <f t="shared" si="201"/>
        <v>199</v>
      </c>
      <c r="GE12" s="83">
        <f t="shared" si="202"/>
        <v>8.0402010050251249</v>
      </c>
      <c r="GF12" s="83">
        <f t="shared" si="202"/>
        <v>6.0301507537688437</v>
      </c>
      <c r="GG12" s="83">
        <f t="shared" si="202"/>
        <v>20.603015075376884</v>
      </c>
      <c r="GH12" s="83">
        <f t="shared" si="202"/>
        <v>17.587939698492463</v>
      </c>
      <c r="GI12" s="83">
        <f t="shared" si="202"/>
        <v>13.5678391959799</v>
      </c>
      <c r="GJ12" s="83">
        <f t="shared" si="202"/>
        <v>33.668341708542712</v>
      </c>
      <c r="GK12" s="83">
        <f t="shared" si="202"/>
        <v>0.50251256281407031</v>
      </c>
      <c r="GL12" s="119">
        <f t="shared" si="203"/>
        <v>90.153449811252088</v>
      </c>
      <c r="GM12" s="82">
        <f t="shared" si="203"/>
        <v>4471</v>
      </c>
      <c r="GN12" s="83">
        <f t="shared" si="204"/>
        <v>5.0547975844330129</v>
      </c>
      <c r="GO12" s="83">
        <f t="shared" si="204"/>
        <v>8.7452471482889731</v>
      </c>
      <c r="GP12" s="83">
        <f t="shared" si="204"/>
        <v>20.129724893759786</v>
      </c>
      <c r="GQ12" s="83">
        <f t="shared" si="204"/>
        <v>22.724222768955489</v>
      </c>
      <c r="GR12" s="83">
        <f t="shared" si="204"/>
        <v>10.870051442630285</v>
      </c>
      <c r="GS12" s="83">
        <f t="shared" si="204"/>
        <v>5.01006486244688</v>
      </c>
      <c r="GT12" s="83">
        <f t="shared" si="204"/>
        <v>27.465891299485573</v>
      </c>
      <c r="GU12" s="82">
        <f>GU25</f>
        <v>199</v>
      </c>
      <c r="GV12" s="83">
        <f t="shared" si="205"/>
        <v>18.090452261306535</v>
      </c>
      <c r="GW12" s="83">
        <f t="shared" si="205"/>
        <v>4.0201005025125625</v>
      </c>
      <c r="GX12" s="83">
        <f t="shared" si="205"/>
        <v>7.5376884422110546</v>
      </c>
      <c r="GY12" s="83">
        <f t="shared" si="205"/>
        <v>10.050251256281408</v>
      </c>
      <c r="GZ12" s="83">
        <f t="shared" si="205"/>
        <v>24.623115577889447</v>
      </c>
      <c r="HA12" s="83">
        <f t="shared" si="205"/>
        <v>35.678391959798994</v>
      </c>
      <c r="HB12" s="119">
        <f t="shared" si="206"/>
        <v>15.635502521830551</v>
      </c>
      <c r="HC12" s="119">
        <f t="shared" si="206"/>
        <v>21.753742639068594</v>
      </c>
      <c r="HD12" s="82">
        <f t="shared" si="206"/>
        <v>199</v>
      </c>
      <c r="HE12" s="83">
        <f t="shared" si="207"/>
        <v>64.824120603015075</v>
      </c>
      <c r="HF12" s="83">
        <f t="shared" si="207"/>
        <v>13.06532663316583</v>
      </c>
      <c r="HG12" s="83">
        <f t="shared" si="207"/>
        <v>11.055276381909549</v>
      </c>
      <c r="HH12" s="83">
        <f t="shared" si="207"/>
        <v>2.0100502512562812</v>
      </c>
      <c r="HI12" s="83">
        <f t="shared" si="207"/>
        <v>1.5075376884422109</v>
      </c>
      <c r="HJ12" s="83">
        <f t="shared" si="207"/>
        <v>7.5376884422110546</v>
      </c>
      <c r="HK12" s="119">
        <f t="shared" si="208"/>
        <v>2.4751679664650821</v>
      </c>
      <c r="HL12" s="119">
        <f t="shared" si="208"/>
        <v>8.2805619241740924</v>
      </c>
      <c r="HM12" s="82">
        <f>HM25</f>
        <v>1001</v>
      </c>
      <c r="HN12" s="83">
        <f t="shared" si="209"/>
        <v>49.05094905094905</v>
      </c>
      <c r="HO12" s="83">
        <f t="shared" si="209"/>
        <v>0.59940059940059942</v>
      </c>
      <c r="HP12" s="83">
        <f t="shared" si="209"/>
        <v>0.49950049950049952</v>
      </c>
      <c r="HQ12" s="83">
        <f t="shared" si="209"/>
        <v>26.273726273726272</v>
      </c>
      <c r="HR12" s="83">
        <f t="shared" si="209"/>
        <v>3.6963036963036959</v>
      </c>
      <c r="HS12" s="83">
        <f t="shared" si="209"/>
        <v>0.89910089910089919</v>
      </c>
      <c r="HT12" s="83">
        <f t="shared" si="209"/>
        <v>0.29970029970029971</v>
      </c>
      <c r="HU12" s="83">
        <f t="shared" si="209"/>
        <v>1.2987012987012987</v>
      </c>
      <c r="HV12" s="83">
        <f t="shared" si="209"/>
        <v>4.395604395604396</v>
      </c>
      <c r="HW12" s="83">
        <f t="shared" si="209"/>
        <v>12.987012987012985</v>
      </c>
      <c r="HX12" s="82">
        <f>HX25</f>
        <v>999</v>
      </c>
      <c r="HY12" s="83">
        <f t="shared" si="210"/>
        <v>60.66066066066066</v>
      </c>
      <c r="HZ12" s="83">
        <f t="shared" si="210"/>
        <v>15.715715715715717</v>
      </c>
      <c r="IA12" s="83">
        <f t="shared" si="210"/>
        <v>2.2022022022022023</v>
      </c>
      <c r="IB12" s="83">
        <f t="shared" si="210"/>
        <v>0.3003003003003003</v>
      </c>
      <c r="IC12" s="83">
        <f t="shared" si="210"/>
        <v>3.5035035035035036</v>
      </c>
      <c r="ID12" s="83">
        <f t="shared" si="210"/>
        <v>1.2012012012012012</v>
      </c>
      <c r="IE12" s="83">
        <f t="shared" si="210"/>
        <v>2.5025025025025025</v>
      </c>
      <c r="IF12" s="83">
        <f t="shared" si="210"/>
        <v>5.005005005005005</v>
      </c>
      <c r="IG12" s="83">
        <f t="shared" si="210"/>
        <v>0.40040040040040037</v>
      </c>
      <c r="IH12" s="83">
        <f t="shared" si="210"/>
        <v>2.4024024024024024</v>
      </c>
      <c r="II12" s="83">
        <f t="shared" si="210"/>
        <v>3.0030030030030028</v>
      </c>
      <c r="IJ12" s="83">
        <f t="shared" si="210"/>
        <v>4.3043043043043046</v>
      </c>
      <c r="IK12" s="82">
        <v>167</v>
      </c>
      <c r="IL12" s="195">
        <v>788</v>
      </c>
      <c r="IM12" s="83">
        <v>42.512690355329951</v>
      </c>
      <c r="IN12" s="82">
        <f>IN25</f>
        <v>199</v>
      </c>
      <c r="IO12" s="83">
        <f t="shared" si="211"/>
        <v>9.5477386934673358</v>
      </c>
      <c r="IP12" s="83">
        <f t="shared" si="211"/>
        <v>17.587939698492463</v>
      </c>
      <c r="IQ12" s="83">
        <f t="shared" si="211"/>
        <v>4.5226130653266337</v>
      </c>
      <c r="IR12" s="83">
        <f t="shared" si="211"/>
        <v>8.5427135678391952</v>
      </c>
      <c r="IS12" s="83">
        <f t="shared" si="211"/>
        <v>61.306532663316581</v>
      </c>
      <c r="IT12" s="83">
        <f t="shared" si="211"/>
        <v>8.5427135678391952</v>
      </c>
      <c r="IU12" s="82">
        <f>IU25</f>
        <v>199</v>
      </c>
      <c r="IV12" s="83">
        <f t="shared" si="212"/>
        <v>49.246231155778894</v>
      </c>
      <c r="IW12" s="83">
        <f t="shared" si="212"/>
        <v>8.5427135678391952</v>
      </c>
      <c r="IX12" s="83">
        <f t="shared" si="212"/>
        <v>11.055276381909549</v>
      </c>
      <c r="IY12" s="83">
        <f t="shared" si="212"/>
        <v>3.0150753768844218</v>
      </c>
      <c r="IZ12" s="83">
        <f t="shared" si="212"/>
        <v>23.115577889447238</v>
      </c>
      <c r="JA12" s="83">
        <f t="shared" si="212"/>
        <v>37.185929648241206</v>
      </c>
      <c r="JB12" s="82">
        <f>JB25</f>
        <v>199</v>
      </c>
      <c r="JC12" s="83">
        <f t="shared" si="213"/>
        <v>29.145728643216078</v>
      </c>
      <c r="JD12" s="83">
        <f t="shared" si="213"/>
        <v>67.8391959798995</v>
      </c>
      <c r="JE12" s="83">
        <f t="shared" si="213"/>
        <v>73.366834170854261</v>
      </c>
      <c r="JF12" s="83">
        <f t="shared" si="213"/>
        <v>77.889447236180914</v>
      </c>
      <c r="JG12" s="83">
        <f t="shared" si="213"/>
        <v>70.35175879396985</v>
      </c>
      <c r="JH12" s="83">
        <f t="shared" si="213"/>
        <v>77.386934673366838</v>
      </c>
      <c r="JI12" s="83">
        <f t="shared" si="213"/>
        <v>3.5175879396984926</v>
      </c>
      <c r="JJ12" s="83">
        <f t="shared" si="213"/>
        <v>7.0351758793969852</v>
      </c>
      <c r="JK12" s="82">
        <f>JK25</f>
        <v>199</v>
      </c>
      <c r="JL12" s="83">
        <f t="shared" si="214"/>
        <v>53.768844221105525</v>
      </c>
      <c r="JM12" s="83">
        <f t="shared" si="214"/>
        <v>52.76381909547738</v>
      </c>
      <c r="JN12" s="83">
        <f t="shared" si="214"/>
        <v>57.286432160804026</v>
      </c>
      <c r="JO12" s="83">
        <f t="shared" si="214"/>
        <v>19.095477386934672</v>
      </c>
      <c r="JP12" s="83">
        <f t="shared" si="214"/>
        <v>11.557788944723619</v>
      </c>
    </row>
    <row r="13" spans="1:276" ht="15" customHeight="1">
      <c r="A13" s="35"/>
      <c r="B13" s="427"/>
      <c r="C13" s="59" t="s">
        <v>174</v>
      </c>
      <c r="D13" s="84">
        <f>D26</f>
        <v>50</v>
      </c>
      <c r="E13" s="85">
        <f t="shared" si="168"/>
        <v>2</v>
      </c>
      <c r="F13" s="85">
        <f t="shared" si="168"/>
        <v>6</v>
      </c>
      <c r="G13" s="85">
        <f t="shared" si="168"/>
        <v>6</v>
      </c>
      <c r="H13" s="85">
        <f t="shared" si="168"/>
        <v>8</v>
      </c>
      <c r="I13" s="85">
        <f t="shared" si="168"/>
        <v>14.000000000000002</v>
      </c>
      <c r="J13" s="85">
        <f t="shared" si="168"/>
        <v>10</v>
      </c>
      <c r="K13" s="85">
        <f t="shared" si="168"/>
        <v>24</v>
      </c>
      <c r="L13" s="85">
        <f t="shared" si="168"/>
        <v>30</v>
      </c>
      <c r="M13" s="84">
        <f>M26</f>
        <v>50</v>
      </c>
      <c r="N13" s="85">
        <f t="shared" si="169"/>
        <v>34</v>
      </c>
      <c r="O13" s="85">
        <f t="shared" si="169"/>
        <v>20</v>
      </c>
      <c r="P13" s="85">
        <f t="shared" si="169"/>
        <v>42</v>
      </c>
      <c r="Q13" s="85">
        <f t="shared" si="169"/>
        <v>4</v>
      </c>
      <c r="R13" s="84">
        <f>R26</f>
        <v>50</v>
      </c>
      <c r="S13" s="85">
        <f t="shared" si="170"/>
        <v>34</v>
      </c>
      <c r="T13" s="85">
        <f t="shared" si="170"/>
        <v>16</v>
      </c>
      <c r="U13" s="85">
        <f t="shared" si="170"/>
        <v>10</v>
      </c>
      <c r="V13" s="85">
        <f t="shared" si="170"/>
        <v>8</v>
      </c>
      <c r="W13" s="85">
        <f t="shared" si="170"/>
        <v>20</v>
      </c>
      <c r="X13" s="85">
        <f t="shared" si="170"/>
        <v>4</v>
      </c>
      <c r="Y13" s="85">
        <f t="shared" si="170"/>
        <v>4</v>
      </c>
      <c r="Z13" s="85">
        <f t="shared" si="170"/>
        <v>2</v>
      </c>
      <c r="AA13" s="85">
        <f t="shared" si="170"/>
        <v>2</v>
      </c>
      <c r="AB13" s="84">
        <f>AB26</f>
        <v>50</v>
      </c>
      <c r="AC13" s="85">
        <f t="shared" si="171"/>
        <v>92</v>
      </c>
      <c r="AD13" s="85">
        <f t="shared" si="171"/>
        <v>6</v>
      </c>
      <c r="AE13" s="85">
        <f t="shared" si="171"/>
        <v>0</v>
      </c>
      <c r="AF13" s="85">
        <f t="shared" si="171"/>
        <v>2</v>
      </c>
      <c r="AG13" s="85">
        <f t="shared" si="171"/>
        <v>0</v>
      </c>
      <c r="AH13" s="84">
        <f>AH26</f>
        <v>50</v>
      </c>
      <c r="AI13" s="85">
        <f t="shared" si="172"/>
        <v>0</v>
      </c>
      <c r="AJ13" s="85">
        <f t="shared" si="172"/>
        <v>0</v>
      </c>
      <c r="AK13" s="85">
        <f t="shared" si="172"/>
        <v>18</v>
      </c>
      <c r="AL13" s="85">
        <f t="shared" si="172"/>
        <v>14.000000000000002</v>
      </c>
      <c r="AM13" s="85">
        <f t="shared" si="172"/>
        <v>66</v>
      </c>
      <c r="AN13" s="85">
        <f t="shared" si="172"/>
        <v>2</v>
      </c>
      <c r="AO13" s="84">
        <f>AO26</f>
        <v>50</v>
      </c>
      <c r="AP13" s="85">
        <f t="shared" si="173"/>
        <v>2</v>
      </c>
      <c r="AQ13" s="85">
        <f t="shared" si="173"/>
        <v>12</v>
      </c>
      <c r="AR13" s="85">
        <f t="shared" si="173"/>
        <v>34</v>
      </c>
      <c r="AS13" s="85">
        <f t="shared" si="173"/>
        <v>52</v>
      </c>
      <c r="AT13" s="84">
        <f>AT26</f>
        <v>50</v>
      </c>
      <c r="AU13" s="85">
        <f t="shared" si="174"/>
        <v>0</v>
      </c>
      <c r="AV13" s="85">
        <f t="shared" si="174"/>
        <v>16</v>
      </c>
      <c r="AW13" s="85">
        <f t="shared" si="174"/>
        <v>24</v>
      </c>
      <c r="AX13" s="85">
        <f t="shared" si="174"/>
        <v>24</v>
      </c>
      <c r="AY13" s="85">
        <f t="shared" si="174"/>
        <v>14.000000000000002</v>
      </c>
      <c r="AZ13" s="85">
        <f t="shared" si="174"/>
        <v>6</v>
      </c>
      <c r="BA13" s="85">
        <f t="shared" si="174"/>
        <v>10</v>
      </c>
      <c r="BB13" s="85">
        <f t="shared" si="174"/>
        <v>4</v>
      </c>
      <c r="BC13" s="85">
        <f t="shared" si="174"/>
        <v>0</v>
      </c>
      <c r="BD13" s="85">
        <f t="shared" si="174"/>
        <v>2</v>
      </c>
      <c r="BE13" s="120">
        <f t="shared" si="175"/>
        <v>36.795918367346935</v>
      </c>
      <c r="BF13" s="84">
        <f t="shared" si="175"/>
        <v>50</v>
      </c>
      <c r="BG13" s="85">
        <f t="shared" si="176"/>
        <v>22</v>
      </c>
      <c r="BH13" s="85">
        <f t="shared" si="176"/>
        <v>46</v>
      </c>
      <c r="BI13" s="85">
        <f t="shared" si="176"/>
        <v>24</v>
      </c>
      <c r="BJ13" s="85">
        <f t="shared" si="176"/>
        <v>8</v>
      </c>
      <c r="BK13" s="84">
        <f>BK26</f>
        <v>50</v>
      </c>
      <c r="BL13" s="85">
        <f t="shared" si="177"/>
        <v>16</v>
      </c>
      <c r="BM13" s="85">
        <f t="shared" si="177"/>
        <v>10</v>
      </c>
      <c r="BN13" s="85">
        <f t="shared" si="177"/>
        <v>40</v>
      </c>
      <c r="BO13" s="85">
        <f t="shared" si="177"/>
        <v>34</v>
      </c>
      <c r="BP13" s="84">
        <f>BP26</f>
        <v>50</v>
      </c>
      <c r="BQ13" s="85">
        <f t="shared" si="178"/>
        <v>44</v>
      </c>
      <c r="BR13" s="85">
        <f t="shared" si="178"/>
        <v>6</v>
      </c>
      <c r="BS13" s="85">
        <f t="shared" si="178"/>
        <v>30</v>
      </c>
      <c r="BT13" s="85">
        <f t="shared" si="178"/>
        <v>20</v>
      </c>
      <c r="BU13" s="84">
        <f>BU26</f>
        <v>50</v>
      </c>
      <c r="BV13" s="85">
        <f t="shared" si="179"/>
        <v>12</v>
      </c>
      <c r="BW13" s="85">
        <f t="shared" si="179"/>
        <v>4</v>
      </c>
      <c r="BX13" s="85">
        <f t="shared" si="179"/>
        <v>44</v>
      </c>
      <c r="BY13" s="85">
        <f t="shared" si="179"/>
        <v>40</v>
      </c>
      <c r="BZ13" s="84">
        <f>BZ26</f>
        <v>50</v>
      </c>
      <c r="CA13" s="85">
        <f t="shared" si="180"/>
        <v>34</v>
      </c>
      <c r="CB13" s="85">
        <f t="shared" si="180"/>
        <v>6</v>
      </c>
      <c r="CC13" s="85">
        <f t="shared" si="180"/>
        <v>30</v>
      </c>
      <c r="CD13" s="85">
        <f t="shared" si="180"/>
        <v>30</v>
      </c>
      <c r="CE13" s="84">
        <f>CE26</f>
        <v>13</v>
      </c>
      <c r="CF13" s="85">
        <f t="shared" si="181"/>
        <v>92.307692307692307</v>
      </c>
      <c r="CG13" s="85">
        <f t="shared" si="181"/>
        <v>0</v>
      </c>
      <c r="CH13" s="85">
        <f t="shared" si="181"/>
        <v>7.6923076923076925</v>
      </c>
      <c r="CI13" s="84">
        <f>CI26</f>
        <v>25</v>
      </c>
      <c r="CJ13" s="85">
        <f t="shared" si="182"/>
        <v>88</v>
      </c>
      <c r="CK13" s="85">
        <f t="shared" si="182"/>
        <v>4</v>
      </c>
      <c r="CL13" s="85">
        <f t="shared" si="182"/>
        <v>8</v>
      </c>
      <c r="CM13" s="84">
        <f>CM26</f>
        <v>8</v>
      </c>
      <c r="CN13" s="85">
        <f t="shared" si="183"/>
        <v>75</v>
      </c>
      <c r="CO13" s="85">
        <f t="shared" si="183"/>
        <v>12.5</v>
      </c>
      <c r="CP13" s="85">
        <f t="shared" si="183"/>
        <v>12.5</v>
      </c>
      <c r="CQ13" s="84">
        <f>CQ26</f>
        <v>20</v>
      </c>
      <c r="CR13" s="85">
        <f t="shared" si="184"/>
        <v>85</v>
      </c>
      <c r="CS13" s="85">
        <f t="shared" si="184"/>
        <v>0</v>
      </c>
      <c r="CT13" s="85">
        <f t="shared" si="184"/>
        <v>15</v>
      </c>
      <c r="CU13" s="84">
        <f>CU26</f>
        <v>13</v>
      </c>
      <c r="CV13" s="85">
        <f t="shared" si="185"/>
        <v>76.923076923076934</v>
      </c>
      <c r="CW13" s="85">
        <f t="shared" si="185"/>
        <v>15.384615384615385</v>
      </c>
      <c r="CX13" s="85">
        <f t="shared" si="185"/>
        <v>7.6923076923076925</v>
      </c>
      <c r="CY13" s="84">
        <f>CY26</f>
        <v>25</v>
      </c>
      <c r="CZ13" s="85">
        <f t="shared" si="186"/>
        <v>60</v>
      </c>
      <c r="DA13" s="85">
        <f t="shared" si="186"/>
        <v>32</v>
      </c>
      <c r="DB13" s="85">
        <f t="shared" si="186"/>
        <v>8</v>
      </c>
      <c r="DC13" s="84">
        <f>DC26</f>
        <v>8</v>
      </c>
      <c r="DD13" s="85">
        <f t="shared" si="187"/>
        <v>62.5</v>
      </c>
      <c r="DE13" s="85">
        <f t="shared" si="187"/>
        <v>0</v>
      </c>
      <c r="DF13" s="85">
        <f t="shared" si="187"/>
        <v>37.5</v>
      </c>
      <c r="DG13" s="84">
        <f>DG26</f>
        <v>20</v>
      </c>
      <c r="DH13" s="85">
        <f t="shared" si="188"/>
        <v>65</v>
      </c>
      <c r="DI13" s="85">
        <f t="shared" si="188"/>
        <v>15</v>
      </c>
      <c r="DJ13" s="85">
        <f t="shared" si="188"/>
        <v>20</v>
      </c>
      <c r="DK13" s="84">
        <f>DK26</f>
        <v>13</v>
      </c>
      <c r="DL13" s="85">
        <f t="shared" si="189"/>
        <v>0</v>
      </c>
      <c r="DM13" s="85">
        <f t="shared" si="189"/>
        <v>53.846153846153847</v>
      </c>
      <c r="DN13" s="85">
        <f t="shared" si="189"/>
        <v>38.461538461538467</v>
      </c>
      <c r="DO13" s="85">
        <f t="shared" si="189"/>
        <v>7.6923076923076925</v>
      </c>
      <c r="DP13" s="84">
        <f>DP26</f>
        <v>25</v>
      </c>
      <c r="DQ13" s="85">
        <f t="shared" si="190"/>
        <v>0</v>
      </c>
      <c r="DR13" s="85">
        <f t="shared" si="190"/>
        <v>24</v>
      </c>
      <c r="DS13" s="85">
        <f t="shared" si="190"/>
        <v>68</v>
      </c>
      <c r="DT13" s="85">
        <f t="shared" si="190"/>
        <v>8</v>
      </c>
      <c r="DU13" s="84">
        <f>DU26</f>
        <v>8</v>
      </c>
      <c r="DV13" s="85">
        <f t="shared" si="191"/>
        <v>12.5</v>
      </c>
      <c r="DW13" s="85">
        <f t="shared" si="191"/>
        <v>12.5</v>
      </c>
      <c r="DX13" s="85">
        <f t="shared" si="191"/>
        <v>62.5</v>
      </c>
      <c r="DY13" s="85">
        <f t="shared" si="191"/>
        <v>12.5</v>
      </c>
      <c r="DZ13" s="84">
        <f>DZ26</f>
        <v>20</v>
      </c>
      <c r="EA13" s="85">
        <f t="shared" si="192"/>
        <v>15</v>
      </c>
      <c r="EB13" s="85">
        <f t="shared" si="192"/>
        <v>25</v>
      </c>
      <c r="EC13" s="85">
        <f t="shared" si="192"/>
        <v>40</v>
      </c>
      <c r="ED13" s="85">
        <f t="shared" si="192"/>
        <v>20</v>
      </c>
      <c r="EE13" s="84">
        <f>EE26</f>
        <v>50</v>
      </c>
      <c r="EF13" s="85">
        <f t="shared" si="193"/>
        <v>0</v>
      </c>
      <c r="EG13" s="85">
        <f t="shared" si="193"/>
        <v>0</v>
      </c>
      <c r="EH13" s="85">
        <f t="shared" si="193"/>
        <v>57.999999999999993</v>
      </c>
      <c r="EI13" s="85">
        <f t="shared" si="193"/>
        <v>10</v>
      </c>
      <c r="EJ13" s="85">
        <f t="shared" si="193"/>
        <v>12</v>
      </c>
      <c r="EK13" s="85">
        <f t="shared" si="193"/>
        <v>20</v>
      </c>
      <c r="EL13" s="120">
        <f t="shared" si="194"/>
        <v>23.164499999999997</v>
      </c>
      <c r="EM13" s="84">
        <f t="shared" si="194"/>
        <v>50</v>
      </c>
      <c r="EN13" s="85">
        <f t="shared" si="195"/>
        <v>6</v>
      </c>
      <c r="EO13" s="85">
        <f t="shared" si="195"/>
        <v>6</v>
      </c>
      <c r="EP13" s="85">
        <f t="shared" si="195"/>
        <v>4</v>
      </c>
      <c r="EQ13" s="85">
        <f t="shared" si="195"/>
        <v>12</v>
      </c>
      <c r="ER13" s="85">
        <f t="shared" si="195"/>
        <v>6</v>
      </c>
      <c r="ES13" s="85">
        <f t="shared" si="195"/>
        <v>2</v>
      </c>
      <c r="ET13" s="85">
        <f t="shared" si="195"/>
        <v>4</v>
      </c>
      <c r="EU13" s="85">
        <f t="shared" si="195"/>
        <v>2</v>
      </c>
      <c r="EV13" s="85">
        <f t="shared" si="195"/>
        <v>0</v>
      </c>
      <c r="EW13" s="85">
        <f t="shared" si="195"/>
        <v>57.999999999999993</v>
      </c>
      <c r="EX13" s="84">
        <f t="shared" si="196"/>
        <v>153184.52380952382</v>
      </c>
      <c r="EY13" s="84">
        <f t="shared" si="196"/>
        <v>50</v>
      </c>
      <c r="EZ13" s="85">
        <f t="shared" si="197"/>
        <v>60</v>
      </c>
      <c r="FA13" s="85">
        <f t="shared" si="197"/>
        <v>12</v>
      </c>
      <c r="FB13" s="85">
        <f t="shared" si="197"/>
        <v>8</v>
      </c>
      <c r="FC13" s="85">
        <f t="shared" si="197"/>
        <v>0</v>
      </c>
      <c r="FD13" s="85">
        <f t="shared" si="197"/>
        <v>0</v>
      </c>
      <c r="FE13" s="85">
        <f t="shared" si="197"/>
        <v>2</v>
      </c>
      <c r="FF13" s="85">
        <f t="shared" si="197"/>
        <v>18</v>
      </c>
      <c r="FG13" s="84">
        <f>FG26</f>
        <v>30</v>
      </c>
      <c r="FH13" s="85">
        <f t="shared" si="198"/>
        <v>70</v>
      </c>
      <c r="FI13" s="85">
        <f t="shared" si="198"/>
        <v>16.666666666666664</v>
      </c>
      <c r="FJ13" s="85">
        <f t="shared" si="198"/>
        <v>3.3333333333333335</v>
      </c>
      <c r="FK13" s="85">
        <f t="shared" si="198"/>
        <v>3.3333333333333335</v>
      </c>
      <c r="FL13" s="85">
        <f t="shared" si="198"/>
        <v>6.666666666666667</v>
      </c>
      <c r="FM13" s="84">
        <f>FM26</f>
        <v>50</v>
      </c>
      <c r="FN13" s="85">
        <f t="shared" si="199"/>
        <v>22</v>
      </c>
      <c r="FO13" s="85">
        <f t="shared" si="199"/>
        <v>26</v>
      </c>
      <c r="FP13" s="85">
        <f t="shared" si="199"/>
        <v>34</v>
      </c>
      <c r="FQ13" s="85">
        <f t="shared" si="199"/>
        <v>22</v>
      </c>
      <c r="FR13" s="84">
        <f>FR26</f>
        <v>50</v>
      </c>
      <c r="FS13" s="85">
        <f t="shared" si="200"/>
        <v>0</v>
      </c>
      <c r="FT13" s="85">
        <f t="shared" si="200"/>
        <v>12</v>
      </c>
      <c r="FU13" s="85">
        <f t="shared" si="200"/>
        <v>20</v>
      </c>
      <c r="FV13" s="85">
        <f t="shared" si="200"/>
        <v>20</v>
      </c>
      <c r="FW13" s="85">
        <f t="shared" si="200"/>
        <v>12</v>
      </c>
      <c r="FX13" s="85">
        <f t="shared" si="200"/>
        <v>8</v>
      </c>
      <c r="FY13" s="85">
        <f t="shared" si="200"/>
        <v>12</v>
      </c>
      <c r="FZ13" s="85">
        <f t="shared" si="200"/>
        <v>6</v>
      </c>
      <c r="GA13" s="85">
        <f t="shared" si="200"/>
        <v>0</v>
      </c>
      <c r="GB13" s="85">
        <f t="shared" si="200"/>
        <v>10</v>
      </c>
      <c r="GC13" s="120">
        <f t="shared" si="201"/>
        <v>40.68888888888889</v>
      </c>
      <c r="GD13" s="84">
        <f t="shared" si="201"/>
        <v>50</v>
      </c>
      <c r="GE13" s="85">
        <f t="shared" si="202"/>
        <v>18</v>
      </c>
      <c r="GF13" s="85">
        <f t="shared" si="202"/>
        <v>6</v>
      </c>
      <c r="GG13" s="85">
        <f t="shared" si="202"/>
        <v>12</v>
      </c>
      <c r="GH13" s="85">
        <f t="shared" si="202"/>
        <v>24</v>
      </c>
      <c r="GI13" s="85">
        <f t="shared" si="202"/>
        <v>8</v>
      </c>
      <c r="GJ13" s="85">
        <f t="shared" si="202"/>
        <v>20</v>
      </c>
      <c r="GK13" s="85">
        <f t="shared" si="202"/>
        <v>12</v>
      </c>
      <c r="GL13" s="120">
        <f t="shared" si="203"/>
        <v>85.713365452899751</v>
      </c>
      <c r="GM13" s="84">
        <f t="shared" si="203"/>
        <v>919</v>
      </c>
      <c r="GN13" s="85">
        <f t="shared" si="204"/>
        <v>16.539717083786726</v>
      </c>
      <c r="GO13" s="85">
        <f t="shared" si="204"/>
        <v>11.425462459194776</v>
      </c>
      <c r="GP13" s="85">
        <f t="shared" si="204"/>
        <v>15.342763873775844</v>
      </c>
      <c r="GQ13" s="85">
        <f t="shared" si="204"/>
        <v>8.3786724700761699</v>
      </c>
      <c r="GR13" s="85">
        <f t="shared" si="204"/>
        <v>1.632208922742111</v>
      </c>
      <c r="GS13" s="85">
        <f t="shared" si="204"/>
        <v>1.1969532100108813</v>
      </c>
      <c r="GT13" s="85">
        <f t="shared" si="204"/>
        <v>45.484221980413494</v>
      </c>
      <c r="GU13" s="84">
        <f>GU26</f>
        <v>50</v>
      </c>
      <c r="GV13" s="85">
        <f t="shared" si="205"/>
        <v>24</v>
      </c>
      <c r="GW13" s="85">
        <f t="shared" si="205"/>
        <v>6</v>
      </c>
      <c r="GX13" s="85">
        <f t="shared" si="205"/>
        <v>12</v>
      </c>
      <c r="GY13" s="85">
        <f t="shared" si="205"/>
        <v>6</v>
      </c>
      <c r="GZ13" s="85">
        <f t="shared" si="205"/>
        <v>4</v>
      </c>
      <c r="HA13" s="85">
        <f t="shared" si="205"/>
        <v>48</v>
      </c>
      <c r="HB13" s="120">
        <f t="shared" si="206"/>
        <v>5.8998158936798486</v>
      </c>
      <c r="HC13" s="120">
        <f t="shared" si="206"/>
        <v>10.956800945405433</v>
      </c>
      <c r="HD13" s="84">
        <f t="shared" si="206"/>
        <v>50</v>
      </c>
      <c r="HE13" s="85">
        <f t="shared" si="207"/>
        <v>52</v>
      </c>
      <c r="HF13" s="85">
        <f t="shared" si="207"/>
        <v>14.000000000000002</v>
      </c>
      <c r="HG13" s="85">
        <f t="shared" si="207"/>
        <v>8</v>
      </c>
      <c r="HH13" s="85">
        <f t="shared" si="207"/>
        <v>0</v>
      </c>
      <c r="HI13" s="85">
        <f t="shared" si="207"/>
        <v>0</v>
      </c>
      <c r="HJ13" s="85">
        <f t="shared" si="207"/>
        <v>26</v>
      </c>
      <c r="HK13" s="120">
        <f t="shared" si="208"/>
        <v>1.1377084517816782</v>
      </c>
      <c r="HL13" s="120">
        <f t="shared" si="208"/>
        <v>3.8268375196292812</v>
      </c>
      <c r="HM13" s="84">
        <f>HM26</f>
        <v>186</v>
      </c>
      <c r="HN13" s="85">
        <f t="shared" si="209"/>
        <v>14.516129032258066</v>
      </c>
      <c r="HO13" s="85">
        <f t="shared" si="209"/>
        <v>0</v>
      </c>
      <c r="HP13" s="85">
        <f t="shared" si="209"/>
        <v>0.53763440860215062</v>
      </c>
      <c r="HQ13" s="85">
        <f t="shared" si="209"/>
        <v>33.333333333333329</v>
      </c>
      <c r="HR13" s="85">
        <f t="shared" si="209"/>
        <v>3.225806451612903</v>
      </c>
      <c r="HS13" s="85">
        <f t="shared" si="209"/>
        <v>0.53763440860215062</v>
      </c>
      <c r="HT13" s="85">
        <f t="shared" si="209"/>
        <v>0</v>
      </c>
      <c r="HU13" s="85">
        <f t="shared" si="209"/>
        <v>1.6129032258064515</v>
      </c>
      <c r="HV13" s="85">
        <f t="shared" si="209"/>
        <v>5.376344086021505</v>
      </c>
      <c r="HW13" s="85">
        <f t="shared" si="209"/>
        <v>40.86021505376344</v>
      </c>
      <c r="HX13" s="84">
        <f>HX26</f>
        <v>191</v>
      </c>
      <c r="HY13" s="85">
        <f t="shared" si="210"/>
        <v>39.267015706806284</v>
      </c>
      <c r="HZ13" s="85">
        <f t="shared" si="210"/>
        <v>14.659685863874344</v>
      </c>
      <c r="IA13" s="85">
        <f t="shared" si="210"/>
        <v>6.8062827225130889</v>
      </c>
      <c r="IB13" s="85">
        <f t="shared" si="210"/>
        <v>0</v>
      </c>
      <c r="IC13" s="85">
        <f t="shared" si="210"/>
        <v>3.1413612565445024</v>
      </c>
      <c r="ID13" s="85">
        <f t="shared" si="210"/>
        <v>1.0471204188481675</v>
      </c>
      <c r="IE13" s="85">
        <f t="shared" si="210"/>
        <v>1.5706806282722512</v>
      </c>
      <c r="IF13" s="85">
        <f t="shared" si="210"/>
        <v>9.9476439790575917</v>
      </c>
      <c r="IG13" s="85">
        <f t="shared" si="210"/>
        <v>2.0942408376963351</v>
      </c>
      <c r="IH13" s="85">
        <f t="shared" si="210"/>
        <v>14.136125654450263</v>
      </c>
      <c r="II13" s="85">
        <f t="shared" si="210"/>
        <v>3.1413612565445024</v>
      </c>
      <c r="IJ13" s="85">
        <f t="shared" si="210"/>
        <v>5.2356020942408374</v>
      </c>
      <c r="IK13" s="84">
        <v>32</v>
      </c>
      <c r="IL13" s="196">
        <v>116</v>
      </c>
      <c r="IM13" s="85">
        <v>32.758620689655174</v>
      </c>
      <c r="IN13" s="84">
        <f>IN26</f>
        <v>50</v>
      </c>
      <c r="IO13" s="85">
        <f t="shared" si="211"/>
        <v>6</v>
      </c>
      <c r="IP13" s="85">
        <f t="shared" si="211"/>
        <v>8</v>
      </c>
      <c r="IQ13" s="85">
        <f t="shared" si="211"/>
        <v>6</v>
      </c>
      <c r="IR13" s="85">
        <f t="shared" si="211"/>
        <v>10</v>
      </c>
      <c r="IS13" s="85">
        <f t="shared" si="211"/>
        <v>57.999999999999993</v>
      </c>
      <c r="IT13" s="85">
        <f t="shared" si="211"/>
        <v>18</v>
      </c>
      <c r="IU13" s="84">
        <f>IU26</f>
        <v>50</v>
      </c>
      <c r="IV13" s="85">
        <f t="shared" si="212"/>
        <v>22</v>
      </c>
      <c r="IW13" s="85">
        <f t="shared" si="212"/>
        <v>2</v>
      </c>
      <c r="IX13" s="85">
        <f t="shared" si="212"/>
        <v>8</v>
      </c>
      <c r="IY13" s="85">
        <f t="shared" si="212"/>
        <v>4</v>
      </c>
      <c r="IZ13" s="85">
        <f t="shared" si="212"/>
        <v>12</v>
      </c>
      <c r="JA13" s="85">
        <f t="shared" si="212"/>
        <v>62</v>
      </c>
      <c r="JB13" s="84">
        <f>JB26</f>
        <v>50</v>
      </c>
      <c r="JC13" s="85">
        <f t="shared" si="213"/>
        <v>34</v>
      </c>
      <c r="JD13" s="85">
        <f t="shared" si="213"/>
        <v>62</v>
      </c>
      <c r="JE13" s="85">
        <f t="shared" si="213"/>
        <v>60</v>
      </c>
      <c r="JF13" s="85">
        <f t="shared" si="213"/>
        <v>66</v>
      </c>
      <c r="JG13" s="85">
        <f t="shared" si="213"/>
        <v>57.999999999999993</v>
      </c>
      <c r="JH13" s="85">
        <f t="shared" si="213"/>
        <v>52</v>
      </c>
      <c r="JI13" s="85">
        <f t="shared" si="213"/>
        <v>2</v>
      </c>
      <c r="JJ13" s="85">
        <f t="shared" si="213"/>
        <v>22</v>
      </c>
      <c r="JK13" s="84">
        <f>JK26</f>
        <v>50</v>
      </c>
      <c r="JL13" s="85">
        <f t="shared" si="214"/>
        <v>42</v>
      </c>
      <c r="JM13" s="85">
        <f t="shared" si="214"/>
        <v>42</v>
      </c>
      <c r="JN13" s="85">
        <f t="shared" si="214"/>
        <v>64</v>
      </c>
      <c r="JO13" s="85">
        <f t="shared" si="214"/>
        <v>24</v>
      </c>
      <c r="JP13" s="85">
        <f t="shared" si="214"/>
        <v>24</v>
      </c>
    </row>
    <row r="17" spans="1:276" ht="15" customHeight="1">
      <c r="A17" s="32" t="s">
        <v>950</v>
      </c>
      <c r="B17" s="174" t="s">
        <v>719</v>
      </c>
      <c r="C17" s="45" t="s">
        <v>176</v>
      </c>
      <c r="D17" s="90">
        <v>963</v>
      </c>
      <c r="E17" s="90">
        <v>7</v>
      </c>
      <c r="F17" s="90">
        <v>46</v>
      </c>
      <c r="G17" s="90">
        <v>56</v>
      </c>
      <c r="H17" s="90">
        <v>30</v>
      </c>
      <c r="I17" s="90">
        <v>78</v>
      </c>
      <c r="J17" s="90">
        <v>100</v>
      </c>
      <c r="K17" s="90">
        <v>133</v>
      </c>
      <c r="L17" s="90">
        <v>513</v>
      </c>
      <c r="M17" s="90">
        <v>963</v>
      </c>
      <c r="N17" s="90">
        <v>190</v>
      </c>
      <c r="O17" s="90">
        <v>239</v>
      </c>
      <c r="P17" s="90">
        <v>437</v>
      </c>
      <c r="Q17" s="90">
        <v>97</v>
      </c>
      <c r="R17" s="90">
        <v>963</v>
      </c>
      <c r="S17" s="90">
        <v>342</v>
      </c>
      <c r="T17" s="90">
        <v>79</v>
      </c>
      <c r="U17" s="90">
        <v>124</v>
      </c>
      <c r="V17" s="90">
        <v>64</v>
      </c>
      <c r="W17" s="90">
        <v>220</v>
      </c>
      <c r="X17" s="90">
        <v>21</v>
      </c>
      <c r="Y17" s="90">
        <v>15</v>
      </c>
      <c r="Z17" s="90">
        <v>72</v>
      </c>
      <c r="AA17" s="90">
        <v>26</v>
      </c>
      <c r="AB17" s="90">
        <v>963</v>
      </c>
      <c r="AC17" s="90">
        <v>658</v>
      </c>
      <c r="AD17" s="90">
        <v>146</v>
      </c>
      <c r="AE17" s="90">
        <v>84</v>
      </c>
      <c r="AF17" s="90">
        <v>52</v>
      </c>
      <c r="AG17" s="90">
        <v>23</v>
      </c>
      <c r="AH17" s="90">
        <v>963</v>
      </c>
      <c r="AI17" s="90">
        <v>6</v>
      </c>
      <c r="AJ17" s="90">
        <v>5</v>
      </c>
      <c r="AK17" s="90">
        <v>294</v>
      </c>
      <c r="AL17" s="90">
        <v>399</v>
      </c>
      <c r="AM17" s="90">
        <v>256</v>
      </c>
      <c r="AN17" s="90">
        <v>3</v>
      </c>
      <c r="AO17" s="90">
        <v>963</v>
      </c>
      <c r="AP17" s="90">
        <v>59</v>
      </c>
      <c r="AQ17" s="90">
        <v>196</v>
      </c>
      <c r="AR17" s="90">
        <v>436</v>
      </c>
      <c r="AS17" s="90">
        <v>272</v>
      </c>
      <c r="AT17" s="90">
        <v>963</v>
      </c>
      <c r="AU17" s="90">
        <v>121</v>
      </c>
      <c r="AV17" s="90">
        <v>256</v>
      </c>
      <c r="AW17" s="90">
        <v>215</v>
      </c>
      <c r="AX17" s="90">
        <v>148</v>
      </c>
      <c r="AY17" s="90">
        <v>86</v>
      </c>
      <c r="AZ17" s="90">
        <v>55</v>
      </c>
      <c r="BA17" s="90">
        <v>35</v>
      </c>
      <c r="BB17" s="90">
        <v>14</v>
      </c>
      <c r="BC17" s="90">
        <v>13</v>
      </c>
      <c r="BD17" s="90">
        <v>20</v>
      </c>
      <c r="BE17" s="90">
        <v>28.275715800636267</v>
      </c>
      <c r="BF17" s="90">
        <v>963</v>
      </c>
      <c r="BG17" s="90">
        <v>116</v>
      </c>
      <c r="BH17" s="90">
        <v>553</v>
      </c>
      <c r="BI17" s="90">
        <v>256</v>
      </c>
      <c r="BJ17" s="90">
        <v>38</v>
      </c>
      <c r="BK17" s="90">
        <v>963</v>
      </c>
      <c r="BL17" s="90">
        <v>129</v>
      </c>
      <c r="BM17" s="90">
        <v>89</v>
      </c>
      <c r="BN17" s="90">
        <v>488</v>
      </c>
      <c r="BO17" s="90">
        <v>257</v>
      </c>
      <c r="BP17" s="90">
        <v>963</v>
      </c>
      <c r="BQ17" s="90">
        <v>348</v>
      </c>
      <c r="BR17" s="90">
        <v>122</v>
      </c>
      <c r="BS17" s="90">
        <v>322</v>
      </c>
      <c r="BT17" s="90">
        <v>171</v>
      </c>
      <c r="BU17" s="90">
        <v>963</v>
      </c>
      <c r="BV17" s="90">
        <v>112</v>
      </c>
      <c r="BW17" s="90">
        <v>58</v>
      </c>
      <c r="BX17" s="90">
        <v>507</v>
      </c>
      <c r="BY17" s="90">
        <v>286</v>
      </c>
      <c r="BZ17" s="90">
        <v>963</v>
      </c>
      <c r="CA17" s="90">
        <v>297</v>
      </c>
      <c r="CB17" s="90">
        <v>136</v>
      </c>
      <c r="CC17" s="90">
        <v>365</v>
      </c>
      <c r="CD17" s="90">
        <v>165</v>
      </c>
      <c r="CE17" s="90">
        <v>218</v>
      </c>
      <c r="CF17" s="90">
        <v>196</v>
      </c>
      <c r="CG17" s="90">
        <v>5</v>
      </c>
      <c r="CH17" s="90">
        <v>17</v>
      </c>
      <c r="CI17" s="90">
        <v>470</v>
      </c>
      <c r="CJ17" s="90">
        <v>429</v>
      </c>
      <c r="CK17" s="90">
        <v>8</v>
      </c>
      <c r="CL17" s="90">
        <v>33</v>
      </c>
      <c r="CM17" s="90">
        <v>170</v>
      </c>
      <c r="CN17" s="90">
        <v>149</v>
      </c>
      <c r="CO17" s="90">
        <v>9</v>
      </c>
      <c r="CP17" s="90">
        <v>12</v>
      </c>
      <c r="CQ17" s="90">
        <v>433</v>
      </c>
      <c r="CR17" s="90">
        <v>399</v>
      </c>
      <c r="CS17" s="90">
        <v>7</v>
      </c>
      <c r="CT17" s="90">
        <v>27</v>
      </c>
      <c r="CU17" s="90">
        <v>218</v>
      </c>
      <c r="CV17" s="90">
        <v>167</v>
      </c>
      <c r="CW17" s="90">
        <v>27</v>
      </c>
      <c r="CX17" s="90">
        <v>24</v>
      </c>
      <c r="CY17" s="90">
        <v>470</v>
      </c>
      <c r="CZ17" s="90">
        <v>181</v>
      </c>
      <c r="DA17" s="90">
        <v>244</v>
      </c>
      <c r="DB17" s="90">
        <v>45</v>
      </c>
      <c r="DC17" s="90">
        <v>170</v>
      </c>
      <c r="DD17" s="90">
        <v>86</v>
      </c>
      <c r="DE17" s="90">
        <v>67</v>
      </c>
      <c r="DF17" s="90">
        <v>17</v>
      </c>
      <c r="DG17" s="90">
        <v>433</v>
      </c>
      <c r="DH17" s="90">
        <v>326</v>
      </c>
      <c r="DI17" s="90">
        <v>72</v>
      </c>
      <c r="DJ17" s="90">
        <v>35</v>
      </c>
      <c r="DK17" s="90">
        <v>218</v>
      </c>
      <c r="DL17" s="90">
        <v>28</v>
      </c>
      <c r="DM17" s="90">
        <v>70</v>
      </c>
      <c r="DN17" s="90">
        <v>97</v>
      </c>
      <c r="DO17" s="90">
        <v>23</v>
      </c>
      <c r="DP17" s="90">
        <v>470</v>
      </c>
      <c r="DQ17" s="90">
        <v>22</v>
      </c>
      <c r="DR17" s="90">
        <v>56</v>
      </c>
      <c r="DS17" s="90">
        <v>345</v>
      </c>
      <c r="DT17" s="90">
        <v>47</v>
      </c>
      <c r="DU17" s="90">
        <v>170</v>
      </c>
      <c r="DV17" s="90">
        <v>24</v>
      </c>
      <c r="DW17" s="90">
        <v>34</v>
      </c>
      <c r="DX17" s="90">
        <v>97</v>
      </c>
      <c r="DY17" s="90">
        <v>15</v>
      </c>
      <c r="DZ17" s="90">
        <v>433</v>
      </c>
      <c r="EA17" s="90">
        <v>34</v>
      </c>
      <c r="EB17" s="90">
        <v>87</v>
      </c>
      <c r="EC17" s="90">
        <v>279</v>
      </c>
      <c r="ED17" s="90">
        <v>33</v>
      </c>
      <c r="EE17" s="90">
        <v>963</v>
      </c>
      <c r="EF17" s="90">
        <v>219</v>
      </c>
      <c r="EG17" s="90">
        <v>372</v>
      </c>
      <c r="EH17" s="90">
        <v>172</v>
      </c>
      <c r="EI17" s="90">
        <v>27</v>
      </c>
      <c r="EJ17" s="90">
        <v>22</v>
      </c>
      <c r="EK17" s="90">
        <v>151</v>
      </c>
      <c r="EL17" s="90">
        <v>15.355826231527091</v>
      </c>
      <c r="EM17" s="90">
        <v>963</v>
      </c>
      <c r="EN17" s="90">
        <v>196</v>
      </c>
      <c r="EO17" s="90">
        <v>148</v>
      </c>
      <c r="EP17" s="90">
        <v>104</v>
      </c>
      <c r="EQ17" s="90">
        <v>63</v>
      </c>
      <c r="ER17" s="90">
        <v>25</v>
      </c>
      <c r="ES17" s="90">
        <v>11</v>
      </c>
      <c r="ET17" s="90">
        <v>15</v>
      </c>
      <c r="EU17" s="90">
        <v>4</v>
      </c>
      <c r="EV17" s="90">
        <v>21</v>
      </c>
      <c r="EW17" s="90">
        <v>376</v>
      </c>
      <c r="EX17" s="90">
        <v>131652.79003069142</v>
      </c>
      <c r="EY17" s="90">
        <v>963</v>
      </c>
      <c r="EZ17" s="90">
        <v>477</v>
      </c>
      <c r="FA17" s="90">
        <v>227</v>
      </c>
      <c r="FB17" s="90">
        <v>163</v>
      </c>
      <c r="FC17" s="90">
        <v>5</v>
      </c>
      <c r="FD17" s="90">
        <v>0</v>
      </c>
      <c r="FE17" s="90">
        <v>3</v>
      </c>
      <c r="FF17" s="90">
        <v>88</v>
      </c>
      <c r="FG17" s="90">
        <v>477</v>
      </c>
      <c r="FH17" s="90">
        <v>385</v>
      </c>
      <c r="FI17" s="90">
        <v>33</v>
      </c>
      <c r="FJ17" s="90">
        <v>9</v>
      </c>
      <c r="FK17" s="90">
        <v>17</v>
      </c>
      <c r="FL17" s="90">
        <v>33</v>
      </c>
      <c r="FM17" s="90">
        <v>963</v>
      </c>
      <c r="FN17" s="90">
        <v>166</v>
      </c>
      <c r="FO17" s="90">
        <v>390</v>
      </c>
      <c r="FP17" s="90">
        <v>286</v>
      </c>
      <c r="FQ17" s="90">
        <v>140</v>
      </c>
      <c r="FR17" s="90">
        <v>963</v>
      </c>
      <c r="FS17" s="90">
        <v>90</v>
      </c>
      <c r="FT17" s="90">
        <v>268</v>
      </c>
      <c r="FU17" s="90">
        <v>216</v>
      </c>
      <c r="FV17" s="90">
        <v>160</v>
      </c>
      <c r="FW17" s="90">
        <v>87</v>
      </c>
      <c r="FX17" s="90">
        <v>62</v>
      </c>
      <c r="FY17" s="90">
        <v>38</v>
      </c>
      <c r="FZ17" s="90">
        <v>17</v>
      </c>
      <c r="GA17" s="90">
        <v>14</v>
      </c>
      <c r="GB17" s="90">
        <v>11</v>
      </c>
      <c r="GC17" s="90">
        <v>29.719537815126049</v>
      </c>
      <c r="GD17" s="90">
        <v>963</v>
      </c>
      <c r="GE17" s="90">
        <v>86</v>
      </c>
      <c r="GF17" s="90">
        <v>60</v>
      </c>
      <c r="GG17" s="90">
        <v>191</v>
      </c>
      <c r="GH17" s="90">
        <v>145</v>
      </c>
      <c r="GI17" s="90">
        <v>95</v>
      </c>
      <c r="GJ17" s="90">
        <v>373</v>
      </c>
      <c r="GK17" s="90">
        <v>13</v>
      </c>
      <c r="GL17" s="90">
        <v>90.115532195032742</v>
      </c>
      <c r="GM17" s="90">
        <v>57094</v>
      </c>
      <c r="GN17" s="90">
        <v>5162</v>
      </c>
      <c r="GO17" s="90">
        <v>6244</v>
      </c>
      <c r="GP17" s="90">
        <v>16586</v>
      </c>
      <c r="GQ17" s="90">
        <v>11902</v>
      </c>
      <c r="GR17" s="90">
        <v>4422</v>
      </c>
      <c r="GS17" s="90">
        <v>1272</v>
      </c>
      <c r="GT17" s="90">
        <v>11506</v>
      </c>
      <c r="GU17" s="90">
        <v>963</v>
      </c>
      <c r="GV17" s="90">
        <v>225</v>
      </c>
      <c r="GW17" s="90">
        <v>71</v>
      </c>
      <c r="GX17" s="90">
        <v>108</v>
      </c>
      <c r="GY17" s="90">
        <v>109</v>
      </c>
      <c r="GZ17" s="90">
        <v>160</v>
      </c>
      <c r="HA17" s="90">
        <v>290</v>
      </c>
      <c r="HB17" s="90">
        <v>11.835120294627517</v>
      </c>
      <c r="HC17" s="90">
        <v>17.779098121170357</v>
      </c>
      <c r="HD17" s="90">
        <v>963</v>
      </c>
      <c r="HE17" s="90">
        <v>668</v>
      </c>
      <c r="HF17" s="90">
        <v>106</v>
      </c>
      <c r="HG17" s="90">
        <v>56</v>
      </c>
      <c r="HH17" s="90">
        <v>28</v>
      </c>
      <c r="HI17" s="90">
        <v>23</v>
      </c>
      <c r="HJ17" s="90">
        <v>82</v>
      </c>
      <c r="HK17" s="90">
        <v>2.4453803803973448</v>
      </c>
      <c r="HL17" s="90">
        <v>10.114460634413431</v>
      </c>
      <c r="HM17" s="90">
        <v>9761</v>
      </c>
      <c r="HN17" s="90">
        <v>3151</v>
      </c>
      <c r="HO17" s="90">
        <v>66</v>
      </c>
      <c r="HP17" s="90">
        <v>31</v>
      </c>
      <c r="HQ17" s="90">
        <v>2763</v>
      </c>
      <c r="HR17" s="90">
        <v>520</v>
      </c>
      <c r="HS17" s="90">
        <v>63</v>
      </c>
      <c r="HT17" s="90">
        <v>35</v>
      </c>
      <c r="HU17" s="90">
        <v>399</v>
      </c>
      <c r="HV17" s="90">
        <v>225</v>
      </c>
      <c r="HW17" s="90">
        <v>2508</v>
      </c>
      <c r="HX17" s="90">
        <v>9194</v>
      </c>
      <c r="HY17" s="90">
        <v>5442</v>
      </c>
      <c r="HZ17" s="90">
        <v>1302</v>
      </c>
      <c r="IA17" s="90">
        <v>181</v>
      </c>
      <c r="IB17" s="90">
        <v>33</v>
      </c>
      <c r="IC17" s="90">
        <v>377</v>
      </c>
      <c r="ID17" s="90">
        <v>111</v>
      </c>
      <c r="IE17" s="90">
        <v>149</v>
      </c>
      <c r="IF17" s="90">
        <v>430</v>
      </c>
      <c r="IG17" s="90">
        <v>70</v>
      </c>
      <c r="IH17" s="90">
        <v>481</v>
      </c>
      <c r="II17" s="90">
        <v>122</v>
      </c>
      <c r="IJ17" s="90">
        <v>607</v>
      </c>
      <c r="IK17" s="90"/>
      <c r="IL17" s="90"/>
      <c r="IM17" s="90"/>
      <c r="IN17" s="90">
        <v>963</v>
      </c>
      <c r="IO17" s="90">
        <v>40</v>
      </c>
      <c r="IP17" s="90">
        <v>86</v>
      </c>
      <c r="IQ17" s="90">
        <v>67</v>
      </c>
      <c r="IR17" s="90">
        <v>87</v>
      </c>
      <c r="IS17" s="90">
        <v>609</v>
      </c>
      <c r="IT17" s="90">
        <v>123</v>
      </c>
      <c r="IU17" s="90">
        <v>963</v>
      </c>
      <c r="IV17" s="90">
        <v>445</v>
      </c>
      <c r="IW17" s="90">
        <v>37</v>
      </c>
      <c r="IX17" s="90">
        <v>113</v>
      </c>
      <c r="IY17" s="90">
        <v>29</v>
      </c>
      <c r="IZ17" s="90">
        <v>262</v>
      </c>
      <c r="JA17" s="90">
        <v>329</v>
      </c>
      <c r="JB17" s="90">
        <v>963</v>
      </c>
      <c r="JC17" s="90">
        <v>232</v>
      </c>
      <c r="JD17" s="90">
        <v>640</v>
      </c>
      <c r="JE17" s="90">
        <v>600</v>
      </c>
      <c r="JF17" s="90">
        <v>685</v>
      </c>
      <c r="JG17" s="90">
        <v>580</v>
      </c>
      <c r="JH17" s="90">
        <v>674</v>
      </c>
      <c r="JI17" s="90">
        <v>18</v>
      </c>
      <c r="JJ17" s="90">
        <v>103</v>
      </c>
      <c r="JK17" s="90">
        <v>963</v>
      </c>
      <c r="JL17" s="90">
        <v>452</v>
      </c>
      <c r="JM17" s="90">
        <v>397</v>
      </c>
      <c r="JN17" s="90">
        <v>500</v>
      </c>
      <c r="JO17" s="90">
        <v>97</v>
      </c>
      <c r="JP17" s="90">
        <v>167</v>
      </c>
    </row>
    <row r="18" spans="1:276" ht="15" customHeight="1">
      <c r="A18" s="57" t="s">
        <v>951</v>
      </c>
      <c r="B18" s="49" t="s">
        <v>726</v>
      </c>
      <c r="C18" s="5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c r="BZ18" s="90"/>
      <c r="CA18" s="90"/>
      <c r="CB18" s="90"/>
      <c r="CC18" s="90"/>
      <c r="CD18" s="90"/>
      <c r="CE18" s="90"/>
      <c r="CF18" s="90"/>
      <c r="CG18" s="90"/>
      <c r="CH18" s="90"/>
      <c r="CI18" s="90"/>
      <c r="CJ18" s="90"/>
      <c r="CK18" s="90"/>
      <c r="CL18" s="90"/>
      <c r="CM18" s="90"/>
      <c r="CN18" s="90"/>
      <c r="CO18" s="90"/>
      <c r="CP18" s="90"/>
      <c r="CQ18" s="90"/>
      <c r="CR18" s="90"/>
      <c r="CS18" s="90"/>
      <c r="CT18" s="90"/>
      <c r="CU18" s="90"/>
      <c r="CV18" s="90"/>
      <c r="CW18" s="90"/>
      <c r="CX18" s="90"/>
      <c r="CY18" s="90"/>
      <c r="CZ18" s="90"/>
      <c r="DA18" s="90"/>
      <c r="DB18" s="90"/>
      <c r="DC18" s="90"/>
      <c r="DD18" s="90"/>
      <c r="DE18" s="90"/>
      <c r="DF18" s="90"/>
      <c r="DG18" s="90"/>
      <c r="DH18" s="90"/>
      <c r="DI18" s="90"/>
      <c r="DJ18" s="90"/>
      <c r="DK18" s="90"/>
      <c r="DL18" s="90"/>
      <c r="DM18" s="90"/>
      <c r="DN18" s="90"/>
      <c r="DO18" s="90"/>
      <c r="DP18" s="90"/>
      <c r="DQ18" s="90"/>
      <c r="DR18" s="90"/>
      <c r="DS18" s="90"/>
      <c r="DT18" s="90"/>
      <c r="DU18" s="90"/>
      <c r="DV18" s="90"/>
      <c r="DW18" s="90"/>
      <c r="DX18" s="90"/>
      <c r="DY18" s="90"/>
      <c r="DZ18" s="90"/>
      <c r="EA18" s="90"/>
      <c r="EB18" s="90"/>
      <c r="EC18" s="90"/>
      <c r="ED18" s="90"/>
      <c r="EE18" s="90"/>
      <c r="EF18" s="90"/>
      <c r="EG18" s="90"/>
      <c r="EH18" s="90"/>
      <c r="EI18" s="90"/>
      <c r="EJ18" s="90"/>
      <c r="EK18" s="90"/>
      <c r="EL18" s="90"/>
      <c r="EM18" s="90"/>
      <c r="EN18" s="90"/>
      <c r="EO18" s="90"/>
      <c r="EP18" s="90"/>
      <c r="EQ18" s="90"/>
      <c r="ER18" s="90"/>
      <c r="ES18" s="90"/>
      <c r="ET18" s="90"/>
      <c r="EU18" s="90"/>
      <c r="EV18" s="90"/>
      <c r="EW18" s="90"/>
      <c r="EX18" s="90"/>
      <c r="EY18" s="90"/>
      <c r="EZ18" s="90"/>
      <c r="FA18" s="90"/>
      <c r="FB18" s="90"/>
      <c r="FC18" s="90"/>
      <c r="FD18" s="90"/>
      <c r="FE18" s="90"/>
      <c r="FF18" s="90"/>
      <c r="FG18" s="90"/>
      <c r="FH18" s="90"/>
      <c r="FI18" s="90"/>
      <c r="FJ18" s="90"/>
      <c r="FK18" s="90"/>
      <c r="FL18" s="90"/>
      <c r="FM18" s="90"/>
      <c r="FN18" s="90"/>
      <c r="FO18" s="90"/>
      <c r="FP18" s="90"/>
      <c r="FQ18" s="90"/>
      <c r="FR18" s="90"/>
      <c r="FS18" s="90"/>
      <c r="FT18" s="90"/>
      <c r="FU18" s="90"/>
      <c r="FV18" s="90"/>
      <c r="FW18" s="90"/>
      <c r="FX18" s="90"/>
      <c r="FY18" s="90"/>
      <c r="FZ18" s="90"/>
      <c r="GA18" s="90"/>
      <c r="GB18" s="90"/>
      <c r="GC18" s="90"/>
      <c r="GD18" s="90"/>
      <c r="GE18" s="90"/>
      <c r="GF18" s="90"/>
      <c r="GG18" s="90"/>
      <c r="GH18" s="90"/>
      <c r="GI18" s="90"/>
      <c r="GJ18" s="90"/>
      <c r="GK18" s="90"/>
      <c r="GL18" s="90"/>
      <c r="GM18" s="90"/>
      <c r="GN18" s="90"/>
      <c r="GO18" s="90"/>
      <c r="GP18" s="90"/>
      <c r="GQ18" s="90"/>
      <c r="GR18" s="90"/>
      <c r="GS18" s="90"/>
      <c r="GT18" s="90"/>
      <c r="GU18" s="90"/>
      <c r="GV18" s="90"/>
      <c r="GW18" s="90"/>
      <c r="GX18" s="90"/>
      <c r="GY18" s="90"/>
      <c r="GZ18" s="90"/>
      <c r="HA18" s="90"/>
      <c r="HB18" s="90"/>
      <c r="HC18" s="90"/>
      <c r="HD18" s="90"/>
      <c r="HE18" s="90"/>
      <c r="HF18" s="90"/>
      <c r="HG18" s="90"/>
      <c r="HH18" s="90"/>
      <c r="HI18" s="90"/>
      <c r="HJ18" s="90"/>
      <c r="HK18" s="90"/>
      <c r="HL18" s="90"/>
      <c r="HM18" s="90"/>
      <c r="HN18" s="90"/>
      <c r="HO18" s="90"/>
      <c r="HP18" s="90"/>
      <c r="HQ18" s="90"/>
      <c r="HR18" s="90"/>
      <c r="HS18" s="90"/>
      <c r="HT18" s="90"/>
      <c r="HU18" s="90"/>
      <c r="HV18" s="90"/>
      <c r="HW18" s="90"/>
      <c r="HX18" s="90"/>
      <c r="HY18" s="90"/>
      <c r="HZ18" s="90"/>
      <c r="IA18" s="90"/>
      <c r="IB18" s="90"/>
      <c r="IC18" s="90"/>
      <c r="ID18" s="90"/>
      <c r="IE18" s="90"/>
      <c r="IF18" s="90"/>
      <c r="IG18" s="90"/>
      <c r="IH18" s="90"/>
      <c r="II18" s="90"/>
      <c r="IJ18" s="90"/>
      <c r="IK18" s="90"/>
      <c r="IL18" s="90"/>
      <c r="IM18" s="90"/>
      <c r="IN18" s="90"/>
      <c r="IO18" s="90"/>
      <c r="IP18" s="90"/>
      <c r="IQ18" s="90"/>
      <c r="IR18" s="90"/>
      <c r="IS18" s="90"/>
      <c r="IT18" s="90"/>
      <c r="IU18" s="90"/>
      <c r="IV18" s="90"/>
      <c r="IW18" s="90"/>
      <c r="IX18" s="90"/>
      <c r="IY18" s="90"/>
      <c r="IZ18" s="90"/>
      <c r="JA18" s="90"/>
      <c r="JB18" s="90"/>
      <c r="JC18" s="90"/>
      <c r="JD18" s="90"/>
      <c r="JE18" s="90"/>
      <c r="JF18" s="90"/>
      <c r="JG18" s="90"/>
      <c r="JH18" s="90"/>
      <c r="JI18" s="90"/>
      <c r="JJ18" s="90"/>
      <c r="JK18" s="90"/>
      <c r="JL18" s="90"/>
      <c r="JM18" s="90"/>
      <c r="JN18" s="90"/>
      <c r="JO18" s="90"/>
      <c r="JP18" s="90"/>
    </row>
    <row r="19" spans="1:276" ht="15" customHeight="1">
      <c r="A19" s="53" t="s">
        <v>952</v>
      </c>
      <c r="B19" s="49" t="s">
        <v>722</v>
      </c>
      <c r="C19" s="53" t="s">
        <v>953</v>
      </c>
      <c r="D19" s="90">
        <v>473</v>
      </c>
      <c r="E19" s="90">
        <v>3</v>
      </c>
      <c r="F19" s="90">
        <v>16</v>
      </c>
      <c r="G19" s="90">
        <v>16</v>
      </c>
      <c r="H19" s="90">
        <v>18</v>
      </c>
      <c r="I19" s="90">
        <v>41</v>
      </c>
      <c r="J19" s="90">
        <v>41</v>
      </c>
      <c r="K19" s="90">
        <v>68</v>
      </c>
      <c r="L19" s="90">
        <v>270</v>
      </c>
      <c r="M19" s="90">
        <v>473</v>
      </c>
      <c r="N19" s="90">
        <v>80</v>
      </c>
      <c r="O19" s="90">
        <v>111</v>
      </c>
      <c r="P19" s="90">
        <v>233</v>
      </c>
      <c r="Q19" s="90">
        <v>49</v>
      </c>
      <c r="R19" s="90">
        <v>473</v>
      </c>
      <c r="S19" s="90">
        <v>152</v>
      </c>
      <c r="T19" s="90">
        <v>38</v>
      </c>
      <c r="U19" s="90">
        <v>61</v>
      </c>
      <c r="V19" s="90">
        <v>37</v>
      </c>
      <c r="W19" s="90">
        <v>118</v>
      </c>
      <c r="X19" s="90">
        <v>9</v>
      </c>
      <c r="Y19" s="90">
        <v>4</v>
      </c>
      <c r="Z19" s="90">
        <v>40</v>
      </c>
      <c r="AA19" s="90">
        <v>14</v>
      </c>
      <c r="AB19" s="90">
        <v>473</v>
      </c>
      <c r="AC19" s="90">
        <v>328</v>
      </c>
      <c r="AD19" s="90">
        <v>78</v>
      </c>
      <c r="AE19" s="90">
        <v>28</v>
      </c>
      <c r="AF19" s="90">
        <v>23</v>
      </c>
      <c r="AG19" s="90">
        <v>16</v>
      </c>
      <c r="AH19" s="90">
        <v>473</v>
      </c>
      <c r="AI19" s="90">
        <v>5</v>
      </c>
      <c r="AJ19" s="90">
        <v>5</v>
      </c>
      <c r="AK19" s="90">
        <v>168</v>
      </c>
      <c r="AL19" s="90">
        <v>119</v>
      </c>
      <c r="AM19" s="90">
        <v>174</v>
      </c>
      <c r="AN19" s="90">
        <v>2</v>
      </c>
      <c r="AO19" s="90">
        <v>473</v>
      </c>
      <c r="AP19" s="90">
        <v>42</v>
      </c>
      <c r="AQ19" s="90">
        <v>90</v>
      </c>
      <c r="AR19" s="90">
        <v>198</v>
      </c>
      <c r="AS19" s="90">
        <v>143</v>
      </c>
      <c r="AT19" s="90">
        <v>473</v>
      </c>
      <c r="AU19" s="90">
        <v>48</v>
      </c>
      <c r="AV19" s="90">
        <v>119</v>
      </c>
      <c r="AW19" s="90">
        <v>107</v>
      </c>
      <c r="AX19" s="90">
        <v>79</v>
      </c>
      <c r="AY19" s="90">
        <v>48</v>
      </c>
      <c r="AZ19" s="90">
        <v>27</v>
      </c>
      <c r="BA19" s="90">
        <v>20</v>
      </c>
      <c r="BB19" s="90">
        <v>10</v>
      </c>
      <c r="BC19" s="90">
        <v>9</v>
      </c>
      <c r="BD19" s="90">
        <v>6</v>
      </c>
      <c r="BE19" s="90">
        <v>30.331905781584581</v>
      </c>
      <c r="BF19" s="90">
        <v>473</v>
      </c>
      <c r="BG19" s="90">
        <v>72</v>
      </c>
      <c r="BH19" s="90">
        <v>263</v>
      </c>
      <c r="BI19" s="90">
        <v>121</v>
      </c>
      <c r="BJ19" s="90">
        <v>17</v>
      </c>
      <c r="BK19" s="90">
        <v>473</v>
      </c>
      <c r="BL19" s="90">
        <v>66</v>
      </c>
      <c r="BM19" s="90">
        <v>51</v>
      </c>
      <c r="BN19" s="90">
        <v>239</v>
      </c>
      <c r="BO19" s="90">
        <v>117</v>
      </c>
      <c r="BP19" s="90">
        <v>473</v>
      </c>
      <c r="BQ19" s="90">
        <v>173</v>
      </c>
      <c r="BR19" s="90">
        <v>61</v>
      </c>
      <c r="BS19" s="90">
        <v>159</v>
      </c>
      <c r="BT19" s="90">
        <v>80</v>
      </c>
      <c r="BU19" s="90">
        <v>473</v>
      </c>
      <c r="BV19" s="90">
        <v>34</v>
      </c>
      <c r="BW19" s="90">
        <v>20</v>
      </c>
      <c r="BX19" s="90">
        <v>277</v>
      </c>
      <c r="BY19" s="90">
        <v>142</v>
      </c>
      <c r="BZ19" s="90">
        <v>473</v>
      </c>
      <c r="CA19" s="90">
        <v>150</v>
      </c>
      <c r="CB19" s="90">
        <v>81</v>
      </c>
      <c r="CC19" s="90">
        <v>180</v>
      </c>
      <c r="CD19" s="90">
        <v>62</v>
      </c>
      <c r="CE19" s="90">
        <v>117</v>
      </c>
      <c r="CF19" s="90">
        <v>105</v>
      </c>
      <c r="CG19" s="90">
        <v>2</v>
      </c>
      <c r="CH19" s="90">
        <v>10</v>
      </c>
      <c r="CI19" s="90">
        <v>234</v>
      </c>
      <c r="CJ19" s="90">
        <v>216</v>
      </c>
      <c r="CK19" s="90">
        <v>5</v>
      </c>
      <c r="CL19" s="90">
        <v>13</v>
      </c>
      <c r="CM19" s="90">
        <v>54</v>
      </c>
      <c r="CN19" s="90">
        <v>47</v>
      </c>
      <c r="CO19" s="90">
        <v>5</v>
      </c>
      <c r="CP19" s="90">
        <v>2</v>
      </c>
      <c r="CQ19" s="90">
        <v>231</v>
      </c>
      <c r="CR19" s="90">
        <v>211</v>
      </c>
      <c r="CS19" s="90">
        <v>5</v>
      </c>
      <c r="CT19" s="90">
        <v>15</v>
      </c>
      <c r="CU19" s="90">
        <v>117</v>
      </c>
      <c r="CV19" s="90">
        <v>91</v>
      </c>
      <c r="CW19" s="90">
        <v>12</v>
      </c>
      <c r="CX19" s="90">
        <v>14</v>
      </c>
      <c r="CY19" s="90">
        <v>234</v>
      </c>
      <c r="CZ19" s="90">
        <v>103</v>
      </c>
      <c r="DA19" s="90">
        <v>113</v>
      </c>
      <c r="DB19" s="90">
        <v>18</v>
      </c>
      <c r="DC19" s="90">
        <v>54</v>
      </c>
      <c r="DD19" s="90">
        <v>35</v>
      </c>
      <c r="DE19" s="90">
        <v>13</v>
      </c>
      <c r="DF19" s="90">
        <v>6</v>
      </c>
      <c r="DG19" s="90">
        <v>231</v>
      </c>
      <c r="DH19" s="90">
        <v>184</v>
      </c>
      <c r="DI19" s="90">
        <v>30</v>
      </c>
      <c r="DJ19" s="90">
        <v>17</v>
      </c>
      <c r="DK19" s="90">
        <v>117</v>
      </c>
      <c r="DL19" s="90">
        <v>16</v>
      </c>
      <c r="DM19" s="90">
        <v>38</v>
      </c>
      <c r="DN19" s="90">
        <v>50</v>
      </c>
      <c r="DO19" s="90">
        <v>13</v>
      </c>
      <c r="DP19" s="90">
        <v>234</v>
      </c>
      <c r="DQ19" s="90">
        <v>8</v>
      </c>
      <c r="DR19" s="90">
        <v>32</v>
      </c>
      <c r="DS19" s="90">
        <v>170</v>
      </c>
      <c r="DT19" s="90">
        <v>24</v>
      </c>
      <c r="DU19" s="90">
        <v>54</v>
      </c>
      <c r="DV19" s="90">
        <v>18</v>
      </c>
      <c r="DW19" s="90">
        <v>12</v>
      </c>
      <c r="DX19" s="90">
        <v>18</v>
      </c>
      <c r="DY19" s="90">
        <v>6</v>
      </c>
      <c r="DZ19" s="90">
        <v>231</v>
      </c>
      <c r="EA19" s="90">
        <v>19</v>
      </c>
      <c r="EB19" s="90">
        <v>49</v>
      </c>
      <c r="EC19" s="90">
        <v>147</v>
      </c>
      <c r="ED19" s="90">
        <v>16</v>
      </c>
      <c r="EE19" s="90">
        <v>473</v>
      </c>
      <c r="EF19" s="90">
        <v>96</v>
      </c>
      <c r="EG19" s="90">
        <v>170</v>
      </c>
      <c r="EH19" s="90">
        <v>106</v>
      </c>
      <c r="EI19" s="90">
        <v>17</v>
      </c>
      <c r="EJ19" s="90">
        <v>15</v>
      </c>
      <c r="EK19" s="90">
        <v>69</v>
      </c>
      <c r="EL19" s="90">
        <v>16.23886361386139</v>
      </c>
      <c r="EM19" s="90">
        <v>473</v>
      </c>
      <c r="EN19" s="90">
        <v>89</v>
      </c>
      <c r="EO19" s="90">
        <v>71</v>
      </c>
      <c r="EP19" s="90">
        <v>47</v>
      </c>
      <c r="EQ19" s="90">
        <v>33</v>
      </c>
      <c r="ER19" s="90">
        <v>15</v>
      </c>
      <c r="ES19" s="90">
        <v>8</v>
      </c>
      <c r="ET19" s="90">
        <v>10</v>
      </c>
      <c r="EU19" s="90">
        <v>3</v>
      </c>
      <c r="EV19" s="90">
        <v>18</v>
      </c>
      <c r="EW19" s="90">
        <v>179</v>
      </c>
      <c r="EX19" s="90">
        <v>146587.25197737824</v>
      </c>
      <c r="EY19" s="90">
        <v>473</v>
      </c>
      <c r="EZ19" s="90">
        <v>242</v>
      </c>
      <c r="FA19" s="90">
        <v>101</v>
      </c>
      <c r="FB19" s="90">
        <v>84</v>
      </c>
      <c r="FC19" s="90">
        <v>3</v>
      </c>
      <c r="FD19" s="90">
        <v>0</v>
      </c>
      <c r="FE19" s="90">
        <v>1</v>
      </c>
      <c r="FF19" s="90">
        <v>42</v>
      </c>
      <c r="FG19" s="90">
        <v>242</v>
      </c>
      <c r="FH19" s="90">
        <v>200</v>
      </c>
      <c r="FI19" s="90">
        <v>14</v>
      </c>
      <c r="FJ19" s="90">
        <v>5</v>
      </c>
      <c r="FK19" s="90">
        <v>6</v>
      </c>
      <c r="FL19" s="90">
        <v>17</v>
      </c>
      <c r="FM19" s="90">
        <v>473</v>
      </c>
      <c r="FN19" s="90">
        <v>81</v>
      </c>
      <c r="FO19" s="90">
        <v>183</v>
      </c>
      <c r="FP19" s="90">
        <v>160</v>
      </c>
      <c r="FQ19" s="90">
        <v>61</v>
      </c>
      <c r="FR19" s="90">
        <v>473</v>
      </c>
      <c r="FS19" s="90">
        <v>36</v>
      </c>
      <c r="FT19" s="90">
        <v>121</v>
      </c>
      <c r="FU19" s="90">
        <v>108</v>
      </c>
      <c r="FV19" s="90">
        <v>82</v>
      </c>
      <c r="FW19" s="90">
        <v>51</v>
      </c>
      <c r="FX19" s="90">
        <v>29</v>
      </c>
      <c r="FY19" s="90">
        <v>20</v>
      </c>
      <c r="FZ19" s="90">
        <v>13</v>
      </c>
      <c r="GA19" s="90">
        <v>10</v>
      </c>
      <c r="GB19" s="90">
        <v>3</v>
      </c>
      <c r="GC19" s="90">
        <v>32.082978723404253</v>
      </c>
      <c r="GD19" s="90">
        <v>473</v>
      </c>
      <c r="GE19" s="90">
        <v>45</v>
      </c>
      <c r="GF19" s="90">
        <v>36</v>
      </c>
      <c r="GG19" s="90">
        <v>106</v>
      </c>
      <c r="GH19" s="90">
        <v>66</v>
      </c>
      <c r="GI19" s="90">
        <v>38</v>
      </c>
      <c r="GJ19" s="90">
        <v>179</v>
      </c>
      <c r="GK19" s="90">
        <v>3</v>
      </c>
      <c r="GL19" s="90">
        <v>89.247983851815306</v>
      </c>
      <c r="GM19" s="90">
        <v>51270</v>
      </c>
      <c r="GN19" s="90">
        <v>4989</v>
      </c>
      <c r="GO19" s="90">
        <v>5791</v>
      </c>
      <c r="GP19" s="90">
        <v>14994</v>
      </c>
      <c r="GQ19" s="90">
        <v>10304</v>
      </c>
      <c r="GR19" s="90">
        <v>3732</v>
      </c>
      <c r="GS19" s="90">
        <v>1060</v>
      </c>
      <c r="GT19" s="90">
        <v>10400</v>
      </c>
      <c r="GU19" s="90">
        <v>473</v>
      </c>
      <c r="GV19" s="90">
        <v>155</v>
      </c>
      <c r="GW19" s="90">
        <v>43</v>
      </c>
      <c r="GX19" s="90">
        <v>64</v>
      </c>
      <c r="GY19" s="90">
        <v>52</v>
      </c>
      <c r="GZ19" s="90">
        <v>40</v>
      </c>
      <c r="HA19" s="90">
        <v>119</v>
      </c>
      <c r="HB19" s="90">
        <v>6.3991454310426672</v>
      </c>
      <c r="HC19" s="90">
        <v>11.383404435121127</v>
      </c>
      <c r="HD19" s="90">
        <v>473</v>
      </c>
      <c r="HE19" s="90">
        <v>359</v>
      </c>
      <c r="HF19" s="90">
        <v>52</v>
      </c>
      <c r="HG19" s="90">
        <v>17</v>
      </c>
      <c r="HH19" s="90">
        <v>7</v>
      </c>
      <c r="HI19" s="90">
        <v>2</v>
      </c>
      <c r="HJ19" s="90">
        <v>36</v>
      </c>
      <c r="HK19" s="90">
        <v>0.91725882342081511</v>
      </c>
      <c r="HL19" s="90">
        <v>5.1390013568576434</v>
      </c>
      <c r="HM19" s="90">
        <v>8438</v>
      </c>
      <c r="HN19" s="90">
        <v>2584</v>
      </c>
      <c r="HO19" s="90">
        <v>65</v>
      </c>
      <c r="HP19" s="90">
        <v>24</v>
      </c>
      <c r="HQ19" s="90">
        <v>2521</v>
      </c>
      <c r="HR19" s="90">
        <v>424</v>
      </c>
      <c r="HS19" s="90">
        <v>51</v>
      </c>
      <c r="HT19" s="90">
        <v>28</v>
      </c>
      <c r="HU19" s="90">
        <v>354</v>
      </c>
      <c r="HV19" s="90">
        <v>191</v>
      </c>
      <c r="HW19" s="90">
        <v>2196</v>
      </c>
      <c r="HX19" s="90">
        <v>7907</v>
      </c>
      <c r="HY19" s="90">
        <v>4622</v>
      </c>
      <c r="HZ19" s="90">
        <v>1139</v>
      </c>
      <c r="IA19" s="90">
        <v>164</v>
      </c>
      <c r="IB19" s="90">
        <v>29</v>
      </c>
      <c r="IC19" s="90">
        <v>344</v>
      </c>
      <c r="ID19" s="90">
        <v>101</v>
      </c>
      <c r="IE19" s="90">
        <v>109</v>
      </c>
      <c r="IF19" s="90">
        <v>368</v>
      </c>
      <c r="IG19" s="90">
        <v>62</v>
      </c>
      <c r="IH19" s="90">
        <v>427</v>
      </c>
      <c r="II19" s="90">
        <v>94</v>
      </c>
      <c r="IJ19" s="90">
        <v>549</v>
      </c>
      <c r="IK19" s="90"/>
      <c r="IL19" s="90"/>
      <c r="IM19" s="90"/>
      <c r="IN19" s="90">
        <v>473</v>
      </c>
      <c r="IO19" s="90">
        <v>5</v>
      </c>
      <c r="IP19" s="90">
        <v>16</v>
      </c>
      <c r="IQ19" s="90">
        <v>33</v>
      </c>
      <c r="IR19" s="90">
        <v>38</v>
      </c>
      <c r="IS19" s="90">
        <v>335</v>
      </c>
      <c r="IT19" s="90">
        <v>57</v>
      </c>
      <c r="IU19" s="90">
        <v>473</v>
      </c>
      <c r="IV19" s="90">
        <v>164</v>
      </c>
      <c r="IW19" s="90">
        <v>7</v>
      </c>
      <c r="IX19" s="90">
        <v>58</v>
      </c>
      <c r="IY19" s="90">
        <v>13</v>
      </c>
      <c r="IZ19" s="90">
        <v>117</v>
      </c>
      <c r="JA19" s="90">
        <v>212</v>
      </c>
      <c r="JB19" s="90">
        <v>473</v>
      </c>
      <c r="JC19" s="90">
        <v>127</v>
      </c>
      <c r="JD19" s="90">
        <v>334</v>
      </c>
      <c r="JE19" s="90">
        <v>315</v>
      </c>
      <c r="JF19" s="90">
        <v>345</v>
      </c>
      <c r="JG19" s="90">
        <v>298</v>
      </c>
      <c r="JH19" s="90">
        <v>324</v>
      </c>
      <c r="JI19" s="90">
        <v>13</v>
      </c>
      <c r="JJ19" s="90">
        <v>48</v>
      </c>
      <c r="JK19" s="90">
        <v>473</v>
      </c>
      <c r="JL19" s="90">
        <v>218</v>
      </c>
      <c r="JM19" s="90">
        <v>189</v>
      </c>
      <c r="JN19" s="90">
        <v>261</v>
      </c>
      <c r="JO19" s="90">
        <v>46</v>
      </c>
      <c r="JP19" s="90">
        <v>74</v>
      </c>
    </row>
    <row r="20" spans="1:276" ht="15" customHeight="1">
      <c r="A20" s="53"/>
      <c r="B20" s="49" t="s">
        <v>728</v>
      </c>
      <c r="C20" s="53" t="s">
        <v>954</v>
      </c>
      <c r="D20" s="90">
        <v>444</v>
      </c>
      <c r="E20" s="90">
        <v>3</v>
      </c>
      <c r="F20" s="90">
        <v>28</v>
      </c>
      <c r="G20" s="90">
        <v>33</v>
      </c>
      <c r="H20" s="90">
        <v>10</v>
      </c>
      <c r="I20" s="90">
        <v>33</v>
      </c>
      <c r="J20" s="90">
        <v>54</v>
      </c>
      <c r="K20" s="90">
        <v>60</v>
      </c>
      <c r="L20" s="90">
        <v>223</v>
      </c>
      <c r="M20" s="90">
        <v>444</v>
      </c>
      <c r="N20" s="90">
        <v>100</v>
      </c>
      <c r="O20" s="90">
        <v>115</v>
      </c>
      <c r="P20" s="90">
        <v>187</v>
      </c>
      <c r="Q20" s="90">
        <v>42</v>
      </c>
      <c r="R20" s="90">
        <v>444</v>
      </c>
      <c r="S20" s="90">
        <v>173</v>
      </c>
      <c r="T20" s="90">
        <v>41</v>
      </c>
      <c r="U20" s="90">
        <v>56</v>
      </c>
      <c r="V20" s="90">
        <v>25</v>
      </c>
      <c r="W20" s="90">
        <v>92</v>
      </c>
      <c r="X20" s="90">
        <v>12</v>
      </c>
      <c r="Y20" s="90">
        <v>11</v>
      </c>
      <c r="Z20" s="90">
        <v>26</v>
      </c>
      <c r="AA20" s="90">
        <v>8</v>
      </c>
      <c r="AB20" s="90">
        <v>444</v>
      </c>
      <c r="AC20" s="90">
        <v>292</v>
      </c>
      <c r="AD20" s="90">
        <v>66</v>
      </c>
      <c r="AE20" s="90">
        <v>53</v>
      </c>
      <c r="AF20" s="90">
        <v>27</v>
      </c>
      <c r="AG20" s="90">
        <v>6</v>
      </c>
      <c r="AH20" s="90">
        <v>444</v>
      </c>
      <c r="AI20" s="90">
        <v>1</v>
      </c>
      <c r="AJ20" s="90">
        <v>0</v>
      </c>
      <c r="AK20" s="90">
        <v>118</v>
      </c>
      <c r="AL20" s="90">
        <v>253</v>
      </c>
      <c r="AM20" s="90">
        <v>71</v>
      </c>
      <c r="AN20" s="90">
        <v>1</v>
      </c>
      <c r="AO20" s="90">
        <v>444</v>
      </c>
      <c r="AP20" s="90">
        <v>15</v>
      </c>
      <c r="AQ20" s="90">
        <v>104</v>
      </c>
      <c r="AR20" s="90">
        <v>217</v>
      </c>
      <c r="AS20" s="90">
        <v>108</v>
      </c>
      <c r="AT20" s="90">
        <v>444</v>
      </c>
      <c r="AU20" s="90">
        <v>70</v>
      </c>
      <c r="AV20" s="90">
        <v>129</v>
      </c>
      <c r="AW20" s="90">
        <v>94</v>
      </c>
      <c r="AX20" s="90">
        <v>64</v>
      </c>
      <c r="AY20" s="90">
        <v>32</v>
      </c>
      <c r="AZ20" s="90">
        <v>23</v>
      </c>
      <c r="BA20" s="90">
        <v>14</v>
      </c>
      <c r="BB20" s="90">
        <v>4</v>
      </c>
      <c r="BC20" s="90">
        <v>3</v>
      </c>
      <c r="BD20" s="90">
        <v>11</v>
      </c>
      <c r="BE20" s="90">
        <v>25.799076212471132</v>
      </c>
      <c r="BF20" s="90">
        <v>444</v>
      </c>
      <c r="BG20" s="90">
        <v>39</v>
      </c>
      <c r="BH20" s="90">
        <v>268</v>
      </c>
      <c r="BI20" s="90">
        <v>122</v>
      </c>
      <c r="BJ20" s="90">
        <v>15</v>
      </c>
      <c r="BK20" s="90">
        <v>444</v>
      </c>
      <c r="BL20" s="90">
        <v>58</v>
      </c>
      <c r="BM20" s="90">
        <v>32</v>
      </c>
      <c r="BN20" s="90">
        <v>230</v>
      </c>
      <c r="BO20" s="90">
        <v>124</v>
      </c>
      <c r="BP20" s="90">
        <v>444</v>
      </c>
      <c r="BQ20" s="90">
        <v>157</v>
      </c>
      <c r="BR20" s="90">
        <v>53</v>
      </c>
      <c r="BS20" s="90">
        <v>154</v>
      </c>
      <c r="BT20" s="90">
        <v>80</v>
      </c>
      <c r="BU20" s="90">
        <v>444</v>
      </c>
      <c r="BV20" s="90">
        <v>64</v>
      </c>
      <c r="BW20" s="90">
        <v>35</v>
      </c>
      <c r="BX20" s="90">
        <v>217</v>
      </c>
      <c r="BY20" s="90">
        <v>128</v>
      </c>
      <c r="BZ20" s="90">
        <v>444</v>
      </c>
      <c r="CA20" s="90">
        <v>133</v>
      </c>
      <c r="CB20" s="90">
        <v>49</v>
      </c>
      <c r="CC20" s="90">
        <v>172</v>
      </c>
      <c r="CD20" s="90">
        <v>90</v>
      </c>
      <c r="CE20" s="90">
        <v>90</v>
      </c>
      <c r="CF20" s="90">
        <v>81</v>
      </c>
      <c r="CG20" s="90">
        <v>3</v>
      </c>
      <c r="CH20" s="90">
        <v>6</v>
      </c>
      <c r="CI20" s="90">
        <v>210</v>
      </c>
      <c r="CJ20" s="90">
        <v>191</v>
      </c>
      <c r="CK20" s="90">
        <v>3</v>
      </c>
      <c r="CL20" s="90">
        <v>16</v>
      </c>
      <c r="CM20" s="90">
        <v>99</v>
      </c>
      <c r="CN20" s="90">
        <v>89</v>
      </c>
      <c r="CO20" s="90">
        <v>3</v>
      </c>
      <c r="CP20" s="90">
        <v>7</v>
      </c>
      <c r="CQ20" s="90">
        <v>182</v>
      </c>
      <c r="CR20" s="90">
        <v>171</v>
      </c>
      <c r="CS20" s="90">
        <v>2</v>
      </c>
      <c r="CT20" s="90">
        <v>9</v>
      </c>
      <c r="CU20" s="90">
        <v>90</v>
      </c>
      <c r="CV20" s="90">
        <v>68</v>
      </c>
      <c r="CW20" s="90">
        <v>13</v>
      </c>
      <c r="CX20" s="90">
        <v>9</v>
      </c>
      <c r="CY20" s="90">
        <v>210</v>
      </c>
      <c r="CZ20" s="90">
        <v>72</v>
      </c>
      <c r="DA20" s="90">
        <v>115</v>
      </c>
      <c r="DB20" s="90">
        <v>23</v>
      </c>
      <c r="DC20" s="90">
        <v>99</v>
      </c>
      <c r="DD20" s="90">
        <v>44</v>
      </c>
      <c r="DE20" s="90">
        <v>47</v>
      </c>
      <c r="DF20" s="90">
        <v>8</v>
      </c>
      <c r="DG20" s="90">
        <v>182</v>
      </c>
      <c r="DH20" s="90">
        <v>131</v>
      </c>
      <c r="DI20" s="90">
        <v>37</v>
      </c>
      <c r="DJ20" s="90">
        <v>14</v>
      </c>
      <c r="DK20" s="90">
        <v>90</v>
      </c>
      <c r="DL20" s="90">
        <v>11</v>
      </c>
      <c r="DM20" s="90">
        <v>28</v>
      </c>
      <c r="DN20" s="90">
        <v>42</v>
      </c>
      <c r="DO20" s="90">
        <v>9</v>
      </c>
      <c r="DP20" s="90">
        <v>210</v>
      </c>
      <c r="DQ20" s="90">
        <v>14</v>
      </c>
      <c r="DR20" s="90">
        <v>23</v>
      </c>
      <c r="DS20" s="90">
        <v>153</v>
      </c>
      <c r="DT20" s="90">
        <v>20</v>
      </c>
      <c r="DU20" s="90">
        <v>99</v>
      </c>
      <c r="DV20" s="90">
        <v>5</v>
      </c>
      <c r="DW20" s="90">
        <v>18</v>
      </c>
      <c r="DX20" s="90">
        <v>68</v>
      </c>
      <c r="DY20" s="90">
        <v>8</v>
      </c>
      <c r="DZ20" s="90">
        <v>182</v>
      </c>
      <c r="EA20" s="90">
        <v>15</v>
      </c>
      <c r="EB20" s="90">
        <v>32</v>
      </c>
      <c r="EC20" s="90">
        <v>122</v>
      </c>
      <c r="ED20" s="90">
        <v>13</v>
      </c>
      <c r="EE20" s="90">
        <v>444</v>
      </c>
      <c r="EF20" s="90">
        <v>116</v>
      </c>
      <c r="EG20" s="90">
        <v>187</v>
      </c>
      <c r="EH20" s="90">
        <v>58</v>
      </c>
      <c r="EI20" s="90">
        <v>9</v>
      </c>
      <c r="EJ20" s="90">
        <v>6</v>
      </c>
      <c r="EK20" s="90">
        <v>68</v>
      </c>
      <c r="EL20" s="90">
        <v>14.374135638297863</v>
      </c>
      <c r="EM20" s="90">
        <v>444</v>
      </c>
      <c r="EN20" s="90">
        <v>102</v>
      </c>
      <c r="EO20" s="90">
        <v>70</v>
      </c>
      <c r="EP20" s="90">
        <v>52</v>
      </c>
      <c r="EQ20" s="90">
        <v>27</v>
      </c>
      <c r="ER20" s="90">
        <v>9</v>
      </c>
      <c r="ES20" s="90">
        <v>3</v>
      </c>
      <c r="ET20" s="90">
        <v>5</v>
      </c>
      <c r="EU20" s="90">
        <v>0</v>
      </c>
      <c r="EV20" s="90">
        <v>3</v>
      </c>
      <c r="EW20" s="90">
        <v>173</v>
      </c>
      <c r="EX20" s="90">
        <v>116429.91020910208</v>
      </c>
      <c r="EY20" s="90">
        <v>444</v>
      </c>
      <c r="EZ20" s="90">
        <v>217</v>
      </c>
      <c r="FA20" s="90">
        <v>115</v>
      </c>
      <c r="FB20" s="90">
        <v>74</v>
      </c>
      <c r="FC20" s="90">
        <v>2</v>
      </c>
      <c r="FD20" s="90">
        <v>0</v>
      </c>
      <c r="FE20" s="90">
        <v>2</v>
      </c>
      <c r="FF20" s="90">
        <v>34</v>
      </c>
      <c r="FG20" s="90">
        <v>217</v>
      </c>
      <c r="FH20" s="90">
        <v>171</v>
      </c>
      <c r="FI20" s="90">
        <v>18</v>
      </c>
      <c r="FJ20" s="90">
        <v>4</v>
      </c>
      <c r="FK20" s="90">
        <v>10</v>
      </c>
      <c r="FL20" s="90">
        <v>14</v>
      </c>
      <c r="FM20" s="90">
        <v>444</v>
      </c>
      <c r="FN20" s="90">
        <v>80</v>
      </c>
      <c r="FO20" s="90">
        <v>189</v>
      </c>
      <c r="FP20" s="90">
        <v>119</v>
      </c>
      <c r="FQ20" s="90">
        <v>62</v>
      </c>
      <c r="FR20" s="90">
        <v>444</v>
      </c>
      <c r="FS20" s="90">
        <v>52</v>
      </c>
      <c r="FT20" s="90">
        <v>139</v>
      </c>
      <c r="FU20" s="90">
        <v>97</v>
      </c>
      <c r="FV20" s="90">
        <v>72</v>
      </c>
      <c r="FW20" s="90">
        <v>31</v>
      </c>
      <c r="FX20" s="90">
        <v>28</v>
      </c>
      <c r="FY20" s="90">
        <v>16</v>
      </c>
      <c r="FZ20" s="90">
        <v>4</v>
      </c>
      <c r="GA20" s="90">
        <v>3</v>
      </c>
      <c r="GB20" s="90">
        <v>2</v>
      </c>
      <c r="GC20" s="90">
        <v>26.93891402714932</v>
      </c>
      <c r="GD20" s="90">
        <v>444</v>
      </c>
      <c r="GE20" s="90">
        <v>41</v>
      </c>
      <c r="GF20" s="90">
        <v>23</v>
      </c>
      <c r="GG20" s="90">
        <v>82</v>
      </c>
      <c r="GH20" s="90">
        <v>72</v>
      </c>
      <c r="GI20" s="90">
        <v>52</v>
      </c>
      <c r="GJ20" s="90">
        <v>172</v>
      </c>
      <c r="GK20" s="90">
        <v>2</v>
      </c>
      <c r="GL20" s="90">
        <v>90.499509964669869</v>
      </c>
      <c r="GM20" s="90">
        <v>5417</v>
      </c>
      <c r="GN20" s="90">
        <v>169</v>
      </c>
      <c r="GO20" s="90">
        <v>429</v>
      </c>
      <c r="GP20" s="90">
        <v>1512</v>
      </c>
      <c r="GQ20" s="90">
        <v>1522</v>
      </c>
      <c r="GR20" s="90">
        <v>675</v>
      </c>
      <c r="GS20" s="90">
        <v>208</v>
      </c>
      <c r="GT20" s="90">
        <v>902</v>
      </c>
      <c r="GU20" s="90">
        <v>444</v>
      </c>
      <c r="GV20" s="90">
        <v>67</v>
      </c>
      <c r="GW20" s="90">
        <v>25</v>
      </c>
      <c r="GX20" s="90">
        <v>40</v>
      </c>
      <c r="GY20" s="90">
        <v>53</v>
      </c>
      <c r="GZ20" s="90">
        <v>115</v>
      </c>
      <c r="HA20" s="90">
        <v>144</v>
      </c>
      <c r="HB20" s="90">
        <v>18.102547011978331</v>
      </c>
      <c r="HC20" s="90">
        <v>23.308000444607295</v>
      </c>
      <c r="HD20" s="90">
        <v>444</v>
      </c>
      <c r="HE20" s="90">
        <v>289</v>
      </c>
      <c r="HF20" s="90">
        <v>47</v>
      </c>
      <c r="HG20" s="90">
        <v>38</v>
      </c>
      <c r="HH20" s="90">
        <v>17</v>
      </c>
      <c r="HI20" s="90">
        <v>19</v>
      </c>
      <c r="HJ20" s="90">
        <v>34</v>
      </c>
      <c r="HK20" s="90">
        <v>3.7565349871920084</v>
      </c>
      <c r="HL20" s="90">
        <v>12.728754915278707</v>
      </c>
      <c r="HM20" s="90">
        <v>1172</v>
      </c>
      <c r="HN20" s="90">
        <v>502</v>
      </c>
      <c r="HO20" s="90">
        <v>1</v>
      </c>
      <c r="HP20" s="90">
        <v>7</v>
      </c>
      <c r="HQ20" s="90">
        <v>197</v>
      </c>
      <c r="HR20" s="90">
        <v>84</v>
      </c>
      <c r="HS20" s="90">
        <v>10</v>
      </c>
      <c r="HT20" s="90">
        <v>7</v>
      </c>
      <c r="HU20" s="90">
        <v>43</v>
      </c>
      <c r="HV20" s="90">
        <v>32</v>
      </c>
      <c r="HW20" s="90">
        <v>289</v>
      </c>
      <c r="HX20" s="90">
        <v>1130</v>
      </c>
      <c r="HY20" s="90">
        <v>731</v>
      </c>
      <c r="HZ20" s="90">
        <v>137</v>
      </c>
      <c r="IA20" s="90">
        <v>14</v>
      </c>
      <c r="IB20" s="90">
        <v>1</v>
      </c>
      <c r="IC20" s="90">
        <v>29</v>
      </c>
      <c r="ID20" s="90">
        <v>8</v>
      </c>
      <c r="IE20" s="90">
        <v>40</v>
      </c>
      <c r="IF20" s="90">
        <v>52</v>
      </c>
      <c r="IG20" s="90">
        <v>5</v>
      </c>
      <c r="IH20" s="90">
        <v>50</v>
      </c>
      <c r="II20" s="90">
        <v>25</v>
      </c>
      <c r="IJ20" s="90">
        <v>46</v>
      </c>
      <c r="IK20" s="90"/>
      <c r="IL20" s="90"/>
      <c r="IM20" s="90"/>
      <c r="IN20" s="90">
        <v>444</v>
      </c>
      <c r="IO20" s="90">
        <v>32</v>
      </c>
      <c r="IP20" s="90">
        <v>64</v>
      </c>
      <c r="IQ20" s="90">
        <v>31</v>
      </c>
      <c r="IR20" s="90">
        <v>47</v>
      </c>
      <c r="IS20" s="90">
        <v>255</v>
      </c>
      <c r="IT20" s="90">
        <v>50</v>
      </c>
      <c r="IU20" s="90">
        <v>444</v>
      </c>
      <c r="IV20" s="90">
        <v>262</v>
      </c>
      <c r="IW20" s="90">
        <v>27</v>
      </c>
      <c r="IX20" s="90">
        <v>50</v>
      </c>
      <c r="IY20" s="90">
        <v>15</v>
      </c>
      <c r="IZ20" s="90">
        <v>136</v>
      </c>
      <c r="JA20" s="90">
        <v>100</v>
      </c>
      <c r="JB20" s="90">
        <v>444</v>
      </c>
      <c r="JC20" s="90">
        <v>98</v>
      </c>
      <c r="JD20" s="90">
        <v>285</v>
      </c>
      <c r="JE20" s="90">
        <v>268</v>
      </c>
      <c r="JF20" s="90">
        <v>318</v>
      </c>
      <c r="JG20" s="90">
        <v>266</v>
      </c>
      <c r="JH20" s="90">
        <v>329</v>
      </c>
      <c r="JI20" s="90">
        <v>5</v>
      </c>
      <c r="JJ20" s="90">
        <v>40</v>
      </c>
      <c r="JK20" s="90">
        <v>444</v>
      </c>
      <c r="JL20" s="90">
        <v>220</v>
      </c>
      <c r="JM20" s="90">
        <v>197</v>
      </c>
      <c r="JN20" s="90">
        <v>228</v>
      </c>
      <c r="JO20" s="90">
        <v>47</v>
      </c>
      <c r="JP20" s="90">
        <v>71</v>
      </c>
    </row>
    <row r="21" spans="1:276" ht="15" customHeight="1">
      <c r="A21" s="56"/>
      <c r="B21" s="49"/>
      <c r="C21" s="59" t="s">
        <v>174</v>
      </c>
      <c r="D21" s="90">
        <v>46</v>
      </c>
      <c r="E21" s="90">
        <v>1</v>
      </c>
      <c r="F21" s="90">
        <v>2</v>
      </c>
      <c r="G21" s="90">
        <v>7</v>
      </c>
      <c r="H21" s="90">
        <v>2</v>
      </c>
      <c r="I21" s="90">
        <v>4</v>
      </c>
      <c r="J21" s="90">
        <v>5</v>
      </c>
      <c r="K21" s="90">
        <v>5</v>
      </c>
      <c r="L21" s="90">
        <v>20</v>
      </c>
      <c r="M21" s="90">
        <v>46</v>
      </c>
      <c r="N21" s="90">
        <v>10</v>
      </c>
      <c r="O21" s="90">
        <v>13</v>
      </c>
      <c r="P21" s="90">
        <v>17</v>
      </c>
      <c r="Q21" s="90">
        <v>6</v>
      </c>
      <c r="R21" s="90">
        <v>46</v>
      </c>
      <c r="S21" s="90">
        <v>17</v>
      </c>
      <c r="T21" s="90">
        <v>0</v>
      </c>
      <c r="U21" s="90">
        <v>7</v>
      </c>
      <c r="V21" s="90">
        <v>2</v>
      </c>
      <c r="W21" s="90">
        <v>10</v>
      </c>
      <c r="X21" s="90">
        <v>0</v>
      </c>
      <c r="Y21" s="90">
        <v>0</v>
      </c>
      <c r="Z21" s="90">
        <v>6</v>
      </c>
      <c r="AA21" s="90">
        <v>4</v>
      </c>
      <c r="AB21" s="90">
        <v>46</v>
      </c>
      <c r="AC21" s="90">
        <v>38</v>
      </c>
      <c r="AD21" s="90">
        <v>2</v>
      </c>
      <c r="AE21" s="90">
        <v>3</v>
      </c>
      <c r="AF21" s="90">
        <v>2</v>
      </c>
      <c r="AG21" s="90">
        <v>1</v>
      </c>
      <c r="AH21" s="90">
        <v>46</v>
      </c>
      <c r="AI21" s="90">
        <v>0</v>
      </c>
      <c r="AJ21" s="90">
        <v>0</v>
      </c>
      <c r="AK21" s="90">
        <v>8</v>
      </c>
      <c r="AL21" s="90">
        <v>27</v>
      </c>
      <c r="AM21" s="90">
        <v>11</v>
      </c>
      <c r="AN21" s="90">
        <v>0</v>
      </c>
      <c r="AO21" s="90">
        <v>46</v>
      </c>
      <c r="AP21" s="90">
        <v>2</v>
      </c>
      <c r="AQ21" s="90">
        <v>2</v>
      </c>
      <c r="AR21" s="90">
        <v>21</v>
      </c>
      <c r="AS21" s="90">
        <v>21</v>
      </c>
      <c r="AT21" s="90">
        <v>46</v>
      </c>
      <c r="AU21" s="90">
        <v>3</v>
      </c>
      <c r="AV21" s="90">
        <v>8</v>
      </c>
      <c r="AW21" s="90">
        <v>14</v>
      </c>
      <c r="AX21" s="90">
        <v>5</v>
      </c>
      <c r="AY21" s="90">
        <v>6</v>
      </c>
      <c r="AZ21" s="90">
        <v>5</v>
      </c>
      <c r="BA21" s="90">
        <v>1</v>
      </c>
      <c r="BB21" s="90">
        <v>0</v>
      </c>
      <c r="BC21" s="90">
        <v>1</v>
      </c>
      <c r="BD21" s="90">
        <v>3</v>
      </c>
      <c r="BE21" s="90">
        <v>30.88372093023256</v>
      </c>
      <c r="BF21" s="90">
        <v>46</v>
      </c>
      <c r="BG21" s="90">
        <v>5</v>
      </c>
      <c r="BH21" s="90">
        <v>22</v>
      </c>
      <c r="BI21" s="90">
        <v>13</v>
      </c>
      <c r="BJ21" s="90">
        <v>6</v>
      </c>
      <c r="BK21" s="90">
        <v>46</v>
      </c>
      <c r="BL21" s="90">
        <v>5</v>
      </c>
      <c r="BM21" s="90">
        <v>6</v>
      </c>
      <c r="BN21" s="90">
        <v>19</v>
      </c>
      <c r="BO21" s="90">
        <v>16</v>
      </c>
      <c r="BP21" s="90">
        <v>46</v>
      </c>
      <c r="BQ21" s="90">
        <v>18</v>
      </c>
      <c r="BR21" s="90">
        <v>8</v>
      </c>
      <c r="BS21" s="90">
        <v>9</v>
      </c>
      <c r="BT21" s="90">
        <v>11</v>
      </c>
      <c r="BU21" s="90">
        <v>46</v>
      </c>
      <c r="BV21" s="90">
        <v>14</v>
      </c>
      <c r="BW21" s="90">
        <v>3</v>
      </c>
      <c r="BX21" s="90">
        <v>13</v>
      </c>
      <c r="BY21" s="90">
        <v>16</v>
      </c>
      <c r="BZ21" s="90">
        <v>46</v>
      </c>
      <c r="CA21" s="90">
        <v>14</v>
      </c>
      <c r="CB21" s="90">
        <v>6</v>
      </c>
      <c r="CC21" s="90">
        <v>13</v>
      </c>
      <c r="CD21" s="90">
        <v>13</v>
      </c>
      <c r="CE21" s="90">
        <v>11</v>
      </c>
      <c r="CF21" s="90">
        <v>10</v>
      </c>
      <c r="CG21" s="90">
        <v>0</v>
      </c>
      <c r="CH21" s="90">
        <v>1</v>
      </c>
      <c r="CI21" s="90">
        <v>26</v>
      </c>
      <c r="CJ21" s="90">
        <v>22</v>
      </c>
      <c r="CK21" s="90">
        <v>0</v>
      </c>
      <c r="CL21" s="90">
        <v>4</v>
      </c>
      <c r="CM21" s="90">
        <v>17</v>
      </c>
      <c r="CN21" s="90">
        <v>13</v>
      </c>
      <c r="CO21" s="90">
        <v>1</v>
      </c>
      <c r="CP21" s="90">
        <v>3</v>
      </c>
      <c r="CQ21" s="90">
        <v>20</v>
      </c>
      <c r="CR21" s="90">
        <v>17</v>
      </c>
      <c r="CS21" s="90">
        <v>0</v>
      </c>
      <c r="CT21" s="90">
        <v>3</v>
      </c>
      <c r="CU21" s="90">
        <v>11</v>
      </c>
      <c r="CV21" s="90">
        <v>8</v>
      </c>
      <c r="CW21" s="90">
        <v>2</v>
      </c>
      <c r="CX21" s="90">
        <v>1</v>
      </c>
      <c r="CY21" s="90">
        <v>26</v>
      </c>
      <c r="CZ21" s="90">
        <v>6</v>
      </c>
      <c r="DA21" s="90">
        <v>16</v>
      </c>
      <c r="DB21" s="90">
        <v>4</v>
      </c>
      <c r="DC21" s="90">
        <v>17</v>
      </c>
      <c r="DD21" s="90">
        <v>7</v>
      </c>
      <c r="DE21" s="90">
        <v>7</v>
      </c>
      <c r="DF21" s="90">
        <v>3</v>
      </c>
      <c r="DG21" s="90">
        <v>20</v>
      </c>
      <c r="DH21" s="90">
        <v>11</v>
      </c>
      <c r="DI21" s="90">
        <v>5</v>
      </c>
      <c r="DJ21" s="90">
        <v>4</v>
      </c>
      <c r="DK21" s="90">
        <v>11</v>
      </c>
      <c r="DL21" s="90">
        <v>1</v>
      </c>
      <c r="DM21" s="90">
        <v>4</v>
      </c>
      <c r="DN21" s="90">
        <v>5</v>
      </c>
      <c r="DO21" s="90">
        <v>1</v>
      </c>
      <c r="DP21" s="90">
        <v>26</v>
      </c>
      <c r="DQ21" s="90">
        <v>0</v>
      </c>
      <c r="DR21" s="90">
        <v>1</v>
      </c>
      <c r="DS21" s="90">
        <v>22</v>
      </c>
      <c r="DT21" s="90">
        <v>3</v>
      </c>
      <c r="DU21" s="90">
        <v>17</v>
      </c>
      <c r="DV21" s="90">
        <v>1</v>
      </c>
      <c r="DW21" s="90">
        <v>4</v>
      </c>
      <c r="DX21" s="90">
        <v>11</v>
      </c>
      <c r="DY21" s="90">
        <v>1</v>
      </c>
      <c r="DZ21" s="90">
        <v>20</v>
      </c>
      <c r="EA21" s="90">
        <v>0</v>
      </c>
      <c r="EB21" s="90">
        <v>6</v>
      </c>
      <c r="EC21" s="90">
        <v>10</v>
      </c>
      <c r="ED21" s="90">
        <v>4</v>
      </c>
      <c r="EE21" s="90">
        <v>46</v>
      </c>
      <c r="EF21" s="90">
        <v>7</v>
      </c>
      <c r="EG21" s="90">
        <v>15</v>
      </c>
      <c r="EH21" s="90">
        <v>8</v>
      </c>
      <c r="EI21" s="90">
        <v>1</v>
      </c>
      <c r="EJ21" s="90">
        <v>1</v>
      </c>
      <c r="EK21" s="90">
        <v>14</v>
      </c>
      <c r="EL21" s="90">
        <v>15.74234375</v>
      </c>
      <c r="EM21" s="90">
        <v>46</v>
      </c>
      <c r="EN21" s="90">
        <v>5</v>
      </c>
      <c r="EO21" s="90">
        <v>7</v>
      </c>
      <c r="EP21" s="90">
        <v>5</v>
      </c>
      <c r="EQ21" s="90">
        <v>3</v>
      </c>
      <c r="ER21" s="90">
        <v>1</v>
      </c>
      <c r="ES21" s="90">
        <v>0</v>
      </c>
      <c r="ET21" s="90">
        <v>0</v>
      </c>
      <c r="EU21" s="90">
        <v>1</v>
      </c>
      <c r="EV21" s="90">
        <v>0</v>
      </c>
      <c r="EW21" s="90">
        <v>24</v>
      </c>
      <c r="EX21" s="90">
        <v>119592.27272727272</v>
      </c>
      <c r="EY21" s="90">
        <v>46</v>
      </c>
      <c r="EZ21" s="90">
        <v>18</v>
      </c>
      <c r="FA21" s="90">
        <v>11</v>
      </c>
      <c r="FB21" s="90">
        <v>5</v>
      </c>
      <c r="FC21" s="90">
        <v>0</v>
      </c>
      <c r="FD21" s="90">
        <v>0</v>
      </c>
      <c r="FE21" s="90">
        <v>0</v>
      </c>
      <c r="FF21" s="90">
        <v>12</v>
      </c>
      <c r="FG21" s="90">
        <v>18</v>
      </c>
      <c r="FH21" s="90">
        <v>14</v>
      </c>
      <c r="FI21" s="90">
        <v>1</v>
      </c>
      <c r="FJ21" s="90">
        <v>0</v>
      </c>
      <c r="FK21" s="90">
        <v>1</v>
      </c>
      <c r="FL21" s="90">
        <v>2</v>
      </c>
      <c r="FM21" s="90">
        <v>46</v>
      </c>
      <c r="FN21" s="90">
        <v>5</v>
      </c>
      <c r="FO21" s="90">
        <v>18</v>
      </c>
      <c r="FP21" s="90">
        <v>7</v>
      </c>
      <c r="FQ21" s="90">
        <v>17</v>
      </c>
      <c r="FR21" s="90">
        <v>46</v>
      </c>
      <c r="FS21" s="90">
        <v>2</v>
      </c>
      <c r="FT21" s="90">
        <v>8</v>
      </c>
      <c r="FU21" s="90">
        <v>11</v>
      </c>
      <c r="FV21" s="90">
        <v>6</v>
      </c>
      <c r="FW21" s="90">
        <v>5</v>
      </c>
      <c r="FX21" s="90">
        <v>5</v>
      </c>
      <c r="FY21" s="90">
        <v>2</v>
      </c>
      <c r="FZ21" s="90">
        <v>0</v>
      </c>
      <c r="GA21" s="90">
        <v>1</v>
      </c>
      <c r="GB21" s="90">
        <v>6</v>
      </c>
      <c r="GC21" s="90">
        <v>32.674999999999997</v>
      </c>
      <c r="GD21" s="90">
        <v>46</v>
      </c>
      <c r="GE21" s="90">
        <v>0</v>
      </c>
      <c r="GF21" s="90">
        <v>1</v>
      </c>
      <c r="GG21" s="90">
        <v>3</v>
      </c>
      <c r="GH21" s="90">
        <v>7</v>
      </c>
      <c r="GI21" s="90">
        <v>5</v>
      </c>
      <c r="GJ21" s="90">
        <v>22</v>
      </c>
      <c r="GK21" s="90">
        <v>8</v>
      </c>
      <c r="GL21" s="90">
        <v>96.379467645890088</v>
      </c>
      <c r="GM21" s="90">
        <v>407</v>
      </c>
      <c r="GN21" s="90">
        <v>4</v>
      </c>
      <c r="GO21" s="90">
        <v>24</v>
      </c>
      <c r="GP21" s="90">
        <v>80</v>
      </c>
      <c r="GQ21" s="90">
        <v>76</v>
      </c>
      <c r="GR21" s="90">
        <v>15</v>
      </c>
      <c r="GS21" s="90">
        <v>4</v>
      </c>
      <c r="GT21" s="90">
        <v>204</v>
      </c>
      <c r="GU21" s="90">
        <v>46</v>
      </c>
      <c r="GV21" s="90">
        <v>3</v>
      </c>
      <c r="GW21" s="90">
        <v>3</v>
      </c>
      <c r="GX21" s="90">
        <v>4</v>
      </c>
      <c r="GY21" s="90">
        <v>4</v>
      </c>
      <c r="GZ21" s="90">
        <v>5</v>
      </c>
      <c r="HA21" s="90">
        <v>27</v>
      </c>
      <c r="HB21" s="90">
        <v>14.156545900090306</v>
      </c>
      <c r="HC21" s="90">
        <v>16.810898256357238</v>
      </c>
      <c r="HD21" s="90">
        <v>46</v>
      </c>
      <c r="HE21" s="90">
        <v>20</v>
      </c>
      <c r="HF21" s="90">
        <v>7</v>
      </c>
      <c r="HG21" s="90">
        <v>1</v>
      </c>
      <c r="HH21" s="90">
        <v>4</v>
      </c>
      <c r="HI21" s="90">
        <v>2</v>
      </c>
      <c r="HJ21" s="90">
        <v>12</v>
      </c>
      <c r="HK21" s="90">
        <v>6.2752548396012058</v>
      </c>
      <c r="HL21" s="90">
        <v>15.239904610460071</v>
      </c>
      <c r="HM21" s="90">
        <v>151</v>
      </c>
      <c r="HN21" s="90">
        <v>65</v>
      </c>
      <c r="HO21" s="90">
        <v>0</v>
      </c>
      <c r="HP21" s="90">
        <v>0</v>
      </c>
      <c r="HQ21" s="90">
        <v>45</v>
      </c>
      <c r="HR21" s="90">
        <v>12</v>
      </c>
      <c r="HS21" s="90">
        <v>2</v>
      </c>
      <c r="HT21" s="90">
        <v>0</v>
      </c>
      <c r="HU21" s="90">
        <v>2</v>
      </c>
      <c r="HV21" s="90">
        <v>2</v>
      </c>
      <c r="HW21" s="90">
        <v>23</v>
      </c>
      <c r="HX21" s="90">
        <v>157</v>
      </c>
      <c r="HY21" s="90">
        <v>89</v>
      </c>
      <c r="HZ21" s="90">
        <v>26</v>
      </c>
      <c r="IA21" s="90">
        <v>3</v>
      </c>
      <c r="IB21" s="90">
        <v>3</v>
      </c>
      <c r="IC21" s="90">
        <v>4</v>
      </c>
      <c r="ID21" s="90">
        <v>2</v>
      </c>
      <c r="IE21" s="90">
        <v>0</v>
      </c>
      <c r="IF21" s="90">
        <v>10</v>
      </c>
      <c r="IG21" s="90">
        <v>3</v>
      </c>
      <c r="IH21" s="90">
        <v>4</v>
      </c>
      <c r="II21" s="90">
        <v>3</v>
      </c>
      <c r="IJ21" s="90">
        <v>12</v>
      </c>
      <c r="IK21" s="90"/>
      <c r="IL21" s="90"/>
      <c r="IM21" s="90"/>
      <c r="IN21" s="90">
        <v>46</v>
      </c>
      <c r="IO21" s="90">
        <v>3</v>
      </c>
      <c r="IP21" s="90">
        <v>6</v>
      </c>
      <c r="IQ21" s="90">
        <v>3</v>
      </c>
      <c r="IR21" s="90">
        <v>2</v>
      </c>
      <c r="IS21" s="90">
        <v>19</v>
      </c>
      <c r="IT21" s="90">
        <v>16</v>
      </c>
      <c r="IU21" s="90">
        <v>46</v>
      </c>
      <c r="IV21" s="90">
        <v>19</v>
      </c>
      <c r="IW21" s="90">
        <v>3</v>
      </c>
      <c r="IX21" s="90">
        <v>5</v>
      </c>
      <c r="IY21" s="90">
        <v>1</v>
      </c>
      <c r="IZ21" s="90">
        <v>9</v>
      </c>
      <c r="JA21" s="90">
        <v>17</v>
      </c>
      <c r="JB21" s="90">
        <v>46</v>
      </c>
      <c r="JC21" s="90">
        <v>7</v>
      </c>
      <c r="JD21" s="90">
        <v>21</v>
      </c>
      <c r="JE21" s="90">
        <v>17</v>
      </c>
      <c r="JF21" s="90">
        <v>22</v>
      </c>
      <c r="JG21" s="90">
        <v>16</v>
      </c>
      <c r="JH21" s="90">
        <v>21</v>
      </c>
      <c r="JI21" s="90">
        <v>0</v>
      </c>
      <c r="JJ21" s="90">
        <v>15</v>
      </c>
      <c r="JK21" s="90">
        <v>46</v>
      </c>
      <c r="JL21" s="90">
        <v>14</v>
      </c>
      <c r="JM21" s="90">
        <v>11</v>
      </c>
      <c r="JN21" s="90">
        <v>11</v>
      </c>
      <c r="JO21" s="90">
        <v>4</v>
      </c>
      <c r="JP21" s="90">
        <v>22</v>
      </c>
    </row>
    <row r="22" spans="1:276" ht="15" customHeight="1">
      <c r="A22" s="56"/>
      <c r="B22" s="425" t="s">
        <v>188</v>
      </c>
      <c r="C22" s="45" t="s">
        <v>176</v>
      </c>
      <c r="D22" s="90">
        <v>1053</v>
      </c>
      <c r="E22" s="90">
        <v>35</v>
      </c>
      <c r="F22" s="90">
        <v>68</v>
      </c>
      <c r="G22" s="90">
        <v>70</v>
      </c>
      <c r="H22" s="90">
        <v>64</v>
      </c>
      <c r="I22" s="90">
        <v>149</v>
      </c>
      <c r="J22" s="90">
        <v>114</v>
      </c>
      <c r="K22" s="90">
        <v>198</v>
      </c>
      <c r="L22" s="90">
        <v>355</v>
      </c>
      <c r="M22" s="90">
        <v>1053</v>
      </c>
      <c r="N22" s="90">
        <v>323</v>
      </c>
      <c r="O22" s="90">
        <v>249</v>
      </c>
      <c r="P22" s="90">
        <v>430</v>
      </c>
      <c r="Q22" s="90">
        <v>51</v>
      </c>
      <c r="R22" s="90">
        <v>1053</v>
      </c>
      <c r="S22" s="90">
        <v>416</v>
      </c>
      <c r="T22" s="90">
        <v>98</v>
      </c>
      <c r="U22" s="90">
        <v>191</v>
      </c>
      <c r="V22" s="90">
        <v>88</v>
      </c>
      <c r="W22" s="90">
        <v>137</v>
      </c>
      <c r="X22" s="90">
        <v>42</v>
      </c>
      <c r="Y22" s="90">
        <v>18</v>
      </c>
      <c r="Z22" s="90">
        <v>42</v>
      </c>
      <c r="AA22" s="90">
        <v>21</v>
      </c>
      <c r="AB22" s="90">
        <v>1053</v>
      </c>
      <c r="AC22" s="90">
        <v>929</v>
      </c>
      <c r="AD22" s="90">
        <v>74</v>
      </c>
      <c r="AE22" s="90">
        <v>9</v>
      </c>
      <c r="AF22" s="90">
        <v>35</v>
      </c>
      <c r="AG22" s="90">
        <v>6</v>
      </c>
      <c r="AH22" s="90">
        <v>1053</v>
      </c>
      <c r="AI22" s="90">
        <v>7</v>
      </c>
      <c r="AJ22" s="90">
        <v>17</v>
      </c>
      <c r="AK22" s="90">
        <v>206</v>
      </c>
      <c r="AL22" s="90">
        <v>144</v>
      </c>
      <c r="AM22" s="90">
        <v>672</v>
      </c>
      <c r="AN22" s="90">
        <v>7</v>
      </c>
      <c r="AO22" s="90">
        <v>1053</v>
      </c>
      <c r="AP22" s="90">
        <v>61</v>
      </c>
      <c r="AQ22" s="90">
        <v>290</v>
      </c>
      <c r="AR22" s="90">
        <v>453</v>
      </c>
      <c r="AS22" s="90">
        <v>249</v>
      </c>
      <c r="AT22" s="90">
        <v>1053</v>
      </c>
      <c r="AU22" s="90">
        <v>35</v>
      </c>
      <c r="AV22" s="90">
        <v>161</v>
      </c>
      <c r="AW22" s="90">
        <v>288</v>
      </c>
      <c r="AX22" s="90">
        <v>200</v>
      </c>
      <c r="AY22" s="90">
        <v>128</v>
      </c>
      <c r="AZ22" s="90">
        <v>111</v>
      </c>
      <c r="BA22" s="90">
        <v>84</v>
      </c>
      <c r="BB22" s="90">
        <v>22</v>
      </c>
      <c r="BC22" s="90">
        <v>18</v>
      </c>
      <c r="BD22" s="90">
        <v>6</v>
      </c>
      <c r="BE22" s="90">
        <v>35.883476599808979</v>
      </c>
      <c r="BF22" s="90">
        <v>1053</v>
      </c>
      <c r="BG22" s="90">
        <v>331</v>
      </c>
      <c r="BH22" s="90">
        <v>407</v>
      </c>
      <c r="BI22" s="90">
        <v>283</v>
      </c>
      <c r="BJ22" s="90">
        <v>32</v>
      </c>
      <c r="BK22" s="90">
        <v>1053</v>
      </c>
      <c r="BL22" s="90">
        <v>205</v>
      </c>
      <c r="BM22" s="90">
        <v>103</v>
      </c>
      <c r="BN22" s="90">
        <v>521</v>
      </c>
      <c r="BO22" s="90">
        <v>224</v>
      </c>
      <c r="BP22" s="90">
        <v>1053</v>
      </c>
      <c r="BQ22" s="90">
        <v>504</v>
      </c>
      <c r="BR22" s="90">
        <v>81</v>
      </c>
      <c r="BS22" s="90">
        <v>329</v>
      </c>
      <c r="BT22" s="90">
        <v>139</v>
      </c>
      <c r="BU22" s="90">
        <v>1053</v>
      </c>
      <c r="BV22" s="90">
        <v>130</v>
      </c>
      <c r="BW22" s="90">
        <v>56</v>
      </c>
      <c r="BX22" s="90">
        <v>622</v>
      </c>
      <c r="BY22" s="90">
        <v>245</v>
      </c>
      <c r="BZ22" s="90">
        <v>1053</v>
      </c>
      <c r="CA22" s="90">
        <v>358</v>
      </c>
      <c r="CB22" s="90">
        <v>100</v>
      </c>
      <c r="CC22" s="90">
        <v>438</v>
      </c>
      <c r="CD22" s="90">
        <v>157</v>
      </c>
      <c r="CE22" s="90">
        <v>308</v>
      </c>
      <c r="CF22" s="90">
        <v>277</v>
      </c>
      <c r="CG22" s="90">
        <v>12</v>
      </c>
      <c r="CH22" s="90">
        <v>19</v>
      </c>
      <c r="CI22" s="90">
        <v>585</v>
      </c>
      <c r="CJ22" s="90">
        <v>533</v>
      </c>
      <c r="CK22" s="90">
        <v>20</v>
      </c>
      <c r="CL22" s="90">
        <v>32</v>
      </c>
      <c r="CM22" s="90">
        <v>186</v>
      </c>
      <c r="CN22" s="90">
        <v>165</v>
      </c>
      <c r="CO22" s="90">
        <v>14</v>
      </c>
      <c r="CP22" s="90">
        <v>7</v>
      </c>
      <c r="CQ22" s="90">
        <v>458</v>
      </c>
      <c r="CR22" s="90">
        <v>417</v>
      </c>
      <c r="CS22" s="90">
        <v>16</v>
      </c>
      <c r="CT22" s="90">
        <v>25</v>
      </c>
      <c r="CU22" s="90">
        <v>308</v>
      </c>
      <c r="CV22" s="90">
        <v>241</v>
      </c>
      <c r="CW22" s="90">
        <v>41</v>
      </c>
      <c r="CX22" s="90">
        <v>26</v>
      </c>
      <c r="CY22" s="90">
        <v>585</v>
      </c>
      <c r="CZ22" s="90">
        <v>339</v>
      </c>
      <c r="DA22" s="90">
        <v>203</v>
      </c>
      <c r="DB22" s="90">
        <v>43</v>
      </c>
      <c r="DC22" s="90">
        <v>186</v>
      </c>
      <c r="DD22" s="90">
        <v>120</v>
      </c>
      <c r="DE22" s="90">
        <v>47</v>
      </c>
      <c r="DF22" s="90">
        <v>19</v>
      </c>
      <c r="DG22" s="90">
        <v>458</v>
      </c>
      <c r="DH22" s="90">
        <v>373</v>
      </c>
      <c r="DI22" s="90">
        <v>51</v>
      </c>
      <c r="DJ22" s="90">
        <v>34</v>
      </c>
      <c r="DK22" s="90">
        <v>308</v>
      </c>
      <c r="DL22" s="90">
        <v>42</v>
      </c>
      <c r="DM22" s="90">
        <v>131</v>
      </c>
      <c r="DN22" s="90">
        <v>106</v>
      </c>
      <c r="DO22" s="90">
        <v>29</v>
      </c>
      <c r="DP22" s="90">
        <v>585</v>
      </c>
      <c r="DQ22" s="90">
        <v>43</v>
      </c>
      <c r="DR22" s="90">
        <v>177</v>
      </c>
      <c r="DS22" s="90">
        <v>324</v>
      </c>
      <c r="DT22" s="90">
        <v>41</v>
      </c>
      <c r="DU22" s="90">
        <v>186</v>
      </c>
      <c r="DV22" s="90">
        <v>41</v>
      </c>
      <c r="DW22" s="90">
        <v>59</v>
      </c>
      <c r="DX22" s="90">
        <v>70</v>
      </c>
      <c r="DY22" s="90">
        <v>16</v>
      </c>
      <c r="DZ22" s="90">
        <v>458</v>
      </c>
      <c r="EA22" s="90">
        <v>58</v>
      </c>
      <c r="EB22" s="90">
        <v>167</v>
      </c>
      <c r="EC22" s="90">
        <v>196</v>
      </c>
      <c r="ED22" s="90">
        <v>37</v>
      </c>
      <c r="EE22" s="90">
        <v>1053</v>
      </c>
      <c r="EF22" s="90">
        <v>0</v>
      </c>
      <c r="EG22" s="90">
        <v>0</v>
      </c>
      <c r="EH22" s="90">
        <v>702</v>
      </c>
      <c r="EI22" s="90">
        <v>176</v>
      </c>
      <c r="EJ22" s="90">
        <v>77</v>
      </c>
      <c r="EK22" s="90">
        <v>98</v>
      </c>
      <c r="EL22" s="90">
        <v>21.863343455497397</v>
      </c>
      <c r="EM22" s="90">
        <v>1053</v>
      </c>
      <c r="EN22" s="90">
        <v>34</v>
      </c>
      <c r="EO22" s="90">
        <v>75</v>
      </c>
      <c r="EP22" s="90">
        <v>155</v>
      </c>
      <c r="EQ22" s="90">
        <v>126</v>
      </c>
      <c r="ER22" s="90">
        <v>96</v>
      </c>
      <c r="ES22" s="90">
        <v>55</v>
      </c>
      <c r="ET22" s="90">
        <v>78</v>
      </c>
      <c r="EU22" s="90">
        <v>13</v>
      </c>
      <c r="EV22" s="90">
        <v>7</v>
      </c>
      <c r="EW22" s="90">
        <v>414</v>
      </c>
      <c r="EX22" s="90">
        <v>157284.56104262732</v>
      </c>
      <c r="EY22" s="90">
        <v>1053</v>
      </c>
      <c r="EZ22" s="90">
        <v>645</v>
      </c>
      <c r="FA22" s="90">
        <v>231</v>
      </c>
      <c r="FB22" s="90">
        <v>110</v>
      </c>
      <c r="FC22" s="90">
        <v>4</v>
      </c>
      <c r="FD22" s="90">
        <v>0</v>
      </c>
      <c r="FE22" s="90">
        <v>3</v>
      </c>
      <c r="FF22" s="90">
        <v>60</v>
      </c>
      <c r="FG22" s="90">
        <v>645</v>
      </c>
      <c r="FH22" s="90">
        <v>469</v>
      </c>
      <c r="FI22" s="90">
        <v>89</v>
      </c>
      <c r="FJ22" s="90">
        <v>18</v>
      </c>
      <c r="FK22" s="90">
        <v>33</v>
      </c>
      <c r="FL22" s="90">
        <v>36</v>
      </c>
      <c r="FM22" s="90">
        <v>1053</v>
      </c>
      <c r="FN22" s="90">
        <v>131</v>
      </c>
      <c r="FO22" s="90">
        <v>257</v>
      </c>
      <c r="FP22" s="90">
        <v>560</v>
      </c>
      <c r="FQ22" s="90">
        <v>119</v>
      </c>
      <c r="FR22" s="90">
        <v>1053</v>
      </c>
      <c r="FS22" s="90">
        <v>31</v>
      </c>
      <c r="FT22" s="90">
        <v>145</v>
      </c>
      <c r="FU22" s="90">
        <v>261</v>
      </c>
      <c r="FV22" s="90">
        <v>202</v>
      </c>
      <c r="FW22" s="90">
        <v>129</v>
      </c>
      <c r="FX22" s="90">
        <v>111</v>
      </c>
      <c r="FY22" s="90">
        <v>88</v>
      </c>
      <c r="FZ22" s="90">
        <v>42</v>
      </c>
      <c r="GA22" s="90">
        <v>23</v>
      </c>
      <c r="GB22" s="90">
        <v>21</v>
      </c>
      <c r="GC22" s="90">
        <v>38.479651162790695</v>
      </c>
      <c r="GD22" s="90">
        <v>1053</v>
      </c>
      <c r="GE22" s="90">
        <v>104</v>
      </c>
      <c r="GF22" s="90">
        <v>94</v>
      </c>
      <c r="GG22" s="90">
        <v>209</v>
      </c>
      <c r="GH22" s="90">
        <v>181</v>
      </c>
      <c r="GI22" s="90">
        <v>153</v>
      </c>
      <c r="GJ22" s="90">
        <v>290</v>
      </c>
      <c r="GK22" s="90">
        <v>22</v>
      </c>
      <c r="GL22" s="90">
        <v>88.482453268529042</v>
      </c>
      <c r="GM22" s="90">
        <v>30729</v>
      </c>
      <c r="GN22" s="90">
        <v>5027</v>
      </c>
      <c r="GO22" s="90">
        <v>3748</v>
      </c>
      <c r="GP22" s="90">
        <v>5614</v>
      </c>
      <c r="GQ22" s="90">
        <v>3806</v>
      </c>
      <c r="GR22" s="90">
        <v>1255</v>
      </c>
      <c r="GS22" s="90">
        <v>421</v>
      </c>
      <c r="GT22" s="90">
        <v>10858</v>
      </c>
      <c r="GU22" s="90">
        <v>1053</v>
      </c>
      <c r="GV22" s="90">
        <v>322</v>
      </c>
      <c r="GW22" s="90">
        <v>114</v>
      </c>
      <c r="GX22" s="90">
        <v>102</v>
      </c>
      <c r="GY22" s="90">
        <v>93</v>
      </c>
      <c r="GZ22" s="90">
        <v>109</v>
      </c>
      <c r="HA22" s="90">
        <v>313</v>
      </c>
      <c r="HB22" s="90">
        <v>7.1828905658281874</v>
      </c>
      <c r="HC22" s="90">
        <v>12.716122054336983</v>
      </c>
      <c r="HD22" s="90">
        <v>1053</v>
      </c>
      <c r="HE22" s="90">
        <v>769</v>
      </c>
      <c r="HF22" s="90">
        <v>131</v>
      </c>
      <c r="HG22" s="90">
        <v>61</v>
      </c>
      <c r="HH22" s="90">
        <v>11</v>
      </c>
      <c r="HI22" s="90">
        <v>3</v>
      </c>
      <c r="HJ22" s="90">
        <v>78</v>
      </c>
      <c r="HK22" s="90">
        <v>1.1039094865611183</v>
      </c>
      <c r="HL22" s="90">
        <v>5.224814317461604</v>
      </c>
      <c r="HM22" s="90">
        <v>5266</v>
      </c>
      <c r="HN22" s="90">
        <v>1593</v>
      </c>
      <c r="HO22" s="90">
        <v>26</v>
      </c>
      <c r="HP22" s="90">
        <v>24</v>
      </c>
      <c r="HQ22" s="90">
        <v>2143</v>
      </c>
      <c r="HR22" s="90">
        <v>212</v>
      </c>
      <c r="HS22" s="90">
        <v>36</v>
      </c>
      <c r="HT22" s="90">
        <v>19</v>
      </c>
      <c r="HU22" s="90">
        <v>101</v>
      </c>
      <c r="HV22" s="90">
        <v>178</v>
      </c>
      <c r="HW22" s="90">
        <v>934</v>
      </c>
      <c r="HX22" s="90">
        <v>4913</v>
      </c>
      <c r="HY22" s="90">
        <v>2116</v>
      </c>
      <c r="HZ22" s="90">
        <v>864</v>
      </c>
      <c r="IA22" s="90">
        <v>102</v>
      </c>
      <c r="IB22" s="90">
        <v>26</v>
      </c>
      <c r="IC22" s="90">
        <v>302</v>
      </c>
      <c r="ID22" s="90">
        <v>79</v>
      </c>
      <c r="IE22" s="90">
        <v>182</v>
      </c>
      <c r="IF22" s="90">
        <v>405</v>
      </c>
      <c r="IG22" s="90">
        <v>146</v>
      </c>
      <c r="IH22" s="90">
        <v>289</v>
      </c>
      <c r="II22" s="90">
        <v>197</v>
      </c>
      <c r="IJ22" s="90">
        <v>284</v>
      </c>
      <c r="IK22" s="90"/>
      <c r="IL22" s="90"/>
      <c r="IM22" s="90"/>
      <c r="IN22" s="90">
        <v>1053</v>
      </c>
      <c r="IO22" s="90">
        <v>43</v>
      </c>
      <c r="IP22" s="90">
        <v>56</v>
      </c>
      <c r="IQ22" s="90">
        <v>49</v>
      </c>
      <c r="IR22" s="90">
        <v>105</v>
      </c>
      <c r="IS22" s="90">
        <v>744</v>
      </c>
      <c r="IT22" s="90">
        <v>95</v>
      </c>
      <c r="IU22" s="90">
        <v>1053</v>
      </c>
      <c r="IV22" s="90">
        <v>240</v>
      </c>
      <c r="IW22" s="90">
        <v>25</v>
      </c>
      <c r="IX22" s="90">
        <v>99</v>
      </c>
      <c r="IY22" s="90">
        <v>29</v>
      </c>
      <c r="IZ22" s="90">
        <v>142</v>
      </c>
      <c r="JA22" s="90">
        <v>671</v>
      </c>
      <c r="JB22" s="90">
        <v>1053</v>
      </c>
      <c r="JC22" s="90">
        <v>436</v>
      </c>
      <c r="JD22" s="90">
        <v>788</v>
      </c>
      <c r="JE22" s="90">
        <v>789</v>
      </c>
      <c r="JF22" s="90">
        <v>817</v>
      </c>
      <c r="JG22" s="90">
        <v>774</v>
      </c>
      <c r="JH22" s="90">
        <v>769</v>
      </c>
      <c r="JI22" s="90">
        <v>29</v>
      </c>
      <c r="JJ22" s="90">
        <v>90</v>
      </c>
      <c r="JK22" s="90">
        <v>1053</v>
      </c>
      <c r="JL22" s="90">
        <v>538</v>
      </c>
      <c r="JM22" s="90">
        <v>510</v>
      </c>
      <c r="JN22" s="90">
        <v>699</v>
      </c>
      <c r="JO22" s="90">
        <v>246</v>
      </c>
      <c r="JP22" s="90">
        <v>136</v>
      </c>
    </row>
    <row r="23" spans="1:276" ht="15" customHeight="1">
      <c r="A23" s="56"/>
      <c r="B23" s="426"/>
      <c r="C23" s="5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c r="CN23" s="90"/>
      <c r="CO23" s="90"/>
      <c r="CP23" s="90"/>
      <c r="CQ23" s="90"/>
      <c r="CR23" s="90"/>
      <c r="CS23" s="90"/>
      <c r="CT23" s="90"/>
      <c r="CU23" s="90"/>
      <c r="CV23" s="90"/>
      <c r="CW23" s="90"/>
      <c r="CX23" s="90"/>
      <c r="CY23" s="90"/>
      <c r="CZ23" s="90"/>
      <c r="DA23" s="90"/>
      <c r="DB23" s="90"/>
      <c r="DC23" s="90"/>
      <c r="DD23" s="90"/>
      <c r="DE23" s="90"/>
      <c r="DF23" s="90"/>
      <c r="DG23" s="90"/>
      <c r="DH23" s="90"/>
      <c r="DI23" s="90"/>
      <c r="DJ23" s="90"/>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G23" s="90"/>
      <c r="GH23" s="90"/>
      <c r="GI23" s="90"/>
      <c r="GJ23" s="90"/>
      <c r="GK23" s="90"/>
      <c r="GL23" s="90"/>
      <c r="GM23" s="90"/>
      <c r="GN23" s="90"/>
      <c r="GO23" s="90"/>
      <c r="GP23" s="90"/>
      <c r="GQ23" s="90"/>
      <c r="GR23" s="90"/>
      <c r="GS23" s="90"/>
      <c r="GT23" s="90"/>
      <c r="GU23" s="90"/>
      <c r="GV23" s="90"/>
      <c r="GW23" s="90"/>
      <c r="GX23" s="90"/>
      <c r="GY23" s="90"/>
      <c r="GZ23" s="90"/>
      <c r="HA23" s="90"/>
      <c r="HB23" s="90"/>
      <c r="HC23" s="90"/>
      <c r="HD23" s="90"/>
      <c r="HE23" s="90"/>
      <c r="HF23" s="90"/>
      <c r="HG23" s="90"/>
      <c r="HH23" s="90"/>
      <c r="HI23" s="90"/>
      <c r="HJ23" s="90"/>
      <c r="HK23" s="90"/>
      <c r="HL23" s="90"/>
      <c r="HM23" s="90"/>
      <c r="HN23" s="90"/>
      <c r="HO23" s="90"/>
      <c r="HP23" s="90"/>
      <c r="HQ23" s="90"/>
      <c r="HR23" s="90"/>
      <c r="HS23" s="90"/>
      <c r="HT23" s="90"/>
      <c r="HU23" s="90"/>
      <c r="HV23" s="90"/>
      <c r="HW23" s="90"/>
      <c r="HX23" s="90"/>
      <c r="HY23" s="90"/>
      <c r="HZ23" s="90"/>
      <c r="IA23" s="90"/>
      <c r="IB23" s="90"/>
      <c r="IC23" s="90"/>
      <c r="ID23" s="90"/>
      <c r="IE23" s="90"/>
      <c r="IF23" s="90"/>
      <c r="IG23" s="90"/>
      <c r="IH23" s="90"/>
      <c r="II23" s="90"/>
      <c r="IJ23" s="90"/>
      <c r="IK23" s="90"/>
      <c r="IL23" s="90"/>
      <c r="IM23" s="90"/>
      <c r="IN23" s="90"/>
      <c r="IO23" s="90"/>
      <c r="IP23" s="90"/>
      <c r="IQ23" s="90"/>
      <c r="IR23" s="90"/>
      <c r="IS23" s="90"/>
      <c r="IT23" s="90"/>
      <c r="IU23" s="90"/>
      <c r="IV23" s="90"/>
      <c r="IW23" s="90"/>
      <c r="IX23" s="90"/>
      <c r="IY23" s="90"/>
      <c r="IZ23" s="90"/>
      <c r="JA23" s="90"/>
      <c r="JB23" s="90"/>
      <c r="JC23" s="90"/>
      <c r="JD23" s="90"/>
      <c r="JE23" s="90"/>
      <c r="JF23" s="90"/>
      <c r="JG23" s="90"/>
      <c r="JH23" s="90"/>
      <c r="JI23" s="90"/>
      <c r="JJ23" s="90"/>
      <c r="JK23" s="90"/>
      <c r="JL23" s="90"/>
      <c r="JM23" s="90"/>
      <c r="JN23" s="90"/>
      <c r="JO23" s="90"/>
      <c r="JP23" s="90"/>
    </row>
    <row r="24" spans="1:276" ht="15" customHeight="1">
      <c r="A24" s="56"/>
      <c r="B24" s="426"/>
      <c r="C24" s="53" t="s">
        <v>953</v>
      </c>
      <c r="D24" s="90">
        <v>804</v>
      </c>
      <c r="E24" s="90">
        <v>32</v>
      </c>
      <c r="F24" s="90">
        <v>49</v>
      </c>
      <c r="G24" s="90">
        <v>54</v>
      </c>
      <c r="H24" s="90">
        <v>51</v>
      </c>
      <c r="I24" s="90">
        <v>102</v>
      </c>
      <c r="J24" s="90">
        <v>80</v>
      </c>
      <c r="K24" s="90">
        <v>148</v>
      </c>
      <c r="L24" s="90">
        <v>288</v>
      </c>
      <c r="M24" s="90">
        <v>804</v>
      </c>
      <c r="N24" s="90">
        <v>263</v>
      </c>
      <c r="O24" s="90">
        <v>177</v>
      </c>
      <c r="P24" s="90">
        <v>325</v>
      </c>
      <c r="Q24" s="90">
        <v>39</v>
      </c>
      <c r="R24" s="90">
        <v>804</v>
      </c>
      <c r="S24" s="90">
        <v>319</v>
      </c>
      <c r="T24" s="90">
        <v>74</v>
      </c>
      <c r="U24" s="90">
        <v>157</v>
      </c>
      <c r="V24" s="90">
        <v>64</v>
      </c>
      <c r="W24" s="90">
        <v>96</v>
      </c>
      <c r="X24" s="90">
        <v>34</v>
      </c>
      <c r="Y24" s="90">
        <v>9</v>
      </c>
      <c r="Z24" s="90">
        <v>34</v>
      </c>
      <c r="AA24" s="90">
        <v>17</v>
      </c>
      <c r="AB24" s="90">
        <v>804</v>
      </c>
      <c r="AC24" s="90">
        <v>709</v>
      </c>
      <c r="AD24" s="90">
        <v>59</v>
      </c>
      <c r="AE24" s="90">
        <v>5</v>
      </c>
      <c r="AF24" s="90">
        <v>25</v>
      </c>
      <c r="AG24" s="90">
        <v>6</v>
      </c>
      <c r="AH24" s="90">
        <v>804</v>
      </c>
      <c r="AI24" s="90">
        <v>7</v>
      </c>
      <c r="AJ24" s="90">
        <v>17</v>
      </c>
      <c r="AK24" s="90">
        <v>134</v>
      </c>
      <c r="AL24" s="90">
        <v>65</v>
      </c>
      <c r="AM24" s="90">
        <v>577</v>
      </c>
      <c r="AN24" s="90">
        <v>4</v>
      </c>
      <c r="AO24" s="90">
        <v>804</v>
      </c>
      <c r="AP24" s="90">
        <v>47</v>
      </c>
      <c r="AQ24" s="90">
        <v>243</v>
      </c>
      <c r="AR24" s="90">
        <v>339</v>
      </c>
      <c r="AS24" s="90">
        <v>175</v>
      </c>
      <c r="AT24" s="90">
        <v>804</v>
      </c>
      <c r="AU24" s="90">
        <v>24</v>
      </c>
      <c r="AV24" s="90">
        <v>124</v>
      </c>
      <c r="AW24" s="90">
        <v>213</v>
      </c>
      <c r="AX24" s="90">
        <v>135</v>
      </c>
      <c r="AY24" s="90">
        <v>98</v>
      </c>
      <c r="AZ24" s="90">
        <v>97</v>
      </c>
      <c r="BA24" s="90">
        <v>72</v>
      </c>
      <c r="BB24" s="90">
        <v>19</v>
      </c>
      <c r="BC24" s="90">
        <v>17</v>
      </c>
      <c r="BD24" s="90">
        <v>5</v>
      </c>
      <c r="BE24" s="90">
        <v>37.316645807259071</v>
      </c>
      <c r="BF24" s="90">
        <v>804</v>
      </c>
      <c r="BG24" s="90">
        <v>287</v>
      </c>
      <c r="BH24" s="90">
        <v>300</v>
      </c>
      <c r="BI24" s="90">
        <v>196</v>
      </c>
      <c r="BJ24" s="90">
        <v>21</v>
      </c>
      <c r="BK24" s="90">
        <v>804</v>
      </c>
      <c r="BL24" s="90">
        <v>168</v>
      </c>
      <c r="BM24" s="90">
        <v>76</v>
      </c>
      <c r="BN24" s="90">
        <v>401</v>
      </c>
      <c r="BO24" s="90">
        <v>159</v>
      </c>
      <c r="BP24" s="90">
        <v>804</v>
      </c>
      <c r="BQ24" s="90">
        <v>388</v>
      </c>
      <c r="BR24" s="90">
        <v>55</v>
      </c>
      <c r="BS24" s="90">
        <v>255</v>
      </c>
      <c r="BT24" s="90">
        <v>106</v>
      </c>
      <c r="BU24" s="90">
        <v>804</v>
      </c>
      <c r="BV24" s="90">
        <v>92</v>
      </c>
      <c r="BW24" s="90">
        <v>39</v>
      </c>
      <c r="BX24" s="90">
        <v>500</v>
      </c>
      <c r="BY24" s="90">
        <v>173</v>
      </c>
      <c r="BZ24" s="90">
        <v>804</v>
      </c>
      <c r="CA24" s="90">
        <v>284</v>
      </c>
      <c r="CB24" s="90">
        <v>83</v>
      </c>
      <c r="CC24" s="90">
        <v>331</v>
      </c>
      <c r="CD24" s="90">
        <v>106</v>
      </c>
      <c r="CE24" s="90">
        <v>244</v>
      </c>
      <c r="CF24" s="90">
        <v>219</v>
      </c>
      <c r="CG24" s="90">
        <v>10</v>
      </c>
      <c r="CH24" s="90">
        <v>15</v>
      </c>
      <c r="CI24" s="90">
        <v>443</v>
      </c>
      <c r="CJ24" s="90">
        <v>403</v>
      </c>
      <c r="CK24" s="90">
        <v>16</v>
      </c>
      <c r="CL24" s="90">
        <v>24</v>
      </c>
      <c r="CM24" s="90">
        <v>131</v>
      </c>
      <c r="CN24" s="90">
        <v>116</v>
      </c>
      <c r="CO24" s="90">
        <v>9</v>
      </c>
      <c r="CP24" s="90">
        <v>6</v>
      </c>
      <c r="CQ24" s="90">
        <v>367</v>
      </c>
      <c r="CR24" s="90">
        <v>333</v>
      </c>
      <c r="CS24" s="90">
        <v>15</v>
      </c>
      <c r="CT24" s="90">
        <v>19</v>
      </c>
      <c r="CU24" s="90">
        <v>244</v>
      </c>
      <c r="CV24" s="90">
        <v>193</v>
      </c>
      <c r="CW24" s="90">
        <v>32</v>
      </c>
      <c r="CX24" s="90">
        <v>19</v>
      </c>
      <c r="CY24" s="90">
        <v>443</v>
      </c>
      <c r="CZ24" s="90">
        <v>272</v>
      </c>
      <c r="DA24" s="90">
        <v>141</v>
      </c>
      <c r="DB24" s="90">
        <v>30</v>
      </c>
      <c r="DC24" s="90">
        <v>131</v>
      </c>
      <c r="DD24" s="90">
        <v>91</v>
      </c>
      <c r="DE24" s="90">
        <v>30</v>
      </c>
      <c r="DF24" s="90">
        <v>10</v>
      </c>
      <c r="DG24" s="90">
        <v>367</v>
      </c>
      <c r="DH24" s="90">
        <v>310</v>
      </c>
      <c r="DI24" s="90">
        <v>29</v>
      </c>
      <c r="DJ24" s="90">
        <v>28</v>
      </c>
      <c r="DK24" s="90">
        <v>244</v>
      </c>
      <c r="DL24" s="90">
        <v>36</v>
      </c>
      <c r="DM24" s="90">
        <v>106</v>
      </c>
      <c r="DN24" s="90">
        <v>80</v>
      </c>
      <c r="DO24" s="90">
        <v>22</v>
      </c>
      <c r="DP24" s="90">
        <v>443</v>
      </c>
      <c r="DQ24" s="90">
        <v>35</v>
      </c>
      <c r="DR24" s="90">
        <v>163</v>
      </c>
      <c r="DS24" s="90">
        <v>214</v>
      </c>
      <c r="DT24" s="90">
        <v>31</v>
      </c>
      <c r="DU24" s="90">
        <v>131</v>
      </c>
      <c r="DV24" s="90">
        <v>35</v>
      </c>
      <c r="DW24" s="90">
        <v>52</v>
      </c>
      <c r="DX24" s="90">
        <v>34</v>
      </c>
      <c r="DY24" s="90">
        <v>10</v>
      </c>
      <c r="DZ24" s="90">
        <v>367</v>
      </c>
      <c r="EA24" s="90">
        <v>51</v>
      </c>
      <c r="EB24" s="90">
        <v>147</v>
      </c>
      <c r="EC24" s="90">
        <v>141</v>
      </c>
      <c r="ED24" s="90">
        <v>28</v>
      </c>
      <c r="EE24" s="90">
        <v>804</v>
      </c>
      <c r="EF24" s="90">
        <v>0</v>
      </c>
      <c r="EG24" s="90">
        <v>0</v>
      </c>
      <c r="EH24" s="90">
        <v>513</v>
      </c>
      <c r="EI24" s="90">
        <v>158</v>
      </c>
      <c r="EJ24" s="90">
        <v>67</v>
      </c>
      <c r="EK24" s="90">
        <v>66</v>
      </c>
      <c r="EL24" s="90">
        <v>22.377097560975628</v>
      </c>
      <c r="EM24" s="90">
        <v>804</v>
      </c>
      <c r="EN24" s="90">
        <v>20</v>
      </c>
      <c r="EO24" s="90">
        <v>52</v>
      </c>
      <c r="EP24" s="90">
        <v>112</v>
      </c>
      <c r="EQ24" s="90">
        <v>97</v>
      </c>
      <c r="ER24" s="90">
        <v>81</v>
      </c>
      <c r="ES24" s="90">
        <v>51</v>
      </c>
      <c r="ET24" s="90">
        <v>74</v>
      </c>
      <c r="EU24" s="90">
        <v>12</v>
      </c>
      <c r="EV24" s="90">
        <v>6</v>
      </c>
      <c r="EW24" s="90">
        <v>299</v>
      </c>
      <c r="EX24" s="90">
        <v>161432.32443479641</v>
      </c>
      <c r="EY24" s="90">
        <v>804</v>
      </c>
      <c r="EZ24" s="90">
        <v>507</v>
      </c>
      <c r="FA24" s="90">
        <v>175</v>
      </c>
      <c r="FB24" s="90">
        <v>76</v>
      </c>
      <c r="FC24" s="90">
        <v>4</v>
      </c>
      <c r="FD24" s="90">
        <v>0</v>
      </c>
      <c r="FE24" s="90">
        <v>2</v>
      </c>
      <c r="FF24" s="90">
        <v>40</v>
      </c>
      <c r="FG24" s="90">
        <v>507</v>
      </c>
      <c r="FH24" s="90">
        <v>362</v>
      </c>
      <c r="FI24" s="90">
        <v>73</v>
      </c>
      <c r="FJ24" s="90">
        <v>15</v>
      </c>
      <c r="FK24" s="90">
        <v>26</v>
      </c>
      <c r="FL24" s="90">
        <v>31</v>
      </c>
      <c r="FM24" s="90">
        <v>804</v>
      </c>
      <c r="FN24" s="90">
        <v>96</v>
      </c>
      <c r="FO24" s="90">
        <v>177</v>
      </c>
      <c r="FP24" s="90">
        <v>456</v>
      </c>
      <c r="FQ24" s="90">
        <v>84</v>
      </c>
      <c r="FR24" s="90">
        <v>804</v>
      </c>
      <c r="FS24" s="90">
        <v>21</v>
      </c>
      <c r="FT24" s="90">
        <v>111</v>
      </c>
      <c r="FU24" s="90">
        <v>192</v>
      </c>
      <c r="FV24" s="90">
        <v>138</v>
      </c>
      <c r="FW24" s="90">
        <v>98</v>
      </c>
      <c r="FX24" s="90">
        <v>94</v>
      </c>
      <c r="FY24" s="90">
        <v>75</v>
      </c>
      <c r="FZ24" s="90">
        <v>38</v>
      </c>
      <c r="GA24" s="90">
        <v>22</v>
      </c>
      <c r="GB24" s="90">
        <v>15</v>
      </c>
      <c r="GC24" s="90">
        <v>40.240811153358685</v>
      </c>
      <c r="GD24" s="90">
        <v>804</v>
      </c>
      <c r="GE24" s="90">
        <v>79</v>
      </c>
      <c r="GF24" s="90">
        <v>79</v>
      </c>
      <c r="GG24" s="90">
        <v>162</v>
      </c>
      <c r="GH24" s="90">
        <v>134</v>
      </c>
      <c r="GI24" s="90">
        <v>122</v>
      </c>
      <c r="GJ24" s="90">
        <v>213</v>
      </c>
      <c r="GK24" s="90">
        <v>15</v>
      </c>
      <c r="GL24" s="90">
        <v>88.217538881239463</v>
      </c>
      <c r="GM24" s="90">
        <v>25339</v>
      </c>
      <c r="GN24" s="90">
        <v>4649</v>
      </c>
      <c r="GO24" s="90">
        <v>3252</v>
      </c>
      <c r="GP24" s="90">
        <v>4573</v>
      </c>
      <c r="GQ24" s="90">
        <v>2713</v>
      </c>
      <c r="GR24" s="90">
        <v>754</v>
      </c>
      <c r="GS24" s="90">
        <v>186</v>
      </c>
      <c r="GT24" s="90">
        <v>9212</v>
      </c>
      <c r="GU24" s="90">
        <v>804</v>
      </c>
      <c r="GV24" s="90">
        <v>274</v>
      </c>
      <c r="GW24" s="90">
        <v>103</v>
      </c>
      <c r="GX24" s="90">
        <v>81</v>
      </c>
      <c r="GY24" s="90">
        <v>70</v>
      </c>
      <c r="GZ24" s="90">
        <v>58</v>
      </c>
      <c r="HA24" s="90">
        <v>218</v>
      </c>
      <c r="HB24" s="90">
        <v>5.3935144755680415</v>
      </c>
      <c r="HC24" s="90">
        <v>10.130126547060488</v>
      </c>
      <c r="HD24" s="90">
        <v>804</v>
      </c>
      <c r="HE24" s="90">
        <v>614</v>
      </c>
      <c r="HF24" s="90">
        <v>98</v>
      </c>
      <c r="HG24" s="90">
        <v>35</v>
      </c>
      <c r="HH24" s="90">
        <v>7</v>
      </c>
      <c r="HI24" s="90">
        <v>0</v>
      </c>
      <c r="HJ24" s="90">
        <v>50</v>
      </c>
      <c r="HK24" s="90">
        <v>0.7676202000684258</v>
      </c>
      <c r="HL24" s="90">
        <v>4.1341830775113788</v>
      </c>
      <c r="HM24" s="90">
        <v>4079</v>
      </c>
      <c r="HN24" s="90">
        <v>1075</v>
      </c>
      <c r="HO24" s="90">
        <v>20</v>
      </c>
      <c r="HP24" s="90">
        <v>18</v>
      </c>
      <c r="HQ24" s="90">
        <v>1818</v>
      </c>
      <c r="HR24" s="90">
        <v>169</v>
      </c>
      <c r="HS24" s="90">
        <v>26</v>
      </c>
      <c r="HT24" s="90">
        <v>16</v>
      </c>
      <c r="HU24" s="90">
        <v>85</v>
      </c>
      <c r="HV24" s="90">
        <v>124</v>
      </c>
      <c r="HW24" s="90">
        <v>728</v>
      </c>
      <c r="HX24" s="90">
        <v>3723</v>
      </c>
      <c r="HY24" s="90">
        <v>1435</v>
      </c>
      <c r="HZ24" s="90">
        <v>679</v>
      </c>
      <c r="IA24" s="90">
        <v>67</v>
      </c>
      <c r="IB24" s="90">
        <v>23</v>
      </c>
      <c r="IC24" s="90">
        <v>261</v>
      </c>
      <c r="ID24" s="90">
        <v>65</v>
      </c>
      <c r="IE24" s="90">
        <v>154</v>
      </c>
      <c r="IF24" s="90">
        <v>336</v>
      </c>
      <c r="IG24" s="90">
        <v>138</v>
      </c>
      <c r="IH24" s="90">
        <v>238</v>
      </c>
      <c r="II24" s="90">
        <v>161</v>
      </c>
      <c r="IJ24" s="90">
        <v>231</v>
      </c>
      <c r="IK24" s="90"/>
      <c r="IL24" s="90"/>
      <c r="IM24" s="90"/>
      <c r="IN24" s="90">
        <v>804</v>
      </c>
      <c r="IO24" s="90">
        <v>21</v>
      </c>
      <c r="IP24" s="90">
        <v>17</v>
      </c>
      <c r="IQ24" s="90">
        <v>37</v>
      </c>
      <c r="IR24" s="90">
        <v>83</v>
      </c>
      <c r="IS24" s="90">
        <v>593</v>
      </c>
      <c r="IT24" s="90">
        <v>69</v>
      </c>
      <c r="IU24" s="90">
        <v>804</v>
      </c>
      <c r="IV24" s="90">
        <v>131</v>
      </c>
      <c r="IW24" s="90">
        <v>7</v>
      </c>
      <c r="IX24" s="90">
        <v>73</v>
      </c>
      <c r="IY24" s="90">
        <v>21</v>
      </c>
      <c r="IZ24" s="90">
        <v>90</v>
      </c>
      <c r="JA24" s="90">
        <v>566</v>
      </c>
      <c r="JB24" s="90">
        <v>804</v>
      </c>
      <c r="JC24" s="90">
        <v>361</v>
      </c>
      <c r="JD24" s="90">
        <v>622</v>
      </c>
      <c r="JE24" s="90">
        <v>613</v>
      </c>
      <c r="JF24" s="90">
        <v>629</v>
      </c>
      <c r="JG24" s="90">
        <v>605</v>
      </c>
      <c r="JH24" s="90">
        <v>589</v>
      </c>
      <c r="JI24" s="90">
        <v>21</v>
      </c>
      <c r="JJ24" s="90">
        <v>65</v>
      </c>
      <c r="JK24" s="90">
        <v>804</v>
      </c>
      <c r="JL24" s="90">
        <v>410</v>
      </c>
      <c r="JM24" s="90">
        <v>384</v>
      </c>
      <c r="JN24" s="90">
        <v>553</v>
      </c>
      <c r="JO24" s="90">
        <v>196</v>
      </c>
      <c r="JP24" s="90">
        <v>101</v>
      </c>
    </row>
    <row r="25" spans="1:276" ht="15" customHeight="1">
      <c r="A25" s="56"/>
      <c r="B25" s="426"/>
      <c r="C25" s="53" t="s">
        <v>954</v>
      </c>
      <c r="D25" s="90">
        <v>199</v>
      </c>
      <c r="E25" s="90">
        <v>2</v>
      </c>
      <c r="F25" s="90">
        <v>16</v>
      </c>
      <c r="G25" s="90">
        <v>13</v>
      </c>
      <c r="H25" s="90">
        <v>9</v>
      </c>
      <c r="I25" s="90">
        <v>40</v>
      </c>
      <c r="J25" s="90">
        <v>29</v>
      </c>
      <c r="K25" s="90">
        <v>38</v>
      </c>
      <c r="L25" s="90">
        <v>52</v>
      </c>
      <c r="M25" s="90">
        <v>199</v>
      </c>
      <c r="N25" s="90">
        <v>43</v>
      </c>
      <c r="O25" s="90">
        <v>62</v>
      </c>
      <c r="P25" s="90">
        <v>84</v>
      </c>
      <c r="Q25" s="90">
        <v>10</v>
      </c>
      <c r="R25" s="90">
        <v>199</v>
      </c>
      <c r="S25" s="90">
        <v>80</v>
      </c>
      <c r="T25" s="90">
        <v>16</v>
      </c>
      <c r="U25" s="90">
        <v>29</v>
      </c>
      <c r="V25" s="90">
        <v>20</v>
      </c>
      <c r="W25" s="90">
        <v>31</v>
      </c>
      <c r="X25" s="90">
        <v>6</v>
      </c>
      <c r="Y25" s="90">
        <v>7</v>
      </c>
      <c r="Z25" s="90">
        <v>7</v>
      </c>
      <c r="AA25" s="90">
        <v>3</v>
      </c>
      <c r="AB25" s="90">
        <v>199</v>
      </c>
      <c r="AC25" s="90">
        <v>174</v>
      </c>
      <c r="AD25" s="90">
        <v>12</v>
      </c>
      <c r="AE25" s="90">
        <v>4</v>
      </c>
      <c r="AF25" s="90">
        <v>9</v>
      </c>
      <c r="AG25" s="90">
        <v>0</v>
      </c>
      <c r="AH25" s="90">
        <v>199</v>
      </c>
      <c r="AI25" s="90">
        <v>0</v>
      </c>
      <c r="AJ25" s="90">
        <v>0</v>
      </c>
      <c r="AK25" s="90">
        <v>63</v>
      </c>
      <c r="AL25" s="90">
        <v>72</v>
      </c>
      <c r="AM25" s="90">
        <v>62</v>
      </c>
      <c r="AN25" s="90">
        <v>2</v>
      </c>
      <c r="AO25" s="90">
        <v>199</v>
      </c>
      <c r="AP25" s="90">
        <v>13</v>
      </c>
      <c r="AQ25" s="90">
        <v>41</v>
      </c>
      <c r="AR25" s="90">
        <v>97</v>
      </c>
      <c r="AS25" s="90">
        <v>48</v>
      </c>
      <c r="AT25" s="90">
        <v>199</v>
      </c>
      <c r="AU25" s="90">
        <v>11</v>
      </c>
      <c r="AV25" s="90">
        <v>29</v>
      </c>
      <c r="AW25" s="90">
        <v>63</v>
      </c>
      <c r="AX25" s="90">
        <v>53</v>
      </c>
      <c r="AY25" s="90">
        <v>23</v>
      </c>
      <c r="AZ25" s="90">
        <v>11</v>
      </c>
      <c r="BA25" s="90">
        <v>7</v>
      </c>
      <c r="BB25" s="90">
        <v>1</v>
      </c>
      <c r="BC25" s="90">
        <v>1</v>
      </c>
      <c r="BD25" s="90">
        <v>0</v>
      </c>
      <c r="BE25" s="90">
        <v>29.904522613065328</v>
      </c>
      <c r="BF25" s="90">
        <v>199</v>
      </c>
      <c r="BG25" s="90">
        <v>33</v>
      </c>
      <c r="BH25" s="90">
        <v>84</v>
      </c>
      <c r="BI25" s="90">
        <v>75</v>
      </c>
      <c r="BJ25" s="90">
        <v>7</v>
      </c>
      <c r="BK25" s="90">
        <v>199</v>
      </c>
      <c r="BL25" s="90">
        <v>29</v>
      </c>
      <c r="BM25" s="90">
        <v>22</v>
      </c>
      <c r="BN25" s="90">
        <v>100</v>
      </c>
      <c r="BO25" s="90">
        <v>48</v>
      </c>
      <c r="BP25" s="90">
        <v>199</v>
      </c>
      <c r="BQ25" s="90">
        <v>94</v>
      </c>
      <c r="BR25" s="90">
        <v>23</v>
      </c>
      <c r="BS25" s="90">
        <v>59</v>
      </c>
      <c r="BT25" s="90">
        <v>23</v>
      </c>
      <c r="BU25" s="90">
        <v>199</v>
      </c>
      <c r="BV25" s="90">
        <v>32</v>
      </c>
      <c r="BW25" s="90">
        <v>15</v>
      </c>
      <c r="BX25" s="90">
        <v>100</v>
      </c>
      <c r="BY25" s="90">
        <v>52</v>
      </c>
      <c r="BZ25" s="90">
        <v>199</v>
      </c>
      <c r="CA25" s="90">
        <v>57</v>
      </c>
      <c r="CB25" s="90">
        <v>14</v>
      </c>
      <c r="CC25" s="90">
        <v>92</v>
      </c>
      <c r="CD25" s="90">
        <v>36</v>
      </c>
      <c r="CE25" s="90">
        <v>51</v>
      </c>
      <c r="CF25" s="90">
        <v>46</v>
      </c>
      <c r="CG25" s="90">
        <v>2</v>
      </c>
      <c r="CH25" s="90">
        <v>3</v>
      </c>
      <c r="CI25" s="90">
        <v>117</v>
      </c>
      <c r="CJ25" s="90">
        <v>108</v>
      </c>
      <c r="CK25" s="90">
        <v>3</v>
      </c>
      <c r="CL25" s="90">
        <v>6</v>
      </c>
      <c r="CM25" s="90">
        <v>47</v>
      </c>
      <c r="CN25" s="90">
        <v>43</v>
      </c>
      <c r="CO25" s="90">
        <v>4</v>
      </c>
      <c r="CP25" s="90">
        <v>0</v>
      </c>
      <c r="CQ25" s="90">
        <v>71</v>
      </c>
      <c r="CR25" s="90">
        <v>67</v>
      </c>
      <c r="CS25" s="90">
        <v>1</v>
      </c>
      <c r="CT25" s="90">
        <v>3</v>
      </c>
      <c r="CU25" s="90">
        <v>51</v>
      </c>
      <c r="CV25" s="90">
        <v>38</v>
      </c>
      <c r="CW25" s="90">
        <v>7</v>
      </c>
      <c r="CX25" s="90">
        <v>6</v>
      </c>
      <c r="CY25" s="90">
        <v>117</v>
      </c>
      <c r="CZ25" s="90">
        <v>52</v>
      </c>
      <c r="DA25" s="90">
        <v>54</v>
      </c>
      <c r="DB25" s="90">
        <v>11</v>
      </c>
      <c r="DC25" s="90">
        <v>47</v>
      </c>
      <c r="DD25" s="90">
        <v>24</v>
      </c>
      <c r="DE25" s="90">
        <v>17</v>
      </c>
      <c r="DF25" s="90">
        <v>6</v>
      </c>
      <c r="DG25" s="90">
        <v>71</v>
      </c>
      <c r="DH25" s="90">
        <v>50</v>
      </c>
      <c r="DI25" s="90">
        <v>19</v>
      </c>
      <c r="DJ25" s="90">
        <v>2</v>
      </c>
      <c r="DK25" s="90">
        <v>51</v>
      </c>
      <c r="DL25" s="90">
        <v>6</v>
      </c>
      <c r="DM25" s="90">
        <v>18</v>
      </c>
      <c r="DN25" s="90">
        <v>21</v>
      </c>
      <c r="DO25" s="90">
        <v>6</v>
      </c>
      <c r="DP25" s="90">
        <v>117</v>
      </c>
      <c r="DQ25" s="90">
        <v>8</v>
      </c>
      <c r="DR25" s="90">
        <v>8</v>
      </c>
      <c r="DS25" s="90">
        <v>93</v>
      </c>
      <c r="DT25" s="90">
        <v>8</v>
      </c>
      <c r="DU25" s="90">
        <v>47</v>
      </c>
      <c r="DV25" s="90">
        <v>5</v>
      </c>
      <c r="DW25" s="90">
        <v>6</v>
      </c>
      <c r="DX25" s="90">
        <v>31</v>
      </c>
      <c r="DY25" s="90">
        <v>5</v>
      </c>
      <c r="DZ25" s="90">
        <v>71</v>
      </c>
      <c r="EA25" s="90">
        <v>4</v>
      </c>
      <c r="EB25" s="90">
        <v>15</v>
      </c>
      <c r="EC25" s="90">
        <v>47</v>
      </c>
      <c r="ED25" s="90">
        <v>5</v>
      </c>
      <c r="EE25" s="90">
        <v>199</v>
      </c>
      <c r="EF25" s="90">
        <v>0</v>
      </c>
      <c r="EG25" s="90">
        <v>0</v>
      </c>
      <c r="EH25" s="90">
        <v>160</v>
      </c>
      <c r="EI25" s="90">
        <v>13</v>
      </c>
      <c r="EJ25" s="90">
        <v>4</v>
      </c>
      <c r="EK25" s="90">
        <v>22</v>
      </c>
      <c r="EL25" s="90">
        <v>19.427203389830513</v>
      </c>
      <c r="EM25" s="90">
        <v>199</v>
      </c>
      <c r="EN25" s="90">
        <v>11</v>
      </c>
      <c r="EO25" s="90">
        <v>20</v>
      </c>
      <c r="EP25" s="90">
        <v>41</v>
      </c>
      <c r="EQ25" s="90">
        <v>23</v>
      </c>
      <c r="ER25" s="90">
        <v>12</v>
      </c>
      <c r="ES25" s="90">
        <v>3</v>
      </c>
      <c r="ET25" s="90">
        <v>2</v>
      </c>
      <c r="EU25" s="90">
        <v>0</v>
      </c>
      <c r="EV25" s="90">
        <v>1</v>
      </c>
      <c r="EW25" s="90">
        <v>86</v>
      </c>
      <c r="EX25" s="90">
        <v>139510.05014749264</v>
      </c>
      <c r="EY25" s="90">
        <v>199</v>
      </c>
      <c r="EZ25" s="90">
        <v>108</v>
      </c>
      <c r="FA25" s="90">
        <v>50</v>
      </c>
      <c r="FB25" s="90">
        <v>30</v>
      </c>
      <c r="FC25" s="90">
        <v>0</v>
      </c>
      <c r="FD25" s="90">
        <v>0</v>
      </c>
      <c r="FE25" s="90">
        <v>0</v>
      </c>
      <c r="FF25" s="90">
        <v>11</v>
      </c>
      <c r="FG25" s="90">
        <v>108</v>
      </c>
      <c r="FH25" s="90">
        <v>86</v>
      </c>
      <c r="FI25" s="90">
        <v>11</v>
      </c>
      <c r="FJ25" s="90">
        <v>2</v>
      </c>
      <c r="FK25" s="90">
        <v>6</v>
      </c>
      <c r="FL25" s="90">
        <v>3</v>
      </c>
      <c r="FM25" s="90">
        <v>199</v>
      </c>
      <c r="FN25" s="90">
        <v>24</v>
      </c>
      <c r="FO25" s="90">
        <v>67</v>
      </c>
      <c r="FP25" s="90">
        <v>87</v>
      </c>
      <c r="FQ25" s="90">
        <v>24</v>
      </c>
      <c r="FR25" s="90">
        <v>199</v>
      </c>
      <c r="FS25" s="90">
        <v>10</v>
      </c>
      <c r="FT25" s="90">
        <v>28</v>
      </c>
      <c r="FU25" s="90">
        <v>59</v>
      </c>
      <c r="FV25" s="90">
        <v>54</v>
      </c>
      <c r="FW25" s="90">
        <v>25</v>
      </c>
      <c r="FX25" s="90">
        <v>13</v>
      </c>
      <c r="FY25" s="90">
        <v>7</v>
      </c>
      <c r="FZ25" s="90">
        <v>1</v>
      </c>
      <c r="GA25" s="90">
        <v>1</v>
      </c>
      <c r="GB25" s="90">
        <v>1</v>
      </c>
      <c r="GC25" s="90">
        <v>30.959595959595958</v>
      </c>
      <c r="GD25" s="90">
        <v>199</v>
      </c>
      <c r="GE25" s="90">
        <v>16</v>
      </c>
      <c r="GF25" s="90">
        <v>12</v>
      </c>
      <c r="GG25" s="90">
        <v>41</v>
      </c>
      <c r="GH25" s="90">
        <v>35</v>
      </c>
      <c r="GI25" s="90">
        <v>27</v>
      </c>
      <c r="GJ25" s="90">
        <v>67</v>
      </c>
      <c r="GK25" s="90">
        <v>1</v>
      </c>
      <c r="GL25" s="90">
        <v>90.153449811252088</v>
      </c>
      <c r="GM25" s="90">
        <v>4471</v>
      </c>
      <c r="GN25" s="90">
        <v>226</v>
      </c>
      <c r="GO25" s="90">
        <v>391</v>
      </c>
      <c r="GP25" s="90">
        <v>900</v>
      </c>
      <c r="GQ25" s="90">
        <v>1016</v>
      </c>
      <c r="GR25" s="90">
        <v>486</v>
      </c>
      <c r="GS25" s="90">
        <v>224</v>
      </c>
      <c r="GT25" s="90">
        <v>1228</v>
      </c>
      <c r="GU25" s="90">
        <v>199</v>
      </c>
      <c r="GV25" s="90">
        <v>36</v>
      </c>
      <c r="GW25" s="90">
        <v>8</v>
      </c>
      <c r="GX25" s="90">
        <v>15</v>
      </c>
      <c r="GY25" s="90">
        <v>20</v>
      </c>
      <c r="GZ25" s="90">
        <v>49</v>
      </c>
      <c r="HA25" s="90">
        <v>71</v>
      </c>
      <c r="HB25" s="90">
        <v>15.635502521830551</v>
      </c>
      <c r="HC25" s="90">
        <v>21.753742639068594</v>
      </c>
      <c r="HD25" s="90">
        <v>199</v>
      </c>
      <c r="HE25" s="90">
        <v>129</v>
      </c>
      <c r="HF25" s="90">
        <v>26</v>
      </c>
      <c r="HG25" s="90">
        <v>22</v>
      </c>
      <c r="HH25" s="90">
        <v>4</v>
      </c>
      <c r="HI25" s="90">
        <v>3</v>
      </c>
      <c r="HJ25" s="90">
        <v>15</v>
      </c>
      <c r="HK25" s="90">
        <v>2.4751679664650821</v>
      </c>
      <c r="HL25" s="90">
        <v>8.2805619241740924</v>
      </c>
      <c r="HM25" s="90">
        <v>1001</v>
      </c>
      <c r="HN25" s="90">
        <v>491</v>
      </c>
      <c r="HO25" s="90">
        <v>6</v>
      </c>
      <c r="HP25" s="90">
        <v>5</v>
      </c>
      <c r="HQ25" s="90">
        <v>263</v>
      </c>
      <c r="HR25" s="90">
        <v>37</v>
      </c>
      <c r="HS25" s="90">
        <v>9</v>
      </c>
      <c r="HT25" s="90">
        <v>3</v>
      </c>
      <c r="HU25" s="90">
        <v>13</v>
      </c>
      <c r="HV25" s="90">
        <v>44</v>
      </c>
      <c r="HW25" s="90">
        <v>130</v>
      </c>
      <c r="HX25" s="90">
        <v>999</v>
      </c>
      <c r="HY25" s="90">
        <v>606</v>
      </c>
      <c r="HZ25" s="90">
        <v>157</v>
      </c>
      <c r="IA25" s="90">
        <v>22</v>
      </c>
      <c r="IB25" s="90">
        <v>3</v>
      </c>
      <c r="IC25" s="90">
        <v>35</v>
      </c>
      <c r="ID25" s="90">
        <v>12</v>
      </c>
      <c r="IE25" s="90">
        <v>25</v>
      </c>
      <c r="IF25" s="90">
        <v>50</v>
      </c>
      <c r="IG25" s="90">
        <v>4</v>
      </c>
      <c r="IH25" s="90">
        <v>24</v>
      </c>
      <c r="II25" s="90">
        <v>30</v>
      </c>
      <c r="IJ25" s="90">
        <v>43</v>
      </c>
      <c r="IK25" s="90"/>
      <c r="IL25" s="90"/>
      <c r="IM25" s="90"/>
      <c r="IN25" s="90">
        <v>199</v>
      </c>
      <c r="IO25" s="90">
        <v>19</v>
      </c>
      <c r="IP25" s="90">
        <v>35</v>
      </c>
      <c r="IQ25" s="90">
        <v>9</v>
      </c>
      <c r="IR25" s="90">
        <v>17</v>
      </c>
      <c r="IS25" s="90">
        <v>122</v>
      </c>
      <c r="IT25" s="90">
        <v>17</v>
      </c>
      <c r="IU25" s="90">
        <v>199</v>
      </c>
      <c r="IV25" s="90">
        <v>98</v>
      </c>
      <c r="IW25" s="90">
        <v>17</v>
      </c>
      <c r="IX25" s="90">
        <v>22</v>
      </c>
      <c r="IY25" s="90">
        <v>6</v>
      </c>
      <c r="IZ25" s="90">
        <v>46</v>
      </c>
      <c r="JA25" s="90">
        <v>74</v>
      </c>
      <c r="JB25" s="90">
        <v>199</v>
      </c>
      <c r="JC25" s="90">
        <v>58</v>
      </c>
      <c r="JD25" s="90">
        <v>135</v>
      </c>
      <c r="JE25" s="90">
        <v>146</v>
      </c>
      <c r="JF25" s="90">
        <v>155</v>
      </c>
      <c r="JG25" s="90">
        <v>140</v>
      </c>
      <c r="JH25" s="90">
        <v>154</v>
      </c>
      <c r="JI25" s="90">
        <v>7</v>
      </c>
      <c r="JJ25" s="90">
        <v>14</v>
      </c>
      <c r="JK25" s="90">
        <v>199</v>
      </c>
      <c r="JL25" s="90">
        <v>107</v>
      </c>
      <c r="JM25" s="90">
        <v>105</v>
      </c>
      <c r="JN25" s="90">
        <v>114</v>
      </c>
      <c r="JO25" s="90">
        <v>38</v>
      </c>
      <c r="JP25" s="90">
        <v>23</v>
      </c>
    </row>
    <row r="26" spans="1:276" ht="15" customHeight="1">
      <c r="A26" s="35"/>
      <c r="B26" s="427"/>
      <c r="C26" s="59" t="s">
        <v>174</v>
      </c>
      <c r="D26" s="90">
        <v>50</v>
      </c>
      <c r="E26" s="90">
        <v>1</v>
      </c>
      <c r="F26" s="90">
        <v>3</v>
      </c>
      <c r="G26" s="90">
        <v>3</v>
      </c>
      <c r="H26" s="90">
        <v>4</v>
      </c>
      <c r="I26" s="90">
        <v>7</v>
      </c>
      <c r="J26" s="90">
        <v>5</v>
      </c>
      <c r="K26" s="90">
        <v>12</v>
      </c>
      <c r="L26" s="90">
        <v>15</v>
      </c>
      <c r="M26" s="90">
        <v>50</v>
      </c>
      <c r="N26" s="90">
        <v>17</v>
      </c>
      <c r="O26" s="90">
        <v>10</v>
      </c>
      <c r="P26" s="90">
        <v>21</v>
      </c>
      <c r="Q26" s="90">
        <v>2</v>
      </c>
      <c r="R26" s="90">
        <v>50</v>
      </c>
      <c r="S26" s="90">
        <v>17</v>
      </c>
      <c r="T26" s="90">
        <v>8</v>
      </c>
      <c r="U26" s="90">
        <v>5</v>
      </c>
      <c r="V26" s="90">
        <v>4</v>
      </c>
      <c r="W26" s="90">
        <v>10</v>
      </c>
      <c r="X26" s="90">
        <v>2</v>
      </c>
      <c r="Y26" s="90">
        <v>2</v>
      </c>
      <c r="Z26" s="90">
        <v>1</v>
      </c>
      <c r="AA26" s="90">
        <v>1</v>
      </c>
      <c r="AB26" s="90">
        <v>50</v>
      </c>
      <c r="AC26" s="90">
        <v>46</v>
      </c>
      <c r="AD26" s="90">
        <v>3</v>
      </c>
      <c r="AE26" s="90">
        <v>0</v>
      </c>
      <c r="AF26" s="90">
        <v>1</v>
      </c>
      <c r="AG26" s="90">
        <v>0</v>
      </c>
      <c r="AH26" s="90">
        <v>50</v>
      </c>
      <c r="AI26" s="90">
        <v>0</v>
      </c>
      <c r="AJ26" s="90">
        <v>0</v>
      </c>
      <c r="AK26" s="90">
        <v>9</v>
      </c>
      <c r="AL26" s="90">
        <v>7</v>
      </c>
      <c r="AM26" s="90">
        <v>33</v>
      </c>
      <c r="AN26" s="90">
        <v>1</v>
      </c>
      <c r="AO26" s="90">
        <v>50</v>
      </c>
      <c r="AP26" s="90">
        <v>1</v>
      </c>
      <c r="AQ26" s="90">
        <v>6</v>
      </c>
      <c r="AR26" s="90">
        <v>17</v>
      </c>
      <c r="AS26" s="90">
        <v>26</v>
      </c>
      <c r="AT26" s="90">
        <v>50</v>
      </c>
      <c r="AU26" s="90">
        <v>0</v>
      </c>
      <c r="AV26" s="90">
        <v>8</v>
      </c>
      <c r="AW26" s="90">
        <v>12</v>
      </c>
      <c r="AX26" s="90">
        <v>12</v>
      </c>
      <c r="AY26" s="90">
        <v>7</v>
      </c>
      <c r="AZ26" s="90">
        <v>3</v>
      </c>
      <c r="BA26" s="90">
        <v>5</v>
      </c>
      <c r="BB26" s="90">
        <v>2</v>
      </c>
      <c r="BC26" s="90">
        <v>0</v>
      </c>
      <c r="BD26" s="90">
        <v>1</v>
      </c>
      <c r="BE26" s="90">
        <v>36.795918367346935</v>
      </c>
      <c r="BF26" s="90">
        <v>50</v>
      </c>
      <c r="BG26" s="90">
        <v>11</v>
      </c>
      <c r="BH26" s="90">
        <v>23</v>
      </c>
      <c r="BI26" s="90">
        <v>12</v>
      </c>
      <c r="BJ26" s="90">
        <v>4</v>
      </c>
      <c r="BK26" s="90">
        <v>50</v>
      </c>
      <c r="BL26" s="90">
        <v>8</v>
      </c>
      <c r="BM26" s="90">
        <v>5</v>
      </c>
      <c r="BN26" s="90">
        <v>20</v>
      </c>
      <c r="BO26" s="90">
        <v>17</v>
      </c>
      <c r="BP26" s="90">
        <v>50</v>
      </c>
      <c r="BQ26" s="90">
        <v>22</v>
      </c>
      <c r="BR26" s="90">
        <v>3</v>
      </c>
      <c r="BS26" s="90">
        <v>15</v>
      </c>
      <c r="BT26" s="90">
        <v>10</v>
      </c>
      <c r="BU26" s="90">
        <v>50</v>
      </c>
      <c r="BV26" s="90">
        <v>6</v>
      </c>
      <c r="BW26" s="90">
        <v>2</v>
      </c>
      <c r="BX26" s="90">
        <v>22</v>
      </c>
      <c r="BY26" s="90">
        <v>20</v>
      </c>
      <c r="BZ26" s="90">
        <v>50</v>
      </c>
      <c r="CA26" s="90">
        <v>17</v>
      </c>
      <c r="CB26" s="90">
        <v>3</v>
      </c>
      <c r="CC26" s="90">
        <v>15</v>
      </c>
      <c r="CD26" s="90">
        <v>15</v>
      </c>
      <c r="CE26" s="90">
        <v>13</v>
      </c>
      <c r="CF26" s="90">
        <v>12</v>
      </c>
      <c r="CG26" s="90">
        <v>0</v>
      </c>
      <c r="CH26" s="90">
        <v>1</v>
      </c>
      <c r="CI26" s="90">
        <v>25</v>
      </c>
      <c r="CJ26" s="90">
        <v>22</v>
      </c>
      <c r="CK26" s="90">
        <v>1</v>
      </c>
      <c r="CL26" s="90">
        <v>2</v>
      </c>
      <c r="CM26" s="90">
        <v>8</v>
      </c>
      <c r="CN26" s="90">
        <v>6</v>
      </c>
      <c r="CO26" s="90">
        <v>1</v>
      </c>
      <c r="CP26" s="90">
        <v>1</v>
      </c>
      <c r="CQ26" s="90">
        <v>20</v>
      </c>
      <c r="CR26" s="90">
        <v>17</v>
      </c>
      <c r="CS26" s="90">
        <v>0</v>
      </c>
      <c r="CT26" s="90">
        <v>3</v>
      </c>
      <c r="CU26" s="90">
        <v>13</v>
      </c>
      <c r="CV26" s="90">
        <v>10</v>
      </c>
      <c r="CW26" s="90">
        <v>2</v>
      </c>
      <c r="CX26" s="90">
        <v>1</v>
      </c>
      <c r="CY26" s="90">
        <v>25</v>
      </c>
      <c r="CZ26" s="90">
        <v>15</v>
      </c>
      <c r="DA26" s="90">
        <v>8</v>
      </c>
      <c r="DB26" s="90">
        <v>2</v>
      </c>
      <c r="DC26" s="90">
        <v>8</v>
      </c>
      <c r="DD26" s="90">
        <v>5</v>
      </c>
      <c r="DE26" s="90">
        <v>0</v>
      </c>
      <c r="DF26" s="90">
        <v>3</v>
      </c>
      <c r="DG26" s="90">
        <v>20</v>
      </c>
      <c r="DH26" s="90">
        <v>13</v>
      </c>
      <c r="DI26" s="90">
        <v>3</v>
      </c>
      <c r="DJ26" s="90">
        <v>4</v>
      </c>
      <c r="DK26" s="90">
        <v>13</v>
      </c>
      <c r="DL26" s="90">
        <v>0</v>
      </c>
      <c r="DM26" s="90">
        <v>7</v>
      </c>
      <c r="DN26" s="90">
        <v>5</v>
      </c>
      <c r="DO26" s="90">
        <v>1</v>
      </c>
      <c r="DP26" s="90">
        <v>25</v>
      </c>
      <c r="DQ26" s="90">
        <v>0</v>
      </c>
      <c r="DR26" s="90">
        <v>6</v>
      </c>
      <c r="DS26" s="90">
        <v>17</v>
      </c>
      <c r="DT26" s="90">
        <v>2</v>
      </c>
      <c r="DU26" s="90">
        <v>8</v>
      </c>
      <c r="DV26" s="90">
        <v>1</v>
      </c>
      <c r="DW26" s="90">
        <v>1</v>
      </c>
      <c r="DX26" s="90">
        <v>5</v>
      </c>
      <c r="DY26" s="90">
        <v>1</v>
      </c>
      <c r="DZ26" s="90">
        <v>20</v>
      </c>
      <c r="EA26" s="90">
        <v>3</v>
      </c>
      <c r="EB26" s="90">
        <v>5</v>
      </c>
      <c r="EC26" s="90">
        <v>8</v>
      </c>
      <c r="ED26" s="90">
        <v>4</v>
      </c>
      <c r="EE26" s="90">
        <v>50</v>
      </c>
      <c r="EF26" s="90">
        <v>0</v>
      </c>
      <c r="EG26" s="90">
        <v>0</v>
      </c>
      <c r="EH26" s="90">
        <v>29</v>
      </c>
      <c r="EI26" s="90">
        <v>5</v>
      </c>
      <c r="EJ26" s="90">
        <v>6</v>
      </c>
      <c r="EK26" s="90">
        <v>10</v>
      </c>
      <c r="EL26" s="90">
        <v>23.164499999999997</v>
      </c>
      <c r="EM26" s="90">
        <v>50</v>
      </c>
      <c r="EN26" s="90">
        <v>3</v>
      </c>
      <c r="EO26" s="90">
        <v>3</v>
      </c>
      <c r="EP26" s="90">
        <v>2</v>
      </c>
      <c r="EQ26" s="90">
        <v>6</v>
      </c>
      <c r="ER26" s="90">
        <v>3</v>
      </c>
      <c r="ES26" s="90">
        <v>1</v>
      </c>
      <c r="ET26" s="90">
        <v>2</v>
      </c>
      <c r="EU26" s="90">
        <v>1</v>
      </c>
      <c r="EV26" s="90">
        <v>0</v>
      </c>
      <c r="EW26" s="90">
        <v>29</v>
      </c>
      <c r="EX26" s="90">
        <v>153184.52380952382</v>
      </c>
      <c r="EY26" s="90">
        <v>50</v>
      </c>
      <c r="EZ26" s="90">
        <v>30</v>
      </c>
      <c r="FA26" s="90">
        <v>6</v>
      </c>
      <c r="FB26" s="90">
        <v>4</v>
      </c>
      <c r="FC26" s="90">
        <v>0</v>
      </c>
      <c r="FD26" s="90">
        <v>0</v>
      </c>
      <c r="FE26" s="90">
        <v>1</v>
      </c>
      <c r="FF26" s="90">
        <v>9</v>
      </c>
      <c r="FG26" s="90">
        <v>30</v>
      </c>
      <c r="FH26" s="90">
        <v>21</v>
      </c>
      <c r="FI26" s="90">
        <v>5</v>
      </c>
      <c r="FJ26" s="90">
        <v>1</v>
      </c>
      <c r="FK26" s="90">
        <v>1</v>
      </c>
      <c r="FL26" s="90">
        <v>2</v>
      </c>
      <c r="FM26" s="90">
        <v>50</v>
      </c>
      <c r="FN26" s="90">
        <v>11</v>
      </c>
      <c r="FO26" s="90">
        <v>13</v>
      </c>
      <c r="FP26" s="90">
        <v>17</v>
      </c>
      <c r="FQ26" s="90">
        <v>11</v>
      </c>
      <c r="FR26" s="90">
        <v>50</v>
      </c>
      <c r="FS26" s="90">
        <v>0</v>
      </c>
      <c r="FT26" s="90">
        <v>6</v>
      </c>
      <c r="FU26" s="90">
        <v>10</v>
      </c>
      <c r="FV26" s="90">
        <v>10</v>
      </c>
      <c r="FW26" s="90">
        <v>6</v>
      </c>
      <c r="FX26" s="90">
        <v>4</v>
      </c>
      <c r="FY26" s="90">
        <v>6</v>
      </c>
      <c r="FZ26" s="90">
        <v>3</v>
      </c>
      <c r="GA26" s="90">
        <v>0</v>
      </c>
      <c r="GB26" s="90">
        <v>5</v>
      </c>
      <c r="GC26" s="90">
        <v>40.68888888888889</v>
      </c>
      <c r="GD26" s="90">
        <v>50</v>
      </c>
      <c r="GE26" s="90">
        <v>9</v>
      </c>
      <c r="GF26" s="90">
        <v>3</v>
      </c>
      <c r="GG26" s="90">
        <v>6</v>
      </c>
      <c r="GH26" s="90">
        <v>12</v>
      </c>
      <c r="GI26" s="90">
        <v>4</v>
      </c>
      <c r="GJ26" s="90">
        <v>10</v>
      </c>
      <c r="GK26" s="90">
        <v>6</v>
      </c>
      <c r="GL26" s="90">
        <v>85.713365452899751</v>
      </c>
      <c r="GM26" s="90">
        <v>919</v>
      </c>
      <c r="GN26" s="90">
        <v>152</v>
      </c>
      <c r="GO26" s="90">
        <v>105</v>
      </c>
      <c r="GP26" s="90">
        <v>141</v>
      </c>
      <c r="GQ26" s="90">
        <v>77</v>
      </c>
      <c r="GR26" s="90">
        <v>15</v>
      </c>
      <c r="GS26" s="90">
        <v>11</v>
      </c>
      <c r="GT26" s="90">
        <v>418</v>
      </c>
      <c r="GU26" s="90">
        <v>50</v>
      </c>
      <c r="GV26" s="90">
        <v>12</v>
      </c>
      <c r="GW26" s="90">
        <v>3</v>
      </c>
      <c r="GX26" s="90">
        <v>6</v>
      </c>
      <c r="GY26" s="90">
        <v>3</v>
      </c>
      <c r="GZ26" s="90">
        <v>2</v>
      </c>
      <c r="HA26" s="90">
        <v>24</v>
      </c>
      <c r="HB26" s="90">
        <v>5.8998158936798486</v>
      </c>
      <c r="HC26" s="90">
        <v>10.956800945405433</v>
      </c>
      <c r="HD26" s="90">
        <v>50</v>
      </c>
      <c r="HE26" s="90">
        <v>26</v>
      </c>
      <c r="HF26" s="90">
        <v>7</v>
      </c>
      <c r="HG26" s="90">
        <v>4</v>
      </c>
      <c r="HH26" s="90">
        <v>0</v>
      </c>
      <c r="HI26" s="90">
        <v>0</v>
      </c>
      <c r="HJ26" s="90">
        <v>13</v>
      </c>
      <c r="HK26" s="90">
        <v>1.1377084517816782</v>
      </c>
      <c r="HL26" s="90">
        <v>3.8268375196292812</v>
      </c>
      <c r="HM26" s="90">
        <v>186</v>
      </c>
      <c r="HN26" s="90">
        <v>27</v>
      </c>
      <c r="HO26" s="90">
        <v>0</v>
      </c>
      <c r="HP26" s="90">
        <v>1</v>
      </c>
      <c r="HQ26" s="90">
        <v>62</v>
      </c>
      <c r="HR26" s="90">
        <v>6</v>
      </c>
      <c r="HS26" s="90">
        <v>1</v>
      </c>
      <c r="HT26" s="90">
        <v>0</v>
      </c>
      <c r="HU26" s="90">
        <v>3</v>
      </c>
      <c r="HV26" s="90">
        <v>10</v>
      </c>
      <c r="HW26" s="90">
        <v>76</v>
      </c>
      <c r="HX26" s="90">
        <v>191</v>
      </c>
      <c r="HY26" s="90">
        <v>75</v>
      </c>
      <c r="HZ26" s="90">
        <v>28</v>
      </c>
      <c r="IA26" s="90">
        <v>13</v>
      </c>
      <c r="IB26" s="90">
        <v>0</v>
      </c>
      <c r="IC26" s="90">
        <v>6</v>
      </c>
      <c r="ID26" s="90">
        <v>2</v>
      </c>
      <c r="IE26" s="90">
        <v>3</v>
      </c>
      <c r="IF26" s="90">
        <v>19</v>
      </c>
      <c r="IG26" s="90">
        <v>4</v>
      </c>
      <c r="IH26" s="90">
        <v>27</v>
      </c>
      <c r="II26" s="90">
        <v>6</v>
      </c>
      <c r="IJ26" s="90">
        <v>10</v>
      </c>
      <c r="IK26" s="90"/>
      <c r="IL26" s="90"/>
      <c r="IM26" s="90"/>
      <c r="IN26" s="90">
        <v>50</v>
      </c>
      <c r="IO26" s="90">
        <v>3</v>
      </c>
      <c r="IP26" s="90">
        <v>4</v>
      </c>
      <c r="IQ26" s="90">
        <v>3</v>
      </c>
      <c r="IR26" s="90">
        <v>5</v>
      </c>
      <c r="IS26" s="90">
        <v>29</v>
      </c>
      <c r="IT26" s="90">
        <v>9</v>
      </c>
      <c r="IU26" s="90">
        <v>50</v>
      </c>
      <c r="IV26" s="90">
        <v>11</v>
      </c>
      <c r="IW26" s="90">
        <v>1</v>
      </c>
      <c r="IX26" s="90">
        <v>4</v>
      </c>
      <c r="IY26" s="90">
        <v>2</v>
      </c>
      <c r="IZ26" s="90">
        <v>6</v>
      </c>
      <c r="JA26" s="90">
        <v>31</v>
      </c>
      <c r="JB26" s="90">
        <v>50</v>
      </c>
      <c r="JC26" s="90">
        <v>17</v>
      </c>
      <c r="JD26" s="90">
        <v>31</v>
      </c>
      <c r="JE26" s="90">
        <v>30</v>
      </c>
      <c r="JF26" s="90">
        <v>33</v>
      </c>
      <c r="JG26" s="90">
        <v>29</v>
      </c>
      <c r="JH26" s="90">
        <v>26</v>
      </c>
      <c r="JI26" s="90">
        <v>1</v>
      </c>
      <c r="JJ26" s="90">
        <v>11</v>
      </c>
      <c r="JK26" s="90">
        <v>50</v>
      </c>
      <c r="JL26" s="90">
        <v>21</v>
      </c>
      <c r="JM26" s="90">
        <v>21</v>
      </c>
      <c r="JN26" s="90">
        <v>32</v>
      </c>
      <c r="JO26" s="90">
        <v>12</v>
      </c>
      <c r="JP26" s="90">
        <v>12</v>
      </c>
    </row>
  </sheetData>
  <mergeCells count="13">
    <mergeCell ref="B22:B26"/>
    <mergeCell ref="IF2:IF3"/>
    <mergeCell ref="IG2:IG3"/>
    <mergeCell ref="IH2:IH3"/>
    <mergeCell ref="II2:II3"/>
    <mergeCell ref="IJ2:IJ3"/>
    <mergeCell ref="B9:B13"/>
    <mergeCell ref="HY2:HY3"/>
    <mergeCell ref="HZ2:HZ3"/>
    <mergeCell ref="IA2:IA3"/>
    <mergeCell ref="IB2:IB3"/>
    <mergeCell ref="IC2:IC3"/>
    <mergeCell ref="IE2:IE3"/>
  </mergeCells>
  <phoneticPr fontId="2"/>
  <pageMargins left="0.35433070866141736" right="0.31496062992125984" top="0.39370078740157483" bottom="0.19685039370078741" header="0.19685039370078741" footer="0.19685039370078741"/>
  <pageSetup paperSize="9" scale="57" orientation="portrait" horizontalDpi="200" verticalDpi="200" r:id="rId1"/>
  <headerFooter alignWithMargins="0">
    <oddHeader>&amp;R&amp;"Meiryo UI,標準"&amp;9&amp;F＿&amp;A</oddHeader>
  </headerFooter>
  <colBreaks count="16" manualBreakCount="16">
    <brk id="17" max="1048575" man="1"/>
    <brk id="33" max="1048575" man="1"/>
    <brk id="45" max="1048575" man="1"/>
    <brk id="62" max="1048575" man="1"/>
    <brk id="82" max="1048575" man="1"/>
    <brk id="98" max="1048575" man="1"/>
    <brk id="114" max="1048575" man="1"/>
    <brk id="134" max="1048575" man="1"/>
    <brk id="154" max="1048575" man="1"/>
    <brk id="168" max="1048575" man="1"/>
    <brk id="185" max="1048575" man="1"/>
    <brk id="202" max="1048575" man="1"/>
    <brk id="220" max="1048575" man="1"/>
    <brk id="231" max="1048575" man="1"/>
    <brk id="247" max="12" man="1"/>
    <brk id="261"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D7C38-FE43-4FA1-B869-C230FE1161A8}">
  <sheetPr codeName="Sheet38"/>
  <dimension ref="A1:M50"/>
  <sheetViews>
    <sheetView showGridLines="0" view="pageBreakPreview" zoomScaleNormal="100" zoomScaleSheetLayoutView="100" workbookViewId="0">
      <selection activeCell="C2" sqref="C2"/>
    </sheetView>
  </sheetViews>
  <sheetFormatPr defaultColWidth="7.25" defaultRowHeight="15" customHeight="1"/>
  <cols>
    <col min="1" max="1" width="11.25" style="31" customWidth="1"/>
    <col min="2" max="2" width="3.875" style="31" customWidth="1"/>
    <col min="3" max="3" width="11.375" style="31" customWidth="1"/>
    <col min="4" max="8" width="9.25" style="31" customWidth="1"/>
    <col min="9" max="12" width="10.25" style="31" customWidth="1"/>
    <col min="13" max="16384" width="7.25" style="31"/>
  </cols>
  <sheetData>
    <row r="1" spans="1:13" ht="15" customHeight="1">
      <c r="D1" s="32" t="s">
        <v>955</v>
      </c>
      <c r="E1" s="33"/>
      <c r="F1" s="33"/>
      <c r="G1" s="33"/>
      <c r="H1" s="34"/>
      <c r="I1" s="32" t="s">
        <v>956</v>
      </c>
      <c r="J1" s="33"/>
      <c r="K1" s="33"/>
      <c r="L1" s="34"/>
    </row>
    <row r="2" spans="1:13" ht="15" customHeight="1">
      <c r="D2" s="35"/>
      <c r="E2" s="36"/>
      <c r="F2" s="36"/>
      <c r="G2" s="36"/>
      <c r="H2" s="37"/>
      <c r="I2" s="35"/>
      <c r="J2" s="36"/>
      <c r="K2" s="36"/>
      <c r="L2" s="37"/>
    </row>
    <row r="3" spans="1:13" s="43" customFormat="1" ht="33.75">
      <c r="A3" s="38"/>
      <c r="B3" s="39"/>
      <c r="C3" s="40"/>
      <c r="D3" s="41" t="s">
        <v>165</v>
      </c>
      <c r="E3" s="42" t="s">
        <v>957</v>
      </c>
      <c r="F3" s="42" t="s">
        <v>958</v>
      </c>
      <c r="G3" s="42" t="s">
        <v>959</v>
      </c>
      <c r="H3" s="41" t="s">
        <v>174</v>
      </c>
      <c r="I3" s="41" t="s">
        <v>165</v>
      </c>
      <c r="J3" s="42" t="s">
        <v>960</v>
      </c>
      <c r="K3" s="42" t="s">
        <v>961</v>
      </c>
      <c r="L3" s="41" t="s">
        <v>174</v>
      </c>
    </row>
    <row r="4" spans="1:13" ht="15" customHeight="1">
      <c r="A4" s="32" t="s">
        <v>950</v>
      </c>
      <c r="B4" s="174" t="s">
        <v>719</v>
      </c>
      <c r="C4" s="45" t="s">
        <v>176</v>
      </c>
      <c r="D4" s="86">
        <f t="shared" ref="D4:E4" si="0">D30</f>
        <v>1202</v>
      </c>
      <c r="E4" s="87">
        <f t="shared" si="0"/>
        <v>225</v>
      </c>
      <c r="F4" s="87">
        <f>F30</f>
        <v>60</v>
      </c>
      <c r="G4" s="87">
        <f>G30</f>
        <v>845</v>
      </c>
      <c r="H4" s="87">
        <f>H30</f>
        <v>72</v>
      </c>
      <c r="I4" s="86">
        <f t="shared" ref="I4:L4" si="1">I30</f>
        <v>1202</v>
      </c>
      <c r="J4" s="87">
        <f t="shared" si="1"/>
        <v>110</v>
      </c>
      <c r="K4" s="87">
        <f t="shared" si="1"/>
        <v>944</v>
      </c>
      <c r="L4" s="87">
        <f t="shared" si="1"/>
        <v>148</v>
      </c>
    </row>
    <row r="5" spans="1:13" ht="15" customHeight="1">
      <c r="A5" s="57" t="s">
        <v>951</v>
      </c>
      <c r="B5" s="49" t="s">
        <v>726</v>
      </c>
      <c r="C5" s="50"/>
      <c r="D5" s="88">
        <f>IF(SUM(E5:H5)&gt;100,"－",SUM(E5:H5))</f>
        <v>100</v>
      </c>
      <c r="E5" s="89">
        <f>E30/$D4*100</f>
        <v>18.718801996672212</v>
      </c>
      <c r="F5" s="89">
        <f>F30/$D4*100</f>
        <v>4.9916805324459235</v>
      </c>
      <c r="G5" s="89">
        <f>G30/$D4*100</f>
        <v>70.299500831946759</v>
      </c>
      <c r="H5" s="89">
        <f>H30/$D4*100</f>
        <v>5.9900166389351082</v>
      </c>
      <c r="I5" s="88">
        <f>IF(SUM(J5:L5)&gt;100,"－",SUM(J5:L5))</f>
        <v>100</v>
      </c>
      <c r="J5" s="89">
        <f>J30/$D4*100</f>
        <v>9.1514143094841938</v>
      </c>
      <c r="K5" s="89">
        <f t="shared" ref="K5:L5" si="2">K30/$D4*100</f>
        <v>78.53577371048253</v>
      </c>
      <c r="L5" s="89">
        <f t="shared" si="2"/>
        <v>12.312811980033278</v>
      </c>
    </row>
    <row r="6" spans="1:13" ht="15" customHeight="1">
      <c r="A6" s="53" t="s">
        <v>952</v>
      </c>
      <c r="B6" s="49" t="s">
        <v>722</v>
      </c>
      <c r="C6" s="53" t="s">
        <v>953</v>
      </c>
      <c r="D6" s="82">
        <f>D32</f>
        <v>1006</v>
      </c>
      <c r="E6" s="83">
        <f t="shared" ref="E6:H8" si="3">IF($D6=0,0,E32/$D6*100)</f>
        <v>16.699801192842941</v>
      </c>
      <c r="F6" s="83">
        <f t="shared" si="3"/>
        <v>4.7713717693836974</v>
      </c>
      <c r="G6" s="83">
        <f t="shared" si="3"/>
        <v>72.266401590457249</v>
      </c>
      <c r="H6" s="83">
        <f t="shared" si="3"/>
        <v>6.2624254473161027</v>
      </c>
      <c r="I6" s="82">
        <f>I32</f>
        <v>1006</v>
      </c>
      <c r="J6" s="83">
        <f t="shared" ref="J6:L8" si="4">IF($D6=0,0,J32/$D6*100)</f>
        <v>8.9463220675944335</v>
      </c>
      <c r="K6" s="83">
        <f t="shared" si="4"/>
        <v>79.025844930417506</v>
      </c>
      <c r="L6" s="83">
        <f t="shared" si="4"/>
        <v>12.027833001988071</v>
      </c>
      <c r="M6" s="204"/>
    </row>
    <row r="7" spans="1:13" ht="15" customHeight="1">
      <c r="A7" s="53"/>
      <c r="B7" s="49" t="s">
        <v>728</v>
      </c>
      <c r="C7" s="53" t="s">
        <v>954</v>
      </c>
      <c r="D7" s="82">
        <f t="shared" ref="D7:D8" si="5">D33</f>
        <v>164</v>
      </c>
      <c r="E7" s="83">
        <f t="shared" si="3"/>
        <v>29.878048780487802</v>
      </c>
      <c r="F7" s="83">
        <f t="shared" si="3"/>
        <v>6.7073170731707323</v>
      </c>
      <c r="G7" s="83">
        <f t="shared" si="3"/>
        <v>59.146341463414629</v>
      </c>
      <c r="H7" s="83">
        <f t="shared" si="3"/>
        <v>4.2682926829268295</v>
      </c>
      <c r="I7" s="82">
        <f t="shared" ref="I7:L11" si="6">I33</f>
        <v>164</v>
      </c>
      <c r="J7" s="83">
        <f t="shared" si="4"/>
        <v>10.975609756097562</v>
      </c>
      <c r="K7" s="83">
        <f t="shared" si="4"/>
        <v>76.219512195121951</v>
      </c>
      <c r="L7" s="83">
        <f t="shared" si="4"/>
        <v>12.804878048780488</v>
      </c>
      <c r="M7" s="204"/>
    </row>
    <row r="8" spans="1:13" ht="15" customHeight="1">
      <c r="A8" s="56"/>
      <c r="B8" s="49"/>
      <c r="C8" s="53" t="s">
        <v>174</v>
      </c>
      <c r="D8" s="82">
        <f t="shared" si="5"/>
        <v>32</v>
      </c>
      <c r="E8" s="83">
        <f t="shared" si="3"/>
        <v>25</v>
      </c>
      <c r="F8" s="83">
        <f t="shared" si="3"/>
        <v>3.125</v>
      </c>
      <c r="G8" s="83">
        <f t="shared" si="3"/>
        <v>65.625</v>
      </c>
      <c r="H8" s="83">
        <f t="shared" si="3"/>
        <v>6.25</v>
      </c>
      <c r="I8" s="82">
        <f t="shared" si="6"/>
        <v>32</v>
      </c>
      <c r="J8" s="83">
        <f t="shared" si="4"/>
        <v>6.25</v>
      </c>
      <c r="K8" s="83">
        <f t="shared" si="4"/>
        <v>75</v>
      </c>
      <c r="L8" s="83">
        <f t="shared" si="4"/>
        <v>18.75</v>
      </c>
      <c r="M8" s="204"/>
    </row>
    <row r="9" spans="1:13" ht="15" customHeight="1">
      <c r="A9" s="56"/>
      <c r="B9" s="49"/>
      <c r="C9" s="45" t="s">
        <v>962</v>
      </c>
      <c r="D9" s="117">
        <f>D35</f>
        <v>2.4348632201165019</v>
      </c>
      <c r="E9" s="206">
        <f t="shared" ref="E9:H10" si="7">E35</f>
        <v>2.5217949703453457</v>
      </c>
      <c r="F9" s="206">
        <f t="shared" si="7"/>
        <v>2.4686484558741024</v>
      </c>
      <c r="G9" s="206">
        <f t="shared" si="7"/>
        <v>2.4109852249640453</v>
      </c>
      <c r="H9" s="206">
        <f t="shared" si="7"/>
        <v>2.4221850741552249</v>
      </c>
      <c r="I9" s="117">
        <f t="shared" si="6"/>
        <v>2.434863220116505</v>
      </c>
      <c r="J9" s="206">
        <f t="shared" si="6"/>
        <v>2.2433386403990356</v>
      </c>
      <c r="K9" s="206">
        <f t="shared" si="6"/>
        <v>2.4420202089929766</v>
      </c>
      <c r="L9" s="206">
        <f t="shared" si="6"/>
        <v>2.5336080019687603</v>
      </c>
      <c r="M9" s="204"/>
    </row>
    <row r="10" spans="1:13" ht="15" customHeight="1">
      <c r="A10" s="56"/>
      <c r="B10" s="49"/>
      <c r="C10" s="53" t="s">
        <v>963</v>
      </c>
      <c r="D10" s="119">
        <f t="shared" ref="D10:J11" si="8">D36</f>
        <v>2.2899884032405593</v>
      </c>
      <c r="E10" s="83">
        <f t="shared" si="8"/>
        <v>2.4262132060461417</v>
      </c>
      <c r="F10" s="83">
        <f t="shared" si="7"/>
        <v>2.0941623197299783</v>
      </c>
      <c r="G10" s="83">
        <f t="shared" si="7"/>
        <v>2.2797350492905322</v>
      </c>
      <c r="H10" s="83">
        <f t="shared" si="7"/>
        <v>2.2125698324022345</v>
      </c>
      <c r="I10" s="119">
        <f t="shared" si="8"/>
        <v>2.2899884032405593</v>
      </c>
      <c r="J10" s="83">
        <f t="shared" si="8"/>
        <v>1.7037124060150375</v>
      </c>
      <c r="K10" s="83">
        <f t="shared" si="6"/>
        <v>2.3741161779968865</v>
      </c>
      <c r="L10" s="83">
        <f t="shared" si="6"/>
        <v>2.4601059715346536</v>
      </c>
    </row>
    <row r="11" spans="1:13" ht="15" customHeight="1">
      <c r="A11" s="56"/>
      <c r="B11" s="62" t="s">
        <v>964</v>
      </c>
      <c r="C11" s="45" t="s">
        <v>176</v>
      </c>
      <c r="D11" s="86">
        <f t="shared" si="8"/>
        <v>963</v>
      </c>
      <c r="E11" s="87">
        <f t="shared" si="8"/>
        <v>610</v>
      </c>
      <c r="F11" s="87">
        <f>F37</f>
        <v>152</v>
      </c>
      <c r="G11" s="87">
        <f>G37</f>
        <v>174</v>
      </c>
      <c r="H11" s="87">
        <f>H37</f>
        <v>27</v>
      </c>
      <c r="I11" s="86">
        <f t="shared" si="8"/>
        <v>963</v>
      </c>
      <c r="J11" s="87">
        <f t="shared" si="8"/>
        <v>73</v>
      </c>
      <c r="K11" s="87">
        <f t="shared" si="6"/>
        <v>582</v>
      </c>
      <c r="L11" s="87">
        <f t="shared" si="6"/>
        <v>308</v>
      </c>
    </row>
    <row r="12" spans="1:13" ht="15" customHeight="1">
      <c r="A12" s="56"/>
      <c r="B12" s="64" t="s">
        <v>965</v>
      </c>
      <c r="C12" s="50"/>
      <c r="D12" s="88">
        <f>IF(SUM(E12:H12)&gt;100,"－",SUM(E12:H12))</f>
        <v>100</v>
      </c>
      <c r="E12" s="89">
        <f>E37/$D11*100</f>
        <v>63.343717549325028</v>
      </c>
      <c r="F12" s="89">
        <f>F37/$D11*100</f>
        <v>15.784008307372794</v>
      </c>
      <c r="G12" s="89">
        <f>G37/$D11*100</f>
        <v>18.068535825545169</v>
      </c>
      <c r="H12" s="89">
        <f>H37/$D11*100</f>
        <v>2.8037383177570092</v>
      </c>
      <c r="I12" s="88">
        <f>IF(SUM(J12:L12)&gt;100,"－",SUM(J12:L12))</f>
        <v>100</v>
      </c>
      <c r="J12" s="89">
        <f>J37/$D11*100</f>
        <v>7.5804776739356177</v>
      </c>
      <c r="K12" s="89">
        <f t="shared" ref="K12:L12" si="9">K37/$D11*100</f>
        <v>60.436137071651089</v>
      </c>
      <c r="L12" s="89">
        <f t="shared" si="9"/>
        <v>31.983385254413292</v>
      </c>
    </row>
    <row r="13" spans="1:13" ht="15" customHeight="1">
      <c r="A13" s="56"/>
      <c r="B13" s="64" t="s">
        <v>966</v>
      </c>
      <c r="C13" s="53" t="s">
        <v>953</v>
      </c>
      <c r="D13" s="82">
        <f>D39</f>
        <v>473</v>
      </c>
      <c r="E13" s="83">
        <f t="shared" ref="E13:H15" si="10">IF($D13=0,0,E39/$D13*100)</f>
        <v>64.693446088794929</v>
      </c>
      <c r="F13" s="83">
        <f t="shared" si="10"/>
        <v>17.336152219873149</v>
      </c>
      <c r="G13" s="83">
        <f t="shared" si="10"/>
        <v>16.913319238900634</v>
      </c>
      <c r="H13" s="83">
        <f t="shared" si="10"/>
        <v>1.0570824524312896</v>
      </c>
      <c r="I13" s="82">
        <f>I39</f>
        <v>473</v>
      </c>
      <c r="J13" s="83">
        <f t="shared" ref="J13:L15" si="11">IF($D13=0,0,J39/$D13*100)</f>
        <v>8.8794926004228341</v>
      </c>
      <c r="K13" s="83">
        <f t="shared" si="11"/>
        <v>60.676532769556026</v>
      </c>
      <c r="L13" s="83">
        <f t="shared" si="11"/>
        <v>30.443974630021142</v>
      </c>
      <c r="M13" s="204"/>
    </row>
    <row r="14" spans="1:13" ht="15" customHeight="1">
      <c r="A14" s="56"/>
      <c r="B14" s="64"/>
      <c r="C14" s="53" t="s">
        <v>954</v>
      </c>
      <c r="D14" s="82">
        <f t="shared" ref="D14:D15" si="12">D40</f>
        <v>444</v>
      </c>
      <c r="E14" s="83">
        <f t="shared" si="10"/>
        <v>61.486486486486491</v>
      </c>
      <c r="F14" s="83">
        <f t="shared" si="10"/>
        <v>14.189189189189189</v>
      </c>
      <c r="G14" s="83">
        <f t="shared" si="10"/>
        <v>20.045045045045047</v>
      </c>
      <c r="H14" s="83">
        <f t="shared" si="10"/>
        <v>4.2792792792792795</v>
      </c>
      <c r="I14" s="82">
        <f t="shared" ref="I14:I15" si="13">I40</f>
        <v>444</v>
      </c>
      <c r="J14" s="83">
        <f t="shared" si="11"/>
        <v>5.8558558558558556</v>
      </c>
      <c r="K14" s="83">
        <f t="shared" si="11"/>
        <v>61.486486486486491</v>
      </c>
      <c r="L14" s="83">
        <f t="shared" si="11"/>
        <v>32.657657657657658</v>
      </c>
      <c r="M14" s="204"/>
    </row>
    <row r="15" spans="1:13" ht="15" customHeight="1">
      <c r="A15" s="53"/>
      <c r="B15" s="64"/>
      <c r="C15" s="59" t="s">
        <v>174</v>
      </c>
      <c r="D15" s="84">
        <f t="shared" si="12"/>
        <v>46</v>
      </c>
      <c r="E15" s="85">
        <f t="shared" si="10"/>
        <v>67.391304347826093</v>
      </c>
      <c r="F15" s="85">
        <f t="shared" si="10"/>
        <v>15.217391304347828</v>
      </c>
      <c r="G15" s="85">
        <f t="shared" si="10"/>
        <v>10.869565217391305</v>
      </c>
      <c r="H15" s="85">
        <f t="shared" si="10"/>
        <v>6.5217391304347823</v>
      </c>
      <c r="I15" s="84">
        <f t="shared" si="13"/>
        <v>46</v>
      </c>
      <c r="J15" s="85">
        <f t="shared" si="11"/>
        <v>10.869565217391305</v>
      </c>
      <c r="K15" s="85">
        <f t="shared" si="11"/>
        <v>47.826086956521742</v>
      </c>
      <c r="L15" s="85">
        <f t="shared" si="11"/>
        <v>41.304347826086953</v>
      </c>
      <c r="M15" s="204"/>
    </row>
    <row r="16" spans="1:13" ht="15" customHeight="1">
      <c r="A16" s="56"/>
      <c r="B16" s="64"/>
      <c r="C16" s="218" t="s">
        <v>962</v>
      </c>
      <c r="D16" s="122">
        <f>D42</f>
        <v>2.7598191796971547</v>
      </c>
      <c r="E16" s="92">
        <f t="shared" ref="E16:L18" si="14">E42</f>
        <v>2.7642664348241115</v>
      </c>
      <c r="F16" s="92">
        <f t="shared" si="14"/>
        <v>2.7428362332934113</v>
      </c>
      <c r="G16" s="92">
        <f t="shared" si="14"/>
        <v>2.7121613864990786</v>
      </c>
      <c r="H16" s="92">
        <f t="shared" si="14"/>
        <v>3.1150033617550541</v>
      </c>
      <c r="I16" s="122">
        <f t="shared" si="14"/>
        <v>2.7598191796971547</v>
      </c>
      <c r="J16" s="92">
        <f t="shared" si="14"/>
        <v>2.4639515204145535</v>
      </c>
      <c r="K16" s="92">
        <f t="shared" si="14"/>
        <v>2.7626406232582585</v>
      </c>
      <c r="L16" s="92">
        <f t="shared" si="14"/>
        <v>2.827714348347071</v>
      </c>
    </row>
    <row r="17" spans="1:13" ht="15" customHeight="1">
      <c r="A17" s="56"/>
      <c r="B17" s="64"/>
      <c r="C17" s="53" t="s">
        <v>963</v>
      </c>
      <c r="D17" s="119">
        <f t="shared" ref="D17:J18" si="15">D43</f>
        <v>2.8081760010136847</v>
      </c>
      <c r="E17" s="83">
        <f t="shared" si="15"/>
        <v>2.8041288566243194</v>
      </c>
      <c r="F17" s="83">
        <f t="shared" si="15"/>
        <v>2.8926340019730352</v>
      </c>
      <c r="G17" s="83">
        <f t="shared" si="15"/>
        <v>2.6857576593982886</v>
      </c>
      <c r="H17" s="83">
        <f t="shared" si="15"/>
        <v>3.3342842323651452</v>
      </c>
      <c r="I17" s="119">
        <f t="shared" si="15"/>
        <v>2.8081760010136847</v>
      </c>
      <c r="J17" s="83">
        <f t="shared" si="15"/>
        <v>2.3761282660332541</v>
      </c>
      <c r="K17" s="83">
        <f t="shared" si="14"/>
        <v>2.8200036421429044</v>
      </c>
      <c r="L17" s="83">
        <f t="shared" si="14"/>
        <v>2.9211360123647605</v>
      </c>
    </row>
    <row r="18" spans="1:13" ht="15" customHeight="1">
      <c r="A18" s="56"/>
      <c r="B18" s="425" t="s">
        <v>188</v>
      </c>
      <c r="C18" s="45" t="s">
        <v>176</v>
      </c>
      <c r="D18" s="86">
        <f t="shared" si="15"/>
        <v>1053</v>
      </c>
      <c r="E18" s="87">
        <f t="shared" si="15"/>
        <v>788</v>
      </c>
      <c r="F18" s="87">
        <f>F44</f>
        <v>91</v>
      </c>
      <c r="G18" s="87">
        <f>G44</f>
        <v>151</v>
      </c>
      <c r="H18" s="87">
        <f>H44</f>
        <v>23</v>
      </c>
      <c r="I18" s="86">
        <f t="shared" si="15"/>
        <v>1053</v>
      </c>
      <c r="J18" s="87">
        <f t="shared" si="15"/>
        <v>118</v>
      </c>
      <c r="K18" s="87">
        <f t="shared" si="14"/>
        <v>677</v>
      </c>
      <c r="L18" s="87">
        <f t="shared" si="14"/>
        <v>258</v>
      </c>
    </row>
    <row r="19" spans="1:13" ht="15" customHeight="1">
      <c r="A19" s="56"/>
      <c r="B19" s="426"/>
      <c r="C19" s="50"/>
      <c r="D19" s="88">
        <f>IF(SUM(E19:H19)&gt;100,"－",SUM(E19:H19))</f>
        <v>100</v>
      </c>
      <c r="E19" s="89">
        <f>E44/$D18*100</f>
        <v>74.833808167141498</v>
      </c>
      <c r="F19" s="89">
        <f>F44/$D18*100</f>
        <v>8.6419753086419746</v>
      </c>
      <c r="G19" s="89">
        <f>G44/$D18*100</f>
        <v>14.339981006647673</v>
      </c>
      <c r="H19" s="89">
        <f>H44/$D18*100</f>
        <v>2.184235517568851</v>
      </c>
      <c r="I19" s="88">
        <f>IF(SUM(J19:L19)&gt;100,"－",SUM(J19:L19))</f>
        <v>100</v>
      </c>
      <c r="J19" s="89">
        <f>J44/$D18*100</f>
        <v>11.20607787274454</v>
      </c>
      <c r="K19" s="89">
        <f t="shared" ref="K19:L19" si="16">K44/$D18*100</f>
        <v>64.292497625830961</v>
      </c>
      <c r="L19" s="89">
        <f t="shared" si="16"/>
        <v>24.501424501424502</v>
      </c>
    </row>
    <row r="20" spans="1:13" ht="15" customHeight="1">
      <c r="A20" s="56"/>
      <c r="B20" s="426"/>
      <c r="C20" s="53" t="s">
        <v>953</v>
      </c>
      <c r="D20" s="82">
        <f>D46</f>
        <v>804</v>
      </c>
      <c r="E20" s="83">
        <f t="shared" ref="E20:H22" si="17">IF($D20=0,0,E46/$D20*100)</f>
        <v>75.870646766169159</v>
      </c>
      <c r="F20" s="83">
        <f t="shared" si="17"/>
        <v>8.5820895522388057</v>
      </c>
      <c r="G20" s="83">
        <f t="shared" si="17"/>
        <v>13.805970149253731</v>
      </c>
      <c r="H20" s="83">
        <f t="shared" si="17"/>
        <v>1.7412935323383085</v>
      </c>
      <c r="I20" s="82">
        <f>I46</f>
        <v>804</v>
      </c>
      <c r="J20" s="83">
        <f t="shared" ref="J20:L22" si="18">IF($D20=0,0,J46/$D20*100)</f>
        <v>12.437810945273633</v>
      </c>
      <c r="K20" s="83">
        <f t="shared" si="18"/>
        <v>64.676616915422898</v>
      </c>
      <c r="L20" s="83">
        <f t="shared" si="18"/>
        <v>22.885572139303484</v>
      </c>
      <c r="M20" s="204"/>
    </row>
    <row r="21" spans="1:13" ht="15" customHeight="1">
      <c r="A21" s="56"/>
      <c r="B21" s="426"/>
      <c r="C21" s="53" t="s">
        <v>954</v>
      </c>
      <c r="D21" s="82">
        <f t="shared" ref="D21:D22" si="19">D47</f>
        <v>199</v>
      </c>
      <c r="E21" s="83">
        <f t="shared" si="17"/>
        <v>71.356783919597987</v>
      </c>
      <c r="F21" s="83">
        <f t="shared" si="17"/>
        <v>10.050251256281408</v>
      </c>
      <c r="G21" s="83">
        <f t="shared" si="17"/>
        <v>17.08542713567839</v>
      </c>
      <c r="H21" s="83">
        <f t="shared" si="17"/>
        <v>1.5075376884422109</v>
      </c>
      <c r="I21" s="82">
        <f t="shared" ref="I21:I22" si="20">I47</f>
        <v>199</v>
      </c>
      <c r="J21" s="83">
        <f t="shared" si="18"/>
        <v>7.5376884422110546</v>
      </c>
      <c r="K21" s="83">
        <f t="shared" si="18"/>
        <v>64.824120603015075</v>
      </c>
      <c r="L21" s="83">
        <f t="shared" si="18"/>
        <v>27.638190954773869</v>
      </c>
      <c r="M21" s="204"/>
    </row>
    <row r="22" spans="1:13" ht="15" customHeight="1">
      <c r="A22" s="56"/>
      <c r="B22" s="426"/>
      <c r="C22" s="53" t="s">
        <v>174</v>
      </c>
      <c r="D22" s="82">
        <f t="shared" si="19"/>
        <v>50</v>
      </c>
      <c r="E22" s="83">
        <f t="shared" si="17"/>
        <v>72</v>
      </c>
      <c r="F22" s="83">
        <f t="shared" si="17"/>
        <v>4</v>
      </c>
      <c r="G22" s="83">
        <f t="shared" si="17"/>
        <v>12</v>
      </c>
      <c r="H22" s="83">
        <f t="shared" si="17"/>
        <v>12</v>
      </c>
      <c r="I22" s="82">
        <f t="shared" si="20"/>
        <v>50</v>
      </c>
      <c r="J22" s="83">
        <f t="shared" si="18"/>
        <v>6</v>
      </c>
      <c r="K22" s="83">
        <f t="shared" si="18"/>
        <v>56.000000000000007</v>
      </c>
      <c r="L22" s="83">
        <f t="shared" si="18"/>
        <v>38</v>
      </c>
      <c r="M22" s="204"/>
    </row>
    <row r="23" spans="1:13" ht="15" customHeight="1">
      <c r="A23" s="56"/>
      <c r="B23" s="64"/>
      <c r="C23" s="45" t="s">
        <v>962</v>
      </c>
      <c r="D23" s="117">
        <f>D49</f>
        <v>2.1607765119558646</v>
      </c>
      <c r="E23" s="206">
        <f t="shared" ref="E23:L24" si="21">E49</f>
        <v>2.180854828050212</v>
      </c>
      <c r="F23" s="206">
        <f t="shared" si="21"/>
        <v>2.1270729158010981</v>
      </c>
      <c r="G23" s="206">
        <f t="shared" si="21"/>
        <v>2.0621280663034822</v>
      </c>
      <c r="H23" s="206">
        <f t="shared" si="21"/>
        <v>2.278120790184222</v>
      </c>
      <c r="I23" s="117">
        <f t="shared" si="21"/>
        <v>2.1607765119558628</v>
      </c>
      <c r="J23" s="206">
        <f t="shared" si="21"/>
        <v>1.9236357530796644</v>
      </c>
      <c r="K23" s="206">
        <f t="shared" si="21"/>
        <v>2.1451194751619478</v>
      </c>
      <c r="L23" s="206">
        <f t="shared" si="21"/>
        <v>2.3174556004135853</v>
      </c>
    </row>
    <row r="24" spans="1:13" ht="15" customHeight="1">
      <c r="A24" s="35"/>
      <c r="B24" s="65"/>
      <c r="C24" s="59" t="s">
        <v>963</v>
      </c>
      <c r="D24" s="120">
        <f t="shared" ref="D24:J24" si="22">D50</f>
        <v>2.1227902384845585</v>
      </c>
      <c r="E24" s="85">
        <f t="shared" si="22"/>
        <v>2.1250635584933701</v>
      </c>
      <c r="F24" s="85">
        <f t="shared" si="22"/>
        <v>2.3092042755344417</v>
      </c>
      <c r="G24" s="85">
        <f t="shared" si="22"/>
        <v>1.9958784738577484</v>
      </c>
      <c r="H24" s="85">
        <f t="shared" si="22"/>
        <v>2.3012626262626261</v>
      </c>
      <c r="I24" s="120">
        <f t="shared" si="22"/>
        <v>2.1227902384845585</v>
      </c>
      <c r="J24" s="85">
        <f t="shared" si="22"/>
        <v>1.90217277486911</v>
      </c>
      <c r="K24" s="85">
        <f t="shared" si="21"/>
        <v>2.0993428637306892</v>
      </c>
      <c r="L24" s="85">
        <f t="shared" si="21"/>
        <v>2.3851629430539223</v>
      </c>
    </row>
    <row r="25" spans="1:13" ht="15" customHeight="1">
      <c r="A25" s="31" t="s">
        <v>967</v>
      </c>
      <c r="B25" s="219"/>
      <c r="D25" s="220"/>
      <c r="E25" s="204"/>
      <c r="F25" s="204"/>
      <c r="G25" s="204"/>
      <c r="H25" s="204"/>
      <c r="I25" s="220"/>
      <c r="J25" s="204"/>
      <c r="K25" s="204"/>
      <c r="L25" s="204"/>
    </row>
    <row r="26" spans="1:13" ht="15" customHeight="1">
      <c r="A26" s="31" t="s">
        <v>968</v>
      </c>
      <c r="B26" s="219"/>
      <c r="D26" s="220"/>
      <c r="E26" s="204"/>
      <c r="F26" s="204"/>
      <c r="G26" s="204"/>
      <c r="H26" s="204"/>
      <c r="I26" s="220"/>
      <c r="J26" s="204"/>
      <c r="K26" s="204"/>
      <c r="L26" s="204"/>
    </row>
    <row r="30" spans="1:13" ht="15" customHeight="1">
      <c r="A30" s="32" t="s">
        <v>950</v>
      </c>
      <c r="B30" s="174" t="s">
        <v>719</v>
      </c>
      <c r="C30" s="45" t="s">
        <v>176</v>
      </c>
      <c r="D30" s="90">
        <v>1202</v>
      </c>
      <c r="E30" s="90">
        <v>225</v>
      </c>
      <c r="F30" s="90">
        <v>60</v>
      </c>
      <c r="G30" s="90">
        <v>845</v>
      </c>
      <c r="H30" s="90">
        <v>72</v>
      </c>
      <c r="I30" s="90">
        <v>1202</v>
      </c>
      <c r="J30" s="90">
        <v>110</v>
      </c>
      <c r="K30" s="90">
        <v>944</v>
      </c>
      <c r="L30" s="90">
        <v>148</v>
      </c>
    </row>
    <row r="31" spans="1:13" ht="15" customHeight="1">
      <c r="A31" s="57" t="s">
        <v>951</v>
      </c>
      <c r="B31" s="49" t="s">
        <v>726</v>
      </c>
      <c r="C31" s="50"/>
      <c r="D31" s="90"/>
      <c r="E31" s="90"/>
      <c r="F31" s="90"/>
      <c r="G31" s="90"/>
      <c r="H31" s="90"/>
      <c r="I31" s="90"/>
      <c r="J31" s="90"/>
      <c r="K31" s="90"/>
      <c r="L31" s="90"/>
    </row>
    <row r="32" spans="1:13" ht="15" customHeight="1">
      <c r="A32" s="53" t="s">
        <v>952</v>
      </c>
      <c r="B32" s="49" t="s">
        <v>722</v>
      </c>
      <c r="C32" s="53" t="s">
        <v>953</v>
      </c>
      <c r="D32" s="90">
        <v>1006</v>
      </c>
      <c r="E32" s="90">
        <v>168</v>
      </c>
      <c r="F32" s="90">
        <v>48</v>
      </c>
      <c r="G32" s="90">
        <v>727</v>
      </c>
      <c r="H32" s="90">
        <v>63</v>
      </c>
      <c r="I32" s="90">
        <v>1006</v>
      </c>
      <c r="J32" s="90">
        <v>90</v>
      </c>
      <c r="K32" s="90">
        <v>795</v>
      </c>
      <c r="L32" s="90">
        <v>121</v>
      </c>
    </row>
    <row r="33" spans="1:12" ht="15" customHeight="1">
      <c r="A33" s="53"/>
      <c r="B33" s="49" t="s">
        <v>728</v>
      </c>
      <c r="C33" s="53" t="s">
        <v>954</v>
      </c>
      <c r="D33" s="90">
        <v>164</v>
      </c>
      <c r="E33" s="90">
        <v>49</v>
      </c>
      <c r="F33" s="90">
        <v>11</v>
      </c>
      <c r="G33" s="90">
        <v>97</v>
      </c>
      <c r="H33" s="90">
        <v>7</v>
      </c>
      <c r="I33" s="90">
        <v>164</v>
      </c>
      <c r="J33" s="90">
        <v>18</v>
      </c>
      <c r="K33" s="90">
        <v>125</v>
      </c>
      <c r="L33" s="90">
        <v>21</v>
      </c>
    </row>
    <row r="34" spans="1:12" ht="15" customHeight="1">
      <c r="A34" s="56"/>
      <c r="B34" s="49"/>
      <c r="C34" s="53" t="s">
        <v>174</v>
      </c>
      <c r="D34" s="90">
        <v>32</v>
      </c>
      <c r="E34" s="90">
        <v>8</v>
      </c>
      <c r="F34" s="90">
        <v>1</v>
      </c>
      <c r="G34" s="90">
        <v>21</v>
      </c>
      <c r="H34" s="90">
        <v>2</v>
      </c>
      <c r="I34" s="90">
        <v>32</v>
      </c>
      <c r="J34" s="90">
        <v>2</v>
      </c>
      <c r="K34" s="90">
        <v>24</v>
      </c>
      <c r="L34" s="90">
        <v>6</v>
      </c>
    </row>
    <row r="35" spans="1:12" ht="15" customHeight="1">
      <c r="A35" s="56"/>
      <c r="B35" s="49"/>
      <c r="C35" s="45" t="s">
        <v>962</v>
      </c>
      <c r="D35" s="90">
        <v>2.4348632201165019</v>
      </c>
      <c r="E35" s="90">
        <v>2.5217949703453457</v>
      </c>
      <c r="F35" s="90">
        <v>2.4686484558741024</v>
      </c>
      <c r="G35" s="90">
        <v>2.4109852249640453</v>
      </c>
      <c r="H35" s="90">
        <v>2.4221850741552249</v>
      </c>
      <c r="I35" s="90">
        <v>2.434863220116505</v>
      </c>
      <c r="J35" s="90">
        <v>2.2433386403990356</v>
      </c>
      <c r="K35" s="90">
        <v>2.4420202089929766</v>
      </c>
      <c r="L35" s="90">
        <v>2.5336080019687603</v>
      </c>
    </row>
    <row r="36" spans="1:12" ht="15" customHeight="1">
      <c r="A36" s="56"/>
      <c r="B36" s="49"/>
      <c r="C36" s="53" t="s">
        <v>963</v>
      </c>
      <c r="D36" s="204">
        <v>2.2899884032405593</v>
      </c>
      <c r="E36" s="204">
        <v>2.4262132060461417</v>
      </c>
      <c r="F36" s="204">
        <v>2.0941623197299783</v>
      </c>
      <c r="G36" s="204">
        <v>2.2797350492905322</v>
      </c>
      <c r="H36" s="204">
        <v>2.2125698324022345</v>
      </c>
      <c r="I36" s="204">
        <v>2.2899884032405593</v>
      </c>
      <c r="J36" s="204">
        <v>1.7037124060150375</v>
      </c>
      <c r="K36" s="204">
        <v>2.3741161779968865</v>
      </c>
      <c r="L36" s="204">
        <v>2.4601059715346536</v>
      </c>
    </row>
    <row r="37" spans="1:12" ht="15" customHeight="1">
      <c r="A37" s="56"/>
      <c r="B37" s="62" t="s">
        <v>964</v>
      </c>
      <c r="C37" s="45" t="s">
        <v>176</v>
      </c>
      <c r="D37" s="90">
        <v>963</v>
      </c>
      <c r="E37" s="90">
        <v>610</v>
      </c>
      <c r="F37" s="90">
        <v>152</v>
      </c>
      <c r="G37" s="90">
        <v>174</v>
      </c>
      <c r="H37" s="90">
        <v>27</v>
      </c>
      <c r="I37" s="90">
        <v>963</v>
      </c>
      <c r="J37" s="90">
        <v>73</v>
      </c>
      <c r="K37" s="90">
        <v>582</v>
      </c>
      <c r="L37" s="90">
        <v>308</v>
      </c>
    </row>
    <row r="38" spans="1:12" ht="15" customHeight="1">
      <c r="A38" s="56"/>
      <c r="B38" s="64" t="s">
        <v>965</v>
      </c>
      <c r="C38" s="50"/>
      <c r="D38" s="90"/>
      <c r="E38" s="90"/>
      <c r="F38" s="90"/>
      <c r="G38" s="90"/>
      <c r="H38" s="90"/>
      <c r="I38" s="90"/>
      <c r="J38" s="90"/>
      <c r="K38" s="90"/>
      <c r="L38" s="90"/>
    </row>
    <row r="39" spans="1:12" ht="15" customHeight="1">
      <c r="A39" s="56"/>
      <c r="B39" s="64" t="s">
        <v>966</v>
      </c>
      <c r="C39" s="53" t="s">
        <v>953</v>
      </c>
      <c r="D39" s="90">
        <v>473</v>
      </c>
      <c r="E39" s="90">
        <v>306</v>
      </c>
      <c r="F39" s="90">
        <v>82</v>
      </c>
      <c r="G39" s="90">
        <v>80</v>
      </c>
      <c r="H39" s="90">
        <v>5</v>
      </c>
      <c r="I39" s="90">
        <v>473</v>
      </c>
      <c r="J39" s="90">
        <v>42</v>
      </c>
      <c r="K39" s="90">
        <v>287</v>
      </c>
      <c r="L39" s="90">
        <v>144</v>
      </c>
    </row>
    <row r="40" spans="1:12" ht="15" customHeight="1">
      <c r="A40" s="56"/>
      <c r="B40" s="64"/>
      <c r="C40" s="53" t="s">
        <v>954</v>
      </c>
      <c r="D40" s="90">
        <v>444</v>
      </c>
      <c r="E40" s="90">
        <v>273</v>
      </c>
      <c r="F40" s="90">
        <v>63</v>
      </c>
      <c r="G40" s="90">
        <v>89</v>
      </c>
      <c r="H40" s="90">
        <v>19</v>
      </c>
      <c r="I40" s="90">
        <v>444</v>
      </c>
      <c r="J40" s="90">
        <v>26</v>
      </c>
      <c r="K40" s="90">
        <v>273</v>
      </c>
      <c r="L40" s="90">
        <v>145</v>
      </c>
    </row>
    <row r="41" spans="1:12" ht="15" customHeight="1">
      <c r="A41" s="53"/>
      <c r="B41" s="64"/>
      <c r="C41" s="59" t="s">
        <v>174</v>
      </c>
      <c r="D41" s="90">
        <v>46</v>
      </c>
      <c r="E41" s="90">
        <v>31</v>
      </c>
      <c r="F41" s="90">
        <v>7</v>
      </c>
      <c r="G41" s="90">
        <v>5</v>
      </c>
      <c r="H41" s="90">
        <v>3</v>
      </c>
      <c r="I41" s="90">
        <v>46</v>
      </c>
      <c r="J41" s="90">
        <v>5</v>
      </c>
      <c r="K41" s="90">
        <v>22</v>
      </c>
      <c r="L41" s="90">
        <v>19</v>
      </c>
    </row>
    <row r="42" spans="1:12" ht="15" customHeight="1">
      <c r="A42" s="56"/>
      <c r="B42" s="64"/>
      <c r="C42" s="218" t="s">
        <v>962</v>
      </c>
      <c r="D42" s="90">
        <v>2.7598191796971547</v>
      </c>
      <c r="E42" s="90">
        <v>2.7642664348241115</v>
      </c>
      <c r="F42" s="90">
        <v>2.7428362332934113</v>
      </c>
      <c r="G42" s="90">
        <v>2.7121613864990786</v>
      </c>
      <c r="H42" s="90">
        <v>3.1150033617550541</v>
      </c>
      <c r="I42" s="90">
        <v>2.7598191796971547</v>
      </c>
      <c r="J42" s="90">
        <v>2.4639515204145535</v>
      </c>
      <c r="K42" s="90">
        <v>2.7626406232582585</v>
      </c>
      <c r="L42" s="90">
        <v>2.827714348347071</v>
      </c>
    </row>
    <row r="43" spans="1:12" ht="15" customHeight="1">
      <c r="A43" s="56"/>
      <c r="B43" s="64"/>
      <c r="C43" s="53" t="s">
        <v>963</v>
      </c>
      <c r="D43" s="204">
        <v>2.8081760010136847</v>
      </c>
      <c r="E43" s="204">
        <v>2.8041288566243194</v>
      </c>
      <c r="F43" s="204">
        <v>2.8926340019730352</v>
      </c>
      <c r="G43" s="204">
        <v>2.6857576593982886</v>
      </c>
      <c r="H43" s="204">
        <v>3.3342842323651452</v>
      </c>
      <c r="I43" s="204">
        <v>2.8081760010136847</v>
      </c>
      <c r="J43" s="204">
        <v>2.3761282660332541</v>
      </c>
      <c r="K43" s="204">
        <v>2.8200036421429044</v>
      </c>
      <c r="L43" s="204">
        <v>2.9211360123647605</v>
      </c>
    </row>
    <row r="44" spans="1:12" ht="15" customHeight="1">
      <c r="A44" s="56"/>
      <c r="B44" s="425" t="s">
        <v>188</v>
      </c>
      <c r="C44" s="45" t="s">
        <v>176</v>
      </c>
      <c r="D44" s="90">
        <v>1053</v>
      </c>
      <c r="E44" s="90">
        <v>788</v>
      </c>
      <c r="F44" s="90">
        <v>91</v>
      </c>
      <c r="G44" s="90">
        <v>151</v>
      </c>
      <c r="H44" s="90">
        <v>23</v>
      </c>
      <c r="I44" s="90">
        <v>1053</v>
      </c>
      <c r="J44" s="90">
        <v>118</v>
      </c>
      <c r="K44" s="90">
        <v>677</v>
      </c>
      <c r="L44" s="90">
        <v>258</v>
      </c>
    </row>
    <row r="45" spans="1:12" ht="15" customHeight="1">
      <c r="A45" s="56"/>
      <c r="B45" s="426"/>
      <c r="C45" s="50"/>
      <c r="D45" s="90"/>
      <c r="E45" s="90"/>
      <c r="F45" s="90"/>
      <c r="G45" s="90"/>
      <c r="H45" s="90"/>
      <c r="I45" s="90"/>
      <c r="J45" s="90"/>
      <c r="K45" s="90"/>
      <c r="L45" s="90"/>
    </row>
    <row r="46" spans="1:12" ht="15" customHeight="1">
      <c r="A46" s="56"/>
      <c r="B46" s="426"/>
      <c r="C46" s="53" t="s">
        <v>953</v>
      </c>
      <c r="D46" s="90">
        <v>804</v>
      </c>
      <c r="E46" s="90">
        <v>610</v>
      </c>
      <c r="F46" s="90">
        <v>69</v>
      </c>
      <c r="G46" s="90">
        <v>111</v>
      </c>
      <c r="H46" s="90">
        <v>14</v>
      </c>
      <c r="I46" s="90">
        <v>804</v>
      </c>
      <c r="J46" s="90">
        <v>100</v>
      </c>
      <c r="K46" s="90">
        <v>520</v>
      </c>
      <c r="L46" s="90">
        <v>184</v>
      </c>
    </row>
    <row r="47" spans="1:12" ht="15" customHeight="1">
      <c r="A47" s="56"/>
      <c r="B47" s="426"/>
      <c r="C47" s="53" t="s">
        <v>954</v>
      </c>
      <c r="D47" s="90">
        <v>199</v>
      </c>
      <c r="E47" s="90">
        <v>142</v>
      </c>
      <c r="F47" s="90">
        <v>20</v>
      </c>
      <c r="G47" s="90">
        <v>34</v>
      </c>
      <c r="H47" s="90">
        <v>3</v>
      </c>
      <c r="I47" s="90">
        <v>199</v>
      </c>
      <c r="J47" s="90">
        <v>15</v>
      </c>
      <c r="K47" s="90">
        <v>129</v>
      </c>
      <c r="L47" s="90">
        <v>55</v>
      </c>
    </row>
    <row r="48" spans="1:12" ht="15" customHeight="1">
      <c r="A48" s="56"/>
      <c r="B48" s="426"/>
      <c r="C48" s="53" t="s">
        <v>174</v>
      </c>
      <c r="D48" s="90">
        <v>50</v>
      </c>
      <c r="E48" s="90">
        <v>36</v>
      </c>
      <c r="F48" s="90">
        <v>2</v>
      </c>
      <c r="G48" s="90">
        <v>6</v>
      </c>
      <c r="H48" s="90">
        <v>6</v>
      </c>
      <c r="I48" s="90">
        <v>50</v>
      </c>
      <c r="J48" s="90">
        <v>3</v>
      </c>
      <c r="K48" s="90">
        <v>28</v>
      </c>
      <c r="L48" s="90">
        <v>19</v>
      </c>
    </row>
    <row r="49" spans="1:12" ht="15" customHeight="1">
      <c r="A49" s="56"/>
      <c r="B49" s="64"/>
      <c r="C49" s="45" t="s">
        <v>962</v>
      </c>
      <c r="D49" s="90">
        <v>2.1607765119558646</v>
      </c>
      <c r="E49" s="90">
        <v>2.180854828050212</v>
      </c>
      <c r="F49" s="90">
        <v>2.1270729158010981</v>
      </c>
      <c r="G49" s="90">
        <v>2.0621280663034822</v>
      </c>
      <c r="H49" s="90">
        <v>2.278120790184222</v>
      </c>
      <c r="I49" s="90">
        <v>2.1607765119558628</v>
      </c>
      <c r="J49" s="90">
        <v>1.9236357530796644</v>
      </c>
      <c r="K49" s="90">
        <v>2.1451194751619478</v>
      </c>
      <c r="L49" s="90">
        <v>2.3174556004135853</v>
      </c>
    </row>
    <row r="50" spans="1:12" ht="15" customHeight="1">
      <c r="A50" s="35"/>
      <c r="B50" s="65"/>
      <c r="C50" s="59" t="s">
        <v>963</v>
      </c>
      <c r="D50" s="204">
        <v>2.1227902384845585</v>
      </c>
      <c r="E50" s="204">
        <v>2.1250635584933701</v>
      </c>
      <c r="F50" s="204">
        <v>2.3092042755344417</v>
      </c>
      <c r="G50" s="204">
        <v>1.9958784738577484</v>
      </c>
      <c r="H50" s="204">
        <v>2.3012626262626261</v>
      </c>
      <c r="I50" s="204">
        <v>2.1227902384845585</v>
      </c>
      <c r="J50" s="204">
        <v>1.90217277486911</v>
      </c>
      <c r="K50" s="204">
        <v>2.0993428637306892</v>
      </c>
      <c r="L50" s="204">
        <v>2.3851629430539223</v>
      </c>
    </row>
  </sheetData>
  <mergeCells count="2">
    <mergeCell ref="B18:B22"/>
    <mergeCell ref="B44:B48"/>
  </mergeCells>
  <phoneticPr fontId="2"/>
  <pageMargins left="0.39370078740157483" right="0.39370078740157483" top="0.39370078740157483" bottom="0.19685039370078741" header="0.19685039370078741" footer="0.19685039370078741"/>
  <pageSetup paperSize="9" scale="75" orientation="landscape" horizontalDpi="200" verticalDpi="200" r:id="rId1"/>
  <headerFooter alignWithMargins="0">
    <oddHeader>&amp;R&amp;F＿&amp;A</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0E8A1-FEF2-4EDE-9C47-AC3C74CC6652}">
  <sheetPr codeName="Sheet39"/>
  <dimension ref="A1:Q74"/>
  <sheetViews>
    <sheetView showGridLines="0" view="pageBreakPreview" zoomScaleNormal="100" zoomScaleSheetLayoutView="100" workbookViewId="0">
      <selection activeCell="C2" sqref="C2"/>
    </sheetView>
  </sheetViews>
  <sheetFormatPr defaultColWidth="7.25" defaultRowHeight="15" customHeight="1"/>
  <cols>
    <col min="1" max="1" width="11.25" style="31" customWidth="1"/>
    <col min="2" max="2" width="3.875" style="31" customWidth="1"/>
    <col min="3" max="3" width="24.875" style="31" bestFit="1" customWidth="1"/>
    <col min="4" max="16" width="8" style="31" customWidth="1"/>
    <col min="17" max="16384" width="7.25" style="31"/>
  </cols>
  <sheetData>
    <row r="1" spans="1:17" ht="15" customHeight="1">
      <c r="D1" s="32" t="s">
        <v>729</v>
      </c>
      <c r="E1" s="33"/>
      <c r="F1" s="33"/>
      <c r="G1" s="33"/>
      <c r="H1" s="33"/>
      <c r="I1" s="33"/>
      <c r="J1" s="33"/>
      <c r="K1" s="33"/>
      <c r="L1" s="33"/>
      <c r="M1" s="33"/>
      <c r="N1" s="33"/>
      <c r="O1" s="33"/>
      <c r="P1" s="34"/>
    </row>
    <row r="2" spans="1:17" ht="15" customHeight="1">
      <c r="D2" s="35"/>
      <c r="E2" s="36"/>
      <c r="F2" s="36"/>
      <c r="G2" s="36"/>
      <c r="H2" s="36"/>
      <c r="I2" s="36"/>
      <c r="J2" s="36"/>
      <c r="K2" s="36"/>
      <c r="L2" s="36"/>
      <c r="M2" s="36"/>
      <c r="N2" s="36"/>
      <c r="O2" s="36"/>
      <c r="P2" s="37"/>
    </row>
    <row r="3" spans="1:17" s="43" customFormat="1" ht="22.5">
      <c r="A3" s="107"/>
      <c r="B3" s="39"/>
      <c r="C3" s="39"/>
      <c r="D3" s="41" t="s">
        <v>165</v>
      </c>
      <c r="E3" s="41" t="s">
        <v>731</v>
      </c>
      <c r="F3" s="41" t="s">
        <v>732</v>
      </c>
      <c r="G3" s="41" t="s">
        <v>733</v>
      </c>
      <c r="H3" s="41" t="s">
        <v>734</v>
      </c>
      <c r="I3" s="41" t="s">
        <v>735</v>
      </c>
      <c r="J3" s="41" t="s">
        <v>736</v>
      </c>
      <c r="K3" s="41" t="s">
        <v>737</v>
      </c>
      <c r="L3" s="41" t="s">
        <v>738</v>
      </c>
      <c r="M3" s="41" t="s">
        <v>739</v>
      </c>
      <c r="N3" s="41" t="s">
        <v>963</v>
      </c>
      <c r="O3" s="41" t="s">
        <v>969</v>
      </c>
      <c r="P3" s="41" t="s">
        <v>962</v>
      </c>
    </row>
    <row r="4" spans="1:17" ht="15" customHeight="1">
      <c r="A4" s="32" t="s">
        <v>970</v>
      </c>
      <c r="B4" s="44" t="s">
        <v>719</v>
      </c>
      <c r="C4" s="45" t="s">
        <v>176</v>
      </c>
      <c r="D4" s="86">
        <f t="shared" ref="D4:E4" si="0">D42</f>
        <v>61948</v>
      </c>
      <c r="E4" s="87">
        <f t="shared" si="0"/>
        <v>3856</v>
      </c>
      <c r="F4" s="87">
        <f>F42</f>
        <v>3862</v>
      </c>
      <c r="G4" s="87">
        <f>G42</f>
        <v>3097</v>
      </c>
      <c r="H4" s="87">
        <f t="shared" ref="H4:M4" si="1">H42</f>
        <v>13246</v>
      </c>
      <c r="I4" s="87">
        <f t="shared" si="1"/>
        <v>11295</v>
      </c>
      <c r="J4" s="87">
        <f t="shared" si="1"/>
        <v>9626</v>
      </c>
      <c r="K4" s="87">
        <f t="shared" si="1"/>
        <v>10267</v>
      </c>
      <c r="L4" s="87">
        <f t="shared" si="1"/>
        <v>5975</v>
      </c>
      <c r="M4" s="87">
        <f t="shared" si="1"/>
        <v>724</v>
      </c>
      <c r="N4" s="117">
        <v>2.2899884032405593</v>
      </c>
      <c r="O4" s="86">
        <v>1170</v>
      </c>
      <c r="P4" s="117">
        <v>2.4348632201165019</v>
      </c>
    </row>
    <row r="5" spans="1:17" ht="15" customHeight="1">
      <c r="A5" s="394" t="s">
        <v>971</v>
      </c>
      <c r="B5" s="57" t="s">
        <v>726</v>
      </c>
      <c r="C5" s="50"/>
      <c r="D5" s="88">
        <f>IF(SUM(E5:M5)&gt;100,"－",SUM(E5:M5))</f>
        <v>100</v>
      </c>
      <c r="E5" s="89">
        <f t="shared" ref="E5:M5" si="2">E42/$D4*100</f>
        <v>6.2245754503777357</v>
      </c>
      <c r="F5" s="89">
        <f t="shared" si="2"/>
        <v>6.2342609930909791</v>
      </c>
      <c r="G5" s="89">
        <f t="shared" si="2"/>
        <v>4.9993542971524505</v>
      </c>
      <c r="H5" s="89">
        <f t="shared" si="2"/>
        <v>21.382449796603602</v>
      </c>
      <c r="I5" s="89">
        <f t="shared" si="2"/>
        <v>18.233034157680635</v>
      </c>
      <c r="J5" s="89">
        <f t="shared" si="2"/>
        <v>15.538839026280105</v>
      </c>
      <c r="K5" s="89">
        <f t="shared" si="2"/>
        <v>16.573577839478272</v>
      </c>
      <c r="L5" s="89">
        <f t="shared" si="2"/>
        <v>9.6451862852715173</v>
      </c>
      <c r="M5" s="89">
        <f t="shared" si="2"/>
        <v>1.1687221540646993</v>
      </c>
      <c r="N5" s="88" t="s">
        <v>294</v>
      </c>
      <c r="O5" s="216" t="s">
        <v>294</v>
      </c>
      <c r="P5" s="88" t="s">
        <v>294</v>
      </c>
    </row>
    <row r="6" spans="1:17" ht="15" customHeight="1">
      <c r="A6" s="394"/>
      <c r="B6" s="176" t="s">
        <v>722</v>
      </c>
      <c r="C6" s="69" t="s">
        <v>957</v>
      </c>
      <c r="D6" s="82">
        <f>D44</f>
        <v>10202</v>
      </c>
      <c r="E6" s="83">
        <f t="shared" ref="E6:M9" si="3">IF($D6=0,0,E44/$D6*100)</f>
        <v>2.8425798862968046</v>
      </c>
      <c r="F6" s="83">
        <f t="shared" si="3"/>
        <v>5.8811997647520089</v>
      </c>
      <c r="G6" s="83">
        <f t="shared" si="3"/>
        <v>5.3518917859243285</v>
      </c>
      <c r="H6" s="83">
        <f t="shared" si="3"/>
        <v>21.633013134679473</v>
      </c>
      <c r="I6" s="83">
        <f t="shared" si="3"/>
        <v>18.339541266418351</v>
      </c>
      <c r="J6" s="83">
        <f t="shared" si="3"/>
        <v>15.869437365222506</v>
      </c>
      <c r="K6" s="83">
        <f t="shared" si="3"/>
        <v>17.584787296608511</v>
      </c>
      <c r="L6" s="83">
        <f t="shared" si="3"/>
        <v>11.066457557341698</v>
      </c>
      <c r="M6" s="83">
        <f t="shared" si="3"/>
        <v>1.4310919427563222</v>
      </c>
      <c r="N6" s="119">
        <v>2.4262132060461417</v>
      </c>
      <c r="O6" s="82">
        <v>217</v>
      </c>
      <c r="P6" s="119">
        <v>2.5217949703453457</v>
      </c>
      <c r="Q6" s="90"/>
    </row>
    <row r="7" spans="1:17" ht="15" customHeight="1">
      <c r="A7" s="394"/>
      <c r="B7" s="57" t="s">
        <v>728</v>
      </c>
      <c r="C7" s="53" t="s">
        <v>958</v>
      </c>
      <c r="D7" s="82">
        <f t="shared" ref="D7:E10" si="4">D45</f>
        <v>3260</v>
      </c>
      <c r="E7" s="83">
        <f t="shared" si="3"/>
        <v>19.447852760736197</v>
      </c>
      <c r="F7" s="83">
        <f t="shared" si="3"/>
        <v>4.3251533742331292</v>
      </c>
      <c r="G7" s="83">
        <f t="shared" si="3"/>
        <v>3.834355828220859</v>
      </c>
      <c r="H7" s="83">
        <f t="shared" si="3"/>
        <v>16.564417177914109</v>
      </c>
      <c r="I7" s="83">
        <f t="shared" si="3"/>
        <v>15.920245398773005</v>
      </c>
      <c r="J7" s="83">
        <f t="shared" si="3"/>
        <v>14.202453987730063</v>
      </c>
      <c r="K7" s="83">
        <f t="shared" si="3"/>
        <v>15.490797546012269</v>
      </c>
      <c r="L7" s="83">
        <f t="shared" si="3"/>
        <v>10.184049079754601</v>
      </c>
      <c r="M7" s="83">
        <f t="shared" si="3"/>
        <v>3.0674846625766874E-2</v>
      </c>
      <c r="N7" s="119">
        <v>2.0941623197299783</v>
      </c>
      <c r="O7" s="82">
        <v>59</v>
      </c>
      <c r="P7" s="119">
        <v>2.4686484558741024</v>
      </c>
    </row>
    <row r="8" spans="1:17" ht="15" customHeight="1">
      <c r="A8" s="56"/>
      <c r="B8" s="57"/>
      <c r="C8" s="53" t="s">
        <v>959</v>
      </c>
      <c r="D8" s="82">
        <f t="shared" si="4"/>
        <v>44865</v>
      </c>
      <c r="E8" s="83">
        <f t="shared" si="3"/>
        <v>5.7305249080575056</v>
      </c>
      <c r="F8" s="83">
        <f t="shared" si="3"/>
        <v>6.4928117686392506</v>
      </c>
      <c r="G8" s="83">
        <f t="shared" si="3"/>
        <v>5.041792042795052</v>
      </c>
      <c r="H8" s="83">
        <f t="shared" si="3"/>
        <v>21.794271704000892</v>
      </c>
      <c r="I8" s="83">
        <f t="shared" si="3"/>
        <v>18.361751922433971</v>
      </c>
      <c r="J8" s="83">
        <f t="shared" si="3"/>
        <v>15.6179650061295</v>
      </c>
      <c r="K8" s="83">
        <f t="shared" si="3"/>
        <v>16.429287863590773</v>
      </c>
      <c r="L8" s="83">
        <f t="shared" si="3"/>
        <v>9.3368995876518444</v>
      </c>
      <c r="M8" s="83">
        <f t="shared" si="3"/>
        <v>1.1946951967012147</v>
      </c>
      <c r="N8" s="119">
        <v>2.2797350492905322</v>
      </c>
      <c r="O8" s="82">
        <v>824</v>
      </c>
      <c r="P8" s="119">
        <v>2.4109852249640453</v>
      </c>
    </row>
    <row r="9" spans="1:17" ht="15" customHeight="1">
      <c r="A9" s="53"/>
      <c r="B9" s="58"/>
      <c r="C9" s="59" t="s">
        <v>174</v>
      </c>
      <c r="D9" s="84">
        <f t="shared" si="4"/>
        <v>3621</v>
      </c>
      <c r="E9" s="85">
        <f t="shared" si="3"/>
        <v>9.9696216514774925</v>
      </c>
      <c r="F9" s="85">
        <f t="shared" si="3"/>
        <v>5.7442695388014355</v>
      </c>
      <c r="G9" s="85">
        <f t="shared" si="3"/>
        <v>4.5291355979011323</v>
      </c>
      <c r="H9" s="85">
        <f t="shared" si="3"/>
        <v>19.911626622479979</v>
      </c>
      <c r="I9" s="85">
        <f t="shared" si="3"/>
        <v>18.420325876829605</v>
      </c>
      <c r="J9" s="85">
        <f t="shared" si="3"/>
        <v>14.830157415078707</v>
      </c>
      <c r="K9" s="85">
        <f t="shared" si="3"/>
        <v>16.487158243579124</v>
      </c>
      <c r="L9" s="85">
        <f t="shared" si="3"/>
        <v>8.9754211543772442</v>
      </c>
      <c r="M9" s="85">
        <f t="shared" si="3"/>
        <v>1.1322838994752831</v>
      </c>
      <c r="N9" s="120">
        <v>2.2125698324022345</v>
      </c>
      <c r="O9" s="84">
        <v>70</v>
      </c>
      <c r="P9" s="120">
        <v>2.4221850741552249</v>
      </c>
    </row>
    <row r="10" spans="1:17" ht="15" customHeight="1">
      <c r="A10" s="56"/>
      <c r="B10" s="62" t="s">
        <v>185</v>
      </c>
      <c r="C10" s="45" t="s">
        <v>176</v>
      </c>
      <c r="D10" s="86">
        <f t="shared" si="4"/>
        <v>23996</v>
      </c>
      <c r="E10" s="87">
        <f t="shared" si="4"/>
        <v>745</v>
      </c>
      <c r="F10" s="87">
        <f>F48</f>
        <v>465</v>
      </c>
      <c r="G10" s="87">
        <f>G48</f>
        <v>632</v>
      </c>
      <c r="H10" s="87">
        <f t="shared" ref="H10:M10" si="5">H48</f>
        <v>3738</v>
      </c>
      <c r="I10" s="87">
        <f t="shared" si="5"/>
        <v>4675</v>
      </c>
      <c r="J10" s="87">
        <f t="shared" si="5"/>
        <v>4802</v>
      </c>
      <c r="K10" s="87">
        <f t="shared" si="5"/>
        <v>4909</v>
      </c>
      <c r="L10" s="87">
        <f t="shared" si="5"/>
        <v>3710</v>
      </c>
      <c r="M10" s="87">
        <f t="shared" si="5"/>
        <v>320</v>
      </c>
      <c r="N10" s="117">
        <v>2.8081760010136847</v>
      </c>
      <c r="O10" s="86">
        <v>917</v>
      </c>
      <c r="P10" s="117">
        <v>2.7598191796971547</v>
      </c>
    </row>
    <row r="11" spans="1:17" ht="15" customHeight="1">
      <c r="A11" s="394"/>
      <c r="B11" s="64" t="s">
        <v>186</v>
      </c>
      <c r="C11" s="50"/>
      <c r="D11" s="88">
        <f>IF(SUM(E11:M11)&gt;100,"－",SUM(E11:M11))</f>
        <v>100.00000000000001</v>
      </c>
      <c r="E11" s="89">
        <f t="shared" ref="E11:M11" si="6">E48/$D10*100</f>
        <v>3.1046841140190033</v>
      </c>
      <c r="F11" s="89">
        <f t="shared" si="6"/>
        <v>1.9378229704950825</v>
      </c>
      <c r="G11" s="89">
        <f t="shared" si="6"/>
        <v>2.6337722953825637</v>
      </c>
      <c r="H11" s="89">
        <f t="shared" si="6"/>
        <v>15.577596266044342</v>
      </c>
      <c r="I11" s="89">
        <f t="shared" si="6"/>
        <v>19.482413735622604</v>
      </c>
      <c r="J11" s="89">
        <f t="shared" si="6"/>
        <v>20.01166861143524</v>
      </c>
      <c r="K11" s="89">
        <f t="shared" si="6"/>
        <v>20.457576262710454</v>
      </c>
      <c r="L11" s="89">
        <f t="shared" si="6"/>
        <v>15.460910151691948</v>
      </c>
      <c r="M11" s="89">
        <f t="shared" si="6"/>
        <v>1.3335555925987663</v>
      </c>
      <c r="N11" s="88" t="s">
        <v>294</v>
      </c>
      <c r="O11" s="216" t="s">
        <v>294</v>
      </c>
      <c r="P11" s="88" t="s">
        <v>294</v>
      </c>
    </row>
    <row r="12" spans="1:17" ht="15" customHeight="1">
      <c r="A12" s="394"/>
      <c r="B12" s="64" t="s">
        <v>187</v>
      </c>
      <c r="C12" s="69" t="s">
        <v>957</v>
      </c>
      <c r="D12" s="82">
        <f>D50</f>
        <v>16718</v>
      </c>
      <c r="E12" s="83">
        <f t="shared" ref="E12:M15" si="7">IF($D12=0,0,E50/$D12*100)</f>
        <v>2.2969254695537744</v>
      </c>
      <c r="F12" s="83">
        <f t="shared" si="7"/>
        <v>2.0456992463213304</v>
      </c>
      <c r="G12" s="83">
        <f t="shared" si="7"/>
        <v>3.0745304462256251</v>
      </c>
      <c r="H12" s="83">
        <f t="shared" si="7"/>
        <v>16.192128245005382</v>
      </c>
      <c r="I12" s="83">
        <f t="shared" si="7"/>
        <v>19.655461179566931</v>
      </c>
      <c r="J12" s="83">
        <f t="shared" si="7"/>
        <v>19.888742672568487</v>
      </c>
      <c r="K12" s="83">
        <f t="shared" si="7"/>
        <v>20.361287235315228</v>
      </c>
      <c r="L12" s="83">
        <f t="shared" si="7"/>
        <v>15.360689077640865</v>
      </c>
      <c r="M12" s="83">
        <f t="shared" si="7"/>
        <v>1.1245364278023686</v>
      </c>
      <c r="N12" s="119">
        <v>2.8041288566243194</v>
      </c>
      <c r="O12" s="82">
        <v>579</v>
      </c>
      <c r="P12" s="119">
        <v>2.7642664348241115</v>
      </c>
      <c r="Q12" s="90"/>
    </row>
    <row r="13" spans="1:17" ht="15" customHeight="1">
      <c r="A13" s="48"/>
      <c r="B13" s="64"/>
      <c r="C13" s="53" t="s">
        <v>958</v>
      </c>
      <c r="D13" s="82">
        <f t="shared" ref="D13:E16" si="8">D51</f>
        <v>3075</v>
      </c>
      <c r="E13" s="83">
        <f t="shared" si="7"/>
        <v>1.2682926829268293</v>
      </c>
      <c r="F13" s="83">
        <f t="shared" si="7"/>
        <v>1.1707317073170731</v>
      </c>
      <c r="G13" s="83">
        <f t="shared" si="7"/>
        <v>1.4634146341463417</v>
      </c>
      <c r="H13" s="83">
        <f t="shared" si="7"/>
        <v>15.317073170731707</v>
      </c>
      <c r="I13" s="83">
        <f t="shared" si="7"/>
        <v>21.26829268292683</v>
      </c>
      <c r="J13" s="83">
        <f t="shared" si="7"/>
        <v>21.918699186991869</v>
      </c>
      <c r="K13" s="83">
        <f t="shared" si="7"/>
        <v>21.886178861788618</v>
      </c>
      <c r="L13" s="83">
        <f t="shared" si="7"/>
        <v>14.601626016260164</v>
      </c>
      <c r="M13" s="83">
        <f t="shared" si="7"/>
        <v>1.1056910569105691</v>
      </c>
      <c r="N13" s="119">
        <v>2.8926340019730352</v>
      </c>
      <c r="O13" s="82">
        <v>145</v>
      </c>
      <c r="P13" s="119">
        <v>2.7428362332934113</v>
      </c>
    </row>
    <row r="14" spans="1:17" ht="15" customHeight="1">
      <c r="A14" s="56"/>
      <c r="B14" s="64"/>
      <c r="C14" s="53" t="s">
        <v>959</v>
      </c>
      <c r="D14" s="82">
        <f t="shared" si="8"/>
        <v>3715</v>
      </c>
      <c r="E14" s="83">
        <f t="shared" si="7"/>
        <v>8.640646029609691</v>
      </c>
      <c r="F14" s="83">
        <f t="shared" si="7"/>
        <v>2.2611036339165542</v>
      </c>
      <c r="G14" s="83">
        <f t="shared" si="7"/>
        <v>1.857335127860027</v>
      </c>
      <c r="H14" s="83">
        <f t="shared" si="7"/>
        <v>13.728129205921938</v>
      </c>
      <c r="I14" s="83">
        <f t="shared" si="7"/>
        <v>17.658142664872141</v>
      </c>
      <c r="J14" s="83">
        <f t="shared" si="7"/>
        <v>18.842530282637952</v>
      </c>
      <c r="K14" s="83">
        <f t="shared" si="7"/>
        <v>19.030955585464334</v>
      </c>
      <c r="L14" s="83">
        <f t="shared" si="7"/>
        <v>15.504710632570658</v>
      </c>
      <c r="M14" s="83">
        <f t="shared" si="7"/>
        <v>2.4764468371467023</v>
      </c>
      <c r="N14" s="119">
        <v>2.6857576593982886</v>
      </c>
      <c r="O14" s="82">
        <v>169</v>
      </c>
      <c r="P14" s="119">
        <v>2.7121613864990786</v>
      </c>
    </row>
    <row r="15" spans="1:17" ht="15" customHeight="1">
      <c r="A15" s="53"/>
      <c r="B15" s="58"/>
      <c r="C15" s="59" t="s">
        <v>174</v>
      </c>
      <c r="D15" s="84">
        <f t="shared" si="8"/>
        <v>488</v>
      </c>
      <c r="E15" s="85">
        <f t="shared" si="7"/>
        <v>0.20491803278688525</v>
      </c>
      <c r="F15" s="85">
        <f t="shared" si="7"/>
        <v>0.61475409836065575</v>
      </c>
      <c r="G15" s="85">
        <f t="shared" si="7"/>
        <v>0.81967213114754101</v>
      </c>
      <c r="H15" s="85">
        <f t="shared" si="7"/>
        <v>10.245901639344263</v>
      </c>
      <c r="I15" s="85">
        <f t="shared" si="7"/>
        <v>16.188524590163937</v>
      </c>
      <c r="J15" s="85">
        <f t="shared" si="7"/>
        <v>21.106557377049182</v>
      </c>
      <c r="K15" s="85">
        <f t="shared" si="7"/>
        <v>25.614754098360653</v>
      </c>
      <c r="L15" s="85">
        <f t="shared" si="7"/>
        <v>23.975409836065573</v>
      </c>
      <c r="M15" s="85">
        <f t="shared" si="7"/>
        <v>1.2295081967213115</v>
      </c>
      <c r="N15" s="120">
        <v>3.3342842323651452</v>
      </c>
      <c r="O15" s="84">
        <v>24</v>
      </c>
      <c r="P15" s="120">
        <v>3.1150033617550541</v>
      </c>
    </row>
    <row r="16" spans="1:17" ht="15" customHeight="1">
      <c r="A16" s="56"/>
      <c r="B16" s="425" t="s">
        <v>188</v>
      </c>
      <c r="C16" s="45" t="s">
        <v>176</v>
      </c>
      <c r="D16" s="86">
        <f t="shared" si="8"/>
        <v>33983</v>
      </c>
      <c r="E16" s="87">
        <f t="shared" si="8"/>
        <v>2703</v>
      </c>
      <c r="F16" s="87">
        <f>F54</f>
        <v>2056</v>
      </c>
      <c r="G16" s="87">
        <f>G54</f>
        <v>2244</v>
      </c>
      <c r="H16" s="87">
        <f t="shared" ref="H16:M16" si="9">H54</f>
        <v>6901</v>
      </c>
      <c r="I16" s="87">
        <f t="shared" si="9"/>
        <v>6507</v>
      </c>
      <c r="J16" s="87">
        <f t="shared" si="9"/>
        <v>4894</v>
      </c>
      <c r="K16" s="87">
        <f t="shared" si="9"/>
        <v>4346</v>
      </c>
      <c r="L16" s="87">
        <f t="shared" si="9"/>
        <v>2762</v>
      </c>
      <c r="M16" s="87">
        <f t="shared" si="9"/>
        <v>1570</v>
      </c>
      <c r="N16" s="117">
        <v>2.1227902384845585</v>
      </c>
      <c r="O16" s="86">
        <v>1003</v>
      </c>
      <c r="P16" s="117">
        <v>2.1607765119558646</v>
      </c>
    </row>
    <row r="17" spans="1:17" ht="15" customHeight="1">
      <c r="A17" s="394"/>
      <c r="B17" s="426"/>
      <c r="C17" s="50"/>
      <c r="D17" s="88">
        <f>IF(SUM(E17:M17)&gt;100,"－",SUM(E17:M17))</f>
        <v>100</v>
      </c>
      <c r="E17" s="89">
        <f t="shared" ref="E17:M17" si="10">E54/$D16*100</f>
        <v>7.9539769884942473</v>
      </c>
      <c r="F17" s="89">
        <f t="shared" si="10"/>
        <v>6.0500838654621427</v>
      </c>
      <c r="G17" s="89">
        <f t="shared" si="10"/>
        <v>6.6033016508254132</v>
      </c>
      <c r="H17" s="89">
        <f t="shared" si="10"/>
        <v>20.307212429744283</v>
      </c>
      <c r="I17" s="89">
        <f t="shared" si="10"/>
        <v>19.147809198717006</v>
      </c>
      <c r="J17" s="89">
        <f t="shared" si="10"/>
        <v>14.40131830621193</v>
      </c>
      <c r="K17" s="89">
        <f t="shared" si="10"/>
        <v>12.788747314833888</v>
      </c>
      <c r="L17" s="89">
        <f t="shared" si="10"/>
        <v>8.1275932083688893</v>
      </c>
      <c r="M17" s="89">
        <f t="shared" si="10"/>
        <v>4.6199570373422008</v>
      </c>
      <c r="N17" s="88" t="s">
        <v>294</v>
      </c>
      <c r="O17" s="216" t="s">
        <v>294</v>
      </c>
      <c r="P17" s="88" t="s">
        <v>294</v>
      </c>
    </row>
    <row r="18" spans="1:17" ht="15" customHeight="1">
      <c r="A18" s="394"/>
      <c r="B18" s="426"/>
      <c r="C18" s="53" t="s">
        <v>957</v>
      </c>
      <c r="D18" s="82">
        <f>D56</f>
        <v>26619</v>
      </c>
      <c r="E18" s="83">
        <f t="shared" ref="E18:M21" si="11">IF($D18=0,0,E56/$D18*100)</f>
        <v>7.5585108381231443</v>
      </c>
      <c r="F18" s="83">
        <f t="shared" si="11"/>
        <v>5.7853412975694054</v>
      </c>
      <c r="G18" s="83">
        <f t="shared" si="11"/>
        <v>6.4953604568165595</v>
      </c>
      <c r="H18" s="83">
        <f t="shared" si="11"/>
        <v>21.202900184079041</v>
      </c>
      <c r="I18" s="83">
        <f t="shared" si="11"/>
        <v>19.568729103272098</v>
      </c>
      <c r="J18" s="83">
        <f t="shared" si="11"/>
        <v>14.53473083136106</v>
      </c>
      <c r="K18" s="83">
        <f t="shared" si="11"/>
        <v>13.01326120440287</v>
      </c>
      <c r="L18" s="83">
        <f t="shared" si="11"/>
        <v>7.8891017694128251</v>
      </c>
      <c r="M18" s="83">
        <f t="shared" si="11"/>
        <v>3.9520643149629961</v>
      </c>
      <c r="N18" s="119">
        <v>2.1250635584933701</v>
      </c>
      <c r="O18" s="82">
        <v>752</v>
      </c>
      <c r="P18" s="119">
        <v>2.180854828050212</v>
      </c>
      <c r="Q18" s="90"/>
    </row>
    <row r="19" spans="1:17" ht="15" customHeight="1">
      <c r="A19" s="48"/>
      <c r="B19" s="426"/>
      <c r="C19" s="53" t="s">
        <v>958</v>
      </c>
      <c r="D19" s="82">
        <f t="shared" ref="D19:E22" si="12">D57</f>
        <v>2124</v>
      </c>
      <c r="E19" s="83">
        <f t="shared" si="11"/>
        <v>7.109227871939737</v>
      </c>
      <c r="F19" s="83">
        <f t="shared" si="11"/>
        <v>5.1318267419962336</v>
      </c>
      <c r="G19" s="83">
        <f t="shared" si="11"/>
        <v>6.308851224105462</v>
      </c>
      <c r="H19" s="83">
        <f t="shared" si="11"/>
        <v>18.73822975517891</v>
      </c>
      <c r="I19" s="83">
        <f t="shared" si="11"/>
        <v>19.962335216572505</v>
      </c>
      <c r="J19" s="83">
        <f t="shared" si="11"/>
        <v>15.913370998116761</v>
      </c>
      <c r="K19" s="83">
        <f t="shared" si="11"/>
        <v>15.489642184557439</v>
      </c>
      <c r="L19" s="83">
        <f t="shared" si="11"/>
        <v>10.451977401129943</v>
      </c>
      <c r="M19" s="83">
        <f t="shared" si="11"/>
        <v>0.89453860640301319</v>
      </c>
      <c r="N19" s="119">
        <v>2.3092042755344417</v>
      </c>
      <c r="O19" s="82">
        <v>89</v>
      </c>
      <c r="P19" s="119">
        <v>2.1270729158010981</v>
      </c>
    </row>
    <row r="20" spans="1:17" ht="15" customHeight="1">
      <c r="A20" s="56"/>
      <c r="B20" s="426"/>
      <c r="C20" s="53" t="s">
        <v>959</v>
      </c>
      <c r="D20" s="82">
        <f t="shared" si="12"/>
        <v>4523</v>
      </c>
      <c r="E20" s="83">
        <f t="shared" si="11"/>
        <v>11.51890338271059</v>
      </c>
      <c r="F20" s="83">
        <f t="shared" si="11"/>
        <v>8.4015034269290307</v>
      </c>
      <c r="G20" s="83">
        <f t="shared" si="11"/>
        <v>7.8045544992261764</v>
      </c>
      <c r="H20" s="83">
        <f t="shared" si="11"/>
        <v>16.780897634313508</v>
      </c>
      <c r="I20" s="83">
        <f t="shared" si="11"/>
        <v>16.714569975679858</v>
      </c>
      <c r="J20" s="83">
        <f t="shared" si="11"/>
        <v>13.199204068096396</v>
      </c>
      <c r="K20" s="83">
        <f t="shared" si="11"/>
        <v>10.678753040017687</v>
      </c>
      <c r="L20" s="83">
        <f t="shared" si="11"/>
        <v>8.7773601591863795</v>
      </c>
      <c r="M20" s="83">
        <f t="shared" si="11"/>
        <v>6.1242538138403715</v>
      </c>
      <c r="N20" s="119">
        <v>1.9958784738577484</v>
      </c>
      <c r="O20" s="82">
        <v>145</v>
      </c>
      <c r="P20" s="119">
        <v>2.0621280663034822</v>
      </c>
    </row>
    <row r="21" spans="1:17" ht="15" customHeight="1">
      <c r="A21" s="35"/>
      <c r="B21" s="58"/>
      <c r="C21" s="59" t="s">
        <v>174</v>
      </c>
      <c r="D21" s="84">
        <f t="shared" si="12"/>
        <v>717</v>
      </c>
      <c r="E21" s="85">
        <f t="shared" si="11"/>
        <v>2.6499302649930265</v>
      </c>
      <c r="F21" s="85">
        <f t="shared" si="11"/>
        <v>3.7656903765690379</v>
      </c>
      <c r="G21" s="85">
        <f t="shared" si="11"/>
        <v>3.905160390516039</v>
      </c>
      <c r="H21" s="85">
        <f t="shared" si="11"/>
        <v>13.947001394700139</v>
      </c>
      <c r="I21" s="85">
        <f t="shared" si="11"/>
        <v>16.457461645746164</v>
      </c>
      <c r="J21" s="85">
        <f t="shared" si="11"/>
        <v>12.552301255230125</v>
      </c>
      <c r="K21" s="85">
        <f t="shared" si="11"/>
        <v>9.7629009762900978</v>
      </c>
      <c r="L21" s="85">
        <f t="shared" si="11"/>
        <v>5.9972105997210594</v>
      </c>
      <c r="M21" s="85">
        <f t="shared" si="11"/>
        <v>30.962343096234306</v>
      </c>
      <c r="N21" s="120">
        <v>2.3012626262626261</v>
      </c>
      <c r="O21" s="84">
        <v>17</v>
      </c>
      <c r="P21" s="120">
        <v>2.278120790184222</v>
      </c>
    </row>
    <row r="22" spans="1:17" ht="15" customHeight="1">
      <c r="A22" s="32" t="s">
        <v>970</v>
      </c>
      <c r="B22" s="44" t="s">
        <v>719</v>
      </c>
      <c r="C22" s="45" t="s">
        <v>176</v>
      </c>
      <c r="D22" s="86">
        <f t="shared" si="12"/>
        <v>61948</v>
      </c>
      <c r="E22" s="87">
        <f t="shared" si="12"/>
        <v>3856</v>
      </c>
      <c r="F22" s="87">
        <f>F60</f>
        <v>3862</v>
      </c>
      <c r="G22" s="87">
        <f>G60</f>
        <v>3097</v>
      </c>
      <c r="H22" s="87">
        <f t="shared" ref="H22:M22" si="13">H60</f>
        <v>13246</v>
      </c>
      <c r="I22" s="87">
        <f t="shared" si="13"/>
        <v>11295</v>
      </c>
      <c r="J22" s="87">
        <f t="shared" si="13"/>
        <v>9626</v>
      </c>
      <c r="K22" s="87">
        <f t="shared" si="13"/>
        <v>10267</v>
      </c>
      <c r="L22" s="87">
        <f t="shared" si="13"/>
        <v>5975</v>
      </c>
      <c r="M22" s="87">
        <f t="shared" si="13"/>
        <v>724</v>
      </c>
      <c r="N22" s="117">
        <v>2.2899884032405593</v>
      </c>
      <c r="O22" s="86">
        <v>1170</v>
      </c>
      <c r="P22" s="117">
        <v>2.434863220116505</v>
      </c>
    </row>
    <row r="23" spans="1:17" ht="15" customHeight="1">
      <c r="A23" s="394" t="s">
        <v>972</v>
      </c>
      <c r="B23" s="57" t="s">
        <v>726</v>
      </c>
      <c r="C23" s="50"/>
      <c r="D23" s="88">
        <f>IF(SUM(E23:M23)&gt;100,"－",SUM(E23:M23))</f>
        <v>100</v>
      </c>
      <c r="E23" s="89">
        <f t="shared" ref="E23:M23" si="14">E60/$D22*100</f>
        <v>6.2245754503777357</v>
      </c>
      <c r="F23" s="89">
        <f t="shared" si="14"/>
        <v>6.2342609930909791</v>
      </c>
      <c r="G23" s="89">
        <f t="shared" si="14"/>
        <v>4.9993542971524505</v>
      </c>
      <c r="H23" s="89">
        <f t="shared" si="14"/>
        <v>21.382449796603602</v>
      </c>
      <c r="I23" s="89">
        <f t="shared" si="14"/>
        <v>18.233034157680635</v>
      </c>
      <c r="J23" s="89">
        <f t="shared" si="14"/>
        <v>15.538839026280105</v>
      </c>
      <c r="K23" s="89">
        <f t="shared" si="14"/>
        <v>16.573577839478272</v>
      </c>
      <c r="L23" s="89">
        <f t="shared" si="14"/>
        <v>9.6451862852715173</v>
      </c>
      <c r="M23" s="89">
        <f t="shared" si="14"/>
        <v>1.1687221540646993</v>
      </c>
      <c r="N23" s="88" t="s">
        <v>294</v>
      </c>
      <c r="O23" s="216" t="s">
        <v>294</v>
      </c>
      <c r="P23" s="88" t="s">
        <v>294</v>
      </c>
    </row>
    <row r="24" spans="1:17" ht="15" customHeight="1">
      <c r="A24" s="394"/>
      <c r="B24" s="57" t="s">
        <v>722</v>
      </c>
      <c r="C24" s="53" t="s">
        <v>960</v>
      </c>
      <c r="D24" s="82">
        <f>D62</f>
        <v>8550</v>
      </c>
      <c r="E24" s="83">
        <f t="shared" ref="E24:M26" si="15">IF($D24=0,0,E62/$D24*100)</f>
        <v>29.345029239766081</v>
      </c>
      <c r="F24" s="83">
        <f t="shared" si="15"/>
        <v>6.6432748538011692</v>
      </c>
      <c r="G24" s="83">
        <f t="shared" si="15"/>
        <v>4.8771929824561404</v>
      </c>
      <c r="H24" s="83">
        <f t="shared" si="15"/>
        <v>15.204678362573098</v>
      </c>
      <c r="I24" s="83">
        <f t="shared" si="15"/>
        <v>12.058479532163743</v>
      </c>
      <c r="J24" s="83">
        <f t="shared" si="15"/>
        <v>10.888888888888888</v>
      </c>
      <c r="K24" s="83">
        <f t="shared" si="15"/>
        <v>12.432748538011696</v>
      </c>
      <c r="L24" s="83">
        <f t="shared" si="15"/>
        <v>8.1052631578947363</v>
      </c>
      <c r="M24" s="83">
        <f t="shared" si="15"/>
        <v>0.44444444444444442</v>
      </c>
      <c r="N24" s="119">
        <v>1.7037124060150375</v>
      </c>
      <c r="O24" s="82">
        <v>108</v>
      </c>
      <c r="P24" s="119">
        <v>2.2433386403990356</v>
      </c>
      <c r="Q24" s="90"/>
    </row>
    <row r="25" spans="1:17" ht="15" customHeight="1">
      <c r="A25" s="394"/>
      <c r="B25" s="49" t="s">
        <v>728</v>
      </c>
      <c r="C25" s="53" t="s">
        <v>961</v>
      </c>
      <c r="D25" s="82">
        <f t="shared" ref="D25:E27" si="16">D63</f>
        <v>46873</v>
      </c>
      <c r="E25" s="83">
        <f t="shared" si="15"/>
        <v>2.5814434749215969</v>
      </c>
      <c r="F25" s="83">
        <f t="shared" si="15"/>
        <v>6.2530667975166949</v>
      </c>
      <c r="G25" s="83">
        <f t="shared" si="15"/>
        <v>5.0882170972628167</v>
      </c>
      <c r="H25" s="83">
        <f t="shared" si="15"/>
        <v>22.548162054914343</v>
      </c>
      <c r="I25" s="83">
        <f t="shared" si="15"/>
        <v>19.138949928530284</v>
      </c>
      <c r="J25" s="83">
        <f t="shared" si="15"/>
        <v>16.118021035564183</v>
      </c>
      <c r="K25" s="83">
        <f t="shared" si="15"/>
        <v>17.06099460243637</v>
      </c>
      <c r="L25" s="83">
        <f t="shared" si="15"/>
        <v>9.8777547842041269</v>
      </c>
      <c r="M25" s="83">
        <f t="shared" si="15"/>
        <v>1.333390224649585</v>
      </c>
      <c r="N25" s="119">
        <v>2.3741161779968865</v>
      </c>
      <c r="O25" s="82">
        <v>920</v>
      </c>
      <c r="P25" s="119">
        <v>2.4420202089929766</v>
      </c>
    </row>
    <row r="26" spans="1:17" ht="15" customHeight="1">
      <c r="A26" s="394"/>
      <c r="B26" s="71"/>
      <c r="C26" s="59" t="s">
        <v>174</v>
      </c>
      <c r="D26" s="84">
        <f t="shared" si="16"/>
        <v>6525</v>
      </c>
      <c r="E26" s="85">
        <f t="shared" si="15"/>
        <v>2.0996168582375478</v>
      </c>
      <c r="F26" s="85">
        <f t="shared" si="15"/>
        <v>5.5632183908045985</v>
      </c>
      <c r="G26" s="85">
        <f t="shared" si="15"/>
        <v>4.5210727969348659</v>
      </c>
      <c r="H26" s="85">
        <f t="shared" si="15"/>
        <v>21.103448275862068</v>
      </c>
      <c r="I26" s="85">
        <f t="shared" si="15"/>
        <v>19.816091954022987</v>
      </c>
      <c r="J26" s="85">
        <f t="shared" si="15"/>
        <v>17.47126436781609</v>
      </c>
      <c r="K26" s="85">
        <f t="shared" si="15"/>
        <v>18.498084291187737</v>
      </c>
      <c r="L26" s="85">
        <f t="shared" si="15"/>
        <v>9.9923371647509587</v>
      </c>
      <c r="M26" s="85">
        <f t="shared" si="15"/>
        <v>0.93486590038314188</v>
      </c>
      <c r="N26" s="120">
        <v>2.4601059715346536</v>
      </c>
      <c r="O26" s="84">
        <v>142</v>
      </c>
      <c r="P26" s="120">
        <v>2.5336080019687603</v>
      </c>
    </row>
    <row r="27" spans="1:17" ht="15" customHeight="1">
      <c r="A27" s="56"/>
      <c r="B27" s="62" t="s">
        <v>185</v>
      </c>
      <c r="C27" s="45" t="s">
        <v>176</v>
      </c>
      <c r="D27" s="86">
        <f t="shared" si="16"/>
        <v>23996</v>
      </c>
      <c r="E27" s="87">
        <f t="shared" si="16"/>
        <v>745</v>
      </c>
      <c r="F27" s="87">
        <f>F65</f>
        <v>465</v>
      </c>
      <c r="G27" s="87">
        <f>G65</f>
        <v>632</v>
      </c>
      <c r="H27" s="87">
        <f t="shared" ref="H27:M27" si="17">H65</f>
        <v>3738</v>
      </c>
      <c r="I27" s="87">
        <f t="shared" si="17"/>
        <v>4675</v>
      </c>
      <c r="J27" s="87">
        <f t="shared" si="17"/>
        <v>4802</v>
      </c>
      <c r="K27" s="87">
        <f t="shared" si="17"/>
        <v>4909</v>
      </c>
      <c r="L27" s="87">
        <f t="shared" si="17"/>
        <v>3710</v>
      </c>
      <c r="M27" s="87">
        <f t="shared" si="17"/>
        <v>320</v>
      </c>
      <c r="N27" s="117">
        <v>2.8081760010136847</v>
      </c>
      <c r="O27" s="86">
        <v>917</v>
      </c>
      <c r="P27" s="117">
        <v>2.7598191796971547</v>
      </c>
    </row>
    <row r="28" spans="1:17" ht="15" customHeight="1">
      <c r="A28" s="56"/>
      <c r="B28" s="64" t="s">
        <v>186</v>
      </c>
      <c r="C28" s="50"/>
      <c r="D28" s="88">
        <f>IF(SUM(E28:M28)&gt;100,"－",SUM(E28:M28))</f>
        <v>100.00000000000001</v>
      </c>
      <c r="E28" s="89">
        <f t="shared" ref="E28:M28" si="18">E65/$D27*100</f>
        <v>3.1046841140190033</v>
      </c>
      <c r="F28" s="89">
        <f t="shared" si="18"/>
        <v>1.9378229704950825</v>
      </c>
      <c r="G28" s="89">
        <f t="shared" si="18"/>
        <v>2.6337722953825637</v>
      </c>
      <c r="H28" s="89">
        <f t="shared" si="18"/>
        <v>15.577596266044342</v>
      </c>
      <c r="I28" s="89">
        <f t="shared" si="18"/>
        <v>19.482413735622604</v>
      </c>
      <c r="J28" s="89">
        <f t="shared" si="18"/>
        <v>20.01166861143524</v>
      </c>
      <c r="K28" s="89">
        <f t="shared" si="18"/>
        <v>20.457576262710454</v>
      </c>
      <c r="L28" s="89">
        <f t="shared" si="18"/>
        <v>15.460910151691948</v>
      </c>
      <c r="M28" s="89">
        <f t="shared" si="18"/>
        <v>1.3335555925987663</v>
      </c>
      <c r="N28" s="88" t="s">
        <v>294</v>
      </c>
      <c r="O28" s="216" t="s">
        <v>294</v>
      </c>
      <c r="P28" s="88" t="s">
        <v>294</v>
      </c>
    </row>
    <row r="29" spans="1:17" ht="15" customHeight="1">
      <c r="A29" s="56"/>
      <c r="B29" s="64" t="s">
        <v>187</v>
      </c>
      <c r="C29" s="53" t="s">
        <v>960</v>
      </c>
      <c r="D29" s="82">
        <f>D67</f>
        <v>2146</v>
      </c>
      <c r="E29" s="83">
        <f t="shared" ref="E29:M31" si="19">IF($D29=0,0,E67/$D29*100)</f>
        <v>12.39515377446412</v>
      </c>
      <c r="F29" s="83">
        <f t="shared" si="19"/>
        <v>3.8210624417520966</v>
      </c>
      <c r="G29" s="83">
        <f t="shared" si="19"/>
        <v>5.2656104380242308</v>
      </c>
      <c r="H29" s="83">
        <f t="shared" si="19"/>
        <v>16.262814538676608</v>
      </c>
      <c r="I29" s="83">
        <f t="shared" si="19"/>
        <v>15.983224603914259</v>
      </c>
      <c r="J29" s="83">
        <f t="shared" si="19"/>
        <v>13.466915191053122</v>
      </c>
      <c r="K29" s="83">
        <f t="shared" si="19"/>
        <v>16.728797763280522</v>
      </c>
      <c r="L29" s="83">
        <f t="shared" si="19"/>
        <v>14.165890027958994</v>
      </c>
      <c r="M29" s="83">
        <f t="shared" si="19"/>
        <v>1.9105312208760483</v>
      </c>
      <c r="N29" s="119">
        <v>2.3761282660332541</v>
      </c>
      <c r="O29" s="82">
        <v>68</v>
      </c>
      <c r="P29" s="119">
        <v>2.4639515204145535</v>
      </c>
      <c r="Q29" s="90"/>
    </row>
    <row r="30" spans="1:17" ht="15" customHeight="1">
      <c r="A30" s="56"/>
      <c r="B30" s="64"/>
      <c r="C30" s="53" t="s">
        <v>961</v>
      </c>
      <c r="D30" s="82">
        <f t="shared" ref="D30:E32" si="20">D68</f>
        <v>15300</v>
      </c>
      <c r="E30" s="83">
        <f t="shared" si="19"/>
        <v>2.5816993464052285</v>
      </c>
      <c r="F30" s="83">
        <f t="shared" si="19"/>
        <v>1.9673202614379086</v>
      </c>
      <c r="G30" s="83">
        <f t="shared" si="19"/>
        <v>2.6928104575163396</v>
      </c>
      <c r="H30" s="83">
        <f t="shared" si="19"/>
        <v>15.666666666666668</v>
      </c>
      <c r="I30" s="83">
        <f t="shared" si="19"/>
        <v>19.594771241830063</v>
      </c>
      <c r="J30" s="83">
        <f t="shared" si="19"/>
        <v>20.366013071895424</v>
      </c>
      <c r="K30" s="83">
        <f t="shared" si="19"/>
        <v>20.202614379084967</v>
      </c>
      <c r="L30" s="83">
        <f t="shared" si="19"/>
        <v>15.627450980392158</v>
      </c>
      <c r="M30" s="83">
        <f t="shared" si="19"/>
        <v>1.3006535947712419</v>
      </c>
      <c r="N30" s="119">
        <v>2.8200036421429044</v>
      </c>
      <c r="O30" s="82">
        <v>560</v>
      </c>
      <c r="P30" s="119">
        <v>2.7626406232582585</v>
      </c>
    </row>
    <row r="31" spans="1:17" ht="15" customHeight="1">
      <c r="A31" s="53"/>
      <c r="B31" s="65"/>
      <c r="C31" s="59" t="s">
        <v>174</v>
      </c>
      <c r="D31" s="84">
        <f t="shared" si="20"/>
        <v>6550</v>
      </c>
      <c r="E31" s="85">
        <f t="shared" si="19"/>
        <v>1.282442748091603</v>
      </c>
      <c r="F31" s="85">
        <f t="shared" si="19"/>
        <v>1.251908396946565</v>
      </c>
      <c r="G31" s="85">
        <f t="shared" si="19"/>
        <v>1.633587786259542</v>
      </c>
      <c r="H31" s="85">
        <f t="shared" si="19"/>
        <v>15.145038167938932</v>
      </c>
      <c r="I31" s="85">
        <f t="shared" si="19"/>
        <v>20.36641221374046</v>
      </c>
      <c r="J31" s="85">
        <f t="shared" si="19"/>
        <v>21.328244274809162</v>
      </c>
      <c r="K31" s="85">
        <f t="shared" si="19"/>
        <v>22.274809160305342</v>
      </c>
      <c r="L31" s="85">
        <f t="shared" si="19"/>
        <v>15.496183206106871</v>
      </c>
      <c r="M31" s="85">
        <f t="shared" si="19"/>
        <v>1.2213740458015268</v>
      </c>
      <c r="N31" s="120">
        <v>2.9211360123647605</v>
      </c>
      <c r="O31" s="84">
        <v>289</v>
      </c>
      <c r="P31" s="120">
        <v>2.827714348347071</v>
      </c>
    </row>
    <row r="32" spans="1:17" ht="15" customHeight="1">
      <c r="A32" s="56"/>
      <c r="B32" s="454" t="s">
        <v>973</v>
      </c>
      <c r="C32" s="45" t="s">
        <v>176</v>
      </c>
      <c r="D32" s="86">
        <f t="shared" si="20"/>
        <v>33983</v>
      </c>
      <c r="E32" s="87">
        <f t="shared" si="20"/>
        <v>2703</v>
      </c>
      <c r="F32" s="87">
        <f>F70</f>
        <v>2056</v>
      </c>
      <c r="G32" s="87">
        <f>G70</f>
        <v>2244</v>
      </c>
      <c r="H32" s="87">
        <f t="shared" ref="H32:M32" si="21">H70</f>
        <v>6901</v>
      </c>
      <c r="I32" s="87">
        <f t="shared" si="21"/>
        <v>6507</v>
      </c>
      <c r="J32" s="87">
        <f t="shared" si="21"/>
        <v>4894</v>
      </c>
      <c r="K32" s="87">
        <f t="shared" si="21"/>
        <v>4346</v>
      </c>
      <c r="L32" s="87">
        <f t="shared" si="21"/>
        <v>2762</v>
      </c>
      <c r="M32" s="87">
        <f t="shared" si="21"/>
        <v>1570</v>
      </c>
      <c r="N32" s="117">
        <v>2.1227902384845585</v>
      </c>
      <c r="O32" s="86">
        <v>1003</v>
      </c>
      <c r="P32" s="117">
        <v>2.1607765119558628</v>
      </c>
    </row>
    <row r="33" spans="1:17" ht="15" customHeight="1">
      <c r="A33" s="56"/>
      <c r="B33" s="455"/>
      <c r="C33" s="50"/>
      <c r="D33" s="88">
        <f>IF(SUM(E33:M33)&gt;100,"－",SUM(E33:M33))</f>
        <v>100</v>
      </c>
      <c r="E33" s="89">
        <f t="shared" ref="E33:M33" si="22">E70/$D32*100</f>
        <v>7.9539769884942473</v>
      </c>
      <c r="F33" s="89">
        <f t="shared" si="22"/>
        <v>6.0500838654621427</v>
      </c>
      <c r="G33" s="89">
        <f t="shared" si="22"/>
        <v>6.6033016508254132</v>
      </c>
      <c r="H33" s="89">
        <f t="shared" si="22"/>
        <v>20.307212429744283</v>
      </c>
      <c r="I33" s="89">
        <f t="shared" si="22"/>
        <v>19.147809198717006</v>
      </c>
      <c r="J33" s="89">
        <f t="shared" si="22"/>
        <v>14.40131830621193</v>
      </c>
      <c r="K33" s="89">
        <f t="shared" si="22"/>
        <v>12.788747314833888</v>
      </c>
      <c r="L33" s="89">
        <f t="shared" si="22"/>
        <v>8.1275932083688893</v>
      </c>
      <c r="M33" s="89">
        <f t="shared" si="22"/>
        <v>4.6199570373422008</v>
      </c>
      <c r="N33" s="88" t="s">
        <v>294</v>
      </c>
      <c r="O33" s="216" t="s">
        <v>294</v>
      </c>
      <c r="P33" s="88" t="s">
        <v>294</v>
      </c>
    </row>
    <row r="34" spans="1:17" ht="15" customHeight="1">
      <c r="A34" s="56"/>
      <c r="B34" s="455"/>
      <c r="C34" s="53" t="s">
        <v>960</v>
      </c>
      <c r="D34" s="82">
        <f>D72</f>
        <v>4902</v>
      </c>
      <c r="E34" s="83">
        <f t="shared" ref="E34:M36" si="23">IF($D34=0,0,E72/$D34*100)</f>
        <v>12.525499796001633</v>
      </c>
      <c r="F34" s="83">
        <f t="shared" si="23"/>
        <v>7.282741738066095</v>
      </c>
      <c r="G34" s="83">
        <f t="shared" si="23"/>
        <v>8.2415340677274589</v>
      </c>
      <c r="H34" s="83">
        <f t="shared" si="23"/>
        <v>20.58343533251734</v>
      </c>
      <c r="I34" s="83">
        <f t="shared" si="23"/>
        <v>17.727458180334558</v>
      </c>
      <c r="J34" s="83">
        <f t="shared" si="23"/>
        <v>12.403100775193799</v>
      </c>
      <c r="K34" s="83">
        <f t="shared" si="23"/>
        <v>12.158302733578132</v>
      </c>
      <c r="L34" s="83">
        <f t="shared" si="23"/>
        <v>6.4871481028151781</v>
      </c>
      <c r="M34" s="83">
        <f t="shared" si="23"/>
        <v>2.59077927376581</v>
      </c>
      <c r="N34" s="119">
        <v>1.90217277486911</v>
      </c>
      <c r="O34" s="82">
        <v>115</v>
      </c>
      <c r="P34" s="119">
        <v>1.9236357530796644</v>
      </c>
      <c r="Q34" s="90"/>
    </row>
    <row r="35" spans="1:17" ht="15" customHeight="1">
      <c r="A35" s="56"/>
      <c r="B35" s="455"/>
      <c r="C35" s="53" t="s">
        <v>961</v>
      </c>
      <c r="D35" s="82">
        <f t="shared" ref="D35:D36" si="24">D73</f>
        <v>22824</v>
      </c>
      <c r="E35" s="83">
        <f t="shared" si="23"/>
        <v>8.3114265685243609</v>
      </c>
      <c r="F35" s="83">
        <f t="shared" si="23"/>
        <v>6.2653347353662809</v>
      </c>
      <c r="G35" s="83">
        <f t="shared" si="23"/>
        <v>6.6465124430424112</v>
      </c>
      <c r="H35" s="83">
        <f t="shared" si="23"/>
        <v>20.290045566070802</v>
      </c>
      <c r="I35" s="83">
        <f t="shared" si="23"/>
        <v>18.914300736067297</v>
      </c>
      <c r="J35" s="83">
        <f t="shared" si="23"/>
        <v>14.230634419908869</v>
      </c>
      <c r="K35" s="83">
        <f t="shared" si="23"/>
        <v>12.105678233438486</v>
      </c>
      <c r="L35" s="83">
        <f t="shared" si="23"/>
        <v>8.2457062740974418</v>
      </c>
      <c r="M35" s="83">
        <f t="shared" si="23"/>
        <v>4.9903610234840512</v>
      </c>
      <c r="N35" s="119">
        <v>2.0993428637306892</v>
      </c>
      <c r="O35" s="82">
        <v>649</v>
      </c>
      <c r="P35" s="119">
        <v>2.1451194751619478</v>
      </c>
    </row>
    <row r="36" spans="1:17" ht="15" customHeight="1">
      <c r="A36" s="35"/>
      <c r="B36" s="456"/>
      <c r="C36" s="59" t="s">
        <v>174</v>
      </c>
      <c r="D36" s="84">
        <f t="shared" si="24"/>
        <v>6257</v>
      </c>
      <c r="E36" s="85">
        <f t="shared" si="23"/>
        <v>3.0685632092056898</v>
      </c>
      <c r="F36" s="85">
        <f t="shared" si="23"/>
        <v>4.2991849128975543</v>
      </c>
      <c r="G36" s="85">
        <f t="shared" si="23"/>
        <v>5.1622183154866548</v>
      </c>
      <c r="H36" s="85">
        <f t="shared" si="23"/>
        <v>20.153428160460287</v>
      </c>
      <c r="I36" s="85">
        <f t="shared" si="23"/>
        <v>21.112354163337063</v>
      </c>
      <c r="J36" s="85">
        <f t="shared" si="23"/>
        <v>16.589419849768259</v>
      </c>
      <c r="K36" s="85">
        <f t="shared" si="23"/>
        <v>15.774332747322998</v>
      </c>
      <c r="L36" s="85">
        <f t="shared" si="23"/>
        <v>8.9819402269458219</v>
      </c>
      <c r="M36" s="85">
        <f t="shared" si="23"/>
        <v>4.8585584145756755</v>
      </c>
      <c r="N36" s="120">
        <v>2.3851629430539223</v>
      </c>
      <c r="O36" s="84">
        <v>239</v>
      </c>
      <c r="P36" s="120">
        <v>2.3174556004135853</v>
      </c>
    </row>
    <row r="37" spans="1:17" ht="15" customHeight="1">
      <c r="A37" s="31" t="s">
        <v>967</v>
      </c>
      <c r="B37" s="221"/>
      <c r="D37" s="222"/>
      <c r="E37" s="204"/>
      <c r="F37" s="204"/>
      <c r="G37" s="204"/>
      <c r="H37" s="204"/>
      <c r="I37" s="204"/>
      <c r="J37" s="204"/>
      <c r="K37" s="204"/>
      <c r="L37" s="204"/>
      <c r="M37" s="204"/>
      <c r="N37" s="220"/>
      <c r="O37" s="220"/>
      <c r="P37" s="204"/>
    </row>
    <row r="38" spans="1:17" ht="15" customHeight="1">
      <c r="A38" s="31" t="s">
        <v>968</v>
      </c>
      <c r="B38" s="221"/>
      <c r="D38" s="222"/>
      <c r="E38" s="204"/>
      <c r="F38" s="204"/>
      <c r="G38" s="204"/>
      <c r="H38" s="204"/>
      <c r="I38" s="204"/>
      <c r="J38" s="204"/>
      <c r="K38" s="204"/>
      <c r="L38" s="204"/>
      <c r="M38" s="204"/>
      <c r="N38" s="220"/>
      <c r="O38" s="220"/>
      <c r="P38" s="204"/>
    </row>
    <row r="42" spans="1:17" ht="15" customHeight="1">
      <c r="A42" s="32" t="s">
        <v>970</v>
      </c>
      <c r="B42" s="44" t="s">
        <v>719</v>
      </c>
      <c r="C42" s="45" t="s">
        <v>176</v>
      </c>
      <c r="D42" s="90">
        <v>61948</v>
      </c>
      <c r="E42" s="90">
        <v>3856</v>
      </c>
      <c r="F42" s="90">
        <v>3862</v>
      </c>
      <c r="G42" s="90">
        <v>3097</v>
      </c>
      <c r="H42" s="90">
        <v>13246</v>
      </c>
      <c r="I42" s="90">
        <v>11295</v>
      </c>
      <c r="J42" s="90">
        <v>9626</v>
      </c>
      <c r="K42" s="90">
        <v>10267</v>
      </c>
      <c r="L42" s="90">
        <v>5975</v>
      </c>
      <c r="M42" s="90">
        <v>724</v>
      </c>
      <c r="P42" s="90"/>
    </row>
    <row r="43" spans="1:17" ht="15" customHeight="1">
      <c r="A43" s="394" t="s">
        <v>971</v>
      </c>
      <c r="B43" s="57" t="s">
        <v>726</v>
      </c>
      <c r="C43" s="50"/>
      <c r="D43" s="90"/>
      <c r="E43" s="90"/>
      <c r="F43" s="90"/>
      <c r="G43" s="90"/>
      <c r="H43" s="90"/>
      <c r="I43" s="90"/>
      <c r="J43" s="90"/>
      <c r="K43" s="90"/>
      <c r="L43" s="90"/>
      <c r="M43" s="90"/>
      <c r="P43" s="90"/>
    </row>
    <row r="44" spans="1:17" ht="15" customHeight="1">
      <c r="A44" s="394"/>
      <c r="B44" s="176" t="s">
        <v>722</v>
      </c>
      <c r="C44" s="69" t="s">
        <v>957</v>
      </c>
      <c r="D44" s="90">
        <v>10202</v>
      </c>
      <c r="E44" s="90">
        <v>290</v>
      </c>
      <c r="F44" s="90">
        <v>600</v>
      </c>
      <c r="G44" s="90">
        <v>546</v>
      </c>
      <c r="H44" s="90">
        <v>2207</v>
      </c>
      <c r="I44" s="90">
        <v>1871</v>
      </c>
      <c r="J44" s="90">
        <v>1619</v>
      </c>
      <c r="K44" s="90">
        <v>1794</v>
      </c>
      <c r="L44" s="90">
        <v>1129</v>
      </c>
      <c r="M44" s="90">
        <v>146</v>
      </c>
      <c r="P44" s="90"/>
    </row>
    <row r="45" spans="1:17" ht="15" customHeight="1">
      <c r="A45" s="394"/>
      <c r="B45" s="57" t="s">
        <v>728</v>
      </c>
      <c r="C45" s="53" t="s">
        <v>958</v>
      </c>
      <c r="D45" s="90">
        <v>3260</v>
      </c>
      <c r="E45" s="90">
        <v>634</v>
      </c>
      <c r="F45" s="90">
        <v>141</v>
      </c>
      <c r="G45" s="90">
        <v>125</v>
      </c>
      <c r="H45" s="90">
        <v>540</v>
      </c>
      <c r="I45" s="90">
        <v>519</v>
      </c>
      <c r="J45" s="90">
        <v>463</v>
      </c>
      <c r="K45" s="90">
        <v>505</v>
      </c>
      <c r="L45" s="90">
        <v>332</v>
      </c>
      <c r="M45" s="90">
        <v>1</v>
      </c>
      <c r="P45" s="90"/>
    </row>
    <row r="46" spans="1:17" ht="15" customHeight="1">
      <c r="A46" s="56"/>
      <c r="B46" s="57"/>
      <c r="C46" s="53" t="s">
        <v>959</v>
      </c>
      <c r="D46" s="90">
        <v>44865</v>
      </c>
      <c r="E46" s="90">
        <v>2571</v>
      </c>
      <c r="F46" s="90">
        <v>2913</v>
      </c>
      <c r="G46" s="90">
        <v>2262</v>
      </c>
      <c r="H46" s="90">
        <v>9778</v>
      </c>
      <c r="I46" s="90">
        <v>8238</v>
      </c>
      <c r="J46" s="90">
        <v>7007</v>
      </c>
      <c r="K46" s="90">
        <v>7371</v>
      </c>
      <c r="L46" s="90">
        <v>4189</v>
      </c>
      <c r="M46" s="90">
        <v>536</v>
      </c>
      <c r="P46" s="90"/>
    </row>
    <row r="47" spans="1:17" ht="15" customHeight="1">
      <c r="A47" s="53"/>
      <c r="B47" s="58"/>
      <c r="C47" s="59" t="s">
        <v>174</v>
      </c>
      <c r="D47" s="90">
        <v>3621</v>
      </c>
      <c r="E47" s="90">
        <v>361</v>
      </c>
      <c r="F47" s="90">
        <v>208</v>
      </c>
      <c r="G47" s="90">
        <v>164</v>
      </c>
      <c r="H47" s="90">
        <v>721</v>
      </c>
      <c r="I47" s="90">
        <v>667</v>
      </c>
      <c r="J47" s="90">
        <v>537</v>
      </c>
      <c r="K47" s="90">
        <v>597</v>
      </c>
      <c r="L47" s="90">
        <v>325</v>
      </c>
      <c r="M47" s="90">
        <v>41</v>
      </c>
      <c r="P47" s="90"/>
    </row>
    <row r="48" spans="1:17" ht="15" customHeight="1">
      <c r="A48" s="56"/>
      <c r="B48" s="62" t="s">
        <v>185</v>
      </c>
      <c r="C48" s="45" t="s">
        <v>176</v>
      </c>
      <c r="D48" s="90">
        <v>23996</v>
      </c>
      <c r="E48" s="90">
        <v>745</v>
      </c>
      <c r="F48" s="90">
        <v>465</v>
      </c>
      <c r="G48" s="90">
        <v>632</v>
      </c>
      <c r="H48" s="90">
        <v>3738</v>
      </c>
      <c r="I48" s="90">
        <v>4675</v>
      </c>
      <c r="J48" s="90">
        <v>4802</v>
      </c>
      <c r="K48" s="90">
        <v>4909</v>
      </c>
      <c r="L48" s="90">
        <v>3710</v>
      </c>
      <c r="M48" s="90">
        <v>320</v>
      </c>
      <c r="P48" s="90"/>
    </row>
    <row r="49" spans="1:16" ht="15" customHeight="1">
      <c r="A49" s="394"/>
      <c r="B49" s="64" t="s">
        <v>186</v>
      </c>
      <c r="C49" s="50"/>
      <c r="D49" s="90"/>
      <c r="E49" s="90"/>
      <c r="F49" s="90"/>
      <c r="G49" s="90"/>
      <c r="H49" s="90"/>
      <c r="I49" s="90"/>
      <c r="J49" s="90"/>
      <c r="K49" s="90"/>
      <c r="L49" s="90"/>
      <c r="M49" s="90"/>
      <c r="P49" s="90"/>
    </row>
    <row r="50" spans="1:16" ht="15" customHeight="1">
      <c r="A50" s="394"/>
      <c r="B50" s="64" t="s">
        <v>187</v>
      </c>
      <c r="C50" s="69" t="s">
        <v>957</v>
      </c>
      <c r="D50" s="90">
        <v>16718</v>
      </c>
      <c r="E50" s="90">
        <v>384</v>
      </c>
      <c r="F50" s="90">
        <v>342</v>
      </c>
      <c r="G50" s="90">
        <v>514</v>
      </c>
      <c r="H50" s="90">
        <v>2707</v>
      </c>
      <c r="I50" s="90">
        <v>3286</v>
      </c>
      <c r="J50" s="90">
        <v>3325</v>
      </c>
      <c r="K50" s="90">
        <v>3404</v>
      </c>
      <c r="L50" s="90">
        <v>2568</v>
      </c>
      <c r="M50" s="90">
        <v>188</v>
      </c>
      <c r="P50" s="90"/>
    </row>
    <row r="51" spans="1:16" ht="15" customHeight="1">
      <c r="A51" s="48"/>
      <c r="B51" s="64"/>
      <c r="C51" s="53" t="s">
        <v>958</v>
      </c>
      <c r="D51" s="90">
        <v>3075</v>
      </c>
      <c r="E51" s="90">
        <v>39</v>
      </c>
      <c r="F51" s="90">
        <v>36</v>
      </c>
      <c r="G51" s="90">
        <v>45</v>
      </c>
      <c r="H51" s="90">
        <v>471</v>
      </c>
      <c r="I51" s="90">
        <v>654</v>
      </c>
      <c r="J51" s="90">
        <v>674</v>
      </c>
      <c r="K51" s="90">
        <v>673</v>
      </c>
      <c r="L51" s="90">
        <v>449</v>
      </c>
      <c r="M51" s="90">
        <v>34</v>
      </c>
      <c r="P51" s="90"/>
    </row>
    <row r="52" spans="1:16" ht="15" customHeight="1">
      <c r="A52" s="56"/>
      <c r="B52" s="64"/>
      <c r="C52" s="53" t="s">
        <v>959</v>
      </c>
      <c r="D52" s="90">
        <v>3715</v>
      </c>
      <c r="E52" s="90">
        <v>321</v>
      </c>
      <c r="F52" s="90">
        <v>84</v>
      </c>
      <c r="G52" s="90">
        <v>69</v>
      </c>
      <c r="H52" s="90">
        <v>510</v>
      </c>
      <c r="I52" s="90">
        <v>656</v>
      </c>
      <c r="J52" s="90">
        <v>700</v>
      </c>
      <c r="K52" s="90">
        <v>707</v>
      </c>
      <c r="L52" s="90">
        <v>576</v>
      </c>
      <c r="M52" s="90">
        <v>92</v>
      </c>
      <c r="P52" s="90"/>
    </row>
    <row r="53" spans="1:16" ht="15" customHeight="1">
      <c r="A53" s="53"/>
      <c r="B53" s="58"/>
      <c r="C53" s="59" t="s">
        <v>174</v>
      </c>
      <c r="D53" s="90">
        <v>488</v>
      </c>
      <c r="E53" s="90">
        <v>1</v>
      </c>
      <c r="F53" s="90">
        <v>3</v>
      </c>
      <c r="G53" s="90">
        <v>4</v>
      </c>
      <c r="H53" s="90">
        <v>50</v>
      </c>
      <c r="I53" s="90">
        <v>79</v>
      </c>
      <c r="J53" s="90">
        <v>103</v>
      </c>
      <c r="K53" s="90">
        <v>125</v>
      </c>
      <c r="L53" s="90">
        <v>117</v>
      </c>
      <c r="M53" s="90">
        <v>6</v>
      </c>
      <c r="P53" s="90"/>
    </row>
    <row r="54" spans="1:16" ht="15" customHeight="1">
      <c r="A54" s="56"/>
      <c r="B54" s="425" t="s">
        <v>188</v>
      </c>
      <c r="C54" s="45" t="s">
        <v>176</v>
      </c>
      <c r="D54" s="90">
        <v>33983</v>
      </c>
      <c r="E54" s="90">
        <v>2703</v>
      </c>
      <c r="F54" s="90">
        <v>2056</v>
      </c>
      <c r="G54" s="90">
        <v>2244</v>
      </c>
      <c r="H54" s="90">
        <v>6901</v>
      </c>
      <c r="I54" s="90">
        <v>6507</v>
      </c>
      <c r="J54" s="90">
        <v>4894</v>
      </c>
      <c r="K54" s="90">
        <v>4346</v>
      </c>
      <c r="L54" s="90">
        <v>2762</v>
      </c>
      <c r="M54" s="90">
        <v>1570</v>
      </c>
      <c r="P54" s="90"/>
    </row>
    <row r="55" spans="1:16" ht="15" customHeight="1">
      <c r="A55" s="394"/>
      <c r="B55" s="426"/>
      <c r="C55" s="50"/>
      <c r="D55" s="90"/>
      <c r="E55" s="90"/>
      <c r="F55" s="90"/>
      <c r="G55" s="90"/>
      <c r="H55" s="90"/>
      <c r="I55" s="90"/>
      <c r="J55" s="90"/>
      <c r="K55" s="90"/>
      <c r="L55" s="90"/>
      <c r="M55" s="90"/>
      <c r="P55" s="90"/>
    </row>
    <row r="56" spans="1:16" ht="15" customHeight="1">
      <c r="A56" s="394"/>
      <c r="B56" s="426"/>
      <c r="C56" s="53" t="s">
        <v>957</v>
      </c>
      <c r="D56" s="90">
        <v>26619</v>
      </c>
      <c r="E56" s="90">
        <v>2012</v>
      </c>
      <c r="F56" s="90">
        <v>1540</v>
      </c>
      <c r="G56" s="90">
        <v>1729</v>
      </c>
      <c r="H56" s="90">
        <v>5644</v>
      </c>
      <c r="I56" s="90">
        <v>5209</v>
      </c>
      <c r="J56" s="90">
        <v>3869</v>
      </c>
      <c r="K56" s="90">
        <v>3464</v>
      </c>
      <c r="L56" s="90">
        <v>2100</v>
      </c>
      <c r="M56" s="90">
        <v>1052</v>
      </c>
      <c r="P56" s="90"/>
    </row>
    <row r="57" spans="1:16" ht="15" customHeight="1">
      <c r="A57" s="48"/>
      <c r="B57" s="426"/>
      <c r="C57" s="53" t="s">
        <v>958</v>
      </c>
      <c r="D57" s="90">
        <v>2124</v>
      </c>
      <c r="E57" s="90">
        <v>151</v>
      </c>
      <c r="F57" s="90">
        <v>109</v>
      </c>
      <c r="G57" s="90">
        <v>134</v>
      </c>
      <c r="H57" s="90">
        <v>398</v>
      </c>
      <c r="I57" s="90">
        <v>424</v>
      </c>
      <c r="J57" s="90">
        <v>338</v>
      </c>
      <c r="K57" s="90">
        <v>329</v>
      </c>
      <c r="L57" s="90">
        <v>222</v>
      </c>
      <c r="M57" s="90">
        <v>19</v>
      </c>
      <c r="P57" s="90"/>
    </row>
    <row r="58" spans="1:16" ht="15" customHeight="1">
      <c r="A58" s="56"/>
      <c r="B58" s="426"/>
      <c r="C58" s="53" t="s">
        <v>959</v>
      </c>
      <c r="D58" s="90">
        <v>4523</v>
      </c>
      <c r="E58" s="90">
        <v>521</v>
      </c>
      <c r="F58" s="90">
        <v>380</v>
      </c>
      <c r="G58" s="90">
        <v>353</v>
      </c>
      <c r="H58" s="90">
        <v>759</v>
      </c>
      <c r="I58" s="90">
        <v>756</v>
      </c>
      <c r="J58" s="90">
        <v>597</v>
      </c>
      <c r="K58" s="90">
        <v>483</v>
      </c>
      <c r="L58" s="90">
        <v>397</v>
      </c>
      <c r="M58" s="90">
        <v>277</v>
      </c>
      <c r="P58" s="90"/>
    </row>
    <row r="59" spans="1:16" ht="15" customHeight="1">
      <c r="A59" s="35"/>
      <c r="B59" s="58"/>
      <c r="C59" s="59" t="s">
        <v>174</v>
      </c>
      <c r="D59" s="90">
        <v>717</v>
      </c>
      <c r="E59" s="90">
        <v>19</v>
      </c>
      <c r="F59" s="90">
        <v>27</v>
      </c>
      <c r="G59" s="90">
        <v>28</v>
      </c>
      <c r="H59" s="90">
        <v>100</v>
      </c>
      <c r="I59" s="90">
        <v>118</v>
      </c>
      <c r="J59" s="90">
        <v>90</v>
      </c>
      <c r="K59" s="90">
        <v>70</v>
      </c>
      <c r="L59" s="90">
        <v>43</v>
      </c>
      <c r="M59" s="90">
        <v>222</v>
      </c>
      <c r="P59" s="90"/>
    </row>
    <row r="60" spans="1:16" ht="15" customHeight="1">
      <c r="A60" s="32" t="s">
        <v>970</v>
      </c>
      <c r="B60" s="44" t="s">
        <v>719</v>
      </c>
      <c r="C60" s="45" t="s">
        <v>176</v>
      </c>
      <c r="D60" s="90">
        <v>61948</v>
      </c>
      <c r="E60" s="90">
        <v>3856</v>
      </c>
      <c r="F60" s="90">
        <v>3862</v>
      </c>
      <c r="G60" s="90">
        <v>3097</v>
      </c>
      <c r="H60" s="90">
        <v>13246</v>
      </c>
      <c r="I60" s="90">
        <v>11295</v>
      </c>
      <c r="J60" s="90">
        <v>9626</v>
      </c>
      <c r="K60" s="90">
        <v>10267</v>
      </c>
      <c r="L60" s="90">
        <v>5975</v>
      </c>
      <c r="M60" s="90">
        <v>724</v>
      </c>
      <c r="P60" s="90"/>
    </row>
    <row r="61" spans="1:16" ht="15" customHeight="1">
      <c r="A61" s="394" t="s">
        <v>972</v>
      </c>
      <c r="B61" s="57" t="s">
        <v>726</v>
      </c>
      <c r="C61" s="50"/>
      <c r="D61" s="90"/>
      <c r="E61" s="90"/>
      <c r="F61" s="90"/>
      <c r="G61" s="90"/>
      <c r="H61" s="90"/>
      <c r="I61" s="90"/>
      <c r="J61" s="90"/>
      <c r="K61" s="90"/>
      <c r="L61" s="90"/>
      <c r="M61" s="90"/>
      <c r="P61" s="90"/>
    </row>
    <row r="62" spans="1:16" ht="15" customHeight="1">
      <c r="A62" s="394"/>
      <c r="B62" s="57" t="s">
        <v>722</v>
      </c>
      <c r="C62" s="53" t="s">
        <v>960</v>
      </c>
      <c r="D62" s="90">
        <v>8550</v>
      </c>
      <c r="E62" s="90">
        <v>2509</v>
      </c>
      <c r="F62" s="90">
        <v>568</v>
      </c>
      <c r="G62" s="90">
        <v>417</v>
      </c>
      <c r="H62" s="90">
        <v>1300</v>
      </c>
      <c r="I62" s="90">
        <v>1031</v>
      </c>
      <c r="J62" s="90">
        <v>931</v>
      </c>
      <c r="K62" s="90">
        <v>1063</v>
      </c>
      <c r="L62" s="90">
        <v>693</v>
      </c>
      <c r="M62" s="90">
        <v>38</v>
      </c>
      <c r="P62" s="90"/>
    </row>
    <row r="63" spans="1:16" ht="15" customHeight="1">
      <c r="A63" s="394"/>
      <c r="B63" s="49" t="s">
        <v>728</v>
      </c>
      <c r="C63" s="53" t="s">
        <v>961</v>
      </c>
      <c r="D63" s="90">
        <v>46873</v>
      </c>
      <c r="E63" s="90">
        <v>1210</v>
      </c>
      <c r="F63" s="90">
        <v>2931</v>
      </c>
      <c r="G63" s="90">
        <v>2385</v>
      </c>
      <c r="H63" s="90">
        <v>10569</v>
      </c>
      <c r="I63" s="90">
        <v>8971</v>
      </c>
      <c r="J63" s="90">
        <v>7555</v>
      </c>
      <c r="K63" s="90">
        <v>7997</v>
      </c>
      <c r="L63" s="90">
        <v>4630</v>
      </c>
      <c r="M63" s="90">
        <v>625</v>
      </c>
      <c r="P63" s="90"/>
    </row>
    <row r="64" spans="1:16" ht="15" customHeight="1">
      <c r="A64" s="394"/>
      <c r="B64" s="71"/>
      <c r="C64" s="59" t="s">
        <v>174</v>
      </c>
      <c r="D64" s="90">
        <v>6525</v>
      </c>
      <c r="E64" s="90">
        <v>137</v>
      </c>
      <c r="F64" s="90">
        <v>363</v>
      </c>
      <c r="G64" s="90">
        <v>295</v>
      </c>
      <c r="H64" s="90">
        <v>1377</v>
      </c>
      <c r="I64" s="90">
        <v>1293</v>
      </c>
      <c r="J64" s="90">
        <v>1140</v>
      </c>
      <c r="K64" s="90">
        <v>1207</v>
      </c>
      <c r="L64" s="90">
        <v>652</v>
      </c>
      <c r="M64" s="90">
        <v>61</v>
      </c>
      <c r="P64" s="90"/>
    </row>
    <row r="65" spans="1:16" ht="15" customHeight="1">
      <c r="A65" s="56"/>
      <c r="B65" s="62" t="s">
        <v>185</v>
      </c>
      <c r="C65" s="45" t="s">
        <v>176</v>
      </c>
      <c r="D65" s="90">
        <v>23996</v>
      </c>
      <c r="E65" s="90">
        <v>745</v>
      </c>
      <c r="F65" s="90">
        <v>465</v>
      </c>
      <c r="G65" s="90">
        <v>632</v>
      </c>
      <c r="H65" s="90">
        <v>3738</v>
      </c>
      <c r="I65" s="90">
        <v>4675</v>
      </c>
      <c r="J65" s="90">
        <v>4802</v>
      </c>
      <c r="K65" s="90">
        <v>4909</v>
      </c>
      <c r="L65" s="90">
        <v>3710</v>
      </c>
      <c r="M65" s="90">
        <v>320</v>
      </c>
      <c r="P65" s="90"/>
    </row>
    <row r="66" spans="1:16" ht="15" customHeight="1">
      <c r="A66" s="56"/>
      <c r="B66" s="64" t="s">
        <v>186</v>
      </c>
      <c r="C66" s="50"/>
      <c r="D66" s="90"/>
      <c r="E66" s="90"/>
      <c r="F66" s="90"/>
      <c r="G66" s="90"/>
      <c r="H66" s="90"/>
      <c r="I66" s="90"/>
      <c r="J66" s="90"/>
      <c r="K66" s="90"/>
      <c r="L66" s="90"/>
      <c r="M66" s="90"/>
      <c r="P66" s="90"/>
    </row>
    <row r="67" spans="1:16" ht="15" customHeight="1">
      <c r="A67" s="56"/>
      <c r="B67" s="64" t="s">
        <v>187</v>
      </c>
      <c r="C67" s="53" t="s">
        <v>960</v>
      </c>
      <c r="D67" s="90">
        <v>2146</v>
      </c>
      <c r="E67" s="90">
        <v>266</v>
      </c>
      <c r="F67" s="90">
        <v>82</v>
      </c>
      <c r="G67" s="90">
        <v>113</v>
      </c>
      <c r="H67" s="90">
        <v>349</v>
      </c>
      <c r="I67" s="90">
        <v>343</v>
      </c>
      <c r="J67" s="90">
        <v>289</v>
      </c>
      <c r="K67" s="90">
        <v>359</v>
      </c>
      <c r="L67" s="90">
        <v>304</v>
      </c>
      <c r="M67" s="90">
        <v>41</v>
      </c>
      <c r="P67" s="90"/>
    </row>
    <row r="68" spans="1:16" ht="15" customHeight="1">
      <c r="A68" s="56"/>
      <c r="B68" s="64"/>
      <c r="C68" s="53" t="s">
        <v>961</v>
      </c>
      <c r="D68" s="90">
        <v>15300</v>
      </c>
      <c r="E68" s="90">
        <v>395</v>
      </c>
      <c r="F68" s="90">
        <v>301</v>
      </c>
      <c r="G68" s="90">
        <v>412</v>
      </c>
      <c r="H68" s="90">
        <v>2397</v>
      </c>
      <c r="I68" s="90">
        <v>2998</v>
      </c>
      <c r="J68" s="90">
        <v>3116</v>
      </c>
      <c r="K68" s="90">
        <v>3091</v>
      </c>
      <c r="L68" s="90">
        <v>2391</v>
      </c>
      <c r="M68" s="90">
        <v>199</v>
      </c>
      <c r="P68" s="90"/>
    </row>
    <row r="69" spans="1:16" ht="15" customHeight="1">
      <c r="A69" s="53"/>
      <c r="B69" s="65"/>
      <c r="C69" s="59" t="s">
        <v>174</v>
      </c>
      <c r="D69" s="90">
        <v>6550</v>
      </c>
      <c r="E69" s="90">
        <v>84</v>
      </c>
      <c r="F69" s="90">
        <v>82</v>
      </c>
      <c r="G69" s="90">
        <v>107</v>
      </c>
      <c r="H69" s="90">
        <v>992</v>
      </c>
      <c r="I69" s="90">
        <v>1334</v>
      </c>
      <c r="J69" s="90">
        <v>1397</v>
      </c>
      <c r="K69" s="90">
        <v>1459</v>
      </c>
      <c r="L69" s="90">
        <v>1015</v>
      </c>
      <c r="M69" s="90">
        <v>80</v>
      </c>
      <c r="P69" s="90"/>
    </row>
    <row r="70" spans="1:16" ht="15" customHeight="1">
      <c r="A70" s="56"/>
      <c r="B70" s="454" t="s">
        <v>973</v>
      </c>
      <c r="C70" s="45" t="s">
        <v>176</v>
      </c>
      <c r="D70" s="90">
        <v>33983</v>
      </c>
      <c r="E70" s="90">
        <v>2703</v>
      </c>
      <c r="F70" s="90">
        <v>2056</v>
      </c>
      <c r="G70" s="90">
        <v>2244</v>
      </c>
      <c r="H70" s="90">
        <v>6901</v>
      </c>
      <c r="I70" s="90">
        <v>6507</v>
      </c>
      <c r="J70" s="90">
        <v>4894</v>
      </c>
      <c r="K70" s="90">
        <v>4346</v>
      </c>
      <c r="L70" s="90">
        <v>2762</v>
      </c>
      <c r="M70" s="90">
        <v>1570</v>
      </c>
      <c r="P70" s="90"/>
    </row>
    <row r="71" spans="1:16" ht="15" customHeight="1">
      <c r="A71" s="56"/>
      <c r="B71" s="455"/>
      <c r="C71" s="50"/>
      <c r="D71" s="90"/>
      <c r="E71" s="90"/>
      <c r="F71" s="90"/>
      <c r="G71" s="90"/>
      <c r="H71" s="90"/>
      <c r="I71" s="90"/>
      <c r="J71" s="90"/>
      <c r="K71" s="90"/>
      <c r="L71" s="90"/>
      <c r="M71" s="90"/>
      <c r="P71" s="90"/>
    </row>
    <row r="72" spans="1:16" ht="15" customHeight="1">
      <c r="A72" s="56"/>
      <c r="B72" s="455"/>
      <c r="C72" s="53" t="s">
        <v>960</v>
      </c>
      <c r="D72" s="90">
        <v>4902</v>
      </c>
      <c r="E72" s="90">
        <v>614</v>
      </c>
      <c r="F72" s="90">
        <v>357</v>
      </c>
      <c r="G72" s="90">
        <v>404</v>
      </c>
      <c r="H72" s="90">
        <v>1009</v>
      </c>
      <c r="I72" s="90">
        <v>869</v>
      </c>
      <c r="J72" s="90">
        <v>608</v>
      </c>
      <c r="K72" s="90">
        <v>596</v>
      </c>
      <c r="L72" s="90">
        <v>318</v>
      </c>
      <c r="M72" s="90">
        <v>127</v>
      </c>
      <c r="P72" s="90"/>
    </row>
    <row r="73" spans="1:16" ht="15" customHeight="1">
      <c r="A73" s="56"/>
      <c r="B73" s="455"/>
      <c r="C73" s="53" t="s">
        <v>961</v>
      </c>
      <c r="D73" s="90">
        <v>22824</v>
      </c>
      <c r="E73" s="90">
        <v>1897</v>
      </c>
      <c r="F73" s="90">
        <v>1430</v>
      </c>
      <c r="G73" s="90">
        <v>1517</v>
      </c>
      <c r="H73" s="90">
        <v>4631</v>
      </c>
      <c r="I73" s="90">
        <v>4317</v>
      </c>
      <c r="J73" s="90">
        <v>3248</v>
      </c>
      <c r="K73" s="90">
        <v>2763</v>
      </c>
      <c r="L73" s="90">
        <v>1882</v>
      </c>
      <c r="M73" s="90">
        <v>1139</v>
      </c>
      <c r="P73" s="90"/>
    </row>
    <row r="74" spans="1:16" ht="15" customHeight="1">
      <c r="A74" s="35"/>
      <c r="B74" s="456"/>
      <c r="C74" s="59" t="s">
        <v>174</v>
      </c>
      <c r="D74" s="90">
        <v>6257</v>
      </c>
      <c r="E74" s="90">
        <v>192</v>
      </c>
      <c r="F74" s="90">
        <v>269</v>
      </c>
      <c r="G74" s="90">
        <v>323</v>
      </c>
      <c r="H74" s="90">
        <v>1261</v>
      </c>
      <c r="I74" s="90">
        <v>1321</v>
      </c>
      <c r="J74" s="90">
        <v>1038</v>
      </c>
      <c r="K74" s="90">
        <v>987</v>
      </c>
      <c r="L74" s="90">
        <v>562</v>
      </c>
      <c r="M74" s="90">
        <v>304</v>
      </c>
      <c r="P74" s="90"/>
    </row>
  </sheetData>
  <mergeCells count="12">
    <mergeCell ref="B70:B74"/>
    <mergeCell ref="A5:A7"/>
    <mergeCell ref="A11:A12"/>
    <mergeCell ref="B16:B20"/>
    <mergeCell ref="A17:A18"/>
    <mergeCell ref="A23:A26"/>
    <mergeCell ref="B32:B36"/>
    <mergeCell ref="A43:A45"/>
    <mergeCell ref="A49:A50"/>
    <mergeCell ref="B54:B58"/>
    <mergeCell ref="A55:A56"/>
    <mergeCell ref="A61:A64"/>
  </mergeCells>
  <phoneticPr fontId="2"/>
  <pageMargins left="0.39370078740157483" right="0.39370078740157483" top="0.39370078740157483" bottom="0.19685039370078741" header="0.19685039370078741" footer="0.19685039370078741"/>
  <pageSetup paperSize="9" scale="75" orientation="landscape" horizontalDpi="200" verticalDpi="200" r:id="rId1"/>
  <headerFooter alignWithMargins="0">
    <oddHeader>&amp;R&amp;F＿&amp;A</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66FF5-FC0A-46A1-B809-C7D5FF4FD2E8}">
  <dimension ref="A1:BO22"/>
  <sheetViews>
    <sheetView showGridLines="0" view="pageBreakPreview" zoomScaleNormal="100" zoomScaleSheetLayoutView="100" workbookViewId="0">
      <selection activeCell="C2" sqref="C2"/>
    </sheetView>
  </sheetViews>
  <sheetFormatPr defaultColWidth="7.25" defaultRowHeight="15" customHeight="1"/>
  <cols>
    <col min="1" max="1" width="9" style="31" customWidth="1"/>
    <col min="2" max="2" width="3.875" style="31" customWidth="1"/>
    <col min="3" max="3" width="23.125" style="31" customWidth="1"/>
    <col min="4" max="4" width="8.625" style="31" customWidth="1"/>
    <col min="5" max="13" width="8" style="31" customWidth="1"/>
    <col min="14" max="15" width="11.125" style="31" customWidth="1"/>
    <col min="16" max="23" width="7.75" style="31" customWidth="1"/>
    <col min="24" max="30" width="7.625" style="31" customWidth="1"/>
    <col min="31" max="32" width="8.75" style="31" customWidth="1"/>
    <col min="33" max="39" width="7.625" style="31" customWidth="1"/>
    <col min="40" max="41" width="8.75" style="31" customWidth="1"/>
    <col min="42" max="42" width="9" style="31" customWidth="1"/>
    <col min="43" max="52" width="8.5" style="31" customWidth="1"/>
    <col min="53" max="53" width="9" style="31" customWidth="1"/>
    <col min="54" max="54" width="8.625" style="31" customWidth="1"/>
    <col min="55" max="65" width="7.625" style="31" customWidth="1"/>
    <col min="66" max="67" width="8.75" style="31" customWidth="1"/>
    <col min="68" max="16384" width="7.25" style="31"/>
  </cols>
  <sheetData>
    <row r="1" spans="1:67" ht="15" customHeight="1">
      <c r="D1" s="32" t="s">
        <v>729</v>
      </c>
      <c r="E1" s="33"/>
      <c r="F1" s="33"/>
      <c r="G1" s="33"/>
      <c r="H1" s="33"/>
      <c r="I1" s="33"/>
      <c r="J1" s="33"/>
      <c r="K1" s="33"/>
      <c r="L1" s="33"/>
      <c r="M1" s="33"/>
      <c r="N1" s="33"/>
      <c r="O1" s="34"/>
      <c r="P1" s="32" t="s">
        <v>850</v>
      </c>
      <c r="Q1" s="33"/>
      <c r="R1" s="33"/>
      <c r="S1" s="33"/>
      <c r="T1" s="33"/>
      <c r="U1" s="33"/>
      <c r="V1" s="33"/>
      <c r="W1" s="34"/>
      <c r="X1" s="32" t="s">
        <v>748</v>
      </c>
      <c r="Y1" s="33"/>
      <c r="Z1" s="33"/>
      <c r="AA1" s="33"/>
      <c r="AB1" s="33"/>
      <c r="AC1" s="33"/>
      <c r="AD1" s="33"/>
      <c r="AE1" s="33"/>
      <c r="AF1" s="34"/>
      <c r="AG1" s="32" t="s">
        <v>749</v>
      </c>
      <c r="AH1" s="33"/>
      <c r="AI1" s="33"/>
      <c r="AJ1" s="33"/>
      <c r="AK1" s="33"/>
      <c r="AL1" s="33"/>
      <c r="AM1" s="33"/>
      <c r="AN1" s="33"/>
      <c r="AO1" s="34"/>
      <c r="AP1" s="32" t="s">
        <v>845</v>
      </c>
      <c r="AQ1" s="33"/>
      <c r="AR1" s="33"/>
      <c r="AS1" s="33"/>
      <c r="AT1" s="33"/>
      <c r="AU1" s="33"/>
      <c r="AV1" s="33"/>
      <c r="AW1" s="33"/>
      <c r="AX1" s="33"/>
      <c r="AY1" s="33"/>
      <c r="AZ1" s="33"/>
      <c r="BA1" s="34"/>
      <c r="BB1" s="32" t="s">
        <v>1196</v>
      </c>
      <c r="BC1" s="33"/>
      <c r="BD1" s="33"/>
      <c r="BE1" s="33"/>
      <c r="BF1" s="33"/>
      <c r="BG1" s="33"/>
      <c r="BH1" s="33"/>
      <c r="BI1" s="33"/>
      <c r="BJ1" s="33"/>
      <c r="BK1" s="33"/>
      <c r="BL1" s="33"/>
      <c r="BM1" s="33"/>
      <c r="BN1" s="33"/>
      <c r="BO1" s="34"/>
    </row>
    <row r="2" spans="1:67" ht="15" customHeight="1">
      <c r="D2" s="35"/>
      <c r="E2" s="36"/>
      <c r="F2" s="36"/>
      <c r="G2" s="36"/>
      <c r="H2" s="36"/>
      <c r="I2" s="36"/>
      <c r="J2" s="36"/>
      <c r="K2" s="36"/>
      <c r="L2" s="36"/>
      <c r="M2" s="36"/>
      <c r="N2" s="36"/>
      <c r="O2" s="37"/>
      <c r="P2" s="35"/>
      <c r="Q2" s="36"/>
      <c r="R2" s="36"/>
      <c r="S2" s="36"/>
      <c r="T2" s="36"/>
      <c r="U2" s="36"/>
      <c r="V2" s="36"/>
      <c r="W2" s="37"/>
      <c r="X2" s="35"/>
      <c r="Y2" s="36"/>
      <c r="Z2" s="36"/>
      <c r="AA2" s="36"/>
      <c r="AB2" s="36"/>
      <c r="AC2" s="36"/>
      <c r="AD2" s="36"/>
      <c r="AE2" s="36"/>
      <c r="AF2" s="37"/>
      <c r="AG2" s="35"/>
      <c r="AH2" s="36"/>
      <c r="AI2" s="36"/>
      <c r="AJ2" s="36"/>
      <c r="AK2" s="36"/>
      <c r="AL2" s="36"/>
      <c r="AM2" s="36"/>
      <c r="AN2" s="36"/>
      <c r="AO2" s="37"/>
      <c r="AP2" s="35"/>
      <c r="AQ2" s="36"/>
      <c r="AR2" s="36"/>
      <c r="AS2" s="36"/>
      <c r="AT2" s="36"/>
      <c r="AU2" s="36"/>
      <c r="AV2" s="36"/>
      <c r="AW2" s="36"/>
      <c r="AX2" s="36"/>
      <c r="AY2" s="36"/>
      <c r="AZ2" s="36"/>
      <c r="BA2" s="37"/>
      <c r="BB2" s="35"/>
      <c r="BC2" s="36"/>
      <c r="BD2" s="36"/>
      <c r="BE2" s="36"/>
      <c r="BF2" s="36"/>
      <c r="BG2" s="36"/>
      <c r="BH2" s="36"/>
      <c r="BI2" s="36"/>
      <c r="BJ2" s="36"/>
      <c r="BK2" s="36"/>
      <c r="BL2" s="36"/>
      <c r="BM2" s="36"/>
      <c r="BN2" s="36"/>
      <c r="BO2" s="37"/>
    </row>
    <row r="3" spans="1:67" s="43" customFormat="1" ht="33">
      <c r="A3" s="38"/>
      <c r="B3" s="39"/>
      <c r="C3" s="40"/>
      <c r="D3" s="181" t="s">
        <v>499</v>
      </c>
      <c r="E3" s="181" t="s">
        <v>1211</v>
      </c>
      <c r="F3" s="181" t="s">
        <v>561</v>
      </c>
      <c r="G3" s="181" t="s">
        <v>563</v>
      </c>
      <c r="H3" s="181" t="s">
        <v>564</v>
      </c>
      <c r="I3" s="181" t="s">
        <v>565</v>
      </c>
      <c r="J3" s="181" t="s">
        <v>566</v>
      </c>
      <c r="K3" s="181" t="s">
        <v>567</v>
      </c>
      <c r="L3" s="181" t="s">
        <v>568</v>
      </c>
      <c r="M3" s="181" t="s">
        <v>569</v>
      </c>
      <c r="N3" s="362" t="s">
        <v>1212</v>
      </c>
      <c r="O3" s="362" t="s">
        <v>1213</v>
      </c>
      <c r="P3" s="41" t="s">
        <v>165</v>
      </c>
      <c r="Q3" s="41" t="s">
        <v>930</v>
      </c>
      <c r="R3" s="41" t="s">
        <v>573</v>
      </c>
      <c r="S3" s="41" t="s">
        <v>574</v>
      </c>
      <c r="T3" s="41" t="s">
        <v>575</v>
      </c>
      <c r="U3" s="41" t="s">
        <v>576</v>
      </c>
      <c r="V3" s="41" t="s">
        <v>577</v>
      </c>
      <c r="W3" s="41" t="s">
        <v>931</v>
      </c>
      <c r="X3" s="41" t="s">
        <v>165</v>
      </c>
      <c r="Y3" s="181" t="s">
        <v>283</v>
      </c>
      <c r="Z3" s="181" t="s">
        <v>580</v>
      </c>
      <c r="AA3" s="182" t="s">
        <v>581</v>
      </c>
      <c r="AB3" s="182" t="s">
        <v>582</v>
      </c>
      <c r="AC3" s="181" t="s">
        <v>583</v>
      </c>
      <c r="AD3" s="181" t="s">
        <v>585</v>
      </c>
      <c r="AE3" s="41" t="s">
        <v>404</v>
      </c>
      <c r="AF3" s="41" t="s">
        <v>405</v>
      </c>
      <c r="AG3" s="181" t="s">
        <v>499</v>
      </c>
      <c r="AH3" s="181" t="s">
        <v>283</v>
      </c>
      <c r="AI3" s="181" t="s">
        <v>580</v>
      </c>
      <c r="AJ3" s="182" t="s">
        <v>581</v>
      </c>
      <c r="AK3" s="182" t="s">
        <v>588</v>
      </c>
      <c r="AL3" s="181" t="s">
        <v>589</v>
      </c>
      <c r="AM3" s="181" t="s">
        <v>585</v>
      </c>
      <c r="AN3" s="41" t="s">
        <v>404</v>
      </c>
      <c r="AO3" s="41" t="s">
        <v>405</v>
      </c>
      <c r="AP3" s="41" t="s">
        <v>165</v>
      </c>
      <c r="AQ3" s="41" t="s">
        <v>902</v>
      </c>
      <c r="AR3" s="41" t="s">
        <v>1218</v>
      </c>
      <c r="AS3" s="41" t="s">
        <v>1219</v>
      </c>
      <c r="AT3" s="41" t="s">
        <v>1220</v>
      </c>
      <c r="AU3" s="41" t="s">
        <v>1221</v>
      </c>
      <c r="AV3" s="41" t="s">
        <v>1222</v>
      </c>
      <c r="AW3" s="41" t="s">
        <v>1223</v>
      </c>
      <c r="AX3" s="41" t="s">
        <v>1224</v>
      </c>
      <c r="AY3" s="41" t="s">
        <v>910</v>
      </c>
      <c r="AZ3" s="41" t="s">
        <v>353</v>
      </c>
      <c r="BA3" s="41" t="s">
        <v>911</v>
      </c>
      <c r="BB3" s="41" t="s">
        <v>165</v>
      </c>
      <c r="BC3" s="41" t="s">
        <v>253</v>
      </c>
      <c r="BD3" s="41" t="s">
        <v>1201</v>
      </c>
      <c r="BE3" s="41" t="s">
        <v>1225</v>
      </c>
      <c r="BF3" s="41" t="s">
        <v>1226</v>
      </c>
      <c r="BG3" s="41" t="s">
        <v>1227</v>
      </c>
      <c r="BH3" s="41" t="s">
        <v>1228</v>
      </c>
      <c r="BI3" s="41" t="s">
        <v>1229</v>
      </c>
      <c r="BJ3" s="41" t="s">
        <v>1230</v>
      </c>
      <c r="BK3" s="41" t="s">
        <v>1231</v>
      </c>
      <c r="BL3" s="41" t="s">
        <v>1208</v>
      </c>
      <c r="BM3" s="41" t="s">
        <v>174</v>
      </c>
      <c r="BN3" s="41" t="s">
        <v>1232</v>
      </c>
      <c r="BO3" s="41" t="s">
        <v>1233</v>
      </c>
    </row>
    <row r="4" spans="1:67" ht="15" customHeight="1">
      <c r="A4" s="32" t="s">
        <v>1234</v>
      </c>
      <c r="B4" s="49" t="s">
        <v>719</v>
      </c>
      <c r="C4" s="45" t="s">
        <v>176</v>
      </c>
      <c r="D4" s="86">
        <f t="shared" ref="D4:E4" si="0">D16</f>
        <v>61948</v>
      </c>
      <c r="E4" s="87">
        <f t="shared" si="0"/>
        <v>3856</v>
      </c>
      <c r="F4" s="87">
        <f>F16</f>
        <v>3862</v>
      </c>
      <c r="G4" s="87">
        <f t="shared" ref="G4:M4" si="1">G16</f>
        <v>3097</v>
      </c>
      <c r="H4" s="87">
        <f t="shared" si="1"/>
        <v>13246</v>
      </c>
      <c r="I4" s="87">
        <f t="shared" si="1"/>
        <v>11295</v>
      </c>
      <c r="J4" s="87">
        <f t="shared" si="1"/>
        <v>9626</v>
      </c>
      <c r="K4" s="87">
        <f t="shared" si="1"/>
        <v>10267</v>
      </c>
      <c r="L4" s="87">
        <f t="shared" si="1"/>
        <v>5975</v>
      </c>
      <c r="M4" s="87">
        <f t="shared" si="1"/>
        <v>724</v>
      </c>
      <c r="N4" s="117">
        <f>SUM(F16*0.375,G16,H16,I16*2,J16*3,K16*4,L16*5)/SUM(E16:L16)</f>
        <v>2.2899884032405593</v>
      </c>
      <c r="O4" s="117">
        <f>SUM(F16*0.375,G16,H16,I16*2,J16*3,K16*4,L16*5)/SUM(F16:L16)</f>
        <v>2.4439103681494911</v>
      </c>
      <c r="P4" s="86">
        <f t="shared" ref="P4:Q4" si="2">P16</f>
        <v>57094</v>
      </c>
      <c r="Q4" s="87">
        <f t="shared" si="2"/>
        <v>5162</v>
      </c>
      <c r="R4" s="87">
        <f>R16</f>
        <v>6244</v>
      </c>
      <c r="S4" s="87">
        <f t="shared" ref="S4:Y4" si="3">S16</f>
        <v>16586</v>
      </c>
      <c r="T4" s="87">
        <f t="shared" si="3"/>
        <v>11902</v>
      </c>
      <c r="U4" s="87">
        <f t="shared" si="3"/>
        <v>4422</v>
      </c>
      <c r="V4" s="87">
        <f t="shared" si="3"/>
        <v>1272</v>
      </c>
      <c r="W4" s="87">
        <f t="shared" si="3"/>
        <v>11506</v>
      </c>
      <c r="X4" s="86">
        <f t="shared" si="3"/>
        <v>1202</v>
      </c>
      <c r="Y4" s="87">
        <f t="shared" si="3"/>
        <v>56</v>
      </c>
      <c r="Z4" s="87">
        <f>Z16</f>
        <v>109</v>
      </c>
      <c r="AA4" s="87">
        <f t="shared" ref="AA4:AD4" si="4">AA16</f>
        <v>158</v>
      </c>
      <c r="AB4" s="87">
        <f t="shared" si="4"/>
        <v>162</v>
      </c>
      <c r="AC4" s="87">
        <f t="shared" si="4"/>
        <v>231</v>
      </c>
      <c r="AD4" s="87">
        <f t="shared" si="4"/>
        <v>486</v>
      </c>
      <c r="AE4" s="117">
        <f>AE16</f>
        <v>13.076075474119145</v>
      </c>
      <c r="AF4" s="117">
        <f>AF16</f>
        <v>14.185560665862589</v>
      </c>
      <c r="AG4" s="86">
        <f t="shared" ref="AG4:AH4" si="5">AG16</f>
        <v>1202</v>
      </c>
      <c r="AH4" s="87">
        <f t="shared" si="5"/>
        <v>775</v>
      </c>
      <c r="AI4" s="87">
        <f>AI16</f>
        <v>270</v>
      </c>
      <c r="AJ4" s="87">
        <f t="shared" ref="AJ4:AM4" si="6">AJ16</f>
        <v>24</v>
      </c>
      <c r="AK4" s="87">
        <f t="shared" si="6"/>
        <v>6</v>
      </c>
      <c r="AL4" s="87">
        <f t="shared" si="6"/>
        <v>2</v>
      </c>
      <c r="AM4" s="87">
        <f t="shared" si="6"/>
        <v>125</v>
      </c>
      <c r="AN4" s="117">
        <f>AN16</f>
        <v>0.84041625440188117</v>
      </c>
      <c r="AO4" s="117">
        <f>AO16</f>
        <v>2.9971135959961126</v>
      </c>
      <c r="AP4" s="86">
        <f>AP16</f>
        <v>1202</v>
      </c>
      <c r="AQ4" s="87">
        <f>AQ16</f>
        <v>20</v>
      </c>
      <c r="AR4" s="87">
        <f>AR16</f>
        <v>24</v>
      </c>
      <c r="AS4" s="87">
        <f t="shared" ref="AS4:AZ4" si="7">AS16</f>
        <v>49</v>
      </c>
      <c r="AT4" s="87">
        <f t="shared" si="7"/>
        <v>74</v>
      </c>
      <c r="AU4" s="87">
        <f t="shared" si="7"/>
        <v>79</v>
      </c>
      <c r="AV4" s="87">
        <f t="shared" si="7"/>
        <v>91</v>
      </c>
      <c r="AW4" s="87">
        <f t="shared" si="7"/>
        <v>139</v>
      </c>
      <c r="AX4" s="87">
        <f t="shared" si="7"/>
        <v>99</v>
      </c>
      <c r="AY4" s="87">
        <f t="shared" si="7"/>
        <v>301</v>
      </c>
      <c r="AZ4" s="87">
        <f t="shared" si="7"/>
        <v>326</v>
      </c>
      <c r="BA4" s="86">
        <f>BA16</f>
        <v>276573.68375683331</v>
      </c>
      <c r="BB4" s="86">
        <f t="shared" ref="BB4:BM4" si="8">BB16</f>
        <v>1202</v>
      </c>
      <c r="BC4" s="87">
        <f t="shared" si="8"/>
        <v>94</v>
      </c>
      <c r="BD4" s="87">
        <f t="shared" si="8"/>
        <v>29</v>
      </c>
      <c r="BE4" s="87">
        <f t="shared" si="8"/>
        <v>49</v>
      </c>
      <c r="BF4" s="87">
        <f t="shared" si="8"/>
        <v>82</v>
      </c>
      <c r="BG4" s="87">
        <f t="shared" si="8"/>
        <v>139</v>
      </c>
      <c r="BH4" s="87">
        <f t="shared" si="8"/>
        <v>138</v>
      </c>
      <c r="BI4" s="87">
        <f t="shared" si="8"/>
        <v>109</v>
      </c>
      <c r="BJ4" s="87">
        <f t="shared" si="8"/>
        <v>181</v>
      </c>
      <c r="BK4" s="87">
        <f t="shared" si="8"/>
        <v>209</v>
      </c>
      <c r="BL4" s="87">
        <f t="shared" si="8"/>
        <v>89</v>
      </c>
      <c r="BM4" s="87">
        <f t="shared" si="8"/>
        <v>83</v>
      </c>
      <c r="BN4" s="86">
        <f>BN16</f>
        <v>79948.362823949952</v>
      </c>
      <c r="BO4" s="86">
        <f>BO16</f>
        <v>87280.212682926824</v>
      </c>
    </row>
    <row r="5" spans="1:67" ht="15" customHeight="1">
      <c r="A5" s="53" t="s">
        <v>1189</v>
      </c>
      <c r="B5" s="49" t="s">
        <v>726</v>
      </c>
      <c r="C5" s="50"/>
      <c r="D5" s="88">
        <f>IF(SUM(E5:M5)&gt;100,"－",SUM(E5:M5))</f>
        <v>100</v>
      </c>
      <c r="E5" s="89">
        <f t="shared" ref="E5:M5" si="9">E16/$D4*100</f>
        <v>6.2245754503777357</v>
      </c>
      <c r="F5" s="89">
        <f t="shared" si="9"/>
        <v>6.2342609930909791</v>
      </c>
      <c r="G5" s="89">
        <f t="shared" si="9"/>
        <v>4.9993542971524505</v>
      </c>
      <c r="H5" s="89">
        <f t="shared" si="9"/>
        <v>21.382449796603602</v>
      </c>
      <c r="I5" s="89">
        <f t="shared" si="9"/>
        <v>18.233034157680635</v>
      </c>
      <c r="J5" s="89">
        <f t="shared" si="9"/>
        <v>15.538839026280105</v>
      </c>
      <c r="K5" s="89">
        <f t="shared" si="9"/>
        <v>16.573577839478272</v>
      </c>
      <c r="L5" s="89">
        <f t="shared" si="9"/>
        <v>9.6451862852715173</v>
      </c>
      <c r="M5" s="89">
        <f t="shared" si="9"/>
        <v>1.1687221540646993</v>
      </c>
      <c r="N5" s="88" t="s">
        <v>791</v>
      </c>
      <c r="O5" s="88" t="s">
        <v>791</v>
      </c>
      <c r="P5" s="88">
        <f>IF(SUM(Q5:W5)&gt;100,"－",SUM(Q5:W5))</f>
        <v>100</v>
      </c>
      <c r="Q5" s="89">
        <f t="shared" ref="Q5:W5" si="10">Q16/$P4*100</f>
        <v>9.0412302518653451</v>
      </c>
      <c r="R5" s="89">
        <f t="shared" si="10"/>
        <v>10.936350579745682</v>
      </c>
      <c r="S5" s="89">
        <f t="shared" si="10"/>
        <v>29.050338039023366</v>
      </c>
      <c r="T5" s="89">
        <f t="shared" si="10"/>
        <v>20.846323606683715</v>
      </c>
      <c r="U5" s="89">
        <f t="shared" si="10"/>
        <v>7.7451220793778681</v>
      </c>
      <c r="V5" s="89">
        <f t="shared" si="10"/>
        <v>2.2279048586541492</v>
      </c>
      <c r="W5" s="89">
        <f t="shared" si="10"/>
        <v>20.152730584649873</v>
      </c>
      <c r="X5" s="88">
        <f>IF(SUM(Y5:AD5)&gt;100,"－",SUM(Y5:AD5))</f>
        <v>100</v>
      </c>
      <c r="Y5" s="89">
        <f t="shared" ref="Y5:AD5" si="11">Y16/$X4*100</f>
        <v>4.6589018302828622</v>
      </c>
      <c r="Z5" s="89">
        <f t="shared" si="11"/>
        <v>9.0682196339434284</v>
      </c>
      <c r="AA5" s="89">
        <f t="shared" si="11"/>
        <v>13.144758735440931</v>
      </c>
      <c r="AB5" s="89">
        <f t="shared" si="11"/>
        <v>13.477537437603992</v>
      </c>
      <c r="AC5" s="89">
        <f t="shared" si="11"/>
        <v>19.217970049916804</v>
      </c>
      <c r="AD5" s="89">
        <f t="shared" si="11"/>
        <v>40.432612312811976</v>
      </c>
      <c r="AE5" s="88" t="s">
        <v>791</v>
      </c>
      <c r="AF5" s="88" t="s">
        <v>791</v>
      </c>
      <c r="AG5" s="88">
        <f>IF(SUM(AH5:AM5)&gt;100,"－",SUM(AH5:AM5))</f>
        <v>99.999999999999986</v>
      </c>
      <c r="AH5" s="89">
        <f t="shared" ref="AH5:AM5" si="12">AH16/$AG4*100</f>
        <v>64.475873544093176</v>
      </c>
      <c r="AI5" s="89">
        <f t="shared" si="12"/>
        <v>22.462562396006653</v>
      </c>
      <c r="AJ5" s="89">
        <f t="shared" si="12"/>
        <v>1.9966722129783694</v>
      </c>
      <c r="AK5" s="89">
        <f t="shared" si="12"/>
        <v>0.49916805324459235</v>
      </c>
      <c r="AL5" s="89">
        <f t="shared" si="12"/>
        <v>0.16638935108153077</v>
      </c>
      <c r="AM5" s="89">
        <f t="shared" si="12"/>
        <v>10.399334442595674</v>
      </c>
      <c r="AN5" s="88" t="s">
        <v>791</v>
      </c>
      <c r="AO5" s="88" t="s">
        <v>791</v>
      </c>
      <c r="AP5" s="88">
        <f>IF(SUM(AQ5:AZ5)&gt;100,"－",SUM(AQ5:AZ5))</f>
        <v>100</v>
      </c>
      <c r="AQ5" s="89">
        <f t="shared" ref="AQ5:AZ5" si="13">AQ16/$AP4*100</f>
        <v>1.6638935108153077</v>
      </c>
      <c r="AR5" s="89">
        <f t="shared" si="13"/>
        <v>1.9966722129783694</v>
      </c>
      <c r="AS5" s="89">
        <f t="shared" si="13"/>
        <v>4.0765391014975041</v>
      </c>
      <c r="AT5" s="89">
        <f t="shared" si="13"/>
        <v>6.1564059900166388</v>
      </c>
      <c r="AU5" s="89">
        <f t="shared" si="13"/>
        <v>6.5723793677204654</v>
      </c>
      <c r="AV5" s="89">
        <f t="shared" si="13"/>
        <v>7.570715474209651</v>
      </c>
      <c r="AW5" s="89">
        <f t="shared" si="13"/>
        <v>11.564059900166388</v>
      </c>
      <c r="AX5" s="89">
        <f t="shared" si="13"/>
        <v>8.2362728785357735</v>
      </c>
      <c r="AY5" s="89">
        <f t="shared" si="13"/>
        <v>25.041597337770384</v>
      </c>
      <c r="AZ5" s="89">
        <f t="shared" si="13"/>
        <v>27.121464226289515</v>
      </c>
      <c r="BA5" s="216" t="s">
        <v>791</v>
      </c>
      <c r="BB5" s="88">
        <f>IF(SUM(BC5:BM5)&gt;100,"－",SUM(BC5:BM5))</f>
        <v>100</v>
      </c>
      <c r="BC5" s="89">
        <f>BC16/$BB4*100</f>
        <v>7.8202995008319469</v>
      </c>
      <c r="BD5" s="89">
        <f t="shared" ref="BD5:BM5" si="14">BD16/$BB4*100</f>
        <v>2.4126455906821964</v>
      </c>
      <c r="BE5" s="89">
        <f t="shared" si="14"/>
        <v>4.0765391014975041</v>
      </c>
      <c r="BF5" s="89">
        <f t="shared" si="14"/>
        <v>6.8219633943427613</v>
      </c>
      <c r="BG5" s="89">
        <f t="shared" si="14"/>
        <v>11.564059900166388</v>
      </c>
      <c r="BH5" s="89">
        <f t="shared" si="14"/>
        <v>11.480865224625623</v>
      </c>
      <c r="BI5" s="89">
        <f t="shared" si="14"/>
        <v>9.0682196339434284</v>
      </c>
      <c r="BJ5" s="89">
        <f t="shared" si="14"/>
        <v>15.058236272878537</v>
      </c>
      <c r="BK5" s="89">
        <f t="shared" si="14"/>
        <v>17.387687188019967</v>
      </c>
      <c r="BL5" s="89">
        <f t="shared" si="14"/>
        <v>7.4043261231281203</v>
      </c>
      <c r="BM5" s="89">
        <f t="shared" si="14"/>
        <v>6.9051580698835267</v>
      </c>
      <c r="BN5" s="216" t="s">
        <v>791</v>
      </c>
      <c r="BO5" s="216" t="s">
        <v>791</v>
      </c>
    </row>
    <row r="6" spans="1:67" ht="15" customHeight="1">
      <c r="A6" s="53"/>
      <c r="B6" s="49" t="s">
        <v>722</v>
      </c>
      <c r="C6" s="53" t="s">
        <v>1235</v>
      </c>
      <c r="D6" s="82">
        <f>D18</f>
        <v>8976</v>
      </c>
      <c r="E6" s="83">
        <f t="shared" ref="E6:M10" si="15">IF($D6=0,0,E18/$D6*100)</f>
        <v>2.4175579322638145</v>
      </c>
      <c r="F6" s="83">
        <f t="shared" si="15"/>
        <v>3.1751336898395723</v>
      </c>
      <c r="G6" s="83">
        <f t="shared" si="15"/>
        <v>3.1862745098039214</v>
      </c>
      <c r="H6" s="83">
        <f t="shared" si="15"/>
        <v>20.432263814616753</v>
      </c>
      <c r="I6" s="83">
        <f t="shared" si="15"/>
        <v>21.290106951871657</v>
      </c>
      <c r="J6" s="83">
        <f t="shared" si="15"/>
        <v>18.404634581105171</v>
      </c>
      <c r="K6" s="83">
        <f t="shared" si="15"/>
        <v>19.429590017825312</v>
      </c>
      <c r="L6" s="83">
        <f t="shared" si="15"/>
        <v>10.617201426024955</v>
      </c>
      <c r="M6" s="83">
        <f t="shared" si="15"/>
        <v>1.0472370766488415</v>
      </c>
      <c r="N6" s="119">
        <f t="shared" ref="N6:N10" si="16">SUM(F18*0.375,G18,H18,I18*2,J18*3,K18*4,L18*5)/SUM(E18:L18)</f>
        <v>2.5608956316145011</v>
      </c>
      <c r="O6" s="119">
        <f t="shared" ref="O6:O10" si="17">SUM(F18*0.375,G18,H18,I18*2,J18*3,K18*4,L18*5)/SUM(F18:L18)</f>
        <v>2.6250288517022504</v>
      </c>
      <c r="P6" s="82">
        <f>P18</f>
        <v>7727</v>
      </c>
      <c r="Q6" s="83">
        <f t="shared" ref="Q6:W10" si="18">IF($P6=0,0,Q18/$P6*100)</f>
        <v>4.1413226349165262</v>
      </c>
      <c r="R6" s="83">
        <f t="shared" si="18"/>
        <v>11.634528277468617</v>
      </c>
      <c r="S6" s="83">
        <f t="shared" si="18"/>
        <v>31.072861395108063</v>
      </c>
      <c r="T6" s="83">
        <f t="shared" si="18"/>
        <v>24.291445580432249</v>
      </c>
      <c r="U6" s="83">
        <f t="shared" si="18"/>
        <v>8.7614856994952763</v>
      </c>
      <c r="V6" s="83">
        <f t="shared" si="18"/>
        <v>2.8730425779733402</v>
      </c>
      <c r="W6" s="83">
        <f t="shared" si="18"/>
        <v>17.225313834605927</v>
      </c>
      <c r="X6" s="82">
        <f>X18</f>
        <v>199</v>
      </c>
      <c r="Y6" s="83">
        <f t="shared" ref="Y6:AD10" si="19">IF($X6=0,0,Y18/$X6*100)</f>
        <v>6.5326633165829149</v>
      </c>
      <c r="Z6" s="83">
        <f t="shared" si="19"/>
        <v>7.5376884422110546</v>
      </c>
      <c r="AA6" s="83">
        <f t="shared" si="19"/>
        <v>11.055276381909549</v>
      </c>
      <c r="AB6" s="83">
        <f t="shared" si="19"/>
        <v>14.07035175879397</v>
      </c>
      <c r="AC6" s="83">
        <f t="shared" si="19"/>
        <v>22.613065326633166</v>
      </c>
      <c r="AD6" s="83">
        <f t="shared" si="19"/>
        <v>38.190954773869343</v>
      </c>
      <c r="AE6" s="119">
        <f>AE18</f>
        <v>13.157854108932248</v>
      </c>
      <c r="AF6" s="119">
        <f>AF18</f>
        <v>14.712873230896967</v>
      </c>
      <c r="AG6" s="82">
        <f>AG18</f>
        <v>199</v>
      </c>
      <c r="AH6" s="83">
        <f t="shared" ref="AH6:AM10" si="20">IF($AG6=0,0,AH18/$AG6*100)</f>
        <v>64.824120603015075</v>
      </c>
      <c r="AI6" s="83">
        <f t="shared" si="20"/>
        <v>20.100502512562816</v>
      </c>
      <c r="AJ6" s="83">
        <f t="shared" si="20"/>
        <v>2.0100502512562812</v>
      </c>
      <c r="AK6" s="83">
        <f t="shared" si="20"/>
        <v>0</v>
      </c>
      <c r="AL6" s="83">
        <f t="shared" si="20"/>
        <v>0.50251256281407031</v>
      </c>
      <c r="AM6" s="83">
        <f t="shared" si="20"/>
        <v>12.562814070351758</v>
      </c>
      <c r="AN6" s="119">
        <f t="shared" ref="AN6:AP10" si="21">AN18</f>
        <v>0.86985332441242069</v>
      </c>
      <c r="AO6" s="119">
        <f t="shared" si="21"/>
        <v>3.3634328543946936</v>
      </c>
      <c r="AP6" s="82">
        <f>AP18</f>
        <v>199</v>
      </c>
      <c r="AQ6" s="83">
        <f t="shared" ref="AQ6:AZ10" si="22">IF($AP6=0,0,AQ18/$AP6*100)</f>
        <v>3.0150753768844218</v>
      </c>
      <c r="AR6" s="83">
        <f t="shared" si="22"/>
        <v>3.0150753768844218</v>
      </c>
      <c r="AS6" s="83">
        <f t="shared" si="22"/>
        <v>9.5477386934673358</v>
      </c>
      <c r="AT6" s="83">
        <f t="shared" si="22"/>
        <v>7.5376884422110546</v>
      </c>
      <c r="AU6" s="83">
        <f t="shared" si="22"/>
        <v>6.5326633165829149</v>
      </c>
      <c r="AV6" s="83">
        <f t="shared" si="22"/>
        <v>6.5326633165829149</v>
      </c>
      <c r="AW6" s="83">
        <f t="shared" si="22"/>
        <v>16.582914572864322</v>
      </c>
      <c r="AX6" s="83">
        <f t="shared" si="22"/>
        <v>8.5427135678391952</v>
      </c>
      <c r="AY6" s="83">
        <f t="shared" si="22"/>
        <v>5.025125628140704</v>
      </c>
      <c r="AZ6" s="83">
        <f t="shared" si="22"/>
        <v>33.668341708542712</v>
      </c>
      <c r="BA6" s="82">
        <f>BA18</f>
        <v>201526.10263347765</v>
      </c>
      <c r="BB6" s="82">
        <f>BB18</f>
        <v>199</v>
      </c>
      <c r="BC6" s="83">
        <f>IF($BB6=0,0,BC18/$BB6*100)</f>
        <v>3.5175879396984926</v>
      </c>
      <c r="BD6" s="83">
        <f t="shared" ref="BD6:BM10" si="23">IF($BB6=0,0,BD18/$BB6*100)</f>
        <v>4.0201005025125625</v>
      </c>
      <c r="BE6" s="83">
        <f t="shared" si="23"/>
        <v>3.5175879396984926</v>
      </c>
      <c r="BF6" s="83">
        <f t="shared" si="23"/>
        <v>10.552763819095476</v>
      </c>
      <c r="BG6" s="83">
        <f t="shared" si="23"/>
        <v>14.07035175879397</v>
      </c>
      <c r="BH6" s="83">
        <f t="shared" si="23"/>
        <v>12.060301507537687</v>
      </c>
      <c r="BI6" s="83">
        <f t="shared" si="23"/>
        <v>10.552763819095476</v>
      </c>
      <c r="BJ6" s="83">
        <f t="shared" si="23"/>
        <v>16.582914572864322</v>
      </c>
      <c r="BK6" s="83">
        <f t="shared" si="23"/>
        <v>12.562814070351758</v>
      </c>
      <c r="BL6" s="83">
        <f t="shared" si="23"/>
        <v>6.5326633165829149</v>
      </c>
      <c r="BM6" s="83">
        <f t="shared" si="23"/>
        <v>6.0301507537688437</v>
      </c>
      <c r="BN6" s="82">
        <f t="shared" ref="BN6:BO10" si="24">BN18</f>
        <v>77228.128342245996</v>
      </c>
      <c r="BO6" s="82">
        <f t="shared" si="24"/>
        <v>80231.444444444438</v>
      </c>
    </row>
    <row r="7" spans="1:67" ht="15" customHeight="1">
      <c r="A7" s="53"/>
      <c r="B7" s="49" t="s">
        <v>728</v>
      </c>
      <c r="C7" s="53" t="s">
        <v>1236</v>
      </c>
      <c r="D7" s="82">
        <f t="shared" ref="D7:D10" si="25">D19</f>
        <v>47838</v>
      </c>
      <c r="E7" s="83">
        <f t="shared" si="15"/>
        <v>7.4187884108867426</v>
      </c>
      <c r="F7" s="83">
        <f t="shared" si="15"/>
        <v>7.0487896651197799</v>
      </c>
      <c r="G7" s="83">
        <f t="shared" si="15"/>
        <v>5.4078347757013256</v>
      </c>
      <c r="H7" s="83">
        <f t="shared" si="15"/>
        <v>21.781847067185083</v>
      </c>
      <c r="I7" s="83">
        <f t="shared" si="15"/>
        <v>17.440110372507213</v>
      </c>
      <c r="J7" s="83">
        <f t="shared" si="15"/>
        <v>14.69124963418203</v>
      </c>
      <c r="K7" s="83">
        <f t="shared" si="15"/>
        <v>15.721811112504703</v>
      </c>
      <c r="L7" s="83">
        <f t="shared" si="15"/>
        <v>9.3607592290647599</v>
      </c>
      <c r="M7" s="83">
        <f t="shared" si="15"/>
        <v>1.1288097328483633</v>
      </c>
      <c r="N7" s="119">
        <f t="shared" si="16"/>
        <v>2.2097234555372318</v>
      </c>
      <c r="O7" s="119">
        <f t="shared" si="17"/>
        <v>2.3889803195501611</v>
      </c>
      <c r="P7" s="82">
        <f t="shared" ref="P7:P10" si="26">P19</f>
        <v>44964</v>
      </c>
      <c r="Q7" s="83">
        <f t="shared" si="18"/>
        <v>10.210390534649942</v>
      </c>
      <c r="R7" s="83">
        <f t="shared" si="18"/>
        <v>10.853126946001247</v>
      </c>
      <c r="S7" s="83">
        <f t="shared" si="18"/>
        <v>28.989858553509475</v>
      </c>
      <c r="T7" s="83">
        <f t="shared" si="18"/>
        <v>20.185036918423627</v>
      </c>
      <c r="U7" s="83">
        <f t="shared" si="18"/>
        <v>7.4859887910328258</v>
      </c>
      <c r="V7" s="83">
        <f t="shared" si="18"/>
        <v>2.1572813806600837</v>
      </c>
      <c r="W7" s="83">
        <f t="shared" si="18"/>
        <v>20.118316875722801</v>
      </c>
      <c r="X7" s="82">
        <f t="shared" ref="X7:X10" si="27">X19</f>
        <v>855</v>
      </c>
      <c r="Y7" s="83">
        <f t="shared" si="19"/>
        <v>3.5087719298245612</v>
      </c>
      <c r="Z7" s="83">
        <f t="shared" si="19"/>
        <v>9.1228070175438596</v>
      </c>
      <c r="AA7" s="83">
        <f t="shared" si="19"/>
        <v>13.684210526315791</v>
      </c>
      <c r="AB7" s="83">
        <f t="shared" si="19"/>
        <v>13.450292397660817</v>
      </c>
      <c r="AC7" s="83">
        <f t="shared" si="19"/>
        <v>18.479532163742689</v>
      </c>
      <c r="AD7" s="83">
        <f t="shared" si="19"/>
        <v>41.754385964912281</v>
      </c>
      <c r="AE7" s="119">
        <f t="shared" ref="AE7:AG10" si="28">AE19</f>
        <v>12.908214172622888</v>
      </c>
      <c r="AF7" s="119">
        <f t="shared" si="28"/>
        <v>13.735663799073071</v>
      </c>
      <c r="AG7" s="82">
        <f t="shared" si="28"/>
        <v>855</v>
      </c>
      <c r="AH7" s="83">
        <f t="shared" si="20"/>
        <v>62.923976608187139</v>
      </c>
      <c r="AI7" s="83">
        <f t="shared" si="20"/>
        <v>24.327485380116958</v>
      </c>
      <c r="AJ7" s="83">
        <f t="shared" si="20"/>
        <v>1.5204678362573099</v>
      </c>
      <c r="AK7" s="83">
        <f t="shared" si="20"/>
        <v>0.46783625730994155</v>
      </c>
      <c r="AL7" s="83">
        <f t="shared" si="20"/>
        <v>0.11695906432748539</v>
      </c>
      <c r="AM7" s="83">
        <f t="shared" si="20"/>
        <v>10.64327485380117</v>
      </c>
      <c r="AN7" s="119">
        <f t="shared" si="21"/>
        <v>0.81070557488849659</v>
      </c>
      <c r="AO7" s="119">
        <f t="shared" si="21"/>
        <v>2.7406153062602274</v>
      </c>
      <c r="AP7" s="82">
        <f t="shared" si="21"/>
        <v>855</v>
      </c>
      <c r="AQ7" s="83">
        <f t="shared" si="22"/>
        <v>1.0526315789473684</v>
      </c>
      <c r="AR7" s="83">
        <f t="shared" si="22"/>
        <v>1.2865497076023393</v>
      </c>
      <c r="AS7" s="83">
        <f t="shared" si="22"/>
        <v>2.4561403508771931</v>
      </c>
      <c r="AT7" s="83">
        <f t="shared" si="22"/>
        <v>5.2631578947368416</v>
      </c>
      <c r="AU7" s="83">
        <f t="shared" si="22"/>
        <v>6.3157894736842106</v>
      </c>
      <c r="AV7" s="83">
        <f t="shared" si="22"/>
        <v>7.4853801169590648</v>
      </c>
      <c r="AW7" s="83">
        <f t="shared" si="22"/>
        <v>11.228070175438596</v>
      </c>
      <c r="AX7" s="83">
        <f t="shared" si="22"/>
        <v>9.2397660818713447</v>
      </c>
      <c r="AY7" s="83">
        <f t="shared" si="22"/>
        <v>33.216374269005847</v>
      </c>
      <c r="AZ7" s="83">
        <f t="shared" si="22"/>
        <v>22.456140350877192</v>
      </c>
      <c r="BA7" s="82">
        <f>BA19</f>
        <v>302334.3847032995</v>
      </c>
      <c r="BB7" s="82">
        <f t="shared" ref="BB7:BB10" si="29">BB19</f>
        <v>855</v>
      </c>
      <c r="BC7" s="83">
        <f t="shared" ref="BC7:BC10" si="30">IF($BB7=0,0,BC19/$BB7*100)</f>
        <v>9.8245614035087723</v>
      </c>
      <c r="BD7" s="83">
        <f t="shared" si="23"/>
        <v>1.8713450292397662</v>
      </c>
      <c r="BE7" s="83">
        <f t="shared" si="23"/>
        <v>3.1578947368421053</v>
      </c>
      <c r="BF7" s="83">
        <f t="shared" si="23"/>
        <v>5.1461988304093573</v>
      </c>
      <c r="BG7" s="83">
        <f t="shared" si="23"/>
        <v>10.292397660818715</v>
      </c>
      <c r="BH7" s="83">
        <f t="shared" si="23"/>
        <v>10.994152046783626</v>
      </c>
      <c r="BI7" s="83">
        <f t="shared" si="23"/>
        <v>8.1871345029239766</v>
      </c>
      <c r="BJ7" s="83">
        <f t="shared" si="23"/>
        <v>15.43859649122807</v>
      </c>
      <c r="BK7" s="83">
        <f t="shared" si="23"/>
        <v>20.467836257309941</v>
      </c>
      <c r="BL7" s="83">
        <f t="shared" si="23"/>
        <v>8.0701754385964914</v>
      </c>
      <c r="BM7" s="83">
        <f t="shared" si="23"/>
        <v>6.5497076023391818</v>
      </c>
      <c r="BN7" s="82">
        <f t="shared" si="24"/>
        <v>82447.699624530665</v>
      </c>
      <c r="BO7" s="82">
        <f t="shared" si="24"/>
        <v>92133.862937062935</v>
      </c>
    </row>
    <row r="8" spans="1:67" ht="15" customHeight="1">
      <c r="A8" s="56"/>
      <c r="B8" s="49"/>
      <c r="C8" s="53" t="s">
        <v>1237</v>
      </c>
      <c r="D8" s="82">
        <f t="shared" si="25"/>
        <v>1416</v>
      </c>
      <c r="E8" s="83">
        <f t="shared" si="15"/>
        <v>4.2372881355932197</v>
      </c>
      <c r="F8" s="83">
        <f t="shared" si="15"/>
        <v>5.0141242937853114</v>
      </c>
      <c r="G8" s="83">
        <f t="shared" si="15"/>
        <v>7.0621468926553677</v>
      </c>
      <c r="H8" s="83">
        <f t="shared" si="15"/>
        <v>18.008474576271187</v>
      </c>
      <c r="I8" s="83">
        <f t="shared" si="15"/>
        <v>20.056497175141246</v>
      </c>
      <c r="J8" s="83">
        <f t="shared" si="15"/>
        <v>16.666666666666664</v>
      </c>
      <c r="K8" s="83">
        <f t="shared" si="15"/>
        <v>18.64406779661017</v>
      </c>
      <c r="L8" s="83">
        <f t="shared" si="15"/>
        <v>7.8389830508474576</v>
      </c>
      <c r="M8" s="83">
        <f t="shared" si="15"/>
        <v>2.4717514124293785</v>
      </c>
      <c r="N8" s="119">
        <f t="shared" si="16"/>
        <v>2.3668537291817522</v>
      </c>
      <c r="O8" s="119">
        <f t="shared" si="17"/>
        <v>2.4743565480696441</v>
      </c>
      <c r="P8" s="82">
        <f t="shared" si="26"/>
        <v>1344</v>
      </c>
      <c r="Q8" s="83">
        <f t="shared" si="18"/>
        <v>6.1011904761904763</v>
      </c>
      <c r="R8" s="83">
        <f t="shared" si="18"/>
        <v>10.491071428571429</v>
      </c>
      <c r="S8" s="83">
        <f t="shared" si="18"/>
        <v>23.288690476190478</v>
      </c>
      <c r="T8" s="83">
        <f t="shared" si="18"/>
        <v>19.717261904761905</v>
      </c>
      <c r="U8" s="83">
        <f t="shared" si="18"/>
        <v>9.5238095238095237</v>
      </c>
      <c r="V8" s="83">
        <f t="shared" si="18"/>
        <v>1.7113095238095239</v>
      </c>
      <c r="W8" s="83">
        <f t="shared" si="18"/>
        <v>29.166666666666668</v>
      </c>
      <c r="X8" s="82">
        <f t="shared" si="27"/>
        <v>29</v>
      </c>
      <c r="Y8" s="83">
        <f t="shared" si="19"/>
        <v>3.4482758620689653</v>
      </c>
      <c r="Z8" s="83">
        <f t="shared" si="19"/>
        <v>6.8965517241379306</v>
      </c>
      <c r="AA8" s="83">
        <f t="shared" si="19"/>
        <v>13.793103448275861</v>
      </c>
      <c r="AB8" s="83">
        <f t="shared" si="19"/>
        <v>13.793103448275861</v>
      </c>
      <c r="AC8" s="83">
        <f t="shared" si="19"/>
        <v>20.689655172413794</v>
      </c>
      <c r="AD8" s="83">
        <f t="shared" si="19"/>
        <v>41.379310344827587</v>
      </c>
      <c r="AE8" s="119">
        <f t="shared" si="28"/>
        <v>17.500384747851211</v>
      </c>
      <c r="AF8" s="119">
        <f t="shared" si="28"/>
        <v>18.594158794591912</v>
      </c>
      <c r="AG8" s="82">
        <f t="shared" si="28"/>
        <v>29</v>
      </c>
      <c r="AH8" s="83">
        <f t="shared" si="20"/>
        <v>68.965517241379317</v>
      </c>
      <c r="AI8" s="83">
        <f t="shared" si="20"/>
        <v>24.137931034482758</v>
      </c>
      <c r="AJ8" s="83">
        <f t="shared" si="20"/>
        <v>3.4482758620689653</v>
      </c>
      <c r="AK8" s="83">
        <f t="shared" si="20"/>
        <v>0</v>
      </c>
      <c r="AL8" s="83">
        <f t="shared" si="20"/>
        <v>0</v>
      </c>
      <c r="AM8" s="83">
        <f t="shared" si="20"/>
        <v>3.4482758620689653</v>
      </c>
      <c r="AN8" s="119">
        <f t="shared" si="21"/>
        <v>0.96558264345591049</v>
      </c>
      <c r="AO8" s="119">
        <f t="shared" si="21"/>
        <v>3.3795392520956868</v>
      </c>
      <c r="AP8" s="82">
        <f t="shared" si="21"/>
        <v>29</v>
      </c>
      <c r="AQ8" s="83">
        <f t="shared" si="22"/>
        <v>0</v>
      </c>
      <c r="AR8" s="83">
        <f t="shared" si="22"/>
        <v>3.4482758620689653</v>
      </c>
      <c r="AS8" s="83">
        <f t="shared" si="22"/>
        <v>6.8965517241379306</v>
      </c>
      <c r="AT8" s="83">
        <f t="shared" si="22"/>
        <v>3.4482758620689653</v>
      </c>
      <c r="AU8" s="83">
        <f t="shared" si="22"/>
        <v>0</v>
      </c>
      <c r="AV8" s="83">
        <f t="shared" si="22"/>
        <v>13.793103448275861</v>
      </c>
      <c r="AW8" s="83">
        <f t="shared" si="22"/>
        <v>17.241379310344829</v>
      </c>
      <c r="AX8" s="83">
        <f t="shared" si="22"/>
        <v>3.4482758620689653</v>
      </c>
      <c r="AY8" s="83">
        <f t="shared" si="22"/>
        <v>3.4482758620689653</v>
      </c>
      <c r="AZ8" s="83">
        <f t="shared" si="22"/>
        <v>48.275862068965516</v>
      </c>
      <c r="BA8" s="82">
        <f>BA20</f>
        <v>224250.22222222222</v>
      </c>
      <c r="BB8" s="82">
        <f t="shared" si="29"/>
        <v>29</v>
      </c>
      <c r="BC8" s="83">
        <f t="shared" si="30"/>
        <v>3.4482758620689653</v>
      </c>
      <c r="BD8" s="83">
        <f t="shared" si="23"/>
        <v>3.4482758620689653</v>
      </c>
      <c r="BE8" s="83">
        <f t="shared" si="23"/>
        <v>0</v>
      </c>
      <c r="BF8" s="83" t="s">
        <v>1238</v>
      </c>
      <c r="BG8" s="83">
        <f t="shared" si="23"/>
        <v>34.482758620689658</v>
      </c>
      <c r="BH8" s="83">
        <f t="shared" si="23"/>
        <v>10.344827586206897</v>
      </c>
      <c r="BI8" s="83">
        <f t="shared" si="23"/>
        <v>13.793103448275861</v>
      </c>
      <c r="BJ8" s="83">
        <f t="shared" si="23"/>
        <v>3.4482758620689653</v>
      </c>
      <c r="BK8" s="83">
        <f t="shared" si="23"/>
        <v>6.8965517241379306</v>
      </c>
      <c r="BL8" s="83">
        <f t="shared" si="23"/>
        <v>3.4482758620689653</v>
      </c>
      <c r="BM8" s="83">
        <f t="shared" si="23"/>
        <v>6.8965517241379306</v>
      </c>
      <c r="BN8" s="82">
        <f t="shared" si="24"/>
        <v>66607.629629629635</v>
      </c>
      <c r="BO8" s="82">
        <f t="shared" si="24"/>
        <v>69169.461538461532</v>
      </c>
    </row>
    <row r="9" spans="1:67" ht="15" customHeight="1">
      <c r="A9" s="56"/>
      <c r="B9" s="49"/>
      <c r="C9" s="53" t="s">
        <v>1239</v>
      </c>
      <c r="D9" s="82">
        <f t="shared" si="25"/>
        <v>1265</v>
      </c>
      <c r="E9" s="83">
        <f t="shared" si="15"/>
        <v>0</v>
      </c>
      <c r="F9" s="83">
        <f t="shared" si="15"/>
        <v>0.15810276679841898</v>
      </c>
      <c r="G9" s="83">
        <f t="shared" si="15"/>
        <v>0.23715415019762848</v>
      </c>
      <c r="H9" s="83">
        <f t="shared" si="15"/>
        <v>14.861660079051383</v>
      </c>
      <c r="I9" s="83">
        <f t="shared" si="15"/>
        <v>20.948616600790515</v>
      </c>
      <c r="J9" s="83">
        <f t="shared" si="15"/>
        <v>23.478260869565219</v>
      </c>
      <c r="K9" s="83">
        <f t="shared" si="15"/>
        <v>23.715415019762844</v>
      </c>
      <c r="L9" s="83">
        <f t="shared" si="15"/>
        <v>14.782608695652174</v>
      </c>
      <c r="M9" s="83">
        <f t="shared" si="15"/>
        <v>1.8181818181818181</v>
      </c>
      <c r="N9" s="119">
        <f t="shared" si="16"/>
        <v>3.0175120772946862</v>
      </c>
      <c r="O9" s="119">
        <f t="shared" si="17"/>
        <v>3.0175120772946862</v>
      </c>
      <c r="P9" s="82">
        <f t="shared" si="26"/>
        <v>1171</v>
      </c>
      <c r="Q9" s="83">
        <f t="shared" si="18"/>
        <v>2.9035012809564473</v>
      </c>
      <c r="R9" s="83">
        <f t="shared" si="18"/>
        <v>9.5644748078565325</v>
      </c>
      <c r="S9" s="83">
        <f t="shared" si="18"/>
        <v>32.109308283518359</v>
      </c>
      <c r="T9" s="83">
        <f t="shared" si="18"/>
        <v>25.704526046114434</v>
      </c>
      <c r="U9" s="83">
        <f t="shared" si="18"/>
        <v>11.528608027327071</v>
      </c>
      <c r="V9" s="83">
        <f t="shared" si="18"/>
        <v>1.8787361229718187</v>
      </c>
      <c r="W9" s="83">
        <f t="shared" si="18"/>
        <v>16.310845431255338</v>
      </c>
      <c r="X9" s="82">
        <f t="shared" si="27"/>
        <v>58</v>
      </c>
      <c r="Y9" s="83">
        <f t="shared" si="19"/>
        <v>10.344827586206897</v>
      </c>
      <c r="Z9" s="83">
        <f t="shared" si="19"/>
        <v>12.068965517241379</v>
      </c>
      <c r="AA9" s="83">
        <f t="shared" si="19"/>
        <v>10.344827586206897</v>
      </c>
      <c r="AB9" s="83">
        <f t="shared" si="19"/>
        <v>18.96551724137931</v>
      </c>
      <c r="AC9" s="83">
        <f t="shared" si="19"/>
        <v>18.96551724137931</v>
      </c>
      <c r="AD9" s="83">
        <f t="shared" si="19"/>
        <v>29.310344827586203</v>
      </c>
      <c r="AE9" s="119">
        <f t="shared" si="28"/>
        <v>14.741156509343053</v>
      </c>
      <c r="AF9" s="119">
        <f t="shared" si="28"/>
        <v>17.268211910944718</v>
      </c>
      <c r="AG9" s="82">
        <f t="shared" si="28"/>
        <v>58</v>
      </c>
      <c r="AH9" s="83">
        <f t="shared" si="20"/>
        <v>79.310344827586206</v>
      </c>
      <c r="AI9" s="83">
        <f t="shared" si="20"/>
        <v>5.1724137931034484</v>
      </c>
      <c r="AJ9" s="83">
        <f t="shared" si="20"/>
        <v>6.8965517241379306</v>
      </c>
      <c r="AK9" s="83">
        <f t="shared" si="20"/>
        <v>3.4482758620689653</v>
      </c>
      <c r="AL9" s="83">
        <f t="shared" si="20"/>
        <v>0</v>
      </c>
      <c r="AM9" s="83">
        <f t="shared" si="20"/>
        <v>5.1724137931034484</v>
      </c>
      <c r="AN9" s="119">
        <f t="shared" si="21"/>
        <v>1.0904170654677754</v>
      </c>
      <c r="AO9" s="119">
        <f t="shared" si="21"/>
        <v>6.6636598445252941</v>
      </c>
      <c r="AP9" s="82">
        <f t="shared" si="21"/>
        <v>58</v>
      </c>
      <c r="AQ9" s="83">
        <f t="shared" si="22"/>
        <v>8.6206896551724146</v>
      </c>
      <c r="AR9" s="83">
        <f t="shared" si="22"/>
        <v>5.1724137931034484</v>
      </c>
      <c r="AS9" s="83">
        <f t="shared" si="22"/>
        <v>8.6206896551724146</v>
      </c>
      <c r="AT9" s="83">
        <f t="shared" si="22"/>
        <v>10.344827586206897</v>
      </c>
      <c r="AU9" s="83">
        <f t="shared" si="22"/>
        <v>13.793103448275861</v>
      </c>
      <c r="AV9" s="83">
        <f t="shared" si="22"/>
        <v>8.6206896551724146</v>
      </c>
      <c r="AW9" s="83">
        <f t="shared" si="22"/>
        <v>6.8965517241379306</v>
      </c>
      <c r="AX9" s="83">
        <f t="shared" si="22"/>
        <v>3.4482758620689653</v>
      </c>
      <c r="AY9" s="83">
        <f t="shared" si="22"/>
        <v>5.1724137931034484</v>
      </c>
      <c r="AZ9" s="83">
        <f t="shared" si="22"/>
        <v>29.310344827586203</v>
      </c>
      <c r="BA9" s="82">
        <f>BA21</f>
        <v>170966.2961672474</v>
      </c>
      <c r="BB9" s="82">
        <f t="shared" si="29"/>
        <v>58</v>
      </c>
      <c r="BC9" s="83">
        <f t="shared" si="30"/>
        <v>0</v>
      </c>
      <c r="BD9" s="83">
        <f t="shared" si="23"/>
        <v>5.1724137931034484</v>
      </c>
      <c r="BE9" s="83">
        <f t="shared" si="23"/>
        <v>15.517241379310345</v>
      </c>
      <c r="BF9" s="83">
        <f t="shared" si="23"/>
        <v>10.344827586206897</v>
      </c>
      <c r="BG9" s="83">
        <f t="shared" si="23"/>
        <v>10.344827586206897</v>
      </c>
      <c r="BH9" s="83">
        <f t="shared" si="23"/>
        <v>15.517241379310345</v>
      </c>
      <c r="BI9" s="83">
        <f t="shared" si="23"/>
        <v>15.517241379310345</v>
      </c>
      <c r="BJ9" s="83">
        <f t="shared" si="23"/>
        <v>17.241379310344829</v>
      </c>
      <c r="BK9" s="83">
        <f t="shared" si="23"/>
        <v>5.1724137931034484</v>
      </c>
      <c r="BL9" s="83">
        <f t="shared" si="23"/>
        <v>1.7241379310344827</v>
      </c>
      <c r="BM9" s="83">
        <f t="shared" si="23"/>
        <v>3.4482758620689653</v>
      </c>
      <c r="BN9" s="82">
        <f t="shared" si="24"/>
        <v>65292.857142857145</v>
      </c>
      <c r="BO9" s="82">
        <f t="shared" si="24"/>
        <v>65292.857142857145</v>
      </c>
    </row>
    <row r="10" spans="1:67" ht="15" customHeight="1">
      <c r="A10" s="35"/>
      <c r="B10" s="65"/>
      <c r="C10" s="59" t="s">
        <v>174</v>
      </c>
      <c r="D10" s="84">
        <f t="shared" si="25"/>
        <v>2453</v>
      </c>
      <c r="E10" s="85">
        <f t="shared" si="15"/>
        <v>1.222992254382389</v>
      </c>
      <c r="F10" s="85">
        <f t="shared" si="15"/>
        <v>5.3811659192825116</v>
      </c>
      <c r="G10" s="85">
        <f t="shared" si="15"/>
        <v>4.9327354260089686</v>
      </c>
      <c r="H10" s="85">
        <f t="shared" si="15"/>
        <v>22.380758255197716</v>
      </c>
      <c r="I10" s="85">
        <f t="shared" si="15"/>
        <v>20.057072971871179</v>
      </c>
      <c r="J10" s="85">
        <f t="shared" si="15"/>
        <v>16.836526701997553</v>
      </c>
      <c r="K10" s="85">
        <f t="shared" si="15"/>
        <v>17.855686913982879</v>
      </c>
      <c r="L10" s="85">
        <f t="shared" si="15"/>
        <v>10.028536485935589</v>
      </c>
      <c r="M10" s="85">
        <f t="shared" si="15"/>
        <v>1.3045250713412149</v>
      </c>
      <c r="N10" s="120">
        <f t="shared" si="16"/>
        <v>2.4471292854192481</v>
      </c>
      <c r="O10" s="120">
        <f t="shared" si="17"/>
        <v>2.4778335424508575</v>
      </c>
      <c r="P10" s="84">
        <f t="shared" si="26"/>
        <v>1888</v>
      </c>
      <c r="Q10" s="85">
        <f t="shared" si="18"/>
        <v>7.1504237288135597</v>
      </c>
      <c r="R10" s="85">
        <f t="shared" si="18"/>
        <v>11.228813559322035</v>
      </c>
      <c r="S10" s="85">
        <f t="shared" si="18"/>
        <v>24.417372881355931</v>
      </c>
      <c r="T10" s="85">
        <f t="shared" si="18"/>
        <v>20.28601694915254</v>
      </c>
      <c r="U10" s="85">
        <f t="shared" si="18"/>
        <v>6.1440677966101696</v>
      </c>
      <c r="V10" s="85">
        <f t="shared" si="18"/>
        <v>1.8538135593220337</v>
      </c>
      <c r="W10" s="85">
        <f t="shared" si="18"/>
        <v>28.91949152542373</v>
      </c>
      <c r="X10" s="84">
        <f t="shared" si="27"/>
        <v>61</v>
      </c>
      <c r="Y10" s="85">
        <f t="shared" si="19"/>
        <v>9.8360655737704921</v>
      </c>
      <c r="Z10" s="85">
        <f t="shared" si="19"/>
        <v>11.475409836065573</v>
      </c>
      <c r="AA10" s="85">
        <f t="shared" si="19"/>
        <v>14.754098360655737</v>
      </c>
      <c r="AB10" s="85">
        <f t="shared" si="19"/>
        <v>6.557377049180328</v>
      </c>
      <c r="AC10" s="85">
        <f t="shared" si="19"/>
        <v>18.032786885245901</v>
      </c>
      <c r="AD10" s="85">
        <f t="shared" si="19"/>
        <v>39.344262295081968</v>
      </c>
      <c r="AE10" s="120">
        <f t="shared" si="28"/>
        <v>11.185658608321861</v>
      </c>
      <c r="AF10" s="120">
        <f t="shared" si="28"/>
        <v>13.350624790577704</v>
      </c>
      <c r="AG10" s="84">
        <f t="shared" si="28"/>
        <v>61</v>
      </c>
      <c r="AH10" s="85">
        <f t="shared" si="20"/>
        <v>68.852459016393439</v>
      </c>
      <c r="AI10" s="85">
        <f t="shared" si="20"/>
        <v>19.672131147540984</v>
      </c>
      <c r="AJ10" s="85">
        <f t="shared" si="20"/>
        <v>3.278688524590164</v>
      </c>
      <c r="AK10" s="85">
        <f t="shared" si="20"/>
        <v>0</v>
      </c>
      <c r="AL10" s="85">
        <f t="shared" si="20"/>
        <v>0</v>
      </c>
      <c r="AM10" s="85">
        <f t="shared" si="20"/>
        <v>8.1967213114754092</v>
      </c>
      <c r="AN10" s="120">
        <f t="shared" si="21"/>
        <v>0.84616992340643293</v>
      </c>
      <c r="AO10" s="120">
        <f t="shared" si="21"/>
        <v>3.3846796936257317</v>
      </c>
      <c r="AP10" s="84">
        <f t="shared" si="21"/>
        <v>61</v>
      </c>
      <c r="AQ10" s="85">
        <f t="shared" si="22"/>
        <v>0</v>
      </c>
      <c r="AR10" s="85">
        <f t="shared" si="22"/>
        <v>4.918032786885246</v>
      </c>
      <c r="AS10" s="85">
        <f t="shared" si="22"/>
        <v>3.278688524590164</v>
      </c>
      <c r="AT10" s="85">
        <f t="shared" si="22"/>
        <v>11.475409836065573</v>
      </c>
      <c r="AU10" s="85">
        <f t="shared" si="22"/>
        <v>6.557377049180328</v>
      </c>
      <c r="AV10" s="85">
        <f t="shared" si="22"/>
        <v>8.1967213114754092</v>
      </c>
      <c r="AW10" s="85">
        <f t="shared" si="22"/>
        <v>1.639344262295082</v>
      </c>
      <c r="AX10" s="85">
        <f t="shared" si="22"/>
        <v>0</v>
      </c>
      <c r="AY10" s="85">
        <f t="shared" si="22"/>
        <v>4.918032786885246</v>
      </c>
      <c r="AZ10" s="85">
        <f t="shared" si="22"/>
        <v>59.016393442622949</v>
      </c>
      <c r="BA10" s="84">
        <f>BA22</f>
        <v>194241.31555555557</v>
      </c>
      <c r="BB10" s="84">
        <f t="shared" si="29"/>
        <v>61</v>
      </c>
      <c r="BC10" s="85">
        <f t="shared" si="30"/>
        <v>3.278688524590164</v>
      </c>
      <c r="BD10" s="85">
        <f t="shared" si="23"/>
        <v>1.639344262295082</v>
      </c>
      <c r="BE10" s="85">
        <f t="shared" si="23"/>
        <v>9.8360655737704921</v>
      </c>
      <c r="BF10" s="85">
        <f t="shared" si="23"/>
        <v>11.475409836065573</v>
      </c>
      <c r="BG10" s="85">
        <f t="shared" si="23"/>
        <v>11.475409836065573</v>
      </c>
      <c r="BH10" s="85">
        <f t="shared" si="23"/>
        <v>13.114754098360656</v>
      </c>
      <c r="BI10" s="85">
        <f t="shared" si="23"/>
        <v>8.1967213114754092</v>
      </c>
      <c r="BJ10" s="85">
        <f t="shared" si="23"/>
        <v>8.1967213114754092</v>
      </c>
      <c r="BK10" s="85">
        <f t="shared" si="23"/>
        <v>6.557377049180328</v>
      </c>
      <c r="BL10" s="85">
        <f t="shared" si="23"/>
        <v>8.1967213114754092</v>
      </c>
      <c r="BM10" s="85">
        <f t="shared" si="23"/>
        <v>18.032786885245901</v>
      </c>
      <c r="BN10" s="84">
        <f t="shared" si="24"/>
        <v>73800.800000000003</v>
      </c>
      <c r="BO10" s="84">
        <f t="shared" si="24"/>
        <v>76875.833333333328</v>
      </c>
    </row>
    <row r="12" spans="1:67" ht="15" customHeight="1">
      <c r="B12" s="363" t="s">
        <v>1240</v>
      </c>
      <c r="C12" s="45" t="s">
        <v>836</v>
      </c>
      <c r="D12" s="86">
        <v>23996</v>
      </c>
      <c r="E12" s="206">
        <v>3.1046841140190033</v>
      </c>
      <c r="F12" s="206">
        <v>1.9378229704950825</v>
      </c>
      <c r="G12" s="206">
        <v>2.6337722953825637</v>
      </c>
      <c r="H12" s="206">
        <v>15.577596266044342</v>
      </c>
      <c r="I12" s="206">
        <v>19.482413735622604</v>
      </c>
      <c r="J12" s="206">
        <v>20.01166861143524</v>
      </c>
      <c r="K12" s="206">
        <v>20.457576262710454</v>
      </c>
      <c r="L12" s="206">
        <v>15.460910151691948</v>
      </c>
      <c r="M12" s="206">
        <v>1.3335555925987663</v>
      </c>
      <c r="N12" s="117">
        <v>2.8081760010136847</v>
      </c>
      <c r="O12" s="117">
        <v>2.8994101870829883</v>
      </c>
      <c r="P12" s="86">
        <v>20298</v>
      </c>
      <c r="Q12" s="206">
        <v>8.7102177554438853</v>
      </c>
      <c r="R12" s="206">
        <v>11.469110257168195</v>
      </c>
      <c r="S12" s="206">
        <v>21.745984826091242</v>
      </c>
      <c r="T12" s="206">
        <v>19.356586855847866</v>
      </c>
      <c r="U12" s="206">
        <v>9.5231057247019422</v>
      </c>
      <c r="V12" s="206">
        <v>3.2170657207606661</v>
      </c>
      <c r="W12" s="206">
        <v>25.977928859986203</v>
      </c>
      <c r="X12" s="86">
        <v>963</v>
      </c>
      <c r="Y12" s="206">
        <v>23.364485981308412</v>
      </c>
      <c r="Z12" s="206">
        <v>7.3727933541017654</v>
      </c>
      <c r="AA12" s="206">
        <v>11.214953271028037</v>
      </c>
      <c r="AB12" s="206">
        <v>11.318795430944965</v>
      </c>
      <c r="AC12" s="206">
        <v>16.614745586708203</v>
      </c>
      <c r="AD12" s="206">
        <v>30.114226375908622</v>
      </c>
      <c r="AE12" s="117">
        <v>11.835120294627517</v>
      </c>
      <c r="AF12" s="117">
        <v>17.779098121170353</v>
      </c>
      <c r="AG12" s="86">
        <v>963</v>
      </c>
      <c r="AH12" s="206">
        <v>69.366562824506744</v>
      </c>
      <c r="AI12" s="206">
        <v>11.007268951194185</v>
      </c>
      <c r="AJ12" s="206">
        <v>5.8151609553478716</v>
      </c>
      <c r="AK12" s="206">
        <v>2.9075804776739358</v>
      </c>
      <c r="AL12" s="206">
        <v>2.3883696780893042</v>
      </c>
      <c r="AM12" s="206">
        <v>8.5150571131879538</v>
      </c>
      <c r="AN12" s="117">
        <v>2.4453803803973453</v>
      </c>
      <c r="AO12" s="117">
        <v>10.114460634413433</v>
      </c>
      <c r="AP12" s="86">
        <v>963</v>
      </c>
      <c r="AQ12" s="206">
        <v>20.353063343717551</v>
      </c>
      <c r="AR12" s="206">
        <v>15.368639667705089</v>
      </c>
      <c r="AS12" s="206">
        <v>10.799584631360332</v>
      </c>
      <c r="AT12" s="206">
        <v>6.5420560747663545</v>
      </c>
      <c r="AU12" s="206">
        <v>2.5960539979231569</v>
      </c>
      <c r="AV12" s="206">
        <v>1.142263759086189</v>
      </c>
      <c r="AW12" s="206">
        <v>1.557632398753894</v>
      </c>
      <c r="AX12" s="206">
        <v>0.4153686396677051</v>
      </c>
      <c r="AY12" s="206">
        <v>2.1806853582554515</v>
      </c>
      <c r="AZ12" s="206">
        <v>39.044652128764277</v>
      </c>
      <c r="BA12" s="86">
        <v>131652.79003069142</v>
      </c>
      <c r="BB12" s="86">
        <v>963</v>
      </c>
      <c r="BC12" s="206">
        <v>1.2461059190031152</v>
      </c>
      <c r="BD12" s="206">
        <v>16.303219106957425</v>
      </c>
      <c r="BE12" s="206">
        <v>30.737279335410179</v>
      </c>
      <c r="BF12" s="206">
        <v>20.041536863966773</v>
      </c>
      <c r="BG12" s="206">
        <v>12.357217030114226</v>
      </c>
      <c r="BH12" s="206">
        <v>6.5420560747663545</v>
      </c>
      <c r="BI12" s="206">
        <v>2.6998961578400831</v>
      </c>
      <c r="BJ12" s="206">
        <v>1.8691588785046727</v>
      </c>
      <c r="BK12" s="206">
        <v>0.83073727933541019</v>
      </c>
      <c r="BL12" s="206">
        <v>1.0384215991692627</v>
      </c>
      <c r="BM12" s="206">
        <v>6.3343717549325023</v>
      </c>
      <c r="BN12" s="86">
        <v>43340.088691796009</v>
      </c>
      <c r="BO12" s="86"/>
    </row>
    <row r="13" spans="1:67" ht="15" customHeight="1">
      <c r="B13" s="169"/>
      <c r="C13" s="59" t="s">
        <v>1241</v>
      </c>
      <c r="D13" s="84">
        <v>33983</v>
      </c>
      <c r="E13" s="85">
        <v>7.9539769884942473</v>
      </c>
      <c r="F13" s="85">
        <v>6.0500838654621427</v>
      </c>
      <c r="G13" s="85">
        <v>6.6033016508254132</v>
      </c>
      <c r="H13" s="85">
        <v>20.307212429744283</v>
      </c>
      <c r="I13" s="85">
        <v>19.147809198717006</v>
      </c>
      <c r="J13" s="85">
        <v>14.40131830621193</v>
      </c>
      <c r="K13" s="85">
        <v>12.788747314833888</v>
      </c>
      <c r="L13" s="85">
        <v>8.1275932083688893</v>
      </c>
      <c r="M13" s="85">
        <v>4.6199570373422008</v>
      </c>
      <c r="N13" s="120">
        <v>2.1227902384845585</v>
      </c>
      <c r="O13" s="120">
        <v>2.3159205654661732</v>
      </c>
      <c r="P13" s="84">
        <v>30729</v>
      </c>
      <c r="Q13" s="85">
        <v>16.359139574994305</v>
      </c>
      <c r="R13" s="85">
        <v>12.196947508867845</v>
      </c>
      <c r="S13" s="85">
        <v>18.26938722379511</v>
      </c>
      <c r="T13" s="85">
        <v>12.385694295291092</v>
      </c>
      <c r="U13" s="85">
        <v>4.084089947606496</v>
      </c>
      <c r="V13" s="85">
        <v>1.3700413290377169</v>
      </c>
      <c r="W13" s="85">
        <v>35.334700120407433</v>
      </c>
      <c r="X13" s="84">
        <v>1053</v>
      </c>
      <c r="Y13" s="85">
        <v>30.579297245963911</v>
      </c>
      <c r="Z13" s="85">
        <v>10.826210826210826</v>
      </c>
      <c r="AA13" s="85">
        <v>9.6866096866096854</v>
      </c>
      <c r="AB13" s="85">
        <v>8.8319088319088319</v>
      </c>
      <c r="AC13" s="85">
        <v>10.351377018043685</v>
      </c>
      <c r="AD13" s="85">
        <v>29.724596391263059</v>
      </c>
      <c r="AE13" s="120">
        <v>7.1828905658281936</v>
      </c>
      <c r="AF13" s="120">
        <v>12.716122054336994</v>
      </c>
      <c r="AG13" s="84">
        <v>1053</v>
      </c>
      <c r="AH13" s="85">
        <v>73.029439696106351</v>
      </c>
      <c r="AI13" s="85">
        <v>12.440645773979107</v>
      </c>
      <c r="AJ13" s="85">
        <v>5.7929724596391265</v>
      </c>
      <c r="AK13" s="85">
        <v>1.0446343779677114</v>
      </c>
      <c r="AL13" s="85">
        <v>0.28490028490028491</v>
      </c>
      <c r="AM13" s="85">
        <v>7.4074074074074066</v>
      </c>
      <c r="AN13" s="120">
        <v>1.103909486561119</v>
      </c>
      <c r="AO13" s="120">
        <v>5.2248143174616066</v>
      </c>
      <c r="AP13" s="84">
        <v>1053</v>
      </c>
      <c r="AQ13" s="85">
        <v>3.2288698955365627</v>
      </c>
      <c r="AR13" s="85">
        <v>7.1225071225071224</v>
      </c>
      <c r="AS13" s="85">
        <v>14.719848053181387</v>
      </c>
      <c r="AT13" s="85">
        <v>11.965811965811966</v>
      </c>
      <c r="AU13" s="85">
        <v>9.116809116809117</v>
      </c>
      <c r="AV13" s="85">
        <v>5.2231718898385564</v>
      </c>
      <c r="AW13" s="85">
        <v>7.4074074074074066</v>
      </c>
      <c r="AX13" s="85">
        <v>1.2345679012345678</v>
      </c>
      <c r="AY13" s="85">
        <v>0.66476733143399813</v>
      </c>
      <c r="AZ13" s="85">
        <v>39.316239316239319</v>
      </c>
      <c r="BA13" s="84">
        <v>157284.56104262732</v>
      </c>
      <c r="BB13" s="84">
        <v>1053</v>
      </c>
      <c r="BC13" s="85">
        <v>0.37986704653371323</v>
      </c>
      <c r="BD13" s="85">
        <v>1.4245014245014245</v>
      </c>
      <c r="BE13" s="85">
        <v>9.0218423551756874</v>
      </c>
      <c r="BF13" s="85">
        <v>18.708452041785375</v>
      </c>
      <c r="BG13" s="85">
        <v>23.646723646723647</v>
      </c>
      <c r="BH13" s="85">
        <v>15.479582146248813</v>
      </c>
      <c r="BI13" s="85">
        <v>9.4966761633428298</v>
      </c>
      <c r="BJ13" s="85">
        <v>8.167141500474834</v>
      </c>
      <c r="BK13" s="85">
        <v>6.1728395061728394</v>
      </c>
      <c r="BL13" s="85">
        <v>1.4245014245014245</v>
      </c>
      <c r="BM13" s="85">
        <v>6.0778727445394116</v>
      </c>
      <c r="BN13" s="84">
        <v>62244.863498483319</v>
      </c>
      <c r="BO13" s="84"/>
    </row>
    <row r="16" spans="1:67" ht="15" customHeight="1">
      <c r="A16" s="32" t="s">
        <v>1234</v>
      </c>
      <c r="B16" s="174" t="s">
        <v>719</v>
      </c>
      <c r="C16" s="45" t="s">
        <v>176</v>
      </c>
      <c r="D16" s="90">
        <v>61948</v>
      </c>
      <c r="E16" s="90">
        <v>3856</v>
      </c>
      <c r="F16" s="90">
        <v>3862</v>
      </c>
      <c r="G16" s="90">
        <v>3097</v>
      </c>
      <c r="H16" s="90">
        <v>13246</v>
      </c>
      <c r="I16" s="90">
        <v>11295</v>
      </c>
      <c r="J16" s="90">
        <v>9626</v>
      </c>
      <c r="K16" s="90">
        <v>10267</v>
      </c>
      <c r="L16" s="90">
        <v>5975</v>
      </c>
      <c r="M16" s="90">
        <v>724</v>
      </c>
      <c r="P16" s="90">
        <v>57094</v>
      </c>
      <c r="Q16" s="90">
        <v>5162</v>
      </c>
      <c r="R16" s="90">
        <v>6244</v>
      </c>
      <c r="S16" s="90">
        <v>16586</v>
      </c>
      <c r="T16" s="90">
        <v>11902</v>
      </c>
      <c r="U16" s="90">
        <v>4422</v>
      </c>
      <c r="V16" s="90">
        <v>1272</v>
      </c>
      <c r="W16" s="90">
        <v>11506</v>
      </c>
      <c r="X16" s="90">
        <v>1202</v>
      </c>
      <c r="Y16" s="90">
        <v>56</v>
      </c>
      <c r="Z16" s="90">
        <v>109</v>
      </c>
      <c r="AA16" s="90">
        <v>158</v>
      </c>
      <c r="AB16" s="90">
        <v>162</v>
      </c>
      <c r="AC16" s="90">
        <v>231</v>
      </c>
      <c r="AD16" s="90">
        <v>486</v>
      </c>
      <c r="AE16" s="90">
        <v>13.076075474119145</v>
      </c>
      <c r="AF16" s="90">
        <v>14.185560665862589</v>
      </c>
      <c r="AG16" s="90">
        <v>1202</v>
      </c>
      <c r="AH16" s="90">
        <v>775</v>
      </c>
      <c r="AI16" s="90">
        <v>270</v>
      </c>
      <c r="AJ16" s="90">
        <v>24</v>
      </c>
      <c r="AK16" s="90">
        <v>6</v>
      </c>
      <c r="AL16" s="90">
        <v>2</v>
      </c>
      <c r="AM16" s="90">
        <v>125</v>
      </c>
      <c r="AN16" s="90">
        <v>0.84041625440188117</v>
      </c>
      <c r="AO16" s="90">
        <v>2.9971135959961126</v>
      </c>
      <c r="AP16" s="90">
        <v>1202</v>
      </c>
      <c r="AQ16" s="90">
        <v>20</v>
      </c>
      <c r="AR16" s="90">
        <v>24</v>
      </c>
      <c r="AS16" s="90">
        <v>49</v>
      </c>
      <c r="AT16" s="90">
        <v>74</v>
      </c>
      <c r="AU16" s="90">
        <v>79</v>
      </c>
      <c r="AV16" s="90">
        <v>91</v>
      </c>
      <c r="AW16" s="90">
        <v>139</v>
      </c>
      <c r="AX16" s="90">
        <v>99</v>
      </c>
      <c r="AY16" s="90">
        <v>301</v>
      </c>
      <c r="AZ16" s="90">
        <v>326</v>
      </c>
      <c r="BA16" s="90">
        <v>276573.68375683331</v>
      </c>
      <c r="BB16" s="90">
        <v>1202</v>
      </c>
      <c r="BC16" s="90">
        <v>94</v>
      </c>
      <c r="BD16" s="90">
        <v>29</v>
      </c>
      <c r="BE16" s="90">
        <v>49</v>
      </c>
      <c r="BF16" s="90">
        <v>82</v>
      </c>
      <c r="BG16" s="90">
        <v>139</v>
      </c>
      <c r="BH16" s="90">
        <v>138</v>
      </c>
      <c r="BI16" s="90">
        <v>109</v>
      </c>
      <c r="BJ16" s="90">
        <v>181</v>
      </c>
      <c r="BK16" s="90">
        <v>209</v>
      </c>
      <c r="BL16" s="90">
        <v>89</v>
      </c>
      <c r="BM16" s="90">
        <v>83</v>
      </c>
      <c r="BN16" s="90">
        <v>79948.362823949952</v>
      </c>
      <c r="BO16" s="90">
        <v>87280.212682926824</v>
      </c>
    </row>
    <row r="17" spans="1:67" ht="15" customHeight="1">
      <c r="A17" s="53" t="s">
        <v>1189</v>
      </c>
      <c r="B17" s="49" t="s">
        <v>726</v>
      </c>
      <c r="C17" s="50"/>
      <c r="D17" s="90"/>
      <c r="E17" s="90"/>
      <c r="F17" s="90"/>
      <c r="G17" s="90"/>
      <c r="H17" s="90"/>
      <c r="I17" s="90"/>
      <c r="J17" s="90"/>
      <c r="K17" s="90"/>
      <c r="L17" s="90"/>
      <c r="M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row>
    <row r="18" spans="1:67" ht="15" customHeight="1">
      <c r="A18" s="53"/>
      <c r="B18" s="49" t="s">
        <v>722</v>
      </c>
      <c r="C18" s="53" t="s">
        <v>1235</v>
      </c>
      <c r="D18" s="90">
        <v>8976</v>
      </c>
      <c r="E18" s="90">
        <v>217</v>
      </c>
      <c r="F18" s="90">
        <v>285</v>
      </c>
      <c r="G18" s="90">
        <v>286</v>
      </c>
      <c r="H18" s="90">
        <v>1834</v>
      </c>
      <c r="I18" s="90">
        <v>1911</v>
      </c>
      <c r="J18" s="90">
        <v>1652</v>
      </c>
      <c r="K18" s="90">
        <v>1744</v>
      </c>
      <c r="L18" s="90">
        <v>953</v>
      </c>
      <c r="M18" s="90">
        <v>94</v>
      </c>
      <c r="P18" s="90">
        <v>7727</v>
      </c>
      <c r="Q18" s="90">
        <v>320</v>
      </c>
      <c r="R18" s="90">
        <v>899</v>
      </c>
      <c r="S18" s="90">
        <v>2401</v>
      </c>
      <c r="T18" s="90">
        <v>1877</v>
      </c>
      <c r="U18" s="90">
        <v>677</v>
      </c>
      <c r="V18" s="90">
        <v>222</v>
      </c>
      <c r="W18" s="90">
        <v>1331</v>
      </c>
      <c r="X18" s="90">
        <v>199</v>
      </c>
      <c r="Y18" s="90">
        <v>13</v>
      </c>
      <c r="Z18" s="90">
        <v>15</v>
      </c>
      <c r="AA18" s="90">
        <v>22</v>
      </c>
      <c r="AB18" s="90">
        <v>28</v>
      </c>
      <c r="AC18" s="90">
        <v>45</v>
      </c>
      <c r="AD18" s="90">
        <v>76</v>
      </c>
      <c r="AE18" s="90">
        <v>13.157854108932248</v>
      </c>
      <c r="AF18" s="90">
        <v>14.712873230896967</v>
      </c>
      <c r="AG18" s="90">
        <v>199</v>
      </c>
      <c r="AH18" s="90">
        <v>129</v>
      </c>
      <c r="AI18" s="90">
        <v>40</v>
      </c>
      <c r="AJ18" s="90">
        <v>4</v>
      </c>
      <c r="AK18" s="90">
        <v>0</v>
      </c>
      <c r="AL18" s="90">
        <v>1</v>
      </c>
      <c r="AM18" s="90">
        <v>25</v>
      </c>
      <c r="AN18" s="90">
        <v>0.86985332441242069</v>
      </c>
      <c r="AO18" s="90">
        <v>3.3634328543946936</v>
      </c>
      <c r="AP18" s="90">
        <v>199</v>
      </c>
      <c r="AQ18" s="90">
        <v>6</v>
      </c>
      <c r="AR18" s="90">
        <v>6</v>
      </c>
      <c r="AS18" s="90">
        <v>19</v>
      </c>
      <c r="AT18" s="90">
        <v>15</v>
      </c>
      <c r="AU18" s="90">
        <v>13</v>
      </c>
      <c r="AV18" s="90">
        <v>13</v>
      </c>
      <c r="AW18" s="90">
        <v>33</v>
      </c>
      <c r="AX18" s="90">
        <v>17</v>
      </c>
      <c r="AY18" s="90">
        <v>10</v>
      </c>
      <c r="AZ18" s="90">
        <v>67</v>
      </c>
      <c r="BA18" s="90">
        <v>201526.10263347765</v>
      </c>
      <c r="BB18" s="90">
        <v>199</v>
      </c>
      <c r="BC18" s="90">
        <v>7</v>
      </c>
      <c r="BD18" s="90">
        <v>8</v>
      </c>
      <c r="BE18" s="90">
        <v>7</v>
      </c>
      <c r="BF18" s="90">
        <v>21</v>
      </c>
      <c r="BG18" s="90">
        <v>28</v>
      </c>
      <c r="BH18" s="90">
        <v>24</v>
      </c>
      <c r="BI18" s="90">
        <v>21</v>
      </c>
      <c r="BJ18" s="90">
        <v>33</v>
      </c>
      <c r="BK18" s="90">
        <v>25</v>
      </c>
      <c r="BL18" s="90">
        <v>13</v>
      </c>
      <c r="BM18" s="90">
        <v>12</v>
      </c>
      <c r="BN18" s="90">
        <v>77228.128342245996</v>
      </c>
      <c r="BO18" s="90">
        <v>80231.444444444438</v>
      </c>
    </row>
    <row r="19" spans="1:67" ht="15" customHeight="1">
      <c r="A19" s="53"/>
      <c r="B19" s="49" t="s">
        <v>728</v>
      </c>
      <c r="C19" s="53" t="s">
        <v>1236</v>
      </c>
      <c r="D19" s="90">
        <v>47838</v>
      </c>
      <c r="E19" s="90">
        <v>3549</v>
      </c>
      <c r="F19" s="90">
        <v>3372</v>
      </c>
      <c r="G19" s="90">
        <v>2587</v>
      </c>
      <c r="H19" s="90">
        <v>10420</v>
      </c>
      <c r="I19" s="90">
        <v>8343</v>
      </c>
      <c r="J19" s="90">
        <v>7028</v>
      </c>
      <c r="K19" s="90">
        <v>7521</v>
      </c>
      <c r="L19" s="90">
        <v>4478</v>
      </c>
      <c r="M19" s="90">
        <v>540</v>
      </c>
      <c r="P19" s="90">
        <v>44964</v>
      </c>
      <c r="Q19" s="90">
        <v>4591</v>
      </c>
      <c r="R19" s="90">
        <v>4880</v>
      </c>
      <c r="S19" s="90">
        <v>13035</v>
      </c>
      <c r="T19" s="90">
        <v>9076</v>
      </c>
      <c r="U19" s="90">
        <v>3366</v>
      </c>
      <c r="V19" s="90">
        <v>970</v>
      </c>
      <c r="W19" s="90">
        <v>9046</v>
      </c>
      <c r="X19" s="90">
        <v>855</v>
      </c>
      <c r="Y19" s="90">
        <v>30</v>
      </c>
      <c r="Z19" s="90">
        <v>78</v>
      </c>
      <c r="AA19" s="90">
        <v>117</v>
      </c>
      <c r="AB19" s="90">
        <v>115</v>
      </c>
      <c r="AC19" s="90">
        <v>158</v>
      </c>
      <c r="AD19" s="90">
        <v>357</v>
      </c>
      <c r="AE19" s="90">
        <v>12.908214172622888</v>
      </c>
      <c r="AF19" s="90">
        <v>13.735663799073071</v>
      </c>
      <c r="AG19" s="90">
        <v>855</v>
      </c>
      <c r="AH19" s="90">
        <v>538</v>
      </c>
      <c r="AI19" s="90">
        <v>208</v>
      </c>
      <c r="AJ19" s="90">
        <v>13</v>
      </c>
      <c r="AK19" s="90">
        <v>4</v>
      </c>
      <c r="AL19" s="90">
        <v>1</v>
      </c>
      <c r="AM19" s="90">
        <v>91</v>
      </c>
      <c r="AN19" s="90">
        <v>0.81070557488849659</v>
      </c>
      <c r="AO19" s="90">
        <v>2.7406153062602274</v>
      </c>
      <c r="AP19" s="90">
        <v>855</v>
      </c>
      <c r="AQ19" s="90">
        <v>9</v>
      </c>
      <c r="AR19" s="90">
        <v>11</v>
      </c>
      <c r="AS19" s="90">
        <v>21</v>
      </c>
      <c r="AT19" s="90">
        <v>45</v>
      </c>
      <c r="AU19" s="90">
        <v>54</v>
      </c>
      <c r="AV19" s="90">
        <v>64</v>
      </c>
      <c r="AW19" s="90">
        <v>96</v>
      </c>
      <c r="AX19" s="90">
        <v>79</v>
      </c>
      <c r="AY19" s="90">
        <v>284</v>
      </c>
      <c r="AZ19" s="90">
        <v>192</v>
      </c>
      <c r="BA19" s="90">
        <v>302334.3847032995</v>
      </c>
      <c r="BB19" s="90">
        <v>855</v>
      </c>
      <c r="BC19" s="90">
        <v>84</v>
      </c>
      <c r="BD19" s="90">
        <v>16</v>
      </c>
      <c r="BE19" s="90">
        <v>27</v>
      </c>
      <c r="BF19" s="90">
        <v>44</v>
      </c>
      <c r="BG19" s="90">
        <v>88</v>
      </c>
      <c r="BH19" s="90">
        <v>94</v>
      </c>
      <c r="BI19" s="90">
        <v>70</v>
      </c>
      <c r="BJ19" s="90">
        <v>132</v>
      </c>
      <c r="BK19" s="90">
        <v>175</v>
      </c>
      <c r="BL19" s="90">
        <v>69</v>
      </c>
      <c r="BM19" s="90">
        <v>56</v>
      </c>
      <c r="BN19" s="90">
        <v>82447.699624530665</v>
      </c>
      <c r="BO19" s="90">
        <v>92133.862937062935</v>
      </c>
    </row>
    <row r="20" spans="1:67" ht="15" customHeight="1">
      <c r="A20" s="56"/>
      <c r="B20" s="49"/>
      <c r="C20" s="53" t="s">
        <v>1237</v>
      </c>
      <c r="D20" s="90">
        <v>1416</v>
      </c>
      <c r="E20" s="90">
        <v>60</v>
      </c>
      <c r="F20" s="90">
        <v>71</v>
      </c>
      <c r="G20" s="90">
        <v>100</v>
      </c>
      <c r="H20" s="90">
        <v>255</v>
      </c>
      <c r="I20" s="90">
        <v>284</v>
      </c>
      <c r="J20" s="90">
        <v>236</v>
      </c>
      <c r="K20" s="90">
        <v>264</v>
      </c>
      <c r="L20" s="90">
        <v>111</v>
      </c>
      <c r="M20" s="90">
        <v>35</v>
      </c>
      <c r="P20" s="90">
        <v>1344</v>
      </c>
      <c r="Q20" s="90">
        <v>82</v>
      </c>
      <c r="R20" s="90">
        <v>141</v>
      </c>
      <c r="S20" s="90">
        <v>313</v>
      </c>
      <c r="T20" s="90">
        <v>265</v>
      </c>
      <c r="U20" s="90">
        <v>128</v>
      </c>
      <c r="V20" s="90">
        <v>23</v>
      </c>
      <c r="W20" s="90">
        <v>392</v>
      </c>
      <c r="X20" s="90">
        <v>29</v>
      </c>
      <c r="Y20" s="90">
        <v>1</v>
      </c>
      <c r="Z20" s="90">
        <v>2</v>
      </c>
      <c r="AA20" s="90">
        <v>4</v>
      </c>
      <c r="AB20" s="90">
        <v>4</v>
      </c>
      <c r="AC20" s="90">
        <v>6</v>
      </c>
      <c r="AD20" s="90">
        <v>12</v>
      </c>
      <c r="AE20" s="90">
        <v>17.500384747851211</v>
      </c>
      <c r="AF20" s="90">
        <v>18.594158794591912</v>
      </c>
      <c r="AG20" s="90">
        <v>29</v>
      </c>
      <c r="AH20" s="90">
        <v>20</v>
      </c>
      <c r="AI20" s="90">
        <v>7</v>
      </c>
      <c r="AJ20" s="90">
        <v>1</v>
      </c>
      <c r="AK20" s="90">
        <v>0</v>
      </c>
      <c r="AL20" s="90">
        <v>0</v>
      </c>
      <c r="AM20" s="90">
        <v>1</v>
      </c>
      <c r="AN20" s="90">
        <v>0.96558264345591049</v>
      </c>
      <c r="AO20" s="90">
        <v>3.3795392520956868</v>
      </c>
      <c r="AP20" s="90">
        <v>29</v>
      </c>
      <c r="AQ20" s="90">
        <v>0</v>
      </c>
      <c r="AR20" s="90">
        <v>1</v>
      </c>
      <c r="AS20" s="90">
        <v>2</v>
      </c>
      <c r="AT20" s="90">
        <v>1</v>
      </c>
      <c r="AU20" s="90">
        <v>0</v>
      </c>
      <c r="AV20" s="90">
        <v>4</v>
      </c>
      <c r="AW20" s="90">
        <v>5</v>
      </c>
      <c r="AX20" s="90">
        <v>1</v>
      </c>
      <c r="AY20" s="90">
        <v>1</v>
      </c>
      <c r="AZ20" s="90">
        <v>14</v>
      </c>
      <c r="BA20" s="90">
        <v>224250.22222222222</v>
      </c>
      <c r="BB20" s="90">
        <v>29</v>
      </c>
      <c r="BC20" s="90">
        <v>1</v>
      </c>
      <c r="BD20" s="90">
        <v>1</v>
      </c>
      <c r="BE20" s="90">
        <v>0</v>
      </c>
      <c r="BF20" s="90">
        <v>4</v>
      </c>
      <c r="BG20" s="90">
        <v>10</v>
      </c>
      <c r="BH20" s="90">
        <v>3</v>
      </c>
      <c r="BI20" s="90">
        <v>4</v>
      </c>
      <c r="BJ20" s="90">
        <v>1</v>
      </c>
      <c r="BK20" s="90">
        <v>2</v>
      </c>
      <c r="BL20" s="90">
        <v>1</v>
      </c>
      <c r="BM20" s="90">
        <v>2</v>
      </c>
      <c r="BN20" s="90">
        <v>66607.629629629635</v>
      </c>
      <c r="BO20" s="90">
        <v>69169.461538461532</v>
      </c>
    </row>
    <row r="21" spans="1:67" ht="15" customHeight="1">
      <c r="A21" s="56"/>
      <c r="B21" s="49"/>
      <c r="C21" s="53" t="s">
        <v>1239</v>
      </c>
      <c r="D21" s="90">
        <v>1265</v>
      </c>
      <c r="E21" s="90">
        <v>0</v>
      </c>
      <c r="F21" s="90">
        <v>2</v>
      </c>
      <c r="G21" s="90">
        <v>3</v>
      </c>
      <c r="H21" s="90">
        <v>188</v>
      </c>
      <c r="I21" s="90">
        <v>265</v>
      </c>
      <c r="J21" s="90">
        <v>297</v>
      </c>
      <c r="K21" s="90">
        <v>300</v>
      </c>
      <c r="L21" s="90">
        <v>187</v>
      </c>
      <c r="M21" s="90">
        <v>23</v>
      </c>
      <c r="P21" s="90">
        <v>1171</v>
      </c>
      <c r="Q21" s="90">
        <v>34</v>
      </c>
      <c r="R21" s="90">
        <v>112</v>
      </c>
      <c r="S21" s="90">
        <v>376</v>
      </c>
      <c r="T21" s="90">
        <v>301</v>
      </c>
      <c r="U21" s="90">
        <v>135</v>
      </c>
      <c r="V21" s="90">
        <v>22</v>
      </c>
      <c r="W21" s="90">
        <v>191</v>
      </c>
      <c r="X21" s="90">
        <v>58</v>
      </c>
      <c r="Y21" s="90">
        <v>6</v>
      </c>
      <c r="Z21" s="90">
        <v>7</v>
      </c>
      <c r="AA21" s="90">
        <v>6</v>
      </c>
      <c r="AB21" s="90">
        <v>11</v>
      </c>
      <c r="AC21" s="90">
        <v>11</v>
      </c>
      <c r="AD21" s="90">
        <v>17</v>
      </c>
      <c r="AE21" s="90">
        <v>14.741156509343053</v>
      </c>
      <c r="AF21" s="90">
        <v>17.268211910944718</v>
      </c>
      <c r="AG21" s="90">
        <v>58</v>
      </c>
      <c r="AH21" s="90">
        <v>46</v>
      </c>
      <c r="AI21" s="90">
        <v>3</v>
      </c>
      <c r="AJ21" s="90">
        <v>4</v>
      </c>
      <c r="AK21" s="90">
        <v>2</v>
      </c>
      <c r="AL21" s="90">
        <v>0</v>
      </c>
      <c r="AM21" s="90">
        <v>3</v>
      </c>
      <c r="AN21" s="90">
        <v>1.0904170654677754</v>
      </c>
      <c r="AO21" s="90">
        <v>6.6636598445252941</v>
      </c>
      <c r="AP21" s="90">
        <v>58</v>
      </c>
      <c r="AQ21" s="90">
        <v>5</v>
      </c>
      <c r="AR21" s="90">
        <v>3</v>
      </c>
      <c r="AS21" s="90">
        <v>5</v>
      </c>
      <c r="AT21" s="90">
        <v>6</v>
      </c>
      <c r="AU21" s="90">
        <v>8</v>
      </c>
      <c r="AV21" s="90">
        <v>5</v>
      </c>
      <c r="AW21" s="90">
        <v>4</v>
      </c>
      <c r="AX21" s="90">
        <v>2</v>
      </c>
      <c r="AY21" s="90">
        <v>3</v>
      </c>
      <c r="AZ21" s="90">
        <v>17</v>
      </c>
      <c r="BA21" s="90">
        <v>170966.2961672474</v>
      </c>
      <c r="BB21" s="90">
        <v>58</v>
      </c>
      <c r="BC21" s="90">
        <v>0</v>
      </c>
      <c r="BD21" s="90">
        <v>3</v>
      </c>
      <c r="BE21" s="90">
        <v>9</v>
      </c>
      <c r="BF21" s="90">
        <v>6</v>
      </c>
      <c r="BG21" s="90">
        <v>6</v>
      </c>
      <c r="BH21" s="90">
        <v>9</v>
      </c>
      <c r="BI21" s="90">
        <v>9</v>
      </c>
      <c r="BJ21" s="90">
        <v>10</v>
      </c>
      <c r="BK21" s="90">
        <v>3</v>
      </c>
      <c r="BL21" s="90">
        <v>1</v>
      </c>
      <c r="BM21" s="90">
        <v>2</v>
      </c>
      <c r="BN21" s="90">
        <v>65292.857142857145</v>
      </c>
      <c r="BO21" s="90">
        <v>65292.857142857145</v>
      </c>
    </row>
    <row r="22" spans="1:67" ht="15" customHeight="1">
      <c r="A22" s="35"/>
      <c r="B22" s="65"/>
      <c r="C22" s="59" t="s">
        <v>174</v>
      </c>
      <c r="D22" s="90">
        <v>2453</v>
      </c>
      <c r="E22" s="90">
        <v>30</v>
      </c>
      <c r="F22" s="90">
        <v>132</v>
      </c>
      <c r="G22" s="90">
        <v>121</v>
      </c>
      <c r="H22" s="90">
        <v>549</v>
      </c>
      <c r="I22" s="90">
        <v>492</v>
      </c>
      <c r="J22" s="90">
        <v>413</v>
      </c>
      <c r="K22" s="90">
        <v>438</v>
      </c>
      <c r="L22" s="90">
        <v>246</v>
      </c>
      <c r="M22" s="90">
        <v>32</v>
      </c>
      <c r="P22" s="90">
        <v>1888</v>
      </c>
      <c r="Q22" s="90">
        <v>135</v>
      </c>
      <c r="R22" s="90">
        <v>212</v>
      </c>
      <c r="S22" s="90">
        <v>461</v>
      </c>
      <c r="T22" s="90">
        <v>383</v>
      </c>
      <c r="U22" s="90">
        <v>116</v>
      </c>
      <c r="V22" s="90">
        <v>35</v>
      </c>
      <c r="W22" s="90">
        <v>546</v>
      </c>
      <c r="X22" s="90">
        <v>61</v>
      </c>
      <c r="Y22" s="90">
        <v>6</v>
      </c>
      <c r="Z22" s="90">
        <v>7</v>
      </c>
      <c r="AA22" s="90">
        <v>9</v>
      </c>
      <c r="AB22" s="90">
        <v>4</v>
      </c>
      <c r="AC22" s="90">
        <v>11</v>
      </c>
      <c r="AD22" s="90">
        <v>24</v>
      </c>
      <c r="AE22" s="90">
        <v>11.185658608321861</v>
      </c>
      <c r="AF22" s="90">
        <v>13.350624790577704</v>
      </c>
      <c r="AG22" s="90">
        <v>61</v>
      </c>
      <c r="AH22" s="90">
        <v>42</v>
      </c>
      <c r="AI22" s="90">
        <v>12</v>
      </c>
      <c r="AJ22" s="90">
        <v>2</v>
      </c>
      <c r="AK22" s="90">
        <v>0</v>
      </c>
      <c r="AL22" s="90">
        <v>0</v>
      </c>
      <c r="AM22" s="90">
        <v>5</v>
      </c>
      <c r="AN22" s="90">
        <v>0.84616992340643293</v>
      </c>
      <c r="AO22" s="90">
        <v>3.3846796936257317</v>
      </c>
      <c r="AP22" s="90">
        <v>61</v>
      </c>
      <c r="AQ22" s="90">
        <v>0</v>
      </c>
      <c r="AR22" s="90">
        <v>3</v>
      </c>
      <c r="AS22" s="90">
        <v>2</v>
      </c>
      <c r="AT22" s="90">
        <v>7</v>
      </c>
      <c r="AU22" s="90">
        <v>4</v>
      </c>
      <c r="AV22" s="90">
        <v>5</v>
      </c>
      <c r="AW22" s="90">
        <v>1</v>
      </c>
      <c r="AX22" s="90">
        <v>0</v>
      </c>
      <c r="AY22" s="90">
        <v>3</v>
      </c>
      <c r="AZ22" s="90">
        <v>36</v>
      </c>
      <c r="BA22" s="90">
        <v>194241.31555555557</v>
      </c>
      <c r="BB22" s="90">
        <v>61</v>
      </c>
      <c r="BC22" s="90">
        <v>2</v>
      </c>
      <c r="BD22" s="90">
        <v>1</v>
      </c>
      <c r="BE22" s="90">
        <v>6</v>
      </c>
      <c r="BF22" s="90">
        <v>7</v>
      </c>
      <c r="BG22" s="90">
        <v>7</v>
      </c>
      <c r="BH22" s="90">
        <v>8</v>
      </c>
      <c r="BI22" s="90">
        <v>5</v>
      </c>
      <c r="BJ22" s="90">
        <v>5</v>
      </c>
      <c r="BK22" s="90">
        <v>4</v>
      </c>
      <c r="BL22" s="90">
        <v>5</v>
      </c>
      <c r="BM22" s="90">
        <v>11</v>
      </c>
      <c r="BN22" s="90">
        <v>73800.800000000003</v>
      </c>
      <c r="BO22" s="90">
        <v>76875.833333333328</v>
      </c>
    </row>
  </sheetData>
  <phoneticPr fontId="2"/>
  <pageMargins left="0.35433070866141736" right="0.31496062992125984" top="0.39370078740157483" bottom="0.19685039370078741" header="0.19685039370078741" footer="0.19685039370078741"/>
  <pageSetup paperSize="9" scale="59" orientation="portrait" horizontalDpi="200" verticalDpi="200" r:id="rId1"/>
  <headerFooter alignWithMargins="0">
    <oddHeader>&amp;R&amp;F＿&amp;A</oddHeader>
  </headerFooter>
  <colBreaks count="5" manualBreakCount="5">
    <brk id="15" max="1048575" man="1"/>
    <brk id="23" max="1048575" man="1"/>
    <brk id="32" max="1048575" man="1"/>
    <brk id="41" max="1048575" man="1"/>
    <brk id="53"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054C6-403F-4B63-896C-D7EC8145C533}">
  <dimension ref="A1:CD168"/>
  <sheetViews>
    <sheetView showGridLines="0" view="pageBreakPreview" zoomScaleNormal="100" zoomScaleSheetLayoutView="100" workbookViewId="0">
      <selection activeCell="C2" sqref="C2"/>
    </sheetView>
  </sheetViews>
  <sheetFormatPr defaultColWidth="7.25" defaultRowHeight="15" customHeight="1"/>
  <cols>
    <col min="1" max="1" width="8.5" style="364" customWidth="1"/>
    <col min="2" max="2" width="3.875" style="31" customWidth="1"/>
    <col min="3" max="3" width="35.5" style="31" customWidth="1"/>
    <col min="4" max="13" width="8" style="31" customWidth="1"/>
    <col min="14" max="15" width="8.25" style="31" customWidth="1"/>
    <col min="16" max="24" width="8" style="31" customWidth="1"/>
    <col min="25" max="27" width="8.25" style="31" customWidth="1"/>
    <col min="28" max="28" width="8" style="31" customWidth="1"/>
    <col min="29" max="29" width="7.625" style="31" customWidth="1"/>
    <col min="30" max="36" width="8.875" style="31" customWidth="1"/>
    <col min="37" max="37" width="7.625" style="31" customWidth="1"/>
    <col min="38" max="38" width="8.25" style="31" customWidth="1"/>
    <col min="39" max="39" width="8.625" style="31" customWidth="1"/>
    <col min="40" max="40" width="6.75" style="31" customWidth="1"/>
    <col min="41" max="42" width="6.375" style="31" customWidth="1"/>
    <col min="43" max="47" width="7.625" style="31" customWidth="1"/>
    <col min="48" max="48" width="7.75" style="31" customWidth="1"/>
    <col min="49" max="49" width="8.5" style="31" customWidth="1"/>
    <col min="50" max="51" width="6.375" style="31" customWidth="1"/>
    <col min="52" max="53" width="8.25" style="31" customWidth="1"/>
    <col min="54" max="54" width="7.5" style="31" customWidth="1"/>
    <col min="55" max="63" width="7.75" style="31" customWidth="1"/>
    <col min="64" max="64" width="10.875" style="31" customWidth="1"/>
    <col min="65" max="65" width="11.25" style="31" customWidth="1"/>
    <col min="66" max="73" width="7.5" style="31" customWidth="1"/>
    <col min="74" max="80" width="8.25" style="31" customWidth="1"/>
    <col min="81" max="82" width="8.625" style="31" customWidth="1"/>
    <col min="83" max="16384" width="7.25" style="31"/>
  </cols>
  <sheetData>
    <row r="1" spans="1:82" ht="15" customHeight="1">
      <c r="D1" s="32" t="s">
        <v>839</v>
      </c>
      <c r="E1" s="33"/>
      <c r="F1" s="33"/>
      <c r="G1" s="33"/>
      <c r="H1" s="33"/>
      <c r="I1" s="33"/>
      <c r="J1" s="33"/>
      <c r="K1" s="33"/>
      <c r="L1" s="33"/>
      <c r="M1" s="33"/>
      <c r="N1" s="33"/>
      <c r="O1" s="34"/>
      <c r="P1" s="32" t="s">
        <v>695</v>
      </c>
      <c r="Q1" s="33"/>
      <c r="R1" s="33"/>
      <c r="S1" s="33"/>
      <c r="T1" s="33"/>
      <c r="U1" s="33"/>
      <c r="V1" s="33"/>
      <c r="W1" s="33"/>
      <c r="X1" s="33"/>
      <c r="Y1" s="33"/>
      <c r="Z1" s="33"/>
      <c r="AA1" s="34"/>
      <c r="AB1" s="32" t="s">
        <v>1195</v>
      </c>
      <c r="AC1" s="33"/>
      <c r="AD1" s="33"/>
      <c r="AE1" s="33"/>
      <c r="AF1" s="33"/>
      <c r="AG1" s="33"/>
      <c r="AH1" s="33"/>
      <c r="AI1" s="33"/>
      <c r="AJ1" s="33"/>
      <c r="AK1" s="33"/>
      <c r="AL1" s="33"/>
      <c r="AM1" s="34"/>
      <c r="AN1" s="32" t="s">
        <v>1196</v>
      </c>
      <c r="AO1" s="33"/>
      <c r="AP1" s="33"/>
      <c r="AQ1" s="33"/>
      <c r="AR1" s="33"/>
      <c r="AS1" s="33"/>
      <c r="AT1" s="33"/>
      <c r="AU1" s="33"/>
      <c r="AV1" s="33"/>
      <c r="AW1" s="33"/>
      <c r="AX1" s="33"/>
      <c r="AY1" s="33"/>
      <c r="AZ1" s="33"/>
      <c r="BA1" s="34"/>
      <c r="BB1" s="32" t="s">
        <v>729</v>
      </c>
      <c r="BC1" s="33"/>
      <c r="BD1" s="33"/>
      <c r="BE1" s="33"/>
      <c r="BF1" s="33"/>
      <c r="BG1" s="33"/>
      <c r="BH1" s="33"/>
      <c r="BI1" s="33"/>
      <c r="BJ1" s="33"/>
      <c r="BK1" s="33"/>
      <c r="BL1" s="33"/>
      <c r="BM1" s="34"/>
      <c r="BN1" s="32" t="s">
        <v>850</v>
      </c>
      <c r="BO1" s="33"/>
      <c r="BP1" s="33"/>
      <c r="BQ1" s="33"/>
      <c r="BR1" s="33"/>
      <c r="BS1" s="33"/>
      <c r="BT1" s="33"/>
      <c r="BU1" s="34"/>
      <c r="BV1" s="32" t="s">
        <v>825</v>
      </c>
      <c r="BW1" s="33"/>
      <c r="BX1" s="33"/>
      <c r="BY1" s="33"/>
      <c r="BZ1" s="33"/>
      <c r="CA1" s="33"/>
      <c r="CB1" s="33"/>
      <c r="CC1" s="33"/>
      <c r="CD1" s="34"/>
    </row>
    <row r="2" spans="1:82" ht="15" customHeight="1">
      <c r="D2" s="35"/>
      <c r="E2" s="36"/>
      <c r="F2" s="36"/>
      <c r="G2" s="36"/>
      <c r="H2" s="36"/>
      <c r="I2" s="36"/>
      <c r="J2" s="36"/>
      <c r="K2" s="36"/>
      <c r="L2" s="36"/>
      <c r="M2" s="36"/>
      <c r="N2" s="36"/>
      <c r="O2" s="37"/>
      <c r="P2" s="35"/>
      <c r="Q2" s="36"/>
      <c r="R2" s="36"/>
      <c r="S2" s="36"/>
      <c r="T2" s="36"/>
      <c r="U2" s="36"/>
      <c r="V2" s="36"/>
      <c r="W2" s="36"/>
      <c r="X2" s="36"/>
      <c r="Y2" s="36"/>
      <c r="Z2" s="36"/>
      <c r="AA2" s="37"/>
      <c r="AB2" s="35"/>
      <c r="AC2" s="36"/>
      <c r="AD2" s="36"/>
      <c r="AE2" s="36"/>
      <c r="AF2" s="36"/>
      <c r="AG2" s="36"/>
      <c r="AH2" s="36"/>
      <c r="AI2" s="36"/>
      <c r="AJ2" s="36"/>
      <c r="AK2" s="36"/>
      <c r="AL2" s="36"/>
      <c r="AM2" s="37"/>
      <c r="AN2" s="35"/>
      <c r="AO2" s="36"/>
      <c r="AP2" s="36"/>
      <c r="AQ2" s="36"/>
      <c r="AR2" s="36"/>
      <c r="AS2" s="36"/>
      <c r="AT2" s="36"/>
      <c r="AU2" s="36"/>
      <c r="AV2" s="36"/>
      <c r="AW2" s="36"/>
      <c r="AX2" s="36"/>
      <c r="AY2" s="36"/>
      <c r="AZ2" s="36"/>
      <c r="BA2" s="37"/>
      <c r="BB2" s="35"/>
      <c r="BC2" s="36"/>
      <c r="BD2" s="36"/>
      <c r="BE2" s="36"/>
      <c r="BF2" s="36"/>
      <c r="BG2" s="36"/>
      <c r="BH2" s="36"/>
      <c r="BI2" s="36"/>
      <c r="BJ2" s="36"/>
      <c r="BK2" s="36"/>
      <c r="BL2" s="36"/>
      <c r="BM2" s="37"/>
      <c r="BN2" s="35"/>
      <c r="BO2" s="36"/>
      <c r="BP2" s="36"/>
      <c r="BQ2" s="36"/>
      <c r="BR2" s="36"/>
      <c r="BS2" s="36"/>
      <c r="BT2" s="36"/>
      <c r="BU2" s="37"/>
      <c r="BV2" s="35"/>
      <c r="BW2" s="36"/>
      <c r="BX2" s="36"/>
      <c r="BY2" s="36"/>
      <c r="BZ2" s="36"/>
      <c r="CA2" s="36"/>
      <c r="CB2" s="36"/>
      <c r="CC2" s="36"/>
      <c r="CD2" s="37"/>
    </row>
    <row r="3" spans="1:82" s="43" customFormat="1" ht="33.75">
      <c r="A3" s="365"/>
      <c r="B3" s="39"/>
      <c r="C3" s="40"/>
      <c r="D3" s="41" t="s">
        <v>165</v>
      </c>
      <c r="E3" s="41" t="s">
        <v>882</v>
      </c>
      <c r="F3" s="41" t="s">
        <v>883</v>
      </c>
      <c r="G3" s="41" t="s">
        <v>884</v>
      </c>
      <c r="H3" s="41" t="s">
        <v>885</v>
      </c>
      <c r="I3" s="41" t="s">
        <v>886</v>
      </c>
      <c r="J3" s="41" t="s">
        <v>887</v>
      </c>
      <c r="K3" s="41" t="s">
        <v>888</v>
      </c>
      <c r="L3" s="41" t="s">
        <v>889</v>
      </c>
      <c r="M3" s="41" t="s">
        <v>1197</v>
      </c>
      <c r="N3" s="41" t="s">
        <v>353</v>
      </c>
      <c r="O3" s="41" t="s">
        <v>1198</v>
      </c>
      <c r="P3" s="41" t="s">
        <v>165</v>
      </c>
      <c r="Q3" s="41" t="s">
        <v>221</v>
      </c>
      <c r="R3" s="42" t="s">
        <v>222</v>
      </c>
      <c r="S3" s="42" t="s">
        <v>223</v>
      </c>
      <c r="T3" s="42" t="s">
        <v>224</v>
      </c>
      <c r="U3" s="42" t="s">
        <v>225</v>
      </c>
      <c r="V3" s="42" t="s">
        <v>226</v>
      </c>
      <c r="W3" s="42" t="s">
        <v>227</v>
      </c>
      <c r="X3" s="42" t="s">
        <v>228</v>
      </c>
      <c r="Y3" s="41" t="s">
        <v>229</v>
      </c>
      <c r="Z3" s="41" t="s">
        <v>353</v>
      </c>
      <c r="AA3" s="41" t="s">
        <v>1199</v>
      </c>
      <c r="AB3" s="41" t="s">
        <v>165</v>
      </c>
      <c r="AC3" s="213" t="s">
        <v>902</v>
      </c>
      <c r="AD3" s="213" t="s">
        <v>244</v>
      </c>
      <c r="AE3" s="213" t="s">
        <v>245</v>
      </c>
      <c r="AF3" s="213" t="s">
        <v>246</v>
      </c>
      <c r="AG3" s="213" t="s">
        <v>247</v>
      </c>
      <c r="AH3" s="213" t="s">
        <v>248</v>
      </c>
      <c r="AI3" s="213" t="s">
        <v>249</v>
      </c>
      <c r="AJ3" s="213" t="s">
        <v>250</v>
      </c>
      <c r="AK3" s="213" t="s">
        <v>910</v>
      </c>
      <c r="AL3" s="41" t="s">
        <v>353</v>
      </c>
      <c r="AM3" s="41" t="s">
        <v>1200</v>
      </c>
      <c r="AN3" s="41" t="s">
        <v>165</v>
      </c>
      <c r="AO3" s="41" t="s">
        <v>253</v>
      </c>
      <c r="AP3" s="42" t="s">
        <v>1201</v>
      </c>
      <c r="AQ3" s="42" t="s">
        <v>1202</v>
      </c>
      <c r="AR3" s="42" t="s">
        <v>1203</v>
      </c>
      <c r="AS3" s="42" t="s">
        <v>1204</v>
      </c>
      <c r="AT3" s="42" t="s">
        <v>1205</v>
      </c>
      <c r="AU3" s="42" t="s">
        <v>1206</v>
      </c>
      <c r="AV3" s="42" t="s">
        <v>1207</v>
      </c>
      <c r="AW3" s="42" t="s">
        <v>261</v>
      </c>
      <c r="AX3" s="42" t="s">
        <v>1208</v>
      </c>
      <c r="AY3" s="41" t="s">
        <v>174</v>
      </c>
      <c r="AZ3" s="361" t="s">
        <v>1209</v>
      </c>
      <c r="BA3" s="361" t="s">
        <v>1210</v>
      </c>
      <c r="BB3" s="181" t="s">
        <v>499</v>
      </c>
      <c r="BC3" s="181" t="s">
        <v>1211</v>
      </c>
      <c r="BD3" s="181" t="s">
        <v>561</v>
      </c>
      <c r="BE3" s="181" t="s">
        <v>563</v>
      </c>
      <c r="BF3" s="181" t="s">
        <v>564</v>
      </c>
      <c r="BG3" s="181" t="s">
        <v>565</v>
      </c>
      <c r="BH3" s="181" t="s">
        <v>566</v>
      </c>
      <c r="BI3" s="181" t="s">
        <v>567</v>
      </c>
      <c r="BJ3" s="181" t="s">
        <v>568</v>
      </c>
      <c r="BK3" s="181" t="s">
        <v>569</v>
      </c>
      <c r="BL3" s="362" t="s">
        <v>1212</v>
      </c>
      <c r="BM3" s="362" t="s">
        <v>1213</v>
      </c>
      <c r="BN3" s="41" t="s">
        <v>165</v>
      </c>
      <c r="BO3" s="41" t="s">
        <v>930</v>
      </c>
      <c r="BP3" s="41" t="s">
        <v>573</v>
      </c>
      <c r="BQ3" s="41" t="s">
        <v>574</v>
      </c>
      <c r="BR3" s="41" t="s">
        <v>575</v>
      </c>
      <c r="BS3" s="41" t="s">
        <v>576</v>
      </c>
      <c r="BT3" s="41" t="s">
        <v>577</v>
      </c>
      <c r="BU3" s="41" t="s">
        <v>931</v>
      </c>
      <c r="BV3" s="41" t="s">
        <v>165</v>
      </c>
      <c r="BW3" s="41" t="s">
        <v>283</v>
      </c>
      <c r="BX3" s="41" t="s">
        <v>284</v>
      </c>
      <c r="BY3" s="42" t="s">
        <v>826</v>
      </c>
      <c r="BZ3" s="42" t="s">
        <v>827</v>
      </c>
      <c r="CA3" s="41" t="s">
        <v>828</v>
      </c>
      <c r="CB3" s="41" t="s">
        <v>174</v>
      </c>
      <c r="CC3" s="361" t="s">
        <v>1214</v>
      </c>
      <c r="CD3" s="361" t="s">
        <v>1215</v>
      </c>
    </row>
    <row r="4" spans="1:82" ht="13.5" customHeight="1">
      <c r="A4" s="366" t="s">
        <v>175</v>
      </c>
      <c r="B4" s="44" t="s">
        <v>719</v>
      </c>
      <c r="C4" s="45" t="s">
        <v>176</v>
      </c>
      <c r="D4" s="86">
        <f t="shared" ref="D4:E4" si="0">D88</f>
        <v>1202</v>
      </c>
      <c r="E4" s="87">
        <f t="shared" si="0"/>
        <v>4</v>
      </c>
      <c r="F4" s="87">
        <f>F88</f>
        <v>29</v>
      </c>
      <c r="G4" s="87">
        <f t="shared" ref="G4:AC4" si="1">G88</f>
        <v>134</v>
      </c>
      <c r="H4" s="87">
        <f t="shared" si="1"/>
        <v>150</v>
      </c>
      <c r="I4" s="87">
        <f t="shared" si="1"/>
        <v>212</v>
      </c>
      <c r="J4" s="87">
        <f t="shared" si="1"/>
        <v>236</v>
      </c>
      <c r="K4" s="87">
        <f t="shared" si="1"/>
        <v>280</v>
      </c>
      <c r="L4" s="87">
        <f t="shared" si="1"/>
        <v>79</v>
      </c>
      <c r="M4" s="87">
        <f t="shared" si="1"/>
        <v>69</v>
      </c>
      <c r="N4" s="87">
        <f t="shared" si="1"/>
        <v>9</v>
      </c>
      <c r="O4" s="117">
        <f t="shared" ref="O4:O67" si="2">IF(O88="","－",O88)</f>
        <v>56.185247275775353</v>
      </c>
      <c r="P4" s="86">
        <f t="shared" si="1"/>
        <v>1202</v>
      </c>
      <c r="Q4" s="87">
        <f t="shared" si="1"/>
        <v>4</v>
      </c>
      <c r="R4" s="87">
        <f t="shared" si="1"/>
        <v>25</v>
      </c>
      <c r="S4" s="87">
        <f t="shared" si="1"/>
        <v>119</v>
      </c>
      <c r="T4" s="87">
        <f t="shared" si="1"/>
        <v>149</v>
      </c>
      <c r="U4" s="87">
        <f t="shared" si="1"/>
        <v>196</v>
      </c>
      <c r="V4" s="87">
        <f t="shared" si="1"/>
        <v>242</v>
      </c>
      <c r="W4" s="87">
        <f t="shared" si="1"/>
        <v>294</v>
      </c>
      <c r="X4" s="87">
        <f t="shared" si="1"/>
        <v>80</v>
      </c>
      <c r="Y4" s="87">
        <f t="shared" si="1"/>
        <v>86</v>
      </c>
      <c r="Z4" s="87">
        <f t="shared" si="1"/>
        <v>7</v>
      </c>
      <c r="AA4" s="117">
        <f>IF(AA88="","－",AA88)</f>
        <v>58.733891213389121</v>
      </c>
      <c r="AB4" s="86">
        <f t="shared" si="1"/>
        <v>1202</v>
      </c>
      <c r="AC4" s="87">
        <f t="shared" si="1"/>
        <v>20</v>
      </c>
      <c r="AD4" s="87">
        <f>AD88</f>
        <v>24</v>
      </c>
      <c r="AE4" s="87">
        <f t="shared" ref="AE4:AL4" si="3">AE88</f>
        <v>49</v>
      </c>
      <c r="AF4" s="87">
        <f t="shared" si="3"/>
        <v>74</v>
      </c>
      <c r="AG4" s="87">
        <f t="shared" si="3"/>
        <v>79</v>
      </c>
      <c r="AH4" s="87">
        <f t="shared" si="3"/>
        <v>91</v>
      </c>
      <c r="AI4" s="87">
        <f t="shared" si="3"/>
        <v>139</v>
      </c>
      <c r="AJ4" s="87">
        <f t="shared" si="3"/>
        <v>99</v>
      </c>
      <c r="AK4" s="87">
        <f t="shared" si="3"/>
        <v>301</v>
      </c>
      <c r="AL4" s="87">
        <f t="shared" si="3"/>
        <v>326</v>
      </c>
      <c r="AM4" s="86">
        <f>IF(AM88="","－",AM88)</f>
        <v>276573.68375683326</v>
      </c>
      <c r="AN4" s="86">
        <f t="shared" ref="AN4:AO4" si="4">AN88</f>
        <v>1202</v>
      </c>
      <c r="AO4" s="87">
        <f t="shared" si="4"/>
        <v>94</v>
      </c>
      <c r="AP4" s="87">
        <f>AP88</f>
        <v>29</v>
      </c>
      <c r="AQ4" s="87">
        <f t="shared" ref="AQ4:AY4" si="5">AQ88</f>
        <v>49</v>
      </c>
      <c r="AR4" s="87">
        <f t="shared" si="5"/>
        <v>82</v>
      </c>
      <c r="AS4" s="87">
        <f t="shared" si="5"/>
        <v>139</v>
      </c>
      <c r="AT4" s="87">
        <f t="shared" si="5"/>
        <v>138</v>
      </c>
      <c r="AU4" s="87">
        <f t="shared" si="5"/>
        <v>109</v>
      </c>
      <c r="AV4" s="87">
        <f t="shared" si="5"/>
        <v>181</v>
      </c>
      <c r="AW4" s="87">
        <f t="shared" si="5"/>
        <v>209</v>
      </c>
      <c r="AX4" s="87">
        <f t="shared" si="5"/>
        <v>89</v>
      </c>
      <c r="AY4" s="87">
        <f t="shared" si="5"/>
        <v>83</v>
      </c>
      <c r="AZ4" s="86">
        <f>IF(AZ88="","－",AZ88)</f>
        <v>79948.362823949952</v>
      </c>
      <c r="BA4" s="86">
        <f>IF(BA88="","－",BA88)</f>
        <v>87280.212682926824</v>
      </c>
      <c r="BB4" s="86">
        <f t="shared" ref="BB4:BC4" si="6">BB88</f>
        <v>61948</v>
      </c>
      <c r="BC4" s="87">
        <f t="shared" si="6"/>
        <v>3856</v>
      </c>
      <c r="BD4" s="87">
        <f>BD88</f>
        <v>3862</v>
      </c>
      <c r="BE4" s="87">
        <f t="shared" ref="BE4:BK4" si="7">BE88</f>
        <v>3097</v>
      </c>
      <c r="BF4" s="87">
        <f t="shared" si="7"/>
        <v>13246</v>
      </c>
      <c r="BG4" s="87">
        <f t="shared" si="7"/>
        <v>11295</v>
      </c>
      <c r="BH4" s="87">
        <f t="shared" si="7"/>
        <v>9626</v>
      </c>
      <c r="BI4" s="87">
        <f t="shared" si="7"/>
        <v>10267</v>
      </c>
      <c r="BJ4" s="87">
        <f t="shared" si="7"/>
        <v>5975</v>
      </c>
      <c r="BK4" s="87">
        <f t="shared" si="7"/>
        <v>724</v>
      </c>
      <c r="BL4" s="117">
        <f>IF(BB88="","－",SUM(BD88*0.375,BE88,BF88,BG88*2,BH88*3,BI88*4,BJ88*5)/SUM(BC88:BJ88))</f>
        <v>2.2899884032405593</v>
      </c>
      <c r="BM4" s="117">
        <f>IF(BB88="","－",SUM(BD88*0.375,BE88,BF88,BG88*2,BH88*3,BI88*4,BJ88*5)/SUM(BD88:BJ88))</f>
        <v>2.4439103681494911</v>
      </c>
      <c r="BN4" s="86">
        <f t="shared" ref="BN4:BO4" si="8">BN88</f>
        <v>57094</v>
      </c>
      <c r="BO4" s="87">
        <f t="shared" si="8"/>
        <v>5162</v>
      </c>
      <c r="BP4" s="87">
        <f>BP88</f>
        <v>6244</v>
      </c>
      <c r="BQ4" s="87">
        <f t="shared" ref="BQ4:BW4" si="9">BQ88</f>
        <v>16586</v>
      </c>
      <c r="BR4" s="87">
        <f t="shared" si="9"/>
        <v>11902</v>
      </c>
      <c r="BS4" s="87">
        <f t="shared" si="9"/>
        <v>4422</v>
      </c>
      <c r="BT4" s="87">
        <f t="shared" si="9"/>
        <v>1272</v>
      </c>
      <c r="BU4" s="87">
        <f t="shared" si="9"/>
        <v>11506</v>
      </c>
      <c r="BV4" s="86">
        <f t="shared" si="9"/>
        <v>1202</v>
      </c>
      <c r="BW4" s="87">
        <f t="shared" si="9"/>
        <v>923</v>
      </c>
      <c r="BX4" s="87">
        <f>BX88</f>
        <v>84</v>
      </c>
      <c r="BY4" s="87">
        <f t="shared" ref="BY4:CA4" si="10">BY88</f>
        <v>46</v>
      </c>
      <c r="BZ4" s="87">
        <f t="shared" si="10"/>
        <v>22</v>
      </c>
      <c r="CA4" s="87">
        <f t="shared" si="10"/>
        <v>2</v>
      </c>
      <c r="CB4" s="87">
        <f>CB88</f>
        <v>125</v>
      </c>
      <c r="CC4" s="117">
        <f>IF(CC88="","－",CC88)</f>
        <v>3.4406220057303281</v>
      </c>
      <c r="CD4" s="117">
        <f>IF(CD88="","－",CD88)</f>
        <v>24.062012338776388</v>
      </c>
    </row>
    <row r="5" spans="1:82" ht="13.5" customHeight="1">
      <c r="A5" s="367"/>
      <c r="B5" s="57" t="s">
        <v>721</v>
      </c>
      <c r="C5" s="50"/>
      <c r="D5" s="88">
        <f>IF(SUM(E5:N5)&gt;100,"－",SUM(E5:N5))</f>
        <v>100.00000000000001</v>
      </c>
      <c r="E5" s="89">
        <f t="shared" ref="E5:N5" si="11">E88/$D4*100</f>
        <v>0.33277870216306155</v>
      </c>
      <c r="F5" s="89">
        <f t="shared" si="11"/>
        <v>2.4126455906821964</v>
      </c>
      <c r="G5" s="89">
        <f t="shared" si="11"/>
        <v>11.148086522462561</v>
      </c>
      <c r="H5" s="89">
        <f t="shared" si="11"/>
        <v>12.479201331114808</v>
      </c>
      <c r="I5" s="89">
        <f t="shared" si="11"/>
        <v>17.637271214642265</v>
      </c>
      <c r="J5" s="89">
        <f t="shared" si="11"/>
        <v>19.633943427620633</v>
      </c>
      <c r="K5" s="89">
        <f t="shared" si="11"/>
        <v>23.294509151414307</v>
      </c>
      <c r="L5" s="89">
        <f t="shared" si="11"/>
        <v>6.5723793677204654</v>
      </c>
      <c r="M5" s="89">
        <f t="shared" si="11"/>
        <v>5.7404326123128113</v>
      </c>
      <c r="N5" s="89">
        <f t="shared" si="11"/>
        <v>0.74875207986688852</v>
      </c>
      <c r="O5" s="88" t="str">
        <f t="shared" si="2"/>
        <v>－</v>
      </c>
      <c r="P5" s="88">
        <f>IF(SUM(Q5:Z5)&gt;100,"－",SUM(Q5:Z5))</f>
        <v>100</v>
      </c>
      <c r="Q5" s="89">
        <f>Q88/$P4*100</f>
        <v>0.33277870216306155</v>
      </c>
      <c r="R5" s="89">
        <f t="shared" ref="R5:Z5" si="12">R88/$P4*100</f>
        <v>2.0798668885191347</v>
      </c>
      <c r="S5" s="89">
        <f t="shared" si="12"/>
        <v>9.9001663893510816</v>
      </c>
      <c r="T5" s="89">
        <f t="shared" si="12"/>
        <v>12.396006655574043</v>
      </c>
      <c r="U5" s="89">
        <f t="shared" si="12"/>
        <v>16.306156405990016</v>
      </c>
      <c r="V5" s="89">
        <f t="shared" si="12"/>
        <v>20.133111480865225</v>
      </c>
      <c r="W5" s="89">
        <f t="shared" si="12"/>
        <v>24.459234608985025</v>
      </c>
      <c r="X5" s="89">
        <f t="shared" si="12"/>
        <v>6.6555740432612307</v>
      </c>
      <c r="Y5" s="89">
        <f t="shared" si="12"/>
        <v>7.1547420965058244</v>
      </c>
      <c r="Z5" s="89">
        <f t="shared" si="12"/>
        <v>0.58236272878535777</v>
      </c>
      <c r="AA5" s="88" t="str">
        <f t="shared" ref="AA5:AA68" si="13">IF(AA89="","－",AA89)</f>
        <v>－</v>
      </c>
      <c r="AB5" s="88">
        <f>IF(SUM(AC5:AL5)&gt;100,"－",SUM(AC5:AL5))</f>
        <v>100</v>
      </c>
      <c r="AC5" s="89">
        <f>AC88/$AB4*100</f>
        <v>1.6638935108153077</v>
      </c>
      <c r="AD5" s="89">
        <f>AD88/$AB4*100</f>
        <v>1.9966722129783694</v>
      </c>
      <c r="AE5" s="89">
        <f>AE88/$AB4*100</f>
        <v>4.0765391014975041</v>
      </c>
      <c r="AF5" s="89">
        <f t="shared" ref="AF5:AL5" si="14">AF88/$AB4*100</f>
        <v>6.1564059900166388</v>
      </c>
      <c r="AG5" s="89">
        <f t="shared" si="14"/>
        <v>6.5723793677204654</v>
      </c>
      <c r="AH5" s="89">
        <f t="shared" si="14"/>
        <v>7.570715474209651</v>
      </c>
      <c r="AI5" s="89">
        <f t="shared" si="14"/>
        <v>11.564059900166388</v>
      </c>
      <c r="AJ5" s="89">
        <f t="shared" si="14"/>
        <v>8.2362728785357735</v>
      </c>
      <c r="AK5" s="89">
        <f t="shared" si="14"/>
        <v>25.041597337770384</v>
      </c>
      <c r="AL5" s="89">
        <f t="shared" si="14"/>
        <v>27.121464226289515</v>
      </c>
      <c r="AM5" s="216" t="str">
        <f t="shared" ref="AM5:AM13" si="15">IF(AM89="","－",AM89)</f>
        <v>－</v>
      </c>
      <c r="AN5" s="88">
        <f>IF(SUM(AO5:AY5)&gt;100,"－",SUM(AO5:AY5))</f>
        <v>100</v>
      </c>
      <c r="AO5" s="89">
        <f>AO88/$AN4*100</f>
        <v>7.8202995008319469</v>
      </c>
      <c r="AP5" s="89">
        <f>AP88/$AN4*100</f>
        <v>2.4126455906821964</v>
      </c>
      <c r="AQ5" s="89">
        <f t="shared" ref="AQ5:AY5" si="16">AQ88/$AN4*100</f>
        <v>4.0765391014975041</v>
      </c>
      <c r="AR5" s="89">
        <f t="shared" si="16"/>
        <v>6.8219633943427613</v>
      </c>
      <c r="AS5" s="89">
        <f t="shared" si="16"/>
        <v>11.564059900166388</v>
      </c>
      <c r="AT5" s="89">
        <f t="shared" si="16"/>
        <v>11.480865224625623</v>
      </c>
      <c r="AU5" s="89">
        <f t="shared" si="16"/>
        <v>9.0682196339434284</v>
      </c>
      <c r="AV5" s="89">
        <f t="shared" si="16"/>
        <v>15.058236272878537</v>
      </c>
      <c r="AW5" s="89">
        <f t="shared" si="16"/>
        <v>17.387687188019967</v>
      </c>
      <c r="AX5" s="89">
        <f t="shared" si="16"/>
        <v>7.4043261231281203</v>
      </c>
      <c r="AY5" s="89">
        <f t="shared" si="16"/>
        <v>6.9051580698835267</v>
      </c>
      <c r="AZ5" s="216" t="str">
        <f t="shared" ref="AZ5:BA13" si="17">IF(AZ89="","－",AZ89)</f>
        <v>－</v>
      </c>
      <c r="BA5" s="216" t="str">
        <f t="shared" si="17"/>
        <v>－</v>
      </c>
      <c r="BB5" s="88">
        <f>IF(SUM(BC5:BK5)&gt;100,"－",SUM(BC5:BK5))</f>
        <v>100</v>
      </c>
      <c r="BC5" s="89">
        <f>BC88/$BB4*100</f>
        <v>6.2245754503777357</v>
      </c>
      <c r="BD5" s="89">
        <f>BD88/$BB4*100</f>
        <v>6.2342609930909791</v>
      </c>
      <c r="BE5" s="89">
        <f t="shared" ref="BE5:BK5" si="18">BE88/$BB4*100</f>
        <v>4.9993542971524505</v>
      </c>
      <c r="BF5" s="89">
        <f t="shared" si="18"/>
        <v>21.382449796603602</v>
      </c>
      <c r="BG5" s="89">
        <f t="shared" si="18"/>
        <v>18.233034157680635</v>
      </c>
      <c r="BH5" s="89">
        <f t="shared" si="18"/>
        <v>15.538839026280105</v>
      </c>
      <c r="BI5" s="89">
        <f t="shared" si="18"/>
        <v>16.573577839478272</v>
      </c>
      <c r="BJ5" s="89">
        <f t="shared" si="18"/>
        <v>9.6451862852715173</v>
      </c>
      <c r="BK5" s="89">
        <f t="shared" si="18"/>
        <v>1.1687221540646993</v>
      </c>
      <c r="BL5" s="88" t="str">
        <f t="shared" ref="BL5:BL68" si="19">IF(BB89="","－",SUM(BD89*0.375,BE89,BF89,BG89*2,BH89*3,BI89*4,BJ89*5)/SUM(BC89:BJ89))</f>
        <v>－</v>
      </c>
      <c r="BM5" s="88" t="str">
        <f t="shared" ref="BM5:BM68" si="20">IF(BB89="","－",SUM(BD89*0.375,BE89,BF89,BG89*2,BH89*3,BI89*4,BJ89*5)/SUM(BD89:BJ89))</f>
        <v>－</v>
      </c>
      <c r="BN5" s="88">
        <f>IF(SUM(BO5:BU5)&gt;100,"－",SUM(BO5:BU5))</f>
        <v>100</v>
      </c>
      <c r="BO5" s="89">
        <f>BO88/$BN4*100</f>
        <v>9.0412302518653451</v>
      </c>
      <c r="BP5" s="89">
        <f>BP88/$BN4*100</f>
        <v>10.936350579745682</v>
      </c>
      <c r="BQ5" s="89">
        <f t="shared" ref="BQ5:BU5" si="21">BQ88/$BN4*100</f>
        <v>29.050338039023366</v>
      </c>
      <c r="BR5" s="89">
        <f t="shared" si="21"/>
        <v>20.846323606683715</v>
      </c>
      <c r="BS5" s="89">
        <f t="shared" si="21"/>
        <v>7.7451220793778681</v>
      </c>
      <c r="BT5" s="89">
        <f t="shared" si="21"/>
        <v>2.2279048586541492</v>
      </c>
      <c r="BU5" s="89">
        <f t="shared" si="21"/>
        <v>20.152730584649873</v>
      </c>
      <c r="BV5" s="88">
        <f>IF(SUM(BW5:CB5)&gt;100,"－",SUM(BW5:CB5))</f>
        <v>100</v>
      </c>
      <c r="BW5" s="89">
        <f t="shared" ref="BW5:CB5" si="22">BW88/$BV4*100</f>
        <v>76.78868552412645</v>
      </c>
      <c r="BX5" s="89">
        <f t="shared" si="22"/>
        <v>6.988352745424292</v>
      </c>
      <c r="BY5" s="89">
        <f t="shared" si="22"/>
        <v>3.8269550748752081</v>
      </c>
      <c r="BZ5" s="89">
        <f t="shared" si="22"/>
        <v>1.8302828618968388</v>
      </c>
      <c r="CA5" s="89">
        <f t="shared" si="22"/>
        <v>0.16638935108153077</v>
      </c>
      <c r="CB5" s="89">
        <f t="shared" si="22"/>
        <v>10.399334442595674</v>
      </c>
      <c r="CC5" s="88" t="str">
        <f t="shared" ref="CC5:CD13" si="23">IF(CC89="","－",CC89)</f>
        <v>－</v>
      </c>
      <c r="CD5" s="88" t="str">
        <f t="shared" si="23"/>
        <v>－</v>
      </c>
    </row>
    <row r="6" spans="1:82" ht="13.5" customHeight="1">
      <c r="A6" s="367"/>
      <c r="B6" s="57" t="s">
        <v>722</v>
      </c>
      <c r="C6" s="53" t="s">
        <v>177</v>
      </c>
      <c r="D6" s="82">
        <f t="shared" ref="D6:E14" si="24">D90</f>
        <v>173</v>
      </c>
      <c r="E6" s="83">
        <f t="shared" ref="E6:N13" si="25">IF($D6=0,0,E90/$D6*100)</f>
        <v>0</v>
      </c>
      <c r="F6" s="83">
        <f t="shared" si="25"/>
        <v>0.57803468208092479</v>
      </c>
      <c r="G6" s="83">
        <f t="shared" si="25"/>
        <v>4.0462427745664744</v>
      </c>
      <c r="H6" s="83">
        <f t="shared" si="25"/>
        <v>10.404624277456648</v>
      </c>
      <c r="I6" s="83">
        <f t="shared" si="25"/>
        <v>22.543352601156069</v>
      </c>
      <c r="J6" s="83">
        <f t="shared" si="25"/>
        <v>21.965317919075144</v>
      </c>
      <c r="K6" s="83">
        <f t="shared" si="25"/>
        <v>24.277456647398843</v>
      </c>
      <c r="L6" s="83">
        <f t="shared" si="25"/>
        <v>9.2485549132947966</v>
      </c>
      <c r="M6" s="83">
        <f t="shared" si="25"/>
        <v>6.3583815028901727</v>
      </c>
      <c r="N6" s="83">
        <f t="shared" si="25"/>
        <v>0.57803468208092479</v>
      </c>
      <c r="O6" s="119">
        <f t="shared" si="2"/>
        <v>59.093023255813954</v>
      </c>
      <c r="P6" s="82">
        <f t="shared" ref="P6:Z14" si="26">P90</f>
        <v>173</v>
      </c>
      <c r="Q6" s="83">
        <f t="shared" ref="Q6:Z13" si="27">IF($P6=0,0,Q90/$P6*100)</f>
        <v>0</v>
      </c>
      <c r="R6" s="83">
        <f t="shared" si="27"/>
        <v>0.57803468208092479</v>
      </c>
      <c r="S6" s="83">
        <f t="shared" si="27"/>
        <v>1.7341040462427744</v>
      </c>
      <c r="T6" s="83">
        <f t="shared" si="27"/>
        <v>9.2485549132947966</v>
      </c>
      <c r="U6" s="83">
        <f t="shared" si="27"/>
        <v>20.23121387283237</v>
      </c>
      <c r="V6" s="83">
        <f t="shared" si="27"/>
        <v>23.121387283236995</v>
      </c>
      <c r="W6" s="83">
        <f t="shared" si="27"/>
        <v>28.323699421965319</v>
      </c>
      <c r="X6" s="83">
        <f t="shared" si="27"/>
        <v>6.9364161849710975</v>
      </c>
      <c r="Y6" s="83">
        <f t="shared" si="27"/>
        <v>9.2485549132947966</v>
      </c>
      <c r="Z6" s="83">
        <f t="shared" si="27"/>
        <v>0.57803468208092479</v>
      </c>
      <c r="AA6" s="119">
        <f t="shared" si="13"/>
        <v>62.017441860465119</v>
      </c>
      <c r="AB6" s="82">
        <f t="shared" ref="AB6:AC14" si="28">AB90</f>
        <v>173</v>
      </c>
      <c r="AC6" s="83">
        <f t="shared" ref="AC6:AL13" si="29">IF($AB6=0,0,AC90/$AB6*100)</f>
        <v>0</v>
      </c>
      <c r="AD6" s="83">
        <f t="shared" si="29"/>
        <v>0</v>
      </c>
      <c r="AE6" s="83">
        <f t="shared" si="29"/>
        <v>0</v>
      </c>
      <c r="AF6" s="83">
        <f t="shared" si="29"/>
        <v>0.57803468208092479</v>
      </c>
      <c r="AG6" s="83">
        <f t="shared" si="29"/>
        <v>1.1560693641618496</v>
      </c>
      <c r="AH6" s="83">
        <f t="shared" si="29"/>
        <v>0.57803468208092479</v>
      </c>
      <c r="AI6" s="83">
        <f t="shared" si="29"/>
        <v>8.0924855491329488</v>
      </c>
      <c r="AJ6" s="83">
        <f t="shared" si="29"/>
        <v>8.0924855491329488</v>
      </c>
      <c r="AK6" s="83">
        <f t="shared" si="29"/>
        <v>60.115606936416185</v>
      </c>
      <c r="AL6" s="83">
        <f t="shared" si="29"/>
        <v>21.387283236994222</v>
      </c>
      <c r="AM6" s="82">
        <f t="shared" si="15"/>
        <v>446080.93420868355</v>
      </c>
      <c r="AN6" s="82">
        <f t="shared" ref="AN6:AO14" si="30">AN90</f>
        <v>173</v>
      </c>
      <c r="AO6" s="83">
        <f t="shared" ref="AO6:AY13" si="31">IF($AN6=0,0,AO90/$AN6*100)</f>
        <v>17.341040462427745</v>
      </c>
      <c r="AP6" s="83">
        <f t="shared" si="31"/>
        <v>0.57803468208092479</v>
      </c>
      <c r="AQ6" s="83">
        <f t="shared" si="31"/>
        <v>1.7341040462427744</v>
      </c>
      <c r="AR6" s="83">
        <f t="shared" si="31"/>
        <v>0.57803468208092479</v>
      </c>
      <c r="AS6" s="83">
        <f t="shared" si="31"/>
        <v>4.6242774566473983</v>
      </c>
      <c r="AT6" s="83">
        <f t="shared" si="31"/>
        <v>2.3121387283236992</v>
      </c>
      <c r="AU6" s="83">
        <f t="shared" si="31"/>
        <v>4.0462427745664744</v>
      </c>
      <c r="AV6" s="83">
        <f t="shared" si="31"/>
        <v>10.404624277456648</v>
      </c>
      <c r="AW6" s="83">
        <f t="shared" si="31"/>
        <v>26.589595375722542</v>
      </c>
      <c r="AX6" s="83">
        <f t="shared" si="31"/>
        <v>20.23121387283237</v>
      </c>
      <c r="AY6" s="83">
        <f t="shared" si="31"/>
        <v>11.560693641618498</v>
      </c>
      <c r="AZ6" s="82">
        <f t="shared" si="17"/>
        <v>107124.7843137255</v>
      </c>
      <c r="BA6" s="82">
        <f t="shared" si="17"/>
        <v>133252.78048780488</v>
      </c>
      <c r="BB6" s="82">
        <f t="shared" ref="BB6:BC14" si="32">BB90</f>
        <v>8773</v>
      </c>
      <c r="BC6" s="83">
        <f t="shared" ref="BC6:BK13" si="33">IF($BB6=0,0,BC90/$BB6*100)</f>
        <v>3.100421748546677</v>
      </c>
      <c r="BD6" s="83">
        <f t="shared" si="33"/>
        <v>7.1469280747748778</v>
      </c>
      <c r="BE6" s="83">
        <f t="shared" si="33"/>
        <v>5.3231505756297732</v>
      </c>
      <c r="BF6" s="83">
        <f t="shared" si="33"/>
        <v>20.802462099623845</v>
      </c>
      <c r="BG6" s="83">
        <f t="shared" si="33"/>
        <v>18.192180553972413</v>
      </c>
      <c r="BH6" s="83">
        <f t="shared" si="33"/>
        <v>15.6046962270603</v>
      </c>
      <c r="BI6" s="83">
        <f t="shared" si="33"/>
        <v>17.702040351077169</v>
      </c>
      <c r="BJ6" s="83">
        <f t="shared" si="33"/>
        <v>10.954063604240282</v>
      </c>
      <c r="BK6" s="83">
        <f t="shared" si="33"/>
        <v>1.1740567650746609</v>
      </c>
      <c r="BL6" s="119">
        <f t="shared" si="19"/>
        <v>2.404051326412918</v>
      </c>
      <c r="BM6" s="119">
        <f t="shared" si="20"/>
        <v>2.4819153369849962</v>
      </c>
      <c r="BN6" s="82">
        <f t="shared" ref="BN6:BO14" si="34">BN90</f>
        <v>8506</v>
      </c>
      <c r="BO6" s="83">
        <f t="shared" ref="BO6:BU13" si="35">IF($BN6=0,0,BO90/$BN6*100)</f>
        <v>7.7827415941688223</v>
      </c>
      <c r="BP6" s="83">
        <f t="shared" si="35"/>
        <v>10.00470256289678</v>
      </c>
      <c r="BQ6" s="83">
        <f t="shared" si="35"/>
        <v>26.534211145074067</v>
      </c>
      <c r="BR6" s="83">
        <f t="shared" si="35"/>
        <v>22.043263578650365</v>
      </c>
      <c r="BS6" s="83">
        <f t="shared" si="35"/>
        <v>9.8401128615095228</v>
      </c>
      <c r="BT6" s="83">
        <f t="shared" si="35"/>
        <v>2.4218198918410536</v>
      </c>
      <c r="BU6" s="83">
        <f t="shared" si="35"/>
        <v>21.373148365859393</v>
      </c>
      <c r="BV6" s="82">
        <f t="shared" ref="BV6:BW14" si="36">BV90</f>
        <v>173</v>
      </c>
      <c r="BW6" s="83">
        <f t="shared" ref="BW6:CB13" si="37">IF($BV6=0,0,BW90/$BV6*100)</f>
        <v>78.612716763005778</v>
      </c>
      <c r="BX6" s="83">
        <f t="shared" si="37"/>
        <v>0.57803468208092479</v>
      </c>
      <c r="BY6" s="83">
        <f t="shared" si="37"/>
        <v>1.1560693641618496</v>
      </c>
      <c r="BZ6" s="83">
        <f t="shared" si="37"/>
        <v>1.1560693641618496</v>
      </c>
      <c r="CA6" s="83">
        <f t="shared" si="37"/>
        <v>0</v>
      </c>
      <c r="CB6" s="83">
        <f t="shared" si="37"/>
        <v>18.497109826589593</v>
      </c>
      <c r="CC6" s="119">
        <f t="shared" si="23"/>
        <v>1.5702457964972556</v>
      </c>
      <c r="CD6" s="119">
        <f t="shared" si="23"/>
        <v>44.280931461222607</v>
      </c>
    </row>
    <row r="7" spans="1:82" ht="13.5" customHeight="1">
      <c r="A7" s="367"/>
      <c r="B7" s="57" t="s">
        <v>723</v>
      </c>
      <c r="C7" s="53" t="s">
        <v>178</v>
      </c>
      <c r="D7" s="82">
        <f t="shared" si="24"/>
        <v>149</v>
      </c>
      <c r="E7" s="83">
        <f t="shared" si="25"/>
        <v>0</v>
      </c>
      <c r="F7" s="83">
        <f t="shared" si="25"/>
        <v>0</v>
      </c>
      <c r="G7" s="83">
        <f t="shared" si="25"/>
        <v>0.67114093959731547</v>
      </c>
      <c r="H7" s="83">
        <f t="shared" si="25"/>
        <v>10.738255033557047</v>
      </c>
      <c r="I7" s="83">
        <f t="shared" si="25"/>
        <v>18.120805369127517</v>
      </c>
      <c r="J7" s="83">
        <f t="shared" si="25"/>
        <v>21.476510067114095</v>
      </c>
      <c r="K7" s="83">
        <f t="shared" si="25"/>
        <v>29.530201342281881</v>
      </c>
      <c r="L7" s="83">
        <f t="shared" si="25"/>
        <v>9.3959731543624159</v>
      </c>
      <c r="M7" s="83">
        <f t="shared" si="25"/>
        <v>10.067114093959731</v>
      </c>
      <c r="N7" s="83">
        <f t="shared" si="25"/>
        <v>0</v>
      </c>
      <c r="O7" s="119">
        <f t="shared" si="2"/>
        <v>64.805369127516784</v>
      </c>
      <c r="P7" s="82">
        <f t="shared" si="26"/>
        <v>149</v>
      </c>
      <c r="Q7" s="83">
        <f t="shared" si="27"/>
        <v>0</v>
      </c>
      <c r="R7" s="83">
        <f t="shared" si="27"/>
        <v>0</v>
      </c>
      <c r="S7" s="83">
        <f t="shared" si="27"/>
        <v>0.67114093959731547</v>
      </c>
      <c r="T7" s="83">
        <f t="shared" si="27"/>
        <v>9.3959731543624159</v>
      </c>
      <c r="U7" s="83">
        <f t="shared" si="27"/>
        <v>15.436241610738255</v>
      </c>
      <c r="V7" s="83">
        <f t="shared" si="27"/>
        <v>22.818791946308725</v>
      </c>
      <c r="W7" s="83">
        <f t="shared" si="27"/>
        <v>30.872483221476511</v>
      </c>
      <c r="X7" s="83">
        <f t="shared" si="27"/>
        <v>10.067114093959731</v>
      </c>
      <c r="Y7" s="83">
        <f t="shared" si="27"/>
        <v>10.067114093959731</v>
      </c>
      <c r="Z7" s="83">
        <f t="shared" si="27"/>
        <v>0.67114093959731547</v>
      </c>
      <c r="AA7" s="119">
        <f t="shared" si="13"/>
        <v>67.155405405405403</v>
      </c>
      <c r="AB7" s="82">
        <f t="shared" si="28"/>
        <v>149</v>
      </c>
      <c r="AC7" s="83">
        <f t="shared" si="29"/>
        <v>0</v>
      </c>
      <c r="AD7" s="83">
        <f t="shared" si="29"/>
        <v>0.67114093959731547</v>
      </c>
      <c r="AE7" s="83">
        <f t="shared" si="29"/>
        <v>1.3422818791946309</v>
      </c>
      <c r="AF7" s="83">
        <f t="shared" si="29"/>
        <v>3.3557046979865772</v>
      </c>
      <c r="AG7" s="83">
        <f t="shared" si="29"/>
        <v>4.0268456375838921</v>
      </c>
      <c r="AH7" s="83">
        <f t="shared" si="29"/>
        <v>2.6845637583892619</v>
      </c>
      <c r="AI7" s="83">
        <f t="shared" si="29"/>
        <v>14.76510067114094</v>
      </c>
      <c r="AJ7" s="83">
        <f t="shared" si="29"/>
        <v>14.76510067114094</v>
      </c>
      <c r="AK7" s="83">
        <f t="shared" si="29"/>
        <v>36.912751677852349</v>
      </c>
      <c r="AL7" s="83">
        <f t="shared" si="29"/>
        <v>21.476510067114095</v>
      </c>
      <c r="AM7" s="82">
        <f t="shared" si="15"/>
        <v>308896.31542531535</v>
      </c>
      <c r="AN7" s="82">
        <f t="shared" si="30"/>
        <v>149</v>
      </c>
      <c r="AO7" s="83">
        <f t="shared" si="31"/>
        <v>6.0402684563758395</v>
      </c>
      <c r="AP7" s="83">
        <f t="shared" si="31"/>
        <v>0.67114093959731547</v>
      </c>
      <c r="AQ7" s="83">
        <f t="shared" si="31"/>
        <v>0</v>
      </c>
      <c r="AR7" s="83">
        <f t="shared" si="31"/>
        <v>2.0134228187919461</v>
      </c>
      <c r="AS7" s="83">
        <f t="shared" si="31"/>
        <v>4.0268456375838921</v>
      </c>
      <c r="AT7" s="83">
        <f t="shared" si="31"/>
        <v>9.3959731543624159</v>
      </c>
      <c r="AU7" s="83">
        <f t="shared" si="31"/>
        <v>12.080536912751679</v>
      </c>
      <c r="AV7" s="83">
        <f t="shared" si="31"/>
        <v>16.778523489932887</v>
      </c>
      <c r="AW7" s="83">
        <f t="shared" si="31"/>
        <v>26.174496644295303</v>
      </c>
      <c r="AX7" s="83">
        <f t="shared" si="31"/>
        <v>14.76510067114094</v>
      </c>
      <c r="AY7" s="83">
        <f t="shared" si="31"/>
        <v>8.0536912751677843</v>
      </c>
      <c r="AZ7" s="82">
        <f t="shared" si="17"/>
        <v>101262.00729927007</v>
      </c>
      <c r="BA7" s="82">
        <f t="shared" si="17"/>
        <v>108381.9921875</v>
      </c>
      <c r="BB7" s="82">
        <f t="shared" si="32"/>
        <v>8977</v>
      </c>
      <c r="BC7" s="83">
        <f t="shared" si="33"/>
        <v>1.548401470424418</v>
      </c>
      <c r="BD7" s="83">
        <f t="shared" si="33"/>
        <v>5.926255987523672</v>
      </c>
      <c r="BE7" s="83">
        <f t="shared" si="33"/>
        <v>4.8679959897515879</v>
      </c>
      <c r="BF7" s="83">
        <f t="shared" si="33"/>
        <v>21.744458059485353</v>
      </c>
      <c r="BG7" s="83">
        <f t="shared" si="33"/>
        <v>20.229475325832684</v>
      </c>
      <c r="BH7" s="83">
        <f t="shared" si="33"/>
        <v>16.442018491701013</v>
      </c>
      <c r="BI7" s="83">
        <f t="shared" si="33"/>
        <v>17.723070067951433</v>
      </c>
      <c r="BJ7" s="83">
        <f t="shared" si="33"/>
        <v>10.504622925253425</v>
      </c>
      <c r="BK7" s="83">
        <f t="shared" si="33"/>
        <v>1.0137016820764175</v>
      </c>
      <c r="BL7" s="119">
        <f t="shared" si="19"/>
        <v>2.4451384199864954</v>
      </c>
      <c r="BM7" s="119">
        <f t="shared" si="20"/>
        <v>2.4839945124042528</v>
      </c>
      <c r="BN7" s="82">
        <f t="shared" si="34"/>
        <v>8477</v>
      </c>
      <c r="BO7" s="83">
        <f t="shared" si="35"/>
        <v>6.9128229326412649</v>
      </c>
      <c r="BP7" s="83">
        <f t="shared" si="35"/>
        <v>11.80842279108175</v>
      </c>
      <c r="BQ7" s="83">
        <f t="shared" si="35"/>
        <v>31.579568243482363</v>
      </c>
      <c r="BR7" s="83">
        <f t="shared" si="35"/>
        <v>20.950808068892297</v>
      </c>
      <c r="BS7" s="83">
        <f t="shared" si="35"/>
        <v>8.94184263300696</v>
      </c>
      <c r="BT7" s="83">
        <f t="shared" si="35"/>
        <v>2.4065117376430343</v>
      </c>
      <c r="BU7" s="83">
        <f t="shared" si="35"/>
        <v>17.400023593252332</v>
      </c>
      <c r="BV7" s="82">
        <f t="shared" si="36"/>
        <v>149</v>
      </c>
      <c r="BW7" s="83">
        <f t="shared" si="37"/>
        <v>79.865771812080538</v>
      </c>
      <c r="BX7" s="83">
        <f t="shared" si="37"/>
        <v>6.0402684563758395</v>
      </c>
      <c r="BY7" s="83">
        <f t="shared" si="37"/>
        <v>4.0268456375838921</v>
      </c>
      <c r="BZ7" s="83">
        <f t="shared" si="37"/>
        <v>2.0134228187919461</v>
      </c>
      <c r="CA7" s="83">
        <f t="shared" si="37"/>
        <v>0</v>
      </c>
      <c r="CB7" s="83">
        <f t="shared" si="37"/>
        <v>8.0536912751677843</v>
      </c>
      <c r="CC7" s="119">
        <f t="shared" si="23"/>
        <v>3.0443210347879774</v>
      </c>
      <c r="CD7" s="119">
        <f t="shared" si="23"/>
        <v>23.170665653664049</v>
      </c>
    </row>
    <row r="8" spans="1:82" ht="13.5" customHeight="1">
      <c r="A8" s="368"/>
      <c r="B8" s="57"/>
      <c r="C8" s="53" t="s">
        <v>179</v>
      </c>
      <c r="D8" s="82">
        <f t="shared" si="24"/>
        <v>164</v>
      </c>
      <c r="E8" s="83">
        <f t="shared" si="25"/>
        <v>0</v>
      </c>
      <c r="F8" s="83">
        <f t="shared" si="25"/>
        <v>1.8292682926829267</v>
      </c>
      <c r="G8" s="83">
        <f t="shared" si="25"/>
        <v>6.0975609756097562</v>
      </c>
      <c r="H8" s="83">
        <f t="shared" si="25"/>
        <v>15.853658536585366</v>
      </c>
      <c r="I8" s="83">
        <f t="shared" si="25"/>
        <v>15.853658536585366</v>
      </c>
      <c r="J8" s="83">
        <f t="shared" si="25"/>
        <v>19.512195121951219</v>
      </c>
      <c r="K8" s="83">
        <f t="shared" si="25"/>
        <v>27.439024390243905</v>
      </c>
      <c r="L8" s="83">
        <f t="shared" si="25"/>
        <v>7.9268292682926829</v>
      </c>
      <c r="M8" s="83">
        <f t="shared" si="25"/>
        <v>4.8780487804878048</v>
      </c>
      <c r="N8" s="83">
        <f t="shared" si="25"/>
        <v>0.6097560975609756</v>
      </c>
      <c r="O8" s="119">
        <f t="shared" si="2"/>
        <v>58.116564417177912</v>
      </c>
      <c r="P8" s="82">
        <f t="shared" si="26"/>
        <v>164</v>
      </c>
      <c r="Q8" s="83">
        <f t="shared" si="27"/>
        <v>0</v>
      </c>
      <c r="R8" s="83">
        <f t="shared" si="27"/>
        <v>1.2195121951219512</v>
      </c>
      <c r="S8" s="83">
        <f t="shared" si="27"/>
        <v>3.6585365853658534</v>
      </c>
      <c r="T8" s="83">
        <f t="shared" si="27"/>
        <v>17.682926829268293</v>
      </c>
      <c r="U8" s="83">
        <f t="shared" si="27"/>
        <v>15.24390243902439</v>
      </c>
      <c r="V8" s="83">
        <f t="shared" si="27"/>
        <v>18.292682926829269</v>
      </c>
      <c r="W8" s="83">
        <f t="shared" si="27"/>
        <v>29.268292682926827</v>
      </c>
      <c r="X8" s="83">
        <f t="shared" si="27"/>
        <v>7.9268292682926829</v>
      </c>
      <c r="Y8" s="83">
        <f t="shared" si="27"/>
        <v>6.7073170731707323</v>
      </c>
      <c r="Z8" s="83">
        <f t="shared" si="27"/>
        <v>0</v>
      </c>
      <c r="AA8" s="119">
        <f t="shared" si="13"/>
        <v>59.951219512195124</v>
      </c>
      <c r="AB8" s="82">
        <f t="shared" si="28"/>
        <v>164</v>
      </c>
      <c r="AC8" s="83">
        <f t="shared" si="29"/>
        <v>0</v>
      </c>
      <c r="AD8" s="83">
        <f t="shared" si="29"/>
        <v>0</v>
      </c>
      <c r="AE8" s="83">
        <f t="shared" si="29"/>
        <v>0.6097560975609756</v>
      </c>
      <c r="AF8" s="83">
        <f t="shared" si="29"/>
        <v>0.6097560975609756</v>
      </c>
      <c r="AG8" s="83">
        <f t="shared" si="29"/>
        <v>1.8292682926829267</v>
      </c>
      <c r="AH8" s="83">
        <f t="shared" si="29"/>
        <v>10.975609756097562</v>
      </c>
      <c r="AI8" s="83">
        <f t="shared" si="29"/>
        <v>11.585365853658537</v>
      </c>
      <c r="AJ8" s="83">
        <f t="shared" si="29"/>
        <v>14.634146341463413</v>
      </c>
      <c r="AK8" s="83">
        <f t="shared" si="29"/>
        <v>35.975609756097562</v>
      </c>
      <c r="AL8" s="83">
        <f t="shared" si="29"/>
        <v>23.780487804878049</v>
      </c>
      <c r="AM8" s="82">
        <f t="shared" si="15"/>
        <v>308497.44844444445</v>
      </c>
      <c r="AN8" s="82">
        <f t="shared" si="30"/>
        <v>164</v>
      </c>
      <c r="AO8" s="83">
        <f t="shared" si="31"/>
        <v>10.365853658536585</v>
      </c>
      <c r="AP8" s="83">
        <f t="shared" si="31"/>
        <v>0.6097560975609756</v>
      </c>
      <c r="AQ8" s="83">
        <f t="shared" si="31"/>
        <v>0.6097560975609756</v>
      </c>
      <c r="AR8" s="83">
        <f t="shared" si="31"/>
        <v>1.8292682926829267</v>
      </c>
      <c r="AS8" s="83">
        <f t="shared" si="31"/>
        <v>4.2682926829268295</v>
      </c>
      <c r="AT8" s="83">
        <f t="shared" si="31"/>
        <v>7.9268292682926829</v>
      </c>
      <c r="AU8" s="83">
        <f t="shared" si="31"/>
        <v>6.7073170731707323</v>
      </c>
      <c r="AV8" s="83">
        <f t="shared" si="31"/>
        <v>22.560975609756099</v>
      </c>
      <c r="AW8" s="83">
        <f t="shared" si="31"/>
        <v>25.609756097560975</v>
      </c>
      <c r="AX8" s="83">
        <f t="shared" si="31"/>
        <v>12.195121951219512</v>
      </c>
      <c r="AY8" s="83">
        <f t="shared" si="31"/>
        <v>7.3170731707317067</v>
      </c>
      <c r="AZ8" s="82">
        <f t="shared" si="17"/>
        <v>92528.223684210519</v>
      </c>
      <c r="BA8" s="82">
        <f t="shared" si="17"/>
        <v>104179.92592592593</v>
      </c>
      <c r="BB8" s="82">
        <f t="shared" si="32"/>
        <v>8911</v>
      </c>
      <c r="BC8" s="83">
        <f t="shared" si="33"/>
        <v>5.0050499382785318</v>
      </c>
      <c r="BD8" s="83">
        <f t="shared" si="33"/>
        <v>6.7893614633598931</v>
      </c>
      <c r="BE8" s="83">
        <f t="shared" si="33"/>
        <v>4.9152732577712941</v>
      </c>
      <c r="BF8" s="83">
        <f t="shared" si="33"/>
        <v>22.388059701492537</v>
      </c>
      <c r="BG8" s="83">
        <f t="shared" si="33"/>
        <v>18.561328694871506</v>
      </c>
      <c r="BH8" s="83">
        <f t="shared" si="33"/>
        <v>15.407922792054766</v>
      </c>
      <c r="BI8" s="83">
        <f t="shared" si="33"/>
        <v>15.666030748513075</v>
      </c>
      <c r="BJ8" s="83">
        <f t="shared" si="33"/>
        <v>9.8754348557962075</v>
      </c>
      <c r="BK8" s="83">
        <f t="shared" si="33"/>
        <v>1.3915385478621927</v>
      </c>
      <c r="BL8" s="119">
        <f t="shared" si="19"/>
        <v>2.2841555707294869</v>
      </c>
      <c r="BM8" s="119">
        <f t="shared" si="20"/>
        <v>2.4062912120848821</v>
      </c>
      <c r="BN8" s="82">
        <f t="shared" si="34"/>
        <v>7674</v>
      </c>
      <c r="BO8" s="83">
        <f t="shared" si="35"/>
        <v>7.2582746937711757</v>
      </c>
      <c r="BP8" s="83">
        <f t="shared" si="35"/>
        <v>10.33359395360959</v>
      </c>
      <c r="BQ8" s="83">
        <f t="shared" si="35"/>
        <v>30.179827990617667</v>
      </c>
      <c r="BR8" s="83">
        <f t="shared" si="35"/>
        <v>22.595777951524628</v>
      </c>
      <c r="BS8" s="83">
        <f t="shared" si="35"/>
        <v>8.4571279645556423</v>
      </c>
      <c r="BT8" s="83">
        <f t="shared" si="35"/>
        <v>2.6452958040135521</v>
      </c>
      <c r="BU8" s="83">
        <f t="shared" si="35"/>
        <v>18.530101641907741</v>
      </c>
      <c r="BV8" s="82">
        <f t="shared" si="36"/>
        <v>164</v>
      </c>
      <c r="BW8" s="83">
        <f t="shared" si="37"/>
        <v>78.048780487804876</v>
      </c>
      <c r="BX8" s="83">
        <f t="shared" si="37"/>
        <v>1.8292682926829267</v>
      </c>
      <c r="BY8" s="83">
        <f t="shared" si="37"/>
        <v>1.8292682926829267</v>
      </c>
      <c r="BZ8" s="83">
        <f t="shared" si="37"/>
        <v>1.2195121951219512</v>
      </c>
      <c r="CA8" s="83">
        <f t="shared" si="37"/>
        <v>0.6097560975609756</v>
      </c>
      <c r="CB8" s="83">
        <f t="shared" si="37"/>
        <v>16.463414634146343</v>
      </c>
      <c r="CC8" s="119">
        <f t="shared" si="23"/>
        <v>2.7466806476574512</v>
      </c>
      <c r="CD8" s="119">
        <f t="shared" si="23"/>
        <v>41.810583192118976</v>
      </c>
    </row>
    <row r="9" spans="1:82" ht="13.5" customHeight="1">
      <c r="A9" s="368"/>
      <c r="B9" s="57"/>
      <c r="C9" s="53" t="s">
        <v>180</v>
      </c>
      <c r="D9" s="82">
        <f t="shared" si="24"/>
        <v>86</v>
      </c>
      <c r="E9" s="83">
        <f t="shared" si="25"/>
        <v>0</v>
      </c>
      <c r="F9" s="83">
        <f t="shared" si="25"/>
        <v>1.1627906976744187</v>
      </c>
      <c r="G9" s="83">
        <f t="shared" si="25"/>
        <v>3.4883720930232558</v>
      </c>
      <c r="H9" s="83">
        <f t="shared" si="25"/>
        <v>4.6511627906976747</v>
      </c>
      <c r="I9" s="83">
        <f t="shared" si="25"/>
        <v>18.604651162790699</v>
      </c>
      <c r="J9" s="83">
        <f t="shared" si="25"/>
        <v>23.255813953488371</v>
      </c>
      <c r="K9" s="83">
        <f t="shared" si="25"/>
        <v>33.720930232558139</v>
      </c>
      <c r="L9" s="83">
        <f t="shared" si="25"/>
        <v>4.6511627906976747</v>
      </c>
      <c r="M9" s="83">
        <f t="shared" si="25"/>
        <v>6.9767441860465116</v>
      </c>
      <c r="N9" s="83">
        <f t="shared" si="25"/>
        <v>3.4883720930232558</v>
      </c>
      <c r="O9" s="119">
        <f t="shared" si="2"/>
        <v>65.53012048192771</v>
      </c>
      <c r="P9" s="82">
        <f t="shared" si="26"/>
        <v>86</v>
      </c>
      <c r="Q9" s="83">
        <f t="shared" si="27"/>
        <v>0</v>
      </c>
      <c r="R9" s="83">
        <f t="shared" si="27"/>
        <v>1.1627906976744187</v>
      </c>
      <c r="S9" s="83">
        <f t="shared" si="27"/>
        <v>3.4883720930232558</v>
      </c>
      <c r="T9" s="83">
        <f t="shared" si="27"/>
        <v>3.4883720930232558</v>
      </c>
      <c r="U9" s="83">
        <f t="shared" si="27"/>
        <v>17.441860465116278</v>
      </c>
      <c r="V9" s="83">
        <f t="shared" si="27"/>
        <v>25.581395348837212</v>
      </c>
      <c r="W9" s="83">
        <f t="shared" si="27"/>
        <v>29.069767441860467</v>
      </c>
      <c r="X9" s="83">
        <f t="shared" si="27"/>
        <v>11.627906976744185</v>
      </c>
      <c r="Y9" s="83">
        <f t="shared" si="27"/>
        <v>8.1395348837209305</v>
      </c>
      <c r="Z9" s="83">
        <f t="shared" si="27"/>
        <v>0</v>
      </c>
      <c r="AA9" s="119">
        <f t="shared" si="13"/>
        <v>69.255813953488371</v>
      </c>
      <c r="AB9" s="82">
        <f t="shared" si="28"/>
        <v>86</v>
      </c>
      <c r="AC9" s="83">
        <f t="shared" si="29"/>
        <v>0</v>
      </c>
      <c r="AD9" s="83">
        <f t="shared" si="29"/>
        <v>0</v>
      </c>
      <c r="AE9" s="83">
        <f t="shared" si="29"/>
        <v>1.1627906976744187</v>
      </c>
      <c r="AF9" s="83">
        <f t="shared" si="29"/>
        <v>1.1627906976744187</v>
      </c>
      <c r="AG9" s="83">
        <f t="shared" si="29"/>
        <v>4.6511627906976747</v>
      </c>
      <c r="AH9" s="83">
        <f t="shared" si="29"/>
        <v>8.1395348837209305</v>
      </c>
      <c r="AI9" s="83">
        <f t="shared" si="29"/>
        <v>17.441860465116278</v>
      </c>
      <c r="AJ9" s="83">
        <f t="shared" si="29"/>
        <v>6.9767441860465116</v>
      </c>
      <c r="AK9" s="83">
        <f t="shared" si="29"/>
        <v>45.348837209302324</v>
      </c>
      <c r="AL9" s="83">
        <f t="shared" si="29"/>
        <v>15.11627906976744</v>
      </c>
      <c r="AM9" s="82">
        <f t="shared" si="15"/>
        <v>313758.8602957165</v>
      </c>
      <c r="AN9" s="82">
        <f t="shared" si="30"/>
        <v>86</v>
      </c>
      <c r="AO9" s="83">
        <f t="shared" si="31"/>
        <v>9.3023255813953494</v>
      </c>
      <c r="AP9" s="83">
        <f t="shared" si="31"/>
        <v>1.1627906976744187</v>
      </c>
      <c r="AQ9" s="83">
        <f t="shared" si="31"/>
        <v>0</v>
      </c>
      <c r="AR9" s="83">
        <f t="shared" si="31"/>
        <v>3.4883720930232558</v>
      </c>
      <c r="AS9" s="83">
        <f t="shared" si="31"/>
        <v>2.3255813953488373</v>
      </c>
      <c r="AT9" s="83">
        <f t="shared" si="31"/>
        <v>4.6511627906976747</v>
      </c>
      <c r="AU9" s="83">
        <f t="shared" si="31"/>
        <v>10.465116279069768</v>
      </c>
      <c r="AV9" s="83">
        <f t="shared" si="31"/>
        <v>22.093023255813954</v>
      </c>
      <c r="AW9" s="83">
        <f t="shared" si="31"/>
        <v>33.720930232558139</v>
      </c>
      <c r="AX9" s="83">
        <f t="shared" si="31"/>
        <v>6.9767441860465116</v>
      </c>
      <c r="AY9" s="83">
        <f t="shared" si="31"/>
        <v>5.8139534883720927</v>
      </c>
      <c r="AZ9" s="82">
        <f t="shared" si="17"/>
        <v>92164.1975308642</v>
      </c>
      <c r="BA9" s="82">
        <f t="shared" si="17"/>
        <v>102264.38356164383</v>
      </c>
      <c r="BB9" s="82">
        <f t="shared" si="32"/>
        <v>5315</v>
      </c>
      <c r="BC9" s="83">
        <f t="shared" si="33"/>
        <v>10.32925682031985</v>
      </c>
      <c r="BD9" s="83">
        <f t="shared" si="33"/>
        <v>6.9049858889934148</v>
      </c>
      <c r="BE9" s="83">
        <f t="shared" si="33"/>
        <v>5.9454374412041391</v>
      </c>
      <c r="BF9" s="83">
        <f t="shared" si="33"/>
        <v>19.661335841956724</v>
      </c>
      <c r="BG9" s="83">
        <f t="shared" si="33"/>
        <v>15.634995296331139</v>
      </c>
      <c r="BH9" s="83">
        <f t="shared" si="33"/>
        <v>14.449670743179679</v>
      </c>
      <c r="BI9" s="83">
        <f t="shared" si="33"/>
        <v>15.634995296331139</v>
      </c>
      <c r="BJ9" s="83">
        <f t="shared" si="33"/>
        <v>9.5390404515522107</v>
      </c>
      <c r="BK9" s="83">
        <f t="shared" si="33"/>
        <v>1.9002822201317029</v>
      </c>
      <c r="BL9" s="119">
        <f t="shared" si="19"/>
        <v>2.1717731108553893</v>
      </c>
      <c r="BM9" s="119">
        <f t="shared" si="20"/>
        <v>2.4273579849946407</v>
      </c>
      <c r="BN9" s="82">
        <f t="shared" si="34"/>
        <v>5095</v>
      </c>
      <c r="BO9" s="83">
        <f t="shared" si="35"/>
        <v>12.914622178606477</v>
      </c>
      <c r="BP9" s="83">
        <f t="shared" si="35"/>
        <v>8.9106967615309127</v>
      </c>
      <c r="BQ9" s="83">
        <f t="shared" si="35"/>
        <v>26.594700686947988</v>
      </c>
      <c r="BR9" s="83">
        <f t="shared" si="35"/>
        <v>20.471050049067713</v>
      </c>
      <c r="BS9" s="83">
        <f t="shared" si="35"/>
        <v>5.7899901864573113</v>
      </c>
      <c r="BT9" s="83">
        <f t="shared" si="35"/>
        <v>1.6683022571148183</v>
      </c>
      <c r="BU9" s="83">
        <f t="shared" si="35"/>
        <v>23.650637880274779</v>
      </c>
      <c r="BV9" s="82">
        <f t="shared" si="36"/>
        <v>86</v>
      </c>
      <c r="BW9" s="83">
        <f t="shared" si="37"/>
        <v>82.558139534883722</v>
      </c>
      <c r="BX9" s="83">
        <f t="shared" si="37"/>
        <v>3.4883720930232558</v>
      </c>
      <c r="BY9" s="83">
        <f t="shared" si="37"/>
        <v>0</v>
      </c>
      <c r="BZ9" s="83">
        <f t="shared" si="37"/>
        <v>1.1627906976744187</v>
      </c>
      <c r="CA9" s="83">
        <f t="shared" si="37"/>
        <v>0</v>
      </c>
      <c r="CB9" s="83">
        <f t="shared" si="37"/>
        <v>12.790697674418606</v>
      </c>
      <c r="CC9" s="119">
        <f t="shared" si="23"/>
        <v>1.2110760248691281</v>
      </c>
      <c r="CD9" s="119">
        <f t="shared" si="23"/>
        <v>22.707675466296152</v>
      </c>
    </row>
    <row r="10" spans="1:82" ht="13.5" customHeight="1">
      <c r="A10" s="368"/>
      <c r="B10" s="57"/>
      <c r="C10" s="48" t="s">
        <v>181</v>
      </c>
      <c r="D10" s="82">
        <f t="shared" si="24"/>
        <v>144</v>
      </c>
      <c r="E10" s="83">
        <f t="shared" si="25"/>
        <v>0</v>
      </c>
      <c r="F10" s="83">
        <f t="shared" si="25"/>
        <v>4.1666666666666661</v>
      </c>
      <c r="G10" s="83">
        <f t="shared" si="25"/>
        <v>11.805555555555555</v>
      </c>
      <c r="H10" s="83">
        <f t="shared" si="25"/>
        <v>9.0277777777777768</v>
      </c>
      <c r="I10" s="83">
        <f t="shared" si="25"/>
        <v>18.75</v>
      </c>
      <c r="J10" s="83">
        <f t="shared" si="25"/>
        <v>19.444444444444446</v>
      </c>
      <c r="K10" s="83">
        <f t="shared" si="25"/>
        <v>22.916666666666664</v>
      </c>
      <c r="L10" s="83">
        <f t="shared" si="25"/>
        <v>6.9444444444444446</v>
      </c>
      <c r="M10" s="83">
        <f t="shared" si="25"/>
        <v>6.9444444444444446</v>
      </c>
      <c r="N10" s="83">
        <f t="shared" si="25"/>
        <v>0</v>
      </c>
      <c r="O10" s="119">
        <f t="shared" si="2"/>
        <v>57.625</v>
      </c>
      <c r="P10" s="82">
        <f t="shared" si="26"/>
        <v>144</v>
      </c>
      <c r="Q10" s="83">
        <f t="shared" si="27"/>
        <v>0</v>
      </c>
      <c r="R10" s="83">
        <f t="shared" si="27"/>
        <v>4.1666666666666661</v>
      </c>
      <c r="S10" s="83">
        <f t="shared" si="27"/>
        <v>10.416666666666668</v>
      </c>
      <c r="T10" s="83">
        <f t="shared" si="27"/>
        <v>10.416666666666668</v>
      </c>
      <c r="U10" s="83">
        <f t="shared" si="27"/>
        <v>15.972222222222221</v>
      </c>
      <c r="V10" s="83">
        <f t="shared" si="27"/>
        <v>19.444444444444446</v>
      </c>
      <c r="W10" s="83">
        <f t="shared" si="27"/>
        <v>25</v>
      </c>
      <c r="X10" s="83">
        <f t="shared" si="27"/>
        <v>5.5555555555555554</v>
      </c>
      <c r="Y10" s="83">
        <f t="shared" si="27"/>
        <v>9.0277777777777768</v>
      </c>
      <c r="Z10" s="83">
        <f t="shared" si="27"/>
        <v>0</v>
      </c>
      <c r="AA10" s="119">
        <f t="shared" si="13"/>
        <v>60.326388888888886</v>
      </c>
      <c r="AB10" s="82">
        <f t="shared" si="28"/>
        <v>144</v>
      </c>
      <c r="AC10" s="83">
        <f t="shared" si="29"/>
        <v>0</v>
      </c>
      <c r="AD10" s="83">
        <f t="shared" si="29"/>
        <v>0</v>
      </c>
      <c r="AE10" s="83">
        <f t="shared" si="29"/>
        <v>2.083333333333333</v>
      </c>
      <c r="AF10" s="83">
        <f t="shared" si="29"/>
        <v>4.8611111111111116</v>
      </c>
      <c r="AG10" s="83">
        <f t="shared" si="29"/>
        <v>8.3333333333333321</v>
      </c>
      <c r="AH10" s="83">
        <f t="shared" si="29"/>
        <v>6.9444444444444446</v>
      </c>
      <c r="AI10" s="83">
        <f t="shared" si="29"/>
        <v>20.833333333333336</v>
      </c>
      <c r="AJ10" s="83">
        <f t="shared" si="29"/>
        <v>10.416666666666668</v>
      </c>
      <c r="AK10" s="83">
        <f t="shared" si="29"/>
        <v>18.055555555555554</v>
      </c>
      <c r="AL10" s="83">
        <f t="shared" si="29"/>
        <v>28.472222222222221</v>
      </c>
      <c r="AM10" s="82">
        <f t="shared" si="15"/>
        <v>252970.41350925225</v>
      </c>
      <c r="AN10" s="82">
        <f t="shared" si="30"/>
        <v>144</v>
      </c>
      <c r="AO10" s="83">
        <f t="shared" si="31"/>
        <v>8.3333333333333321</v>
      </c>
      <c r="AP10" s="83">
        <f t="shared" si="31"/>
        <v>1.3888888888888888</v>
      </c>
      <c r="AQ10" s="83">
        <f t="shared" si="31"/>
        <v>2.083333333333333</v>
      </c>
      <c r="AR10" s="83">
        <f t="shared" si="31"/>
        <v>3.4722222222222223</v>
      </c>
      <c r="AS10" s="83">
        <f t="shared" si="31"/>
        <v>9.0277777777777768</v>
      </c>
      <c r="AT10" s="83">
        <f t="shared" si="31"/>
        <v>13.194444444444445</v>
      </c>
      <c r="AU10" s="83">
        <f t="shared" si="31"/>
        <v>9.0277777777777768</v>
      </c>
      <c r="AV10" s="83">
        <f t="shared" si="31"/>
        <v>21.527777777777779</v>
      </c>
      <c r="AW10" s="83">
        <f t="shared" si="31"/>
        <v>20.138888888888889</v>
      </c>
      <c r="AX10" s="83">
        <f t="shared" si="31"/>
        <v>3.4722222222222223</v>
      </c>
      <c r="AY10" s="83">
        <f t="shared" si="31"/>
        <v>8.3333333333333321</v>
      </c>
      <c r="AZ10" s="82">
        <f t="shared" si="17"/>
        <v>79916.492424242431</v>
      </c>
      <c r="BA10" s="82">
        <f t="shared" si="17"/>
        <v>87908.141666666663</v>
      </c>
      <c r="BB10" s="82">
        <f t="shared" si="32"/>
        <v>7608</v>
      </c>
      <c r="BC10" s="83">
        <f t="shared" si="33"/>
        <v>5.0736067297581489</v>
      </c>
      <c r="BD10" s="83">
        <f t="shared" si="33"/>
        <v>6.2960042060988428</v>
      </c>
      <c r="BE10" s="83">
        <f t="shared" si="33"/>
        <v>5.0998948475289172</v>
      </c>
      <c r="BF10" s="83">
        <f t="shared" si="33"/>
        <v>20.018401682439539</v>
      </c>
      <c r="BG10" s="83">
        <f t="shared" si="33"/>
        <v>19.282334384858043</v>
      </c>
      <c r="BH10" s="83">
        <f t="shared" si="33"/>
        <v>16.06203995793901</v>
      </c>
      <c r="BI10" s="83">
        <f t="shared" si="33"/>
        <v>16.863827549947423</v>
      </c>
      <c r="BJ10" s="83">
        <f t="shared" si="33"/>
        <v>10.015772870662461</v>
      </c>
      <c r="BK10" s="83">
        <f t="shared" si="33"/>
        <v>1.288117770767613</v>
      </c>
      <c r="BL10" s="119">
        <f t="shared" si="19"/>
        <v>2.3478861517976033</v>
      </c>
      <c r="BM10" s="119">
        <f t="shared" si="20"/>
        <v>2.4751017686692869</v>
      </c>
      <c r="BN10" s="82">
        <f t="shared" si="34"/>
        <v>6721</v>
      </c>
      <c r="BO10" s="83">
        <f t="shared" si="35"/>
        <v>8.6147894658532955</v>
      </c>
      <c r="BP10" s="83">
        <f t="shared" si="35"/>
        <v>11.531022169320043</v>
      </c>
      <c r="BQ10" s="83">
        <f t="shared" si="35"/>
        <v>28.671328671328673</v>
      </c>
      <c r="BR10" s="83">
        <f t="shared" si="35"/>
        <v>20.354113971135249</v>
      </c>
      <c r="BS10" s="83">
        <f t="shared" si="35"/>
        <v>7.4244904032138068</v>
      </c>
      <c r="BT10" s="83">
        <f t="shared" si="35"/>
        <v>2.053265883053117</v>
      </c>
      <c r="BU10" s="83">
        <f t="shared" si="35"/>
        <v>21.350989436095819</v>
      </c>
      <c r="BV10" s="82">
        <f t="shared" si="36"/>
        <v>144</v>
      </c>
      <c r="BW10" s="83">
        <f t="shared" si="37"/>
        <v>77.777777777777786</v>
      </c>
      <c r="BX10" s="83">
        <f t="shared" si="37"/>
        <v>6.9444444444444446</v>
      </c>
      <c r="BY10" s="83">
        <f t="shared" si="37"/>
        <v>3.4722222222222223</v>
      </c>
      <c r="BZ10" s="83">
        <f t="shared" si="37"/>
        <v>3.4722222222222223</v>
      </c>
      <c r="CA10" s="83">
        <f t="shared" si="37"/>
        <v>0</v>
      </c>
      <c r="CB10" s="83">
        <f t="shared" si="37"/>
        <v>8.3333333333333321</v>
      </c>
      <c r="CC10" s="119">
        <f t="shared" si="23"/>
        <v>3.8784938372719053</v>
      </c>
      <c r="CD10" s="119">
        <f t="shared" si="23"/>
        <v>25.598059325994576</v>
      </c>
    </row>
    <row r="11" spans="1:82" ht="13.5" customHeight="1">
      <c r="A11" s="368"/>
      <c r="B11" s="57"/>
      <c r="C11" s="48" t="s">
        <v>182</v>
      </c>
      <c r="D11" s="82">
        <f t="shared" si="24"/>
        <v>103</v>
      </c>
      <c r="E11" s="83">
        <f t="shared" si="25"/>
        <v>0</v>
      </c>
      <c r="F11" s="83">
        <f t="shared" si="25"/>
        <v>0.97087378640776689</v>
      </c>
      <c r="G11" s="83">
        <f t="shared" si="25"/>
        <v>13.592233009708737</v>
      </c>
      <c r="H11" s="83">
        <f t="shared" si="25"/>
        <v>8.7378640776699026</v>
      </c>
      <c r="I11" s="83">
        <f t="shared" si="25"/>
        <v>11.650485436893204</v>
      </c>
      <c r="J11" s="83">
        <f t="shared" si="25"/>
        <v>19.417475728155338</v>
      </c>
      <c r="K11" s="83">
        <f t="shared" si="25"/>
        <v>30.097087378640776</v>
      </c>
      <c r="L11" s="83">
        <f t="shared" si="25"/>
        <v>7.7669902912621351</v>
      </c>
      <c r="M11" s="83">
        <f t="shared" si="25"/>
        <v>5.825242718446602</v>
      </c>
      <c r="N11" s="83">
        <f t="shared" si="25"/>
        <v>1.9417475728155338</v>
      </c>
      <c r="O11" s="119">
        <f t="shared" si="2"/>
        <v>62.267326732673268</v>
      </c>
      <c r="P11" s="82">
        <f t="shared" si="26"/>
        <v>103</v>
      </c>
      <c r="Q11" s="83">
        <f t="shared" si="27"/>
        <v>0</v>
      </c>
      <c r="R11" s="83">
        <f t="shared" si="27"/>
        <v>0.97087378640776689</v>
      </c>
      <c r="S11" s="83">
        <f t="shared" si="27"/>
        <v>10.679611650485436</v>
      </c>
      <c r="T11" s="83">
        <f t="shared" si="27"/>
        <v>10.679611650485436</v>
      </c>
      <c r="U11" s="83">
        <f t="shared" si="27"/>
        <v>11.650485436893204</v>
      </c>
      <c r="V11" s="83">
        <f t="shared" si="27"/>
        <v>17.475728155339805</v>
      </c>
      <c r="W11" s="83">
        <f t="shared" si="27"/>
        <v>32.038834951456316</v>
      </c>
      <c r="X11" s="83">
        <f t="shared" si="27"/>
        <v>7.7669902912621351</v>
      </c>
      <c r="Y11" s="83">
        <f t="shared" si="27"/>
        <v>6.7961165048543686</v>
      </c>
      <c r="Z11" s="83">
        <f t="shared" si="27"/>
        <v>1.9417475728155338</v>
      </c>
      <c r="AA11" s="119">
        <f t="shared" si="13"/>
        <v>65.584158415841586</v>
      </c>
      <c r="AB11" s="82">
        <f t="shared" si="28"/>
        <v>103</v>
      </c>
      <c r="AC11" s="83">
        <f t="shared" si="29"/>
        <v>0</v>
      </c>
      <c r="AD11" s="83">
        <f t="shared" si="29"/>
        <v>0</v>
      </c>
      <c r="AE11" s="83">
        <f t="shared" si="29"/>
        <v>2.912621359223301</v>
      </c>
      <c r="AF11" s="83">
        <f t="shared" si="29"/>
        <v>2.912621359223301</v>
      </c>
      <c r="AG11" s="83">
        <f t="shared" si="29"/>
        <v>8.7378640776699026</v>
      </c>
      <c r="AH11" s="83">
        <f t="shared" si="29"/>
        <v>19.417475728155338</v>
      </c>
      <c r="AI11" s="83">
        <f t="shared" si="29"/>
        <v>13.592233009708737</v>
      </c>
      <c r="AJ11" s="83">
        <f t="shared" si="29"/>
        <v>10.679611650485436</v>
      </c>
      <c r="AK11" s="83">
        <f t="shared" si="29"/>
        <v>9.7087378640776691</v>
      </c>
      <c r="AL11" s="83">
        <f t="shared" si="29"/>
        <v>32.038834951456316</v>
      </c>
      <c r="AM11" s="82">
        <f t="shared" si="15"/>
        <v>233705.70952380952</v>
      </c>
      <c r="AN11" s="82">
        <f t="shared" si="30"/>
        <v>103</v>
      </c>
      <c r="AO11" s="83">
        <f t="shared" si="31"/>
        <v>5.825242718446602</v>
      </c>
      <c r="AP11" s="83">
        <f t="shared" si="31"/>
        <v>0.97087378640776689</v>
      </c>
      <c r="AQ11" s="83">
        <f t="shared" si="31"/>
        <v>2.912621359223301</v>
      </c>
      <c r="AR11" s="83">
        <f t="shared" si="31"/>
        <v>6.7961165048543686</v>
      </c>
      <c r="AS11" s="83">
        <f t="shared" si="31"/>
        <v>13.592233009708737</v>
      </c>
      <c r="AT11" s="83">
        <f t="shared" si="31"/>
        <v>19.417475728155338</v>
      </c>
      <c r="AU11" s="83">
        <f t="shared" si="31"/>
        <v>18.446601941747574</v>
      </c>
      <c r="AV11" s="83">
        <f t="shared" si="31"/>
        <v>17.475728155339805</v>
      </c>
      <c r="AW11" s="83">
        <f t="shared" si="31"/>
        <v>8.7378640776699026</v>
      </c>
      <c r="AX11" s="83">
        <f t="shared" si="31"/>
        <v>0</v>
      </c>
      <c r="AY11" s="83">
        <f t="shared" si="31"/>
        <v>5.825242718446602</v>
      </c>
      <c r="AZ11" s="82">
        <f t="shared" si="17"/>
        <v>68304.886597938137</v>
      </c>
      <c r="BA11" s="82">
        <f t="shared" si="17"/>
        <v>72808.505494505502</v>
      </c>
      <c r="BB11" s="82">
        <f t="shared" si="32"/>
        <v>6200</v>
      </c>
      <c r="BC11" s="83">
        <f t="shared" si="33"/>
        <v>12.854838709677418</v>
      </c>
      <c r="BD11" s="83">
        <f t="shared" si="33"/>
        <v>5.4838709677419359</v>
      </c>
      <c r="BE11" s="83">
        <f t="shared" si="33"/>
        <v>3.9516129032258061</v>
      </c>
      <c r="BF11" s="83">
        <f t="shared" si="33"/>
        <v>20.338709677419356</v>
      </c>
      <c r="BG11" s="83">
        <f t="shared" si="33"/>
        <v>16.7741935483871</v>
      </c>
      <c r="BH11" s="83">
        <f t="shared" si="33"/>
        <v>14.870967741935484</v>
      </c>
      <c r="BI11" s="83">
        <f t="shared" si="33"/>
        <v>15.741935483870966</v>
      </c>
      <c r="BJ11" s="83">
        <f t="shared" si="33"/>
        <v>8.741935483870968</v>
      </c>
      <c r="BK11" s="83">
        <f t="shared" si="33"/>
        <v>1.2419354838709677</v>
      </c>
      <c r="BL11" s="119">
        <f t="shared" si="19"/>
        <v>2.1384125428711416</v>
      </c>
      <c r="BM11" s="119">
        <f t="shared" si="20"/>
        <v>2.4584115659031167</v>
      </c>
      <c r="BN11" s="82">
        <f t="shared" si="34"/>
        <v>5738</v>
      </c>
      <c r="BO11" s="83">
        <f t="shared" si="35"/>
        <v>4.6183339142558388</v>
      </c>
      <c r="BP11" s="83">
        <f t="shared" si="35"/>
        <v>9.5852213314743828</v>
      </c>
      <c r="BQ11" s="83">
        <f t="shared" si="35"/>
        <v>27.413733008016735</v>
      </c>
      <c r="BR11" s="83">
        <f t="shared" si="35"/>
        <v>20.930637852910422</v>
      </c>
      <c r="BS11" s="83">
        <f t="shared" si="35"/>
        <v>6.029975601254792</v>
      </c>
      <c r="BT11" s="83">
        <f t="shared" si="35"/>
        <v>2.0564656674799582</v>
      </c>
      <c r="BU11" s="83">
        <f t="shared" si="35"/>
        <v>29.36563262460788</v>
      </c>
      <c r="BV11" s="82">
        <f t="shared" si="36"/>
        <v>103</v>
      </c>
      <c r="BW11" s="83">
        <f t="shared" si="37"/>
        <v>79.611650485436897</v>
      </c>
      <c r="BX11" s="83">
        <f t="shared" si="37"/>
        <v>6.7961165048543686</v>
      </c>
      <c r="BY11" s="83">
        <f t="shared" si="37"/>
        <v>3.8834951456310676</v>
      </c>
      <c r="BZ11" s="83">
        <f t="shared" si="37"/>
        <v>3.8834951456310676</v>
      </c>
      <c r="CA11" s="83">
        <f t="shared" si="37"/>
        <v>0</v>
      </c>
      <c r="CB11" s="83">
        <f t="shared" si="37"/>
        <v>5.825242718446602</v>
      </c>
      <c r="CC11" s="119">
        <f t="shared" si="23"/>
        <v>4.7037882919152985</v>
      </c>
      <c r="CD11" s="119">
        <f t="shared" si="23"/>
        <v>30.417830954385597</v>
      </c>
    </row>
    <row r="12" spans="1:82" ht="13.5" customHeight="1">
      <c r="A12" s="368"/>
      <c r="B12" s="57"/>
      <c r="C12" s="48" t="s">
        <v>183</v>
      </c>
      <c r="D12" s="82">
        <f t="shared" si="24"/>
        <v>118</v>
      </c>
      <c r="E12" s="83">
        <f t="shared" si="25"/>
        <v>0</v>
      </c>
      <c r="F12" s="83">
        <f t="shared" si="25"/>
        <v>2.5423728813559325</v>
      </c>
      <c r="G12" s="83">
        <f t="shared" si="25"/>
        <v>13.559322033898304</v>
      </c>
      <c r="H12" s="83">
        <f t="shared" si="25"/>
        <v>9.3220338983050848</v>
      </c>
      <c r="I12" s="83">
        <f t="shared" si="25"/>
        <v>22.033898305084744</v>
      </c>
      <c r="J12" s="83">
        <f t="shared" si="25"/>
        <v>22.033898305084744</v>
      </c>
      <c r="K12" s="83">
        <f t="shared" si="25"/>
        <v>19.491525423728813</v>
      </c>
      <c r="L12" s="83">
        <f t="shared" si="25"/>
        <v>4.2372881355932197</v>
      </c>
      <c r="M12" s="83">
        <f t="shared" si="25"/>
        <v>6.7796610169491522</v>
      </c>
      <c r="N12" s="83">
        <f t="shared" si="25"/>
        <v>0</v>
      </c>
      <c r="O12" s="119">
        <f t="shared" si="2"/>
        <v>56.381355932203391</v>
      </c>
      <c r="P12" s="82">
        <f t="shared" si="26"/>
        <v>118</v>
      </c>
      <c r="Q12" s="83">
        <f t="shared" si="27"/>
        <v>0</v>
      </c>
      <c r="R12" s="83">
        <f t="shared" si="27"/>
        <v>0.84745762711864403</v>
      </c>
      <c r="S12" s="83">
        <f t="shared" si="27"/>
        <v>13.559322033898304</v>
      </c>
      <c r="T12" s="83">
        <f t="shared" si="27"/>
        <v>9.3220338983050848</v>
      </c>
      <c r="U12" s="83">
        <f t="shared" si="27"/>
        <v>21.1864406779661</v>
      </c>
      <c r="V12" s="83">
        <f t="shared" si="27"/>
        <v>22.033898305084744</v>
      </c>
      <c r="W12" s="83">
        <f t="shared" si="27"/>
        <v>18.64406779661017</v>
      </c>
      <c r="X12" s="83">
        <f t="shared" si="27"/>
        <v>5.0847457627118651</v>
      </c>
      <c r="Y12" s="83">
        <f t="shared" si="27"/>
        <v>7.6271186440677967</v>
      </c>
      <c r="Z12" s="83">
        <f t="shared" si="27"/>
        <v>1.6949152542372881</v>
      </c>
      <c r="AA12" s="119">
        <f t="shared" si="13"/>
        <v>59.043103448275865</v>
      </c>
      <c r="AB12" s="82">
        <f t="shared" si="28"/>
        <v>118</v>
      </c>
      <c r="AC12" s="83">
        <f t="shared" si="29"/>
        <v>0</v>
      </c>
      <c r="AD12" s="83">
        <f t="shared" si="29"/>
        <v>1.6949152542372881</v>
      </c>
      <c r="AE12" s="83">
        <f t="shared" si="29"/>
        <v>5.0847457627118651</v>
      </c>
      <c r="AF12" s="83">
        <f t="shared" si="29"/>
        <v>10.16949152542373</v>
      </c>
      <c r="AG12" s="83">
        <f t="shared" si="29"/>
        <v>18.64406779661017</v>
      </c>
      <c r="AH12" s="83">
        <f t="shared" si="29"/>
        <v>12.711864406779661</v>
      </c>
      <c r="AI12" s="83">
        <f t="shared" si="29"/>
        <v>10.16949152542373</v>
      </c>
      <c r="AJ12" s="83">
        <f t="shared" si="29"/>
        <v>4.2372881355932197</v>
      </c>
      <c r="AK12" s="83">
        <f t="shared" si="29"/>
        <v>0.84745762711864403</v>
      </c>
      <c r="AL12" s="83">
        <f t="shared" si="29"/>
        <v>36.440677966101696</v>
      </c>
      <c r="AM12" s="82">
        <f t="shared" si="15"/>
        <v>185398.28296296293</v>
      </c>
      <c r="AN12" s="82">
        <f t="shared" si="30"/>
        <v>118</v>
      </c>
      <c r="AO12" s="83">
        <f t="shared" si="31"/>
        <v>5.9322033898305087</v>
      </c>
      <c r="AP12" s="83">
        <f t="shared" si="31"/>
        <v>0</v>
      </c>
      <c r="AQ12" s="83">
        <f t="shared" si="31"/>
        <v>1.6949152542372881</v>
      </c>
      <c r="AR12" s="83">
        <f t="shared" si="31"/>
        <v>11.864406779661017</v>
      </c>
      <c r="AS12" s="83">
        <f t="shared" si="31"/>
        <v>18.64406779661017</v>
      </c>
      <c r="AT12" s="83">
        <f t="shared" si="31"/>
        <v>21.1864406779661</v>
      </c>
      <c r="AU12" s="83">
        <f t="shared" si="31"/>
        <v>9.3220338983050848</v>
      </c>
      <c r="AV12" s="83">
        <f t="shared" si="31"/>
        <v>16.949152542372879</v>
      </c>
      <c r="AW12" s="83">
        <f t="shared" si="31"/>
        <v>5.9322033898305087</v>
      </c>
      <c r="AX12" s="83">
        <f t="shared" si="31"/>
        <v>0.84745762711864403</v>
      </c>
      <c r="AY12" s="83">
        <f t="shared" si="31"/>
        <v>7.6271186440677967</v>
      </c>
      <c r="AZ12" s="82">
        <f t="shared" si="17"/>
        <v>63807.64220183486</v>
      </c>
      <c r="BA12" s="82">
        <f t="shared" si="17"/>
        <v>68186.598039215693</v>
      </c>
      <c r="BB12" s="82">
        <f t="shared" si="32"/>
        <v>6115</v>
      </c>
      <c r="BC12" s="83">
        <f t="shared" si="33"/>
        <v>13.213409648405561</v>
      </c>
      <c r="BD12" s="83">
        <f t="shared" si="33"/>
        <v>5.8381030253475057</v>
      </c>
      <c r="BE12" s="83">
        <f t="shared" si="33"/>
        <v>4.726083401471791</v>
      </c>
      <c r="BF12" s="83">
        <f t="shared" si="33"/>
        <v>21.275551921504494</v>
      </c>
      <c r="BG12" s="83">
        <f t="shared" si="33"/>
        <v>16.17334423548651</v>
      </c>
      <c r="BH12" s="83">
        <f t="shared" si="33"/>
        <v>14.227309893704007</v>
      </c>
      <c r="BI12" s="83">
        <f t="shared" si="33"/>
        <v>15.568274734260015</v>
      </c>
      <c r="BJ12" s="83">
        <f t="shared" si="33"/>
        <v>8.0948487326246941</v>
      </c>
      <c r="BK12" s="83">
        <f t="shared" si="33"/>
        <v>0.88307440719542118</v>
      </c>
      <c r="BL12" s="119">
        <f t="shared" si="19"/>
        <v>2.0780193037452563</v>
      </c>
      <c r="BM12" s="119">
        <f t="shared" si="20"/>
        <v>2.3976537216828477</v>
      </c>
      <c r="BN12" s="82">
        <f t="shared" si="34"/>
        <v>5696</v>
      </c>
      <c r="BO12" s="83">
        <f t="shared" si="35"/>
        <v>17.608848314606742</v>
      </c>
      <c r="BP12" s="83">
        <f t="shared" si="35"/>
        <v>10.16502808988764</v>
      </c>
      <c r="BQ12" s="83">
        <f t="shared" si="35"/>
        <v>24.122191011235955</v>
      </c>
      <c r="BR12" s="83">
        <f t="shared" si="35"/>
        <v>16.853932584269664</v>
      </c>
      <c r="BS12" s="83">
        <f t="shared" si="35"/>
        <v>6.724016853932584</v>
      </c>
      <c r="BT12" s="83">
        <f t="shared" si="35"/>
        <v>2.0365168539325844</v>
      </c>
      <c r="BU12" s="83">
        <f t="shared" si="35"/>
        <v>22.489466292134832</v>
      </c>
      <c r="BV12" s="82">
        <f t="shared" si="36"/>
        <v>118</v>
      </c>
      <c r="BW12" s="83">
        <f t="shared" si="37"/>
        <v>81.355932203389841</v>
      </c>
      <c r="BX12" s="83">
        <f t="shared" si="37"/>
        <v>6.7796610169491522</v>
      </c>
      <c r="BY12" s="83">
        <f t="shared" si="37"/>
        <v>5.0847457627118651</v>
      </c>
      <c r="BZ12" s="83">
        <f t="shared" si="37"/>
        <v>0.84745762711864403</v>
      </c>
      <c r="CA12" s="83">
        <f t="shared" si="37"/>
        <v>0</v>
      </c>
      <c r="CB12" s="83">
        <f t="shared" si="37"/>
        <v>5.9322033898305087</v>
      </c>
      <c r="CC12" s="119">
        <f t="shared" si="23"/>
        <v>2.9712759601629308</v>
      </c>
      <c r="CD12" s="119">
        <f t="shared" si="23"/>
        <v>21.987442105205687</v>
      </c>
    </row>
    <row r="13" spans="1:82" ht="13.5" customHeight="1">
      <c r="A13" s="369"/>
      <c r="B13" s="65"/>
      <c r="C13" s="59" t="s">
        <v>184</v>
      </c>
      <c r="D13" s="84">
        <f t="shared" si="24"/>
        <v>265</v>
      </c>
      <c r="E13" s="85">
        <f t="shared" si="25"/>
        <v>1.5094339622641511</v>
      </c>
      <c r="F13" s="85">
        <f t="shared" si="25"/>
        <v>5.2830188679245289</v>
      </c>
      <c r="G13" s="85">
        <f t="shared" si="25"/>
        <v>24.90566037735849</v>
      </c>
      <c r="H13" s="85">
        <f t="shared" si="25"/>
        <v>20</v>
      </c>
      <c r="I13" s="85">
        <f t="shared" si="25"/>
        <v>14.716981132075471</v>
      </c>
      <c r="J13" s="85">
        <f t="shared" si="25"/>
        <v>15.09433962264151</v>
      </c>
      <c r="K13" s="85">
        <f t="shared" si="25"/>
        <v>12.452830188679245</v>
      </c>
      <c r="L13" s="85">
        <f t="shared" si="25"/>
        <v>3.3962264150943398</v>
      </c>
      <c r="M13" s="85">
        <f t="shared" si="25"/>
        <v>1.8867924528301887</v>
      </c>
      <c r="N13" s="85">
        <f t="shared" si="25"/>
        <v>0.75471698113207553</v>
      </c>
      <c r="O13" s="120">
        <f t="shared" si="2"/>
        <v>42.041825095057035</v>
      </c>
      <c r="P13" s="84">
        <f t="shared" si="26"/>
        <v>265</v>
      </c>
      <c r="Q13" s="85">
        <f t="shared" si="27"/>
        <v>1.5094339622641511</v>
      </c>
      <c r="R13" s="85">
        <f t="shared" si="27"/>
        <v>4.9056603773584913</v>
      </c>
      <c r="S13" s="85">
        <f t="shared" si="27"/>
        <v>24.150943396226417</v>
      </c>
      <c r="T13" s="85">
        <f t="shared" si="27"/>
        <v>18.867924528301888</v>
      </c>
      <c r="U13" s="85">
        <f t="shared" si="27"/>
        <v>14.339622641509434</v>
      </c>
      <c r="V13" s="85">
        <f t="shared" si="27"/>
        <v>16.60377358490566</v>
      </c>
      <c r="W13" s="85">
        <f t="shared" si="27"/>
        <v>13.20754716981132</v>
      </c>
      <c r="X13" s="85">
        <f t="shared" si="27"/>
        <v>3.0188679245283021</v>
      </c>
      <c r="Y13" s="85">
        <f t="shared" si="27"/>
        <v>3.0188679245283021</v>
      </c>
      <c r="Z13" s="85">
        <f t="shared" si="27"/>
        <v>0.37735849056603776</v>
      </c>
      <c r="AA13" s="120">
        <f t="shared" si="13"/>
        <v>44.064393939393938</v>
      </c>
      <c r="AB13" s="84">
        <f t="shared" si="28"/>
        <v>265</v>
      </c>
      <c r="AC13" s="85">
        <f t="shared" si="29"/>
        <v>7.5471698113207548</v>
      </c>
      <c r="AD13" s="85">
        <f t="shared" si="29"/>
        <v>7.9245283018867925</v>
      </c>
      <c r="AE13" s="85">
        <f t="shared" si="29"/>
        <v>12.452830188679245</v>
      </c>
      <c r="AF13" s="85">
        <f t="shared" si="29"/>
        <v>16.60377358490566</v>
      </c>
      <c r="AG13" s="85">
        <f t="shared" si="29"/>
        <v>7.9245283018867925</v>
      </c>
      <c r="AH13" s="85">
        <f t="shared" si="29"/>
        <v>6.0377358490566042</v>
      </c>
      <c r="AI13" s="85">
        <f t="shared" si="29"/>
        <v>4.9056603773584913</v>
      </c>
      <c r="AJ13" s="85">
        <f t="shared" si="29"/>
        <v>0.75471698113207553</v>
      </c>
      <c r="AK13" s="85">
        <f t="shared" si="29"/>
        <v>2.6415094339622645</v>
      </c>
      <c r="AL13" s="85">
        <f t="shared" si="29"/>
        <v>33.20754716981132</v>
      </c>
      <c r="AM13" s="84">
        <f t="shared" si="15"/>
        <v>156406.04336925631</v>
      </c>
      <c r="AN13" s="84">
        <f t="shared" si="30"/>
        <v>265</v>
      </c>
      <c r="AO13" s="85">
        <f t="shared" si="31"/>
        <v>1.8867924528301887</v>
      </c>
      <c r="AP13" s="85">
        <f t="shared" si="31"/>
        <v>8.3018867924528301</v>
      </c>
      <c r="AQ13" s="85">
        <f t="shared" si="31"/>
        <v>13.962264150943396</v>
      </c>
      <c r="AR13" s="85">
        <f t="shared" si="31"/>
        <v>17.358490566037734</v>
      </c>
      <c r="AS13" s="85">
        <f t="shared" si="31"/>
        <v>25.283018867924529</v>
      </c>
      <c r="AT13" s="85">
        <f t="shared" si="31"/>
        <v>14.716981132075471</v>
      </c>
      <c r="AU13" s="85">
        <f t="shared" si="31"/>
        <v>7.9245283018867925</v>
      </c>
      <c r="AV13" s="85">
        <f t="shared" si="31"/>
        <v>4.9056603773584913</v>
      </c>
      <c r="AW13" s="85">
        <f t="shared" si="31"/>
        <v>3.0188679245283021</v>
      </c>
      <c r="AX13" s="85">
        <f t="shared" si="31"/>
        <v>0</v>
      </c>
      <c r="AY13" s="85">
        <f t="shared" si="31"/>
        <v>2.6415094339622645</v>
      </c>
      <c r="AZ13" s="84">
        <f t="shared" si="17"/>
        <v>52480.84108527132</v>
      </c>
      <c r="BA13" s="84">
        <f t="shared" si="17"/>
        <v>53518.011857707512</v>
      </c>
      <c r="BB13" s="84">
        <f t="shared" si="32"/>
        <v>10049</v>
      </c>
      <c r="BC13" s="85">
        <f t="shared" si="33"/>
        <v>4.567618668524231</v>
      </c>
      <c r="BD13" s="85">
        <f t="shared" si="33"/>
        <v>5.5229376057319142</v>
      </c>
      <c r="BE13" s="85">
        <f t="shared" si="33"/>
        <v>5.1447905264205396</v>
      </c>
      <c r="BF13" s="85">
        <f t="shared" si="33"/>
        <v>23.325704050154243</v>
      </c>
      <c r="BG13" s="85">
        <f t="shared" si="33"/>
        <v>18.927256443427208</v>
      </c>
      <c r="BH13" s="85">
        <f t="shared" si="33"/>
        <v>16.180714498955119</v>
      </c>
      <c r="BI13" s="85">
        <f t="shared" si="33"/>
        <v>16.767837595780673</v>
      </c>
      <c r="BJ13" s="85">
        <f t="shared" si="33"/>
        <v>8.8068464523833221</v>
      </c>
      <c r="BK13" s="85">
        <f t="shared" si="33"/>
        <v>0.75629415862274851</v>
      </c>
      <c r="BL13" s="120">
        <f t="shared" si="19"/>
        <v>2.2978166048330491</v>
      </c>
      <c r="BM13" s="120">
        <f t="shared" si="20"/>
        <v>2.4086740592810596</v>
      </c>
      <c r="BN13" s="84">
        <f t="shared" si="34"/>
        <v>9187</v>
      </c>
      <c r="BO13" s="85">
        <f t="shared" si="35"/>
        <v>9.2739740938282349</v>
      </c>
      <c r="BP13" s="85">
        <f t="shared" si="35"/>
        <v>13.508218134320234</v>
      </c>
      <c r="BQ13" s="85">
        <f t="shared" si="35"/>
        <v>33.819527593338414</v>
      </c>
      <c r="BR13" s="85">
        <f t="shared" si="35"/>
        <v>21.171220202459999</v>
      </c>
      <c r="BS13" s="85">
        <f t="shared" si="35"/>
        <v>7.1296397082834444</v>
      </c>
      <c r="BT13" s="85">
        <f t="shared" si="35"/>
        <v>2.1987591161423752</v>
      </c>
      <c r="BU13" s="85">
        <f t="shared" si="35"/>
        <v>12.8986611516273</v>
      </c>
      <c r="BV13" s="84">
        <f t="shared" si="36"/>
        <v>265</v>
      </c>
      <c r="BW13" s="85">
        <f t="shared" si="37"/>
        <v>67.547169811320757</v>
      </c>
      <c r="BX13" s="85">
        <f t="shared" si="37"/>
        <v>16.226415094339622</v>
      </c>
      <c r="BY13" s="85">
        <f t="shared" si="37"/>
        <v>7.5471698113207548</v>
      </c>
      <c r="BZ13" s="85">
        <f t="shared" si="37"/>
        <v>1.5094339622641511</v>
      </c>
      <c r="CA13" s="85">
        <f t="shared" si="37"/>
        <v>0.37735849056603776</v>
      </c>
      <c r="CB13" s="85">
        <f t="shared" si="37"/>
        <v>6.7924528301886795</v>
      </c>
      <c r="CC13" s="120">
        <f t="shared" si="23"/>
        <v>5.2708786562408152</v>
      </c>
      <c r="CD13" s="120">
        <f t="shared" si="23"/>
        <v>19.145691589580608</v>
      </c>
    </row>
    <row r="14" spans="1:82" ht="13.5" customHeight="1">
      <c r="A14" s="368"/>
      <c r="B14" s="44" t="s">
        <v>185</v>
      </c>
      <c r="C14" s="45" t="s">
        <v>176</v>
      </c>
      <c r="D14" s="86">
        <f t="shared" si="24"/>
        <v>963</v>
      </c>
      <c r="E14" s="87">
        <f t="shared" si="24"/>
        <v>121</v>
      </c>
      <c r="F14" s="87">
        <f>F98</f>
        <v>256</v>
      </c>
      <c r="G14" s="87">
        <f t="shared" ref="G14:N14" si="38">G98</f>
        <v>215</v>
      </c>
      <c r="H14" s="87">
        <f t="shared" si="38"/>
        <v>148</v>
      </c>
      <c r="I14" s="87">
        <f t="shared" si="38"/>
        <v>86</v>
      </c>
      <c r="J14" s="87">
        <f t="shared" si="38"/>
        <v>55</v>
      </c>
      <c r="K14" s="87">
        <f t="shared" si="38"/>
        <v>35</v>
      </c>
      <c r="L14" s="87">
        <f t="shared" si="38"/>
        <v>14</v>
      </c>
      <c r="M14" s="87">
        <f t="shared" si="38"/>
        <v>13</v>
      </c>
      <c r="N14" s="87">
        <f t="shared" si="38"/>
        <v>20</v>
      </c>
      <c r="O14" s="117">
        <f t="shared" si="2"/>
        <v>28.275715800636267</v>
      </c>
      <c r="P14" s="86">
        <f t="shared" si="26"/>
        <v>963</v>
      </c>
      <c r="Q14" s="87">
        <f t="shared" si="26"/>
        <v>90</v>
      </c>
      <c r="R14" s="87">
        <f t="shared" si="26"/>
        <v>268</v>
      </c>
      <c r="S14" s="87">
        <f t="shared" si="26"/>
        <v>216</v>
      </c>
      <c r="T14" s="87">
        <f t="shared" si="26"/>
        <v>160</v>
      </c>
      <c r="U14" s="87">
        <f t="shared" si="26"/>
        <v>87</v>
      </c>
      <c r="V14" s="87">
        <f t="shared" si="26"/>
        <v>62</v>
      </c>
      <c r="W14" s="87">
        <f t="shared" si="26"/>
        <v>38</v>
      </c>
      <c r="X14" s="87">
        <f t="shared" si="26"/>
        <v>17</v>
      </c>
      <c r="Y14" s="87">
        <f t="shared" si="26"/>
        <v>14</v>
      </c>
      <c r="Z14" s="87">
        <f t="shared" si="26"/>
        <v>11</v>
      </c>
      <c r="AA14" s="117">
        <f t="shared" si="13"/>
        <v>29.719537815126049</v>
      </c>
      <c r="AB14" s="86">
        <f t="shared" si="28"/>
        <v>963</v>
      </c>
      <c r="AC14" s="87">
        <f t="shared" si="28"/>
        <v>196</v>
      </c>
      <c r="AD14" s="87">
        <f>AD98</f>
        <v>148</v>
      </c>
      <c r="AE14" s="87">
        <f t="shared" ref="AE14:AL14" si="39">AE98</f>
        <v>104</v>
      </c>
      <c r="AF14" s="87">
        <f t="shared" si="39"/>
        <v>63</v>
      </c>
      <c r="AG14" s="87">
        <f t="shared" si="39"/>
        <v>25</v>
      </c>
      <c r="AH14" s="87">
        <f t="shared" si="39"/>
        <v>11</v>
      </c>
      <c r="AI14" s="87">
        <f t="shared" si="39"/>
        <v>15</v>
      </c>
      <c r="AJ14" s="87">
        <f t="shared" si="39"/>
        <v>4</v>
      </c>
      <c r="AK14" s="87">
        <f t="shared" si="39"/>
        <v>21</v>
      </c>
      <c r="AL14" s="87">
        <f t="shared" si="39"/>
        <v>376</v>
      </c>
      <c r="AM14" s="86">
        <f>IF(AM98="","－",AM98)</f>
        <v>131652.79003069145</v>
      </c>
      <c r="AN14" s="86">
        <f t="shared" si="30"/>
        <v>963</v>
      </c>
      <c r="AO14" s="87">
        <f t="shared" si="30"/>
        <v>12</v>
      </c>
      <c r="AP14" s="87">
        <f>AP98</f>
        <v>157</v>
      </c>
      <c r="AQ14" s="87">
        <f t="shared" ref="AQ14:AY14" si="40">AQ98</f>
        <v>296</v>
      </c>
      <c r="AR14" s="87">
        <f t="shared" si="40"/>
        <v>193</v>
      </c>
      <c r="AS14" s="87">
        <f t="shared" si="40"/>
        <v>119</v>
      </c>
      <c r="AT14" s="87">
        <f t="shared" si="40"/>
        <v>63</v>
      </c>
      <c r="AU14" s="87">
        <f t="shared" si="40"/>
        <v>26</v>
      </c>
      <c r="AV14" s="87">
        <f t="shared" si="40"/>
        <v>18</v>
      </c>
      <c r="AW14" s="87">
        <f t="shared" si="40"/>
        <v>8</v>
      </c>
      <c r="AX14" s="87">
        <f t="shared" si="40"/>
        <v>10</v>
      </c>
      <c r="AY14" s="87">
        <f t="shared" si="40"/>
        <v>61</v>
      </c>
      <c r="AZ14" s="86">
        <f>IF(AZ98="","－",AZ98)</f>
        <v>43340.088691796009</v>
      </c>
      <c r="BA14" s="86">
        <f>IF(BA98="","－",BA98)</f>
        <v>43924.449438202246</v>
      </c>
      <c r="BB14" s="86">
        <f t="shared" si="32"/>
        <v>23996</v>
      </c>
      <c r="BC14" s="87">
        <f t="shared" si="32"/>
        <v>745</v>
      </c>
      <c r="BD14" s="87">
        <f>BD98</f>
        <v>465</v>
      </c>
      <c r="BE14" s="87">
        <f t="shared" ref="BE14:BK14" si="41">BE98</f>
        <v>632</v>
      </c>
      <c r="BF14" s="87">
        <f t="shared" si="41"/>
        <v>3738</v>
      </c>
      <c r="BG14" s="87">
        <f t="shared" si="41"/>
        <v>4675</v>
      </c>
      <c r="BH14" s="87">
        <f t="shared" si="41"/>
        <v>4802</v>
      </c>
      <c r="BI14" s="87">
        <f t="shared" si="41"/>
        <v>4909</v>
      </c>
      <c r="BJ14" s="87">
        <f t="shared" si="41"/>
        <v>3710</v>
      </c>
      <c r="BK14" s="87">
        <f t="shared" si="41"/>
        <v>320</v>
      </c>
      <c r="BL14" s="117">
        <f t="shared" si="19"/>
        <v>2.8081760010136847</v>
      </c>
      <c r="BM14" s="117">
        <f t="shared" si="20"/>
        <v>2.8994101870829883</v>
      </c>
      <c r="BN14" s="86">
        <f t="shared" si="34"/>
        <v>20298</v>
      </c>
      <c r="BO14" s="87">
        <f t="shared" si="34"/>
        <v>1768</v>
      </c>
      <c r="BP14" s="87">
        <f>BP98</f>
        <v>2328</v>
      </c>
      <c r="BQ14" s="87">
        <f t="shared" ref="BQ14:BU14" si="42">BQ98</f>
        <v>4414</v>
      </c>
      <c r="BR14" s="87">
        <f t="shared" si="42"/>
        <v>3929</v>
      </c>
      <c r="BS14" s="87">
        <f t="shared" si="42"/>
        <v>1933</v>
      </c>
      <c r="BT14" s="87">
        <f t="shared" si="42"/>
        <v>653</v>
      </c>
      <c r="BU14" s="87">
        <f t="shared" si="42"/>
        <v>5273</v>
      </c>
      <c r="BV14" s="86">
        <f t="shared" si="36"/>
        <v>963</v>
      </c>
      <c r="BW14" s="87">
        <f t="shared" si="36"/>
        <v>290</v>
      </c>
      <c r="BX14" s="87">
        <f>BX98</f>
        <v>240</v>
      </c>
      <c r="BY14" s="87">
        <f t="shared" ref="BY14:CA14" si="43">BY98</f>
        <v>274</v>
      </c>
      <c r="BZ14" s="87">
        <f t="shared" si="43"/>
        <v>93</v>
      </c>
      <c r="CA14" s="87">
        <f t="shared" si="43"/>
        <v>22</v>
      </c>
      <c r="CB14" s="87">
        <f>CB98</f>
        <v>44</v>
      </c>
      <c r="CC14" s="117">
        <f>IF(CC98="","－",CC98)</f>
        <v>20.901795815981487</v>
      </c>
      <c r="CD14" s="117">
        <f>IF(CD98="","－",CD98)</f>
        <v>30.538553823349741</v>
      </c>
    </row>
    <row r="15" spans="1:82" ht="13.5" customHeight="1">
      <c r="A15" s="367"/>
      <c r="B15" s="57" t="s">
        <v>186</v>
      </c>
      <c r="C15" s="50"/>
      <c r="D15" s="88">
        <f>IF(SUM(E15:N15)&gt;100,"－",SUM(E15:N15))</f>
        <v>99.999999999999986</v>
      </c>
      <c r="E15" s="89">
        <f t="shared" ref="E15:N15" si="44">E98/$D14*100</f>
        <v>12.56490134994808</v>
      </c>
      <c r="F15" s="89">
        <f t="shared" si="44"/>
        <v>26.583592938733126</v>
      </c>
      <c r="G15" s="89">
        <f t="shared" si="44"/>
        <v>22.326064382139148</v>
      </c>
      <c r="H15" s="89">
        <f t="shared" si="44"/>
        <v>15.368639667705089</v>
      </c>
      <c r="I15" s="89">
        <f t="shared" si="44"/>
        <v>8.9304257528556601</v>
      </c>
      <c r="J15" s="89">
        <f t="shared" si="44"/>
        <v>5.7113187954309446</v>
      </c>
      <c r="K15" s="89">
        <f t="shared" si="44"/>
        <v>3.6344755970924196</v>
      </c>
      <c r="L15" s="89">
        <f t="shared" si="44"/>
        <v>1.4537902388369679</v>
      </c>
      <c r="M15" s="89">
        <f t="shared" si="44"/>
        <v>1.3499480789200415</v>
      </c>
      <c r="N15" s="89">
        <f t="shared" si="44"/>
        <v>2.0768431983385254</v>
      </c>
      <c r="O15" s="88" t="str">
        <f t="shared" si="2"/>
        <v>－</v>
      </c>
      <c r="P15" s="88">
        <f>IF(SUM(Q15:Z15)&gt;100,"－",SUM(Q15:Z15))</f>
        <v>99.999999999999986</v>
      </c>
      <c r="Q15" s="89">
        <f>Q98/$P14*100</f>
        <v>9.3457943925233646</v>
      </c>
      <c r="R15" s="89">
        <f t="shared" ref="R15:Z15" si="45">R98/$P14*100</f>
        <v>27.82969885773624</v>
      </c>
      <c r="S15" s="89">
        <f t="shared" si="45"/>
        <v>22.429906542056074</v>
      </c>
      <c r="T15" s="89">
        <f t="shared" si="45"/>
        <v>16.614745586708203</v>
      </c>
      <c r="U15" s="89">
        <f t="shared" si="45"/>
        <v>9.0342679127725845</v>
      </c>
      <c r="V15" s="89">
        <f t="shared" si="45"/>
        <v>6.4382139148494293</v>
      </c>
      <c r="W15" s="89">
        <f t="shared" si="45"/>
        <v>3.9460020768431985</v>
      </c>
      <c r="X15" s="89">
        <f t="shared" si="45"/>
        <v>1.7653167185877467</v>
      </c>
      <c r="Y15" s="89">
        <f t="shared" si="45"/>
        <v>1.4537902388369679</v>
      </c>
      <c r="Z15" s="89">
        <f t="shared" si="45"/>
        <v>1.142263759086189</v>
      </c>
      <c r="AA15" s="88" t="str">
        <f t="shared" si="13"/>
        <v>－</v>
      </c>
      <c r="AB15" s="88">
        <f>IF(SUM(AC15:AL15)&gt;100,"－",SUM(AC15:AL15))</f>
        <v>100</v>
      </c>
      <c r="AC15" s="89">
        <f>AC98/$AB14*100</f>
        <v>20.353063343717551</v>
      </c>
      <c r="AD15" s="89">
        <f>AD98/$AB14*100</f>
        <v>15.368639667705089</v>
      </c>
      <c r="AE15" s="89">
        <f>AE98/$AB14*100</f>
        <v>10.799584631360332</v>
      </c>
      <c r="AF15" s="89">
        <f t="shared" ref="AF15:AL15" si="46">AF98/$AB14*100</f>
        <v>6.5420560747663545</v>
      </c>
      <c r="AG15" s="89">
        <f t="shared" si="46"/>
        <v>2.5960539979231569</v>
      </c>
      <c r="AH15" s="89">
        <f t="shared" si="46"/>
        <v>1.142263759086189</v>
      </c>
      <c r="AI15" s="89">
        <f t="shared" si="46"/>
        <v>1.557632398753894</v>
      </c>
      <c r="AJ15" s="89">
        <f t="shared" si="46"/>
        <v>0.4153686396677051</v>
      </c>
      <c r="AK15" s="89">
        <f t="shared" si="46"/>
        <v>2.1806853582554515</v>
      </c>
      <c r="AL15" s="89">
        <f t="shared" si="46"/>
        <v>39.044652128764277</v>
      </c>
      <c r="AM15" s="216" t="str">
        <f t="shared" ref="AM15:AM23" si="47">IF(AM99="","－",AM99)</f>
        <v>－</v>
      </c>
      <c r="AN15" s="88">
        <f>IF(SUM(AO15:AY15)&gt;100,"－",SUM(AO15:AY15))</f>
        <v>100.00000000000001</v>
      </c>
      <c r="AO15" s="89">
        <f>AO98/$AN14*100</f>
        <v>1.2461059190031152</v>
      </c>
      <c r="AP15" s="89">
        <f>AP98/$AN14*100</f>
        <v>16.303219106957425</v>
      </c>
      <c r="AQ15" s="89">
        <f t="shared" ref="AQ15:AY15" si="48">AQ98/$AN14*100</f>
        <v>30.737279335410179</v>
      </c>
      <c r="AR15" s="89">
        <f t="shared" si="48"/>
        <v>20.041536863966773</v>
      </c>
      <c r="AS15" s="89">
        <f t="shared" si="48"/>
        <v>12.357217030114226</v>
      </c>
      <c r="AT15" s="89">
        <f t="shared" si="48"/>
        <v>6.5420560747663545</v>
      </c>
      <c r="AU15" s="89">
        <f t="shared" si="48"/>
        <v>2.6998961578400831</v>
      </c>
      <c r="AV15" s="89">
        <f t="shared" si="48"/>
        <v>1.8691588785046727</v>
      </c>
      <c r="AW15" s="89">
        <f t="shared" si="48"/>
        <v>0.83073727933541019</v>
      </c>
      <c r="AX15" s="89">
        <f t="shared" si="48"/>
        <v>1.0384215991692627</v>
      </c>
      <c r="AY15" s="89">
        <f t="shared" si="48"/>
        <v>6.3343717549325023</v>
      </c>
      <c r="AZ15" s="216" t="str">
        <f t="shared" ref="AZ15:BA23" si="49">IF(AZ99="","－",AZ99)</f>
        <v>－</v>
      </c>
      <c r="BA15" s="216" t="str">
        <f t="shared" si="49"/>
        <v>－</v>
      </c>
      <c r="BB15" s="88">
        <f>IF(SUM(BC15:BK15)&gt;100,"－",SUM(BC15:BK15))</f>
        <v>100.00000000000001</v>
      </c>
      <c r="BC15" s="89">
        <f>BC98/$BB14*100</f>
        <v>3.1046841140190033</v>
      </c>
      <c r="BD15" s="89">
        <f>BD98/$BB14*100</f>
        <v>1.9378229704950825</v>
      </c>
      <c r="BE15" s="89">
        <f t="shared" ref="BE15:BK15" si="50">BE98/$BB14*100</f>
        <v>2.6337722953825637</v>
      </c>
      <c r="BF15" s="89">
        <f t="shared" si="50"/>
        <v>15.577596266044342</v>
      </c>
      <c r="BG15" s="89">
        <f t="shared" si="50"/>
        <v>19.482413735622604</v>
      </c>
      <c r="BH15" s="89">
        <f t="shared" si="50"/>
        <v>20.01166861143524</v>
      </c>
      <c r="BI15" s="89">
        <f t="shared" si="50"/>
        <v>20.457576262710454</v>
      </c>
      <c r="BJ15" s="89">
        <f t="shared" si="50"/>
        <v>15.460910151691948</v>
      </c>
      <c r="BK15" s="89">
        <f t="shared" si="50"/>
        <v>1.3335555925987663</v>
      </c>
      <c r="BL15" s="88" t="str">
        <f t="shared" si="19"/>
        <v>－</v>
      </c>
      <c r="BM15" s="88" t="str">
        <f t="shared" si="20"/>
        <v>－</v>
      </c>
      <c r="BN15" s="88">
        <f>IF(SUM(BO15:BU15)&gt;100,"－",SUM(BO15:BU15))</f>
        <v>100</v>
      </c>
      <c r="BO15" s="89">
        <f>BO98/$BN14*100</f>
        <v>8.7102177554438853</v>
      </c>
      <c r="BP15" s="89">
        <f>BP98/$BN14*100</f>
        <v>11.469110257168195</v>
      </c>
      <c r="BQ15" s="89">
        <f t="shared" ref="BQ15:BU15" si="51">BQ98/$BN14*100</f>
        <v>21.745984826091242</v>
      </c>
      <c r="BR15" s="89">
        <f t="shared" si="51"/>
        <v>19.356586855847866</v>
      </c>
      <c r="BS15" s="89">
        <f t="shared" si="51"/>
        <v>9.5231057247019422</v>
      </c>
      <c r="BT15" s="89">
        <f t="shared" si="51"/>
        <v>3.2170657207606661</v>
      </c>
      <c r="BU15" s="89">
        <f t="shared" si="51"/>
        <v>25.977928859986203</v>
      </c>
      <c r="BV15" s="88">
        <f>IF(SUM(BW15:CB15)&gt;100,"－",SUM(BW15:CB15))</f>
        <v>100</v>
      </c>
      <c r="BW15" s="89">
        <f t="shared" ref="BW15:CB15" si="52">BW98/$BV14*100</f>
        <v>30.114226375908622</v>
      </c>
      <c r="BX15" s="89">
        <f t="shared" si="52"/>
        <v>24.922118380062305</v>
      </c>
      <c r="BY15" s="89">
        <f t="shared" si="52"/>
        <v>28.452751817237797</v>
      </c>
      <c r="BZ15" s="89">
        <f t="shared" si="52"/>
        <v>9.657320872274143</v>
      </c>
      <c r="CA15" s="89">
        <f t="shared" si="52"/>
        <v>2.2845275181723781</v>
      </c>
      <c r="CB15" s="89">
        <f t="shared" si="52"/>
        <v>4.5690550363447562</v>
      </c>
      <c r="CC15" s="88" t="str">
        <f t="shared" ref="CC15:CD23" si="53">IF(CC99="","－",CC99)</f>
        <v>－</v>
      </c>
      <c r="CD15" s="88" t="str">
        <f t="shared" si="53"/>
        <v>－</v>
      </c>
    </row>
    <row r="16" spans="1:82" ht="13.5" customHeight="1">
      <c r="A16" s="367"/>
      <c r="B16" s="57" t="s">
        <v>187</v>
      </c>
      <c r="C16" s="53" t="s">
        <v>177</v>
      </c>
      <c r="D16" s="82">
        <f t="shared" ref="D16:E24" si="54">D100</f>
        <v>7</v>
      </c>
      <c r="E16" s="83">
        <f t="shared" ref="E16:N23" si="55">IF($D16=0,0,E100/$D16*100)</f>
        <v>42.857142857142854</v>
      </c>
      <c r="F16" s="83">
        <f t="shared" si="55"/>
        <v>14.285714285714285</v>
      </c>
      <c r="G16" s="83">
        <f t="shared" si="55"/>
        <v>0</v>
      </c>
      <c r="H16" s="83">
        <f t="shared" si="55"/>
        <v>0</v>
      </c>
      <c r="I16" s="83">
        <f t="shared" si="55"/>
        <v>0</v>
      </c>
      <c r="J16" s="83">
        <f t="shared" si="55"/>
        <v>28.571428571428569</v>
      </c>
      <c r="K16" s="83">
        <f t="shared" si="55"/>
        <v>14.285714285714285</v>
      </c>
      <c r="L16" s="83">
        <f t="shared" si="55"/>
        <v>0</v>
      </c>
      <c r="M16" s="83">
        <f t="shared" si="55"/>
        <v>0</v>
      </c>
      <c r="N16" s="83">
        <f t="shared" si="55"/>
        <v>0</v>
      </c>
      <c r="O16" s="119">
        <f t="shared" si="2"/>
        <v>29.142857142857142</v>
      </c>
      <c r="P16" s="82">
        <f t="shared" ref="P16:Z24" si="56">P100</f>
        <v>7</v>
      </c>
      <c r="Q16" s="83">
        <f t="shared" ref="Q16:Z23" si="57">IF($P16=0,0,Q100/$P16*100)</f>
        <v>28.571428571428569</v>
      </c>
      <c r="R16" s="83">
        <f t="shared" si="57"/>
        <v>28.571428571428569</v>
      </c>
      <c r="S16" s="83">
        <f t="shared" si="57"/>
        <v>0</v>
      </c>
      <c r="T16" s="83">
        <f t="shared" si="57"/>
        <v>0</v>
      </c>
      <c r="U16" s="83">
        <f t="shared" si="57"/>
        <v>0</v>
      </c>
      <c r="V16" s="83">
        <f t="shared" si="57"/>
        <v>14.285714285714285</v>
      </c>
      <c r="W16" s="83">
        <f t="shared" si="57"/>
        <v>28.571428571428569</v>
      </c>
      <c r="X16" s="83">
        <f t="shared" si="57"/>
        <v>0</v>
      </c>
      <c r="Y16" s="83">
        <f t="shared" si="57"/>
        <v>0</v>
      </c>
      <c r="Z16" s="83">
        <f t="shared" si="57"/>
        <v>0</v>
      </c>
      <c r="AA16" s="119">
        <f t="shared" si="13"/>
        <v>32.714285714285715</v>
      </c>
      <c r="AB16" s="82">
        <f t="shared" ref="AB16:AC24" si="58">AB100</f>
        <v>7</v>
      </c>
      <c r="AC16" s="83">
        <f t="shared" ref="AC16:AL23" si="59">IF($AB16=0,0,AC100/$AB16*100)</f>
        <v>0</v>
      </c>
      <c r="AD16" s="83">
        <f t="shared" si="59"/>
        <v>0</v>
      </c>
      <c r="AE16" s="83">
        <f t="shared" si="59"/>
        <v>0</v>
      </c>
      <c r="AF16" s="83">
        <f t="shared" si="59"/>
        <v>14.285714285714285</v>
      </c>
      <c r="AG16" s="83">
        <f t="shared" si="59"/>
        <v>0</v>
      </c>
      <c r="AH16" s="83">
        <f t="shared" si="59"/>
        <v>0</v>
      </c>
      <c r="AI16" s="83">
        <f t="shared" si="59"/>
        <v>0</v>
      </c>
      <c r="AJ16" s="83">
        <f t="shared" si="59"/>
        <v>0</v>
      </c>
      <c r="AK16" s="83">
        <f t="shared" si="59"/>
        <v>28.571428571428569</v>
      </c>
      <c r="AL16" s="83">
        <f t="shared" si="59"/>
        <v>57.142857142857139</v>
      </c>
      <c r="AM16" s="82">
        <f t="shared" si="47"/>
        <v>678564.81481481483</v>
      </c>
      <c r="AN16" s="82">
        <f t="shared" ref="AN16:AO24" si="60">AN100</f>
        <v>7</v>
      </c>
      <c r="AO16" s="83">
        <f t="shared" ref="AO16:AY23" si="61">IF($AN16=0,0,AO100/$AN16*100)</f>
        <v>0</v>
      </c>
      <c r="AP16" s="83">
        <f t="shared" si="61"/>
        <v>0</v>
      </c>
      <c r="AQ16" s="83">
        <f t="shared" si="61"/>
        <v>0</v>
      </c>
      <c r="AR16" s="83">
        <f t="shared" si="61"/>
        <v>0</v>
      </c>
      <c r="AS16" s="83">
        <f t="shared" si="61"/>
        <v>14.285714285714285</v>
      </c>
      <c r="AT16" s="83">
        <f t="shared" si="61"/>
        <v>14.285714285714285</v>
      </c>
      <c r="AU16" s="83">
        <f t="shared" si="61"/>
        <v>0</v>
      </c>
      <c r="AV16" s="83">
        <f t="shared" si="61"/>
        <v>0</v>
      </c>
      <c r="AW16" s="83">
        <f t="shared" si="61"/>
        <v>0</v>
      </c>
      <c r="AX16" s="83">
        <f t="shared" si="61"/>
        <v>57.142857142857139</v>
      </c>
      <c r="AY16" s="83">
        <f t="shared" si="61"/>
        <v>14.285714285714285</v>
      </c>
      <c r="AZ16" s="82">
        <f t="shared" si="49"/>
        <v>207566.66666666666</v>
      </c>
      <c r="BA16" s="82">
        <f t="shared" si="49"/>
        <v>207566.66666666666</v>
      </c>
      <c r="BB16" s="82">
        <f t="shared" ref="BB16:BC24" si="62">BB100</f>
        <v>132</v>
      </c>
      <c r="BC16" s="83">
        <f t="shared" ref="BC16:BK23" si="63">IF($BB16=0,0,BC100/$BB16*100)</f>
        <v>8.3333333333333321</v>
      </c>
      <c r="BD16" s="83">
        <f t="shared" si="63"/>
        <v>2.2727272727272729</v>
      </c>
      <c r="BE16" s="83">
        <f t="shared" si="63"/>
        <v>6.0606060606060606</v>
      </c>
      <c r="BF16" s="83">
        <f t="shared" si="63"/>
        <v>15.151515151515152</v>
      </c>
      <c r="BG16" s="83">
        <f t="shared" si="63"/>
        <v>17.424242424242426</v>
      </c>
      <c r="BH16" s="83">
        <f t="shared" si="63"/>
        <v>18.939393939393938</v>
      </c>
      <c r="BI16" s="83">
        <f t="shared" si="63"/>
        <v>18.939393939393938</v>
      </c>
      <c r="BJ16" s="83">
        <f t="shared" si="63"/>
        <v>10.606060606060606</v>
      </c>
      <c r="BK16" s="83">
        <f t="shared" si="63"/>
        <v>2.2727272727272729</v>
      </c>
      <c r="BL16" s="119">
        <f t="shared" si="19"/>
        <v>2.4815891472868219</v>
      </c>
      <c r="BM16" s="119">
        <f t="shared" si="20"/>
        <v>2.7129237288135593</v>
      </c>
      <c r="BN16" s="82">
        <f t="shared" ref="BN16:BO24" si="64">BN100</f>
        <v>167</v>
      </c>
      <c r="BO16" s="83">
        <f t="shared" ref="BO16:BU23" si="65">IF($BN16=0,0,BO100/$BN16*100)</f>
        <v>20.958083832335326</v>
      </c>
      <c r="BP16" s="83">
        <f t="shared" si="65"/>
        <v>14.37125748502994</v>
      </c>
      <c r="BQ16" s="83">
        <f t="shared" si="65"/>
        <v>10.778443113772456</v>
      </c>
      <c r="BR16" s="83">
        <f t="shared" si="65"/>
        <v>9.5808383233532943</v>
      </c>
      <c r="BS16" s="83">
        <f t="shared" si="65"/>
        <v>10.179640718562874</v>
      </c>
      <c r="BT16" s="83">
        <f t="shared" si="65"/>
        <v>0</v>
      </c>
      <c r="BU16" s="83">
        <f t="shared" si="65"/>
        <v>34.131736526946113</v>
      </c>
      <c r="BV16" s="82">
        <f t="shared" ref="BV16:BW24" si="66">BV100</f>
        <v>7</v>
      </c>
      <c r="BW16" s="83">
        <f t="shared" ref="BW16:CB23" si="67">IF($BV16=0,0,BW100/$BV16*100)</f>
        <v>42.857142857142854</v>
      </c>
      <c r="BX16" s="83">
        <f t="shared" si="67"/>
        <v>14.285714285714285</v>
      </c>
      <c r="BY16" s="83">
        <f t="shared" si="67"/>
        <v>14.285714285714285</v>
      </c>
      <c r="BZ16" s="83">
        <f t="shared" si="67"/>
        <v>28.571428571428569</v>
      </c>
      <c r="CA16" s="83">
        <f t="shared" si="67"/>
        <v>0</v>
      </c>
      <c r="CB16" s="83">
        <f t="shared" si="67"/>
        <v>0</v>
      </c>
      <c r="CC16" s="119">
        <f t="shared" si="53"/>
        <v>24.977739651652694</v>
      </c>
      <c r="CD16" s="119">
        <f t="shared" si="53"/>
        <v>43.711044390392217</v>
      </c>
    </row>
    <row r="17" spans="1:82" ht="13.5" customHeight="1">
      <c r="A17" s="367"/>
      <c r="B17" s="57"/>
      <c r="C17" s="53" t="s">
        <v>178</v>
      </c>
      <c r="D17" s="82">
        <f t="shared" si="54"/>
        <v>46</v>
      </c>
      <c r="E17" s="83">
        <f t="shared" si="55"/>
        <v>8.695652173913043</v>
      </c>
      <c r="F17" s="83">
        <f t="shared" si="55"/>
        <v>6.5217391304347823</v>
      </c>
      <c r="G17" s="83">
        <f t="shared" si="55"/>
        <v>23.913043478260871</v>
      </c>
      <c r="H17" s="83">
        <f t="shared" si="55"/>
        <v>10.869565217391305</v>
      </c>
      <c r="I17" s="83">
        <f t="shared" si="55"/>
        <v>15.217391304347828</v>
      </c>
      <c r="J17" s="83">
        <f t="shared" si="55"/>
        <v>17.391304347826086</v>
      </c>
      <c r="K17" s="83">
        <f t="shared" si="55"/>
        <v>8.695652173913043</v>
      </c>
      <c r="L17" s="83">
        <f t="shared" si="55"/>
        <v>4.3478260869565215</v>
      </c>
      <c r="M17" s="83">
        <f t="shared" si="55"/>
        <v>4.3478260869565215</v>
      </c>
      <c r="N17" s="83">
        <f t="shared" si="55"/>
        <v>0</v>
      </c>
      <c r="O17" s="119">
        <f t="shared" si="2"/>
        <v>44</v>
      </c>
      <c r="P17" s="82">
        <f t="shared" si="56"/>
        <v>46</v>
      </c>
      <c r="Q17" s="83">
        <f t="shared" si="57"/>
        <v>8.695652173913043</v>
      </c>
      <c r="R17" s="83">
        <f t="shared" si="57"/>
        <v>6.5217391304347823</v>
      </c>
      <c r="S17" s="83">
        <f t="shared" si="57"/>
        <v>19.565217391304348</v>
      </c>
      <c r="T17" s="83">
        <f t="shared" si="57"/>
        <v>10.869565217391305</v>
      </c>
      <c r="U17" s="83">
        <f t="shared" si="57"/>
        <v>13.043478260869565</v>
      </c>
      <c r="V17" s="83">
        <f t="shared" si="57"/>
        <v>17.391304347826086</v>
      </c>
      <c r="W17" s="83">
        <f t="shared" si="57"/>
        <v>13.043478260869565</v>
      </c>
      <c r="X17" s="83">
        <f t="shared" si="57"/>
        <v>2.1739130434782608</v>
      </c>
      <c r="Y17" s="83">
        <f t="shared" si="57"/>
        <v>6.5217391304347823</v>
      </c>
      <c r="Z17" s="83">
        <f t="shared" si="57"/>
        <v>2.1739130434782608</v>
      </c>
      <c r="AA17" s="119">
        <f t="shared" si="13"/>
        <v>48.777777777777779</v>
      </c>
      <c r="AB17" s="82">
        <f t="shared" si="58"/>
        <v>46</v>
      </c>
      <c r="AC17" s="83">
        <f t="shared" si="59"/>
        <v>2.1739130434782608</v>
      </c>
      <c r="AD17" s="83">
        <f t="shared" si="59"/>
        <v>10.869565217391305</v>
      </c>
      <c r="AE17" s="83">
        <f t="shared" si="59"/>
        <v>21.739130434782609</v>
      </c>
      <c r="AF17" s="83">
        <f t="shared" si="59"/>
        <v>4.3478260869565215</v>
      </c>
      <c r="AG17" s="83">
        <f t="shared" si="59"/>
        <v>0</v>
      </c>
      <c r="AH17" s="83">
        <f t="shared" si="59"/>
        <v>2.1739130434782608</v>
      </c>
      <c r="AI17" s="83">
        <f t="shared" si="59"/>
        <v>2.1739130434782608</v>
      </c>
      <c r="AJ17" s="83">
        <f t="shared" si="59"/>
        <v>0</v>
      </c>
      <c r="AK17" s="83">
        <f t="shared" si="59"/>
        <v>17.391304347826086</v>
      </c>
      <c r="AL17" s="83">
        <f t="shared" si="59"/>
        <v>39.130434782608695</v>
      </c>
      <c r="AM17" s="82">
        <f t="shared" si="47"/>
        <v>217227.70238095237</v>
      </c>
      <c r="AN17" s="82">
        <f t="shared" si="60"/>
        <v>46</v>
      </c>
      <c r="AO17" s="83">
        <f t="shared" si="61"/>
        <v>4.3478260869565215</v>
      </c>
      <c r="AP17" s="83">
        <f t="shared" si="61"/>
        <v>0</v>
      </c>
      <c r="AQ17" s="83">
        <f t="shared" si="61"/>
        <v>8.695652173913043</v>
      </c>
      <c r="AR17" s="83">
        <f t="shared" si="61"/>
        <v>23.913043478260871</v>
      </c>
      <c r="AS17" s="83">
        <f t="shared" si="61"/>
        <v>32.608695652173914</v>
      </c>
      <c r="AT17" s="83">
        <f t="shared" si="61"/>
        <v>6.5217391304347823</v>
      </c>
      <c r="AU17" s="83">
        <f t="shared" si="61"/>
        <v>2.1739130434782608</v>
      </c>
      <c r="AV17" s="83">
        <f t="shared" si="61"/>
        <v>4.3478260869565215</v>
      </c>
      <c r="AW17" s="83">
        <f t="shared" si="61"/>
        <v>2.1739130434782608</v>
      </c>
      <c r="AX17" s="83">
        <f t="shared" si="61"/>
        <v>6.5217391304347823</v>
      </c>
      <c r="AY17" s="83">
        <f t="shared" si="61"/>
        <v>8.695652173913043</v>
      </c>
      <c r="AZ17" s="82">
        <f t="shared" si="49"/>
        <v>60530.952380952382</v>
      </c>
      <c r="BA17" s="82">
        <f t="shared" si="49"/>
        <v>63557.5</v>
      </c>
      <c r="BB17" s="82">
        <f t="shared" si="62"/>
        <v>1834</v>
      </c>
      <c r="BC17" s="83">
        <f t="shared" si="63"/>
        <v>14.231188658669575</v>
      </c>
      <c r="BD17" s="83">
        <f t="shared" si="63"/>
        <v>1.9629225736095965</v>
      </c>
      <c r="BE17" s="83">
        <f t="shared" si="63"/>
        <v>2.5081788440567068</v>
      </c>
      <c r="BF17" s="83">
        <f t="shared" si="63"/>
        <v>10.414394765539804</v>
      </c>
      <c r="BG17" s="83">
        <f t="shared" si="63"/>
        <v>14.667393675027263</v>
      </c>
      <c r="BH17" s="83">
        <f t="shared" si="63"/>
        <v>16.848418756815704</v>
      </c>
      <c r="BI17" s="83">
        <f t="shared" si="63"/>
        <v>18.647764449291166</v>
      </c>
      <c r="BJ17" s="83">
        <f t="shared" si="63"/>
        <v>18.320610687022899</v>
      </c>
      <c r="BK17" s="83">
        <f t="shared" si="63"/>
        <v>2.3991275899672848</v>
      </c>
      <c r="BL17" s="119">
        <f t="shared" si="19"/>
        <v>2.6611731843575419</v>
      </c>
      <c r="BM17" s="119">
        <f t="shared" si="20"/>
        <v>3.1154349247874427</v>
      </c>
      <c r="BN17" s="82">
        <f t="shared" si="64"/>
        <v>1590</v>
      </c>
      <c r="BO17" s="83">
        <f t="shared" si="65"/>
        <v>19.49685534591195</v>
      </c>
      <c r="BP17" s="83">
        <f t="shared" si="65"/>
        <v>6.7924528301886795</v>
      </c>
      <c r="BQ17" s="83">
        <f t="shared" si="65"/>
        <v>18.238993710691823</v>
      </c>
      <c r="BR17" s="83">
        <f t="shared" si="65"/>
        <v>13.647798742138365</v>
      </c>
      <c r="BS17" s="83">
        <f t="shared" si="65"/>
        <v>5.6603773584905666</v>
      </c>
      <c r="BT17" s="83">
        <f t="shared" si="65"/>
        <v>2.0754716981132075</v>
      </c>
      <c r="BU17" s="83">
        <f t="shared" si="65"/>
        <v>34.088050314465406</v>
      </c>
      <c r="BV17" s="82">
        <f t="shared" si="66"/>
        <v>46</v>
      </c>
      <c r="BW17" s="83">
        <f t="shared" si="67"/>
        <v>26.086956521739129</v>
      </c>
      <c r="BX17" s="83">
        <f t="shared" si="67"/>
        <v>6.5217391304347823</v>
      </c>
      <c r="BY17" s="83">
        <f t="shared" si="67"/>
        <v>28.260869565217391</v>
      </c>
      <c r="BZ17" s="83">
        <f t="shared" si="67"/>
        <v>19.565217391304348</v>
      </c>
      <c r="CA17" s="83">
        <f t="shared" si="67"/>
        <v>13.043478260869565</v>
      </c>
      <c r="CB17" s="83">
        <f t="shared" si="67"/>
        <v>6.5217391304347823</v>
      </c>
      <c r="CC17" s="119">
        <f t="shared" si="53"/>
        <v>37.635405823745351</v>
      </c>
      <c r="CD17" s="119">
        <f t="shared" si="53"/>
        <v>52.203950013582258</v>
      </c>
    </row>
    <row r="18" spans="1:82" ht="13.5" customHeight="1">
      <c r="A18" s="368"/>
      <c r="B18" s="57"/>
      <c r="C18" s="53" t="s">
        <v>179</v>
      </c>
      <c r="D18" s="82">
        <f t="shared" si="54"/>
        <v>56</v>
      </c>
      <c r="E18" s="83">
        <f t="shared" si="55"/>
        <v>7.1428571428571423</v>
      </c>
      <c r="F18" s="83">
        <f t="shared" si="55"/>
        <v>17.857142857142858</v>
      </c>
      <c r="G18" s="83">
        <f t="shared" si="55"/>
        <v>33.928571428571431</v>
      </c>
      <c r="H18" s="83">
        <f t="shared" si="55"/>
        <v>14.285714285714285</v>
      </c>
      <c r="I18" s="83">
        <f t="shared" si="55"/>
        <v>5.3571428571428568</v>
      </c>
      <c r="J18" s="83">
        <f t="shared" si="55"/>
        <v>10.714285714285714</v>
      </c>
      <c r="K18" s="83">
        <f t="shared" si="55"/>
        <v>7.1428571428571423</v>
      </c>
      <c r="L18" s="83">
        <f t="shared" si="55"/>
        <v>0</v>
      </c>
      <c r="M18" s="83">
        <f t="shared" si="55"/>
        <v>0</v>
      </c>
      <c r="N18" s="83">
        <f t="shared" si="55"/>
        <v>3.5714285714285712</v>
      </c>
      <c r="O18" s="119">
        <f t="shared" si="2"/>
        <v>30.185185185185187</v>
      </c>
      <c r="P18" s="82">
        <f t="shared" si="56"/>
        <v>56</v>
      </c>
      <c r="Q18" s="83">
        <f t="shared" si="57"/>
        <v>7.1428571428571423</v>
      </c>
      <c r="R18" s="83">
        <f t="shared" si="57"/>
        <v>17.857142857142858</v>
      </c>
      <c r="S18" s="83">
        <f t="shared" si="57"/>
        <v>33.928571428571431</v>
      </c>
      <c r="T18" s="83">
        <f t="shared" si="57"/>
        <v>16.071428571428573</v>
      </c>
      <c r="U18" s="83">
        <f t="shared" si="57"/>
        <v>5.3571428571428568</v>
      </c>
      <c r="V18" s="83">
        <f t="shared" si="57"/>
        <v>8.9285714285714288</v>
      </c>
      <c r="W18" s="83">
        <f t="shared" si="57"/>
        <v>5.3571428571428568</v>
      </c>
      <c r="X18" s="83">
        <f t="shared" si="57"/>
        <v>3.5714285714285712</v>
      </c>
      <c r="Y18" s="83">
        <f t="shared" si="57"/>
        <v>0</v>
      </c>
      <c r="Z18" s="83">
        <f t="shared" si="57"/>
        <v>1.7857142857142856</v>
      </c>
      <c r="AA18" s="119">
        <f t="shared" si="13"/>
        <v>31.145454545454545</v>
      </c>
      <c r="AB18" s="82">
        <f t="shared" si="58"/>
        <v>56</v>
      </c>
      <c r="AC18" s="83">
        <f t="shared" si="59"/>
        <v>7.1428571428571423</v>
      </c>
      <c r="AD18" s="83">
        <f t="shared" si="59"/>
        <v>10.714285714285714</v>
      </c>
      <c r="AE18" s="83">
        <f t="shared" si="59"/>
        <v>8.9285714285714288</v>
      </c>
      <c r="AF18" s="83">
        <f t="shared" si="59"/>
        <v>8.9285714285714288</v>
      </c>
      <c r="AG18" s="83">
        <f t="shared" si="59"/>
        <v>1.7857142857142856</v>
      </c>
      <c r="AH18" s="83">
        <f t="shared" si="59"/>
        <v>3.5714285714285712</v>
      </c>
      <c r="AI18" s="83">
        <f t="shared" si="59"/>
        <v>3.5714285714285712</v>
      </c>
      <c r="AJ18" s="83">
        <f t="shared" si="59"/>
        <v>1.7857142857142856</v>
      </c>
      <c r="AK18" s="83">
        <f t="shared" si="59"/>
        <v>8.9285714285714288</v>
      </c>
      <c r="AL18" s="83">
        <f t="shared" si="59"/>
        <v>44.642857142857146</v>
      </c>
      <c r="AM18" s="82">
        <f t="shared" si="47"/>
        <v>195221.83102918588</v>
      </c>
      <c r="AN18" s="82">
        <f t="shared" si="60"/>
        <v>56</v>
      </c>
      <c r="AO18" s="83">
        <f t="shared" si="61"/>
        <v>1.7857142857142856</v>
      </c>
      <c r="AP18" s="83">
        <f t="shared" si="61"/>
        <v>8.9285714285714288</v>
      </c>
      <c r="AQ18" s="83">
        <f t="shared" si="61"/>
        <v>28.571428571428569</v>
      </c>
      <c r="AR18" s="83">
        <f t="shared" si="61"/>
        <v>17.857142857142858</v>
      </c>
      <c r="AS18" s="83">
        <f t="shared" si="61"/>
        <v>16.071428571428573</v>
      </c>
      <c r="AT18" s="83">
        <f t="shared" si="61"/>
        <v>5.3571428571428568</v>
      </c>
      <c r="AU18" s="83">
        <f t="shared" si="61"/>
        <v>5.3571428571428568</v>
      </c>
      <c r="AV18" s="83">
        <f t="shared" si="61"/>
        <v>7.1428571428571423</v>
      </c>
      <c r="AW18" s="83">
        <f t="shared" si="61"/>
        <v>1.7857142857142856</v>
      </c>
      <c r="AX18" s="83">
        <f t="shared" si="61"/>
        <v>3.5714285714285712</v>
      </c>
      <c r="AY18" s="83">
        <f t="shared" si="61"/>
        <v>3.5714285714285712</v>
      </c>
      <c r="AZ18" s="82">
        <f t="shared" si="49"/>
        <v>54650.925925925927</v>
      </c>
      <c r="BA18" s="82">
        <f t="shared" si="49"/>
        <v>55682.07547169811</v>
      </c>
      <c r="BB18" s="82">
        <f t="shared" si="62"/>
        <v>1399</v>
      </c>
      <c r="BC18" s="83">
        <f t="shared" si="63"/>
        <v>3.5739814152966405</v>
      </c>
      <c r="BD18" s="83">
        <f t="shared" si="63"/>
        <v>1.143674052894925</v>
      </c>
      <c r="BE18" s="83">
        <f t="shared" si="63"/>
        <v>3.2880629020729093</v>
      </c>
      <c r="BF18" s="83">
        <f t="shared" si="63"/>
        <v>10.793423874195854</v>
      </c>
      <c r="BG18" s="83">
        <f t="shared" si="63"/>
        <v>16.01143674052895</v>
      </c>
      <c r="BH18" s="83">
        <f t="shared" si="63"/>
        <v>16.940671908506076</v>
      </c>
      <c r="BI18" s="83">
        <f t="shared" si="63"/>
        <v>20.228734810578985</v>
      </c>
      <c r="BJ18" s="83">
        <f t="shared" si="63"/>
        <v>23.016440314510366</v>
      </c>
      <c r="BK18" s="83">
        <f t="shared" si="63"/>
        <v>5.003573981415296</v>
      </c>
      <c r="BL18" s="119">
        <f t="shared" si="19"/>
        <v>3.0880361173814896</v>
      </c>
      <c r="BM18" s="119">
        <f t="shared" si="20"/>
        <v>3.2087568412822516</v>
      </c>
      <c r="BN18" s="82">
        <f t="shared" si="64"/>
        <v>1198</v>
      </c>
      <c r="BO18" s="83">
        <f t="shared" si="65"/>
        <v>8.4307178631051745</v>
      </c>
      <c r="BP18" s="83">
        <f t="shared" si="65"/>
        <v>7.8464106844741242</v>
      </c>
      <c r="BQ18" s="83">
        <f t="shared" si="65"/>
        <v>19.532554257095157</v>
      </c>
      <c r="BR18" s="83">
        <f t="shared" si="65"/>
        <v>21.035058430717861</v>
      </c>
      <c r="BS18" s="83">
        <f t="shared" si="65"/>
        <v>10.016694490818031</v>
      </c>
      <c r="BT18" s="83">
        <f t="shared" si="65"/>
        <v>3.005008347245409</v>
      </c>
      <c r="BU18" s="83">
        <f t="shared" si="65"/>
        <v>30.133555926544243</v>
      </c>
      <c r="BV18" s="82">
        <f t="shared" si="66"/>
        <v>56</v>
      </c>
      <c r="BW18" s="83">
        <f t="shared" si="67"/>
        <v>28.571428571428569</v>
      </c>
      <c r="BX18" s="83">
        <f t="shared" si="67"/>
        <v>28.571428571428569</v>
      </c>
      <c r="BY18" s="83">
        <f t="shared" si="67"/>
        <v>25</v>
      </c>
      <c r="BZ18" s="83">
        <f t="shared" si="67"/>
        <v>5.3571428571428568</v>
      </c>
      <c r="CA18" s="83">
        <f t="shared" si="67"/>
        <v>5.3571428571428568</v>
      </c>
      <c r="CB18" s="83">
        <f t="shared" si="67"/>
        <v>7.1428571428571423</v>
      </c>
      <c r="CC18" s="119">
        <f t="shared" si="53"/>
        <v>20.804919925754344</v>
      </c>
      <c r="CD18" s="119">
        <f t="shared" si="53"/>
        <v>30.051551003867385</v>
      </c>
    </row>
    <row r="19" spans="1:82" ht="13.5" customHeight="1">
      <c r="A19" s="368"/>
      <c r="B19" s="57"/>
      <c r="C19" s="53" t="s">
        <v>180</v>
      </c>
      <c r="D19" s="82">
        <f t="shared" si="54"/>
        <v>30</v>
      </c>
      <c r="E19" s="83">
        <f t="shared" si="55"/>
        <v>10</v>
      </c>
      <c r="F19" s="83">
        <f t="shared" si="55"/>
        <v>13.333333333333334</v>
      </c>
      <c r="G19" s="83">
        <f t="shared" si="55"/>
        <v>26.666666666666668</v>
      </c>
      <c r="H19" s="83">
        <f t="shared" si="55"/>
        <v>16.666666666666664</v>
      </c>
      <c r="I19" s="83">
        <f t="shared" si="55"/>
        <v>10</v>
      </c>
      <c r="J19" s="83">
        <f t="shared" si="55"/>
        <v>10</v>
      </c>
      <c r="K19" s="83">
        <f t="shared" si="55"/>
        <v>6.666666666666667</v>
      </c>
      <c r="L19" s="83">
        <f t="shared" si="55"/>
        <v>3.3333333333333335</v>
      </c>
      <c r="M19" s="83">
        <f t="shared" si="55"/>
        <v>3.3333333333333335</v>
      </c>
      <c r="N19" s="83">
        <f t="shared" si="55"/>
        <v>0</v>
      </c>
      <c r="O19" s="119">
        <f t="shared" si="2"/>
        <v>34.6</v>
      </c>
      <c r="P19" s="82">
        <f t="shared" si="56"/>
        <v>30</v>
      </c>
      <c r="Q19" s="83">
        <f t="shared" si="57"/>
        <v>6.666666666666667</v>
      </c>
      <c r="R19" s="83">
        <f t="shared" si="57"/>
        <v>16.666666666666664</v>
      </c>
      <c r="S19" s="83">
        <f t="shared" si="57"/>
        <v>23.333333333333332</v>
      </c>
      <c r="T19" s="83">
        <f t="shared" si="57"/>
        <v>20</v>
      </c>
      <c r="U19" s="83">
        <f t="shared" si="57"/>
        <v>6.666666666666667</v>
      </c>
      <c r="V19" s="83">
        <f t="shared" si="57"/>
        <v>13.333333333333334</v>
      </c>
      <c r="W19" s="83">
        <f t="shared" si="57"/>
        <v>6.666666666666667</v>
      </c>
      <c r="X19" s="83">
        <f t="shared" si="57"/>
        <v>3.3333333333333335</v>
      </c>
      <c r="Y19" s="83">
        <f t="shared" si="57"/>
        <v>3.3333333333333335</v>
      </c>
      <c r="Z19" s="83">
        <f t="shared" si="57"/>
        <v>0</v>
      </c>
      <c r="AA19" s="119">
        <f t="shared" si="13"/>
        <v>35.366666666666667</v>
      </c>
      <c r="AB19" s="82">
        <f t="shared" si="58"/>
        <v>30</v>
      </c>
      <c r="AC19" s="83">
        <f t="shared" si="59"/>
        <v>0</v>
      </c>
      <c r="AD19" s="83">
        <f t="shared" si="59"/>
        <v>10</v>
      </c>
      <c r="AE19" s="83">
        <f t="shared" si="59"/>
        <v>16.666666666666664</v>
      </c>
      <c r="AF19" s="83">
        <f t="shared" si="59"/>
        <v>6.666666666666667</v>
      </c>
      <c r="AG19" s="83">
        <f t="shared" si="59"/>
        <v>3.3333333333333335</v>
      </c>
      <c r="AH19" s="83">
        <f t="shared" si="59"/>
        <v>6.666666666666667</v>
      </c>
      <c r="AI19" s="83">
        <f t="shared" si="59"/>
        <v>6.666666666666667</v>
      </c>
      <c r="AJ19" s="83">
        <f t="shared" si="59"/>
        <v>3.3333333333333335</v>
      </c>
      <c r="AK19" s="83">
        <f t="shared" si="59"/>
        <v>3.3333333333333335</v>
      </c>
      <c r="AL19" s="83">
        <f t="shared" si="59"/>
        <v>43.333333333333336</v>
      </c>
      <c r="AM19" s="82">
        <f t="shared" si="47"/>
        <v>178893.07843137253</v>
      </c>
      <c r="AN19" s="82">
        <f t="shared" si="60"/>
        <v>30</v>
      </c>
      <c r="AO19" s="83">
        <f t="shared" si="61"/>
        <v>3.3333333333333335</v>
      </c>
      <c r="AP19" s="83">
        <f t="shared" si="61"/>
        <v>6.666666666666667</v>
      </c>
      <c r="AQ19" s="83">
        <f t="shared" si="61"/>
        <v>6.666666666666667</v>
      </c>
      <c r="AR19" s="83">
        <f t="shared" si="61"/>
        <v>20</v>
      </c>
      <c r="AS19" s="83">
        <f t="shared" si="61"/>
        <v>26.666666666666668</v>
      </c>
      <c r="AT19" s="83">
        <f t="shared" si="61"/>
        <v>3.3333333333333335</v>
      </c>
      <c r="AU19" s="83">
        <f t="shared" si="61"/>
        <v>13.333333333333334</v>
      </c>
      <c r="AV19" s="83">
        <f t="shared" si="61"/>
        <v>6.666666666666667</v>
      </c>
      <c r="AW19" s="83">
        <f t="shared" si="61"/>
        <v>3.3333333333333335</v>
      </c>
      <c r="AX19" s="83">
        <f t="shared" si="61"/>
        <v>0</v>
      </c>
      <c r="AY19" s="83">
        <f t="shared" si="61"/>
        <v>10</v>
      </c>
      <c r="AZ19" s="82">
        <f t="shared" si="49"/>
        <v>52888.888888888891</v>
      </c>
      <c r="BA19" s="82">
        <f t="shared" si="49"/>
        <v>54923.076923076922</v>
      </c>
      <c r="BB19" s="82">
        <f t="shared" si="62"/>
        <v>949</v>
      </c>
      <c r="BC19" s="83">
        <f t="shared" si="63"/>
        <v>0.31612223393045313</v>
      </c>
      <c r="BD19" s="83">
        <f t="shared" si="63"/>
        <v>3.7934668071654376</v>
      </c>
      <c r="BE19" s="83">
        <f t="shared" si="63"/>
        <v>4.2149631190727082</v>
      </c>
      <c r="BF19" s="83">
        <f t="shared" si="63"/>
        <v>15.700737618545837</v>
      </c>
      <c r="BG19" s="83">
        <f t="shared" si="63"/>
        <v>20.126448893572181</v>
      </c>
      <c r="BH19" s="83">
        <f t="shared" si="63"/>
        <v>21.180189673340358</v>
      </c>
      <c r="BI19" s="83">
        <f t="shared" si="63"/>
        <v>19.599578503688093</v>
      </c>
      <c r="BJ19" s="83">
        <f t="shared" si="63"/>
        <v>14.120126448893572</v>
      </c>
      <c r="BK19" s="83">
        <f t="shared" si="63"/>
        <v>0.9483667017913594</v>
      </c>
      <c r="BL19" s="119">
        <f t="shared" si="19"/>
        <v>2.7675531914893616</v>
      </c>
      <c r="BM19" s="119">
        <f t="shared" si="20"/>
        <v>2.7764140875133405</v>
      </c>
      <c r="BN19" s="82">
        <f t="shared" si="64"/>
        <v>771</v>
      </c>
      <c r="BO19" s="83">
        <f t="shared" si="65"/>
        <v>7.2632944228274976</v>
      </c>
      <c r="BP19" s="83">
        <f t="shared" si="65"/>
        <v>16.731517509727624</v>
      </c>
      <c r="BQ19" s="83">
        <f t="shared" si="65"/>
        <v>29.18287937743191</v>
      </c>
      <c r="BR19" s="83">
        <f t="shared" si="65"/>
        <v>22.568093385214009</v>
      </c>
      <c r="BS19" s="83">
        <f t="shared" si="65"/>
        <v>10.246433203631646</v>
      </c>
      <c r="BT19" s="83">
        <f t="shared" si="65"/>
        <v>4.9286640726329445</v>
      </c>
      <c r="BU19" s="83">
        <f t="shared" si="65"/>
        <v>9.0791180285343707</v>
      </c>
      <c r="BV19" s="82">
        <f t="shared" si="66"/>
        <v>30</v>
      </c>
      <c r="BW19" s="83">
        <f t="shared" si="67"/>
        <v>33.333333333333329</v>
      </c>
      <c r="BX19" s="83">
        <f t="shared" si="67"/>
        <v>13.333333333333334</v>
      </c>
      <c r="BY19" s="83">
        <f t="shared" si="67"/>
        <v>16.666666666666664</v>
      </c>
      <c r="BZ19" s="83">
        <f t="shared" si="67"/>
        <v>23.333333333333332</v>
      </c>
      <c r="CA19" s="83">
        <f t="shared" si="67"/>
        <v>3.3333333333333335</v>
      </c>
      <c r="CB19" s="83">
        <f t="shared" si="67"/>
        <v>10</v>
      </c>
      <c r="CC19" s="119">
        <f t="shared" si="53"/>
        <v>28.046997953703364</v>
      </c>
      <c r="CD19" s="119">
        <f t="shared" si="53"/>
        <v>44.545232044117107</v>
      </c>
    </row>
    <row r="20" spans="1:82" ht="13.5" customHeight="1">
      <c r="A20" s="368"/>
      <c r="B20" s="57"/>
      <c r="C20" s="48" t="s">
        <v>181</v>
      </c>
      <c r="D20" s="82">
        <f t="shared" si="54"/>
        <v>78</v>
      </c>
      <c r="E20" s="83">
        <f t="shared" si="55"/>
        <v>1.2820512820512819</v>
      </c>
      <c r="F20" s="83">
        <f t="shared" si="55"/>
        <v>12.820512820512819</v>
      </c>
      <c r="G20" s="83">
        <f t="shared" si="55"/>
        <v>14.102564102564102</v>
      </c>
      <c r="H20" s="83">
        <f t="shared" si="55"/>
        <v>26.923076923076923</v>
      </c>
      <c r="I20" s="83">
        <f t="shared" si="55"/>
        <v>23.076923076923077</v>
      </c>
      <c r="J20" s="83">
        <f t="shared" si="55"/>
        <v>7.6923076923076925</v>
      </c>
      <c r="K20" s="83">
        <f t="shared" si="55"/>
        <v>7.6923076923076925</v>
      </c>
      <c r="L20" s="83">
        <f t="shared" si="55"/>
        <v>1.2820512820512819</v>
      </c>
      <c r="M20" s="83">
        <f t="shared" si="55"/>
        <v>3.8461538461538463</v>
      </c>
      <c r="N20" s="83">
        <f t="shared" si="55"/>
        <v>1.2820512820512819</v>
      </c>
      <c r="O20" s="119">
        <f t="shared" si="2"/>
        <v>41.168831168831169</v>
      </c>
      <c r="P20" s="82">
        <f t="shared" si="56"/>
        <v>78</v>
      </c>
      <c r="Q20" s="83">
        <f t="shared" si="57"/>
        <v>0</v>
      </c>
      <c r="R20" s="83">
        <f t="shared" si="57"/>
        <v>12.820512820512819</v>
      </c>
      <c r="S20" s="83">
        <f t="shared" si="57"/>
        <v>11.538461538461538</v>
      </c>
      <c r="T20" s="83">
        <f t="shared" si="57"/>
        <v>25.641025641025639</v>
      </c>
      <c r="U20" s="83">
        <f t="shared" si="57"/>
        <v>23.076923076923077</v>
      </c>
      <c r="V20" s="83">
        <f t="shared" si="57"/>
        <v>12.820512820512819</v>
      </c>
      <c r="W20" s="83">
        <f t="shared" si="57"/>
        <v>8.9743589743589745</v>
      </c>
      <c r="X20" s="83">
        <f t="shared" si="57"/>
        <v>1.2820512820512819</v>
      </c>
      <c r="Y20" s="83">
        <f t="shared" si="57"/>
        <v>3.8461538461538463</v>
      </c>
      <c r="Z20" s="83">
        <f t="shared" si="57"/>
        <v>0</v>
      </c>
      <c r="AA20" s="119">
        <f t="shared" si="13"/>
        <v>43.115384615384613</v>
      </c>
      <c r="AB20" s="82">
        <f t="shared" si="58"/>
        <v>78</v>
      </c>
      <c r="AC20" s="83">
        <f t="shared" si="59"/>
        <v>6.4102564102564097</v>
      </c>
      <c r="AD20" s="83">
        <f t="shared" si="59"/>
        <v>19.230769230769234</v>
      </c>
      <c r="AE20" s="83">
        <f t="shared" si="59"/>
        <v>11.538461538461538</v>
      </c>
      <c r="AF20" s="83">
        <f t="shared" si="59"/>
        <v>7.6923076923076925</v>
      </c>
      <c r="AG20" s="83">
        <f t="shared" si="59"/>
        <v>6.4102564102564097</v>
      </c>
      <c r="AH20" s="83">
        <f t="shared" si="59"/>
        <v>2.5641025641025639</v>
      </c>
      <c r="AI20" s="83">
        <f t="shared" si="59"/>
        <v>3.8461538461538463</v>
      </c>
      <c r="AJ20" s="83">
        <f t="shared" si="59"/>
        <v>0</v>
      </c>
      <c r="AK20" s="83">
        <f t="shared" si="59"/>
        <v>3.8461538461538463</v>
      </c>
      <c r="AL20" s="83">
        <f t="shared" si="59"/>
        <v>38.461538461538467</v>
      </c>
      <c r="AM20" s="82">
        <f t="shared" si="47"/>
        <v>156758.4375</v>
      </c>
      <c r="AN20" s="82">
        <f t="shared" si="60"/>
        <v>78</v>
      </c>
      <c r="AO20" s="83">
        <f t="shared" si="61"/>
        <v>1.2820512820512819</v>
      </c>
      <c r="AP20" s="83">
        <f t="shared" si="61"/>
        <v>1.2820512820512819</v>
      </c>
      <c r="AQ20" s="83">
        <f t="shared" si="61"/>
        <v>16.666666666666664</v>
      </c>
      <c r="AR20" s="83">
        <f t="shared" si="61"/>
        <v>28.205128205128204</v>
      </c>
      <c r="AS20" s="83">
        <f t="shared" si="61"/>
        <v>14.102564102564102</v>
      </c>
      <c r="AT20" s="83">
        <f t="shared" si="61"/>
        <v>19.230769230769234</v>
      </c>
      <c r="AU20" s="83">
        <f t="shared" si="61"/>
        <v>6.4102564102564097</v>
      </c>
      <c r="AV20" s="83">
        <f t="shared" si="61"/>
        <v>5.1282051282051277</v>
      </c>
      <c r="AW20" s="83">
        <f t="shared" si="61"/>
        <v>1.2820512820512819</v>
      </c>
      <c r="AX20" s="83">
        <f t="shared" si="61"/>
        <v>0</v>
      </c>
      <c r="AY20" s="83">
        <f t="shared" si="61"/>
        <v>6.4102564102564097</v>
      </c>
      <c r="AZ20" s="82">
        <f t="shared" si="49"/>
        <v>52546.027397260274</v>
      </c>
      <c r="BA20" s="82">
        <f t="shared" si="49"/>
        <v>53275.833333333336</v>
      </c>
      <c r="BB20" s="82">
        <f t="shared" si="62"/>
        <v>2724</v>
      </c>
      <c r="BC20" s="83">
        <f t="shared" si="63"/>
        <v>1.8722466960352422</v>
      </c>
      <c r="BD20" s="83">
        <f t="shared" si="63"/>
        <v>1.8355359765051396</v>
      </c>
      <c r="BE20" s="83">
        <f t="shared" si="63"/>
        <v>2.1292217327459619</v>
      </c>
      <c r="BF20" s="83">
        <f t="shared" si="63"/>
        <v>14.390602055800294</v>
      </c>
      <c r="BG20" s="83">
        <f t="shared" si="63"/>
        <v>20.52129221732746</v>
      </c>
      <c r="BH20" s="83">
        <f t="shared" si="63"/>
        <v>21.035242290748897</v>
      </c>
      <c r="BI20" s="83">
        <f t="shared" si="63"/>
        <v>20.851688693098385</v>
      </c>
      <c r="BJ20" s="83">
        <f t="shared" si="63"/>
        <v>15.345080763582967</v>
      </c>
      <c r="BK20" s="83">
        <f t="shared" si="63"/>
        <v>2.0190895741556534</v>
      </c>
      <c r="BL20" s="119">
        <f t="shared" si="19"/>
        <v>2.8728924690895465</v>
      </c>
      <c r="BM20" s="119">
        <f t="shared" si="20"/>
        <v>2.9288579067990832</v>
      </c>
      <c r="BN20" s="82">
        <f t="shared" si="64"/>
        <v>2181</v>
      </c>
      <c r="BO20" s="83">
        <f t="shared" si="65"/>
        <v>5.8230169646950944</v>
      </c>
      <c r="BP20" s="83">
        <f t="shared" si="65"/>
        <v>10.683172856487849</v>
      </c>
      <c r="BQ20" s="83">
        <f t="shared" si="65"/>
        <v>19.624025676295279</v>
      </c>
      <c r="BR20" s="83">
        <f t="shared" si="65"/>
        <v>18.294360385144429</v>
      </c>
      <c r="BS20" s="83">
        <f t="shared" si="65"/>
        <v>9.7661623108665747</v>
      </c>
      <c r="BT20" s="83">
        <f t="shared" si="65"/>
        <v>3.9889958734525441</v>
      </c>
      <c r="BU20" s="83">
        <f t="shared" si="65"/>
        <v>31.820265933058227</v>
      </c>
      <c r="BV20" s="82">
        <f t="shared" si="66"/>
        <v>78</v>
      </c>
      <c r="BW20" s="83">
        <f t="shared" si="67"/>
        <v>26.923076923076923</v>
      </c>
      <c r="BX20" s="83">
        <f t="shared" si="67"/>
        <v>20.512820512820511</v>
      </c>
      <c r="BY20" s="83">
        <f t="shared" si="67"/>
        <v>25.641025641025639</v>
      </c>
      <c r="BZ20" s="83">
        <f t="shared" si="67"/>
        <v>17.948717948717949</v>
      </c>
      <c r="CA20" s="83">
        <f t="shared" si="67"/>
        <v>2.5641025641025639</v>
      </c>
      <c r="CB20" s="83">
        <f t="shared" si="67"/>
        <v>6.4102564102564097</v>
      </c>
      <c r="CC20" s="119">
        <f t="shared" si="53"/>
        <v>26.536886175367712</v>
      </c>
      <c r="CD20" s="119">
        <f t="shared" si="53"/>
        <v>37.253705592343138</v>
      </c>
    </row>
    <row r="21" spans="1:82" ht="13.5" customHeight="1">
      <c r="A21" s="368"/>
      <c r="B21" s="57"/>
      <c r="C21" s="48" t="s">
        <v>182</v>
      </c>
      <c r="D21" s="82">
        <f t="shared" si="54"/>
        <v>100</v>
      </c>
      <c r="E21" s="83">
        <f t="shared" si="55"/>
        <v>11</v>
      </c>
      <c r="F21" s="83">
        <f t="shared" si="55"/>
        <v>15</v>
      </c>
      <c r="G21" s="83">
        <f t="shared" si="55"/>
        <v>26</v>
      </c>
      <c r="H21" s="83">
        <f t="shared" si="55"/>
        <v>18</v>
      </c>
      <c r="I21" s="83">
        <f t="shared" si="55"/>
        <v>14.000000000000002</v>
      </c>
      <c r="J21" s="83">
        <f t="shared" si="55"/>
        <v>6</v>
      </c>
      <c r="K21" s="83">
        <f t="shared" si="55"/>
        <v>4</v>
      </c>
      <c r="L21" s="83">
        <f t="shared" si="55"/>
        <v>3</v>
      </c>
      <c r="M21" s="83">
        <f t="shared" si="55"/>
        <v>2</v>
      </c>
      <c r="N21" s="83">
        <f t="shared" si="55"/>
        <v>1</v>
      </c>
      <c r="O21" s="119">
        <f t="shared" si="2"/>
        <v>33.18181818181818</v>
      </c>
      <c r="P21" s="82">
        <f t="shared" si="56"/>
        <v>100</v>
      </c>
      <c r="Q21" s="83">
        <f t="shared" si="57"/>
        <v>8</v>
      </c>
      <c r="R21" s="83">
        <f t="shared" si="57"/>
        <v>16</v>
      </c>
      <c r="S21" s="83">
        <f t="shared" si="57"/>
        <v>27</v>
      </c>
      <c r="T21" s="83">
        <f t="shared" si="57"/>
        <v>19</v>
      </c>
      <c r="U21" s="83">
        <f t="shared" si="57"/>
        <v>13</v>
      </c>
      <c r="V21" s="83">
        <f t="shared" si="57"/>
        <v>7.0000000000000009</v>
      </c>
      <c r="W21" s="83">
        <f t="shared" si="57"/>
        <v>3</v>
      </c>
      <c r="X21" s="83">
        <f t="shared" si="57"/>
        <v>4</v>
      </c>
      <c r="Y21" s="83">
        <f t="shared" si="57"/>
        <v>2</v>
      </c>
      <c r="Z21" s="83">
        <f t="shared" si="57"/>
        <v>1</v>
      </c>
      <c r="AA21" s="119">
        <f t="shared" si="13"/>
        <v>33.98989898989899</v>
      </c>
      <c r="AB21" s="82">
        <f t="shared" si="58"/>
        <v>100</v>
      </c>
      <c r="AC21" s="83">
        <f t="shared" si="59"/>
        <v>9</v>
      </c>
      <c r="AD21" s="83">
        <f t="shared" si="59"/>
        <v>6</v>
      </c>
      <c r="AE21" s="83">
        <f t="shared" si="59"/>
        <v>14.000000000000002</v>
      </c>
      <c r="AF21" s="83">
        <f t="shared" si="59"/>
        <v>11</v>
      </c>
      <c r="AG21" s="83">
        <f t="shared" si="59"/>
        <v>6</v>
      </c>
      <c r="AH21" s="83">
        <f t="shared" si="59"/>
        <v>1</v>
      </c>
      <c r="AI21" s="83">
        <f t="shared" si="59"/>
        <v>2</v>
      </c>
      <c r="AJ21" s="83">
        <f t="shared" si="59"/>
        <v>1</v>
      </c>
      <c r="AK21" s="83">
        <f t="shared" si="59"/>
        <v>1</v>
      </c>
      <c r="AL21" s="83">
        <f t="shared" si="59"/>
        <v>49</v>
      </c>
      <c r="AM21" s="82">
        <f t="shared" si="47"/>
        <v>142672.75381263616</v>
      </c>
      <c r="AN21" s="82">
        <f t="shared" si="60"/>
        <v>100</v>
      </c>
      <c r="AO21" s="83">
        <f t="shared" si="61"/>
        <v>1</v>
      </c>
      <c r="AP21" s="83">
        <f t="shared" si="61"/>
        <v>6</v>
      </c>
      <c r="AQ21" s="83">
        <f t="shared" si="61"/>
        <v>25</v>
      </c>
      <c r="AR21" s="83">
        <f t="shared" si="61"/>
        <v>24</v>
      </c>
      <c r="AS21" s="83">
        <f t="shared" si="61"/>
        <v>19</v>
      </c>
      <c r="AT21" s="83">
        <f t="shared" si="61"/>
        <v>9</v>
      </c>
      <c r="AU21" s="83">
        <f t="shared" si="61"/>
        <v>5</v>
      </c>
      <c r="AV21" s="83">
        <f t="shared" si="61"/>
        <v>2</v>
      </c>
      <c r="AW21" s="83">
        <f t="shared" si="61"/>
        <v>1</v>
      </c>
      <c r="AX21" s="83">
        <f t="shared" si="61"/>
        <v>0</v>
      </c>
      <c r="AY21" s="83">
        <f t="shared" si="61"/>
        <v>8</v>
      </c>
      <c r="AZ21" s="82">
        <f t="shared" si="49"/>
        <v>46459.782608695656</v>
      </c>
      <c r="BA21" s="82">
        <f t="shared" si="49"/>
        <v>46970.329670329673</v>
      </c>
      <c r="BB21" s="82">
        <f t="shared" si="62"/>
        <v>2699</v>
      </c>
      <c r="BC21" s="83">
        <f t="shared" si="63"/>
        <v>2.2230455724342351</v>
      </c>
      <c r="BD21" s="83">
        <f t="shared" si="63"/>
        <v>1.9636902556502407</v>
      </c>
      <c r="BE21" s="83">
        <f t="shared" si="63"/>
        <v>1.8525379770285293</v>
      </c>
      <c r="BF21" s="83">
        <f t="shared" si="63"/>
        <v>13.44942571322712</v>
      </c>
      <c r="BG21" s="83">
        <f t="shared" si="63"/>
        <v>18.303075213041868</v>
      </c>
      <c r="BH21" s="83">
        <f t="shared" si="63"/>
        <v>19.414597999258984</v>
      </c>
      <c r="BI21" s="83">
        <f t="shared" si="63"/>
        <v>22.452760281585775</v>
      </c>
      <c r="BJ21" s="83">
        <f t="shared" si="63"/>
        <v>19.562801037421266</v>
      </c>
      <c r="BK21" s="83">
        <f t="shared" si="63"/>
        <v>0.77806595035198223</v>
      </c>
      <c r="BL21" s="119">
        <f t="shared" si="19"/>
        <v>3.0085418222554146</v>
      </c>
      <c r="BM21" s="119">
        <f t="shared" si="20"/>
        <v>3.0774923605805959</v>
      </c>
      <c r="BN21" s="82">
        <f t="shared" si="64"/>
        <v>2158</v>
      </c>
      <c r="BO21" s="83">
        <f t="shared" si="65"/>
        <v>8.8507877664504164</v>
      </c>
      <c r="BP21" s="83">
        <f t="shared" si="65"/>
        <v>12.835959221501389</v>
      </c>
      <c r="BQ21" s="83">
        <f t="shared" si="65"/>
        <v>19.555143651529193</v>
      </c>
      <c r="BR21" s="83">
        <f t="shared" si="65"/>
        <v>18.674698795180721</v>
      </c>
      <c r="BS21" s="83">
        <f t="shared" si="65"/>
        <v>9.3605189990732161</v>
      </c>
      <c r="BT21" s="83">
        <f t="shared" si="65"/>
        <v>3.6607970342910101</v>
      </c>
      <c r="BU21" s="83">
        <f t="shared" si="65"/>
        <v>27.062094531974051</v>
      </c>
      <c r="BV21" s="82">
        <f t="shared" si="66"/>
        <v>100</v>
      </c>
      <c r="BW21" s="83">
        <f t="shared" si="67"/>
        <v>27</v>
      </c>
      <c r="BX21" s="83">
        <f t="shared" si="67"/>
        <v>28.000000000000004</v>
      </c>
      <c r="BY21" s="83">
        <f t="shared" si="67"/>
        <v>30</v>
      </c>
      <c r="BZ21" s="83">
        <f t="shared" si="67"/>
        <v>9</v>
      </c>
      <c r="CA21" s="83">
        <f t="shared" si="67"/>
        <v>5</v>
      </c>
      <c r="CB21" s="83">
        <f t="shared" si="67"/>
        <v>1</v>
      </c>
      <c r="CC21" s="119">
        <f t="shared" si="53"/>
        <v>22.348155018995946</v>
      </c>
      <c r="CD21" s="119">
        <f t="shared" si="53"/>
        <v>30.728713151119425</v>
      </c>
    </row>
    <row r="22" spans="1:82" ht="13.5" customHeight="1">
      <c r="A22" s="368"/>
      <c r="B22" s="57"/>
      <c r="C22" s="48" t="s">
        <v>183</v>
      </c>
      <c r="D22" s="82">
        <f t="shared" si="54"/>
        <v>133</v>
      </c>
      <c r="E22" s="83">
        <f t="shared" si="55"/>
        <v>15.037593984962406</v>
      </c>
      <c r="F22" s="83">
        <f t="shared" si="55"/>
        <v>29.323308270676691</v>
      </c>
      <c r="G22" s="83">
        <f t="shared" si="55"/>
        <v>23.308270676691727</v>
      </c>
      <c r="H22" s="83">
        <f t="shared" si="55"/>
        <v>14.285714285714285</v>
      </c>
      <c r="I22" s="83">
        <f t="shared" si="55"/>
        <v>5.2631578947368416</v>
      </c>
      <c r="J22" s="83">
        <f t="shared" si="55"/>
        <v>6.0150375939849621</v>
      </c>
      <c r="K22" s="83">
        <f t="shared" si="55"/>
        <v>3.7593984962406015</v>
      </c>
      <c r="L22" s="83">
        <f t="shared" si="55"/>
        <v>0.75187969924812026</v>
      </c>
      <c r="M22" s="83">
        <f t="shared" si="55"/>
        <v>0</v>
      </c>
      <c r="N22" s="83">
        <f t="shared" si="55"/>
        <v>2.2556390977443606</v>
      </c>
      <c r="O22" s="119">
        <f t="shared" si="2"/>
        <v>24.723076923076924</v>
      </c>
      <c r="P22" s="82">
        <f t="shared" si="56"/>
        <v>133</v>
      </c>
      <c r="Q22" s="83">
        <f t="shared" si="57"/>
        <v>11.278195488721805</v>
      </c>
      <c r="R22" s="83">
        <f t="shared" si="57"/>
        <v>33.082706766917291</v>
      </c>
      <c r="S22" s="83">
        <f t="shared" si="57"/>
        <v>23.308270676691727</v>
      </c>
      <c r="T22" s="83">
        <f t="shared" si="57"/>
        <v>13.533834586466165</v>
      </c>
      <c r="U22" s="83">
        <f t="shared" si="57"/>
        <v>5.2631578947368416</v>
      </c>
      <c r="V22" s="83">
        <f t="shared" si="57"/>
        <v>6.0150375939849621</v>
      </c>
      <c r="W22" s="83">
        <f t="shared" si="57"/>
        <v>3.7593984962406015</v>
      </c>
      <c r="X22" s="83">
        <f t="shared" si="57"/>
        <v>0.75187969924812026</v>
      </c>
      <c r="Y22" s="83">
        <f t="shared" si="57"/>
        <v>0</v>
      </c>
      <c r="Z22" s="83">
        <f t="shared" si="57"/>
        <v>3.007518796992481</v>
      </c>
      <c r="AA22" s="119">
        <f t="shared" si="13"/>
        <v>25.162790697674417</v>
      </c>
      <c r="AB22" s="82">
        <f t="shared" si="58"/>
        <v>133</v>
      </c>
      <c r="AC22" s="83">
        <f t="shared" si="59"/>
        <v>14.285714285714285</v>
      </c>
      <c r="AD22" s="83">
        <f t="shared" si="59"/>
        <v>20.300751879699249</v>
      </c>
      <c r="AE22" s="83">
        <f t="shared" si="59"/>
        <v>10.526315789473683</v>
      </c>
      <c r="AF22" s="83">
        <f t="shared" si="59"/>
        <v>8.2706766917293226</v>
      </c>
      <c r="AG22" s="83">
        <f t="shared" si="59"/>
        <v>2.2556390977443606</v>
      </c>
      <c r="AH22" s="83">
        <f t="shared" si="59"/>
        <v>0.75187969924812026</v>
      </c>
      <c r="AI22" s="83">
        <f t="shared" si="59"/>
        <v>2.2556390977443606</v>
      </c>
      <c r="AJ22" s="83">
        <f t="shared" si="59"/>
        <v>0</v>
      </c>
      <c r="AK22" s="83">
        <f t="shared" si="59"/>
        <v>0</v>
      </c>
      <c r="AL22" s="83">
        <f t="shared" si="59"/>
        <v>41.353383458646611</v>
      </c>
      <c r="AM22" s="82">
        <f t="shared" si="47"/>
        <v>120063.37606837608</v>
      </c>
      <c r="AN22" s="82">
        <f t="shared" si="60"/>
        <v>133</v>
      </c>
      <c r="AO22" s="83">
        <f t="shared" si="61"/>
        <v>0</v>
      </c>
      <c r="AP22" s="83">
        <f t="shared" si="61"/>
        <v>6.0150375939849621</v>
      </c>
      <c r="AQ22" s="83">
        <f t="shared" si="61"/>
        <v>33.834586466165412</v>
      </c>
      <c r="AR22" s="83">
        <f t="shared" si="61"/>
        <v>27.06766917293233</v>
      </c>
      <c r="AS22" s="83">
        <f t="shared" si="61"/>
        <v>9.0225563909774422</v>
      </c>
      <c r="AT22" s="83">
        <f t="shared" si="61"/>
        <v>7.518796992481203</v>
      </c>
      <c r="AU22" s="83">
        <f t="shared" si="61"/>
        <v>3.007518796992481</v>
      </c>
      <c r="AV22" s="83">
        <f t="shared" si="61"/>
        <v>3.007518796992481</v>
      </c>
      <c r="AW22" s="83">
        <f t="shared" si="61"/>
        <v>0.75187969924812026</v>
      </c>
      <c r="AX22" s="83">
        <f t="shared" si="61"/>
        <v>0.75187969924812026</v>
      </c>
      <c r="AY22" s="83">
        <f t="shared" si="61"/>
        <v>9.0225563909774422</v>
      </c>
      <c r="AZ22" s="82">
        <f t="shared" si="49"/>
        <v>46042.14876033058</v>
      </c>
      <c r="BA22" s="82">
        <f t="shared" si="49"/>
        <v>46042.14876033058</v>
      </c>
      <c r="BB22" s="82">
        <f t="shared" si="62"/>
        <v>2976</v>
      </c>
      <c r="BC22" s="83">
        <f t="shared" si="63"/>
        <v>3.024193548387097</v>
      </c>
      <c r="BD22" s="83">
        <f t="shared" si="63"/>
        <v>1.5120967741935485</v>
      </c>
      <c r="BE22" s="83">
        <f t="shared" si="63"/>
        <v>2.3521505376344085</v>
      </c>
      <c r="BF22" s="83">
        <f t="shared" si="63"/>
        <v>16.431451612903224</v>
      </c>
      <c r="BG22" s="83">
        <f t="shared" si="63"/>
        <v>19.623655913978492</v>
      </c>
      <c r="BH22" s="83">
        <f t="shared" si="63"/>
        <v>19.657258064516128</v>
      </c>
      <c r="BI22" s="83">
        <f t="shared" si="63"/>
        <v>20.530913978494624</v>
      </c>
      <c r="BJ22" s="83">
        <f t="shared" si="63"/>
        <v>15.92741935483871</v>
      </c>
      <c r="BK22" s="83">
        <f t="shared" si="63"/>
        <v>0.94086021505376349</v>
      </c>
      <c r="BL22" s="119">
        <f t="shared" si="19"/>
        <v>2.8198354816824964</v>
      </c>
      <c r="BM22" s="119">
        <f t="shared" si="20"/>
        <v>2.9086336599020295</v>
      </c>
      <c r="BN22" s="82">
        <f t="shared" si="64"/>
        <v>2382</v>
      </c>
      <c r="BO22" s="83">
        <f t="shared" si="65"/>
        <v>6.5491183879093198</v>
      </c>
      <c r="BP22" s="83">
        <f t="shared" si="65"/>
        <v>9.235936188077245</v>
      </c>
      <c r="BQ22" s="83">
        <f t="shared" si="65"/>
        <v>18.47187237615449</v>
      </c>
      <c r="BR22" s="83">
        <f t="shared" si="65"/>
        <v>22.460117548278756</v>
      </c>
      <c r="BS22" s="83">
        <f t="shared" si="65"/>
        <v>9.6557514693534845</v>
      </c>
      <c r="BT22" s="83">
        <f t="shared" si="65"/>
        <v>2.3089840470193113</v>
      </c>
      <c r="BU22" s="83">
        <f t="shared" si="65"/>
        <v>31.318219983207392</v>
      </c>
      <c r="BV22" s="82">
        <f t="shared" si="66"/>
        <v>133</v>
      </c>
      <c r="BW22" s="83">
        <f t="shared" si="67"/>
        <v>29.323308270676691</v>
      </c>
      <c r="BX22" s="83">
        <f t="shared" si="67"/>
        <v>22.556390977443609</v>
      </c>
      <c r="BY22" s="83">
        <f t="shared" si="67"/>
        <v>29.323308270676691</v>
      </c>
      <c r="BZ22" s="83">
        <f t="shared" si="67"/>
        <v>13.533834586466165</v>
      </c>
      <c r="CA22" s="83">
        <f t="shared" si="67"/>
        <v>1.5037593984962405</v>
      </c>
      <c r="CB22" s="83">
        <f t="shared" si="67"/>
        <v>3.7593984962406015</v>
      </c>
      <c r="CC22" s="119">
        <f t="shared" si="53"/>
        <v>22.234273030542646</v>
      </c>
      <c r="CD22" s="119">
        <f t="shared" si="53"/>
        <v>31.977381437184928</v>
      </c>
    </row>
    <row r="23" spans="1:82" ht="13.5" customHeight="1">
      <c r="A23" s="369"/>
      <c r="B23" s="65"/>
      <c r="C23" s="59" t="s">
        <v>184</v>
      </c>
      <c r="D23" s="84">
        <f t="shared" si="54"/>
        <v>513</v>
      </c>
      <c r="E23" s="85">
        <f t="shared" si="55"/>
        <v>14.619883040935672</v>
      </c>
      <c r="F23" s="85">
        <f t="shared" si="55"/>
        <v>33.918128654970758</v>
      </c>
      <c r="G23" s="85">
        <f t="shared" si="55"/>
        <v>21.247563352826511</v>
      </c>
      <c r="H23" s="85">
        <f t="shared" si="55"/>
        <v>14.035087719298245</v>
      </c>
      <c r="I23" s="85">
        <f t="shared" si="55"/>
        <v>6.6276803118908383</v>
      </c>
      <c r="J23" s="85">
        <f t="shared" si="55"/>
        <v>3.1189083820662766</v>
      </c>
      <c r="K23" s="85">
        <f t="shared" si="55"/>
        <v>1.7543859649122806</v>
      </c>
      <c r="L23" s="85">
        <f t="shared" si="55"/>
        <v>1.1695906432748537</v>
      </c>
      <c r="M23" s="85">
        <f t="shared" si="55"/>
        <v>0.97465886939571145</v>
      </c>
      <c r="N23" s="85">
        <f t="shared" si="55"/>
        <v>2.53411306042885</v>
      </c>
      <c r="O23" s="120">
        <f t="shared" si="2"/>
        <v>24.198</v>
      </c>
      <c r="P23" s="84">
        <f t="shared" si="56"/>
        <v>513</v>
      </c>
      <c r="Q23" s="85">
        <f t="shared" si="57"/>
        <v>10.721247563352826</v>
      </c>
      <c r="R23" s="85">
        <f t="shared" si="57"/>
        <v>34.697855750487328</v>
      </c>
      <c r="S23" s="85">
        <f t="shared" si="57"/>
        <v>22.222222222222221</v>
      </c>
      <c r="T23" s="85">
        <f t="shared" si="57"/>
        <v>16.179337231968809</v>
      </c>
      <c r="U23" s="85">
        <f t="shared" si="57"/>
        <v>7.4074074074074066</v>
      </c>
      <c r="V23" s="85">
        <f t="shared" si="57"/>
        <v>3.7037037037037033</v>
      </c>
      <c r="W23" s="85">
        <f t="shared" si="57"/>
        <v>1.9493177387914229</v>
      </c>
      <c r="X23" s="85">
        <f t="shared" si="57"/>
        <v>1.364522417153996</v>
      </c>
      <c r="Y23" s="85">
        <f t="shared" si="57"/>
        <v>0.97465886939571145</v>
      </c>
      <c r="Z23" s="85">
        <f t="shared" si="57"/>
        <v>0.77972709551656916</v>
      </c>
      <c r="AA23" s="120">
        <f t="shared" si="13"/>
        <v>25.777996070726914</v>
      </c>
      <c r="AB23" s="84">
        <f t="shared" si="58"/>
        <v>513</v>
      </c>
      <c r="AC23" s="85">
        <f t="shared" si="59"/>
        <v>30.799220272904481</v>
      </c>
      <c r="AD23" s="85">
        <f t="shared" si="59"/>
        <v>16.764132553606238</v>
      </c>
      <c r="AE23" s="85">
        <f t="shared" si="59"/>
        <v>9.1617933723196874</v>
      </c>
      <c r="AF23" s="85">
        <f t="shared" si="59"/>
        <v>4.8732943469785575</v>
      </c>
      <c r="AG23" s="85">
        <f t="shared" si="59"/>
        <v>1.7543859649122806</v>
      </c>
      <c r="AH23" s="85">
        <f t="shared" si="59"/>
        <v>0.38986354775828458</v>
      </c>
      <c r="AI23" s="85">
        <f t="shared" si="59"/>
        <v>0.38986354775828458</v>
      </c>
      <c r="AJ23" s="85">
        <f t="shared" si="59"/>
        <v>0.19493177387914229</v>
      </c>
      <c r="AK23" s="85">
        <f t="shared" si="59"/>
        <v>0.19493177387914229</v>
      </c>
      <c r="AL23" s="85">
        <f t="shared" si="59"/>
        <v>35.477582846003898</v>
      </c>
      <c r="AM23" s="84">
        <f t="shared" si="47"/>
        <v>108469.48569150722</v>
      </c>
      <c r="AN23" s="84">
        <f t="shared" si="60"/>
        <v>513</v>
      </c>
      <c r="AO23" s="85">
        <f t="shared" si="61"/>
        <v>1.1695906432748537</v>
      </c>
      <c r="AP23" s="85">
        <f t="shared" si="61"/>
        <v>26.315789473684209</v>
      </c>
      <c r="AQ23" s="85">
        <f t="shared" si="61"/>
        <v>37.231968810916179</v>
      </c>
      <c r="AR23" s="85">
        <f t="shared" si="61"/>
        <v>16.374269005847953</v>
      </c>
      <c r="AS23" s="85">
        <f t="shared" si="61"/>
        <v>8.5769980506822598</v>
      </c>
      <c r="AT23" s="85">
        <f t="shared" si="61"/>
        <v>4.0935672514619883</v>
      </c>
      <c r="AU23" s="85">
        <f t="shared" si="61"/>
        <v>0.77972709551656916</v>
      </c>
      <c r="AV23" s="85">
        <f t="shared" si="61"/>
        <v>0</v>
      </c>
      <c r="AW23" s="85">
        <f t="shared" si="61"/>
        <v>0.38986354775828458</v>
      </c>
      <c r="AX23" s="85">
        <f t="shared" si="61"/>
        <v>0</v>
      </c>
      <c r="AY23" s="85">
        <f t="shared" si="61"/>
        <v>5.0682261208577</v>
      </c>
      <c r="AZ23" s="84">
        <f t="shared" si="49"/>
        <v>35409.958932238194</v>
      </c>
      <c r="BA23" s="84">
        <f t="shared" si="49"/>
        <v>35851.663201663199</v>
      </c>
      <c r="BB23" s="84">
        <f t="shared" si="62"/>
        <v>11283</v>
      </c>
      <c r="BC23" s="85">
        <f t="shared" si="63"/>
        <v>1.9409731454400427</v>
      </c>
      <c r="BD23" s="85">
        <f t="shared" si="63"/>
        <v>2.003013382965523</v>
      </c>
      <c r="BE23" s="85">
        <f t="shared" si="63"/>
        <v>2.782947797571568</v>
      </c>
      <c r="BF23" s="85">
        <f t="shared" si="63"/>
        <v>17.575113001861205</v>
      </c>
      <c r="BG23" s="85">
        <f t="shared" si="63"/>
        <v>20.659399095985108</v>
      </c>
      <c r="BH23" s="85">
        <f t="shared" si="63"/>
        <v>20.810068244261277</v>
      </c>
      <c r="BI23" s="85">
        <f t="shared" si="63"/>
        <v>20.278294779757154</v>
      </c>
      <c r="BJ23" s="85">
        <f t="shared" si="63"/>
        <v>13.152530355401931</v>
      </c>
      <c r="BK23" s="85">
        <f t="shared" si="63"/>
        <v>0.79766019675618183</v>
      </c>
      <c r="BL23" s="120">
        <f t="shared" si="19"/>
        <v>2.7391896721165012</v>
      </c>
      <c r="BM23" s="120">
        <f t="shared" si="20"/>
        <v>2.7938536540914889</v>
      </c>
      <c r="BN23" s="84">
        <f t="shared" si="64"/>
        <v>9851</v>
      </c>
      <c r="BO23" s="85">
        <f t="shared" si="65"/>
        <v>8.0397929144249307</v>
      </c>
      <c r="BP23" s="85">
        <f t="shared" si="65"/>
        <v>12.618008324028018</v>
      </c>
      <c r="BQ23" s="85">
        <f t="shared" si="65"/>
        <v>23.926504923358035</v>
      </c>
      <c r="BR23" s="85">
        <f t="shared" si="65"/>
        <v>19.622373363110341</v>
      </c>
      <c r="BS23" s="85">
        <f t="shared" si="65"/>
        <v>9.9685311135925279</v>
      </c>
      <c r="BT23" s="85">
        <f t="shared" si="65"/>
        <v>3.2991574459445743</v>
      </c>
      <c r="BU23" s="85">
        <f t="shared" si="65"/>
        <v>22.52563191554157</v>
      </c>
      <c r="BV23" s="84">
        <f t="shared" si="66"/>
        <v>513</v>
      </c>
      <c r="BW23" s="85">
        <f t="shared" si="67"/>
        <v>31.578947368421051</v>
      </c>
      <c r="BX23" s="85">
        <f t="shared" si="67"/>
        <v>27.680311890838205</v>
      </c>
      <c r="BY23" s="85">
        <f t="shared" si="67"/>
        <v>29.629629629629626</v>
      </c>
      <c r="BZ23" s="85">
        <f t="shared" si="67"/>
        <v>6.0428849902534107</v>
      </c>
      <c r="CA23" s="85">
        <f t="shared" si="67"/>
        <v>0.58479532163742687</v>
      </c>
      <c r="CB23" s="85">
        <f t="shared" si="67"/>
        <v>4.4834307992202724</v>
      </c>
      <c r="CC23" s="120">
        <f t="shared" si="53"/>
        <v>17.511861143720925</v>
      </c>
      <c r="CD23" s="120">
        <f t="shared" si="53"/>
        <v>26.161012074461137</v>
      </c>
    </row>
    <row r="24" spans="1:82" ht="13.5" customHeight="1">
      <c r="A24" s="368"/>
      <c r="B24" s="425" t="s">
        <v>188</v>
      </c>
      <c r="C24" s="45" t="s">
        <v>176</v>
      </c>
      <c r="D24" s="86">
        <f t="shared" si="54"/>
        <v>1053</v>
      </c>
      <c r="E24" s="87">
        <f t="shared" si="54"/>
        <v>35</v>
      </c>
      <c r="F24" s="87">
        <f>F108</f>
        <v>161</v>
      </c>
      <c r="G24" s="87">
        <f t="shared" ref="G24:N24" si="68">G108</f>
        <v>288</v>
      </c>
      <c r="H24" s="87">
        <f t="shared" si="68"/>
        <v>200</v>
      </c>
      <c r="I24" s="87">
        <f t="shared" si="68"/>
        <v>128</v>
      </c>
      <c r="J24" s="87">
        <f t="shared" si="68"/>
        <v>111</v>
      </c>
      <c r="K24" s="87">
        <f t="shared" si="68"/>
        <v>84</v>
      </c>
      <c r="L24" s="87">
        <f t="shared" si="68"/>
        <v>22</v>
      </c>
      <c r="M24" s="87">
        <f t="shared" si="68"/>
        <v>18</v>
      </c>
      <c r="N24" s="87">
        <f t="shared" si="68"/>
        <v>6</v>
      </c>
      <c r="O24" s="117">
        <f t="shared" si="2"/>
        <v>35.883476599808979</v>
      </c>
      <c r="P24" s="86">
        <f t="shared" si="56"/>
        <v>1053</v>
      </c>
      <c r="Q24" s="87">
        <f t="shared" si="56"/>
        <v>31</v>
      </c>
      <c r="R24" s="87">
        <f t="shared" si="56"/>
        <v>145</v>
      </c>
      <c r="S24" s="87">
        <f t="shared" si="56"/>
        <v>261</v>
      </c>
      <c r="T24" s="87">
        <f t="shared" si="56"/>
        <v>202</v>
      </c>
      <c r="U24" s="87">
        <f t="shared" si="56"/>
        <v>129</v>
      </c>
      <c r="V24" s="87">
        <f t="shared" si="56"/>
        <v>111</v>
      </c>
      <c r="W24" s="87">
        <f t="shared" si="56"/>
        <v>88</v>
      </c>
      <c r="X24" s="87">
        <f t="shared" si="56"/>
        <v>42</v>
      </c>
      <c r="Y24" s="87">
        <f t="shared" si="56"/>
        <v>23</v>
      </c>
      <c r="Z24" s="87">
        <f t="shared" si="56"/>
        <v>21</v>
      </c>
      <c r="AA24" s="117">
        <f t="shared" si="13"/>
        <v>38.479651162790695</v>
      </c>
      <c r="AB24" s="86">
        <f t="shared" si="58"/>
        <v>1053</v>
      </c>
      <c r="AC24" s="87">
        <f t="shared" si="58"/>
        <v>34</v>
      </c>
      <c r="AD24" s="87">
        <f>AD108</f>
        <v>75</v>
      </c>
      <c r="AE24" s="87">
        <f t="shared" ref="AE24:AL24" si="69">AE108</f>
        <v>155</v>
      </c>
      <c r="AF24" s="87">
        <f t="shared" si="69"/>
        <v>126</v>
      </c>
      <c r="AG24" s="87">
        <f t="shared" si="69"/>
        <v>96</v>
      </c>
      <c r="AH24" s="87">
        <f t="shared" si="69"/>
        <v>55</v>
      </c>
      <c r="AI24" s="87">
        <f t="shared" si="69"/>
        <v>78</v>
      </c>
      <c r="AJ24" s="87">
        <f t="shared" si="69"/>
        <v>13</v>
      </c>
      <c r="AK24" s="87">
        <f t="shared" si="69"/>
        <v>7</v>
      </c>
      <c r="AL24" s="87">
        <f t="shared" si="69"/>
        <v>414</v>
      </c>
      <c r="AM24" s="86">
        <f>IF(AM108="","－",AM108)</f>
        <v>157284.56104262732</v>
      </c>
      <c r="AN24" s="86">
        <f t="shared" si="60"/>
        <v>1053</v>
      </c>
      <c r="AO24" s="87">
        <f t="shared" si="60"/>
        <v>4</v>
      </c>
      <c r="AP24" s="87">
        <f>AP108</f>
        <v>15</v>
      </c>
      <c r="AQ24" s="87">
        <f t="shared" ref="AQ24:AY24" si="70">AQ108</f>
        <v>95</v>
      </c>
      <c r="AR24" s="87">
        <f t="shared" si="70"/>
        <v>197</v>
      </c>
      <c r="AS24" s="87">
        <f t="shared" si="70"/>
        <v>249</v>
      </c>
      <c r="AT24" s="87">
        <f t="shared" si="70"/>
        <v>163</v>
      </c>
      <c r="AU24" s="87">
        <f t="shared" si="70"/>
        <v>100</v>
      </c>
      <c r="AV24" s="87">
        <f t="shared" si="70"/>
        <v>86</v>
      </c>
      <c r="AW24" s="87">
        <f t="shared" si="70"/>
        <v>65</v>
      </c>
      <c r="AX24" s="87">
        <f t="shared" si="70"/>
        <v>15</v>
      </c>
      <c r="AY24" s="87">
        <f t="shared" si="70"/>
        <v>64</v>
      </c>
      <c r="AZ24" s="86">
        <f>IF(AZ108="","－",AZ108)</f>
        <v>62244.863498483319</v>
      </c>
      <c r="BA24" s="86">
        <f>IF(BA108="","－",BA108)</f>
        <v>62497.634517766499</v>
      </c>
      <c r="BB24" s="86">
        <f t="shared" si="62"/>
        <v>33983</v>
      </c>
      <c r="BC24" s="87">
        <f t="shared" si="62"/>
        <v>2703</v>
      </c>
      <c r="BD24" s="87">
        <f>BD108</f>
        <v>2056</v>
      </c>
      <c r="BE24" s="87">
        <f t="shared" ref="BE24:BK24" si="71">BE108</f>
        <v>2244</v>
      </c>
      <c r="BF24" s="87">
        <f t="shared" si="71"/>
        <v>6901</v>
      </c>
      <c r="BG24" s="87">
        <f t="shared" si="71"/>
        <v>6507</v>
      </c>
      <c r="BH24" s="87">
        <f t="shared" si="71"/>
        <v>4894</v>
      </c>
      <c r="BI24" s="87">
        <f t="shared" si="71"/>
        <v>4346</v>
      </c>
      <c r="BJ24" s="87">
        <f t="shared" si="71"/>
        <v>2762</v>
      </c>
      <c r="BK24" s="87">
        <f t="shared" si="71"/>
        <v>1570</v>
      </c>
      <c r="BL24" s="117">
        <f t="shared" si="19"/>
        <v>2.1227902384845585</v>
      </c>
      <c r="BM24" s="117">
        <f t="shared" si="20"/>
        <v>2.3159205654661732</v>
      </c>
      <c r="BN24" s="86">
        <f t="shared" si="64"/>
        <v>30729</v>
      </c>
      <c r="BO24" s="87">
        <f t="shared" si="64"/>
        <v>5027</v>
      </c>
      <c r="BP24" s="87">
        <f>BP108</f>
        <v>3748</v>
      </c>
      <c r="BQ24" s="87">
        <f t="shared" ref="BQ24:BU24" si="72">BQ108</f>
        <v>5614</v>
      </c>
      <c r="BR24" s="87">
        <f t="shared" si="72"/>
        <v>3806</v>
      </c>
      <c r="BS24" s="87">
        <f t="shared" si="72"/>
        <v>1255</v>
      </c>
      <c r="BT24" s="87">
        <f t="shared" si="72"/>
        <v>421</v>
      </c>
      <c r="BU24" s="87">
        <f t="shared" si="72"/>
        <v>10858</v>
      </c>
      <c r="BV24" s="86">
        <f t="shared" si="66"/>
        <v>1053</v>
      </c>
      <c r="BW24" s="87">
        <f t="shared" si="66"/>
        <v>599</v>
      </c>
      <c r="BX24" s="87">
        <f>BX108</f>
        <v>171</v>
      </c>
      <c r="BY24" s="87">
        <f t="shared" ref="BY24:CA24" si="73">BY108</f>
        <v>141</v>
      </c>
      <c r="BZ24" s="87">
        <f t="shared" si="73"/>
        <v>63</v>
      </c>
      <c r="CA24" s="87">
        <f t="shared" si="73"/>
        <v>19</v>
      </c>
      <c r="CB24" s="87">
        <f>CB108</f>
        <v>60</v>
      </c>
      <c r="CC24" s="117">
        <f>IF(CC108="","－",CC108)</f>
        <v>11.789067602701479</v>
      </c>
      <c r="CD24" s="117">
        <f>IF(CD108="","－",CD108)</f>
        <v>29.712040937773018</v>
      </c>
    </row>
    <row r="25" spans="1:82" ht="13.5" customHeight="1">
      <c r="A25" s="367"/>
      <c r="B25" s="426"/>
      <c r="C25" s="50"/>
      <c r="D25" s="88">
        <f>IF(SUM(E25:N25)&gt;100,"－",SUM(E25:N25))</f>
        <v>99.999999999999986</v>
      </c>
      <c r="E25" s="89">
        <f t="shared" ref="E25:N25" si="74">E108/$D24*100</f>
        <v>3.3238366571699909</v>
      </c>
      <c r="F25" s="89">
        <f t="shared" si="74"/>
        <v>15.289648622981955</v>
      </c>
      <c r="G25" s="89">
        <f t="shared" si="74"/>
        <v>27.350427350427353</v>
      </c>
      <c r="H25" s="89">
        <f t="shared" si="74"/>
        <v>18.99335232668566</v>
      </c>
      <c r="I25" s="89">
        <f t="shared" si="74"/>
        <v>12.155745489078823</v>
      </c>
      <c r="J25" s="89">
        <f t="shared" si="74"/>
        <v>10.541310541310542</v>
      </c>
      <c r="K25" s="89">
        <f t="shared" si="74"/>
        <v>7.9772079772079767</v>
      </c>
      <c r="L25" s="89">
        <f t="shared" si="74"/>
        <v>2.0892687559354228</v>
      </c>
      <c r="M25" s="89">
        <f t="shared" si="74"/>
        <v>1.7094017094017095</v>
      </c>
      <c r="N25" s="89">
        <f t="shared" si="74"/>
        <v>0.56980056980056981</v>
      </c>
      <c r="O25" s="88" t="str">
        <f t="shared" si="2"/>
        <v>－</v>
      </c>
      <c r="P25" s="88">
        <f>IF(SUM(Q25:Z25)&gt;100,"－",SUM(Q25:Z25))</f>
        <v>99.999999999999986</v>
      </c>
      <c r="Q25" s="89">
        <f>Q108/$P24*100</f>
        <v>2.9439696106362776</v>
      </c>
      <c r="R25" s="89">
        <f t="shared" ref="R25:Z25" si="75">R108/$P24*100</f>
        <v>13.770180436847104</v>
      </c>
      <c r="S25" s="89">
        <f t="shared" si="75"/>
        <v>24.786324786324787</v>
      </c>
      <c r="T25" s="89">
        <f t="shared" si="75"/>
        <v>19.183285849952515</v>
      </c>
      <c r="U25" s="89">
        <f t="shared" si="75"/>
        <v>12.250712250712251</v>
      </c>
      <c r="V25" s="89">
        <f t="shared" si="75"/>
        <v>10.541310541310542</v>
      </c>
      <c r="W25" s="89">
        <f t="shared" si="75"/>
        <v>8.3570750237416913</v>
      </c>
      <c r="X25" s="89">
        <f t="shared" si="75"/>
        <v>3.9886039886039883</v>
      </c>
      <c r="Y25" s="89">
        <f t="shared" si="75"/>
        <v>2.184235517568851</v>
      </c>
      <c r="Z25" s="89">
        <f t="shared" si="75"/>
        <v>1.9943019943019942</v>
      </c>
      <c r="AA25" s="88" t="str">
        <f t="shared" si="13"/>
        <v>－</v>
      </c>
      <c r="AB25" s="88">
        <f>IF(SUM(AC25:AL25)&gt;100,"－",SUM(AC25:AL25))</f>
        <v>100</v>
      </c>
      <c r="AC25" s="89">
        <f>AC108/$AB24*100</f>
        <v>3.2288698955365627</v>
      </c>
      <c r="AD25" s="89">
        <f>AD108/$AB24*100</f>
        <v>7.1225071225071224</v>
      </c>
      <c r="AE25" s="89">
        <f>AE108/$AB24*100</f>
        <v>14.719848053181387</v>
      </c>
      <c r="AF25" s="89">
        <f t="shared" ref="AF25:AL25" si="76">AF108/$AB24*100</f>
        <v>11.965811965811966</v>
      </c>
      <c r="AG25" s="89">
        <f t="shared" si="76"/>
        <v>9.116809116809117</v>
      </c>
      <c r="AH25" s="89">
        <f t="shared" si="76"/>
        <v>5.2231718898385564</v>
      </c>
      <c r="AI25" s="89">
        <f t="shared" si="76"/>
        <v>7.4074074074074066</v>
      </c>
      <c r="AJ25" s="89">
        <f t="shared" si="76"/>
        <v>1.2345679012345678</v>
      </c>
      <c r="AK25" s="89">
        <f t="shared" si="76"/>
        <v>0.66476733143399813</v>
      </c>
      <c r="AL25" s="89">
        <f t="shared" si="76"/>
        <v>39.316239316239319</v>
      </c>
      <c r="AM25" s="216" t="str">
        <f t="shared" ref="AM25:AM33" si="77">IF(AM109="","－",AM109)</f>
        <v>－</v>
      </c>
      <c r="AN25" s="88">
        <f>IF(SUM(AO25:AY25)&gt;100,"－",SUM(AO25:AY25))</f>
        <v>99.999999999999986</v>
      </c>
      <c r="AO25" s="89">
        <f>AO108/$AN24*100</f>
        <v>0.37986704653371323</v>
      </c>
      <c r="AP25" s="89">
        <f>AP108/$AN24*100</f>
        <v>1.4245014245014245</v>
      </c>
      <c r="AQ25" s="89">
        <f t="shared" ref="AQ25:AY25" si="78">AQ108/$AN24*100</f>
        <v>9.0218423551756874</v>
      </c>
      <c r="AR25" s="89">
        <f t="shared" si="78"/>
        <v>18.708452041785375</v>
      </c>
      <c r="AS25" s="89">
        <f t="shared" si="78"/>
        <v>23.646723646723647</v>
      </c>
      <c r="AT25" s="89">
        <f t="shared" si="78"/>
        <v>15.479582146248813</v>
      </c>
      <c r="AU25" s="89">
        <f t="shared" si="78"/>
        <v>9.4966761633428298</v>
      </c>
      <c r="AV25" s="89">
        <f t="shared" si="78"/>
        <v>8.167141500474834</v>
      </c>
      <c r="AW25" s="89">
        <f t="shared" si="78"/>
        <v>6.1728395061728394</v>
      </c>
      <c r="AX25" s="89">
        <f t="shared" si="78"/>
        <v>1.4245014245014245</v>
      </c>
      <c r="AY25" s="89">
        <f t="shared" si="78"/>
        <v>6.0778727445394116</v>
      </c>
      <c r="AZ25" s="216" t="str">
        <f t="shared" ref="AZ25:BA33" si="79">IF(AZ109="","－",AZ109)</f>
        <v>－</v>
      </c>
      <c r="BA25" s="216" t="str">
        <f t="shared" si="79"/>
        <v>－</v>
      </c>
      <c r="BB25" s="88">
        <f>IF(SUM(BC25:BK25)&gt;100,"－",SUM(BC25:BK25))</f>
        <v>100</v>
      </c>
      <c r="BC25" s="89">
        <f>BC108/$BB24*100</f>
        <v>7.9539769884942473</v>
      </c>
      <c r="BD25" s="89">
        <f>BD108/$BB24*100</f>
        <v>6.0500838654621427</v>
      </c>
      <c r="BE25" s="89">
        <f t="shared" ref="BE25:BK25" si="80">BE108/$BB24*100</f>
        <v>6.6033016508254132</v>
      </c>
      <c r="BF25" s="89">
        <f t="shared" si="80"/>
        <v>20.307212429744283</v>
      </c>
      <c r="BG25" s="89">
        <f t="shared" si="80"/>
        <v>19.147809198717006</v>
      </c>
      <c r="BH25" s="89">
        <f t="shared" si="80"/>
        <v>14.40131830621193</v>
      </c>
      <c r="BI25" s="89">
        <f t="shared" si="80"/>
        <v>12.788747314833888</v>
      </c>
      <c r="BJ25" s="89">
        <f t="shared" si="80"/>
        <v>8.1275932083688893</v>
      </c>
      <c r="BK25" s="89">
        <f t="shared" si="80"/>
        <v>4.6199570373422008</v>
      </c>
      <c r="BL25" s="88" t="str">
        <f t="shared" si="19"/>
        <v>－</v>
      </c>
      <c r="BM25" s="88" t="str">
        <f t="shared" si="20"/>
        <v>－</v>
      </c>
      <c r="BN25" s="88">
        <f>IF(SUM(BO25:BU25)&gt;100,"－",SUM(BO25:BU25))</f>
        <v>99.999999999999986</v>
      </c>
      <c r="BO25" s="89">
        <f>BO108/$BN24*100</f>
        <v>16.359139574994305</v>
      </c>
      <c r="BP25" s="89">
        <f>BP108/$BN24*100</f>
        <v>12.196947508867845</v>
      </c>
      <c r="BQ25" s="89">
        <f t="shared" ref="BQ25:BU25" si="81">BQ108/$BN24*100</f>
        <v>18.26938722379511</v>
      </c>
      <c r="BR25" s="89">
        <f t="shared" si="81"/>
        <v>12.385694295291092</v>
      </c>
      <c r="BS25" s="89">
        <f t="shared" si="81"/>
        <v>4.084089947606496</v>
      </c>
      <c r="BT25" s="89">
        <f t="shared" si="81"/>
        <v>1.3700413290377169</v>
      </c>
      <c r="BU25" s="89">
        <f t="shared" si="81"/>
        <v>35.334700120407433</v>
      </c>
      <c r="BV25" s="88">
        <f>IF(SUM(BW25:CB25)&gt;100,"－",SUM(BW25:CB25))</f>
        <v>99.999999999999986</v>
      </c>
      <c r="BW25" s="89">
        <f t="shared" ref="BW25:CB25" si="82">BW108/$BV24*100</f>
        <v>56.885090218423549</v>
      </c>
      <c r="BX25" s="89">
        <f t="shared" si="82"/>
        <v>16.239316239316238</v>
      </c>
      <c r="BY25" s="89">
        <f t="shared" si="82"/>
        <v>13.390313390313391</v>
      </c>
      <c r="BZ25" s="89">
        <f t="shared" si="82"/>
        <v>5.982905982905983</v>
      </c>
      <c r="CA25" s="89">
        <f t="shared" si="82"/>
        <v>1.8043684710351375</v>
      </c>
      <c r="CB25" s="89">
        <f t="shared" si="82"/>
        <v>5.6980056980056979</v>
      </c>
      <c r="CC25" s="88" t="str">
        <f t="shared" ref="CC25:CD33" si="83">IF(CC109="","－",CC109)</f>
        <v>－</v>
      </c>
      <c r="CD25" s="88" t="str">
        <f t="shared" si="83"/>
        <v>－</v>
      </c>
    </row>
    <row r="26" spans="1:82" ht="13.5" customHeight="1">
      <c r="A26" s="367"/>
      <c r="B26" s="426"/>
      <c r="C26" s="53" t="s">
        <v>177</v>
      </c>
      <c r="D26" s="82">
        <f t="shared" ref="D26:E34" si="84">D110</f>
        <v>35</v>
      </c>
      <c r="E26" s="83">
        <f t="shared" ref="E26:N33" si="85">IF($D26=0,0,E110/$D26*100)</f>
        <v>5.7142857142857144</v>
      </c>
      <c r="F26" s="83">
        <f t="shared" si="85"/>
        <v>5.7142857142857144</v>
      </c>
      <c r="G26" s="83">
        <f t="shared" si="85"/>
        <v>14.285714285714285</v>
      </c>
      <c r="H26" s="83">
        <f t="shared" si="85"/>
        <v>22.857142857142858</v>
      </c>
      <c r="I26" s="83">
        <f t="shared" si="85"/>
        <v>22.857142857142858</v>
      </c>
      <c r="J26" s="83">
        <f t="shared" si="85"/>
        <v>5.7142857142857144</v>
      </c>
      <c r="K26" s="83">
        <f t="shared" si="85"/>
        <v>8.5714285714285712</v>
      </c>
      <c r="L26" s="83">
        <f t="shared" si="85"/>
        <v>11.428571428571429</v>
      </c>
      <c r="M26" s="83">
        <f t="shared" si="85"/>
        <v>2.8571428571428572</v>
      </c>
      <c r="N26" s="83">
        <f t="shared" si="85"/>
        <v>0</v>
      </c>
      <c r="O26" s="119">
        <f t="shared" si="2"/>
        <v>44.714285714285715</v>
      </c>
      <c r="P26" s="82">
        <f t="shared" ref="P26:Z34" si="86">P110</f>
        <v>35</v>
      </c>
      <c r="Q26" s="83">
        <f t="shared" ref="Q26:Z33" si="87">IF($P26=0,0,Q110/$P26*100)</f>
        <v>5.7142857142857144</v>
      </c>
      <c r="R26" s="83">
        <f t="shared" si="87"/>
        <v>2.8571428571428572</v>
      </c>
      <c r="S26" s="83">
        <f t="shared" si="87"/>
        <v>11.428571428571429</v>
      </c>
      <c r="T26" s="83">
        <f t="shared" si="87"/>
        <v>20</v>
      </c>
      <c r="U26" s="83">
        <f t="shared" si="87"/>
        <v>25.714285714285712</v>
      </c>
      <c r="V26" s="83">
        <f t="shared" si="87"/>
        <v>5.7142857142857144</v>
      </c>
      <c r="W26" s="83">
        <f t="shared" si="87"/>
        <v>11.428571428571429</v>
      </c>
      <c r="X26" s="83">
        <f t="shared" si="87"/>
        <v>8.5714285714285712</v>
      </c>
      <c r="Y26" s="83">
        <f t="shared" si="87"/>
        <v>5.7142857142857144</v>
      </c>
      <c r="Z26" s="83">
        <f t="shared" si="87"/>
        <v>2.8571428571428572</v>
      </c>
      <c r="AA26" s="119">
        <f t="shared" si="13"/>
        <v>47.205882352941174</v>
      </c>
      <c r="AB26" s="82">
        <f t="shared" ref="AB26:AC34" si="88">AB110</f>
        <v>35</v>
      </c>
      <c r="AC26" s="83">
        <f t="shared" ref="AC26:AL33" si="89">IF($AB26=0,0,AC110/$AB26*100)</f>
        <v>2.8571428571428572</v>
      </c>
      <c r="AD26" s="83">
        <f t="shared" si="89"/>
        <v>0</v>
      </c>
      <c r="AE26" s="83">
        <f t="shared" si="89"/>
        <v>2.8571428571428572</v>
      </c>
      <c r="AF26" s="83">
        <f t="shared" si="89"/>
        <v>0</v>
      </c>
      <c r="AG26" s="83">
        <f t="shared" si="89"/>
        <v>2.8571428571428572</v>
      </c>
      <c r="AH26" s="83">
        <f t="shared" si="89"/>
        <v>11.428571428571429</v>
      </c>
      <c r="AI26" s="83">
        <f t="shared" si="89"/>
        <v>42.857142857142854</v>
      </c>
      <c r="AJ26" s="83">
        <f t="shared" si="89"/>
        <v>2.8571428571428572</v>
      </c>
      <c r="AK26" s="83">
        <f t="shared" si="89"/>
        <v>5.7142857142857144</v>
      </c>
      <c r="AL26" s="83">
        <f t="shared" si="89"/>
        <v>28.571428571428569</v>
      </c>
      <c r="AM26" s="82">
        <f t="shared" si="77"/>
        <v>219010.04</v>
      </c>
      <c r="AN26" s="82">
        <f t="shared" ref="AN26:AO34" si="90">AN110</f>
        <v>35</v>
      </c>
      <c r="AO26" s="83">
        <f t="shared" ref="AO26:AY33" si="91">IF($AN26=0,0,AO110/$AN26*100)</f>
        <v>0</v>
      </c>
      <c r="AP26" s="83">
        <f t="shared" si="91"/>
        <v>0</v>
      </c>
      <c r="AQ26" s="83">
        <f t="shared" si="91"/>
        <v>0</v>
      </c>
      <c r="AR26" s="83">
        <f t="shared" si="91"/>
        <v>0</v>
      </c>
      <c r="AS26" s="83">
        <f t="shared" si="91"/>
        <v>0</v>
      </c>
      <c r="AT26" s="83">
        <f t="shared" si="91"/>
        <v>5.7142857142857144</v>
      </c>
      <c r="AU26" s="83">
        <f t="shared" si="91"/>
        <v>8.5714285714285712</v>
      </c>
      <c r="AV26" s="83">
        <f t="shared" si="91"/>
        <v>37.142857142857146</v>
      </c>
      <c r="AW26" s="83">
        <f t="shared" si="91"/>
        <v>37.142857142857146</v>
      </c>
      <c r="AX26" s="83">
        <f t="shared" si="91"/>
        <v>11.428571428571429</v>
      </c>
      <c r="AY26" s="83">
        <f t="shared" si="91"/>
        <v>0</v>
      </c>
      <c r="AZ26" s="82">
        <f t="shared" si="79"/>
        <v>109957.71428571429</v>
      </c>
      <c r="BA26" s="82">
        <f t="shared" si="79"/>
        <v>109957.71428571429</v>
      </c>
      <c r="BB26" s="82">
        <f t="shared" ref="BB26:BC34" si="92">BB110</f>
        <v>1502</v>
      </c>
      <c r="BC26" s="83">
        <f t="shared" ref="BC26:BK33" si="93">IF($BB26=0,0,BC110/$BB26*100)</f>
        <v>13.182423435419441</v>
      </c>
      <c r="BD26" s="83">
        <f t="shared" si="93"/>
        <v>5.3262316910785614</v>
      </c>
      <c r="BE26" s="83">
        <f t="shared" si="93"/>
        <v>6.125166444740346</v>
      </c>
      <c r="BF26" s="83">
        <f t="shared" si="93"/>
        <v>14.181091877496671</v>
      </c>
      <c r="BG26" s="83">
        <f t="shared" si="93"/>
        <v>12.982689747003995</v>
      </c>
      <c r="BH26" s="83">
        <f t="shared" si="93"/>
        <v>9.52063914780293</v>
      </c>
      <c r="BI26" s="83">
        <f t="shared" si="93"/>
        <v>7.6564580559254329</v>
      </c>
      <c r="BJ26" s="83">
        <f t="shared" si="93"/>
        <v>4.1944074567243677</v>
      </c>
      <c r="BK26" s="83">
        <f t="shared" si="93"/>
        <v>26.830892143808256</v>
      </c>
      <c r="BL26" s="119">
        <f t="shared" si="19"/>
        <v>1.7552320291173795</v>
      </c>
      <c r="BM26" s="119">
        <f t="shared" si="20"/>
        <v>2.1409544950055492</v>
      </c>
      <c r="BN26" s="82">
        <f t="shared" ref="BN26:BO34" si="94">BN110</f>
        <v>1502</v>
      </c>
      <c r="BO26" s="83">
        <f t="shared" ref="BO26:BU33" si="95">IF($BN26=0,0,BO110/$BN26*100)</f>
        <v>26.697736351531294</v>
      </c>
      <c r="BP26" s="83">
        <f t="shared" si="95"/>
        <v>7.7896138482023964</v>
      </c>
      <c r="BQ26" s="83">
        <f t="shared" si="95"/>
        <v>11.318242343541945</v>
      </c>
      <c r="BR26" s="83">
        <f t="shared" si="95"/>
        <v>5.6591211717709724</v>
      </c>
      <c r="BS26" s="83">
        <f t="shared" si="95"/>
        <v>1.2649800266311584</v>
      </c>
      <c r="BT26" s="83">
        <f t="shared" si="95"/>
        <v>6.6577896138482029E-2</v>
      </c>
      <c r="BU26" s="83">
        <f t="shared" si="95"/>
        <v>47.203728362183753</v>
      </c>
      <c r="BV26" s="82">
        <f t="shared" ref="BV26:BW34" si="96">BV110</f>
        <v>35</v>
      </c>
      <c r="BW26" s="83">
        <f t="shared" ref="BW26:CB33" si="97">IF($BV26=0,0,BW110/$BV26*100)</f>
        <v>65.714285714285708</v>
      </c>
      <c r="BX26" s="83">
        <f t="shared" si="97"/>
        <v>8.5714285714285712</v>
      </c>
      <c r="BY26" s="83">
        <f t="shared" si="97"/>
        <v>0</v>
      </c>
      <c r="BZ26" s="83">
        <f t="shared" si="97"/>
        <v>5.7142857142857144</v>
      </c>
      <c r="CA26" s="83">
        <f t="shared" si="97"/>
        <v>0</v>
      </c>
      <c r="CB26" s="83">
        <f t="shared" si="97"/>
        <v>20</v>
      </c>
      <c r="CC26" s="119">
        <f t="shared" si="83"/>
        <v>4.7478544846965898</v>
      </c>
      <c r="CD26" s="119">
        <f t="shared" si="83"/>
        <v>26.587985114300903</v>
      </c>
    </row>
    <row r="27" spans="1:82" ht="13.5" customHeight="1">
      <c r="A27" s="367"/>
      <c r="B27" s="426"/>
      <c r="C27" s="53" t="s">
        <v>178</v>
      </c>
      <c r="D27" s="82">
        <f t="shared" si="84"/>
        <v>68</v>
      </c>
      <c r="E27" s="83">
        <f t="shared" si="85"/>
        <v>0</v>
      </c>
      <c r="F27" s="83">
        <f t="shared" si="85"/>
        <v>7.3529411764705888</v>
      </c>
      <c r="G27" s="83">
        <f t="shared" si="85"/>
        <v>10.294117647058822</v>
      </c>
      <c r="H27" s="83">
        <f t="shared" si="85"/>
        <v>22.058823529411764</v>
      </c>
      <c r="I27" s="83">
        <f t="shared" si="85"/>
        <v>16.176470588235293</v>
      </c>
      <c r="J27" s="83">
        <f t="shared" si="85"/>
        <v>17.647058823529413</v>
      </c>
      <c r="K27" s="83">
        <f t="shared" si="85"/>
        <v>23.52941176470588</v>
      </c>
      <c r="L27" s="83">
        <f t="shared" si="85"/>
        <v>0</v>
      </c>
      <c r="M27" s="83">
        <f t="shared" si="85"/>
        <v>2.9411764705882351</v>
      </c>
      <c r="N27" s="83">
        <f t="shared" si="85"/>
        <v>0</v>
      </c>
      <c r="O27" s="119">
        <f t="shared" si="2"/>
        <v>47.441176470588232</v>
      </c>
      <c r="P27" s="82">
        <f t="shared" si="86"/>
        <v>68</v>
      </c>
      <c r="Q27" s="83">
        <f t="shared" si="87"/>
        <v>0</v>
      </c>
      <c r="R27" s="83">
        <f t="shared" si="87"/>
        <v>5.8823529411764701</v>
      </c>
      <c r="S27" s="83">
        <f t="shared" si="87"/>
        <v>7.3529411764705888</v>
      </c>
      <c r="T27" s="83">
        <f t="shared" si="87"/>
        <v>20.588235294117645</v>
      </c>
      <c r="U27" s="83">
        <f t="shared" si="87"/>
        <v>16.176470588235293</v>
      </c>
      <c r="V27" s="83">
        <f t="shared" si="87"/>
        <v>19.117647058823529</v>
      </c>
      <c r="W27" s="83">
        <f t="shared" si="87"/>
        <v>17.647058823529413</v>
      </c>
      <c r="X27" s="83">
        <f t="shared" si="87"/>
        <v>5.8823529411764701</v>
      </c>
      <c r="Y27" s="83">
        <f t="shared" si="87"/>
        <v>5.8823529411764701</v>
      </c>
      <c r="Z27" s="83">
        <f t="shared" si="87"/>
        <v>1.4705882352941175</v>
      </c>
      <c r="AA27" s="119">
        <f t="shared" si="13"/>
        <v>52.044776119402982</v>
      </c>
      <c r="AB27" s="82">
        <f t="shared" si="88"/>
        <v>68</v>
      </c>
      <c r="AC27" s="83">
        <f t="shared" si="89"/>
        <v>1.4705882352941175</v>
      </c>
      <c r="AD27" s="83">
        <f t="shared" si="89"/>
        <v>0</v>
      </c>
      <c r="AE27" s="83">
        <f t="shared" si="89"/>
        <v>7.3529411764705888</v>
      </c>
      <c r="AF27" s="83">
        <f t="shared" si="89"/>
        <v>10.294117647058822</v>
      </c>
      <c r="AG27" s="83">
        <f t="shared" si="89"/>
        <v>2.9411764705882351</v>
      </c>
      <c r="AH27" s="83">
        <f t="shared" si="89"/>
        <v>11.76470588235294</v>
      </c>
      <c r="AI27" s="83">
        <f t="shared" si="89"/>
        <v>27.941176470588236</v>
      </c>
      <c r="AJ27" s="83">
        <f t="shared" si="89"/>
        <v>4.4117647058823533</v>
      </c>
      <c r="AK27" s="83">
        <f t="shared" si="89"/>
        <v>4.4117647058823533</v>
      </c>
      <c r="AL27" s="83">
        <f t="shared" si="89"/>
        <v>29.411764705882355</v>
      </c>
      <c r="AM27" s="82">
        <f t="shared" si="77"/>
        <v>206576.875</v>
      </c>
      <c r="AN27" s="82">
        <f t="shared" si="90"/>
        <v>68</v>
      </c>
      <c r="AO27" s="83">
        <f t="shared" si="91"/>
        <v>0</v>
      </c>
      <c r="AP27" s="83">
        <f t="shared" si="91"/>
        <v>0</v>
      </c>
      <c r="AQ27" s="83">
        <f t="shared" si="91"/>
        <v>1.4705882352941175</v>
      </c>
      <c r="AR27" s="83">
        <f t="shared" si="91"/>
        <v>2.9411764705882351</v>
      </c>
      <c r="AS27" s="83">
        <f t="shared" si="91"/>
        <v>16.176470588235293</v>
      </c>
      <c r="AT27" s="83">
        <f t="shared" si="91"/>
        <v>7.3529411764705888</v>
      </c>
      <c r="AU27" s="83">
        <f t="shared" si="91"/>
        <v>8.8235294117647065</v>
      </c>
      <c r="AV27" s="83">
        <f t="shared" si="91"/>
        <v>27.941176470588236</v>
      </c>
      <c r="AW27" s="83">
        <f t="shared" si="91"/>
        <v>25</v>
      </c>
      <c r="AX27" s="83">
        <f t="shared" si="91"/>
        <v>5.8823529411764701</v>
      </c>
      <c r="AY27" s="83">
        <f t="shared" si="91"/>
        <v>4.4117647058823533</v>
      </c>
      <c r="AZ27" s="82">
        <f t="shared" si="79"/>
        <v>95552.307692307688</v>
      </c>
      <c r="BA27" s="82">
        <f t="shared" si="79"/>
        <v>95552.307692307688</v>
      </c>
      <c r="BB27" s="82">
        <f t="shared" si="92"/>
        <v>2981</v>
      </c>
      <c r="BC27" s="83">
        <f t="shared" si="93"/>
        <v>9.2250922509225095</v>
      </c>
      <c r="BD27" s="83">
        <f t="shared" si="93"/>
        <v>7.54780275075478</v>
      </c>
      <c r="BE27" s="83">
        <f t="shared" si="93"/>
        <v>7.9168064407916807</v>
      </c>
      <c r="BF27" s="83">
        <f t="shared" si="93"/>
        <v>16.806440791680643</v>
      </c>
      <c r="BG27" s="83">
        <f t="shared" si="93"/>
        <v>15.632338141563235</v>
      </c>
      <c r="BH27" s="83">
        <f t="shared" si="93"/>
        <v>11.237839651123783</v>
      </c>
      <c r="BI27" s="83">
        <f t="shared" si="93"/>
        <v>11.841663871184165</v>
      </c>
      <c r="BJ27" s="83">
        <f t="shared" si="93"/>
        <v>10.701107011070111</v>
      </c>
      <c r="BK27" s="83">
        <f t="shared" si="93"/>
        <v>9.0909090909090917</v>
      </c>
      <c r="BL27" s="119">
        <f t="shared" si="19"/>
        <v>2.1274446494464945</v>
      </c>
      <c r="BM27" s="119">
        <f t="shared" si="20"/>
        <v>2.3677104722792608</v>
      </c>
      <c r="BN27" s="82">
        <f t="shared" si="94"/>
        <v>2944</v>
      </c>
      <c r="BO27" s="83">
        <f t="shared" si="95"/>
        <v>21.841032608695652</v>
      </c>
      <c r="BP27" s="83">
        <f t="shared" si="95"/>
        <v>10.665760869565217</v>
      </c>
      <c r="BQ27" s="83">
        <f t="shared" si="95"/>
        <v>15.149456521739129</v>
      </c>
      <c r="BR27" s="83">
        <f t="shared" si="95"/>
        <v>7.8464673913043477</v>
      </c>
      <c r="BS27" s="83">
        <f t="shared" si="95"/>
        <v>2.6154891304347827</v>
      </c>
      <c r="BT27" s="83">
        <f t="shared" si="95"/>
        <v>0.95108695652173925</v>
      </c>
      <c r="BU27" s="83">
        <f t="shared" si="95"/>
        <v>40.930706521739133</v>
      </c>
      <c r="BV27" s="82">
        <f t="shared" si="96"/>
        <v>68</v>
      </c>
      <c r="BW27" s="83">
        <f t="shared" si="97"/>
        <v>60.294117647058819</v>
      </c>
      <c r="BX27" s="83">
        <f t="shared" si="97"/>
        <v>8.8235294117647065</v>
      </c>
      <c r="BY27" s="83">
        <f t="shared" si="97"/>
        <v>16.176470588235293</v>
      </c>
      <c r="BZ27" s="83">
        <f t="shared" si="97"/>
        <v>7.3529411764705888</v>
      </c>
      <c r="CA27" s="83">
        <f t="shared" si="97"/>
        <v>1.4705882352941175</v>
      </c>
      <c r="CB27" s="83">
        <f t="shared" si="97"/>
        <v>5.8823529411764701</v>
      </c>
      <c r="CC27" s="119">
        <f t="shared" si="83"/>
        <v>12.836135799384824</v>
      </c>
      <c r="CD27" s="119">
        <f t="shared" si="83"/>
        <v>35.717943093940377</v>
      </c>
    </row>
    <row r="28" spans="1:82" ht="13.5" customHeight="1">
      <c r="A28" s="368"/>
      <c r="B28" s="426"/>
      <c r="C28" s="53" t="s">
        <v>179</v>
      </c>
      <c r="D28" s="82">
        <f t="shared" si="84"/>
        <v>70</v>
      </c>
      <c r="E28" s="83">
        <f t="shared" si="85"/>
        <v>2.8571428571428572</v>
      </c>
      <c r="F28" s="83">
        <f t="shared" si="85"/>
        <v>10</v>
      </c>
      <c r="G28" s="83">
        <f t="shared" si="85"/>
        <v>30</v>
      </c>
      <c r="H28" s="83">
        <f t="shared" si="85"/>
        <v>22.857142857142858</v>
      </c>
      <c r="I28" s="83">
        <f t="shared" si="85"/>
        <v>12.857142857142856</v>
      </c>
      <c r="J28" s="83">
        <f t="shared" si="85"/>
        <v>12.857142857142856</v>
      </c>
      <c r="K28" s="83">
        <f t="shared" si="85"/>
        <v>5.7142857142857144</v>
      </c>
      <c r="L28" s="83">
        <f t="shared" si="85"/>
        <v>0</v>
      </c>
      <c r="M28" s="83">
        <f t="shared" si="85"/>
        <v>2.8571428571428572</v>
      </c>
      <c r="N28" s="83">
        <f t="shared" si="85"/>
        <v>0</v>
      </c>
      <c r="O28" s="119">
        <f t="shared" si="2"/>
        <v>36.542857142857144</v>
      </c>
      <c r="P28" s="82">
        <f t="shared" si="86"/>
        <v>70</v>
      </c>
      <c r="Q28" s="83">
        <f t="shared" si="87"/>
        <v>2.8571428571428572</v>
      </c>
      <c r="R28" s="83">
        <f t="shared" si="87"/>
        <v>8.5714285714285712</v>
      </c>
      <c r="S28" s="83">
        <f t="shared" si="87"/>
        <v>27.142857142857142</v>
      </c>
      <c r="T28" s="83">
        <f t="shared" si="87"/>
        <v>17.142857142857142</v>
      </c>
      <c r="U28" s="83">
        <f t="shared" si="87"/>
        <v>14.285714285714285</v>
      </c>
      <c r="V28" s="83">
        <f t="shared" si="87"/>
        <v>12.857142857142856</v>
      </c>
      <c r="W28" s="83">
        <f t="shared" si="87"/>
        <v>10</v>
      </c>
      <c r="X28" s="83">
        <f t="shared" si="87"/>
        <v>0</v>
      </c>
      <c r="Y28" s="83">
        <f t="shared" si="87"/>
        <v>2.8571428571428572</v>
      </c>
      <c r="Z28" s="83">
        <f t="shared" si="87"/>
        <v>4.2857142857142856</v>
      </c>
      <c r="AA28" s="119">
        <f t="shared" si="13"/>
        <v>38.731343283582092</v>
      </c>
      <c r="AB28" s="82">
        <f t="shared" si="88"/>
        <v>70</v>
      </c>
      <c r="AC28" s="83">
        <f t="shared" si="89"/>
        <v>4.2857142857142856</v>
      </c>
      <c r="AD28" s="83">
        <f t="shared" si="89"/>
        <v>8.5714285714285712</v>
      </c>
      <c r="AE28" s="83">
        <f t="shared" si="89"/>
        <v>4.2857142857142856</v>
      </c>
      <c r="AF28" s="83">
        <f t="shared" si="89"/>
        <v>5.7142857142857144</v>
      </c>
      <c r="AG28" s="83">
        <f t="shared" si="89"/>
        <v>11.428571428571429</v>
      </c>
      <c r="AH28" s="83">
        <f t="shared" si="89"/>
        <v>5.7142857142857144</v>
      </c>
      <c r="AI28" s="83">
        <f t="shared" si="89"/>
        <v>27.142857142857142</v>
      </c>
      <c r="AJ28" s="83">
        <f t="shared" si="89"/>
        <v>1.4285714285714286</v>
      </c>
      <c r="AK28" s="83">
        <f t="shared" si="89"/>
        <v>0</v>
      </c>
      <c r="AL28" s="83">
        <f t="shared" si="89"/>
        <v>31.428571428571427</v>
      </c>
      <c r="AM28" s="82">
        <f t="shared" si="77"/>
        <v>178296.47916666666</v>
      </c>
      <c r="AN28" s="82">
        <f t="shared" si="90"/>
        <v>70</v>
      </c>
      <c r="AO28" s="83">
        <f t="shared" si="91"/>
        <v>0</v>
      </c>
      <c r="AP28" s="83">
        <f t="shared" si="91"/>
        <v>0</v>
      </c>
      <c r="AQ28" s="83">
        <f t="shared" si="91"/>
        <v>5.7142857142857144</v>
      </c>
      <c r="AR28" s="83">
        <f t="shared" si="91"/>
        <v>5.7142857142857144</v>
      </c>
      <c r="AS28" s="83">
        <f t="shared" si="91"/>
        <v>14.285714285714285</v>
      </c>
      <c r="AT28" s="83">
        <f t="shared" si="91"/>
        <v>12.857142857142856</v>
      </c>
      <c r="AU28" s="83">
        <f t="shared" si="91"/>
        <v>12.857142857142856</v>
      </c>
      <c r="AV28" s="83">
        <f t="shared" si="91"/>
        <v>20</v>
      </c>
      <c r="AW28" s="83">
        <f t="shared" si="91"/>
        <v>17.142857142857142</v>
      </c>
      <c r="AX28" s="83">
        <f t="shared" si="91"/>
        <v>2.8571428571428572</v>
      </c>
      <c r="AY28" s="83">
        <f t="shared" si="91"/>
        <v>8.5714285714285712</v>
      </c>
      <c r="AZ28" s="82">
        <f t="shared" si="79"/>
        <v>80171.875</v>
      </c>
      <c r="BA28" s="82">
        <f t="shared" si="79"/>
        <v>80171.875</v>
      </c>
      <c r="BB28" s="82">
        <f t="shared" si="92"/>
        <v>2379</v>
      </c>
      <c r="BC28" s="83">
        <f t="shared" si="93"/>
        <v>8.4489281210592679</v>
      </c>
      <c r="BD28" s="83">
        <f t="shared" si="93"/>
        <v>6.2631357713324922</v>
      </c>
      <c r="BE28" s="83">
        <f t="shared" si="93"/>
        <v>6.8516183270281621</v>
      </c>
      <c r="BF28" s="83">
        <f t="shared" si="93"/>
        <v>17.528373266078184</v>
      </c>
      <c r="BG28" s="83">
        <f t="shared" si="93"/>
        <v>15.762925598991174</v>
      </c>
      <c r="BH28" s="83">
        <f t="shared" si="93"/>
        <v>12.610340479192939</v>
      </c>
      <c r="BI28" s="83">
        <f t="shared" si="93"/>
        <v>10.34047919293821</v>
      </c>
      <c r="BJ28" s="83">
        <f t="shared" si="93"/>
        <v>6.6834804539722565</v>
      </c>
      <c r="BK28" s="83">
        <f t="shared" si="93"/>
        <v>15.510718789407314</v>
      </c>
      <c r="BL28" s="119">
        <f t="shared" si="19"/>
        <v>2.0223258706467662</v>
      </c>
      <c r="BM28" s="119">
        <f t="shared" si="20"/>
        <v>2.2470287451630737</v>
      </c>
      <c r="BN28" s="82">
        <f t="shared" si="94"/>
        <v>2331</v>
      </c>
      <c r="BO28" s="83">
        <f t="shared" si="95"/>
        <v>16.988416988416986</v>
      </c>
      <c r="BP28" s="83">
        <f t="shared" si="95"/>
        <v>12.140712140712141</v>
      </c>
      <c r="BQ28" s="83">
        <f t="shared" si="95"/>
        <v>15.315315315315313</v>
      </c>
      <c r="BR28" s="83">
        <f t="shared" si="95"/>
        <v>9.4380094380094377</v>
      </c>
      <c r="BS28" s="83">
        <f t="shared" si="95"/>
        <v>3.6036036036036037</v>
      </c>
      <c r="BT28" s="83">
        <f t="shared" si="95"/>
        <v>1.9305019305019304</v>
      </c>
      <c r="BU28" s="83">
        <f t="shared" si="95"/>
        <v>40.583440583440584</v>
      </c>
      <c r="BV28" s="82">
        <f t="shared" si="96"/>
        <v>70</v>
      </c>
      <c r="BW28" s="83">
        <f t="shared" si="97"/>
        <v>57.142857142857139</v>
      </c>
      <c r="BX28" s="83">
        <f t="shared" si="97"/>
        <v>15.714285714285714</v>
      </c>
      <c r="BY28" s="83">
        <f t="shared" si="97"/>
        <v>11.428571428571429</v>
      </c>
      <c r="BZ28" s="83">
        <f t="shared" si="97"/>
        <v>7.1428571428571423</v>
      </c>
      <c r="CA28" s="83">
        <f t="shared" si="97"/>
        <v>1.4285714285714286</v>
      </c>
      <c r="CB28" s="83">
        <f t="shared" si="97"/>
        <v>7.1428571428571423</v>
      </c>
      <c r="CC28" s="119">
        <f t="shared" si="83"/>
        <v>11.262134974157993</v>
      </c>
      <c r="CD28" s="119">
        <f t="shared" si="83"/>
        <v>29.281550932810784</v>
      </c>
    </row>
    <row r="29" spans="1:82" ht="13.5" customHeight="1">
      <c r="A29" s="368"/>
      <c r="B29" s="57"/>
      <c r="C29" s="53" t="s">
        <v>180</v>
      </c>
      <c r="D29" s="82">
        <f t="shared" si="84"/>
        <v>64</v>
      </c>
      <c r="E29" s="83">
        <f t="shared" si="85"/>
        <v>1.5625</v>
      </c>
      <c r="F29" s="83">
        <f t="shared" si="85"/>
        <v>9.375</v>
      </c>
      <c r="G29" s="83">
        <f t="shared" si="85"/>
        <v>23.4375</v>
      </c>
      <c r="H29" s="83">
        <f t="shared" si="85"/>
        <v>23.4375</v>
      </c>
      <c r="I29" s="83">
        <f t="shared" si="85"/>
        <v>6.25</v>
      </c>
      <c r="J29" s="83">
        <f t="shared" si="85"/>
        <v>18.75</v>
      </c>
      <c r="K29" s="83">
        <f t="shared" si="85"/>
        <v>10.9375</v>
      </c>
      <c r="L29" s="83">
        <f t="shared" si="85"/>
        <v>3.125</v>
      </c>
      <c r="M29" s="83">
        <f t="shared" si="85"/>
        <v>1.5625</v>
      </c>
      <c r="N29" s="83">
        <f t="shared" si="85"/>
        <v>1.5625</v>
      </c>
      <c r="O29" s="119">
        <f t="shared" si="2"/>
        <v>41.952380952380949</v>
      </c>
      <c r="P29" s="82">
        <f t="shared" si="86"/>
        <v>64</v>
      </c>
      <c r="Q29" s="83">
        <f t="shared" si="87"/>
        <v>1.5625</v>
      </c>
      <c r="R29" s="83">
        <f t="shared" si="87"/>
        <v>9.375</v>
      </c>
      <c r="S29" s="83">
        <f t="shared" si="87"/>
        <v>21.875</v>
      </c>
      <c r="T29" s="83">
        <f t="shared" si="87"/>
        <v>18.75</v>
      </c>
      <c r="U29" s="83">
        <f t="shared" si="87"/>
        <v>12.5</v>
      </c>
      <c r="V29" s="83">
        <f t="shared" si="87"/>
        <v>12.5</v>
      </c>
      <c r="W29" s="83">
        <f t="shared" si="87"/>
        <v>14.0625</v>
      </c>
      <c r="X29" s="83">
        <f t="shared" si="87"/>
        <v>6.25</v>
      </c>
      <c r="Y29" s="83">
        <f t="shared" si="87"/>
        <v>3.125</v>
      </c>
      <c r="Z29" s="83">
        <f t="shared" si="87"/>
        <v>0</v>
      </c>
      <c r="AA29" s="119">
        <f t="shared" si="13"/>
        <v>48.671875</v>
      </c>
      <c r="AB29" s="82">
        <f t="shared" si="88"/>
        <v>64</v>
      </c>
      <c r="AC29" s="83">
        <f t="shared" si="89"/>
        <v>0</v>
      </c>
      <c r="AD29" s="83">
        <f t="shared" si="89"/>
        <v>1.5625</v>
      </c>
      <c r="AE29" s="83">
        <f t="shared" si="89"/>
        <v>7.8125</v>
      </c>
      <c r="AF29" s="83">
        <f t="shared" si="89"/>
        <v>3.125</v>
      </c>
      <c r="AG29" s="83">
        <f t="shared" si="89"/>
        <v>12.5</v>
      </c>
      <c r="AH29" s="83">
        <f t="shared" si="89"/>
        <v>14.0625</v>
      </c>
      <c r="AI29" s="83">
        <f t="shared" si="89"/>
        <v>9.375</v>
      </c>
      <c r="AJ29" s="83">
        <f t="shared" si="89"/>
        <v>3.125</v>
      </c>
      <c r="AK29" s="83">
        <f t="shared" si="89"/>
        <v>1.5625</v>
      </c>
      <c r="AL29" s="83">
        <f t="shared" si="89"/>
        <v>46.875</v>
      </c>
      <c r="AM29" s="82">
        <f t="shared" si="77"/>
        <v>188721.54545454544</v>
      </c>
      <c r="AN29" s="82">
        <f t="shared" si="90"/>
        <v>64</v>
      </c>
      <c r="AO29" s="83">
        <f t="shared" si="91"/>
        <v>1.5625</v>
      </c>
      <c r="AP29" s="83">
        <f t="shared" si="91"/>
        <v>0</v>
      </c>
      <c r="AQ29" s="83">
        <f t="shared" si="91"/>
        <v>1.5625</v>
      </c>
      <c r="AR29" s="83">
        <f t="shared" si="91"/>
        <v>1.5625</v>
      </c>
      <c r="AS29" s="83">
        <f t="shared" si="91"/>
        <v>14.0625</v>
      </c>
      <c r="AT29" s="83">
        <f t="shared" si="91"/>
        <v>21.875</v>
      </c>
      <c r="AU29" s="83">
        <f t="shared" si="91"/>
        <v>28.125</v>
      </c>
      <c r="AV29" s="83">
        <f t="shared" si="91"/>
        <v>15.625</v>
      </c>
      <c r="AW29" s="83">
        <f t="shared" si="91"/>
        <v>9.375</v>
      </c>
      <c r="AX29" s="83">
        <f t="shared" si="91"/>
        <v>0</v>
      </c>
      <c r="AY29" s="83">
        <f t="shared" si="91"/>
        <v>6.25</v>
      </c>
      <c r="AZ29" s="82">
        <f t="shared" si="79"/>
        <v>73474.166666666672</v>
      </c>
      <c r="BA29" s="82">
        <f t="shared" si="79"/>
        <v>74719.491525423728</v>
      </c>
      <c r="BB29" s="82">
        <f t="shared" si="92"/>
        <v>2462</v>
      </c>
      <c r="BC29" s="83">
        <f t="shared" si="93"/>
        <v>12.672623883021933</v>
      </c>
      <c r="BD29" s="83">
        <f t="shared" si="93"/>
        <v>7.2705117790414304</v>
      </c>
      <c r="BE29" s="83">
        <f t="shared" si="93"/>
        <v>8.0422420796100731</v>
      </c>
      <c r="BF29" s="83">
        <f t="shared" si="93"/>
        <v>19.41510966693745</v>
      </c>
      <c r="BG29" s="83">
        <f t="shared" si="93"/>
        <v>16.165718927701057</v>
      </c>
      <c r="BH29" s="83">
        <f t="shared" si="93"/>
        <v>12.266450040617384</v>
      </c>
      <c r="BI29" s="83">
        <f t="shared" si="93"/>
        <v>11.535337124289196</v>
      </c>
      <c r="BJ29" s="83">
        <f t="shared" si="93"/>
        <v>6.7831031681559715</v>
      </c>
      <c r="BK29" s="83">
        <f t="shared" si="93"/>
        <v>5.8489033306255083</v>
      </c>
      <c r="BL29" s="119">
        <f t="shared" si="19"/>
        <v>1.9051445211389129</v>
      </c>
      <c r="BM29" s="119">
        <f t="shared" si="20"/>
        <v>2.2014581256231307</v>
      </c>
      <c r="BN29" s="82">
        <f t="shared" si="94"/>
        <v>2296</v>
      </c>
      <c r="BO29" s="83">
        <f t="shared" si="95"/>
        <v>14.895470383275262</v>
      </c>
      <c r="BP29" s="83">
        <f t="shared" si="95"/>
        <v>10.235191637630663</v>
      </c>
      <c r="BQ29" s="83">
        <f t="shared" si="95"/>
        <v>15.113240418118467</v>
      </c>
      <c r="BR29" s="83">
        <f t="shared" si="95"/>
        <v>8.8850174216027877</v>
      </c>
      <c r="BS29" s="83">
        <f t="shared" si="95"/>
        <v>2.2212543554006969</v>
      </c>
      <c r="BT29" s="83">
        <f t="shared" si="95"/>
        <v>1.1759581881533101</v>
      </c>
      <c r="BU29" s="83">
        <f t="shared" si="95"/>
        <v>47.473867595818817</v>
      </c>
      <c r="BV29" s="82">
        <f t="shared" si="96"/>
        <v>64</v>
      </c>
      <c r="BW29" s="83">
        <f t="shared" si="97"/>
        <v>64.0625</v>
      </c>
      <c r="BX29" s="83">
        <f t="shared" si="97"/>
        <v>14.0625</v>
      </c>
      <c r="BY29" s="83">
        <f t="shared" si="97"/>
        <v>9.375</v>
      </c>
      <c r="BZ29" s="83">
        <f t="shared" si="97"/>
        <v>7.8125</v>
      </c>
      <c r="CA29" s="83">
        <f t="shared" si="97"/>
        <v>1.5625</v>
      </c>
      <c r="CB29" s="83">
        <f t="shared" si="97"/>
        <v>3.125</v>
      </c>
      <c r="CC29" s="119">
        <f t="shared" si="83"/>
        <v>10.912976006259088</v>
      </c>
      <c r="CD29" s="119">
        <f t="shared" si="83"/>
        <v>32.219262494669685</v>
      </c>
    </row>
    <row r="30" spans="1:82" ht="13.5" customHeight="1">
      <c r="A30" s="368"/>
      <c r="B30" s="57"/>
      <c r="C30" s="48" t="s">
        <v>181</v>
      </c>
      <c r="D30" s="82">
        <f t="shared" si="84"/>
        <v>149</v>
      </c>
      <c r="E30" s="83">
        <f t="shared" si="85"/>
        <v>3.3557046979865772</v>
      </c>
      <c r="F30" s="83">
        <f t="shared" si="85"/>
        <v>8.724832214765101</v>
      </c>
      <c r="G30" s="83">
        <f t="shared" si="85"/>
        <v>29.530201342281881</v>
      </c>
      <c r="H30" s="83">
        <f t="shared" si="85"/>
        <v>22.14765100671141</v>
      </c>
      <c r="I30" s="83">
        <f t="shared" si="85"/>
        <v>12.080536912751679</v>
      </c>
      <c r="J30" s="83">
        <f t="shared" si="85"/>
        <v>12.080536912751679</v>
      </c>
      <c r="K30" s="83">
        <f t="shared" si="85"/>
        <v>6.7114093959731544</v>
      </c>
      <c r="L30" s="83">
        <f t="shared" si="85"/>
        <v>3.3557046979865772</v>
      </c>
      <c r="M30" s="83">
        <f t="shared" si="85"/>
        <v>1.3422818791946309</v>
      </c>
      <c r="N30" s="83">
        <f t="shared" si="85"/>
        <v>0.67114093959731547</v>
      </c>
      <c r="O30" s="119">
        <f t="shared" si="2"/>
        <v>36.770270270270274</v>
      </c>
      <c r="P30" s="82">
        <f t="shared" si="86"/>
        <v>149</v>
      </c>
      <c r="Q30" s="83">
        <f t="shared" si="87"/>
        <v>2.6845637583892619</v>
      </c>
      <c r="R30" s="83">
        <f t="shared" si="87"/>
        <v>9.3959731543624159</v>
      </c>
      <c r="S30" s="83">
        <f t="shared" si="87"/>
        <v>23.48993288590604</v>
      </c>
      <c r="T30" s="83">
        <f t="shared" si="87"/>
        <v>24.832214765100673</v>
      </c>
      <c r="U30" s="83">
        <f t="shared" si="87"/>
        <v>12.080536912751679</v>
      </c>
      <c r="V30" s="83">
        <f t="shared" si="87"/>
        <v>12.080536912751679</v>
      </c>
      <c r="W30" s="83">
        <f t="shared" si="87"/>
        <v>7.3825503355704702</v>
      </c>
      <c r="X30" s="83">
        <f t="shared" si="87"/>
        <v>5.3691275167785237</v>
      </c>
      <c r="Y30" s="83">
        <f t="shared" si="87"/>
        <v>2.0134228187919461</v>
      </c>
      <c r="Z30" s="83">
        <f t="shared" si="87"/>
        <v>0.67114093959731547</v>
      </c>
      <c r="AA30" s="119">
        <f t="shared" si="13"/>
        <v>39.195945945945944</v>
      </c>
      <c r="AB30" s="82">
        <f t="shared" si="88"/>
        <v>149</v>
      </c>
      <c r="AC30" s="83">
        <f t="shared" si="89"/>
        <v>0.67114093959731547</v>
      </c>
      <c r="AD30" s="83">
        <f t="shared" si="89"/>
        <v>3.3557046979865772</v>
      </c>
      <c r="AE30" s="83">
        <f t="shared" si="89"/>
        <v>10.738255033557047</v>
      </c>
      <c r="AF30" s="83">
        <f t="shared" si="89"/>
        <v>8.0536912751677843</v>
      </c>
      <c r="AG30" s="83">
        <f t="shared" si="89"/>
        <v>9.3959731543624159</v>
      </c>
      <c r="AH30" s="83">
        <f t="shared" si="89"/>
        <v>12.751677852348994</v>
      </c>
      <c r="AI30" s="83">
        <f t="shared" si="89"/>
        <v>6.0402684563758395</v>
      </c>
      <c r="AJ30" s="83">
        <f t="shared" si="89"/>
        <v>2.0134228187919461</v>
      </c>
      <c r="AK30" s="83">
        <f t="shared" si="89"/>
        <v>0.67114093959731547</v>
      </c>
      <c r="AL30" s="83">
        <f t="shared" si="89"/>
        <v>46.308724832214764</v>
      </c>
      <c r="AM30" s="82">
        <f t="shared" si="77"/>
        <v>170933.5</v>
      </c>
      <c r="AN30" s="82">
        <f t="shared" si="90"/>
        <v>149</v>
      </c>
      <c r="AO30" s="83">
        <f t="shared" si="91"/>
        <v>0.67114093959731547</v>
      </c>
      <c r="AP30" s="83">
        <f t="shared" si="91"/>
        <v>0</v>
      </c>
      <c r="AQ30" s="83">
        <f t="shared" si="91"/>
        <v>2.0134228187919461</v>
      </c>
      <c r="AR30" s="83">
        <f t="shared" si="91"/>
        <v>12.751677852348994</v>
      </c>
      <c r="AS30" s="83">
        <f t="shared" si="91"/>
        <v>21.476510067114095</v>
      </c>
      <c r="AT30" s="83">
        <f t="shared" si="91"/>
        <v>22.14765100671141</v>
      </c>
      <c r="AU30" s="83">
        <f t="shared" si="91"/>
        <v>18.120805369127517</v>
      </c>
      <c r="AV30" s="83">
        <f t="shared" si="91"/>
        <v>9.3959731543624159</v>
      </c>
      <c r="AW30" s="83">
        <f t="shared" si="91"/>
        <v>4.6979865771812079</v>
      </c>
      <c r="AX30" s="83">
        <f t="shared" si="91"/>
        <v>2.0134228187919461</v>
      </c>
      <c r="AY30" s="83">
        <f t="shared" si="91"/>
        <v>6.7114093959731544</v>
      </c>
      <c r="AZ30" s="82">
        <f t="shared" si="79"/>
        <v>66958.561151079135</v>
      </c>
      <c r="BA30" s="82">
        <f t="shared" si="79"/>
        <v>67443.768115942032</v>
      </c>
      <c r="BB30" s="82">
        <f t="shared" si="92"/>
        <v>4951</v>
      </c>
      <c r="BC30" s="83">
        <f t="shared" si="93"/>
        <v>5.8776004847505554</v>
      </c>
      <c r="BD30" s="83">
        <f t="shared" si="93"/>
        <v>5.1908705312058174</v>
      </c>
      <c r="BE30" s="83">
        <f t="shared" si="93"/>
        <v>5.7160169662694402</v>
      </c>
      <c r="BF30" s="83">
        <f t="shared" si="93"/>
        <v>18.036760250454453</v>
      </c>
      <c r="BG30" s="83">
        <f t="shared" si="93"/>
        <v>19.632397495455464</v>
      </c>
      <c r="BH30" s="83">
        <f t="shared" si="93"/>
        <v>17.208644718238737</v>
      </c>
      <c r="BI30" s="83">
        <f t="shared" si="93"/>
        <v>14.663704302161179</v>
      </c>
      <c r="BJ30" s="83">
        <f t="shared" si="93"/>
        <v>10.422136942031912</v>
      </c>
      <c r="BK30" s="83">
        <f t="shared" si="93"/>
        <v>3.2518683094324383</v>
      </c>
      <c r="BL30" s="119">
        <f t="shared" si="19"/>
        <v>2.349973903966597</v>
      </c>
      <c r="BM30" s="119">
        <f t="shared" si="20"/>
        <v>2.5019726605912425</v>
      </c>
      <c r="BN30" s="82">
        <f t="shared" si="94"/>
        <v>4155</v>
      </c>
      <c r="BO30" s="83">
        <f t="shared" si="95"/>
        <v>11.335740072202166</v>
      </c>
      <c r="BP30" s="83">
        <f t="shared" si="95"/>
        <v>10.517448856799037</v>
      </c>
      <c r="BQ30" s="83">
        <f t="shared" si="95"/>
        <v>18.026474127557162</v>
      </c>
      <c r="BR30" s="83">
        <f t="shared" si="95"/>
        <v>11.768953068592056</v>
      </c>
      <c r="BS30" s="83">
        <f t="shared" si="95"/>
        <v>4.8134777376654636</v>
      </c>
      <c r="BT30" s="83">
        <f t="shared" si="95"/>
        <v>1.4921780986762936</v>
      </c>
      <c r="BU30" s="83">
        <f t="shared" si="95"/>
        <v>42.045728038507825</v>
      </c>
      <c r="BV30" s="82">
        <f t="shared" si="96"/>
        <v>149</v>
      </c>
      <c r="BW30" s="83">
        <f t="shared" si="97"/>
        <v>48.322147651006716</v>
      </c>
      <c r="BX30" s="83">
        <f t="shared" si="97"/>
        <v>17.449664429530202</v>
      </c>
      <c r="BY30" s="83">
        <f t="shared" si="97"/>
        <v>14.093959731543624</v>
      </c>
      <c r="BZ30" s="83">
        <f t="shared" si="97"/>
        <v>9.3959731543624159</v>
      </c>
      <c r="CA30" s="83">
        <f t="shared" si="97"/>
        <v>4.0268456375838921</v>
      </c>
      <c r="CB30" s="83">
        <f t="shared" si="97"/>
        <v>6.7114093959731544</v>
      </c>
      <c r="CC30" s="119">
        <f t="shared" si="83"/>
        <v>16.881106191410069</v>
      </c>
      <c r="CD30" s="119">
        <f t="shared" si="83"/>
        <v>35.021996426955219</v>
      </c>
    </row>
    <row r="31" spans="1:82" ht="13.5" customHeight="1">
      <c r="A31" s="368"/>
      <c r="B31" s="57"/>
      <c r="C31" s="48" t="s">
        <v>182</v>
      </c>
      <c r="D31" s="82">
        <f t="shared" si="84"/>
        <v>114</v>
      </c>
      <c r="E31" s="83">
        <f t="shared" si="85"/>
        <v>1.7543859649122806</v>
      </c>
      <c r="F31" s="83">
        <f t="shared" si="85"/>
        <v>10.526315789473683</v>
      </c>
      <c r="G31" s="83">
        <f t="shared" si="85"/>
        <v>28.947368421052634</v>
      </c>
      <c r="H31" s="83">
        <f t="shared" si="85"/>
        <v>24.561403508771928</v>
      </c>
      <c r="I31" s="83">
        <f t="shared" si="85"/>
        <v>16.666666666666664</v>
      </c>
      <c r="J31" s="83">
        <f t="shared" si="85"/>
        <v>8.7719298245614024</v>
      </c>
      <c r="K31" s="83">
        <f t="shared" si="85"/>
        <v>5.2631578947368416</v>
      </c>
      <c r="L31" s="83">
        <f t="shared" si="85"/>
        <v>0.8771929824561403</v>
      </c>
      <c r="M31" s="83">
        <f t="shared" si="85"/>
        <v>2.6315789473684208</v>
      </c>
      <c r="N31" s="83">
        <f t="shared" si="85"/>
        <v>0</v>
      </c>
      <c r="O31" s="119">
        <f t="shared" si="2"/>
        <v>37.44736842105263</v>
      </c>
      <c r="P31" s="82">
        <f t="shared" si="86"/>
        <v>114</v>
      </c>
      <c r="Q31" s="83">
        <f t="shared" si="87"/>
        <v>1.7543859649122806</v>
      </c>
      <c r="R31" s="83">
        <f t="shared" si="87"/>
        <v>10.526315789473683</v>
      </c>
      <c r="S31" s="83">
        <f t="shared" si="87"/>
        <v>23.684210526315788</v>
      </c>
      <c r="T31" s="83">
        <f t="shared" si="87"/>
        <v>27.192982456140353</v>
      </c>
      <c r="U31" s="83">
        <f t="shared" si="87"/>
        <v>14.035087719298245</v>
      </c>
      <c r="V31" s="83">
        <f t="shared" si="87"/>
        <v>10.526315789473683</v>
      </c>
      <c r="W31" s="83">
        <f t="shared" si="87"/>
        <v>1.7543859649122806</v>
      </c>
      <c r="X31" s="83">
        <f t="shared" si="87"/>
        <v>5.2631578947368416</v>
      </c>
      <c r="Y31" s="83">
        <f t="shared" si="87"/>
        <v>1.7543859649122806</v>
      </c>
      <c r="Z31" s="83">
        <f t="shared" si="87"/>
        <v>3.5087719298245612</v>
      </c>
      <c r="AA31" s="119">
        <f t="shared" si="13"/>
        <v>39.309090909090912</v>
      </c>
      <c r="AB31" s="82">
        <f t="shared" si="88"/>
        <v>114</v>
      </c>
      <c r="AC31" s="83">
        <f t="shared" si="89"/>
        <v>1.7543859649122806</v>
      </c>
      <c r="AD31" s="83">
        <f t="shared" si="89"/>
        <v>7.0175438596491224</v>
      </c>
      <c r="AE31" s="83">
        <f t="shared" si="89"/>
        <v>11.403508771929824</v>
      </c>
      <c r="AF31" s="83">
        <f t="shared" si="89"/>
        <v>19.298245614035086</v>
      </c>
      <c r="AG31" s="83">
        <f t="shared" si="89"/>
        <v>14.035087719298245</v>
      </c>
      <c r="AH31" s="83">
        <f t="shared" si="89"/>
        <v>4.3859649122807012</v>
      </c>
      <c r="AI31" s="83">
        <f t="shared" si="89"/>
        <v>3.5087719298245612</v>
      </c>
      <c r="AJ31" s="83">
        <f t="shared" si="89"/>
        <v>0</v>
      </c>
      <c r="AK31" s="83">
        <f t="shared" si="89"/>
        <v>0</v>
      </c>
      <c r="AL31" s="83">
        <f t="shared" si="89"/>
        <v>38.596491228070171</v>
      </c>
      <c r="AM31" s="82">
        <f t="shared" si="77"/>
        <v>150643.83277310926</v>
      </c>
      <c r="AN31" s="82">
        <f t="shared" si="90"/>
        <v>114</v>
      </c>
      <c r="AO31" s="83">
        <f t="shared" si="91"/>
        <v>0</v>
      </c>
      <c r="AP31" s="83">
        <f t="shared" si="91"/>
        <v>0</v>
      </c>
      <c r="AQ31" s="83">
        <f t="shared" si="91"/>
        <v>5.2631578947368416</v>
      </c>
      <c r="AR31" s="83">
        <f t="shared" si="91"/>
        <v>25.438596491228072</v>
      </c>
      <c r="AS31" s="83">
        <f t="shared" si="91"/>
        <v>33.333333333333329</v>
      </c>
      <c r="AT31" s="83">
        <f t="shared" si="91"/>
        <v>17.543859649122805</v>
      </c>
      <c r="AU31" s="83">
        <f t="shared" si="91"/>
        <v>9.6491228070175428</v>
      </c>
      <c r="AV31" s="83">
        <f t="shared" si="91"/>
        <v>2.6315789473684208</v>
      </c>
      <c r="AW31" s="83">
        <f t="shared" si="91"/>
        <v>2.6315789473684208</v>
      </c>
      <c r="AX31" s="83">
        <f t="shared" si="91"/>
        <v>0.8771929824561403</v>
      </c>
      <c r="AY31" s="83">
        <f t="shared" si="91"/>
        <v>2.6315789473684208</v>
      </c>
      <c r="AZ31" s="82">
        <f t="shared" si="79"/>
        <v>56927.927927927929</v>
      </c>
      <c r="BA31" s="82">
        <f t="shared" si="79"/>
        <v>56927.927927927929</v>
      </c>
      <c r="BB31" s="82">
        <f t="shared" si="92"/>
        <v>3781</v>
      </c>
      <c r="BC31" s="83">
        <f t="shared" si="93"/>
        <v>6.8235916424226399</v>
      </c>
      <c r="BD31" s="83">
        <f t="shared" si="93"/>
        <v>5.1309177466278761</v>
      </c>
      <c r="BE31" s="83">
        <f t="shared" si="93"/>
        <v>4.9193335096535309</v>
      </c>
      <c r="BF31" s="83">
        <f t="shared" si="93"/>
        <v>20.100502512562816</v>
      </c>
      <c r="BG31" s="83">
        <f t="shared" si="93"/>
        <v>21.555144141761438</v>
      </c>
      <c r="BH31" s="83">
        <f t="shared" si="93"/>
        <v>16.741602750595082</v>
      </c>
      <c r="BI31" s="83">
        <f t="shared" si="93"/>
        <v>15.789473684210526</v>
      </c>
      <c r="BJ31" s="83">
        <f t="shared" si="93"/>
        <v>8.4104734197302307</v>
      </c>
      <c r="BK31" s="83">
        <f t="shared" si="93"/>
        <v>0.52896059243586346</v>
      </c>
      <c r="BL31" s="119">
        <f t="shared" si="19"/>
        <v>2.2668838074980058</v>
      </c>
      <c r="BM31" s="119">
        <f t="shared" si="20"/>
        <v>2.4338424207821867</v>
      </c>
      <c r="BN31" s="82">
        <f t="shared" si="94"/>
        <v>3228</v>
      </c>
      <c r="BO31" s="83">
        <f t="shared" si="95"/>
        <v>16.201982651796779</v>
      </c>
      <c r="BP31" s="83">
        <f t="shared" si="95"/>
        <v>13.197026022304833</v>
      </c>
      <c r="BQ31" s="83">
        <f t="shared" si="95"/>
        <v>17.750929368029738</v>
      </c>
      <c r="BR31" s="83">
        <f t="shared" si="95"/>
        <v>14.250309789343246</v>
      </c>
      <c r="BS31" s="83">
        <f t="shared" si="95"/>
        <v>5.5762081784386615</v>
      </c>
      <c r="BT31" s="83">
        <f t="shared" si="95"/>
        <v>1.6728624535315983</v>
      </c>
      <c r="BU31" s="83">
        <f t="shared" si="95"/>
        <v>31.350681536555143</v>
      </c>
      <c r="BV31" s="82">
        <f t="shared" si="96"/>
        <v>114</v>
      </c>
      <c r="BW31" s="83">
        <f t="shared" si="97"/>
        <v>42.982456140350877</v>
      </c>
      <c r="BX31" s="83">
        <f t="shared" si="97"/>
        <v>24.561403508771928</v>
      </c>
      <c r="BY31" s="83">
        <f t="shared" si="97"/>
        <v>19.298245614035086</v>
      </c>
      <c r="BZ31" s="83">
        <f t="shared" si="97"/>
        <v>7.0175438596491224</v>
      </c>
      <c r="CA31" s="83">
        <f t="shared" si="97"/>
        <v>1.7543859649122806</v>
      </c>
      <c r="CB31" s="83">
        <f t="shared" si="97"/>
        <v>4.3859649122807012</v>
      </c>
      <c r="CC31" s="119">
        <f t="shared" si="83"/>
        <v>15.472070659867127</v>
      </c>
      <c r="CD31" s="119">
        <f t="shared" si="83"/>
        <v>28.107595032091947</v>
      </c>
    </row>
    <row r="32" spans="1:82" ht="13.5" customHeight="1">
      <c r="A32" s="368"/>
      <c r="B32" s="57"/>
      <c r="C32" s="48" t="s">
        <v>183</v>
      </c>
      <c r="D32" s="82">
        <f t="shared" si="84"/>
        <v>198</v>
      </c>
      <c r="E32" s="83">
        <f t="shared" si="85"/>
        <v>4.0404040404040407</v>
      </c>
      <c r="F32" s="83">
        <f t="shared" si="85"/>
        <v>14.14141414141414</v>
      </c>
      <c r="G32" s="83">
        <f t="shared" si="85"/>
        <v>30.303030303030305</v>
      </c>
      <c r="H32" s="83">
        <f t="shared" si="85"/>
        <v>14.646464646464647</v>
      </c>
      <c r="I32" s="83">
        <f t="shared" si="85"/>
        <v>13.636363636363635</v>
      </c>
      <c r="J32" s="83">
        <f t="shared" si="85"/>
        <v>11.111111111111111</v>
      </c>
      <c r="K32" s="83">
        <f t="shared" si="85"/>
        <v>5.0505050505050502</v>
      </c>
      <c r="L32" s="83">
        <f t="shared" si="85"/>
        <v>4.0404040404040407</v>
      </c>
      <c r="M32" s="83">
        <f t="shared" si="85"/>
        <v>2.0202020202020203</v>
      </c>
      <c r="N32" s="83">
        <f t="shared" si="85"/>
        <v>1.0101010101010102</v>
      </c>
      <c r="O32" s="119">
        <f t="shared" si="2"/>
        <v>36.255102040816325</v>
      </c>
      <c r="P32" s="82">
        <f t="shared" si="86"/>
        <v>198</v>
      </c>
      <c r="Q32" s="83">
        <f t="shared" si="87"/>
        <v>4.0404040404040407</v>
      </c>
      <c r="R32" s="83">
        <f t="shared" si="87"/>
        <v>13.636363636363635</v>
      </c>
      <c r="S32" s="83">
        <f t="shared" si="87"/>
        <v>27.27272727272727</v>
      </c>
      <c r="T32" s="83">
        <f t="shared" si="87"/>
        <v>16.161616161616163</v>
      </c>
      <c r="U32" s="83">
        <f t="shared" si="87"/>
        <v>11.616161616161616</v>
      </c>
      <c r="V32" s="83">
        <f t="shared" si="87"/>
        <v>12.121212121212121</v>
      </c>
      <c r="W32" s="83">
        <f t="shared" si="87"/>
        <v>6.0606060606060606</v>
      </c>
      <c r="X32" s="83">
        <f t="shared" si="87"/>
        <v>4.5454545454545459</v>
      </c>
      <c r="Y32" s="83">
        <f t="shared" si="87"/>
        <v>2.5252525252525251</v>
      </c>
      <c r="Z32" s="83">
        <f t="shared" si="87"/>
        <v>2.0202020202020203</v>
      </c>
      <c r="AA32" s="119">
        <f t="shared" si="13"/>
        <v>37.984536082474229</v>
      </c>
      <c r="AB32" s="82">
        <f t="shared" si="88"/>
        <v>198</v>
      </c>
      <c r="AC32" s="83">
        <f t="shared" si="89"/>
        <v>2.5252525252525251</v>
      </c>
      <c r="AD32" s="83">
        <f t="shared" si="89"/>
        <v>6.0606060606060606</v>
      </c>
      <c r="AE32" s="83">
        <f t="shared" si="89"/>
        <v>17.676767676767678</v>
      </c>
      <c r="AF32" s="83">
        <f t="shared" si="89"/>
        <v>14.646464646464647</v>
      </c>
      <c r="AG32" s="83">
        <f t="shared" si="89"/>
        <v>13.131313131313133</v>
      </c>
      <c r="AH32" s="83">
        <f t="shared" si="89"/>
        <v>2.5252525252525251</v>
      </c>
      <c r="AI32" s="83">
        <f t="shared" si="89"/>
        <v>1.5151515151515151</v>
      </c>
      <c r="AJ32" s="83">
        <f t="shared" si="89"/>
        <v>1.0101010101010102</v>
      </c>
      <c r="AK32" s="83">
        <f t="shared" si="89"/>
        <v>0</v>
      </c>
      <c r="AL32" s="83">
        <f t="shared" si="89"/>
        <v>40.909090909090914</v>
      </c>
      <c r="AM32" s="82">
        <f t="shared" si="77"/>
        <v>147643.65811965812</v>
      </c>
      <c r="AN32" s="82">
        <f t="shared" si="90"/>
        <v>198</v>
      </c>
      <c r="AO32" s="83">
        <f t="shared" si="91"/>
        <v>0.50505050505050508</v>
      </c>
      <c r="AP32" s="83">
        <f t="shared" si="91"/>
        <v>0</v>
      </c>
      <c r="AQ32" s="83">
        <f t="shared" si="91"/>
        <v>8.0808080808080813</v>
      </c>
      <c r="AR32" s="83">
        <f t="shared" si="91"/>
        <v>19.19191919191919</v>
      </c>
      <c r="AS32" s="83">
        <f t="shared" si="91"/>
        <v>32.323232323232325</v>
      </c>
      <c r="AT32" s="83">
        <f t="shared" si="91"/>
        <v>17.676767676767678</v>
      </c>
      <c r="AU32" s="83">
        <f t="shared" si="91"/>
        <v>8.0808080808080813</v>
      </c>
      <c r="AV32" s="83">
        <f t="shared" si="91"/>
        <v>3.535353535353535</v>
      </c>
      <c r="AW32" s="83">
        <f t="shared" si="91"/>
        <v>1.5151515151515151</v>
      </c>
      <c r="AX32" s="83">
        <f t="shared" si="91"/>
        <v>0.50505050505050508</v>
      </c>
      <c r="AY32" s="83">
        <f t="shared" si="91"/>
        <v>8.5858585858585847</v>
      </c>
      <c r="AZ32" s="82">
        <f t="shared" si="79"/>
        <v>56348.397790055249</v>
      </c>
      <c r="BA32" s="82">
        <f t="shared" si="79"/>
        <v>56661.444444444445</v>
      </c>
      <c r="BB32" s="82">
        <f t="shared" si="92"/>
        <v>6269</v>
      </c>
      <c r="BC32" s="83">
        <f t="shared" si="93"/>
        <v>6.9708087414260644</v>
      </c>
      <c r="BD32" s="83">
        <f t="shared" si="93"/>
        <v>6.0775243260488114</v>
      </c>
      <c r="BE32" s="83">
        <f t="shared" si="93"/>
        <v>6.1253788483011649</v>
      </c>
      <c r="BF32" s="83">
        <f t="shared" si="93"/>
        <v>23.767746052001915</v>
      </c>
      <c r="BG32" s="83">
        <f t="shared" si="93"/>
        <v>20.354123464667413</v>
      </c>
      <c r="BH32" s="83">
        <f t="shared" si="93"/>
        <v>14.78704737597703</v>
      </c>
      <c r="BI32" s="83">
        <f t="shared" si="93"/>
        <v>12.777157441378209</v>
      </c>
      <c r="BJ32" s="83">
        <f t="shared" si="93"/>
        <v>7.7364810974637095</v>
      </c>
      <c r="BK32" s="83">
        <f t="shared" si="93"/>
        <v>1.4037326527356835</v>
      </c>
      <c r="BL32" s="119">
        <f t="shared" si="19"/>
        <v>2.0998018120045301</v>
      </c>
      <c r="BM32" s="119">
        <f t="shared" si="20"/>
        <v>2.2595534470752088</v>
      </c>
      <c r="BN32" s="82">
        <f t="shared" si="94"/>
        <v>5593</v>
      </c>
      <c r="BO32" s="83">
        <f t="shared" si="95"/>
        <v>17.021276595744681</v>
      </c>
      <c r="BP32" s="83">
        <f t="shared" si="95"/>
        <v>13.069908814589665</v>
      </c>
      <c r="BQ32" s="83">
        <f t="shared" si="95"/>
        <v>21.562667620239583</v>
      </c>
      <c r="BR32" s="83">
        <f t="shared" si="95"/>
        <v>17.21795101019131</v>
      </c>
      <c r="BS32" s="83">
        <f t="shared" si="95"/>
        <v>4.8274629000536384</v>
      </c>
      <c r="BT32" s="83">
        <f t="shared" si="95"/>
        <v>1.6449132844627214</v>
      </c>
      <c r="BU32" s="83">
        <f t="shared" si="95"/>
        <v>24.655819774718399</v>
      </c>
      <c r="BV32" s="82">
        <f t="shared" si="96"/>
        <v>198</v>
      </c>
      <c r="BW32" s="83">
        <f t="shared" si="97"/>
        <v>55.050505050505052</v>
      </c>
      <c r="BX32" s="83">
        <f t="shared" si="97"/>
        <v>18.181818181818183</v>
      </c>
      <c r="BY32" s="83">
        <f t="shared" si="97"/>
        <v>17.171717171717169</v>
      </c>
      <c r="BZ32" s="83">
        <f t="shared" si="97"/>
        <v>4.5454545454545459</v>
      </c>
      <c r="CA32" s="83">
        <f t="shared" si="97"/>
        <v>1.0101010101010102</v>
      </c>
      <c r="CB32" s="83">
        <f t="shared" si="97"/>
        <v>4.0404040404040407</v>
      </c>
      <c r="CC32" s="119">
        <f t="shared" si="83"/>
        <v>10.841152876902823</v>
      </c>
      <c r="CD32" s="119">
        <f t="shared" si="83"/>
        <v>25.429864772981933</v>
      </c>
    </row>
    <row r="33" spans="1:82" ht="13.5" customHeight="1">
      <c r="A33" s="370"/>
      <c r="B33" s="65"/>
      <c r="C33" s="59" t="s">
        <v>184</v>
      </c>
      <c r="D33" s="84">
        <f t="shared" si="84"/>
        <v>355</v>
      </c>
      <c r="E33" s="85">
        <f t="shared" si="85"/>
        <v>4.225352112676056</v>
      </c>
      <c r="F33" s="85">
        <f t="shared" si="85"/>
        <v>24.788732394366196</v>
      </c>
      <c r="G33" s="85">
        <f t="shared" si="85"/>
        <v>29.014084507042252</v>
      </c>
      <c r="H33" s="85">
        <f t="shared" si="85"/>
        <v>15.774647887323944</v>
      </c>
      <c r="I33" s="85">
        <f t="shared" si="85"/>
        <v>9.0140845070422539</v>
      </c>
      <c r="J33" s="85">
        <f t="shared" si="85"/>
        <v>7.323943661971831</v>
      </c>
      <c r="K33" s="85">
        <f t="shared" si="85"/>
        <v>7.887323943661972</v>
      </c>
      <c r="L33" s="85">
        <f t="shared" si="85"/>
        <v>0.56338028169014087</v>
      </c>
      <c r="M33" s="85">
        <f t="shared" si="85"/>
        <v>0.84507042253521114</v>
      </c>
      <c r="N33" s="85">
        <f t="shared" si="85"/>
        <v>0.56338028169014087</v>
      </c>
      <c r="O33" s="120">
        <f t="shared" si="2"/>
        <v>30.48441926345609</v>
      </c>
      <c r="P33" s="84">
        <f t="shared" si="86"/>
        <v>355</v>
      </c>
      <c r="Q33" s="85">
        <f t="shared" si="87"/>
        <v>3.3802816901408446</v>
      </c>
      <c r="R33" s="85">
        <f t="shared" si="87"/>
        <v>21.12676056338028</v>
      </c>
      <c r="S33" s="85">
        <f t="shared" si="87"/>
        <v>29.014084507042252</v>
      </c>
      <c r="T33" s="85">
        <f t="shared" si="87"/>
        <v>16.056338028169016</v>
      </c>
      <c r="U33" s="85">
        <f t="shared" si="87"/>
        <v>9.577464788732394</v>
      </c>
      <c r="V33" s="85">
        <f t="shared" si="87"/>
        <v>7.042253521126761</v>
      </c>
      <c r="W33" s="85">
        <f t="shared" si="87"/>
        <v>8.7323943661971821</v>
      </c>
      <c r="X33" s="85">
        <f t="shared" si="87"/>
        <v>2.2535211267605635</v>
      </c>
      <c r="Y33" s="85">
        <f t="shared" si="87"/>
        <v>0.84507042253521114</v>
      </c>
      <c r="Z33" s="85">
        <f t="shared" si="87"/>
        <v>1.971830985915493</v>
      </c>
      <c r="AA33" s="120">
        <f t="shared" si="13"/>
        <v>32.801724137931032</v>
      </c>
      <c r="AB33" s="84">
        <f t="shared" si="88"/>
        <v>355</v>
      </c>
      <c r="AC33" s="85">
        <f t="shared" si="89"/>
        <v>5.915492957746479</v>
      </c>
      <c r="AD33" s="85">
        <f t="shared" si="89"/>
        <v>12.112676056338028</v>
      </c>
      <c r="AE33" s="85">
        <f t="shared" si="89"/>
        <v>21.69014084507042</v>
      </c>
      <c r="AF33" s="85">
        <f t="shared" si="89"/>
        <v>14.084507042253522</v>
      </c>
      <c r="AG33" s="85">
        <f t="shared" si="89"/>
        <v>5.915492957746479</v>
      </c>
      <c r="AH33" s="85">
        <f t="shared" si="89"/>
        <v>0.28169014084507044</v>
      </c>
      <c r="AI33" s="85">
        <f t="shared" si="89"/>
        <v>0.84507042253521114</v>
      </c>
      <c r="AJ33" s="85">
        <f t="shared" si="89"/>
        <v>0.28169014084507044</v>
      </c>
      <c r="AK33" s="85">
        <f t="shared" si="89"/>
        <v>0</v>
      </c>
      <c r="AL33" s="85">
        <f t="shared" si="89"/>
        <v>38.87323943661972</v>
      </c>
      <c r="AM33" s="84">
        <f t="shared" si="77"/>
        <v>132004.94777265747</v>
      </c>
      <c r="AN33" s="84">
        <f t="shared" si="90"/>
        <v>355</v>
      </c>
      <c r="AO33" s="85">
        <f t="shared" si="91"/>
        <v>0.28169014084507044</v>
      </c>
      <c r="AP33" s="85">
        <f t="shared" si="91"/>
        <v>4.225352112676056</v>
      </c>
      <c r="AQ33" s="85">
        <f t="shared" si="91"/>
        <v>18.028169014084508</v>
      </c>
      <c r="AR33" s="85">
        <f t="shared" si="91"/>
        <v>29.295774647887324</v>
      </c>
      <c r="AS33" s="85">
        <f t="shared" si="91"/>
        <v>23.943661971830984</v>
      </c>
      <c r="AT33" s="85">
        <f t="shared" si="91"/>
        <v>12.676056338028168</v>
      </c>
      <c r="AU33" s="85">
        <f t="shared" si="91"/>
        <v>2.8169014084507045</v>
      </c>
      <c r="AV33" s="85">
        <f t="shared" si="91"/>
        <v>1.6901408450704223</v>
      </c>
      <c r="AW33" s="85">
        <f t="shared" si="91"/>
        <v>1.1267605633802817</v>
      </c>
      <c r="AX33" s="85">
        <f t="shared" si="91"/>
        <v>0</v>
      </c>
      <c r="AY33" s="85">
        <f t="shared" si="91"/>
        <v>5.915492957746479</v>
      </c>
      <c r="AZ33" s="84">
        <f t="shared" si="79"/>
        <v>48311.377245508986</v>
      </c>
      <c r="BA33" s="84">
        <f t="shared" si="79"/>
        <v>48456.456456456457</v>
      </c>
      <c r="BB33" s="84">
        <f t="shared" si="92"/>
        <v>9658</v>
      </c>
      <c r="BC33" s="85">
        <f t="shared" si="93"/>
        <v>7.568854835369641</v>
      </c>
      <c r="BD33" s="85">
        <f t="shared" si="93"/>
        <v>6.1192793539035</v>
      </c>
      <c r="BE33" s="85">
        <f t="shared" si="93"/>
        <v>7.2685856284945132</v>
      </c>
      <c r="BF33" s="85">
        <f t="shared" si="93"/>
        <v>22.250983640505282</v>
      </c>
      <c r="BG33" s="85">
        <f t="shared" si="93"/>
        <v>20.811762269621038</v>
      </c>
      <c r="BH33" s="85">
        <f t="shared" si="93"/>
        <v>14.516463035825222</v>
      </c>
      <c r="BI33" s="85">
        <f t="shared" si="93"/>
        <v>12.673431352246842</v>
      </c>
      <c r="BJ33" s="85">
        <f t="shared" si="93"/>
        <v>7.6102712776972465</v>
      </c>
      <c r="BK33" s="85">
        <f t="shared" si="93"/>
        <v>1.1803686063367156</v>
      </c>
      <c r="BL33" s="120">
        <f t="shared" si="19"/>
        <v>2.0818970033528919</v>
      </c>
      <c r="BM33" s="120">
        <f t="shared" si="20"/>
        <v>2.2545813003517532</v>
      </c>
      <c r="BN33" s="84">
        <f t="shared" si="94"/>
        <v>8680</v>
      </c>
      <c r="BO33" s="85">
        <f t="shared" si="95"/>
        <v>14.965437788018432</v>
      </c>
      <c r="BP33" s="85">
        <f t="shared" si="95"/>
        <v>13.882488479262673</v>
      </c>
      <c r="BQ33" s="85">
        <f t="shared" si="95"/>
        <v>20.345622119815669</v>
      </c>
      <c r="BR33" s="85">
        <f t="shared" si="95"/>
        <v>13.294930875576036</v>
      </c>
      <c r="BS33" s="85">
        <f t="shared" si="95"/>
        <v>4.3087557603686637</v>
      </c>
      <c r="BT33" s="85">
        <f t="shared" si="95"/>
        <v>1.2903225806451613</v>
      </c>
      <c r="BU33" s="85">
        <f t="shared" si="95"/>
        <v>31.912442396313363</v>
      </c>
      <c r="BV33" s="84">
        <f t="shared" si="96"/>
        <v>355</v>
      </c>
      <c r="BW33" s="85">
        <f t="shared" si="97"/>
        <v>63.098591549295776</v>
      </c>
      <c r="BX33" s="85">
        <f t="shared" si="97"/>
        <v>14.647887323943662</v>
      </c>
      <c r="BY33" s="85">
        <f t="shared" si="97"/>
        <v>10.985915492957748</v>
      </c>
      <c r="BZ33" s="85">
        <f t="shared" si="97"/>
        <v>4.225352112676056</v>
      </c>
      <c r="CA33" s="85">
        <f t="shared" si="97"/>
        <v>1.6901408450704223</v>
      </c>
      <c r="CB33" s="85">
        <f t="shared" si="97"/>
        <v>5.352112676056338</v>
      </c>
      <c r="CC33" s="120">
        <f t="shared" si="83"/>
        <v>9.6747015413662183</v>
      </c>
      <c r="CD33" s="120">
        <f t="shared" si="83"/>
        <v>29.024104624098651</v>
      </c>
    </row>
    <row r="34" spans="1:82" ht="13.5" customHeight="1">
      <c r="A34" s="366" t="s">
        <v>189</v>
      </c>
      <c r="B34" s="49" t="s">
        <v>719</v>
      </c>
      <c r="C34" s="45" t="s">
        <v>176</v>
      </c>
      <c r="D34" s="86">
        <f t="shared" si="84"/>
        <v>1202</v>
      </c>
      <c r="E34" s="87">
        <f t="shared" si="84"/>
        <v>4</v>
      </c>
      <c r="F34" s="87">
        <f>F118</f>
        <v>29</v>
      </c>
      <c r="G34" s="87">
        <f t="shared" ref="G34:N34" si="98">G118</f>
        <v>134</v>
      </c>
      <c r="H34" s="87">
        <f t="shared" si="98"/>
        <v>150</v>
      </c>
      <c r="I34" s="87">
        <f t="shared" si="98"/>
        <v>212</v>
      </c>
      <c r="J34" s="87">
        <f t="shared" si="98"/>
        <v>236</v>
      </c>
      <c r="K34" s="87">
        <f t="shared" si="98"/>
        <v>280</v>
      </c>
      <c r="L34" s="87">
        <f t="shared" si="98"/>
        <v>79</v>
      </c>
      <c r="M34" s="87">
        <f t="shared" si="98"/>
        <v>69</v>
      </c>
      <c r="N34" s="87">
        <f t="shared" si="98"/>
        <v>9</v>
      </c>
      <c r="O34" s="117">
        <f t="shared" si="2"/>
        <v>56.185247275775353</v>
      </c>
      <c r="P34" s="86">
        <f t="shared" si="86"/>
        <v>1202</v>
      </c>
      <c r="Q34" s="87">
        <f t="shared" si="86"/>
        <v>4</v>
      </c>
      <c r="R34" s="87">
        <f t="shared" si="86"/>
        <v>25</v>
      </c>
      <c r="S34" s="87">
        <f t="shared" si="86"/>
        <v>119</v>
      </c>
      <c r="T34" s="87">
        <f t="shared" si="86"/>
        <v>149</v>
      </c>
      <c r="U34" s="87">
        <f t="shared" si="86"/>
        <v>196</v>
      </c>
      <c r="V34" s="87">
        <f t="shared" si="86"/>
        <v>242</v>
      </c>
      <c r="W34" s="87">
        <f t="shared" si="86"/>
        <v>294</v>
      </c>
      <c r="X34" s="87">
        <f t="shared" si="86"/>
        <v>80</v>
      </c>
      <c r="Y34" s="87">
        <f t="shared" si="86"/>
        <v>86</v>
      </c>
      <c r="Z34" s="87">
        <f t="shared" si="86"/>
        <v>7</v>
      </c>
      <c r="AA34" s="117">
        <f t="shared" si="13"/>
        <v>58.733891213389121</v>
      </c>
      <c r="AB34" s="86">
        <f t="shared" si="88"/>
        <v>1202</v>
      </c>
      <c r="AC34" s="87">
        <f t="shared" si="88"/>
        <v>20</v>
      </c>
      <c r="AD34" s="87">
        <f>AD118</f>
        <v>24</v>
      </c>
      <c r="AE34" s="87">
        <f t="shared" ref="AE34:AL34" si="99">AE118</f>
        <v>49</v>
      </c>
      <c r="AF34" s="87">
        <f t="shared" si="99"/>
        <v>74</v>
      </c>
      <c r="AG34" s="87">
        <f t="shared" si="99"/>
        <v>79</v>
      </c>
      <c r="AH34" s="87">
        <f t="shared" si="99"/>
        <v>91</v>
      </c>
      <c r="AI34" s="87">
        <f t="shared" si="99"/>
        <v>139</v>
      </c>
      <c r="AJ34" s="87">
        <f t="shared" si="99"/>
        <v>99</v>
      </c>
      <c r="AK34" s="87">
        <f t="shared" si="99"/>
        <v>301</v>
      </c>
      <c r="AL34" s="87">
        <f t="shared" si="99"/>
        <v>326</v>
      </c>
      <c r="AM34" s="86">
        <f>IF(AM118="","－",AM118)</f>
        <v>276573.68375683326</v>
      </c>
      <c r="AN34" s="86">
        <f t="shared" si="90"/>
        <v>1202</v>
      </c>
      <c r="AO34" s="87">
        <f t="shared" si="90"/>
        <v>94</v>
      </c>
      <c r="AP34" s="87">
        <f>AP118</f>
        <v>29</v>
      </c>
      <c r="AQ34" s="87">
        <f t="shared" ref="AQ34:AY34" si="100">AQ118</f>
        <v>49</v>
      </c>
      <c r="AR34" s="87">
        <f t="shared" si="100"/>
        <v>82</v>
      </c>
      <c r="AS34" s="87">
        <f t="shared" si="100"/>
        <v>139</v>
      </c>
      <c r="AT34" s="87">
        <f t="shared" si="100"/>
        <v>138</v>
      </c>
      <c r="AU34" s="87">
        <f t="shared" si="100"/>
        <v>109</v>
      </c>
      <c r="AV34" s="87">
        <f t="shared" si="100"/>
        <v>181</v>
      </c>
      <c r="AW34" s="87">
        <f t="shared" si="100"/>
        <v>209</v>
      </c>
      <c r="AX34" s="87">
        <f t="shared" si="100"/>
        <v>89</v>
      </c>
      <c r="AY34" s="87">
        <f t="shared" si="100"/>
        <v>83</v>
      </c>
      <c r="AZ34" s="86">
        <f>IF(AZ118="","－",AZ118)</f>
        <v>79948.362823949952</v>
      </c>
      <c r="BA34" s="86">
        <f>IF(BA118="","－",BA118)</f>
        <v>87280.212682926824</v>
      </c>
      <c r="BB34" s="86">
        <f t="shared" si="92"/>
        <v>61948</v>
      </c>
      <c r="BC34" s="87">
        <f t="shared" si="92"/>
        <v>3856</v>
      </c>
      <c r="BD34" s="87">
        <f>BD118</f>
        <v>3862</v>
      </c>
      <c r="BE34" s="87">
        <f t="shared" ref="BE34:BK34" si="101">BE118</f>
        <v>3097</v>
      </c>
      <c r="BF34" s="87">
        <f t="shared" si="101"/>
        <v>13246</v>
      </c>
      <c r="BG34" s="87">
        <f t="shared" si="101"/>
        <v>11295</v>
      </c>
      <c r="BH34" s="87">
        <f t="shared" si="101"/>
        <v>9626</v>
      </c>
      <c r="BI34" s="87">
        <f t="shared" si="101"/>
        <v>10267</v>
      </c>
      <c r="BJ34" s="87">
        <f t="shared" si="101"/>
        <v>5975</v>
      </c>
      <c r="BK34" s="87">
        <f t="shared" si="101"/>
        <v>724</v>
      </c>
      <c r="BL34" s="117">
        <f t="shared" si="19"/>
        <v>2.2899884032405593</v>
      </c>
      <c r="BM34" s="117">
        <f t="shared" si="20"/>
        <v>2.4439103681494911</v>
      </c>
      <c r="BN34" s="86">
        <f t="shared" si="94"/>
        <v>57094</v>
      </c>
      <c r="BO34" s="87">
        <f t="shared" si="94"/>
        <v>5162</v>
      </c>
      <c r="BP34" s="87">
        <f>BP118</f>
        <v>6244</v>
      </c>
      <c r="BQ34" s="87">
        <f t="shared" ref="BQ34:BU34" si="102">BQ118</f>
        <v>16586</v>
      </c>
      <c r="BR34" s="87">
        <f t="shared" si="102"/>
        <v>11902</v>
      </c>
      <c r="BS34" s="87">
        <f t="shared" si="102"/>
        <v>4422</v>
      </c>
      <c r="BT34" s="87">
        <f t="shared" si="102"/>
        <v>1272</v>
      </c>
      <c r="BU34" s="87">
        <f t="shared" si="102"/>
        <v>11506</v>
      </c>
      <c r="BV34" s="86">
        <f t="shared" si="96"/>
        <v>1202</v>
      </c>
      <c r="BW34" s="87">
        <f t="shared" si="96"/>
        <v>923</v>
      </c>
      <c r="BX34" s="87">
        <f>BX118</f>
        <v>84</v>
      </c>
      <c r="BY34" s="87">
        <f t="shared" ref="BY34:CA34" si="103">BY118</f>
        <v>46</v>
      </c>
      <c r="BZ34" s="87">
        <f t="shared" si="103"/>
        <v>22</v>
      </c>
      <c r="CA34" s="87">
        <f t="shared" si="103"/>
        <v>2</v>
      </c>
      <c r="CB34" s="87">
        <f>CB118</f>
        <v>125</v>
      </c>
      <c r="CC34" s="117">
        <f>IF(CC118="","－",CC118)</f>
        <v>3.4406220057303285</v>
      </c>
      <c r="CD34" s="117">
        <f>IF(CD118="","－",CD118)</f>
        <v>24.062012338776388</v>
      </c>
    </row>
    <row r="35" spans="1:82" ht="13.5" customHeight="1">
      <c r="A35" s="367"/>
      <c r="B35" s="49" t="s">
        <v>726</v>
      </c>
      <c r="C35" s="50"/>
      <c r="D35" s="88">
        <f>IF(SUM(E35:N35)&gt;100,"－",SUM(E35:N35))</f>
        <v>100.00000000000001</v>
      </c>
      <c r="E35" s="89">
        <f t="shared" ref="E35:N35" si="104">E118/$D34*100</f>
        <v>0.33277870216306155</v>
      </c>
      <c r="F35" s="89">
        <f t="shared" si="104"/>
        <v>2.4126455906821964</v>
      </c>
      <c r="G35" s="89">
        <f t="shared" si="104"/>
        <v>11.148086522462561</v>
      </c>
      <c r="H35" s="89">
        <f t="shared" si="104"/>
        <v>12.479201331114808</v>
      </c>
      <c r="I35" s="89">
        <f t="shared" si="104"/>
        <v>17.637271214642265</v>
      </c>
      <c r="J35" s="89">
        <f t="shared" si="104"/>
        <v>19.633943427620633</v>
      </c>
      <c r="K35" s="89">
        <f t="shared" si="104"/>
        <v>23.294509151414307</v>
      </c>
      <c r="L35" s="89">
        <f t="shared" si="104"/>
        <v>6.5723793677204654</v>
      </c>
      <c r="M35" s="89">
        <f t="shared" si="104"/>
        <v>5.7404326123128113</v>
      </c>
      <c r="N35" s="89">
        <f t="shared" si="104"/>
        <v>0.74875207986688852</v>
      </c>
      <c r="O35" s="88" t="str">
        <f t="shared" si="2"/>
        <v>－</v>
      </c>
      <c r="P35" s="88">
        <f>IF(SUM(Q35:Z35)&gt;100,"－",SUM(Q35:Z35))</f>
        <v>100</v>
      </c>
      <c r="Q35" s="89">
        <f>Q118/$P34*100</f>
        <v>0.33277870216306155</v>
      </c>
      <c r="R35" s="89">
        <f t="shared" ref="R35:Z35" si="105">R118/$P34*100</f>
        <v>2.0798668885191347</v>
      </c>
      <c r="S35" s="89">
        <f t="shared" si="105"/>
        <v>9.9001663893510816</v>
      </c>
      <c r="T35" s="89">
        <f t="shared" si="105"/>
        <v>12.396006655574043</v>
      </c>
      <c r="U35" s="89">
        <f t="shared" si="105"/>
        <v>16.306156405990016</v>
      </c>
      <c r="V35" s="89">
        <f t="shared" si="105"/>
        <v>20.133111480865225</v>
      </c>
      <c r="W35" s="89">
        <f t="shared" si="105"/>
        <v>24.459234608985025</v>
      </c>
      <c r="X35" s="89">
        <f t="shared" si="105"/>
        <v>6.6555740432612307</v>
      </c>
      <c r="Y35" s="89">
        <f t="shared" si="105"/>
        <v>7.1547420965058244</v>
      </c>
      <c r="Z35" s="89">
        <f t="shared" si="105"/>
        <v>0.58236272878535777</v>
      </c>
      <c r="AA35" s="88" t="str">
        <f t="shared" si="13"/>
        <v>－</v>
      </c>
      <c r="AB35" s="88">
        <f>IF(SUM(AC35:AL35)&gt;100,"－",SUM(AC35:AL35))</f>
        <v>100</v>
      </c>
      <c r="AC35" s="89">
        <f>AC118/$AB34*100</f>
        <v>1.6638935108153077</v>
      </c>
      <c r="AD35" s="89">
        <f>AD118/$AB34*100</f>
        <v>1.9966722129783694</v>
      </c>
      <c r="AE35" s="89">
        <f>AE118/$AB34*100</f>
        <v>4.0765391014975041</v>
      </c>
      <c r="AF35" s="89">
        <f t="shared" ref="AF35:AL35" si="106">AF118/$AB34*100</f>
        <v>6.1564059900166388</v>
      </c>
      <c r="AG35" s="89">
        <f t="shared" si="106"/>
        <v>6.5723793677204654</v>
      </c>
      <c r="AH35" s="89">
        <f t="shared" si="106"/>
        <v>7.570715474209651</v>
      </c>
      <c r="AI35" s="89">
        <f t="shared" si="106"/>
        <v>11.564059900166388</v>
      </c>
      <c r="AJ35" s="89">
        <f t="shared" si="106"/>
        <v>8.2362728785357735</v>
      </c>
      <c r="AK35" s="89">
        <f t="shared" si="106"/>
        <v>25.041597337770384</v>
      </c>
      <c r="AL35" s="89">
        <f t="shared" si="106"/>
        <v>27.121464226289515</v>
      </c>
      <c r="AM35" s="216" t="str">
        <f t="shared" ref="AM35:AM39" si="107">IF(AM119="","－",AM119)</f>
        <v>－</v>
      </c>
      <c r="AN35" s="88">
        <f>IF(SUM(AO35:AY35)&gt;100,"－",SUM(AO35:AY35))</f>
        <v>100</v>
      </c>
      <c r="AO35" s="89">
        <f>AO118/$AN34*100</f>
        <v>7.8202995008319469</v>
      </c>
      <c r="AP35" s="89">
        <f>AP118/$AN34*100</f>
        <v>2.4126455906821964</v>
      </c>
      <c r="AQ35" s="89">
        <f t="shared" ref="AQ35:AY35" si="108">AQ118/$AN34*100</f>
        <v>4.0765391014975041</v>
      </c>
      <c r="AR35" s="89">
        <f t="shared" si="108"/>
        <v>6.8219633943427613</v>
      </c>
      <c r="AS35" s="89">
        <f t="shared" si="108"/>
        <v>11.564059900166388</v>
      </c>
      <c r="AT35" s="89">
        <f t="shared" si="108"/>
        <v>11.480865224625623</v>
      </c>
      <c r="AU35" s="89">
        <f t="shared" si="108"/>
        <v>9.0682196339434284</v>
      </c>
      <c r="AV35" s="89">
        <f t="shared" si="108"/>
        <v>15.058236272878537</v>
      </c>
      <c r="AW35" s="89">
        <f t="shared" si="108"/>
        <v>17.387687188019967</v>
      </c>
      <c r="AX35" s="89">
        <f t="shared" si="108"/>
        <v>7.4043261231281203</v>
      </c>
      <c r="AY35" s="89">
        <f t="shared" si="108"/>
        <v>6.9051580698835267</v>
      </c>
      <c r="AZ35" s="216" t="str">
        <f t="shared" ref="AZ35:BA39" si="109">IF(AZ119="","－",AZ119)</f>
        <v>－</v>
      </c>
      <c r="BA35" s="216" t="str">
        <f t="shared" si="109"/>
        <v>－</v>
      </c>
      <c r="BB35" s="88">
        <f>IF(SUM(BC35:BK35)&gt;100,"－",SUM(BC35:BK35))</f>
        <v>100</v>
      </c>
      <c r="BC35" s="89">
        <f>BC118/$BB34*100</f>
        <v>6.2245754503777357</v>
      </c>
      <c r="BD35" s="89">
        <f>BD118/$BB34*100</f>
        <v>6.2342609930909791</v>
      </c>
      <c r="BE35" s="89">
        <f t="shared" ref="BE35:BK35" si="110">BE118/$BB34*100</f>
        <v>4.9993542971524505</v>
      </c>
      <c r="BF35" s="89">
        <f t="shared" si="110"/>
        <v>21.382449796603602</v>
      </c>
      <c r="BG35" s="89">
        <f t="shared" si="110"/>
        <v>18.233034157680635</v>
      </c>
      <c r="BH35" s="89">
        <f t="shared" si="110"/>
        <v>15.538839026280105</v>
      </c>
      <c r="BI35" s="89">
        <f t="shared" si="110"/>
        <v>16.573577839478272</v>
      </c>
      <c r="BJ35" s="89">
        <f t="shared" si="110"/>
        <v>9.6451862852715173</v>
      </c>
      <c r="BK35" s="89">
        <f t="shared" si="110"/>
        <v>1.1687221540646993</v>
      </c>
      <c r="BL35" s="88" t="str">
        <f t="shared" si="19"/>
        <v>－</v>
      </c>
      <c r="BM35" s="88" t="str">
        <f t="shared" si="20"/>
        <v>－</v>
      </c>
      <c r="BN35" s="88">
        <f>IF(SUM(BO35:BU35)&gt;100,"－",SUM(BO35:BU35))</f>
        <v>100</v>
      </c>
      <c r="BO35" s="89">
        <f>BO118/$BN34*100</f>
        <v>9.0412302518653451</v>
      </c>
      <c r="BP35" s="89">
        <f>BP118/$BN34*100</f>
        <v>10.936350579745682</v>
      </c>
      <c r="BQ35" s="89">
        <f t="shared" ref="BQ35:BU35" si="111">BQ118/$BN34*100</f>
        <v>29.050338039023366</v>
      </c>
      <c r="BR35" s="89">
        <f t="shared" si="111"/>
        <v>20.846323606683715</v>
      </c>
      <c r="BS35" s="89">
        <f t="shared" si="111"/>
        <v>7.7451220793778681</v>
      </c>
      <c r="BT35" s="89">
        <f t="shared" si="111"/>
        <v>2.2279048586541492</v>
      </c>
      <c r="BU35" s="89">
        <f t="shared" si="111"/>
        <v>20.152730584649873</v>
      </c>
      <c r="BV35" s="88">
        <f>IF(SUM(BW35:CB35)&gt;100,"－",SUM(BW35:CB35))</f>
        <v>100</v>
      </c>
      <c r="BW35" s="89">
        <f t="shared" ref="BW35:CB35" si="112">BW118/$BV34*100</f>
        <v>76.78868552412645</v>
      </c>
      <c r="BX35" s="89">
        <f t="shared" si="112"/>
        <v>6.988352745424292</v>
      </c>
      <c r="BY35" s="89">
        <f t="shared" si="112"/>
        <v>3.8269550748752081</v>
      </c>
      <c r="BZ35" s="89">
        <f t="shared" si="112"/>
        <v>1.8302828618968388</v>
      </c>
      <c r="CA35" s="89">
        <f t="shared" si="112"/>
        <v>0.16638935108153077</v>
      </c>
      <c r="CB35" s="89">
        <f t="shared" si="112"/>
        <v>10.399334442595674</v>
      </c>
      <c r="CC35" s="88" t="str">
        <f t="shared" ref="CC35:CD39" si="113">IF(CC119="","－",CC119)</f>
        <v>－</v>
      </c>
      <c r="CD35" s="88" t="str">
        <f t="shared" si="113"/>
        <v>－</v>
      </c>
    </row>
    <row r="36" spans="1:82" ht="13.5" customHeight="1">
      <c r="A36" s="367"/>
      <c r="B36" s="49" t="s">
        <v>722</v>
      </c>
      <c r="C36" s="53" t="s">
        <v>190</v>
      </c>
      <c r="D36" s="82">
        <f>D120</f>
        <v>538</v>
      </c>
      <c r="E36" s="83">
        <f t="shared" ref="E36:N39" si="114">IF($D36=0,0,E120/$D36*100)</f>
        <v>0</v>
      </c>
      <c r="F36" s="83">
        <f t="shared" si="114"/>
        <v>1.1152416356877324</v>
      </c>
      <c r="G36" s="83">
        <f t="shared" si="114"/>
        <v>5.7620817843866172</v>
      </c>
      <c r="H36" s="83">
        <f t="shared" si="114"/>
        <v>11.71003717472119</v>
      </c>
      <c r="I36" s="83">
        <f t="shared" si="114"/>
        <v>18.959107806691449</v>
      </c>
      <c r="J36" s="83">
        <f t="shared" si="114"/>
        <v>21.003717472118961</v>
      </c>
      <c r="K36" s="83">
        <f t="shared" si="114"/>
        <v>25.650557620817843</v>
      </c>
      <c r="L36" s="83">
        <f t="shared" si="114"/>
        <v>8.3643122676579935</v>
      </c>
      <c r="M36" s="83">
        <f t="shared" si="114"/>
        <v>7.0631970260223049</v>
      </c>
      <c r="N36" s="83">
        <f t="shared" si="114"/>
        <v>0.37174721189591076</v>
      </c>
      <c r="O36" s="119">
        <f t="shared" si="2"/>
        <v>60.809701492537314</v>
      </c>
      <c r="P36" s="82">
        <f>P120</f>
        <v>538</v>
      </c>
      <c r="Q36" s="83">
        <f>IF($P36=0,0,Q120/$P36*100)</f>
        <v>0</v>
      </c>
      <c r="R36" s="83">
        <f t="shared" ref="R36:Y39" si="115">IF($P36=0,0,R120/$P36*100)</f>
        <v>0.92936802973977695</v>
      </c>
      <c r="S36" s="83">
        <f t="shared" si="115"/>
        <v>4.6468401486988844</v>
      </c>
      <c r="T36" s="83">
        <f t="shared" si="115"/>
        <v>11.524163568773234</v>
      </c>
      <c r="U36" s="83">
        <f t="shared" si="115"/>
        <v>17.100371747211895</v>
      </c>
      <c r="V36" s="83">
        <f t="shared" si="115"/>
        <v>20.631970260223049</v>
      </c>
      <c r="W36" s="83">
        <f t="shared" si="115"/>
        <v>27.881040892193308</v>
      </c>
      <c r="X36" s="83">
        <f t="shared" si="115"/>
        <v>8.1784386617100377</v>
      </c>
      <c r="Y36" s="83">
        <f t="shared" si="115"/>
        <v>8.921933085501859</v>
      </c>
      <c r="Z36" s="83">
        <f>IF($P36=0,0,Z120/$P36*100)</f>
        <v>0.18587360594795538</v>
      </c>
      <c r="AA36" s="119">
        <f t="shared" si="13"/>
        <v>63.927374301675975</v>
      </c>
      <c r="AB36" s="82">
        <f>AB120</f>
        <v>538</v>
      </c>
      <c r="AC36" s="83">
        <f t="shared" ref="AC36:AL39" si="116">IF($AB36=0,0,AC120/$AB36*100)</f>
        <v>0.18587360594795538</v>
      </c>
      <c r="AD36" s="83">
        <f t="shared" si="116"/>
        <v>0.37174721189591076</v>
      </c>
      <c r="AE36" s="83">
        <f t="shared" si="116"/>
        <v>1.486988847583643</v>
      </c>
      <c r="AF36" s="83">
        <f t="shared" si="116"/>
        <v>2.9739776951672861</v>
      </c>
      <c r="AG36" s="83">
        <f t="shared" si="116"/>
        <v>4.6468401486988844</v>
      </c>
      <c r="AH36" s="83">
        <f t="shared" si="116"/>
        <v>6.8773234200743492</v>
      </c>
      <c r="AI36" s="83">
        <f t="shared" si="116"/>
        <v>13.754646840148698</v>
      </c>
      <c r="AJ36" s="83">
        <f t="shared" si="116"/>
        <v>9.8513011152416361</v>
      </c>
      <c r="AK36" s="83">
        <f t="shared" si="116"/>
        <v>35.501858736059475</v>
      </c>
      <c r="AL36" s="83">
        <f t="shared" si="116"/>
        <v>24.349442379182157</v>
      </c>
      <c r="AM36" s="82">
        <f t="shared" si="107"/>
        <v>331090.66069036064</v>
      </c>
      <c r="AN36" s="82">
        <f>AN120</f>
        <v>538</v>
      </c>
      <c r="AO36" s="83">
        <f t="shared" ref="AO36:AY39" si="117">IF($AN36=0,0,AO120/$AN36*100)</f>
        <v>11.338289962825279</v>
      </c>
      <c r="AP36" s="83">
        <f t="shared" si="117"/>
        <v>0.92936802973977695</v>
      </c>
      <c r="AQ36" s="83">
        <f t="shared" si="117"/>
        <v>1.6728624535315983</v>
      </c>
      <c r="AR36" s="83">
        <f t="shared" si="117"/>
        <v>4.0892193308550189</v>
      </c>
      <c r="AS36" s="83">
        <f t="shared" si="117"/>
        <v>7.2490706319702598</v>
      </c>
      <c r="AT36" s="83">
        <f t="shared" si="117"/>
        <v>7.4349442379182156</v>
      </c>
      <c r="AU36" s="83">
        <f t="shared" si="117"/>
        <v>8.3643122676579935</v>
      </c>
      <c r="AV36" s="83">
        <f t="shared" si="117"/>
        <v>16.728624535315987</v>
      </c>
      <c r="AW36" s="83">
        <f t="shared" si="117"/>
        <v>24.535315985130111</v>
      </c>
      <c r="AX36" s="83">
        <f t="shared" si="117"/>
        <v>10.594795539033457</v>
      </c>
      <c r="AY36" s="83">
        <f t="shared" si="117"/>
        <v>7.0631970260223049</v>
      </c>
      <c r="AZ36" s="82">
        <f t="shared" si="109"/>
        <v>90347.653999999995</v>
      </c>
      <c r="BA36" s="82">
        <f t="shared" si="109"/>
        <v>102901.65603644647</v>
      </c>
      <c r="BB36" s="82">
        <f>BB120</f>
        <v>30006</v>
      </c>
      <c r="BC36" s="83">
        <f t="shared" ref="BC36:BK39" si="118">IF($BB36=0,0,BC120/$BB36*100)</f>
        <v>6.5420249283476641</v>
      </c>
      <c r="BD36" s="83">
        <f t="shared" si="118"/>
        <v>6.3287342531493707</v>
      </c>
      <c r="BE36" s="83">
        <f t="shared" si="118"/>
        <v>5.1356395387589151</v>
      </c>
      <c r="BF36" s="83">
        <f t="shared" si="118"/>
        <v>20.629207491834968</v>
      </c>
      <c r="BG36" s="83">
        <f t="shared" si="118"/>
        <v>18.429647403852563</v>
      </c>
      <c r="BH36" s="83">
        <f t="shared" si="118"/>
        <v>15.323601946277412</v>
      </c>
      <c r="BI36" s="83">
        <f t="shared" si="118"/>
        <v>16.66000133306672</v>
      </c>
      <c r="BJ36" s="83">
        <f t="shared" si="118"/>
        <v>9.7880423915216959</v>
      </c>
      <c r="BK36" s="83">
        <f t="shared" si="118"/>
        <v>1.1631007131906952</v>
      </c>
      <c r="BL36" s="119">
        <f t="shared" si="19"/>
        <v>2.2921443504063124</v>
      </c>
      <c r="BM36" s="119">
        <f t="shared" si="20"/>
        <v>2.4546156207120675</v>
      </c>
      <c r="BN36" s="82">
        <f>BN120</f>
        <v>28261</v>
      </c>
      <c r="BO36" s="83">
        <f t="shared" ref="BO36:BU39" si="119">IF($BN36=0,0,BO120/$BN36*100)</f>
        <v>11.220409751954991</v>
      </c>
      <c r="BP36" s="83">
        <f t="shared" si="119"/>
        <v>10.795796327093875</v>
      </c>
      <c r="BQ36" s="83">
        <f t="shared" si="119"/>
        <v>28.098793390184351</v>
      </c>
      <c r="BR36" s="83">
        <f t="shared" si="119"/>
        <v>20.16913768090301</v>
      </c>
      <c r="BS36" s="83">
        <f t="shared" si="119"/>
        <v>8.3861151410070409</v>
      </c>
      <c r="BT36" s="83">
        <f t="shared" si="119"/>
        <v>2.1407593503414599</v>
      </c>
      <c r="BU36" s="83">
        <f t="shared" si="119"/>
        <v>19.188988358515267</v>
      </c>
      <c r="BV36" s="82">
        <f>BV120</f>
        <v>538</v>
      </c>
      <c r="BW36" s="83">
        <f t="shared" ref="BW36:CB39" si="120">IF($BV36=0,0,BW120/$BV36*100)</f>
        <v>79.182156133828997</v>
      </c>
      <c r="BX36" s="83">
        <f t="shared" si="120"/>
        <v>4.0892193308550189</v>
      </c>
      <c r="BY36" s="83">
        <f t="shared" si="120"/>
        <v>2.7881040892193307</v>
      </c>
      <c r="BZ36" s="83">
        <f t="shared" si="120"/>
        <v>1.6728624535315983</v>
      </c>
      <c r="CA36" s="83">
        <f t="shared" si="120"/>
        <v>0.18587360594795538</v>
      </c>
      <c r="CB36" s="83">
        <f t="shared" si="120"/>
        <v>12.0817843866171</v>
      </c>
      <c r="CC36" s="119">
        <f t="shared" si="113"/>
        <v>2.7940711425753855</v>
      </c>
      <c r="CD36" s="119">
        <f t="shared" si="113"/>
        <v>28.119056392301218</v>
      </c>
    </row>
    <row r="37" spans="1:82" ht="13.5" customHeight="1">
      <c r="A37" s="367"/>
      <c r="B37" s="49" t="s">
        <v>728</v>
      </c>
      <c r="C37" s="53" t="s">
        <v>191</v>
      </c>
      <c r="D37" s="82">
        <f t="shared" ref="D37:E40" si="121">D121</f>
        <v>176</v>
      </c>
      <c r="E37" s="83">
        <f t="shared" si="114"/>
        <v>0</v>
      </c>
      <c r="F37" s="83">
        <f t="shared" si="114"/>
        <v>3.4090909090909087</v>
      </c>
      <c r="G37" s="83">
        <f t="shared" si="114"/>
        <v>16.477272727272727</v>
      </c>
      <c r="H37" s="83">
        <f t="shared" si="114"/>
        <v>10.227272727272728</v>
      </c>
      <c r="I37" s="83">
        <f t="shared" si="114"/>
        <v>17.045454545454543</v>
      </c>
      <c r="J37" s="83">
        <f t="shared" si="114"/>
        <v>17.613636363636363</v>
      </c>
      <c r="K37" s="83">
        <f t="shared" si="114"/>
        <v>22.727272727272727</v>
      </c>
      <c r="L37" s="83">
        <f t="shared" si="114"/>
        <v>6.25</v>
      </c>
      <c r="M37" s="83">
        <f t="shared" si="114"/>
        <v>3.9772727272727271</v>
      </c>
      <c r="N37" s="83">
        <f t="shared" si="114"/>
        <v>2.2727272727272729</v>
      </c>
      <c r="O37" s="119">
        <f t="shared" si="2"/>
        <v>53.470930232558139</v>
      </c>
      <c r="P37" s="82">
        <f t="shared" ref="P37:Z40" si="122">P121</f>
        <v>176</v>
      </c>
      <c r="Q37" s="83">
        <f>IF($P37=0,0,Q121/$P37*100)</f>
        <v>0</v>
      </c>
      <c r="R37" s="83">
        <f t="shared" si="115"/>
        <v>2.2727272727272729</v>
      </c>
      <c r="S37" s="83">
        <f t="shared" si="115"/>
        <v>15.909090909090908</v>
      </c>
      <c r="T37" s="83">
        <f t="shared" si="115"/>
        <v>9.0909090909090917</v>
      </c>
      <c r="U37" s="83">
        <f t="shared" si="115"/>
        <v>17.045454545454543</v>
      </c>
      <c r="V37" s="83">
        <f t="shared" si="115"/>
        <v>21.022727272727273</v>
      </c>
      <c r="W37" s="83">
        <f t="shared" si="115"/>
        <v>19.886363636363637</v>
      </c>
      <c r="X37" s="83">
        <f t="shared" si="115"/>
        <v>9.0909090909090917</v>
      </c>
      <c r="Y37" s="83">
        <f t="shared" si="115"/>
        <v>5.1136363636363642</v>
      </c>
      <c r="Z37" s="83">
        <f>IF($P37=0,0,Z121/$P37*100)</f>
        <v>0.56818181818181823</v>
      </c>
      <c r="AA37" s="119">
        <f t="shared" si="13"/>
        <v>54.548571428571428</v>
      </c>
      <c r="AB37" s="82">
        <f t="shared" ref="AB37:AC40" si="123">AB121</f>
        <v>176</v>
      </c>
      <c r="AC37" s="83">
        <f t="shared" si="116"/>
        <v>0</v>
      </c>
      <c r="AD37" s="83">
        <f t="shared" si="116"/>
        <v>3.9772727272727271</v>
      </c>
      <c r="AE37" s="83">
        <f t="shared" si="116"/>
        <v>5.6818181818181817</v>
      </c>
      <c r="AF37" s="83">
        <f t="shared" si="116"/>
        <v>14.772727272727273</v>
      </c>
      <c r="AG37" s="83">
        <f t="shared" si="116"/>
        <v>8.5227272727272716</v>
      </c>
      <c r="AH37" s="83">
        <f t="shared" si="116"/>
        <v>6.8181818181818175</v>
      </c>
      <c r="AI37" s="83">
        <f t="shared" si="116"/>
        <v>9.6590909090909083</v>
      </c>
      <c r="AJ37" s="83">
        <f t="shared" si="116"/>
        <v>6.25</v>
      </c>
      <c r="AK37" s="83">
        <f t="shared" si="116"/>
        <v>12.5</v>
      </c>
      <c r="AL37" s="83">
        <f t="shared" si="116"/>
        <v>31.818181818181817</v>
      </c>
      <c r="AM37" s="82">
        <f t="shared" si="107"/>
        <v>219126.35043650793</v>
      </c>
      <c r="AN37" s="82">
        <f t="shared" ref="AN37:AO40" si="124">AN121</f>
        <v>176</v>
      </c>
      <c r="AO37" s="83">
        <f t="shared" si="117"/>
        <v>2.2727272727272729</v>
      </c>
      <c r="AP37" s="83">
        <f t="shared" si="117"/>
        <v>3.4090909090909087</v>
      </c>
      <c r="AQ37" s="83">
        <f t="shared" si="117"/>
        <v>5.1136363636363642</v>
      </c>
      <c r="AR37" s="83">
        <f t="shared" si="117"/>
        <v>8.5227272727272716</v>
      </c>
      <c r="AS37" s="83">
        <f t="shared" si="117"/>
        <v>13.068181818181818</v>
      </c>
      <c r="AT37" s="83">
        <f t="shared" si="117"/>
        <v>21.022727272727273</v>
      </c>
      <c r="AU37" s="83">
        <f t="shared" si="117"/>
        <v>10.227272727272728</v>
      </c>
      <c r="AV37" s="83">
        <f t="shared" si="117"/>
        <v>17.045454545454543</v>
      </c>
      <c r="AW37" s="83">
        <f t="shared" si="117"/>
        <v>8.5227272727272716</v>
      </c>
      <c r="AX37" s="83">
        <f t="shared" si="117"/>
        <v>2.8409090909090908</v>
      </c>
      <c r="AY37" s="83">
        <f t="shared" si="117"/>
        <v>7.9545454545454541</v>
      </c>
      <c r="AZ37" s="82">
        <f t="shared" si="109"/>
        <v>70940.950617283946</v>
      </c>
      <c r="BA37" s="82">
        <f t="shared" si="109"/>
        <v>72736.924050632908</v>
      </c>
      <c r="BB37" s="82">
        <f t="shared" ref="BB37:BC40" si="125">BB121</f>
        <v>8588</v>
      </c>
      <c r="BC37" s="83">
        <f t="shared" si="118"/>
        <v>3.9473684210526314</v>
      </c>
      <c r="BD37" s="83">
        <f t="shared" si="118"/>
        <v>6.4625058220773175</v>
      </c>
      <c r="BE37" s="83">
        <f t="shared" si="118"/>
        <v>4.9836981835118772</v>
      </c>
      <c r="BF37" s="83">
        <f t="shared" si="118"/>
        <v>22.508150908244062</v>
      </c>
      <c r="BG37" s="83">
        <f t="shared" si="118"/>
        <v>17.897065673032138</v>
      </c>
      <c r="BH37" s="83">
        <f t="shared" si="118"/>
        <v>16.82580344666977</v>
      </c>
      <c r="BI37" s="83">
        <f t="shared" si="118"/>
        <v>17.023754075454121</v>
      </c>
      <c r="BJ37" s="83">
        <f t="shared" si="118"/>
        <v>9.6879366557987883</v>
      </c>
      <c r="BK37" s="83">
        <f t="shared" si="118"/>
        <v>0.66371681415929207</v>
      </c>
      <c r="BL37" s="119">
        <f t="shared" si="19"/>
        <v>2.3427646231391397</v>
      </c>
      <c r="BM37" s="119">
        <f t="shared" si="20"/>
        <v>2.4397125244140625</v>
      </c>
      <c r="BN37" s="82">
        <f t="shared" ref="BN37:BO40" si="126">BN121</f>
        <v>7535</v>
      </c>
      <c r="BO37" s="83">
        <f t="shared" si="119"/>
        <v>4.883875248838752</v>
      </c>
      <c r="BP37" s="83">
        <f t="shared" si="119"/>
        <v>11.745189117451892</v>
      </c>
      <c r="BQ37" s="83">
        <f t="shared" si="119"/>
        <v>30.51094890510949</v>
      </c>
      <c r="BR37" s="83">
        <f t="shared" si="119"/>
        <v>23.198407431984077</v>
      </c>
      <c r="BS37" s="83">
        <f t="shared" si="119"/>
        <v>7.76376907763769</v>
      </c>
      <c r="BT37" s="83">
        <f t="shared" si="119"/>
        <v>1.9376244193762442</v>
      </c>
      <c r="BU37" s="83">
        <f t="shared" si="119"/>
        <v>19.960185799601856</v>
      </c>
      <c r="BV37" s="82">
        <f t="shared" ref="BV37:BW40" si="127">BV121</f>
        <v>176</v>
      </c>
      <c r="BW37" s="83">
        <f t="shared" si="120"/>
        <v>74.431818181818173</v>
      </c>
      <c r="BX37" s="83">
        <f t="shared" si="120"/>
        <v>10.795454545454545</v>
      </c>
      <c r="BY37" s="83">
        <f t="shared" si="120"/>
        <v>4.5454545454545459</v>
      </c>
      <c r="BZ37" s="83">
        <f t="shared" si="120"/>
        <v>2.8409090909090908</v>
      </c>
      <c r="CA37" s="83">
        <f t="shared" si="120"/>
        <v>0</v>
      </c>
      <c r="CB37" s="83">
        <f t="shared" si="120"/>
        <v>7.3863636363636367</v>
      </c>
      <c r="CC37" s="119">
        <f t="shared" si="113"/>
        <v>4.2138572549341111</v>
      </c>
      <c r="CD37" s="119">
        <f t="shared" si="113"/>
        <v>21.464335392320628</v>
      </c>
    </row>
    <row r="38" spans="1:82" ht="13.5" customHeight="1">
      <c r="A38" s="368"/>
      <c r="B38" s="49"/>
      <c r="C38" s="53" t="s">
        <v>192</v>
      </c>
      <c r="D38" s="82">
        <f t="shared" si="121"/>
        <v>448</v>
      </c>
      <c r="E38" s="83">
        <f t="shared" si="114"/>
        <v>0.6696428571428571</v>
      </c>
      <c r="F38" s="83">
        <f t="shared" si="114"/>
        <v>3.125</v>
      </c>
      <c r="G38" s="83">
        <f t="shared" si="114"/>
        <v>14.955357142857142</v>
      </c>
      <c r="H38" s="83">
        <f t="shared" si="114"/>
        <v>13.839285714285715</v>
      </c>
      <c r="I38" s="83">
        <f t="shared" si="114"/>
        <v>17.1875</v>
      </c>
      <c r="J38" s="83">
        <f t="shared" si="114"/>
        <v>18.303571428571427</v>
      </c>
      <c r="K38" s="83">
        <f t="shared" si="114"/>
        <v>21.875</v>
      </c>
      <c r="L38" s="83">
        <f t="shared" si="114"/>
        <v>4.6875</v>
      </c>
      <c r="M38" s="83">
        <f t="shared" si="114"/>
        <v>4.6875</v>
      </c>
      <c r="N38" s="83">
        <f t="shared" si="114"/>
        <v>0.6696428571428571</v>
      </c>
      <c r="O38" s="119">
        <f t="shared" si="2"/>
        <v>52.458426966292137</v>
      </c>
      <c r="P38" s="82">
        <f t="shared" si="122"/>
        <v>448</v>
      </c>
      <c r="Q38" s="83">
        <f>IF($P38=0,0,Q122/$P38*100)</f>
        <v>0.6696428571428571</v>
      </c>
      <c r="R38" s="83">
        <f t="shared" si="115"/>
        <v>2.9017857142857144</v>
      </c>
      <c r="S38" s="83">
        <f t="shared" si="115"/>
        <v>13.169642857142858</v>
      </c>
      <c r="T38" s="83">
        <f t="shared" si="115"/>
        <v>14.285714285714285</v>
      </c>
      <c r="U38" s="83">
        <f t="shared" si="115"/>
        <v>16.071428571428573</v>
      </c>
      <c r="V38" s="83">
        <f t="shared" si="115"/>
        <v>18.75</v>
      </c>
      <c r="W38" s="83">
        <f t="shared" si="115"/>
        <v>23.4375</v>
      </c>
      <c r="X38" s="83">
        <f t="shared" si="115"/>
        <v>4.2410714285714288</v>
      </c>
      <c r="Y38" s="83">
        <f t="shared" si="115"/>
        <v>5.3571428571428568</v>
      </c>
      <c r="Z38" s="83">
        <f>IF($P38=0,0,Z122/$P38*100)</f>
        <v>1.1160714285714286</v>
      </c>
      <c r="AA38" s="119">
        <f t="shared" si="13"/>
        <v>54.641083521444692</v>
      </c>
      <c r="AB38" s="82">
        <f t="shared" si="123"/>
        <v>448</v>
      </c>
      <c r="AC38" s="83">
        <f t="shared" si="116"/>
        <v>3.5714285714285712</v>
      </c>
      <c r="AD38" s="83">
        <f t="shared" si="116"/>
        <v>2.6785714285714284</v>
      </c>
      <c r="AE38" s="83">
        <f t="shared" si="116"/>
        <v>5.5803571428571432</v>
      </c>
      <c r="AF38" s="83">
        <f t="shared" si="116"/>
        <v>6.4732142857142865</v>
      </c>
      <c r="AG38" s="83">
        <f t="shared" si="116"/>
        <v>7.5892857142857135</v>
      </c>
      <c r="AH38" s="83">
        <f t="shared" si="116"/>
        <v>9.375</v>
      </c>
      <c r="AI38" s="83">
        <f t="shared" si="116"/>
        <v>10.714285714285714</v>
      </c>
      <c r="AJ38" s="83">
        <f t="shared" si="116"/>
        <v>7.8125</v>
      </c>
      <c r="AK38" s="83">
        <f t="shared" si="116"/>
        <v>18.75</v>
      </c>
      <c r="AL38" s="83">
        <f t="shared" si="116"/>
        <v>27.455357142857146</v>
      </c>
      <c r="AM38" s="82">
        <f t="shared" si="107"/>
        <v>236363.96524654832</v>
      </c>
      <c r="AN38" s="82">
        <f t="shared" si="124"/>
        <v>448</v>
      </c>
      <c r="AO38" s="83">
        <f t="shared" si="117"/>
        <v>6.25</v>
      </c>
      <c r="AP38" s="83">
        <f t="shared" si="117"/>
        <v>2.9017857142857144</v>
      </c>
      <c r="AQ38" s="83">
        <f t="shared" si="117"/>
        <v>5.5803571428571432</v>
      </c>
      <c r="AR38" s="83">
        <f t="shared" si="117"/>
        <v>8.4821428571428577</v>
      </c>
      <c r="AS38" s="83">
        <f t="shared" si="117"/>
        <v>15.401785714285715</v>
      </c>
      <c r="AT38" s="83">
        <f t="shared" si="117"/>
        <v>13.169642857142858</v>
      </c>
      <c r="AU38" s="83">
        <f t="shared" si="117"/>
        <v>9.8214285714285712</v>
      </c>
      <c r="AV38" s="83">
        <f t="shared" si="117"/>
        <v>13.392857142857142</v>
      </c>
      <c r="AW38" s="83">
        <f t="shared" si="117"/>
        <v>13.169642857142858</v>
      </c>
      <c r="AX38" s="83">
        <f t="shared" si="117"/>
        <v>5.8035714285714288</v>
      </c>
      <c r="AY38" s="83">
        <f t="shared" si="117"/>
        <v>6.0267857142857144</v>
      </c>
      <c r="AZ38" s="82">
        <f t="shared" si="109"/>
        <v>73178.852731591454</v>
      </c>
      <c r="BA38" s="82">
        <f t="shared" si="109"/>
        <v>78392.613231552168</v>
      </c>
      <c r="BB38" s="82">
        <f t="shared" si="125"/>
        <v>21642</v>
      </c>
      <c r="BC38" s="83">
        <f t="shared" si="118"/>
        <v>6.0669069402088525</v>
      </c>
      <c r="BD38" s="83">
        <f t="shared" si="118"/>
        <v>6.0576656501247568</v>
      </c>
      <c r="BE38" s="83">
        <f t="shared" si="118"/>
        <v>4.7361611680990663</v>
      </c>
      <c r="BF38" s="83">
        <f t="shared" si="118"/>
        <v>21.943443304685335</v>
      </c>
      <c r="BG38" s="83">
        <f t="shared" si="118"/>
        <v>18.168376305332224</v>
      </c>
      <c r="BH38" s="83">
        <f t="shared" si="118"/>
        <v>15.543849921449034</v>
      </c>
      <c r="BI38" s="83">
        <f t="shared" si="118"/>
        <v>16.528047315405232</v>
      </c>
      <c r="BJ38" s="83">
        <f t="shared" si="118"/>
        <v>9.5277700767027067</v>
      </c>
      <c r="BK38" s="83">
        <f t="shared" si="118"/>
        <v>1.4277793179927918</v>
      </c>
      <c r="BL38" s="119">
        <f t="shared" si="19"/>
        <v>2.2893931936436509</v>
      </c>
      <c r="BM38" s="119">
        <f t="shared" si="20"/>
        <v>2.4395417082917081</v>
      </c>
      <c r="BN38" s="82">
        <f t="shared" si="126"/>
        <v>19657</v>
      </c>
      <c r="BO38" s="83">
        <f t="shared" si="119"/>
        <v>6.8830442081701175</v>
      </c>
      <c r="BP38" s="83">
        <f t="shared" si="119"/>
        <v>10.708653405911381</v>
      </c>
      <c r="BQ38" s="83">
        <f t="shared" si="119"/>
        <v>29.907920842447982</v>
      </c>
      <c r="BR38" s="83">
        <f t="shared" si="119"/>
        <v>21.183293483237524</v>
      </c>
      <c r="BS38" s="83">
        <f t="shared" si="119"/>
        <v>6.8118227603398278</v>
      </c>
      <c r="BT38" s="83">
        <f t="shared" si="119"/>
        <v>2.4469654575978024</v>
      </c>
      <c r="BU38" s="83">
        <f t="shared" si="119"/>
        <v>22.058299842295366</v>
      </c>
      <c r="BV38" s="82">
        <f t="shared" si="127"/>
        <v>448</v>
      </c>
      <c r="BW38" s="83">
        <f t="shared" si="120"/>
        <v>76.116071428571431</v>
      </c>
      <c r="BX38" s="83">
        <f t="shared" si="120"/>
        <v>8.4821428571428577</v>
      </c>
      <c r="BY38" s="83">
        <f t="shared" si="120"/>
        <v>4.6875</v>
      </c>
      <c r="BZ38" s="83">
        <f t="shared" si="120"/>
        <v>1.1160714285714286</v>
      </c>
      <c r="CA38" s="83">
        <f t="shared" si="120"/>
        <v>0.2232142857142857</v>
      </c>
      <c r="CB38" s="83">
        <f t="shared" si="120"/>
        <v>9.375</v>
      </c>
      <c r="CC38" s="119">
        <f t="shared" si="113"/>
        <v>3.5031963750236645</v>
      </c>
      <c r="CD38" s="119">
        <f t="shared" si="113"/>
        <v>21.881503511686272</v>
      </c>
    </row>
    <row r="39" spans="1:82" ht="13.5" customHeight="1">
      <c r="A39" s="369"/>
      <c r="B39" s="65"/>
      <c r="C39" s="59" t="s">
        <v>193</v>
      </c>
      <c r="D39" s="84">
        <f t="shared" si="121"/>
        <v>40</v>
      </c>
      <c r="E39" s="85">
        <f t="shared" si="114"/>
        <v>2.5</v>
      </c>
      <c r="F39" s="85">
        <f t="shared" si="114"/>
        <v>7.5</v>
      </c>
      <c r="G39" s="85">
        <f t="shared" si="114"/>
        <v>17.5</v>
      </c>
      <c r="H39" s="85">
        <f t="shared" si="114"/>
        <v>17.5</v>
      </c>
      <c r="I39" s="85">
        <f t="shared" si="114"/>
        <v>7.5</v>
      </c>
      <c r="J39" s="85">
        <f t="shared" si="114"/>
        <v>25</v>
      </c>
      <c r="K39" s="85">
        <f t="shared" si="114"/>
        <v>10</v>
      </c>
      <c r="L39" s="85">
        <f t="shared" si="114"/>
        <v>5</v>
      </c>
      <c r="M39" s="85">
        <f t="shared" si="114"/>
        <v>7.5</v>
      </c>
      <c r="N39" s="85">
        <f t="shared" si="114"/>
        <v>0</v>
      </c>
      <c r="O39" s="120">
        <f t="shared" si="2"/>
        <v>47.35</v>
      </c>
      <c r="P39" s="84">
        <f t="shared" si="122"/>
        <v>40</v>
      </c>
      <c r="Q39" s="85">
        <f>IF($P39=0,0,Q123/$P39*100)</f>
        <v>2.5</v>
      </c>
      <c r="R39" s="85">
        <f t="shared" si="115"/>
        <v>7.5</v>
      </c>
      <c r="S39" s="85">
        <f t="shared" si="115"/>
        <v>17.5</v>
      </c>
      <c r="T39" s="85">
        <f t="shared" si="115"/>
        <v>17.5</v>
      </c>
      <c r="U39" s="85">
        <f t="shared" si="115"/>
        <v>5</v>
      </c>
      <c r="V39" s="85">
        <f t="shared" si="115"/>
        <v>25</v>
      </c>
      <c r="W39" s="85">
        <f t="shared" si="115"/>
        <v>10</v>
      </c>
      <c r="X39" s="85">
        <f t="shared" si="115"/>
        <v>2.5</v>
      </c>
      <c r="Y39" s="85">
        <f t="shared" si="115"/>
        <v>12.5</v>
      </c>
      <c r="Z39" s="85">
        <f>IF($P39=0,0,Z123/$P39*100)</f>
        <v>0</v>
      </c>
      <c r="AA39" s="120">
        <f t="shared" si="13"/>
        <v>52.65</v>
      </c>
      <c r="AB39" s="84">
        <f t="shared" si="123"/>
        <v>40</v>
      </c>
      <c r="AC39" s="85">
        <f t="shared" si="116"/>
        <v>7.5</v>
      </c>
      <c r="AD39" s="85">
        <f t="shared" si="116"/>
        <v>7.5</v>
      </c>
      <c r="AE39" s="85">
        <f t="shared" si="116"/>
        <v>15</v>
      </c>
      <c r="AF39" s="85">
        <f t="shared" si="116"/>
        <v>7.5</v>
      </c>
      <c r="AG39" s="85">
        <f t="shared" si="116"/>
        <v>12.5</v>
      </c>
      <c r="AH39" s="85">
        <f t="shared" si="116"/>
        <v>0</v>
      </c>
      <c r="AI39" s="85">
        <f t="shared" si="116"/>
        <v>0</v>
      </c>
      <c r="AJ39" s="85">
        <f t="shared" si="116"/>
        <v>0</v>
      </c>
      <c r="AK39" s="85">
        <f t="shared" si="116"/>
        <v>10</v>
      </c>
      <c r="AL39" s="85">
        <f t="shared" si="116"/>
        <v>40</v>
      </c>
      <c r="AM39" s="84">
        <f t="shared" si="107"/>
        <v>183799.88802083334</v>
      </c>
      <c r="AN39" s="84">
        <f t="shared" si="124"/>
        <v>40</v>
      </c>
      <c r="AO39" s="85">
        <f t="shared" si="117"/>
        <v>2.5</v>
      </c>
      <c r="AP39" s="85">
        <f t="shared" si="117"/>
        <v>12.5</v>
      </c>
      <c r="AQ39" s="85">
        <f t="shared" si="117"/>
        <v>15</v>
      </c>
      <c r="AR39" s="85">
        <f t="shared" si="117"/>
        <v>17.5</v>
      </c>
      <c r="AS39" s="85">
        <f t="shared" si="117"/>
        <v>20</v>
      </c>
      <c r="AT39" s="85">
        <f t="shared" si="117"/>
        <v>5</v>
      </c>
      <c r="AU39" s="85">
        <f t="shared" si="117"/>
        <v>5</v>
      </c>
      <c r="AV39" s="85">
        <f t="shared" si="117"/>
        <v>2.5</v>
      </c>
      <c r="AW39" s="85">
        <f t="shared" si="117"/>
        <v>7.5</v>
      </c>
      <c r="AX39" s="85">
        <f t="shared" si="117"/>
        <v>2.5</v>
      </c>
      <c r="AY39" s="85">
        <f t="shared" si="117"/>
        <v>10</v>
      </c>
      <c r="AZ39" s="84">
        <f t="shared" si="109"/>
        <v>55212.777777777781</v>
      </c>
      <c r="BA39" s="84">
        <f t="shared" si="109"/>
        <v>56790.285714285717</v>
      </c>
      <c r="BB39" s="84">
        <f t="shared" si="125"/>
        <v>1712</v>
      </c>
      <c r="BC39" s="85">
        <f t="shared" si="118"/>
        <v>14.077102803738317</v>
      </c>
      <c r="BD39" s="85">
        <f t="shared" si="118"/>
        <v>5.66588785046729</v>
      </c>
      <c r="BE39" s="85">
        <f t="shared" si="118"/>
        <v>6.0163551401869162</v>
      </c>
      <c r="BF39" s="85">
        <f t="shared" si="118"/>
        <v>21.845794392523366</v>
      </c>
      <c r="BG39" s="85">
        <f t="shared" si="118"/>
        <v>17.289719626168225</v>
      </c>
      <c r="BH39" s="85">
        <f t="shared" si="118"/>
        <v>12.792056074766355</v>
      </c>
      <c r="BI39" s="85">
        <f t="shared" si="118"/>
        <v>13.376168224299064</v>
      </c>
      <c r="BJ39" s="85">
        <f t="shared" si="118"/>
        <v>8.4112149532710276</v>
      </c>
      <c r="BK39" s="85">
        <f t="shared" si="118"/>
        <v>0.52570093457943923</v>
      </c>
      <c r="BL39" s="120">
        <f t="shared" si="19"/>
        <v>1.9955226071638286</v>
      </c>
      <c r="BM39" s="120">
        <f t="shared" si="20"/>
        <v>2.3244699042407659</v>
      </c>
      <c r="BN39" s="84">
        <f t="shared" si="126"/>
        <v>1641</v>
      </c>
      <c r="BO39" s="85">
        <f t="shared" si="119"/>
        <v>16.453382084095065</v>
      </c>
      <c r="BP39" s="85">
        <f t="shared" si="119"/>
        <v>12.370505789152956</v>
      </c>
      <c r="BQ39" s="85">
        <f t="shared" si="119"/>
        <v>28.458257160268129</v>
      </c>
      <c r="BR39" s="85">
        <f t="shared" si="119"/>
        <v>17.672151127361367</v>
      </c>
      <c r="BS39" s="85">
        <f t="shared" si="119"/>
        <v>7.8001218769043268</v>
      </c>
      <c r="BT39" s="85">
        <f t="shared" si="119"/>
        <v>2.437538086532602</v>
      </c>
      <c r="BU39" s="85">
        <f t="shared" si="119"/>
        <v>14.808043875685559</v>
      </c>
      <c r="BV39" s="84">
        <f t="shared" si="127"/>
        <v>40</v>
      </c>
      <c r="BW39" s="85">
        <f t="shared" si="120"/>
        <v>62.5</v>
      </c>
      <c r="BX39" s="85">
        <f t="shared" si="120"/>
        <v>12.5</v>
      </c>
      <c r="BY39" s="85">
        <f t="shared" si="120"/>
        <v>5</v>
      </c>
      <c r="BZ39" s="85">
        <f t="shared" si="120"/>
        <v>7.5</v>
      </c>
      <c r="CA39" s="85">
        <f t="shared" si="120"/>
        <v>0</v>
      </c>
      <c r="CB39" s="85">
        <f t="shared" si="120"/>
        <v>12.5</v>
      </c>
      <c r="CC39" s="120">
        <f t="shared" si="113"/>
        <v>7.8513653977010982</v>
      </c>
      <c r="CD39" s="120">
        <f t="shared" si="113"/>
        <v>27.479778891953845</v>
      </c>
    </row>
    <row r="40" spans="1:82" ht="13.5" customHeight="1">
      <c r="A40" s="368"/>
      <c r="B40" s="44" t="s">
        <v>185</v>
      </c>
      <c r="C40" s="45" t="s">
        <v>176</v>
      </c>
      <c r="D40" s="86">
        <f t="shared" si="121"/>
        <v>963</v>
      </c>
      <c r="E40" s="87">
        <f t="shared" si="121"/>
        <v>121</v>
      </c>
      <c r="F40" s="87">
        <f>F124</f>
        <v>256</v>
      </c>
      <c r="G40" s="87">
        <f t="shared" ref="G40:N40" si="128">G124</f>
        <v>215</v>
      </c>
      <c r="H40" s="87">
        <f t="shared" si="128"/>
        <v>148</v>
      </c>
      <c r="I40" s="87">
        <f t="shared" si="128"/>
        <v>86</v>
      </c>
      <c r="J40" s="87">
        <f t="shared" si="128"/>
        <v>55</v>
      </c>
      <c r="K40" s="87">
        <f t="shared" si="128"/>
        <v>35</v>
      </c>
      <c r="L40" s="87">
        <f t="shared" si="128"/>
        <v>14</v>
      </c>
      <c r="M40" s="87">
        <f t="shared" si="128"/>
        <v>13</v>
      </c>
      <c r="N40" s="87">
        <f t="shared" si="128"/>
        <v>20</v>
      </c>
      <c r="O40" s="117">
        <f t="shared" si="2"/>
        <v>28.275715800636267</v>
      </c>
      <c r="P40" s="86">
        <f t="shared" si="122"/>
        <v>963</v>
      </c>
      <c r="Q40" s="87">
        <f t="shared" si="122"/>
        <v>90</v>
      </c>
      <c r="R40" s="87">
        <f t="shared" si="122"/>
        <v>268</v>
      </c>
      <c r="S40" s="87">
        <f t="shared" si="122"/>
        <v>216</v>
      </c>
      <c r="T40" s="87">
        <f t="shared" si="122"/>
        <v>160</v>
      </c>
      <c r="U40" s="87">
        <f t="shared" si="122"/>
        <v>87</v>
      </c>
      <c r="V40" s="87">
        <f t="shared" si="122"/>
        <v>62</v>
      </c>
      <c r="W40" s="87">
        <f t="shared" si="122"/>
        <v>38</v>
      </c>
      <c r="X40" s="87">
        <f t="shared" si="122"/>
        <v>17</v>
      </c>
      <c r="Y40" s="87">
        <f t="shared" si="122"/>
        <v>14</v>
      </c>
      <c r="Z40" s="87">
        <f t="shared" si="122"/>
        <v>11</v>
      </c>
      <c r="AA40" s="117">
        <f t="shared" si="13"/>
        <v>29.719537815126049</v>
      </c>
      <c r="AB40" s="86">
        <f t="shared" si="123"/>
        <v>963</v>
      </c>
      <c r="AC40" s="87">
        <f t="shared" si="123"/>
        <v>196</v>
      </c>
      <c r="AD40" s="87">
        <f>AD124</f>
        <v>148</v>
      </c>
      <c r="AE40" s="87">
        <f t="shared" ref="AE40:AL40" si="129">AE124</f>
        <v>104</v>
      </c>
      <c r="AF40" s="87">
        <f t="shared" si="129"/>
        <v>63</v>
      </c>
      <c r="AG40" s="87">
        <f t="shared" si="129"/>
        <v>25</v>
      </c>
      <c r="AH40" s="87">
        <f t="shared" si="129"/>
        <v>11</v>
      </c>
      <c r="AI40" s="87">
        <f t="shared" si="129"/>
        <v>15</v>
      </c>
      <c r="AJ40" s="87">
        <f t="shared" si="129"/>
        <v>4</v>
      </c>
      <c r="AK40" s="87">
        <f t="shared" si="129"/>
        <v>21</v>
      </c>
      <c r="AL40" s="87">
        <f t="shared" si="129"/>
        <v>376</v>
      </c>
      <c r="AM40" s="86">
        <f>IF(AM124="","－",AM124)</f>
        <v>131652.79003069145</v>
      </c>
      <c r="AN40" s="86">
        <f t="shared" si="124"/>
        <v>963</v>
      </c>
      <c r="AO40" s="87">
        <f t="shared" si="124"/>
        <v>12</v>
      </c>
      <c r="AP40" s="87">
        <f>AP124</f>
        <v>157</v>
      </c>
      <c r="AQ40" s="87">
        <f t="shared" ref="AQ40:AY40" si="130">AQ124</f>
        <v>296</v>
      </c>
      <c r="AR40" s="87">
        <f t="shared" si="130"/>
        <v>193</v>
      </c>
      <c r="AS40" s="87">
        <f t="shared" si="130"/>
        <v>119</v>
      </c>
      <c r="AT40" s="87">
        <f t="shared" si="130"/>
        <v>63</v>
      </c>
      <c r="AU40" s="87">
        <f t="shared" si="130"/>
        <v>26</v>
      </c>
      <c r="AV40" s="87">
        <f t="shared" si="130"/>
        <v>18</v>
      </c>
      <c r="AW40" s="87">
        <f t="shared" si="130"/>
        <v>8</v>
      </c>
      <c r="AX40" s="87">
        <f t="shared" si="130"/>
        <v>10</v>
      </c>
      <c r="AY40" s="87">
        <f t="shared" si="130"/>
        <v>61</v>
      </c>
      <c r="AZ40" s="86">
        <f>IF(AZ124="","－",AZ124)</f>
        <v>43340.088691796009</v>
      </c>
      <c r="BA40" s="86">
        <f>IF(BA124="","－",BA124)</f>
        <v>43924.449438202246</v>
      </c>
      <c r="BB40" s="86">
        <f t="shared" si="125"/>
        <v>23996</v>
      </c>
      <c r="BC40" s="87">
        <f t="shared" si="125"/>
        <v>745</v>
      </c>
      <c r="BD40" s="87">
        <f>BD124</f>
        <v>465</v>
      </c>
      <c r="BE40" s="87">
        <f t="shared" ref="BE40:BK40" si="131">BE124</f>
        <v>632</v>
      </c>
      <c r="BF40" s="87">
        <f t="shared" si="131"/>
        <v>3738</v>
      </c>
      <c r="BG40" s="87">
        <f t="shared" si="131"/>
        <v>4675</v>
      </c>
      <c r="BH40" s="87">
        <f t="shared" si="131"/>
        <v>4802</v>
      </c>
      <c r="BI40" s="87">
        <f t="shared" si="131"/>
        <v>4909</v>
      </c>
      <c r="BJ40" s="87">
        <f t="shared" si="131"/>
        <v>3710</v>
      </c>
      <c r="BK40" s="87">
        <f t="shared" si="131"/>
        <v>320</v>
      </c>
      <c r="BL40" s="117">
        <f t="shared" si="19"/>
        <v>2.8081760010136847</v>
      </c>
      <c r="BM40" s="117">
        <f t="shared" si="20"/>
        <v>2.8994101870829883</v>
      </c>
      <c r="BN40" s="86">
        <f t="shared" si="126"/>
        <v>20298</v>
      </c>
      <c r="BO40" s="87">
        <f t="shared" si="126"/>
        <v>1768</v>
      </c>
      <c r="BP40" s="87">
        <f>BP124</f>
        <v>2328</v>
      </c>
      <c r="BQ40" s="87">
        <f t="shared" ref="BQ40:BU40" si="132">BQ124</f>
        <v>4414</v>
      </c>
      <c r="BR40" s="87">
        <f t="shared" si="132"/>
        <v>3929</v>
      </c>
      <c r="BS40" s="87">
        <f t="shared" si="132"/>
        <v>1933</v>
      </c>
      <c r="BT40" s="87">
        <f t="shared" si="132"/>
        <v>653</v>
      </c>
      <c r="BU40" s="87">
        <f t="shared" si="132"/>
        <v>5273</v>
      </c>
      <c r="BV40" s="86">
        <f t="shared" si="127"/>
        <v>963</v>
      </c>
      <c r="BW40" s="87">
        <f t="shared" si="127"/>
        <v>290</v>
      </c>
      <c r="BX40" s="87">
        <f>BX124</f>
        <v>240</v>
      </c>
      <c r="BY40" s="87">
        <f t="shared" ref="BY40:CA40" si="133">BY124</f>
        <v>274</v>
      </c>
      <c r="BZ40" s="87">
        <f t="shared" si="133"/>
        <v>93</v>
      </c>
      <c r="CA40" s="87">
        <f t="shared" si="133"/>
        <v>22</v>
      </c>
      <c r="CB40" s="87">
        <f>CB124</f>
        <v>44</v>
      </c>
      <c r="CC40" s="117">
        <f>IF(CC124="","－",CC124)</f>
        <v>20.901795815981494</v>
      </c>
      <c r="CD40" s="117">
        <f>IF(CD124="","－",CD124)</f>
        <v>30.538553823349751</v>
      </c>
    </row>
    <row r="41" spans="1:82" ht="13.5" customHeight="1">
      <c r="A41" s="367"/>
      <c r="B41" s="57" t="s">
        <v>186</v>
      </c>
      <c r="C41" s="50"/>
      <c r="D41" s="88">
        <f>IF(SUM(E41:N41)&gt;100,"－",SUM(E41:N41))</f>
        <v>99.999999999999986</v>
      </c>
      <c r="E41" s="89">
        <f t="shared" ref="E41:N41" si="134">E124/$D40*100</f>
        <v>12.56490134994808</v>
      </c>
      <c r="F41" s="89">
        <f t="shared" si="134"/>
        <v>26.583592938733126</v>
      </c>
      <c r="G41" s="89">
        <f t="shared" si="134"/>
        <v>22.326064382139148</v>
      </c>
      <c r="H41" s="89">
        <f t="shared" si="134"/>
        <v>15.368639667705089</v>
      </c>
      <c r="I41" s="89">
        <f t="shared" si="134"/>
        <v>8.9304257528556601</v>
      </c>
      <c r="J41" s="89">
        <f t="shared" si="134"/>
        <v>5.7113187954309446</v>
      </c>
      <c r="K41" s="89">
        <f t="shared" si="134"/>
        <v>3.6344755970924196</v>
      </c>
      <c r="L41" s="89">
        <f t="shared" si="134"/>
        <v>1.4537902388369679</v>
      </c>
      <c r="M41" s="89">
        <f t="shared" si="134"/>
        <v>1.3499480789200415</v>
      </c>
      <c r="N41" s="89">
        <f t="shared" si="134"/>
        <v>2.0768431983385254</v>
      </c>
      <c r="O41" s="88" t="str">
        <f t="shared" si="2"/>
        <v>－</v>
      </c>
      <c r="P41" s="88">
        <f>IF(SUM(Q41:Z41)&gt;100,"－",SUM(Q41:Z41))</f>
        <v>99.999999999999986</v>
      </c>
      <c r="Q41" s="89">
        <f>Q124/$P40*100</f>
        <v>9.3457943925233646</v>
      </c>
      <c r="R41" s="89">
        <f t="shared" ref="R41:Z41" si="135">R124/$P40*100</f>
        <v>27.82969885773624</v>
      </c>
      <c r="S41" s="89">
        <f t="shared" si="135"/>
        <v>22.429906542056074</v>
      </c>
      <c r="T41" s="89">
        <f t="shared" si="135"/>
        <v>16.614745586708203</v>
      </c>
      <c r="U41" s="89">
        <f t="shared" si="135"/>
        <v>9.0342679127725845</v>
      </c>
      <c r="V41" s="89">
        <f t="shared" si="135"/>
        <v>6.4382139148494293</v>
      </c>
      <c r="W41" s="89">
        <f t="shared" si="135"/>
        <v>3.9460020768431985</v>
      </c>
      <c r="X41" s="89">
        <f t="shared" si="135"/>
        <v>1.7653167185877467</v>
      </c>
      <c r="Y41" s="89">
        <f t="shared" si="135"/>
        <v>1.4537902388369679</v>
      </c>
      <c r="Z41" s="89">
        <f t="shared" si="135"/>
        <v>1.142263759086189</v>
      </c>
      <c r="AA41" s="88" t="str">
        <f t="shared" si="13"/>
        <v>－</v>
      </c>
      <c r="AB41" s="88">
        <f>IF(SUM(AC41:AL41)&gt;100,"－",SUM(AC41:AL41))</f>
        <v>100</v>
      </c>
      <c r="AC41" s="89">
        <f>AC124/$AB40*100</f>
        <v>20.353063343717551</v>
      </c>
      <c r="AD41" s="89">
        <f>AD124/$AB40*100</f>
        <v>15.368639667705089</v>
      </c>
      <c r="AE41" s="89">
        <f>AE124/$AB40*100</f>
        <v>10.799584631360332</v>
      </c>
      <c r="AF41" s="89">
        <f t="shared" ref="AF41:AL41" si="136">AF124/$AB40*100</f>
        <v>6.5420560747663545</v>
      </c>
      <c r="AG41" s="89">
        <f t="shared" si="136"/>
        <v>2.5960539979231569</v>
      </c>
      <c r="AH41" s="89">
        <f t="shared" si="136"/>
        <v>1.142263759086189</v>
      </c>
      <c r="AI41" s="89">
        <f t="shared" si="136"/>
        <v>1.557632398753894</v>
      </c>
      <c r="AJ41" s="89">
        <f t="shared" si="136"/>
        <v>0.4153686396677051</v>
      </c>
      <c r="AK41" s="89">
        <f t="shared" si="136"/>
        <v>2.1806853582554515</v>
      </c>
      <c r="AL41" s="89">
        <f t="shared" si="136"/>
        <v>39.044652128764277</v>
      </c>
      <c r="AM41" s="216" t="str">
        <f t="shared" ref="AM41:AM45" si="137">IF(AM125="","－",AM125)</f>
        <v>－</v>
      </c>
      <c r="AN41" s="88">
        <f>IF(SUM(AO41:AY41)&gt;100,"－",SUM(AO41:AY41))</f>
        <v>100.00000000000001</v>
      </c>
      <c r="AO41" s="89">
        <f>AO124/$AN40*100</f>
        <v>1.2461059190031152</v>
      </c>
      <c r="AP41" s="89">
        <f>AP124/$AN40*100</f>
        <v>16.303219106957425</v>
      </c>
      <c r="AQ41" s="89">
        <f t="shared" ref="AQ41:AY41" si="138">AQ124/$AN40*100</f>
        <v>30.737279335410179</v>
      </c>
      <c r="AR41" s="89">
        <f t="shared" si="138"/>
        <v>20.041536863966773</v>
      </c>
      <c r="AS41" s="89">
        <f t="shared" si="138"/>
        <v>12.357217030114226</v>
      </c>
      <c r="AT41" s="89">
        <f t="shared" si="138"/>
        <v>6.5420560747663545</v>
      </c>
      <c r="AU41" s="89">
        <f t="shared" si="138"/>
        <v>2.6998961578400831</v>
      </c>
      <c r="AV41" s="89">
        <f t="shared" si="138"/>
        <v>1.8691588785046727</v>
      </c>
      <c r="AW41" s="89">
        <f t="shared" si="138"/>
        <v>0.83073727933541019</v>
      </c>
      <c r="AX41" s="89">
        <f t="shared" si="138"/>
        <v>1.0384215991692627</v>
      </c>
      <c r="AY41" s="89">
        <f t="shared" si="138"/>
        <v>6.3343717549325023</v>
      </c>
      <c r="AZ41" s="216" t="str">
        <f t="shared" ref="AZ41:BA45" si="139">IF(AZ125="","－",AZ125)</f>
        <v>－</v>
      </c>
      <c r="BA41" s="216" t="str">
        <f t="shared" si="139"/>
        <v>－</v>
      </c>
      <c r="BB41" s="88">
        <f>IF(SUM(BC41:BK41)&gt;100,"－",SUM(BC41:BK41))</f>
        <v>100.00000000000001</v>
      </c>
      <c r="BC41" s="89">
        <f>BC124/$BB40*100</f>
        <v>3.1046841140190033</v>
      </c>
      <c r="BD41" s="89">
        <f>BD124/$BB40*100</f>
        <v>1.9378229704950825</v>
      </c>
      <c r="BE41" s="89">
        <f t="shared" ref="BE41:BK41" si="140">BE124/$BB40*100</f>
        <v>2.6337722953825637</v>
      </c>
      <c r="BF41" s="89">
        <f t="shared" si="140"/>
        <v>15.577596266044342</v>
      </c>
      <c r="BG41" s="89">
        <f t="shared" si="140"/>
        <v>19.482413735622604</v>
      </c>
      <c r="BH41" s="89">
        <f t="shared" si="140"/>
        <v>20.01166861143524</v>
      </c>
      <c r="BI41" s="89">
        <f t="shared" si="140"/>
        <v>20.457576262710454</v>
      </c>
      <c r="BJ41" s="89">
        <f t="shared" si="140"/>
        <v>15.460910151691948</v>
      </c>
      <c r="BK41" s="89">
        <f t="shared" si="140"/>
        <v>1.3335555925987663</v>
      </c>
      <c r="BL41" s="88" t="str">
        <f t="shared" si="19"/>
        <v>－</v>
      </c>
      <c r="BM41" s="88" t="str">
        <f t="shared" si="20"/>
        <v>－</v>
      </c>
      <c r="BN41" s="88">
        <f>IF(SUM(BO41:BU41)&gt;100,"－",SUM(BO41:BU41))</f>
        <v>100</v>
      </c>
      <c r="BO41" s="89">
        <f>BO124/$BN40*100</f>
        <v>8.7102177554438853</v>
      </c>
      <c r="BP41" s="89">
        <f>BP124/$BN40*100</f>
        <v>11.469110257168195</v>
      </c>
      <c r="BQ41" s="89">
        <f t="shared" ref="BQ41:BU41" si="141">BQ124/$BN40*100</f>
        <v>21.745984826091242</v>
      </c>
      <c r="BR41" s="89">
        <f t="shared" si="141"/>
        <v>19.356586855847866</v>
      </c>
      <c r="BS41" s="89">
        <f t="shared" si="141"/>
        <v>9.5231057247019422</v>
      </c>
      <c r="BT41" s="89">
        <f t="shared" si="141"/>
        <v>3.2170657207606661</v>
      </c>
      <c r="BU41" s="89">
        <f t="shared" si="141"/>
        <v>25.977928859986203</v>
      </c>
      <c r="BV41" s="88">
        <f>IF(SUM(BW41:CB41)&gt;100,"－",SUM(BW41:CB41))</f>
        <v>100</v>
      </c>
      <c r="BW41" s="89">
        <f t="shared" ref="BW41:CB41" si="142">BW124/$BV40*100</f>
        <v>30.114226375908622</v>
      </c>
      <c r="BX41" s="89">
        <f t="shared" si="142"/>
        <v>24.922118380062305</v>
      </c>
      <c r="BY41" s="89">
        <f t="shared" si="142"/>
        <v>28.452751817237797</v>
      </c>
      <c r="BZ41" s="89">
        <f t="shared" si="142"/>
        <v>9.657320872274143</v>
      </c>
      <c r="CA41" s="89">
        <f t="shared" si="142"/>
        <v>2.2845275181723781</v>
      </c>
      <c r="CB41" s="89">
        <f t="shared" si="142"/>
        <v>4.5690550363447562</v>
      </c>
      <c r="CC41" s="88" t="str">
        <f t="shared" ref="CC41:CD45" si="143">IF(CC125="","－",CC125)</f>
        <v>－</v>
      </c>
      <c r="CD41" s="88" t="str">
        <f t="shared" si="143"/>
        <v>－</v>
      </c>
    </row>
    <row r="42" spans="1:82" ht="13.5" customHeight="1">
      <c r="A42" s="367"/>
      <c r="B42" s="57" t="s">
        <v>187</v>
      </c>
      <c r="C42" s="53" t="s">
        <v>190</v>
      </c>
      <c r="D42" s="82">
        <f>D126</f>
        <v>190</v>
      </c>
      <c r="E42" s="83">
        <f t="shared" ref="E42:N45" si="144">IF($D42=0,0,E126/$D42*100)</f>
        <v>11.578947368421053</v>
      </c>
      <c r="F42" s="83">
        <f t="shared" si="144"/>
        <v>17.894736842105264</v>
      </c>
      <c r="G42" s="83">
        <f t="shared" si="144"/>
        <v>23.684210526315788</v>
      </c>
      <c r="H42" s="83">
        <f t="shared" si="144"/>
        <v>14.210526315789473</v>
      </c>
      <c r="I42" s="83">
        <f t="shared" si="144"/>
        <v>10.526315789473683</v>
      </c>
      <c r="J42" s="83">
        <f t="shared" si="144"/>
        <v>10.526315789473683</v>
      </c>
      <c r="K42" s="83">
        <f t="shared" si="144"/>
        <v>6.3157894736842106</v>
      </c>
      <c r="L42" s="83">
        <f t="shared" si="144"/>
        <v>1.5789473684210527</v>
      </c>
      <c r="M42" s="83">
        <f t="shared" si="144"/>
        <v>3.1578947368421053</v>
      </c>
      <c r="N42" s="83">
        <f t="shared" si="144"/>
        <v>0.52631578947368418</v>
      </c>
      <c r="O42" s="119">
        <f t="shared" si="2"/>
        <v>34.349206349206348</v>
      </c>
      <c r="P42" s="82">
        <f>P126</f>
        <v>190</v>
      </c>
      <c r="Q42" s="83">
        <f>IF($P42=0,0,Q126/$P42*100)</f>
        <v>8.9473684210526319</v>
      </c>
      <c r="R42" s="83">
        <f t="shared" ref="R42:Y45" si="145">IF($P42=0,0,R126/$P42*100)</f>
        <v>20</v>
      </c>
      <c r="S42" s="83">
        <f t="shared" si="145"/>
        <v>21.578947368421055</v>
      </c>
      <c r="T42" s="83">
        <f t="shared" si="145"/>
        <v>14.210526315789473</v>
      </c>
      <c r="U42" s="83">
        <f t="shared" si="145"/>
        <v>10</v>
      </c>
      <c r="V42" s="83">
        <f t="shared" si="145"/>
        <v>11.052631578947368</v>
      </c>
      <c r="W42" s="83">
        <f t="shared" si="145"/>
        <v>7.8947368421052628</v>
      </c>
      <c r="X42" s="83">
        <f t="shared" si="145"/>
        <v>2.1052631578947367</v>
      </c>
      <c r="Y42" s="83">
        <f t="shared" si="145"/>
        <v>3.1578947368421053</v>
      </c>
      <c r="Z42" s="83">
        <f>IF($P42=0,0,Z126/$P42*100)</f>
        <v>1.0526315789473684</v>
      </c>
      <c r="AA42" s="119">
        <f t="shared" si="13"/>
        <v>36.281914893617021</v>
      </c>
      <c r="AB42" s="82">
        <f>AB126</f>
        <v>190</v>
      </c>
      <c r="AC42" s="83">
        <f t="shared" ref="AC42:AL45" si="146">IF($AB42=0,0,AC126/$AB42*100)</f>
        <v>11.578947368421053</v>
      </c>
      <c r="AD42" s="83">
        <f t="shared" si="146"/>
        <v>13.157894736842104</v>
      </c>
      <c r="AE42" s="83">
        <f t="shared" si="146"/>
        <v>11.578947368421053</v>
      </c>
      <c r="AF42" s="83">
        <f t="shared" si="146"/>
        <v>6.3157894736842106</v>
      </c>
      <c r="AG42" s="83">
        <f t="shared" si="146"/>
        <v>1.5789473684210527</v>
      </c>
      <c r="AH42" s="83">
        <f t="shared" si="146"/>
        <v>2.1052631578947367</v>
      </c>
      <c r="AI42" s="83">
        <f t="shared" si="146"/>
        <v>2.6315789473684208</v>
      </c>
      <c r="AJ42" s="83">
        <f t="shared" si="146"/>
        <v>0.52631578947368418</v>
      </c>
      <c r="AK42" s="83">
        <f t="shared" si="146"/>
        <v>7.3684210526315779</v>
      </c>
      <c r="AL42" s="83">
        <f t="shared" si="146"/>
        <v>43.15789473684211</v>
      </c>
      <c r="AM42" s="82">
        <f t="shared" si="137"/>
        <v>181264.43812463258</v>
      </c>
      <c r="AN42" s="82">
        <f>AN126</f>
        <v>190</v>
      </c>
      <c r="AO42" s="83">
        <f t="shared" ref="AO42:AY45" si="147">IF($AN42=0,0,AO126/$AN42*100)</f>
        <v>2.6315789473684208</v>
      </c>
      <c r="AP42" s="83">
        <f t="shared" si="147"/>
        <v>3.6842105263157889</v>
      </c>
      <c r="AQ42" s="83">
        <f t="shared" si="147"/>
        <v>27.368421052631582</v>
      </c>
      <c r="AR42" s="83">
        <f t="shared" si="147"/>
        <v>23.157894736842106</v>
      </c>
      <c r="AS42" s="83">
        <f t="shared" si="147"/>
        <v>16.842105263157894</v>
      </c>
      <c r="AT42" s="83">
        <f t="shared" si="147"/>
        <v>6.8421052631578956</v>
      </c>
      <c r="AU42" s="83">
        <f t="shared" si="147"/>
        <v>5.2631578947368416</v>
      </c>
      <c r="AV42" s="83">
        <f t="shared" si="147"/>
        <v>2.6315789473684208</v>
      </c>
      <c r="AW42" s="83">
        <f t="shared" si="147"/>
        <v>0.52631578947368418</v>
      </c>
      <c r="AX42" s="83">
        <f t="shared" si="147"/>
        <v>4.2105263157894735</v>
      </c>
      <c r="AY42" s="83">
        <f t="shared" si="147"/>
        <v>6.8421052631578956</v>
      </c>
      <c r="AZ42" s="82">
        <f t="shared" si="139"/>
        <v>55255.141242937854</v>
      </c>
      <c r="BA42" s="82">
        <f t="shared" si="139"/>
        <v>56861.395348837206</v>
      </c>
      <c r="BB42" s="82">
        <f>BB126</f>
        <v>5656</v>
      </c>
      <c r="BC42" s="83">
        <f t="shared" ref="BC42:BK45" si="148">IF($BB42=0,0,BC126/$BB42*100)</f>
        <v>7.0014144271570018</v>
      </c>
      <c r="BD42" s="83">
        <f t="shared" si="148"/>
        <v>1.9625176803394626</v>
      </c>
      <c r="BE42" s="83">
        <f t="shared" si="148"/>
        <v>3.0233380480905234</v>
      </c>
      <c r="BF42" s="83">
        <f t="shared" si="148"/>
        <v>13.189533239038189</v>
      </c>
      <c r="BG42" s="83">
        <f t="shared" si="148"/>
        <v>17.096888260254598</v>
      </c>
      <c r="BH42" s="83">
        <f t="shared" si="148"/>
        <v>17.238330975954739</v>
      </c>
      <c r="BI42" s="83">
        <f t="shared" si="148"/>
        <v>19.996463932107496</v>
      </c>
      <c r="BJ42" s="83">
        <f t="shared" si="148"/>
        <v>18.22842998585573</v>
      </c>
      <c r="BK42" s="83">
        <f t="shared" si="148"/>
        <v>2.2630834512022631</v>
      </c>
      <c r="BL42" s="119">
        <f t="shared" si="19"/>
        <v>2.8032968523878439</v>
      </c>
      <c r="BM42" s="119">
        <f t="shared" si="20"/>
        <v>3.0196073655494935</v>
      </c>
      <c r="BN42" s="82">
        <f>BN126</f>
        <v>4694</v>
      </c>
      <c r="BO42" s="83">
        <f t="shared" ref="BO42:BU45" si="149">IF($BN42=0,0,BO126/$BN42*100)</f>
        <v>11.482743928419259</v>
      </c>
      <c r="BP42" s="83">
        <f t="shared" si="149"/>
        <v>9.4162760971452908</v>
      </c>
      <c r="BQ42" s="83">
        <f t="shared" si="149"/>
        <v>19.578184916915212</v>
      </c>
      <c r="BR42" s="83">
        <f t="shared" si="149"/>
        <v>17.959096719216021</v>
      </c>
      <c r="BS42" s="83">
        <f t="shared" si="149"/>
        <v>8.3723902854708143</v>
      </c>
      <c r="BT42" s="83">
        <f t="shared" si="149"/>
        <v>3.6216446527481891</v>
      </c>
      <c r="BU42" s="83">
        <f t="shared" si="149"/>
        <v>29.569663400085215</v>
      </c>
      <c r="BV42" s="82">
        <f>BV126</f>
        <v>190</v>
      </c>
      <c r="BW42" s="83">
        <f t="shared" ref="BW42:CB45" si="150">IF($BV42=0,0,BW126/$BV42*100)</f>
        <v>24.736842105263158</v>
      </c>
      <c r="BX42" s="83">
        <f t="shared" si="150"/>
        <v>16.842105263157894</v>
      </c>
      <c r="BY42" s="83">
        <f t="shared" si="150"/>
        <v>29.473684210526311</v>
      </c>
      <c r="BZ42" s="83">
        <f t="shared" si="150"/>
        <v>17.894736842105264</v>
      </c>
      <c r="CA42" s="83">
        <f t="shared" si="150"/>
        <v>6.3157894736842106</v>
      </c>
      <c r="CB42" s="83">
        <f t="shared" si="150"/>
        <v>4.7368421052631584</v>
      </c>
      <c r="CC42" s="119">
        <f t="shared" si="143"/>
        <v>30.314397240069496</v>
      </c>
      <c r="CD42" s="119">
        <f t="shared" si="143"/>
        <v>40.947058958601332</v>
      </c>
    </row>
    <row r="43" spans="1:82" ht="13.5" customHeight="1">
      <c r="A43" s="367"/>
      <c r="B43" s="57"/>
      <c r="C43" s="53" t="s">
        <v>191</v>
      </c>
      <c r="D43" s="82">
        <f t="shared" ref="D43:E46" si="151">D127</f>
        <v>239</v>
      </c>
      <c r="E43" s="83">
        <f t="shared" si="144"/>
        <v>10.460251046025103</v>
      </c>
      <c r="F43" s="83">
        <f t="shared" si="144"/>
        <v>25.10460251046025</v>
      </c>
      <c r="G43" s="83">
        <f t="shared" si="144"/>
        <v>25.523012552301257</v>
      </c>
      <c r="H43" s="83">
        <f t="shared" si="144"/>
        <v>16.736401673640167</v>
      </c>
      <c r="I43" s="83">
        <f t="shared" si="144"/>
        <v>9.6234309623430967</v>
      </c>
      <c r="J43" s="83">
        <f t="shared" si="144"/>
        <v>4.1841004184100417</v>
      </c>
      <c r="K43" s="83">
        <f t="shared" si="144"/>
        <v>5.439330543933055</v>
      </c>
      <c r="L43" s="83">
        <f t="shared" si="144"/>
        <v>0.83682008368200833</v>
      </c>
      <c r="M43" s="83">
        <f t="shared" si="144"/>
        <v>0.83682008368200833</v>
      </c>
      <c r="N43" s="83">
        <f t="shared" si="144"/>
        <v>1.2552301255230125</v>
      </c>
      <c r="O43" s="119">
        <f t="shared" si="2"/>
        <v>28.14406779661017</v>
      </c>
      <c r="P43" s="82">
        <f t="shared" ref="P43:Z46" si="152">P127</f>
        <v>239</v>
      </c>
      <c r="Q43" s="83">
        <f>IF($P43=0,0,Q127/$P43*100)</f>
        <v>7.5313807531380759</v>
      </c>
      <c r="R43" s="83">
        <f t="shared" si="145"/>
        <v>25.10460251046025</v>
      </c>
      <c r="S43" s="83">
        <f t="shared" si="145"/>
        <v>25.10460251046025</v>
      </c>
      <c r="T43" s="83">
        <f t="shared" si="145"/>
        <v>18.410041841004183</v>
      </c>
      <c r="U43" s="83">
        <f t="shared" si="145"/>
        <v>10.460251046025103</v>
      </c>
      <c r="V43" s="83">
        <f t="shared" si="145"/>
        <v>5.02092050209205</v>
      </c>
      <c r="W43" s="83">
        <f t="shared" si="145"/>
        <v>5.02092050209205</v>
      </c>
      <c r="X43" s="83">
        <f t="shared" si="145"/>
        <v>1.6736401673640167</v>
      </c>
      <c r="Y43" s="83">
        <f t="shared" si="145"/>
        <v>0.83682008368200833</v>
      </c>
      <c r="Z43" s="83">
        <f>IF($P43=0,0,Z127/$P43*100)</f>
        <v>0.83682008368200833</v>
      </c>
      <c r="AA43" s="119">
        <f t="shared" si="13"/>
        <v>29.582278481012658</v>
      </c>
      <c r="AB43" s="82">
        <f t="shared" ref="AB43:AC46" si="153">AB127</f>
        <v>239</v>
      </c>
      <c r="AC43" s="83">
        <f t="shared" si="146"/>
        <v>18.410041841004183</v>
      </c>
      <c r="AD43" s="83">
        <f t="shared" si="146"/>
        <v>19.665271966527197</v>
      </c>
      <c r="AE43" s="83">
        <f t="shared" si="146"/>
        <v>10.0418410041841</v>
      </c>
      <c r="AF43" s="83">
        <f t="shared" si="146"/>
        <v>8.3682008368200833</v>
      </c>
      <c r="AG43" s="83">
        <f t="shared" si="146"/>
        <v>4.1841004184100417</v>
      </c>
      <c r="AH43" s="83">
        <f t="shared" si="146"/>
        <v>0.83682008368200833</v>
      </c>
      <c r="AI43" s="83">
        <f t="shared" si="146"/>
        <v>2.0920502092050208</v>
      </c>
      <c r="AJ43" s="83">
        <f t="shared" si="146"/>
        <v>0.41841004184100417</v>
      </c>
      <c r="AK43" s="83">
        <f t="shared" si="146"/>
        <v>0.83682008368200833</v>
      </c>
      <c r="AL43" s="83">
        <f t="shared" si="146"/>
        <v>35.146443514644346</v>
      </c>
      <c r="AM43" s="82">
        <f t="shared" si="137"/>
        <v>124396.55268817203</v>
      </c>
      <c r="AN43" s="82">
        <f t="shared" ref="AN43:AO46" si="154">AN127</f>
        <v>239</v>
      </c>
      <c r="AO43" s="83">
        <f t="shared" si="147"/>
        <v>0</v>
      </c>
      <c r="AP43" s="83">
        <f t="shared" si="147"/>
        <v>20.0836820083682</v>
      </c>
      <c r="AQ43" s="83">
        <f t="shared" si="147"/>
        <v>30.125523012552303</v>
      </c>
      <c r="AR43" s="83">
        <f t="shared" si="147"/>
        <v>21.338912133891213</v>
      </c>
      <c r="AS43" s="83">
        <f t="shared" si="147"/>
        <v>12.133891213389122</v>
      </c>
      <c r="AT43" s="83">
        <f t="shared" si="147"/>
        <v>5.439330543933055</v>
      </c>
      <c r="AU43" s="83">
        <f t="shared" si="147"/>
        <v>2.0920502092050208</v>
      </c>
      <c r="AV43" s="83">
        <f t="shared" si="147"/>
        <v>2.0920502092050208</v>
      </c>
      <c r="AW43" s="83">
        <f t="shared" si="147"/>
        <v>0.41841004184100417</v>
      </c>
      <c r="AX43" s="83">
        <f t="shared" si="147"/>
        <v>0</v>
      </c>
      <c r="AY43" s="83">
        <f t="shared" si="147"/>
        <v>6.2761506276150625</v>
      </c>
      <c r="AZ43" s="82">
        <f t="shared" si="139"/>
        <v>40472.321428571428</v>
      </c>
      <c r="BA43" s="82">
        <f t="shared" si="139"/>
        <v>40472.321428571428</v>
      </c>
      <c r="BB43" s="82">
        <f t="shared" ref="BB43:BC46" si="155">BB127</f>
        <v>5932</v>
      </c>
      <c r="BC43" s="83">
        <f t="shared" si="148"/>
        <v>1.2137559002022926</v>
      </c>
      <c r="BD43" s="83">
        <f t="shared" si="148"/>
        <v>1.5677680377612948</v>
      </c>
      <c r="BE43" s="83">
        <f t="shared" si="148"/>
        <v>1.9723533378287257</v>
      </c>
      <c r="BF43" s="83">
        <f t="shared" si="148"/>
        <v>16.082265677680375</v>
      </c>
      <c r="BG43" s="83">
        <f t="shared" si="148"/>
        <v>19.184086311530681</v>
      </c>
      <c r="BH43" s="83">
        <f t="shared" si="148"/>
        <v>20.819285232636549</v>
      </c>
      <c r="BI43" s="83">
        <f t="shared" si="148"/>
        <v>21.274443695212408</v>
      </c>
      <c r="BJ43" s="83">
        <f t="shared" si="148"/>
        <v>16.706001348617665</v>
      </c>
      <c r="BK43" s="83">
        <f t="shared" si="148"/>
        <v>1.1800404585300068</v>
      </c>
      <c r="BL43" s="119">
        <f t="shared" si="19"/>
        <v>2.9153659160696006</v>
      </c>
      <c r="BM43" s="119">
        <f t="shared" si="20"/>
        <v>2.9516191709844559</v>
      </c>
      <c r="BN43" s="82">
        <f t="shared" ref="BN43:BO46" si="156">BN127</f>
        <v>4926</v>
      </c>
      <c r="BO43" s="83">
        <f t="shared" si="149"/>
        <v>7.287860332927325</v>
      </c>
      <c r="BP43" s="83">
        <f t="shared" si="149"/>
        <v>11.185546082013804</v>
      </c>
      <c r="BQ43" s="83">
        <f t="shared" si="149"/>
        <v>20.747056435241575</v>
      </c>
      <c r="BR43" s="83">
        <f t="shared" si="149"/>
        <v>18.717011774259035</v>
      </c>
      <c r="BS43" s="83">
        <f t="shared" si="149"/>
        <v>9.8457166057653271</v>
      </c>
      <c r="BT43" s="83">
        <f t="shared" si="149"/>
        <v>3.7149817295980512</v>
      </c>
      <c r="BU43" s="83">
        <f t="shared" si="149"/>
        <v>28.501827040194883</v>
      </c>
      <c r="BV43" s="82">
        <f t="shared" ref="BV43:BW46" si="157">BV127</f>
        <v>239</v>
      </c>
      <c r="BW43" s="83">
        <f t="shared" si="150"/>
        <v>25.94142259414226</v>
      </c>
      <c r="BX43" s="83">
        <f t="shared" si="150"/>
        <v>23.84937238493724</v>
      </c>
      <c r="BY43" s="83">
        <f t="shared" si="150"/>
        <v>34.309623430962347</v>
      </c>
      <c r="BZ43" s="83">
        <f t="shared" si="150"/>
        <v>9.6234309623430967</v>
      </c>
      <c r="CA43" s="83">
        <f t="shared" si="150"/>
        <v>1.2552301255230125</v>
      </c>
      <c r="CB43" s="83">
        <f t="shared" si="150"/>
        <v>5.02092050209205</v>
      </c>
      <c r="CC43" s="119">
        <f t="shared" si="143"/>
        <v>21.609690746145354</v>
      </c>
      <c r="CD43" s="119">
        <f t="shared" si="143"/>
        <v>29.729695753787851</v>
      </c>
    </row>
    <row r="44" spans="1:82" ht="13.5" customHeight="1">
      <c r="A44" s="368"/>
      <c r="B44" s="49"/>
      <c r="C44" s="53" t="s">
        <v>192</v>
      </c>
      <c r="D44" s="82">
        <f t="shared" si="151"/>
        <v>437</v>
      </c>
      <c r="E44" s="83">
        <f t="shared" si="144"/>
        <v>13.272311212814644</v>
      </c>
      <c r="F44" s="83">
        <f t="shared" si="144"/>
        <v>30.205949656750576</v>
      </c>
      <c r="G44" s="83">
        <f t="shared" si="144"/>
        <v>20.59496567505721</v>
      </c>
      <c r="H44" s="83">
        <f t="shared" si="144"/>
        <v>16.247139588100687</v>
      </c>
      <c r="I44" s="83">
        <f t="shared" si="144"/>
        <v>7.551487414187644</v>
      </c>
      <c r="J44" s="83">
        <f t="shared" si="144"/>
        <v>4.805491990846682</v>
      </c>
      <c r="K44" s="83">
        <f t="shared" si="144"/>
        <v>2.2883295194508007</v>
      </c>
      <c r="L44" s="83">
        <f t="shared" si="144"/>
        <v>1.8306636155606408</v>
      </c>
      <c r="M44" s="83">
        <f t="shared" si="144"/>
        <v>0.91533180778032042</v>
      </c>
      <c r="N44" s="83">
        <f t="shared" si="144"/>
        <v>2.2883295194508007</v>
      </c>
      <c r="O44" s="119">
        <f t="shared" si="2"/>
        <v>26.562060889929743</v>
      </c>
      <c r="P44" s="82">
        <f t="shared" si="152"/>
        <v>437</v>
      </c>
      <c r="Q44" s="83">
        <f>IF($P44=0,0,Q128/$P44*100)</f>
        <v>9.3821510297482842</v>
      </c>
      <c r="R44" s="83">
        <f t="shared" si="145"/>
        <v>31.807780320366131</v>
      </c>
      <c r="S44" s="83">
        <f t="shared" si="145"/>
        <v>21.052631578947366</v>
      </c>
      <c r="T44" s="83">
        <f t="shared" si="145"/>
        <v>17.620137299771166</v>
      </c>
      <c r="U44" s="83">
        <f t="shared" si="145"/>
        <v>7.551487414187644</v>
      </c>
      <c r="V44" s="83">
        <f t="shared" si="145"/>
        <v>5.9496567505720828</v>
      </c>
      <c r="W44" s="83">
        <f t="shared" si="145"/>
        <v>2.0594965675057209</v>
      </c>
      <c r="X44" s="83">
        <f t="shared" si="145"/>
        <v>1.8306636155606408</v>
      </c>
      <c r="Y44" s="83">
        <f t="shared" si="145"/>
        <v>1.1441647597254003</v>
      </c>
      <c r="Z44" s="83">
        <f>IF($P44=0,0,Z128/$P44*100)</f>
        <v>1.6018306636155606</v>
      </c>
      <c r="AA44" s="119">
        <f t="shared" si="13"/>
        <v>27.944186046511629</v>
      </c>
      <c r="AB44" s="82">
        <f t="shared" si="153"/>
        <v>437</v>
      </c>
      <c r="AC44" s="83">
        <f t="shared" si="146"/>
        <v>23.569794050343248</v>
      </c>
      <c r="AD44" s="83">
        <f t="shared" si="146"/>
        <v>14.874141876430205</v>
      </c>
      <c r="AE44" s="83">
        <f t="shared" si="146"/>
        <v>10.755148741418765</v>
      </c>
      <c r="AF44" s="83">
        <f t="shared" si="146"/>
        <v>5.9496567505720828</v>
      </c>
      <c r="AG44" s="83">
        <f t="shared" si="146"/>
        <v>2.0594965675057209</v>
      </c>
      <c r="AH44" s="83">
        <f t="shared" si="146"/>
        <v>0.91533180778032042</v>
      </c>
      <c r="AI44" s="83">
        <f t="shared" si="146"/>
        <v>1.1441647597254003</v>
      </c>
      <c r="AJ44" s="83">
        <f t="shared" si="146"/>
        <v>0.45766590389016021</v>
      </c>
      <c r="AK44" s="83">
        <f t="shared" si="146"/>
        <v>1.1441647597254003</v>
      </c>
      <c r="AL44" s="83">
        <f t="shared" si="146"/>
        <v>39.130434782608695</v>
      </c>
      <c r="AM44" s="82">
        <f t="shared" si="137"/>
        <v>120204.6808166249</v>
      </c>
      <c r="AN44" s="82">
        <f t="shared" si="154"/>
        <v>437</v>
      </c>
      <c r="AO44" s="83">
        <f t="shared" si="147"/>
        <v>1.3729977116704806</v>
      </c>
      <c r="AP44" s="83">
        <f t="shared" si="147"/>
        <v>16.933638443935926</v>
      </c>
      <c r="AQ44" s="83">
        <f t="shared" si="147"/>
        <v>32.036613272311214</v>
      </c>
      <c r="AR44" s="83">
        <f t="shared" si="147"/>
        <v>19.221967963386728</v>
      </c>
      <c r="AS44" s="83">
        <f t="shared" si="147"/>
        <v>10.526315789473683</v>
      </c>
      <c r="AT44" s="83">
        <f t="shared" si="147"/>
        <v>7.3226544622425633</v>
      </c>
      <c r="AU44" s="83">
        <f t="shared" si="147"/>
        <v>2.0594965675057209</v>
      </c>
      <c r="AV44" s="83">
        <f t="shared" si="147"/>
        <v>1.6018306636155606</v>
      </c>
      <c r="AW44" s="83">
        <f t="shared" si="147"/>
        <v>1.3729977116704806</v>
      </c>
      <c r="AX44" s="83">
        <f t="shared" si="147"/>
        <v>0.45766590389016021</v>
      </c>
      <c r="AY44" s="83">
        <f t="shared" si="147"/>
        <v>7.0938215102974826</v>
      </c>
      <c r="AZ44" s="82">
        <f t="shared" si="139"/>
        <v>41081.403940886703</v>
      </c>
      <c r="BA44" s="82">
        <f t="shared" si="139"/>
        <v>41697.625</v>
      </c>
      <c r="BB44" s="82">
        <f t="shared" si="155"/>
        <v>10323</v>
      </c>
      <c r="BC44" s="83">
        <f t="shared" si="148"/>
        <v>2.4217766153250024</v>
      </c>
      <c r="BD44" s="83">
        <f t="shared" si="148"/>
        <v>2.2280344860990025</v>
      </c>
      <c r="BE44" s="83">
        <f t="shared" si="148"/>
        <v>2.8286350866996028</v>
      </c>
      <c r="BF44" s="83">
        <f t="shared" si="148"/>
        <v>16.284025961445316</v>
      </c>
      <c r="BG44" s="83">
        <f t="shared" si="148"/>
        <v>20.962898382253218</v>
      </c>
      <c r="BH44" s="83">
        <f t="shared" si="148"/>
        <v>20.623849656107719</v>
      </c>
      <c r="BI44" s="83">
        <f t="shared" si="148"/>
        <v>19.994187736123219</v>
      </c>
      <c r="BJ44" s="83">
        <f t="shared" si="148"/>
        <v>13.629758791049113</v>
      </c>
      <c r="BK44" s="83">
        <f t="shared" si="148"/>
        <v>1.026833284897801</v>
      </c>
      <c r="BL44" s="119">
        <f t="shared" si="19"/>
        <v>2.7469169032005483</v>
      </c>
      <c r="BM44" s="119">
        <f t="shared" si="20"/>
        <v>2.8158171967492724</v>
      </c>
      <c r="BN44" s="82">
        <f t="shared" si="156"/>
        <v>8851</v>
      </c>
      <c r="BO44" s="83">
        <f t="shared" si="149"/>
        <v>8.2024629985312387</v>
      </c>
      <c r="BP44" s="83">
        <f t="shared" si="149"/>
        <v>12.507061349000113</v>
      </c>
      <c r="BQ44" s="83">
        <f t="shared" si="149"/>
        <v>22.641509433962266</v>
      </c>
      <c r="BR44" s="83">
        <f t="shared" si="149"/>
        <v>20.155914585922492</v>
      </c>
      <c r="BS44" s="83">
        <f t="shared" si="149"/>
        <v>9.8293978081572693</v>
      </c>
      <c r="BT44" s="83">
        <f t="shared" si="149"/>
        <v>2.8471359168455543</v>
      </c>
      <c r="BU44" s="83">
        <f t="shared" si="149"/>
        <v>23.816517907581066</v>
      </c>
      <c r="BV44" s="82">
        <f t="shared" si="157"/>
        <v>437</v>
      </c>
      <c r="BW44" s="83">
        <f t="shared" si="150"/>
        <v>35.240274599542332</v>
      </c>
      <c r="BX44" s="83">
        <f t="shared" si="150"/>
        <v>26.315789473684209</v>
      </c>
      <c r="BY44" s="83">
        <f t="shared" si="150"/>
        <v>24.485125858123567</v>
      </c>
      <c r="BZ44" s="83">
        <f t="shared" si="150"/>
        <v>7.7803203661327229</v>
      </c>
      <c r="CA44" s="83">
        <f t="shared" si="150"/>
        <v>1.6018306636155606</v>
      </c>
      <c r="CB44" s="83">
        <f t="shared" si="150"/>
        <v>4.5766590389016013</v>
      </c>
      <c r="CC44" s="119">
        <f t="shared" si="143"/>
        <v>17.787499023923509</v>
      </c>
      <c r="CD44" s="119">
        <f t="shared" si="143"/>
        <v>28.202992748958568</v>
      </c>
    </row>
    <row r="45" spans="1:82" ht="13.5" customHeight="1">
      <c r="A45" s="369"/>
      <c r="B45" s="65"/>
      <c r="C45" s="59" t="s">
        <v>193</v>
      </c>
      <c r="D45" s="84">
        <f t="shared" si="151"/>
        <v>97</v>
      </c>
      <c r="E45" s="85">
        <f t="shared" si="144"/>
        <v>16.494845360824741</v>
      </c>
      <c r="F45" s="85">
        <f t="shared" si="144"/>
        <v>30.927835051546392</v>
      </c>
      <c r="G45" s="85">
        <f t="shared" si="144"/>
        <v>19.587628865979383</v>
      </c>
      <c r="H45" s="85">
        <f t="shared" si="144"/>
        <v>10.309278350515463</v>
      </c>
      <c r="I45" s="85">
        <f t="shared" si="144"/>
        <v>10.309278350515463</v>
      </c>
      <c r="J45" s="85">
        <f t="shared" si="144"/>
        <v>4.1237113402061851</v>
      </c>
      <c r="K45" s="85">
        <f t="shared" si="144"/>
        <v>0</v>
      </c>
      <c r="L45" s="85">
        <f t="shared" si="144"/>
        <v>1.0309278350515463</v>
      </c>
      <c r="M45" s="85">
        <f t="shared" si="144"/>
        <v>1.0309278350515463</v>
      </c>
      <c r="N45" s="85">
        <f t="shared" si="144"/>
        <v>6.1855670103092786</v>
      </c>
      <c r="O45" s="120">
        <f t="shared" si="2"/>
        <v>24.043956043956044</v>
      </c>
      <c r="P45" s="84">
        <f t="shared" si="152"/>
        <v>97</v>
      </c>
      <c r="Q45" s="85">
        <f>IF($P45=0,0,Q129/$P45*100)</f>
        <v>14.432989690721648</v>
      </c>
      <c r="R45" s="85">
        <f t="shared" si="145"/>
        <v>31.958762886597935</v>
      </c>
      <c r="S45" s="85">
        <f t="shared" si="145"/>
        <v>23.711340206185564</v>
      </c>
      <c r="T45" s="85">
        <f t="shared" si="145"/>
        <v>12.371134020618557</v>
      </c>
      <c r="U45" s="85">
        <f t="shared" si="145"/>
        <v>10.309278350515463</v>
      </c>
      <c r="V45" s="85">
        <f t="shared" si="145"/>
        <v>3.0927835051546393</v>
      </c>
      <c r="W45" s="85">
        <f t="shared" si="145"/>
        <v>2.0618556701030926</v>
      </c>
      <c r="X45" s="85">
        <f t="shared" si="145"/>
        <v>1.0309278350515463</v>
      </c>
      <c r="Y45" s="85">
        <f t="shared" si="145"/>
        <v>1.0309278350515463</v>
      </c>
      <c r="Z45" s="85">
        <f>IF($P45=0,0,Z129/$P45*100)</f>
        <v>0</v>
      </c>
      <c r="AA45" s="120">
        <f t="shared" si="13"/>
        <v>25.206185567010309</v>
      </c>
      <c r="AB45" s="84">
        <f t="shared" si="153"/>
        <v>97</v>
      </c>
      <c r="AC45" s="85">
        <f t="shared" si="146"/>
        <v>27.835051546391753</v>
      </c>
      <c r="AD45" s="85">
        <f t="shared" si="146"/>
        <v>11.340206185567011</v>
      </c>
      <c r="AE45" s="85">
        <f t="shared" si="146"/>
        <v>11.340206185567011</v>
      </c>
      <c r="AF45" s="85">
        <f t="shared" si="146"/>
        <v>5.1546391752577314</v>
      </c>
      <c r="AG45" s="85">
        <f t="shared" si="146"/>
        <v>3.0927835051546393</v>
      </c>
      <c r="AH45" s="85">
        <f t="shared" si="146"/>
        <v>1.0309278350515463</v>
      </c>
      <c r="AI45" s="85">
        <f t="shared" si="146"/>
        <v>0</v>
      </c>
      <c r="AJ45" s="85">
        <f t="shared" si="146"/>
        <v>0</v>
      </c>
      <c r="AK45" s="85">
        <f t="shared" si="146"/>
        <v>0</v>
      </c>
      <c r="AL45" s="85">
        <f t="shared" si="146"/>
        <v>40.206185567010309</v>
      </c>
      <c r="AM45" s="84">
        <f t="shared" si="137"/>
        <v>111167.54597701148</v>
      </c>
      <c r="AN45" s="84">
        <f t="shared" si="154"/>
        <v>97</v>
      </c>
      <c r="AO45" s="85">
        <f t="shared" si="147"/>
        <v>1.0309278350515463</v>
      </c>
      <c r="AP45" s="85">
        <f t="shared" si="147"/>
        <v>28.865979381443296</v>
      </c>
      <c r="AQ45" s="85">
        <f t="shared" si="147"/>
        <v>32.989690721649481</v>
      </c>
      <c r="AR45" s="85">
        <f t="shared" si="147"/>
        <v>14.432989690721648</v>
      </c>
      <c r="AS45" s="85">
        <f t="shared" si="147"/>
        <v>12.371134020618557</v>
      </c>
      <c r="AT45" s="85">
        <f t="shared" si="147"/>
        <v>5.1546391752577314</v>
      </c>
      <c r="AU45" s="85">
        <f t="shared" si="147"/>
        <v>2.0618556701030926</v>
      </c>
      <c r="AV45" s="85">
        <f t="shared" si="147"/>
        <v>1.0309278350515463</v>
      </c>
      <c r="AW45" s="85">
        <f t="shared" si="147"/>
        <v>0</v>
      </c>
      <c r="AX45" s="85">
        <f t="shared" si="147"/>
        <v>0</v>
      </c>
      <c r="AY45" s="85">
        <f t="shared" si="147"/>
        <v>2.0618556701030926</v>
      </c>
      <c r="AZ45" s="84">
        <f t="shared" si="139"/>
        <v>37555.26315789474</v>
      </c>
      <c r="BA45" s="84">
        <f t="shared" si="139"/>
        <v>37954.787234042553</v>
      </c>
      <c r="BB45" s="84">
        <f t="shared" si="155"/>
        <v>2085</v>
      </c>
      <c r="BC45" s="85">
        <f t="shared" si="148"/>
        <v>1.2949640287769784</v>
      </c>
      <c r="BD45" s="85">
        <f t="shared" si="148"/>
        <v>1.4868105515587531</v>
      </c>
      <c r="BE45" s="85">
        <f t="shared" si="148"/>
        <v>2.4940047961630696</v>
      </c>
      <c r="BF45" s="85">
        <f t="shared" si="148"/>
        <v>17.122302158273381</v>
      </c>
      <c r="BG45" s="85">
        <f t="shared" si="148"/>
        <v>19.47242206235012</v>
      </c>
      <c r="BH45" s="85">
        <f t="shared" si="148"/>
        <v>22.206235011990408</v>
      </c>
      <c r="BI45" s="85">
        <f t="shared" si="148"/>
        <v>21.678657074340528</v>
      </c>
      <c r="BJ45" s="85">
        <f t="shared" si="148"/>
        <v>13.477218225419666</v>
      </c>
      <c r="BK45" s="85">
        <f t="shared" si="148"/>
        <v>0.76738609112709832</v>
      </c>
      <c r="BL45" s="120">
        <f t="shared" si="19"/>
        <v>2.820021749637506</v>
      </c>
      <c r="BM45" s="120">
        <f t="shared" si="20"/>
        <v>2.8573090107737511</v>
      </c>
      <c r="BN45" s="84">
        <f t="shared" si="156"/>
        <v>1827</v>
      </c>
      <c r="BO45" s="85">
        <f t="shared" si="149"/>
        <v>7.8817733990147785</v>
      </c>
      <c r="BP45" s="85">
        <f t="shared" si="149"/>
        <v>12.479474548440066</v>
      </c>
      <c r="BQ45" s="85">
        <f t="shared" si="149"/>
        <v>25.670498084291189</v>
      </c>
      <c r="BR45" s="85">
        <f t="shared" si="149"/>
        <v>20.799124247400108</v>
      </c>
      <c r="BS45" s="85">
        <f t="shared" si="149"/>
        <v>10.125889436234264</v>
      </c>
      <c r="BT45" s="85">
        <f t="shared" si="149"/>
        <v>2.6272577996715927</v>
      </c>
      <c r="BU45" s="85">
        <f t="shared" si="149"/>
        <v>20.415982484948003</v>
      </c>
      <c r="BV45" s="84">
        <f t="shared" si="157"/>
        <v>97</v>
      </c>
      <c r="BW45" s="85">
        <f t="shared" si="150"/>
        <v>27.835051546391753</v>
      </c>
      <c r="BX45" s="85">
        <f t="shared" si="150"/>
        <v>37.113402061855673</v>
      </c>
      <c r="BY45" s="85">
        <f t="shared" si="150"/>
        <v>29.896907216494846</v>
      </c>
      <c r="BZ45" s="85">
        <f t="shared" si="150"/>
        <v>2.0618556701030926</v>
      </c>
      <c r="CA45" s="85">
        <f t="shared" si="150"/>
        <v>0</v>
      </c>
      <c r="CB45" s="85">
        <f t="shared" si="150"/>
        <v>3.0927835051546393</v>
      </c>
      <c r="CC45" s="120">
        <f t="shared" si="143"/>
        <v>14.883591085992695</v>
      </c>
      <c r="CD45" s="120">
        <f t="shared" si="143"/>
        <v>20.881456150497215</v>
      </c>
    </row>
    <row r="46" spans="1:82" ht="13.5" customHeight="1">
      <c r="A46" s="368"/>
      <c r="B46" s="425" t="s">
        <v>188</v>
      </c>
      <c r="C46" s="45" t="s">
        <v>176</v>
      </c>
      <c r="D46" s="86">
        <f t="shared" si="151"/>
        <v>1053</v>
      </c>
      <c r="E46" s="87">
        <f t="shared" si="151"/>
        <v>35</v>
      </c>
      <c r="F46" s="87">
        <f>F130</f>
        <v>161</v>
      </c>
      <c r="G46" s="87">
        <f t="shared" ref="G46:N46" si="158">G130</f>
        <v>288</v>
      </c>
      <c r="H46" s="87">
        <f t="shared" si="158"/>
        <v>200</v>
      </c>
      <c r="I46" s="87">
        <f t="shared" si="158"/>
        <v>128</v>
      </c>
      <c r="J46" s="87">
        <f t="shared" si="158"/>
        <v>111</v>
      </c>
      <c r="K46" s="87">
        <f t="shared" si="158"/>
        <v>84</v>
      </c>
      <c r="L46" s="87">
        <f t="shared" si="158"/>
        <v>22</v>
      </c>
      <c r="M46" s="87">
        <f t="shared" si="158"/>
        <v>18</v>
      </c>
      <c r="N46" s="87">
        <f t="shared" si="158"/>
        <v>6</v>
      </c>
      <c r="O46" s="117">
        <f t="shared" si="2"/>
        <v>35.883476599808979</v>
      </c>
      <c r="P46" s="86">
        <f t="shared" si="152"/>
        <v>1053</v>
      </c>
      <c r="Q46" s="87">
        <f t="shared" si="152"/>
        <v>31</v>
      </c>
      <c r="R46" s="87">
        <f t="shared" si="152"/>
        <v>145</v>
      </c>
      <c r="S46" s="87">
        <f t="shared" si="152"/>
        <v>261</v>
      </c>
      <c r="T46" s="87">
        <f t="shared" si="152"/>
        <v>202</v>
      </c>
      <c r="U46" s="87">
        <f t="shared" si="152"/>
        <v>129</v>
      </c>
      <c r="V46" s="87">
        <f t="shared" si="152"/>
        <v>111</v>
      </c>
      <c r="W46" s="87">
        <f t="shared" si="152"/>
        <v>88</v>
      </c>
      <c r="X46" s="87">
        <f t="shared" si="152"/>
        <v>42</v>
      </c>
      <c r="Y46" s="87">
        <f t="shared" si="152"/>
        <v>23</v>
      </c>
      <c r="Z46" s="87">
        <f t="shared" si="152"/>
        <v>21</v>
      </c>
      <c r="AA46" s="117">
        <f t="shared" si="13"/>
        <v>38.479651162790695</v>
      </c>
      <c r="AB46" s="86">
        <f t="shared" si="153"/>
        <v>1053</v>
      </c>
      <c r="AC46" s="87">
        <f t="shared" si="153"/>
        <v>34</v>
      </c>
      <c r="AD46" s="87">
        <f>AD130</f>
        <v>75</v>
      </c>
      <c r="AE46" s="87">
        <f t="shared" ref="AE46:AL46" si="159">AE130</f>
        <v>155</v>
      </c>
      <c r="AF46" s="87">
        <f t="shared" si="159"/>
        <v>126</v>
      </c>
      <c r="AG46" s="87">
        <f t="shared" si="159"/>
        <v>96</v>
      </c>
      <c r="AH46" s="87">
        <f t="shared" si="159"/>
        <v>55</v>
      </c>
      <c r="AI46" s="87">
        <f t="shared" si="159"/>
        <v>78</v>
      </c>
      <c r="AJ46" s="87">
        <f t="shared" si="159"/>
        <v>13</v>
      </c>
      <c r="AK46" s="87">
        <f t="shared" si="159"/>
        <v>7</v>
      </c>
      <c r="AL46" s="87">
        <f t="shared" si="159"/>
        <v>414</v>
      </c>
      <c r="AM46" s="86">
        <f>IF(AM130="","－",AM130)</f>
        <v>157284.56104262732</v>
      </c>
      <c r="AN46" s="86">
        <f t="shared" si="154"/>
        <v>1053</v>
      </c>
      <c r="AO46" s="87">
        <f t="shared" si="154"/>
        <v>4</v>
      </c>
      <c r="AP46" s="87">
        <f>AP130</f>
        <v>15</v>
      </c>
      <c r="AQ46" s="87">
        <f t="shared" ref="AQ46:AY46" si="160">AQ130</f>
        <v>95</v>
      </c>
      <c r="AR46" s="87">
        <f t="shared" si="160"/>
        <v>197</v>
      </c>
      <c r="AS46" s="87">
        <f t="shared" si="160"/>
        <v>249</v>
      </c>
      <c r="AT46" s="87">
        <f t="shared" si="160"/>
        <v>163</v>
      </c>
      <c r="AU46" s="87">
        <f t="shared" si="160"/>
        <v>100</v>
      </c>
      <c r="AV46" s="87">
        <f t="shared" si="160"/>
        <v>86</v>
      </c>
      <c r="AW46" s="87">
        <f t="shared" si="160"/>
        <v>65</v>
      </c>
      <c r="AX46" s="87">
        <f t="shared" si="160"/>
        <v>15</v>
      </c>
      <c r="AY46" s="87">
        <f t="shared" si="160"/>
        <v>64</v>
      </c>
      <c r="AZ46" s="86">
        <f>IF(AZ130="","－",AZ130)</f>
        <v>62244.863498483319</v>
      </c>
      <c r="BA46" s="86">
        <f>IF(BA130="","－",BA130)</f>
        <v>62497.634517766499</v>
      </c>
      <c r="BB46" s="86">
        <f t="shared" si="155"/>
        <v>33983</v>
      </c>
      <c r="BC46" s="87">
        <f t="shared" si="155"/>
        <v>2703</v>
      </c>
      <c r="BD46" s="87">
        <f>BD130</f>
        <v>2056</v>
      </c>
      <c r="BE46" s="87">
        <f t="shared" ref="BE46:BK46" si="161">BE130</f>
        <v>2244</v>
      </c>
      <c r="BF46" s="87">
        <f t="shared" si="161"/>
        <v>6901</v>
      </c>
      <c r="BG46" s="87">
        <f t="shared" si="161"/>
        <v>6507</v>
      </c>
      <c r="BH46" s="87">
        <f t="shared" si="161"/>
        <v>4894</v>
      </c>
      <c r="BI46" s="87">
        <f t="shared" si="161"/>
        <v>4346</v>
      </c>
      <c r="BJ46" s="87">
        <f t="shared" si="161"/>
        <v>2762</v>
      </c>
      <c r="BK46" s="87">
        <f t="shared" si="161"/>
        <v>1570</v>
      </c>
      <c r="BL46" s="117">
        <f t="shared" si="19"/>
        <v>2.1227902384845585</v>
      </c>
      <c r="BM46" s="117">
        <f t="shared" si="20"/>
        <v>2.3159205654661732</v>
      </c>
      <c r="BN46" s="86">
        <f t="shared" si="156"/>
        <v>30729</v>
      </c>
      <c r="BO46" s="87">
        <f t="shared" si="156"/>
        <v>5027</v>
      </c>
      <c r="BP46" s="87">
        <f>BP130</f>
        <v>3748</v>
      </c>
      <c r="BQ46" s="87">
        <f t="shared" ref="BQ46:BU46" si="162">BQ130</f>
        <v>5614</v>
      </c>
      <c r="BR46" s="87">
        <f t="shared" si="162"/>
        <v>3806</v>
      </c>
      <c r="BS46" s="87">
        <f t="shared" si="162"/>
        <v>1255</v>
      </c>
      <c r="BT46" s="87">
        <f t="shared" si="162"/>
        <v>421</v>
      </c>
      <c r="BU46" s="87">
        <f t="shared" si="162"/>
        <v>10858</v>
      </c>
      <c r="BV46" s="86">
        <f t="shared" si="157"/>
        <v>1053</v>
      </c>
      <c r="BW46" s="87">
        <f t="shared" si="157"/>
        <v>599</v>
      </c>
      <c r="BX46" s="87">
        <f>BX130</f>
        <v>171</v>
      </c>
      <c r="BY46" s="87">
        <f t="shared" ref="BY46:CA46" si="163">BY130</f>
        <v>141</v>
      </c>
      <c r="BZ46" s="87">
        <f t="shared" si="163"/>
        <v>63</v>
      </c>
      <c r="CA46" s="87">
        <f t="shared" si="163"/>
        <v>19</v>
      </c>
      <c r="CB46" s="87">
        <f>CB130</f>
        <v>60</v>
      </c>
      <c r="CC46" s="117">
        <f>IF(CC130="","－",CC130)</f>
        <v>11.789067602701479</v>
      </c>
      <c r="CD46" s="117">
        <f>IF(CD130="","－",CD130)</f>
        <v>29.712040937773018</v>
      </c>
    </row>
    <row r="47" spans="1:82" ht="13.5" customHeight="1">
      <c r="A47" s="367"/>
      <c r="B47" s="426"/>
      <c r="C47" s="50"/>
      <c r="D47" s="88">
        <f>IF(SUM(E47:N47)&gt;100,"－",SUM(E47:N47))</f>
        <v>99.999999999999986</v>
      </c>
      <c r="E47" s="89">
        <f t="shared" ref="E47:N47" si="164">E130/$D46*100</f>
        <v>3.3238366571699909</v>
      </c>
      <c r="F47" s="89">
        <f t="shared" si="164"/>
        <v>15.289648622981955</v>
      </c>
      <c r="G47" s="89">
        <f t="shared" si="164"/>
        <v>27.350427350427353</v>
      </c>
      <c r="H47" s="89">
        <f t="shared" si="164"/>
        <v>18.99335232668566</v>
      </c>
      <c r="I47" s="89">
        <f t="shared" si="164"/>
        <v>12.155745489078823</v>
      </c>
      <c r="J47" s="89">
        <f t="shared" si="164"/>
        <v>10.541310541310542</v>
      </c>
      <c r="K47" s="89">
        <f t="shared" si="164"/>
        <v>7.9772079772079767</v>
      </c>
      <c r="L47" s="89">
        <f t="shared" si="164"/>
        <v>2.0892687559354228</v>
      </c>
      <c r="M47" s="89">
        <f t="shared" si="164"/>
        <v>1.7094017094017095</v>
      </c>
      <c r="N47" s="89">
        <f t="shared" si="164"/>
        <v>0.56980056980056981</v>
      </c>
      <c r="O47" s="88" t="str">
        <f t="shared" si="2"/>
        <v>－</v>
      </c>
      <c r="P47" s="88">
        <f>IF(SUM(Q47:Z47)&gt;100,"－",SUM(Q47:Z47))</f>
        <v>99.999999999999986</v>
      </c>
      <c r="Q47" s="89">
        <f>Q130/$P46*100</f>
        <v>2.9439696106362776</v>
      </c>
      <c r="R47" s="89">
        <f t="shared" ref="R47:Z47" si="165">R130/$P46*100</f>
        <v>13.770180436847104</v>
      </c>
      <c r="S47" s="89">
        <f t="shared" si="165"/>
        <v>24.786324786324787</v>
      </c>
      <c r="T47" s="89">
        <f t="shared" si="165"/>
        <v>19.183285849952515</v>
      </c>
      <c r="U47" s="89">
        <f t="shared" si="165"/>
        <v>12.250712250712251</v>
      </c>
      <c r="V47" s="89">
        <f t="shared" si="165"/>
        <v>10.541310541310542</v>
      </c>
      <c r="W47" s="89">
        <f t="shared" si="165"/>
        <v>8.3570750237416913</v>
      </c>
      <c r="X47" s="89">
        <f t="shared" si="165"/>
        <v>3.9886039886039883</v>
      </c>
      <c r="Y47" s="89">
        <f t="shared" si="165"/>
        <v>2.184235517568851</v>
      </c>
      <c r="Z47" s="89">
        <f t="shared" si="165"/>
        <v>1.9943019943019942</v>
      </c>
      <c r="AA47" s="88" t="str">
        <f t="shared" si="13"/>
        <v>－</v>
      </c>
      <c r="AB47" s="88">
        <f>IF(SUM(AC47:AL47)&gt;100,"－",SUM(AC47:AL47))</f>
        <v>100</v>
      </c>
      <c r="AC47" s="89">
        <f>AC130/$AB46*100</f>
        <v>3.2288698955365627</v>
      </c>
      <c r="AD47" s="89">
        <f>AD130/$AB46*100</f>
        <v>7.1225071225071224</v>
      </c>
      <c r="AE47" s="89">
        <f>AE130/$AB46*100</f>
        <v>14.719848053181387</v>
      </c>
      <c r="AF47" s="89">
        <f t="shared" ref="AF47:AL47" si="166">AF130/$AB46*100</f>
        <v>11.965811965811966</v>
      </c>
      <c r="AG47" s="89">
        <f t="shared" si="166"/>
        <v>9.116809116809117</v>
      </c>
      <c r="AH47" s="89">
        <f t="shared" si="166"/>
        <v>5.2231718898385564</v>
      </c>
      <c r="AI47" s="89">
        <f t="shared" si="166"/>
        <v>7.4074074074074066</v>
      </c>
      <c r="AJ47" s="89">
        <f t="shared" si="166"/>
        <v>1.2345679012345678</v>
      </c>
      <c r="AK47" s="89">
        <f t="shared" si="166"/>
        <v>0.66476733143399813</v>
      </c>
      <c r="AL47" s="89">
        <f t="shared" si="166"/>
        <v>39.316239316239319</v>
      </c>
      <c r="AM47" s="216" t="str">
        <f t="shared" ref="AM47:AM51" si="167">IF(AM131="","－",AM131)</f>
        <v>－</v>
      </c>
      <c r="AN47" s="88">
        <f>IF(SUM(AO47:AY47)&gt;100,"－",SUM(AO47:AY47))</f>
        <v>99.999999999999986</v>
      </c>
      <c r="AO47" s="89">
        <f>AO130/$AN46*100</f>
        <v>0.37986704653371323</v>
      </c>
      <c r="AP47" s="89">
        <f>AP130/$AN46*100</f>
        <v>1.4245014245014245</v>
      </c>
      <c r="AQ47" s="89">
        <f t="shared" ref="AQ47:AY47" si="168">AQ130/$AN46*100</f>
        <v>9.0218423551756874</v>
      </c>
      <c r="AR47" s="89">
        <f t="shared" si="168"/>
        <v>18.708452041785375</v>
      </c>
      <c r="AS47" s="89">
        <f t="shared" si="168"/>
        <v>23.646723646723647</v>
      </c>
      <c r="AT47" s="89">
        <f t="shared" si="168"/>
        <v>15.479582146248813</v>
      </c>
      <c r="AU47" s="89">
        <f t="shared" si="168"/>
        <v>9.4966761633428298</v>
      </c>
      <c r="AV47" s="89">
        <f t="shared" si="168"/>
        <v>8.167141500474834</v>
      </c>
      <c r="AW47" s="89">
        <f t="shared" si="168"/>
        <v>6.1728395061728394</v>
      </c>
      <c r="AX47" s="89">
        <f t="shared" si="168"/>
        <v>1.4245014245014245</v>
      </c>
      <c r="AY47" s="89">
        <f t="shared" si="168"/>
        <v>6.0778727445394116</v>
      </c>
      <c r="AZ47" s="216" t="str">
        <f t="shared" ref="AZ47:BA51" si="169">IF(AZ131="","－",AZ131)</f>
        <v>－</v>
      </c>
      <c r="BA47" s="216" t="str">
        <f t="shared" si="169"/>
        <v>－</v>
      </c>
      <c r="BB47" s="88">
        <f>IF(SUM(BC47:BK47)&gt;100,"－",SUM(BC47:BK47))</f>
        <v>100</v>
      </c>
      <c r="BC47" s="89">
        <f>BC130/$BB46*100</f>
        <v>7.9539769884942473</v>
      </c>
      <c r="BD47" s="89">
        <f>BD130/$BB46*100</f>
        <v>6.0500838654621427</v>
      </c>
      <c r="BE47" s="89">
        <f t="shared" ref="BE47:BK47" si="170">BE130/$BB46*100</f>
        <v>6.6033016508254132</v>
      </c>
      <c r="BF47" s="89">
        <f t="shared" si="170"/>
        <v>20.307212429744283</v>
      </c>
      <c r="BG47" s="89">
        <f t="shared" si="170"/>
        <v>19.147809198717006</v>
      </c>
      <c r="BH47" s="89">
        <f t="shared" si="170"/>
        <v>14.40131830621193</v>
      </c>
      <c r="BI47" s="89">
        <f t="shared" si="170"/>
        <v>12.788747314833888</v>
      </c>
      <c r="BJ47" s="89">
        <f t="shared" si="170"/>
        <v>8.1275932083688893</v>
      </c>
      <c r="BK47" s="89">
        <f t="shared" si="170"/>
        <v>4.6199570373422008</v>
      </c>
      <c r="BL47" s="88" t="str">
        <f t="shared" si="19"/>
        <v>－</v>
      </c>
      <c r="BM47" s="88" t="str">
        <f t="shared" si="20"/>
        <v>－</v>
      </c>
      <c r="BN47" s="88">
        <f>IF(SUM(BO47:BU47)&gt;100,"－",SUM(BO47:BU47))</f>
        <v>99.999999999999986</v>
      </c>
      <c r="BO47" s="89">
        <f>BO130/$BN46*100</f>
        <v>16.359139574994305</v>
      </c>
      <c r="BP47" s="89">
        <f>BP130/$BN46*100</f>
        <v>12.196947508867845</v>
      </c>
      <c r="BQ47" s="89">
        <f t="shared" ref="BQ47:BU47" si="171">BQ130/$BN46*100</f>
        <v>18.26938722379511</v>
      </c>
      <c r="BR47" s="89">
        <f t="shared" si="171"/>
        <v>12.385694295291092</v>
      </c>
      <c r="BS47" s="89">
        <f t="shared" si="171"/>
        <v>4.084089947606496</v>
      </c>
      <c r="BT47" s="89">
        <f t="shared" si="171"/>
        <v>1.3700413290377169</v>
      </c>
      <c r="BU47" s="89">
        <f t="shared" si="171"/>
        <v>35.334700120407433</v>
      </c>
      <c r="BV47" s="88">
        <f>IF(SUM(BW47:CB47)&gt;100,"－",SUM(BW47:CB47))</f>
        <v>99.999999999999986</v>
      </c>
      <c r="BW47" s="89">
        <f t="shared" ref="BW47:CB47" si="172">BW130/$BV46*100</f>
        <v>56.885090218423549</v>
      </c>
      <c r="BX47" s="89">
        <f t="shared" si="172"/>
        <v>16.239316239316238</v>
      </c>
      <c r="BY47" s="89">
        <f t="shared" si="172"/>
        <v>13.390313390313391</v>
      </c>
      <c r="BZ47" s="89">
        <f t="shared" si="172"/>
        <v>5.982905982905983</v>
      </c>
      <c r="CA47" s="89">
        <f t="shared" si="172"/>
        <v>1.8043684710351375</v>
      </c>
      <c r="CB47" s="89">
        <f t="shared" si="172"/>
        <v>5.6980056980056979</v>
      </c>
      <c r="CC47" s="88" t="str">
        <f t="shared" ref="CC47:CD51" si="173">IF(CC131="","－",CC131)</f>
        <v>－</v>
      </c>
      <c r="CD47" s="88" t="str">
        <f t="shared" si="173"/>
        <v>－</v>
      </c>
    </row>
    <row r="48" spans="1:82" ht="13.5" customHeight="1">
      <c r="A48" s="367"/>
      <c r="B48" s="426"/>
      <c r="C48" s="53" t="s">
        <v>190</v>
      </c>
      <c r="D48" s="82">
        <f>D132</f>
        <v>323</v>
      </c>
      <c r="E48" s="83">
        <f t="shared" ref="E48:N51" si="174">IF($D48=0,0,E132/$D48*100)</f>
        <v>2.1671826625386998</v>
      </c>
      <c r="F48" s="83">
        <f t="shared" si="174"/>
        <v>8.9783281733746119</v>
      </c>
      <c r="G48" s="83">
        <f t="shared" si="174"/>
        <v>20.123839009287924</v>
      </c>
      <c r="H48" s="83">
        <f t="shared" si="174"/>
        <v>19.195046439628484</v>
      </c>
      <c r="I48" s="83">
        <f t="shared" si="174"/>
        <v>17.027863777089784</v>
      </c>
      <c r="J48" s="83">
        <f t="shared" si="174"/>
        <v>15.479876160990713</v>
      </c>
      <c r="K48" s="83">
        <f t="shared" si="174"/>
        <v>9.5975232198142422</v>
      </c>
      <c r="L48" s="83">
        <f t="shared" si="174"/>
        <v>4.3343653250773997</v>
      </c>
      <c r="M48" s="83">
        <f t="shared" si="174"/>
        <v>2.7863777089783279</v>
      </c>
      <c r="N48" s="83">
        <f t="shared" si="174"/>
        <v>0.30959752321981426</v>
      </c>
      <c r="O48" s="119">
        <f t="shared" si="2"/>
        <v>42.850931677018636</v>
      </c>
      <c r="P48" s="82">
        <f>P132</f>
        <v>323</v>
      </c>
      <c r="Q48" s="83">
        <f>IF($P48=0,0,Q132/$P48*100)</f>
        <v>2.1671826625386998</v>
      </c>
      <c r="R48" s="83">
        <f t="shared" ref="R48:Y51" si="175">IF($P48=0,0,R132/$P48*100)</f>
        <v>8.0495356037151709</v>
      </c>
      <c r="S48" s="83">
        <f t="shared" si="175"/>
        <v>16.408668730650156</v>
      </c>
      <c r="T48" s="83">
        <f t="shared" si="175"/>
        <v>18.266253869969042</v>
      </c>
      <c r="U48" s="83">
        <f t="shared" si="175"/>
        <v>17.337461300309599</v>
      </c>
      <c r="V48" s="83">
        <f t="shared" si="175"/>
        <v>15.479876160990713</v>
      </c>
      <c r="W48" s="83">
        <f t="shared" si="175"/>
        <v>11.145510835913312</v>
      </c>
      <c r="X48" s="83">
        <f t="shared" si="175"/>
        <v>5.5727554179566559</v>
      </c>
      <c r="Y48" s="83">
        <f t="shared" si="175"/>
        <v>4.0247678018575854</v>
      </c>
      <c r="Z48" s="83">
        <f>IF($P48=0,0,Z132/$P48*100)</f>
        <v>1.5479876160990713</v>
      </c>
      <c r="AA48" s="119">
        <f t="shared" si="13"/>
        <v>46.367924528301884</v>
      </c>
      <c r="AB48" s="82">
        <f>AB132</f>
        <v>323</v>
      </c>
      <c r="AC48" s="83">
        <f t="shared" ref="AC48:AL51" si="176">IF($AB48=0,0,AC132/$AB48*100)</f>
        <v>1.5479876160990713</v>
      </c>
      <c r="AD48" s="83">
        <f t="shared" si="176"/>
        <v>4.0247678018575854</v>
      </c>
      <c r="AE48" s="83">
        <f t="shared" si="176"/>
        <v>8.6687306501547994</v>
      </c>
      <c r="AF48" s="83">
        <f t="shared" si="176"/>
        <v>9.9071207430340564</v>
      </c>
      <c r="AG48" s="83">
        <f t="shared" si="176"/>
        <v>11.145510835913312</v>
      </c>
      <c r="AH48" s="83">
        <f t="shared" si="176"/>
        <v>6.5015479876160995</v>
      </c>
      <c r="AI48" s="83">
        <f t="shared" si="176"/>
        <v>14.241486068111456</v>
      </c>
      <c r="AJ48" s="83">
        <f t="shared" si="176"/>
        <v>2.1671826625386998</v>
      </c>
      <c r="AK48" s="83">
        <f t="shared" si="176"/>
        <v>1.8575851393188854</v>
      </c>
      <c r="AL48" s="83">
        <f t="shared" si="176"/>
        <v>39.93808049535604</v>
      </c>
      <c r="AM48" s="82">
        <f t="shared" si="167"/>
        <v>180109.1538122278</v>
      </c>
      <c r="AN48" s="82">
        <f>AN132</f>
        <v>323</v>
      </c>
      <c r="AO48" s="83">
        <f t="shared" ref="AO48:AY51" si="177">IF($AN48=0,0,AO132/$AN48*100)</f>
        <v>0.61919504643962853</v>
      </c>
      <c r="AP48" s="83">
        <f t="shared" si="177"/>
        <v>0</v>
      </c>
      <c r="AQ48" s="83">
        <f t="shared" si="177"/>
        <v>5.5727554179566559</v>
      </c>
      <c r="AR48" s="83">
        <f t="shared" si="177"/>
        <v>8.9783281733746119</v>
      </c>
      <c r="AS48" s="83">
        <f t="shared" si="177"/>
        <v>19.195046439628484</v>
      </c>
      <c r="AT48" s="83">
        <f t="shared" si="177"/>
        <v>16.099071207430342</v>
      </c>
      <c r="AU48" s="83">
        <f t="shared" si="177"/>
        <v>10.835913312693499</v>
      </c>
      <c r="AV48" s="83">
        <f t="shared" si="177"/>
        <v>14.551083591331269</v>
      </c>
      <c r="AW48" s="83">
        <f t="shared" si="177"/>
        <v>13.312693498452013</v>
      </c>
      <c r="AX48" s="83">
        <f t="shared" si="177"/>
        <v>2.7863777089783279</v>
      </c>
      <c r="AY48" s="83">
        <f t="shared" si="177"/>
        <v>8.0495356037151709</v>
      </c>
      <c r="AZ48" s="82">
        <f t="shared" si="169"/>
        <v>75562.895622895623</v>
      </c>
      <c r="BA48" s="82">
        <f t="shared" si="169"/>
        <v>76075.186440677964</v>
      </c>
      <c r="BB48" s="82">
        <f>BB132</f>
        <v>12529</v>
      </c>
      <c r="BC48" s="83">
        <f t="shared" ref="BC48:BK51" si="178">IF($BB48=0,0,BC132/$BB48*100)</f>
        <v>9.5857610344001927</v>
      </c>
      <c r="BD48" s="83">
        <f t="shared" si="178"/>
        <v>6.9758161066326121</v>
      </c>
      <c r="BE48" s="83">
        <f t="shared" si="178"/>
        <v>7.1035198339851542</v>
      </c>
      <c r="BF48" s="83">
        <f t="shared" si="178"/>
        <v>20.089392609146781</v>
      </c>
      <c r="BG48" s="83">
        <f t="shared" si="178"/>
        <v>18.373373772846996</v>
      </c>
      <c r="BH48" s="83">
        <f t="shared" si="178"/>
        <v>12.961928326283022</v>
      </c>
      <c r="BI48" s="83">
        <f t="shared" si="178"/>
        <v>10.942613137520951</v>
      </c>
      <c r="BJ48" s="83">
        <f t="shared" si="178"/>
        <v>7.2631494931758311</v>
      </c>
      <c r="BK48" s="83">
        <f t="shared" si="178"/>
        <v>6.7044456860084605</v>
      </c>
      <c r="BL48" s="119">
        <f t="shared" si="19"/>
        <v>1.9886003935323808</v>
      </c>
      <c r="BM48" s="119">
        <f t="shared" si="20"/>
        <v>2.2163186498855834</v>
      </c>
      <c r="BN48" s="82">
        <f>BN132</f>
        <v>11729</v>
      </c>
      <c r="BO48" s="83">
        <f t="shared" ref="BO48:BU51" si="179">IF($BN48=0,0,BO132/$BN48*100)</f>
        <v>18.091908943643958</v>
      </c>
      <c r="BP48" s="83">
        <f t="shared" si="179"/>
        <v>11.569613777815672</v>
      </c>
      <c r="BQ48" s="83">
        <f t="shared" si="179"/>
        <v>17.171114331997614</v>
      </c>
      <c r="BR48" s="83">
        <f t="shared" si="179"/>
        <v>11.18594935629636</v>
      </c>
      <c r="BS48" s="83">
        <f t="shared" si="179"/>
        <v>3.1801517605934011</v>
      </c>
      <c r="BT48" s="83">
        <f t="shared" si="179"/>
        <v>1.1765708926592207</v>
      </c>
      <c r="BU48" s="83">
        <f t="shared" si="179"/>
        <v>37.62469093699378</v>
      </c>
      <c r="BV48" s="82">
        <f>BV132</f>
        <v>323</v>
      </c>
      <c r="BW48" s="83">
        <f t="shared" ref="BW48:CB51" si="180">IF($BV48=0,0,BW132/$BV48*100)</f>
        <v>58.513931888544889</v>
      </c>
      <c r="BX48" s="83">
        <f t="shared" si="180"/>
        <v>14.241486068111456</v>
      </c>
      <c r="BY48" s="83">
        <f t="shared" si="180"/>
        <v>11.145510835913312</v>
      </c>
      <c r="BZ48" s="83">
        <f t="shared" si="180"/>
        <v>8.3591331269349833</v>
      </c>
      <c r="CA48" s="83">
        <f t="shared" si="180"/>
        <v>1.2383900928792571</v>
      </c>
      <c r="CB48" s="83">
        <f t="shared" si="180"/>
        <v>6.5015479876160995</v>
      </c>
      <c r="CC48" s="119">
        <f t="shared" si="173"/>
        <v>12.084849663469633</v>
      </c>
      <c r="CD48" s="119">
        <f t="shared" si="173"/>
        <v>32.297562817414416</v>
      </c>
    </row>
    <row r="49" spans="1:82" ht="13.5" customHeight="1">
      <c r="A49" s="367"/>
      <c r="B49" s="426"/>
      <c r="C49" s="53" t="s">
        <v>191</v>
      </c>
      <c r="D49" s="82">
        <f t="shared" ref="D49:E52" si="181">D133</f>
        <v>249</v>
      </c>
      <c r="E49" s="83">
        <f t="shared" si="174"/>
        <v>4.0160642570281126</v>
      </c>
      <c r="F49" s="83">
        <f t="shared" si="174"/>
        <v>15.66265060240964</v>
      </c>
      <c r="G49" s="83">
        <f t="shared" si="174"/>
        <v>29.718875502008029</v>
      </c>
      <c r="H49" s="83">
        <f t="shared" si="174"/>
        <v>17.269076305220885</v>
      </c>
      <c r="I49" s="83">
        <f t="shared" si="174"/>
        <v>11.646586345381527</v>
      </c>
      <c r="J49" s="83">
        <f t="shared" si="174"/>
        <v>7.2289156626506017</v>
      </c>
      <c r="K49" s="83">
        <f t="shared" si="174"/>
        <v>9.236947791164658</v>
      </c>
      <c r="L49" s="83">
        <f t="shared" si="174"/>
        <v>2.0080321285140563</v>
      </c>
      <c r="M49" s="83">
        <f t="shared" si="174"/>
        <v>2.4096385542168677</v>
      </c>
      <c r="N49" s="83">
        <f t="shared" si="174"/>
        <v>0.80321285140562237</v>
      </c>
      <c r="O49" s="119">
        <f t="shared" si="2"/>
        <v>35.319838056680162</v>
      </c>
      <c r="P49" s="82">
        <f t="shared" ref="P49:P51" si="182">P133</f>
        <v>249</v>
      </c>
      <c r="Q49" s="83">
        <f>IF($P49=0,0,Q133/$P49*100)</f>
        <v>3.6144578313253009</v>
      </c>
      <c r="R49" s="83">
        <f t="shared" si="175"/>
        <v>14.056224899598394</v>
      </c>
      <c r="S49" s="83">
        <f t="shared" si="175"/>
        <v>28.915662650602407</v>
      </c>
      <c r="T49" s="83">
        <f t="shared" si="175"/>
        <v>17.670682730923694</v>
      </c>
      <c r="U49" s="83">
        <f t="shared" si="175"/>
        <v>9.6385542168674707</v>
      </c>
      <c r="V49" s="83">
        <f t="shared" si="175"/>
        <v>8.8353413654618471</v>
      </c>
      <c r="W49" s="83">
        <f t="shared" si="175"/>
        <v>8.4337349397590362</v>
      </c>
      <c r="X49" s="83">
        <f t="shared" si="175"/>
        <v>4.8192771084337354</v>
      </c>
      <c r="Y49" s="83">
        <f t="shared" si="175"/>
        <v>2.4096385542168677</v>
      </c>
      <c r="Z49" s="83">
        <f>IF($P49=0,0,Z133/$P49*100)</f>
        <v>1.6064257028112447</v>
      </c>
      <c r="AA49" s="119">
        <f t="shared" si="13"/>
        <v>37.538775510204083</v>
      </c>
      <c r="AB49" s="82">
        <f t="shared" ref="AB49:AB51" si="183">AB133</f>
        <v>249</v>
      </c>
      <c r="AC49" s="83">
        <f t="shared" si="176"/>
        <v>2.8112449799196786</v>
      </c>
      <c r="AD49" s="83">
        <f t="shared" si="176"/>
        <v>8.4337349397590362</v>
      </c>
      <c r="AE49" s="83">
        <f t="shared" si="176"/>
        <v>16.867469879518072</v>
      </c>
      <c r="AF49" s="83">
        <f t="shared" si="176"/>
        <v>12.449799196787147</v>
      </c>
      <c r="AG49" s="83">
        <f t="shared" si="176"/>
        <v>10.441767068273093</v>
      </c>
      <c r="AH49" s="83">
        <f t="shared" si="176"/>
        <v>5.2208835341365463</v>
      </c>
      <c r="AI49" s="83">
        <f t="shared" si="176"/>
        <v>2.4096385542168677</v>
      </c>
      <c r="AJ49" s="83">
        <f t="shared" si="176"/>
        <v>0</v>
      </c>
      <c r="AK49" s="83">
        <f t="shared" si="176"/>
        <v>0</v>
      </c>
      <c r="AL49" s="83">
        <f t="shared" si="176"/>
        <v>41.365461847389554</v>
      </c>
      <c r="AM49" s="82">
        <f t="shared" si="167"/>
        <v>144757.2785388128</v>
      </c>
      <c r="AN49" s="82">
        <f t="shared" ref="AN49:AO52" si="184">AN133</f>
        <v>249</v>
      </c>
      <c r="AO49" s="83">
        <f t="shared" si="177"/>
        <v>0.40160642570281119</v>
      </c>
      <c r="AP49" s="83">
        <f t="shared" si="177"/>
        <v>1.6064257028112447</v>
      </c>
      <c r="AQ49" s="83">
        <f t="shared" si="177"/>
        <v>9.6385542168674707</v>
      </c>
      <c r="AR49" s="83">
        <f t="shared" si="177"/>
        <v>22.891566265060241</v>
      </c>
      <c r="AS49" s="83">
        <f t="shared" si="177"/>
        <v>23.293172690763054</v>
      </c>
      <c r="AT49" s="83">
        <f t="shared" si="177"/>
        <v>18.072289156626507</v>
      </c>
      <c r="AU49" s="83">
        <f t="shared" si="177"/>
        <v>11.244979919678714</v>
      </c>
      <c r="AV49" s="83">
        <f t="shared" si="177"/>
        <v>2.8112449799196786</v>
      </c>
      <c r="AW49" s="83">
        <f t="shared" si="177"/>
        <v>2.4096385542168677</v>
      </c>
      <c r="AX49" s="83">
        <f t="shared" si="177"/>
        <v>0.40160642570281119</v>
      </c>
      <c r="AY49" s="83">
        <f t="shared" si="177"/>
        <v>7.2289156626506017</v>
      </c>
      <c r="AZ49" s="82">
        <f t="shared" si="169"/>
        <v>55541.77489177489</v>
      </c>
      <c r="BA49" s="82">
        <f t="shared" si="169"/>
        <v>55783.260869565216</v>
      </c>
      <c r="BB49" s="82">
        <f t="shared" ref="BB49:BC52" si="185">BB133</f>
        <v>8127</v>
      </c>
      <c r="BC49" s="83">
        <f t="shared" si="178"/>
        <v>6.8413928879045152</v>
      </c>
      <c r="BD49" s="83">
        <f t="shared" si="178"/>
        <v>4.9587793773840287</v>
      </c>
      <c r="BE49" s="83">
        <f t="shared" si="178"/>
        <v>5.9062384643779993</v>
      </c>
      <c r="BF49" s="83">
        <f t="shared" si="178"/>
        <v>19.182970345761046</v>
      </c>
      <c r="BG49" s="83">
        <f t="shared" si="178"/>
        <v>19.687461547926663</v>
      </c>
      <c r="BH49" s="83">
        <f t="shared" si="178"/>
        <v>15.873015873015872</v>
      </c>
      <c r="BI49" s="83">
        <f t="shared" si="178"/>
        <v>15.048603420696443</v>
      </c>
      <c r="BJ49" s="83">
        <f t="shared" si="178"/>
        <v>9.166974283253353</v>
      </c>
      <c r="BK49" s="83">
        <f t="shared" si="178"/>
        <v>3.3345637996800783</v>
      </c>
      <c r="BL49" s="119">
        <f t="shared" si="19"/>
        <v>2.275601451120163</v>
      </c>
      <c r="BM49" s="119">
        <f t="shared" si="20"/>
        <v>2.4489212328767125</v>
      </c>
      <c r="BN49" s="82">
        <f t="shared" ref="BN49:BO52" si="186">BN133</f>
        <v>6981</v>
      </c>
      <c r="BO49" s="83">
        <f t="shared" si="179"/>
        <v>13.307549061739005</v>
      </c>
      <c r="BP49" s="83">
        <f t="shared" si="179"/>
        <v>12.920784987824094</v>
      </c>
      <c r="BQ49" s="83">
        <f t="shared" si="179"/>
        <v>20.169030224896147</v>
      </c>
      <c r="BR49" s="83">
        <f t="shared" si="179"/>
        <v>13.135653917776825</v>
      </c>
      <c r="BS49" s="83">
        <f t="shared" si="179"/>
        <v>4.655493482309125</v>
      </c>
      <c r="BT49" s="83">
        <f t="shared" si="179"/>
        <v>1.3894857470276465</v>
      </c>
      <c r="BU49" s="83">
        <f t="shared" si="179"/>
        <v>34.422002578427154</v>
      </c>
      <c r="BV49" s="82">
        <f t="shared" ref="BV49:BW52" si="187">BV133</f>
        <v>249</v>
      </c>
      <c r="BW49" s="83">
        <f t="shared" si="180"/>
        <v>52.610441767068274</v>
      </c>
      <c r="BX49" s="83">
        <f t="shared" si="180"/>
        <v>15.66265060240964</v>
      </c>
      <c r="BY49" s="83">
        <f t="shared" si="180"/>
        <v>18.473895582329316</v>
      </c>
      <c r="BZ49" s="83">
        <f t="shared" si="180"/>
        <v>6.425702811244979</v>
      </c>
      <c r="CA49" s="83">
        <f t="shared" si="180"/>
        <v>1.6064257028112447</v>
      </c>
      <c r="CB49" s="83">
        <f t="shared" si="180"/>
        <v>5.2208835341365463</v>
      </c>
      <c r="CC49" s="119">
        <f t="shared" si="173"/>
        <v>13.975365870543879</v>
      </c>
      <c r="CD49" s="119">
        <f t="shared" si="173"/>
        <v>31.411298528079577</v>
      </c>
    </row>
    <row r="50" spans="1:82" ht="13.5" customHeight="1">
      <c r="A50" s="368"/>
      <c r="B50" s="426"/>
      <c r="C50" s="53" t="s">
        <v>192</v>
      </c>
      <c r="D50" s="82">
        <f t="shared" si="181"/>
        <v>430</v>
      </c>
      <c r="E50" s="83">
        <f t="shared" si="174"/>
        <v>4.1860465116279073</v>
      </c>
      <c r="F50" s="83">
        <f t="shared" si="174"/>
        <v>17.209302325581397</v>
      </c>
      <c r="G50" s="83">
        <f t="shared" si="174"/>
        <v>30.465116279069765</v>
      </c>
      <c r="H50" s="83">
        <f t="shared" si="174"/>
        <v>20.465116279069768</v>
      </c>
      <c r="I50" s="83">
        <f t="shared" si="174"/>
        <v>10</v>
      </c>
      <c r="J50" s="83">
        <f t="shared" si="174"/>
        <v>9.5348837209302335</v>
      </c>
      <c r="K50" s="83">
        <f t="shared" si="174"/>
        <v>6.279069767441861</v>
      </c>
      <c r="L50" s="83">
        <f t="shared" si="174"/>
        <v>0.69767441860465118</v>
      </c>
      <c r="M50" s="83">
        <f t="shared" si="174"/>
        <v>0.46511627906976744</v>
      </c>
      <c r="N50" s="83">
        <f t="shared" si="174"/>
        <v>0.69767441860465118</v>
      </c>
      <c r="O50" s="119">
        <f t="shared" si="2"/>
        <v>32.067915690866514</v>
      </c>
      <c r="P50" s="82">
        <f t="shared" si="182"/>
        <v>430</v>
      </c>
      <c r="Q50" s="83">
        <f>IF($P50=0,0,Q134/$P50*100)</f>
        <v>3.4883720930232558</v>
      </c>
      <c r="R50" s="83">
        <f t="shared" si="175"/>
        <v>15.813953488372093</v>
      </c>
      <c r="S50" s="83">
        <f t="shared" si="175"/>
        <v>27.674418604651162</v>
      </c>
      <c r="T50" s="83">
        <f t="shared" si="175"/>
        <v>20.697674418604649</v>
      </c>
      <c r="U50" s="83">
        <f t="shared" si="175"/>
        <v>11.162790697674419</v>
      </c>
      <c r="V50" s="83">
        <f t="shared" si="175"/>
        <v>8.6046511627906987</v>
      </c>
      <c r="W50" s="83">
        <f t="shared" si="175"/>
        <v>6.7441860465116283</v>
      </c>
      <c r="X50" s="83">
        <f t="shared" si="175"/>
        <v>2.558139534883721</v>
      </c>
      <c r="Y50" s="83">
        <f t="shared" si="175"/>
        <v>0.69767441860465118</v>
      </c>
      <c r="Z50" s="83">
        <f>IF($P50=0,0,Z134/$P50*100)</f>
        <v>2.558139534883721</v>
      </c>
      <c r="AA50" s="119">
        <f t="shared" si="13"/>
        <v>34.293556085918851</v>
      </c>
      <c r="AB50" s="82">
        <f t="shared" si="183"/>
        <v>430</v>
      </c>
      <c r="AC50" s="83">
        <f t="shared" si="176"/>
        <v>3.9534883720930232</v>
      </c>
      <c r="AD50" s="83">
        <f t="shared" si="176"/>
        <v>8.6046511627906987</v>
      </c>
      <c r="AE50" s="83">
        <f t="shared" si="176"/>
        <v>16.97674418604651</v>
      </c>
      <c r="AF50" s="83">
        <f t="shared" si="176"/>
        <v>12.790697674418606</v>
      </c>
      <c r="AG50" s="83">
        <f t="shared" si="176"/>
        <v>7.2093023255813957</v>
      </c>
      <c r="AH50" s="83">
        <f t="shared" si="176"/>
        <v>4.8837209302325579</v>
      </c>
      <c r="AI50" s="83">
        <f t="shared" si="176"/>
        <v>6.0465116279069768</v>
      </c>
      <c r="AJ50" s="83">
        <f t="shared" si="176"/>
        <v>1.3953488372093024</v>
      </c>
      <c r="AK50" s="83">
        <f t="shared" si="176"/>
        <v>0.23255813953488372</v>
      </c>
      <c r="AL50" s="83">
        <f t="shared" si="176"/>
        <v>37.906976744186046</v>
      </c>
      <c r="AM50" s="82">
        <f t="shared" si="167"/>
        <v>151070.0936329588</v>
      </c>
      <c r="AN50" s="82">
        <f t="shared" si="184"/>
        <v>430</v>
      </c>
      <c r="AO50" s="83">
        <f t="shared" si="177"/>
        <v>0</v>
      </c>
      <c r="AP50" s="83">
        <f t="shared" si="177"/>
        <v>1.6279069767441861</v>
      </c>
      <c r="AQ50" s="83">
        <f t="shared" si="177"/>
        <v>9.7674418604651159</v>
      </c>
      <c r="AR50" s="83">
        <f t="shared" si="177"/>
        <v>22.093023255813954</v>
      </c>
      <c r="AS50" s="83">
        <f t="shared" si="177"/>
        <v>28.13953488372093</v>
      </c>
      <c r="AT50" s="83">
        <f t="shared" si="177"/>
        <v>13.953488372093023</v>
      </c>
      <c r="AU50" s="83">
        <f t="shared" si="177"/>
        <v>8.6046511627906987</v>
      </c>
      <c r="AV50" s="83">
        <f t="shared" si="177"/>
        <v>7.2093023255813957</v>
      </c>
      <c r="AW50" s="83">
        <f t="shared" si="177"/>
        <v>3.7209302325581395</v>
      </c>
      <c r="AX50" s="83">
        <f t="shared" si="177"/>
        <v>0.93023255813953487</v>
      </c>
      <c r="AY50" s="83">
        <f t="shared" si="177"/>
        <v>3.9534883720930232</v>
      </c>
      <c r="AZ50" s="82">
        <f t="shared" si="169"/>
        <v>58172.736077481837</v>
      </c>
      <c r="BA50" s="82">
        <f t="shared" si="169"/>
        <v>58172.736077481837</v>
      </c>
      <c r="BB50" s="82">
        <f t="shared" si="185"/>
        <v>12157</v>
      </c>
      <c r="BC50" s="83">
        <f t="shared" si="178"/>
        <v>7.584107921362178</v>
      </c>
      <c r="BD50" s="83">
        <f t="shared" si="178"/>
        <v>6.0212223410380847</v>
      </c>
      <c r="BE50" s="83">
        <f t="shared" si="178"/>
        <v>6.6463765731677231</v>
      </c>
      <c r="BF50" s="83">
        <f t="shared" si="178"/>
        <v>21.222341038085055</v>
      </c>
      <c r="BG50" s="83">
        <f t="shared" si="178"/>
        <v>19.248169778728304</v>
      </c>
      <c r="BH50" s="83">
        <f t="shared" si="178"/>
        <v>14.559513037756025</v>
      </c>
      <c r="BI50" s="83">
        <f t="shared" si="178"/>
        <v>12.96372460310932</v>
      </c>
      <c r="BJ50" s="83">
        <f t="shared" si="178"/>
        <v>8.0447478818787523</v>
      </c>
      <c r="BK50" s="83">
        <f t="shared" si="178"/>
        <v>3.7097968248745583</v>
      </c>
      <c r="BL50" s="119">
        <f t="shared" si="19"/>
        <v>2.1225439945327182</v>
      </c>
      <c r="BM50" s="119">
        <f t="shared" si="20"/>
        <v>2.3040152077151337</v>
      </c>
      <c r="BN50" s="82">
        <f t="shared" si="186"/>
        <v>11014</v>
      </c>
      <c r="BO50" s="83">
        <f t="shared" si="179"/>
        <v>16.760486653350281</v>
      </c>
      <c r="BP50" s="83">
        <f t="shared" si="179"/>
        <v>12.084619575086254</v>
      </c>
      <c r="BQ50" s="83">
        <f t="shared" si="179"/>
        <v>17.859088432903576</v>
      </c>
      <c r="BR50" s="83">
        <f t="shared" si="179"/>
        <v>13.146903940439442</v>
      </c>
      <c r="BS50" s="83">
        <f t="shared" si="179"/>
        <v>4.4852006537134557</v>
      </c>
      <c r="BT50" s="83">
        <f t="shared" si="179"/>
        <v>1.5434901035046305</v>
      </c>
      <c r="BU50" s="83">
        <f t="shared" si="179"/>
        <v>34.120210641002366</v>
      </c>
      <c r="BV50" s="82">
        <f t="shared" si="187"/>
        <v>430</v>
      </c>
      <c r="BW50" s="83">
        <f t="shared" si="180"/>
        <v>57.20930232558139</v>
      </c>
      <c r="BX50" s="83">
        <f t="shared" si="180"/>
        <v>18.13953488372093</v>
      </c>
      <c r="BY50" s="83">
        <f t="shared" si="180"/>
        <v>12.790697674418606</v>
      </c>
      <c r="BZ50" s="83">
        <f t="shared" si="180"/>
        <v>3.7209302325581395</v>
      </c>
      <c r="CA50" s="83">
        <f t="shared" si="180"/>
        <v>2.3255813953488373</v>
      </c>
      <c r="CB50" s="83">
        <f t="shared" si="180"/>
        <v>5.8139534883720927</v>
      </c>
      <c r="CC50" s="119">
        <f t="shared" si="173"/>
        <v>10.440510745707176</v>
      </c>
      <c r="CD50" s="119">
        <f t="shared" si="173"/>
        <v>26.593753786235258</v>
      </c>
    </row>
    <row r="51" spans="1:82" ht="13.5" customHeight="1">
      <c r="A51" s="370"/>
      <c r="B51" s="65"/>
      <c r="C51" s="59" t="s">
        <v>193</v>
      </c>
      <c r="D51" s="84">
        <f t="shared" si="181"/>
        <v>51</v>
      </c>
      <c r="E51" s="85">
        <f t="shared" si="174"/>
        <v>0</v>
      </c>
      <c r="F51" s="85">
        <f t="shared" si="174"/>
        <v>37.254901960784316</v>
      </c>
      <c r="G51" s="85">
        <f t="shared" si="174"/>
        <v>35.294117647058826</v>
      </c>
      <c r="H51" s="85">
        <f t="shared" si="174"/>
        <v>13.725490196078432</v>
      </c>
      <c r="I51" s="85">
        <f t="shared" si="174"/>
        <v>1.9607843137254901</v>
      </c>
      <c r="J51" s="85">
        <f t="shared" si="174"/>
        <v>3.9215686274509802</v>
      </c>
      <c r="K51" s="85">
        <f t="shared" si="174"/>
        <v>5.8823529411764701</v>
      </c>
      <c r="L51" s="85">
        <f t="shared" si="174"/>
        <v>0</v>
      </c>
      <c r="M51" s="85">
        <f t="shared" si="174"/>
        <v>1.9607843137254901</v>
      </c>
      <c r="N51" s="85">
        <f t="shared" si="174"/>
        <v>0</v>
      </c>
      <c r="O51" s="120">
        <f t="shared" si="2"/>
        <v>26.568627450980394</v>
      </c>
      <c r="P51" s="84">
        <f t="shared" si="182"/>
        <v>51</v>
      </c>
      <c r="Q51" s="85">
        <f>IF($P51=0,0,Q135/$P51*100)</f>
        <v>0</v>
      </c>
      <c r="R51" s="85">
        <f t="shared" si="175"/>
        <v>31.372549019607842</v>
      </c>
      <c r="S51" s="85">
        <f t="shared" si="175"/>
        <v>33.333333333333329</v>
      </c>
      <c r="T51" s="85">
        <f t="shared" si="175"/>
        <v>19.607843137254903</v>
      </c>
      <c r="U51" s="85">
        <f t="shared" si="175"/>
        <v>1.9607843137254901</v>
      </c>
      <c r="V51" s="85">
        <f t="shared" si="175"/>
        <v>3.9215686274509802</v>
      </c>
      <c r="W51" s="85">
        <f t="shared" si="175"/>
        <v>3.9215686274509802</v>
      </c>
      <c r="X51" s="85">
        <f t="shared" si="175"/>
        <v>1.9607843137254901</v>
      </c>
      <c r="Y51" s="85">
        <f t="shared" si="175"/>
        <v>1.9607843137254901</v>
      </c>
      <c r="Z51" s="85">
        <f>IF($P51=0,0,Z135/$P51*100)</f>
        <v>1.9607843137254901</v>
      </c>
      <c r="AA51" s="120">
        <f t="shared" si="13"/>
        <v>28</v>
      </c>
      <c r="AB51" s="84">
        <f t="shared" si="183"/>
        <v>51</v>
      </c>
      <c r="AC51" s="85">
        <f t="shared" si="176"/>
        <v>9.8039215686274517</v>
      </c>
      <c r="AD51" s="85">
        <f t="shared" si="176"/>
        <v>7.8431372549019605</v>
      </c>
      <c r="AE51" s="85">
        <f t="shared" si="176"/>
        <v>23.52941176470588</v>
      </c>
      <c r="AF51" s="85">
        <f t="shared" si="176"/>
        <v>15.686274509803921</v>
      </c>
      <c r="AG51" s="85">
        <f t="shared" si="176"/>
        <v>5.8823529411764701</v>
      </c>
      <c r="AH51" s="85">
        <f t="shared" si="176"/>
        <v>0</v>
      </c>
      <c r="AI51" s="85">
        <f t="shared" si="176"/>
        <v>0</v>
      </c>
      <c r="AJ51" s="85">
        <f t="shared" si="176"/>
        <v>0</v>
      </c>
      <c r="AK51" s="85">
        <f t="shared" si="176"/>
        <v>0</v>
      </c>
      <c r="AL51" s="85">
        <f t="shared" si="176"/>
        <v>37.254901960784316</v>
      </c>
      <c r="AM51" s="84">
        <f t="shared" si="167"/>
        <v>127918.15625</v>
      </c>
      <c r="AN51" s="84">
        <f t="shared" si="184"/>
        <v>51</v>
      </c>
      <c r="AO51" s="85">
        <f t="shared" si="177"/>
        <v>1.9607843137254901</v>
      </c>
      <c r="AP51" s="85">
        <f t="shared" si="177"/>
        <v>7.8431372549019605</v>
      </c>
      <c r="AQ51" s="85">
        <f t="shared" si="177"/>
        <v>21.568627450980394</v>
      </c>
      <c r="AR51" s="85">
        <f t="shared" si="177"/>
        <v>31.372549019607842</v>
      </c>
      <c r="AS51" s="85">
        <f t="shared" si="177"/>
        <v>15.686274509803921</v>
      </c>
      <c r="AT51" s="85">
        <f t="shared" si="177"/>
        <v>11.76470588235294</v>
      </c>
      <c r="AU51" s="85">
        <f t="shared" si="177"/>
        <v>0</v>
      </c>
      <c r="AV51" s="85">
        <f t="shared" si="177"/>
        <v>1.9607843137254901</v>
      </c>
      <c r="AW51" s="85">
        <f t="shared" si="177"/>
        <v>0</v>
      </c>
      <c r="AX51" s="85">
        <f t="shared" si="177"/>
        <v>1.9607843137254901</v>
      </c>
      <c r="AY51" s="85">
        <f t="shared" si="177"/>
        <v>5.8823529411764701</v>
      </c>
      <c r="AZ51" s="84">
        <f t="shared" si="169"/>
        <v>47135.416666666664</v>
      </c>
      <c r="BA51" s="84">
        <f t="shared" si="169"/>
        <v>48138.297872340423</v>
      </c>
      <c r="BB51" s="84">
        <f t="shared" si="185"/>
        <v>1170</v>
      </c>
      <c r="BC51" s="85">
        <f t="shared" si="178"/>
        <v>2.0512820512820511</v>
      </c>
      <c r="BD51" s="85">
        <f t="shared" si="178"/>
        <v>4.017094017094017</v>
      </c>
      <c r="BE51" s="85">
        <f t="shared" si="178"/>
        <v>5.6410256410256414</v>
      </c>
      <c r="BF51" s="85">
        <f t="shared" si="178"/>
        <v>20.94017094017094</v>
      </c>
      <c r="BG51" s="85">
        <f t="shared" si="178"/>
        <v>22.649572649572651</v>
      </c>
      <c r="BH51" s="85">
        <f t="shared" si="178"/>
        <v>17.948717948717949</v>
      </c>
      <c r="BI51" s="85">
        <f t="shared" si="178"/>
        <v>15.042735042735043</v>
      </c>
      <c r="BJ51" s="85">
        <f t="shared" si="178"/>
        <v>11.025641025641026</v>
      </c>
      <c r="BK51" s="85">
        <f t="shared" si="178"/>
        <v>0.68376068376068377</v>
      </c>
      <c r="BL51" s="120">
        <f t="shared" si="19"/>
        <v>2.4420180722891565</v>
      </c>
      <c r="BM51" s="120">
        <f t="shared" si="20"/>
        <v>2.4935193321616871</v>
      </c>
      <c r="BN51" s="84">
        <f t="shared" si="186"/>
        <v>1005</v>
      </c>
      <c r="BO51" s="85">
        <f t="shared" si="179"/>
        <v>12.935323383084576</v>
      </c>
      <c r="BP51" s="85">
        <f t="shared" si="179"/>
        <v>15.721393034825869</v>
      </c>
      <c r="BQ51" s="85">
        <f t="shared" si="179"/>
        <v>22.388059701492537</v>
      </c>
      <c r="BR51" s="85">
        <f t="shared" si="179"/>
        <v>12.835820895522387</v>
      </c>
      <c r="BS51" s="85">
        <f t="shared" si="179"/>
        <v>6.2686567164179099</v>
      </c>
      <c r="BT51" s="85">
        <f t="shared" si="179"/>
        <v>1.5920398009950247</v>
      </c>
      <c r="BU51" s="85">
        <f t="shared" si="179"/>
        <v>28.258706467661693</v>
      </c>
      <c r="BV51" s="84">
        <f t="shared" si="187"/>
        <v>51</v>
      </c>
      <c r="BW51" s="85">
        <f t="shared" si="180"/>
        <v>64.705882352941174</v>
      </c>
      <c r="BX51" s="85">
        <f t="shared" si="180"/>
        <v>15.686274509803921</v>
      </c>
      <c r="BY51" s="85">
        <f t="shared" si="180"/>
        <v>7.8431372549019605</v>
      </c>
      <c r="BZ51" s="85">
        <f t="shared" si="180"/>
        <v>7.8431372549019605</v>
      </c>
      <c r="CA51" s="85">
        <f t="shared" si="180"/>
        <v>1.9607843137254901</v>
      </c>
      <c r="CB51" s="85">
        <f t="shared" si="180"/>
        <v>1.9607843137254901</v>
      </c>
      <c r="CC51" s="120">
        <f t="shared" si="173"/>
        <v>10.606526673099562</v>
      </c>
      <c r="CD51" s="120">
        <f t="shared" si="173"/>
        <v>31.19566668558695</v>
      </c>
    </row>
    <row r="52" spans="1:82" ht="13.5" customHeight="1">
      <c r="A52" s="371" t="s">
        <v>1216</v>
      </c>
      <c r="B52" s="49" t="s">
        <v>719</v>
      </c>
      <c r="C52" s="45" t="s">
        <v>176</v>
      </c>
      <c r="D52" s="86">
        <f t="shared" si="181"/>
        <v>1202</v>
      </c>
      <c r="E52" s="87">
        <f t="shared" si="181"/>
        <v>4</v>
      </c>
      <c r="F52" s="87">
        <f>F136</f>
        <v>29</v>
      </c>
      <c r="G52" s="87">
        <f t="shared" ref="G52:AC52" si="188">G136</f>
        <v>134</v>
      </c>
      <c r="H52" s="87">
        <f t="shared" si="188"/>
        <v>150</v>
      </c>
      <c r="I52" s="87">
        <f t="shared" si="188"/>
        <v>212</v>
      </c>
      <c r="J52" s="87">
        <f t="shared" si="188"/>
        <v>236</v>
      </c>
      <c r="K52" s="87">
        <f t="shared" si="188"/>
        <v>280</v>
      </c>
      <c r="L52" s="87">
        <f t="shared" si="188"/>
        <v>79</v>
      </c>
      <c r="M52" s="87">
        <f t="shared" si="188"/>
        <v>69</v>
      </c>
      <c r="N52" s="87">
        <f t="shared" si="188"/>
        <v>9</v>
      </c>
      <c r="O52" s="117">
        <f t="shared" si="2"/>
        <v>56.185247275775353</v>
      </c>
      <c r="P52" s="86">
        <f t="shared" si="188"/>
        <v>1202</v>
      </c>
      <c r="Q52" s="87">
        <f t="shared" si="188"/>
        <v>4</v>
      </c>
      <c r="R52" s="87">
        <f t="shared" si="188"/>
        <v>25</v>
      </c>
      <c r="S52" s="87">
        <f t="shared" si="188"/>
        <v>119</v>
      </c>
      <c r="T52" s="87">
        <f t="shared" si="188"/>
        <v>149</v>
      </c>
      <c r="U52" s="87">
        <f t="shared" si="188"/>
        <v>196</v>
      </c>
      <c r="V52" s="87">
        <f t="shared" si="188"/>
        <v>242</v>
      </c>
      <c r="W52" s="87">
        <f t="shared" si="188"/>
        <v>294</v>
      </c>
      <c r="X52" s="87">
        <f t="shared" si="188"/>
        <v>80</v>
      </c>
      <c r="Y52" s="87">
        <f t="shared" si="188"/>
        <v>86</v>
      </c>
      <c r="Z52" s="87">
        <f t="shared" si="188"/>
        <v>7</v>
      </c>
      <c r="AA52" s="117">
        <f t="shared" si="13"/>
        <v>58.733891213389121</v>
      </c>
      <c r="AB52" s="86">
        <f t="shared" si="188"/>
        <v>1202</v>
      </c>
      <c r="AC52" s="87">
        <f t="shared" si="188"/>
        <v>20</v>
      </c>
      <c r="AD52" s="87">
        <f>AD136</f>
        <v>24</v>
      </c>
      <c r="AE52" s="87">
        <f t="shared" ref="AE52:AL52" si="189">AE136</f>
        <v>49</v>
      </c>
      <c r="AF52" s="87">
        <f t="shared" si="189"/>
        <v>74</v>
      </c>
      <c r="AG52" s="87">
        <f t="shared" si="189"/>
        <v>79</v>
      </c>
      <c r="AH52" s="87">
        <f t="shared" si="189"/>
        <v>91</v>
      </c>
      <c r="AI52" s="87">
        <f t="shared" si="189"/>
        <v>139</v>
      </c>
      <c r="AJ52" s="87">
        <f t="shared" si="189"/>
        <v>99</v>
      </c>
      <c r="AK52" s="87">
        <f t="shared" si="189"/>
        <v>301</v>
      </c>
      <c r="AL52" s="87">
        <f t="shared" si="189"/>
        <v>326</v>
      </c>
      <c r="AM52" s="86">
        <f>IF(AM136="","－",AM136)</f>
        <v>276573.68375683326</v>
      </c>
      <c r="AN52" s="86">
        <f t="shared" si="184"/>
        <v>1202</v>
      </c>
      <c r="AO52" s="87">
        <f t="shared" si="184"/>
        <v>94</v>
      </c>
      <c r="AP52" s="87">
        <f>AP136</f>
        <v>29</v>
      </c>
      <c r="AQ52" s="87">
        <f t="shared" ref="AQ52:AY52" si="190">AQ136</f>
        <v>49</v>
      </c>
      <c r="AR52" s="87">
        <f t="shared" si="190"/>
        <v>82</v>
      </c>
      <c r="AS52" s="87">
        <f t="shared" si="190"/>
        <v>139</v>
      </c>
      <c r="AT52" s="87">
        <f t="shared" si="190"/>
        <v>138</v>
      </c>
      <c r="AU52" s="87">
        <f t="shared" si="190"/>
        <v>109</v>
      </c>
      <c r="AV52" s="87">
        <f t="shared" si="190"/>
        <v>181</v>
      </c>
      <c r="AW52" s="87">
        <f t="shared" si="190"/>
        <v>209</v>
      </c>
      <c r="AX52" s="87">
        <f t="shared" si="190"/>
        <v>89</v>
      </c>
      <c r="AY52" s="87">
        <f t="shared" si="190"/>
        <v>83</v>
      </c>
      <c r="AZ52" s="86">
        <f>IF(AZ136="","－",AZ136)</f>
        <v>79948.362823949952</v>
      </c>
      <c r="BA52" s="86">
        <f>IF(BA136="","－",BA136)</f>
        <v>87280.212682926824</v>
      </c>
      <c r="BB52" s="86">
        <f t="shared" si="185"/>
        <v>61948</v>
      </c>
      <c r="BC52" s="87">
        <f t="shared" si="185"/>
        <v>3856</v>
      </c>
      <c r="BD52" s="87">
        <f>BD136</f>
        <v>3862</v>
      </c>
      <c r="BE52" s="87">
        <f t="shared" ref="BE52:BK52" si="191">BE136</f>
        <v>3097</v>
      </c>
      <c r="BF52" s="87">
        <f t="shared" si="191"/>
        <v>13246</v>
      </c>
      <c r="BG52" s="87">
        <f t="shared" si="191"/>
        <v>11295</v>
      </c>
      <c r="BH52" s="87">
        <f t="shared" si="191"/>
        <v>9626</v>
      </c>
      <c r="BI52" s="87">
        <f t="shared" si="191"/>
        <v>10267</v>
      </c>
      <c r="BJ52" s="87">
        <f t="shared" si="191"/>
        <v>5975</v>
      </c>
      <c r="BK52" s="87">
        <f t="shared" si="191"/>
        <v>724</v>
      </c>
      <c r="BL52" s="117">
        <f t="shared" si="19"/>
        <v>2.2899884032405593</v>
      </c>
      <c r="BM52" s="117">
        <f t="shared" si="20"/>
        <v>2.4439103681494911</v>
      </c>
      <c r="BN52" s="86">
        <f t="shared" si="186"/>
        <v>57094</v>
      </c>
      <c r="BO52" s="87">
        <f t="shared" si="186"/>
        <v>5162</v>
      </c>
      <c r="BP52" s="87">
        <f>BP136</f>
        <v>6244</v>
      </c>
      <c r="BQ52" s="87">
        <f t="shared" ref="BQ52:BU52" si="192">BQ136</f>
        <v>16586</v>
      </c>
      <c r="BR52" s="87">
        <f t="shared" si="192"/>
        <v>11902</v>
      </c>
      <c r="BS52" s="87">
        <f t="shared" si="192"/>
        <v>4422</v>
      </c>
      <c r="BT52" s="87">
        <f t="shared" si="192"/>
        <v>1272</v>
      </c>
      <c r="BU52" s="87">
        <f t="shared" si="192"/>
        <v>11506</v>
      </c>
      <c r="BV52" s="86">
        <f t="shared" si="187"/>
        <v>1202</v>
      </c>
      <c r="BW52" s="87">
        <f t="shared" si="187"/>
        <v>923</v>
      </c>
      <c r="BX52" s="87">
        <f>BX136</f>
        <v>84</v>
      </c>
      <c r="BY52" s="87">
        <f t="shared" ref="BY52:CA52" si="193">BY136</f>
        <v>46</v>
      </c>
      <c r="BZ52" s="87">
        <f t="shared" si="193"/>
        <v>22</v>
      </c>
      <c r="CA52" s="87">
        <f t="shared" si="193"/>
        <v>2</v>
      </c>
      <c r="CB52" s="87">
        <f>CB136</f>
        <v>125</v>
      </c>
      <c r="CC52" s="117">
        <f>IF(CC136="","－",CC136)</f>
        <v>3.4406220057303281</v>
      </c>
      <c r="CD52" s="117">
        <f>IF(CD136="","－",CD136)</f>
        <v>24.062012338776388</v>
      </c>
    </row>
    <row r="53" spans="1:82" ht="13.5" customHeight="1">
      <c r="A53" s="367"/>
      <c r="B53" s="49" t="s">
        <v>726</v>
      </c>
      <c r="C53" s="50"/>
      <c r="D53" s="88">
        <f>IF(SUM(E53:N53)&gt;100,"－",SUM(E53:N53))</f>
        <v>100.00000000000001</v>
      </c>
      <c r="E53" s="89">
        <f t="shared" ref="E53:N53" si="194">E136/$D52*100</f>
        <v>0.33277870216306155</v>
      </c>
      <c r="F53" s="89">
        <f t="shared" si="194"/>
        <v>2.4126455906821964</v>
      </c>
      <c r="G53" s="89">
        <f t="shared" si="194"/>
        <v>11.148086522462561</v>
      </c>
      <c r="H53" s="89">
        <f t="shared" si="194"/>
        <v>12.479201331114808</v>
      </c>
      <c r="I53" s="89">
        <f t="shared" si="194"/>
        <v>17.637271214642265</v>
      </c>
      <c r="J53" s="89">
        <f t="shared" si="194"/>
        <v>19.633943427620633</v>
      </c>
      <c r="K53" s="89">
        <f t="shared" si="194"/>
        <v>23.294509151414307</v>
      </c>
      <c r="L53" s="89">
        <f t="shared" si="194"/>
        <v>6.5723793677204654</v>
      </c>
      <c r="M53" s="89">
        <f t="shared" si="194"/>
        <v>5.7404326123128113</v>
      </c>
      <c r="N53" s="89">
        <f t="shared" si="194"/>
        <v>0.74875207986688852</v>
      </c>
      <c r="O53" s="88" t="str">
        <f t="shared" si="2"/>
        <v>－</v>
      </c>
      <c r="P53" s="88">
        <f>IF(SUM(Q53:Z53)&gt;100,"－",SUM(Q53:Z53))</f>
        <v>100</v>
      </c>
      <c r="Q53" s="89">
        <f>Q136/$P52*100</f>
        <v>0.33277870216306155</v>
      </c>
      <c r="R53" s="89">
        <f t="shared" ref="R53:Z53" si="195">R136/$P52*100</f>
        <v>2.0798668885191347</v>
      </c>
      <c r="S53" s="89">
        <f t="shared" si="195"/>
        <v>9.9001663893510816</v>
      </c>
      <c r="T53" s="89">
        <f t="shared" si="195"/>
        <v>12.396006655574043</v>
      </c>
      <c r="U53" s="89">
        <f t="shared" si="195"/>
        <v>16.306156405990016</v>
      </c>
      <c r="V53" s="89">
        <f t="shared" si="195"/>
        <v>20.133111480865225</v>
      </c>
      <c r="W53" s="89">
        <f t="shared" si="195"/>
        <v>24.459234608985025</v>
      </c>
      <c r="X53" s="89">
        <f t="shared" si="195"/>
        <v>6.6555740432612307</v>
      </c>
      <c r="Y53" s="89">
        <f t="shared" si="195"/>
        <v>7.1547420965058244</v>
      </c>
      <c r="Z53" s="89">
        <f t="shared" si="195"/>
        <v>0.58236272878535777</v>
      </c>
      <c r="AA53" s="88" t="str">
        <f t="shared" si="13"/>
        <v>－</v>
      </c>
      <c r="AB53" s="88">
        <f>IF(SUM(AC53:AL53)&gt;100,"－",SUM(AC53:AL53))</f>
        <v>100</v>
      </c>
      <c r="AC53" s="89">
        <f>AC136/$AB52*100</f>
        <v>1.6638935108153077</v>
      </c>
      <c r="AD53" s="89">
        <f>AD136/$AB52*100</f>
        <v>1.9966722129783694</v>
      </c>
      <c r="AE53" s="89">
        <f>AE136/$AB52*100</f>
        <v>4.0765391014975041</v>
      </c>
      <c r="AF53" s="89">
        <f t="shared" ref="AF53:AL53" si="196">AF136/$AB52*100</f>
        <v>6.1564059900166388</v>
      </c>
      <c r="AG53" s="89">
        <f t="shared" si="196"/>
        <v>6.5723793677204654</v>
      </c>
      <c r="AH53" s="89">
        <f t="shared" si="196"/>
        <v>7.570715474209651</v>
      </c>
      <c r="AI53" s="89">
        <f t="shared" si="196"/>
        <v>11.564059900166388</v>
      </c>
      <c r="AJ53" s="89">
        <f t="shared" si="196"/>
        <v>8.2362728785357735</v>
      </c>
      <c r="AK53" s="89">
        <f t="shared" si="196"/>
        <v>25.041597337770384</v>
      </c>
      <c r="AL53" s="89">
        <f t="shared" si="196"/>
        <v>27.121464226289515</v>
      </c>
      <c r="AM53" s="216" t="str">
        <f t="shared" ref="AM53:AM62" si="197">IF(AM137="","－",AM137)</f>
        <v>－</v>
      </c>
      <c r="AN53" s="88">
        <f>IF(SUM(AO53:AY53)&gt;100,"－",SUM(AO53:AY53))</f>
        <v>100</v>
      </c>
      <c r="AO53" s="89">
        <f>AO136/$AN52*100</f>
        <v>7.8202995008319469</v>
      </c>
      <c r="AP53" s="89">
        <f>AP136/$AN52*100</f>
        <v>2.4126455906821964</v>
      </c>
      <c r="AQ53" s="89">
        <f t="shared" ref="AQ53:AY53" si="198">AQ136/$AN52*100</f>
        <v>4.0765391014975041</v>
      </c>
      <c r="AR53" s="89">
        <f t="shared" si="198"/>
        <v>6.8219633943427613</v>
      </c>
      <c r="AS53" s="89">
        <f t="shared" si="198"/>
        <v>11.564059900166388</v>
      </c>
      <c r="AT53" s="89">
        <f t="shared" si="198"/>
        <v>11.480865224625623</v>
      </c>
      <c r="AU53" s="89">
        <f t="shared" si="198"/>
        <v>9.0682196339434284</v>
      </c>
      <c r="AV53" s="89">
        <f t="shared" si="198"/>
        <v>15.058236272878537</v>
      </c>
      <c r="AW53" s="89">
        <f t="shared" si="198"/>
        <v>17.387687188019967</v>
      </c>
      <c r="AX53" s="89">
        <f t="shared" si="198"/>
        <v>7.4043261231281203</v>
      </c>
      <c r="AY53" s="89">
        <f t="shared" si="198"/>
        <v>6.9051580698835267</v>
      </c>
      <c r="AZ53" s="216" t="str">
        <f t="shared" ref="AZ53:BA62" si="199">IF(AZ137="","－",AZ137)</f>
        <v>－</v>
      </c>
      <c r="BA53" s="216" t="str">
        <f t="shared" si="199"/>
        <v>－</v>
      </c>
      <c r="BB53" s="88">
        <f>IF(SUM(BC53:BK53)&gt;100,"－",SUM(BC53:BK53))</f>
        <v>100</v>
      </c>
      <c r="BC53" s="89">
        <f>BC136/$BB52*100</f>
        <v>6.2245754503777357</v>
      </c>
      <c r="BD53" s="89">
        <f>BD136/$BB52*100</f>
        <v>6.2342609930909791</v>
      </c>
      <c r="BE53" s="89">
        <f t="shared" ref="BE53:BK53" si="200">BE136/$BB52*100</f>
        <v>4.9993542971524505</v>
      </c>
      <c r="BF53" s="89">
        <f t="shared" si="200"/>
        <v>21.382449796603602</v>
      </c>
      <c r="BG53" s="89">
        <f t="shared" si="200"/>
        <v>18.233034157680635</v>
      </c>
      <c r="BH53" s="89">
        <f t="shared" si="200"/>
        <v>15.538839026280105</v>
      </c>
      <c r="BI53" s="89">
        <f t="shared" si="200"/>
        <v>16.573577839478272</v>
      </c>
      <c r="BJ53" s="89">
        <f t="shared" si="200"/>
        <v>9.6451862852715173</v>
      </c>
      <c r="BK53" s="89">
        <f t="shared" si="200"/>
        <v>1.1687221540646993</v>
      </c>
      <c r="BL53" s="88" t="str">
        <f t="shared" si="19"/>
        <v>－</v>
      </c>
      <c r="BM53" s="88" t="str">
        <f t="shared" si="20"/>
        <v>－</v>
      </c>
      <c r="BN53" s="88">
        <f>IF(SUM(BO53:BU53)&gt;100,"－",SUM(BO53:BU53))</f>
        <v>100</v>
      </c>
      <c r="BO53" s="89">
        <f>BO136/$BN52*100</f>
        <v>9.0412302518653451</v>
      </c>
      <c r="BP53" s="89">
        <f>BP136/$BN52*100</f>
        <v>10.936350579745682</v>
      </c>
      <c r="BQ53" s="89">
        <f t="shared" ref="BQ53:BU53" si="201">BQ136/$BN52*100</f>
        <v>29.050338039023366</v>
      </c>
      <c r="BR53" s="89">
        <f t="shared" si="201"/>
        <v>20.846323606683715</v>
      </c>
      <c r="BS53" s="89">
        <f t="shared" si="201"/>
        <v>7.7451220793778681</v>
      </c>
      <c r="BT53" s="89">
        <f t="shared" si="201"/>
        <v>2.2279048586541492</v>
      </c>
      <c r="BU53" s="89">
        <f t="shared" si="201"/>
        <v>20.152730584649873</v>
      </c>
      <c r="BV53" s="88">
        <f>IF(SUM(BW53:CB53)&gt;100,"－",SUM(BW53:CB53))</f>
        <v>100</v>
      </c>
      <c r="BW53" s="89">
        <f t="shared" ref="BW53:CB53" si="202">BW136/$BV52*100</f>
        <v>76.78868552412645</v>
      </c>
      <c r="BX53" s="89">
        <f t="shared" si="202"/>
        <v>6.988352745424292</v>
      </c>
      <c r="BY53" s="89">
        <f t="shared" si="202"/>
        <v>3.8269550748752081</v>
      </c>
      <c r="BZ53" s="89">
        <f t="shared" si="202"/>
        <v>1.8302828618968388</v>
      </c>
      <c r="CA53" s="89">
        <f t="shared" si="202"/>
        <v>0.16638935108153077</v>
      </c>
      <c r="CB53" s="89">
        <f t="shared" si="202"/>
        <v>10.399334442595674</v>
      </c>
      <c r="CC53" s="88" t="str">
        <f t="shared" ref="CC53:CD62" si="203">IF(CC137="","－",CC137)</f>
        <v>－</v>
      </c>
      <c r="CD53" s="88" t="str">
        <f t="shared" si="203"/>
        <v>－</v>
      </c>
    </row>
    <row r="54" spans="1:82" ht="13.5" customHeight="1">
      <c r="A54" s="367"/>
      <c r="B54" s="49" t="s">
        <v>722</v>
      </c>
      <c r="C54" s="53" t="s">
        <v>196</v>
      </c>
      <c r="D54" s="82">
        <f>D138</f>
        <v>468</v>
      </c>
      <c r="E54" s="83">
        <f t="shared" ref="E54:N62" si="204">IF($D54=0,0,E138/$D54*100)</f>
        <v>0</v>
      </c>
      <c r="F54" s="83">
        <f t="shared" si="204"/>
        <v>2.9914529914529915</v>
      </c>
      <c r="G54" s="83">
        <f t="shared" si="204"/>
        <v>10.683760683760683</v>
      </c>
      <c r="H54" s="83">
        <f t="shared" si="204"/>
        <v>11.324786324786325</v>
      </c>
      <c r="I54" s="83">
        <f t="shared" si="204"/>
        <v>18.803418803418804</v>
      </c>
      <c r="J54" s="83">
        <f t="shared" si="204"/>
        <v>20.085470085470085</v>
      </c>
      <c r="K54" s="83">
        <f t="shared" si="204"/>
        <v>25.854700854700859</v>
      </c>
      <c r="L54" s="83">
        <f t="shared" si="204"/>
        <v>5.982905982905983</v>
      </c>
      <c r="M54" s="83">
        <f t="shared" si="204"/>
        <v>4.0598290598290596</v>
      </c>
      <c r="N54" s="83">
        <f t="shared" si="204"/>
        <v>0.21367521367521369</v>
      </c>
      <c r="O54" s="119">
        <f t="shared" si="2"/>
        <v>54.269807280513916</v>
      </c>
      <c r="P54" s="82">
        <f>P138</f>
        <v>468</v>
      </c>
      <c r="Q54" s="83">
        <f>IF($P54=0,0,Q138/$P54*100)</f>
        <v>0</v>
      </c>
      <c r="R54" s="83">
        <f t="shared" ref="R54:Y62" si="205">IF($P54=0,0,R138/$P54*100)</f>
        <v>2.7777777777777777</v>
      </c>
      <c r="S54" s="83">
        <f t="shared" si="205"/>
        <v>7.9059829059829054</v>
      </c>
      <c r="T54" s="83">
        <f t="shared" si="205"/>
        <v>12.820512820512819</v>
      </c>
      <c r="U54" s="83">
        <f t="shared" si="205"/>
        <v>17.52136752136752</v>
      </c>
      <c r="V54" s="83">
        <f t="shared" si="205"/>
        <v>20.94017094017094</v>
      </c>
      <c r="W54" s="83">
        <f t="shared" si="205"/>
        <v>25.854700854700859</v>
      </c>
      <c r="X54" s="83">
        <f t="shared" si="205"/>
        <v>7.4786324786324787</v>
      </c>
      <c r="Y54" s="83">
        <f t="shared" si="205"/>
        <v>4.4871794871794872</v>
      </c>
      <c r="Z54" s="83">
        <f>IF($P54=0,0,Z138/$P54*100)</f>
        <v>0.21367521367521369</v>
      </c>
      <c r="AA54" s="119">
        <f t="shared" si="13"/>
        <v>56.618843683083512</v>
      </c>
      <c r="AB54" s="82">
        <f>AB138</f>
        <v>468</v>
      </c>
      <c r="AC54" s="83">
        <f>IF($AB54=0,0,AC138/$AB54*100)</f>
        <v>0.42735042735042739</v>
      </c>
      <c r="AD54" s="83">
        <f>IF($AB54=0,0,AD138/$AB54*100)</f>
        <v>1.7094017094017095</v>
      </c>
      <c r="AE54" s="83">
        <f>IF($AB54=0,0,AE138/$AB54*100)</f>
        <v>4.0598290598290596</v>
      </c>
      <c r="AF54" s="83">
        <f>IF($AB54=0,0,AF138/$AB54*100)</f>
        <v>5.3418803418803416</v>
      </c>
      <c r="AG54" s="83">
        <f>IF($AB54=0,0,AG138/$AB54*100)</f>
        <v>7.4786324786324787</v>
      </c>
      <c r="AH54" s="83">
        <f t="shared" ref="AH54:AL62" si="206">IF($AB54=0,0,AH138/$AB54*100)</f>
        <v>8.5470085470085468</v>
      </c>
      <c r="AI54" s="83">
        <f t="shared" si="206"/>
        <v>13.247863247863249</v>
      </c>
      <c r="AJ54" s="83">
        <f t="shared" si="206"/>
        <v>8.9743589743589745</v>
      </c>
      <c r="AK54" s="83">
        <f t="shared" si="206"/>
        <v>27.564102564102566</v>
      </c>
      <c r="AL54" s="83">
        <f t="shared" si="206"/>
        <v>22.649572649572651</v>
      </c>
      <c r="AM54" s="82">
        <f t="shared" si="197"/>
        <v>278661.83079430286</v>
      </c>
      <c r="AN54" s="82">
        <f>AN138</f>
        <v>468</v>
      </c>
      <c r="AO54" s="83">
        <f>IF($AN54=0,0,AO138/$AN54*100)</f>
        <v>9.1880341880341891</v>
      </c>
      <c r="AP54" s="83">
        <f>IF($AN54=0,0,AP138/$AN54*100)</f>
        <v>2.5641025641025639</v>
      </c>
      <c r="AQ54" s="83">
        <f t="shared" ref="AQ54:AY62" si="207">IF($AN54=0,0,AQ138/$AN54*100)</f>
        <v>2.5641025641025639</v>
      </c>
      <c r="AR54" s="83">
        <f t="shared" si="207"/>
        <v>4.9145299145299148</v>
      </c>
      <c r="AS54" s="83">
        <f t="shared" si="207"/>
        <v>10.256410256410255</v>
      </c>
      <c r="AT54" s="83">
        <f t="shared" si="207"/>
        <v>11.965811965811966</v>
      </c>
      <c r="AU54" s="83">
        <f t="shared" si="207"/>
        <v>10.256410256410255</v>
      </c>
      <c r="AV54" s="83">
        <f t="shared" si="207"/>
        <v>13.461538461538462</v>
      </c>
      <c r="AW54" s="83">
        <f t="shared" si="207"/>
        <v>20.726495726495727</v>
      </c>
      <c r="AX54" s="83">
        <f t="shared" si="207"/>
        <v>7.9059829059829054</v>
      </c>
      <c r="AY54" s="83">
        <f t="shared" si="207"/>
        <v>6.1965811965811968</v>
      </c>
      <c r="AZ54" s="82">
        <f t="shared" si="199"/>
        <v>81325.357630979503</v>
      </c>
      <c r="BA54" s="82">
        <f t="shared" si="199"/>
        <v>90156.141414141413</v>
      </c>
      <c r="BB54" s="82">
        <f>BB138</f>
        <v>23479</v>
      </c>
      <c r="BC54" s="83">
        <f>IF($BB54=0,0,BC138/$BB54*100)</f>
        <v>4.8724392009881168</v>
      </c>
      <c r="BD54" s="83">
        <f>IF($BB54=0,0,BD138/$BB54*100)</f>
        <v>5.6390817326121212</v>
      </c>
      <c r="BE54" s="83">
        <f t="shared" ref="BE54:BK62" si="208">IF($BB54=0,0,BE138/$BB54*100)</f>
        <v>4.608373440095404</v>
      </c>
      <c r="BF54" s="83">
        <f t="shared" si="208"/>
        <v>21.687465394607948</v>
      </c>
      <c r="BG54" s="83">
        <f t="shared" si="208"/>
        <v>19.063844286383578</v>
      </c>
      <c r="BH54" s="83">
        <f t="shared" si="208"/>
        <v>16.039865411644449</v>
      </c>
      <c r="BI54" s="83">
        <f t="shared" si="208"/>
        <v>17.006686826525833</v>
      </c>
      <c r="BJ54" s="83">
        <f t="shared" si="208"/>
        <v>9.8172835299629462</v>
      </c>
      <c r="BK54" s="83">
        <f t="shared" si="208"/>
        <v>1.2649601771796073</v>
      </c>
      <c r="BL54" s="119">
        <f t="shared" si="19"/>
        <v>2.3474031576222933</v>
      </c>
      <c r="BM54" s="119">
        <f t="shared" si="20"/>
        <v>2.4692576458843813</v>
      </c>
      <c r="BN54" s="82">
        <f>BN138</f>
        <v>21958</v>
      </c>
      <c r="BO54" s="83">
        <f>IF($BN54=0,0,BO138/$BN54*100)</f>
        <v>7.2775298296748332</v>
      </c>
      <c r="BP54" s="83">
        <f>IF($BN54=0,0,BP138/$BN54*100)</f>
        <v>10.989161125785591</v>
      </c>
      <c r="BQ54" s="83">
        <f t="shared" ref="BQ54:BU62" si="209">IF($BN54=0,0,BQ138/$BN54*100)</f>
        <v>30.198560888969851</v>
      </c>
      <c r="BR54" s="83">
        <f t="shared" si="209"/>
        <v>22.807177338555423</v>
      </c>
      <c r="BS54" s="83">
        <f t="shared" si="209"/>
        <v>7.9652063029419793</v>
      </c>
      <c r="BT54" s="83">
        <f t="shared" si="209"/>
        <v>2.4637945168048092</v>
      </c>
      <c r="BU54" s="83">
        <f t="shared" si="209"/>
        <v>18.29856999726751</v>
      </c>
      <c r="BV54" s="82">
        <f>BV138</f>
        <v>468</v>
      </c>
      <c r="BW54" s="83">
        <f t="shared" ref="BW54:CB62" si="210">IF($BV54=0,0,BW138/$BV54*100)</f>
        <v>80.128205128205138</v>
      </c>
      <c r="BX54" s="83">
        <f t="shared" si="210"/>
        <v>6.6239316239316244</v>
      </c>
      <c r="BY54" s="83">
        <f t="shared" si="210"/>
        <v>3.6324786324786329</v>
      </c>
      <c r="BZ54" s="83">
        <f t="shared" si="210"/>
        <v>1.9230769230769231</v>
      </c>
      <c r="CA54" s="83">
        <f t="shared" si="210"/>
        <v>0</v>
      </c>
      <c r="CB54" s="83">
        <f t="shared" si="210"/>
        <v>7.6923076923076925</v>
      </c>
      <c r="CC54" s="119">
        <f t="shared" si="203"/>
        <v>3.2665628492577818</v>
      </c>
      <c r="CD54" s="119">
        <f t="shared" si="203"/>
        <v>24.757107910164244</v>
      </c>
    </row>
    <row r="55" spans="1:82" ht="13.5" customHeight="1">
      <c r="A55" s="367"/>
      <c r="B55" s="49" t="s">
        <v>728</v>
      </c>
      <c r="C55" s="53" t="s">
        <v>197</v>
      </c>
      <c r="D55" s="82">
        <f t="shared" ref="D55:E63" si="211">D139</f>
        <v>149</v>
      </c>
      <c r="E55" s="83">
        <f t="shared" si="204"/>
        <v>0</v>
      </c>
      <c r="F55" s="83">
        <f t="shared" si="204"/>
        <v>0.67114093959731547</v>
      </c>
      <c r="G55" s="83">
        <f t="shared" si="204"/>
        <v>8.0536912751677843</v>
      </c>
      <c r="H55" s="83">
        <f t="shared" si="204"/>
        <v>12.751677852348994</v>
      </c>
      <c r="I55" s="83">
        <f t="shared" si="204"/>
        <v>15.436241610738255</v>
      </c>
      <c r="J55" s="83">
        <f t="shared" si="204"/>
        <v>23.48993288590604</v>
      </c>
      <c r="K55" s="83">
        <f t="shared" si="204"/>
        <v>18.791946308724832</v>
      </c>
      <c r="L55" s="83">
        <f t="shared" si="204"/>
        <v>8.724832214765101</v>
      </c>
      <c r="M55" s="83">
        <f t="shared" si="204"/>
        <v>10.738255033557047</v>
      </c>
      <c r="N55" s="83">
        <f t="shared" si="204"/>
        <v>1.3422818791946309</v>
      </c>
      <c r="O55" s="119">
        <f t="shared" si="2"/>
        <v>63.183673469387756</v>
      </c>
      <c r="P55" s="82">
        <f t="shared" ref="P55:P62" si="212">P139</f>
        <v>149</v>
      </c>
      <c r="Q55" s="83">
        <f t="shared" ref="Q55:Z62" si="213">IF($P55=0,0,Q139/$P55*100)</f>
        <v>0</v>
      </c>
      <c r="R55" s="83">
        <f t="shared" si="205"/>
        <v>0.67114093959731547</v>
      </c>
      <c r="S55" s="83">
        <f t="shared" si="205"/>
        <v>7.3825503355704702</v>
      </c>
      <c r="T55" s="83">
        <f t="shared" si="205"/>
        <v>11.409395973154362</v>
      </c>
      <c r="U55" s="83">
        <f t="shared" si="205"/>
        <v>14.093959731543624</v>
      </c>
      <c r="V55" s="83">
        <f t="shared" si="205"/>
        <v>21.476510067114095</v>
      </c>
      <c r="W55" s="83">
        <f t="shared" si="205"/>
        <v>24.161073825503358</v>
      </c>
      <c r="X55" s="83">
        <f t="shared" si="205"/>
        <v>6.7114093959731544</v>
      </c>
      <c r="Y55" s="83">
        <f t="shared" si="205"/>
        <v>13.422818791946309</v>
      </c>
      <c r="Z55" s="83">
        <f t="shared" si="213"/>
        <v>0.67114093959731547</v>
      </c>
      <c r="AA55" s="119">
        <f t="shared" si="13"/>
        <v>65.662162162162161</v>
      </c>
      <c r="AB55" s="82">
        <f t="shared" ref="AB55:AB62" si="214">AB139</f>
        <v>149</v>
      </c>
      <c r="AC55" s="83">
        <f t="shared" ref="AC55:AG62" si="215">IF($AB55=0,0,AC139/$AB55*100)</f>
        <v>1.3422818791946309</v>
      </c>
      <c r="AD55" s="83">
        <f t="shared" si="215"/>
        <v>1.3422818791946309</v>
      </c>
      <c r="AE55" s="83">
        <f t="shared" si="215"/>
        <v>2.0134228187919461</v>
      </c>
      <c r="AF55" s="83">
        <f t="shared" si="215"/>
        <v>6.0402684563758395</v>
      </c>
      <c r="AG55" s="83">
        <f t="shared" si="215"/>
        <v>2.6845637583892619</v>
      </c>
      <c r="AH55" s="83">
        <f t="shared" si="206"/>
        <v>4.0268456375838921</v>
      </c>
      <c r="AI55" s="83">
        <f t="shared" si="206"/>
        <v>10.067114093959731</v>
      </c>
      <c r="AJ55" s="83">
        <f t="shared" si="206"/>
        <v>9.3959731543624159</v>
      </c>
      <c r="AK55" s="83">
        <f t="shared" si="206"/>
        <v>33.557046979865774</v>
      </c>
      <c r="AL55" s="83">
        <f t="shared" si="206"/>
        <v>29.530201342281881</v>
      </c>
      <c r="AM55" s="82">
        <f t="shared" si="197"/>
        <v>342141.93065759633</v>
      </c>
      <c r="AN55" s="82">
        <f t="shared" ref="AN55:AO63" si="216">AN139</f>
        <v>149</v>
      </c>
      <c r="AO55" s="83">
        <f t="shared" ref="AO55:AP62" si="217">IF($AN55=0,0,AO139/$AN55*100)</f>
        <v>8.724832214765101</v>
      </c>
      <c r="AP55" s="83">
        <f t="shared" si="217"/>
        <v>0.67114093959731547</v>
      </c>
      <c r="AQ55" s="83">
        <f t="shared" si="207"/>
        <v>3.3557046979865772</v>
      </c>
      <c r="AR55" s="83">
        <f t="shared" si="207"/>
        <v>5.3691275167785237</v>
      </c>
      <c r="AS55" s="83">
        <f t="shared" si="207"/>
        <v>9.3959731543624159</v>
      </c>
      <c r="AT55" s="83">
        <f t="shared" si="207"/>
        <v>9.3959731543624159</v>
      </c>
      <c r="AU55" s="83">
        <f t="shared" si="207"/>
        <v>6.0402684563758395</v>
      </c>
      <c r="AV55" s="83">
        <f t="shared" si="207"/>
        <v>11.409395973154362</v>
      </c>
      <c r="AW55" s="83">
        <f t="shared" si="207"/>
        <v>20.134228187919462</v>
      </c>
      <c r="AX55" s="83">
        <f t="shared" si="207"/>
        <v>14.76510067114094</v>
      </c>
      <c r="AY55" s="83">
        <f t="shared" si="207"/>
        <v>10.738255033557047</v>
      </c>
      <c r="AZ55" s="82">
        <f t="shared" si="199"/>
        <v>95982.68421052632</v>
      </c>
      <c r="BA55" s="82">
        <f t="shared" si="199"/>
        <v>106380.80833333333</v>
      </c>
      <c r="BB55" s="82">
        <f t="shared" ref="BB55:BC63" si="218">BB139</f>
        <v>8547</v>
      </c>
      <c r="BC55" s="83">
        <f t="shared" ref="BC55:BD62" si="219">IF($BB55=0,0,BC139/$BB55*100)</f>
        <v>5.5107055107055114</v>
      </c>
      <c r="BD55" s="83">
        <f t="shared" si="219"/>
        <v>6.9147069147069153</v>
      </c>
      <c r="BE55" s="83">
        <f t="shared" si="208"/>
        <v>5.70960570960571</v>
      </c>
      <c r="BF55" s="83">
        <f t="shared" si="208"/>
        <v>21.013221013221013</v>
      </c>
      <c r="BG55" s="83">
        <f t="shared" si="208"/>
        <v>18.322218322218323</v>
      </c>
      <c r="BH55" s="83">
        <f t="shared" si="208"/>
        <v>15.678015678015678</v>
      </c>
      <c r="BI55" s="83">
        <f t="shared" si="208"/>
        <v>16.473616473616474</v>
      </c>
      <c r="BJ55" s="83">
        <f t="shared" si="208"/>
        <v>9.5121095121095127</v>
      </c>
      <c r="BK55" s="83">
        <f t="shared" si="208"/>
        <v>0.86580086580086579</v>
      </c>
      <c r="BL55" s="119">
        <f t="shared" si="19"/>
        <v>2.2842706243361266</v>
      </c>
      <c r="BM55" s="119">
        <f t="shared" si="20"/>
        <v>2.4187234441389651</v>
      </c>
      <c r="BN55" s="82">
        <f t="shared" ref="BN55:BO63" si="220">BN139</f>
        <v>7623</v>
      </c>
      <c r="BO55" s="83">
        <f t="shared" ref="BO55:BP62" si="221">IF($BN55=0,0,BO139/$BN55*100)</f>
        <v>7.2674799947527218</v>
      </c>
      <c r="BP55" s="83">
        <f t="shared" si="221"/>
        <v>11.622720713629803</v>
      </c>
      <c r="BQ55" s="83">
        <f t="shared" si="209"/>
        <v>29.030565394201759</v>
      </c>
      <c r="BR55" s="83">
        <f t="shared" si="209"/>
        <v>20.897284533648168</v>
      </c>
      <c r="BS55" s="83">
        <f t="shared" si="209"/>
        <v>8.7498360225632954</v>
      </c>
      <c r="BT55" s="83">
        <f t="shared" si="209"/>
        <v>2.1513839695657877</v>
      </c>
      <c r="BU55" s="83">
        <f t="shared" si="209"/>
        <v>20.280729371638461</v>
      </c>
      <c r="BV55" s="82">
        <f t="shared" ref="BV55:BW63" si="222">BV139</f>
        <v>149</v>
      </c>
      <c r="BW55" s="83">
        <f t="shared" si="210"/>
        <v>77.181208053691279</v>
      </c>
      <c r="BX55" s="83">
        <f t="shared" si="210"/>
        <v>7.3825503355704702</v>
      </c>
      <c r="BY55" s="83">
        <f t="shared" si="210"/>
        <v>4.0268456375838921</v>
      </c>
      <c r="BZ55" s="83">
        <f t="shared" si="210"/>
        <v>0</v>
      </c>
      <c r="CA55" s="83">
        <f t="shared" si="210"/>
        <v>0</v>
      </c>
      <c r="CB55" s="83">
        <f t="shared" si="210"/>
        <v>11.409395973154362</v>
      </c>
      <c r="CC55" s="119">
        <f t="shared" si="203"/>
        <v>2.1608846003459825</v>
      </c>
      <c r="CD55" s="119">
        <f t="shared" si="203"/>
        <v>16.778633367392334</v>
      </c>
    </row>
    <row r="56" spans="1:82" ht="13.5" customHeight="1">
      <c r="A56" s="368"/>
      <c r="B56" s="49"/>
      <c r="C56" s="53" t="s">
        <v>198</v>
      </c>
      <c r="D56" s="82">
        <f t="shared" si="211"/>
        <v>179</v>
      </c>
      <c r="E56" s="83">
        <f t="shared" si="204"/>
        <v>0.55865921787709494</v>
      </c>
      <c r="F56" s="83">
        <f t="shared" si="204"/>
        <v>2.2346368715083798</v>
      </c>
      <c r="G56" s="83">
        <f t="shared" si="204"/>
        <v>12.290502793296088</v>
      </c>
      <c r="H56" s="83">
        <f t="shared" si="204"/>
        <v>9.4972067039106136</v>
      </c>
      <c r="I56" s="83">
        <f t="shared" si="204"/>
        <v>17.877094972067038</v>
      </c>
      <c r="J56" s="83">
        <f t="shared" si="204"/>
        <v>17.877094972067038</v>
      </c>
      <c r="K56" s="83">
        <f t="shared" si="204"/>
        <v>24.581005586592177</v>
      </c>
      <c r="L56" s="83">
        <f t="shared" si="204"/>
        <v>7.2625698324022352</v>
      </c>
      <c r="M56" s="83">
        <f t="shared" si="204"/>
        <v>7.2625698324022352</v>
      </c>
      <c r="N56" s="83">
        <f t="shared" si="204"/>
        <v>0.55865921787709494</v>
      </c>
      <c r="O56" s="119">
        <f t="shared" si="2"/>
        <v>56.331460674157306</v>
      </c>
      <c r="P56" s="82">
        <f t="shared" si="212"/>
        <v>179</v>
      </c>
      <c r="Q56" s="83">
        <f t="shared" si="213"/>
        <v>0.55865921787709494</v>
      </c>
      <c r="R56" s="83">
        <f t="shared" si="205"/>
        <v>1.1173184357541899</v>
      </c>
      <c r="S56" s="83">
        <f t="shared" si="205"/>
        <v>12.290502793296088</v>
      </c>
      <c r="T56" s="83">
        <f t="shared" si="205"/>
        <v>9.4972067039106136</v>
      </c>
      <c r="U56" s="83">
        <f t="shared" si="205"/>
        <v>15.083798882681565</v>
      </c>
      <c r="V56" s="83">
        <f t="shared" si="205"/>
        <v>20.11173184357542</v>
      </c>
      <c r="W56" s="83">
        <f t="shared" si="205"/>
        <v>25.139664804469277</v>
      </c>
      <c r="X56" s="83">
        <f t="shared" si="205"/>
        <v>6.1452513966480442</v>
      </c>
      <c r="Y56" s="83">
        <f t="shared" si="205"/>
        <v>9.4972067039106136</v>
      </c>
      <c r="Z56" s="83">
        <f t="shared" si="213"/>
        <v>0.55865921787709494</v>
      </c>
      <c r="AA56" s="119">
        <f t="shared" si="13"/>
        <v>58.59550561797753</v>
      </c>
      <c r="AB56" s="82">
        <f t="shared" si="214"/>
        <v>179</v>
      </c>
      <c r="AC56" s="83">
        <f t="shared" si="215"/>
        <v>1.1173184357541899</v>
      </c>
      <c r="AD56" s="83">
        <f t="shared" si="215"/>
        <v>2.2346368715083798</v>
      </c>
      <c r="AE56" s="83">
        <f t="shared" si="215"/>
        <v>5.027932960893855</v>
      </c>
      <c r="AF56" s="83">
        <f t="shared" si="215"/>
        <v>8.938547486033519</v>
      </c>
      <c r="AG56" s="83">
        <f t="shared" si="215"/>
        <v>7.2625698324022352</v>
      </c>
      <c r="AH56" s="83">
        <f t="shared" si="206"/>
        <v>8.3798882681564244</v>
      </c>
      <c r="AI56" s="83">
        <f t="shared" si="206"/>
        <v>11.731843575418994</v>
      </c>
      <c r="AJ56" s="83">
        <f t="shared" si="206"/>
        <v>9.4972067039106136</v>
      </c>
      <c r="AK56" s="83">
        <f t="shared" si="206"/>
        <v>21.229050279329609</v>
      </c>
      <c r="AL56" s="83">
        <f t="shared" si="206"/>
        <v>24.581005586592177</v>
      </c>
      <c r="AM56" s="82">
        <f t="shared" si="197"/>
        <v>263274.66626569582</v>
      </c>
      <c r="AN56" s="82">
        <f t="shared" si="216"/>
        <v>179</v>
      </c>
      <c r="AO56" s="83">
        <f t="shared" si="217"/>
        <v>7.2625698324022352</v>
      </c>
      <c r="AP56" s="83">
        <f t="shared" si="217"/>
        <v>1.1173184357541899</v>
      </c>
      <c r="AQ56" s="83">
        <f t="shared" si="207"/>
        <v>3.9106145251396649</v>
      </c>
      <c r="AR56" s="83">
        <f t="shared" si="207"/>
        <v>7.8212290502793298</v>
      </c>
      <c r="AS56" s="83">
        <f t="shared" si="207"/>
        <v>12.290502793296088</v>
      </c>
      <c r="AT56" s="83">
        <f t="shared" si="207"/>
        <v>13.966480446927374</v>
      </c>
      <c r="AU56" s="83">
        <f t="shared" si="207"/>
        <v>9.4972067039106136</v>
      </c>
      <c r="AV56" s="83">
        <f t="shared" si="207"/>
        <v>18.994413407821227</v>
      </c>
      <c r="AW56" s="83">
        <f t="shared" si="207"/>
        <v>12.290502793296088</v>
      </c>
      <c r="AX56" s="83">
        <f t="shared" si="207"/>
        <v>6.1452513966480442</v>
      </c>
      <c r="AY56" s="83">
        <f t="shared" si="207"/>
        <v>6.7039106145251397</v>
      </c>
      <c r="AZ56" s="82">
        <f t="shared" si="199"/>
        <v>77906.479041916173</v>
      </c>
      <c r="BA56" s="82">
        <f t="shared" si="199"/>
        <v>84483</v>
      </c>
      <c r="BB56" s="82">
        <f t="shared" si="218"/>
        <v>9290</v>
      </c>
      <c r="BC56" s="83">
        <f t="shared" si="219"/>
        <v>3.3261571582346612</v>
      </c>
      <c r="BD56" s="83">
        <f t="shared" si="219"/>
        <v>6.7168998923573735</v>
      </c>
      <c r="BE56" s="83">
        <f t="shared" si="208"/>
        <v>5.2852529601722287</v>
      </c>
      <c r="BF56" s="83">
        <f t="shared" si="208"/>
        <v>21.969860064585575</v>
      </c>
      <c r="BG56" s="83">
        <f t="shared" si="208"/>
        <v>18.848223896663079</v>
      </c>
      <c r="BH56" s="83">
        <f t="shared" si="208"/>
        <v>15.306781485468246</v>
      </c>
      <c r="BI56" s="83">
        <f t="shared" si="208"/>
        <v>16.97524219590958</v>
      </c>
      <c r="BJ56" s="83">
        <f t="shared" si="208"/>
        <v>10.096878363832078</v>
      </c>
      <c r="BK56" s="83">
        <f t="shared" si="208"/>
        <v>1.4747039827771797</v>
      </c>
      <c r="BL56" s="119">
        <f t="shared" si="19"/>
        <v>2.3524527477329835</v>
      </c>
      <c r="BM56" s="119">
        <f t="shared" si="20"/>
        <v>2.4346449570330169</v>
      </c>
      <c r="BN56" s="82">
        <f t="shared" si="220"/>
        <v>8508</v>
      </c>
      <c r="BO56" s="83">
        <f t="shared" si="221"/>
        <v>7.5575928537846728</v>
      </c>
      <c r="BP56" s="83">
        <f t="shared" si="221"/>
        <v>11.17771509167842</v>
      </c>
      <c r="BQ56" s="83">
        <f t="shared" si="209"/>
        <v>30.90032910202163</v>
      </c>
      <c r="BR56" s="83">
        <f t="shared" si="209"/>
        <v>20.463093559003291</v>
      </c>
      <c r="BS56" s="83">
        <f t="shared" si="209"/>
        <v>7.5340855665256221</v>
      </c>
      <c r="BT56" s="83">
        <f t="shared" si="209"/>
        <v>1.6455101081335213</v>
      </c>
      <c r="BU56" s="83">
        <f t="shared" si="209"/>
        <v>20.721673718852845</v>
      </c>
      <c r="BV56" s="82">
        <f t="shared" si="222"/>
        <v>179</v>
      </c>
      <c r="BW56" s="83">
        <f t="shared" si="210"/>
        <v>83.798882681564251</v>
      </c>
      <c r="BX56" s="83">
        <f t="shared" si="210"/>
        <v>3.3519553072625698</v>
      </c>
      <c r="BY56" s="83">
        <f t="shared" si="210"/>
        <v>3.9106145251396649</v>
      </c>
      <c r="BZ56" s="83">
        <f t="shared" si="210"/>
        <v>1.6759776536312849</v>
      </c>
      <c r="CA56" s="83">
        <f t="shared" si="210"/>
        <v>0.55865921787709494</v>
      </c>
      <c r="CB56" s="83">
        <f t="shared" si="210"/>
        <v>6.7039106145251397</v>
      </c>
      <c r="CC56" s="119">
        <f t="shared" si="203"/>
        <v>3.0316641036314125</v>
      </c>
      <c r="CD56" s="119">
        <f t="shared" si="203"/>
        <v>29.781641488614465</v>
      </c>
    </row>
    <row r="57" spans="1:82" ht="13.5" customHeight="1">
      <c r="A57" s="368"/>
      <c r="B57" s="49"/>
      <c r="C57" s="53" t="s">
        <v>199</v>
      </c>
      <c r="D57" s="82">
        <f t="shared" si="211"/>
        <v>111</v>
      </c>
      <c r="E57" s="83">
        <f t="shared" si="204"/>
        <v>0</v>
      </c>
      <c r="F57" s="83">
        <f t="shared" si="204"/>
        <v>1.8018018018018018</v>
      </c>
      <c r="G57" s="83">
        <f t="shared" si="204"/>
        <v>4.5045045045045047</v>
      </c>
      <c r="H57" s="83">
        <f t="shared" si="204"/>
        <v>9.9099099099099099</v>
      </c>
      <c r="I57" s="83">
        <f t="shared" si="204"/>
        <v>19.81981981981982</v>
      </c>
      <c r="J57" s="83">
        <f t="shared" si="204"/>
        <v>16.216216216216218</v>
      </c>
      <c r="K57" s="83">
        <f t="shared" si="204"/>
        <v>34.234234234234236</v>
      </c>
      <c r="L57" s="83">
        <f t="shared" si="204"/>
        <v>7.2072072072072073</v>
      </c>
      <c r="M57" s="83">
        <f t="shared" si="204"/>
        <v>5.4054054054054053</v>
      </c>
      <c r="N57" s="83">
        <f t="shared" si="204"/>
        <v>0.90090090090090091</v>
      </c>
      <c r="O57" s="119">
        <f t="shared" si="2"/>
        <v>60.745454545454542</v>
      </c>
      <c r="P57" s="82">
        <f t="shared" si="212"/>
        <v>111</v>
      </c>
      <c r="Q57" s="83">
        <f t="shared" si="213"/>
        <v>0</v>
      </c>
      <c r="R57" s="83">
        <f t="shared" si="205"/>
        <v>1.8018018018018018</v>
      </c>
      <c r="S57" s="83">
        <f t="shared" si="205"/>
        <v>4.5045045045045047</v>
      </c>
      <c r="T57" s="83">
        <f t="shared" si="205"/>
        <v>8.1081081081081088</v>
      </c>
      <c r="U57" s="83">
        <f t="shared" si="205"/>
        <v>18.918918918918919</v>
      </c>
      <c r="V57" s="83">
        <f t="shared" si="205"/>
        <v>17.117117117117118</v>
      </c>
      <c r="W57" s="83">
        <f t="shared" si="205"/>
        <v>34.234234234234236</v>
      </c>
      <c r="X57" s="83">
        <f t="shared" si="205"/>
        <v>7.2072072072072073</v>
      </c>
      <c r="Y57" s="83">
        <f t="shared" si="205"/>
        <v>8.1081081081081088</v>
      </c>
      <c r="Z57" s="83">
        <f t="shared" si="213"/>
        <v>0</v>
      </c>
      <c r="AA57" s="119">
        <f t="shared" si="13"/>
        <v>64.765765765765764</v>
      </c>
      <c r="AB57" s="82">
        <f t="shared" si="214"/>
        <v>111</v>
      </c>
      <c r="AC57" s="83">
        <f t="shared" si="215"/>
        <v>1.8018018018018018</v>
      </c>
      <c r="AD57" s="83">
        <f t="shared" si="215"/>
        <v>0</v>
      </c>
      <c r="AE57" s="83">
        <f t="shared" si="215"/>
        <v>4.5045045045045047</v>
      </c>
      <c r="AF57" s="83">
        <f t="shared" si="215"/>
        <v>1.8018018018018018</v>
      </c>
      <c r="AG57" s="83">
        <f t="shared" si="215"/>
        <v>5.4054054054054053</v>
      </c>
      <c r="AH57" s="83">
        <f t="shared" si="206"/>
        <v>10.810810810810811</v>
      </c>
      <c r="AI57" s="83">
        <f t="shared" si="206"/>
        <v>12.612612612612612</v>
      </c>
      <c r="AJ57" s="83">
        <f t="shared" si="206"/>
        <v>7.2072072072072073</v>
      </c>
      <c r="AK57" s="83">
        <f t="shared" si="206"/>
        <v>27.927927927927925</v>
      </c>
      <c r="AL57" s="83">
        <f t="shared" si="206"/>
        <v>27.927927927927925</v>
      </c>
      <c r="AM57" s="82">
        <f t="shared" si="197"/>
        <v>285370.70033482148</v>
      </c>
      <c r="AN57" s="82">
        <f t="shared" si="216"/>
        <v>111</v>
      </c>
      <c r="AO57" s="83">
        <f t="shared" si="217"/>
        <v>4.5045045045045047</v>
      </c>
      <c r="AP57" s="83">
        <f t="shared" si="217"/>
        <v>0.90090090090090091</v>
      </c>
      <c r="AQ57" s="83">
        <f t="shared" si="207"/>
        <v>1.8018018018018018</v>
      </c>
      <c r="AR57" s="83">
        <f t="shared" si="207"/>
        <v>9.0090090090090094</v>
      </c>
      <c r="AS57" s="83">
        <f t="shared" si="207"/>
        <v>13.513513513513514</v>
      </c>
      <c r="AT57" s="83">
        <f t="shared" si="207"/>
        <v>11.711711711711711</v>
      </c>
      <c r="AU57" s="83">
        <f t="shared" si="207"/>
        <v>7.2072072072072073</v>
      </c>
      <c r="AV57" s="83">
        <f t="shared" si="207"/>
        <v>23.423423423423422</v>
      </c>
      <c r="AW57" s="83">
        <f t="shared" si="207"/>
        <v>16.216216216216218</v>
      </c>
      <c r="AX57" s="83">
        <f t="shared" si="207"/>
        <v>3.6036036036036037</v>
      </c>
      <c r="AY57" s="83">
        <f t="shared" si="207"/>
        <v>8.1081081081081088</v>
      </c>
      <c r="AZ57" s="82">
        <f t="shared" si="199"/>
        <v>78533.23529411765</v>
      </c>
      <c r="BA57" s="82">
        <f t="shared" si="199"/>
        <v>82581.340206185574</v>
      </c>
      <c r="BB57" s="82">
        <f t="shared" si="218"/>
        <v>6280</v>
      </c>
      <c r="BC57" s="83">
        <f t="shared" si="219"/>
        <v>8.3439490445859867</v>
      </c>
      <c r="BD57" s="83">
        <f t="shared" si="219"/>
        <v>6.6401273885350314</v>
      </c>
      <c r="BE57" s="83">
        <f t="shared" si="208"/>
        <v>5.2070063694267521</v>
      </c>
      <c r="BF57" s="83">
        <f t="shared" si="208"/>
        <v>21.894904458598727</v>
      </c>
      <c r="BG57" s="83">
        <f t="shared" si="208"/>
        <v>17.977707006369425</v>
      </c>
      <c r="BH57" s="83">
        <f t="shared" si="208"/>
        <v>15.445859872611464</v>
      </c>
      <c r="BI57" s="83">
        <f t="shared" si="208"/>
        <v>15.525477707006369</v>
      </c>
      <c r="BJ57" s="83">
        <f t="shared" si="208"/>
        <v>8.2165605095541405</v>
      </c>
      <c r="BK57" s="83">
        <f t="shared" si="208"/>
        <v>0.74840764331210197</v>
      </c>
      <c r="BL57" s="119">
        <f t="shared" si="19"/>
        <v>2.1669140060965826</v>
      </c>
      <c r="BM57" s="119">
        <f t="shared" si="20"/>
        <v>2.3658039936941671</v>
      </c>
      <c r="BN57" s="82">
        <f t="shared" si="220"/>
        <v>6227</v>
      </c>
      <c r="BO57" s="83">
        <f t="shared" si="221"/>
        <v>6.8572346234141639</v>
      </c>
      <c r="BP57" s="83">
        <f t="shared" si="221"/>
        <v>11.161072747711579</v>
      </c>
      <c r="BQ57" s="83">
        <f t="shared" si="209"/>
        <v>29.741448530592578</v>
      </c>
      <c r="BR57" s="83">
        <f t="shared" si="209"/>
        <v>18.146780150955514</v>
      </c>
      <c r="BS57" s="83">
        <f t="shared" si="209"/>
        <v>8.1259033242331782</v>
      </c>
      <c r="BT57" s="83">
        <f t="shared" si="209"/>
        <v>2.3767464268508109</v>
      </c>
      <c r="BU57" s="83">
        <f t="shared" si="209"/>
        <v>23.590814196242171</v>
      </c>
      <c r="BV57" s="82">
        <f t="shared" si="222"/>
        <v>111</v>
      </c>
      <c r="BW57" s="83">
        <f t="shared" si="210"/>
        <v>71.171171171171167</v>
      </c>
      <c r="BX57" s="83">
        <f t="shared" si="210"/>
        <v>9.9099099099099099</v>
      </c>
      <c r="BY57" s="83">
        <f t="shared" si="210"/>
        <v>1.8018018018018018</v>
      </c>
      <c r="BZ57" s="83">
        <f t="shared" si="210"/>
        <v>4.5045045045045047</v>
      </c>
      <c r="CA57" s="83">
        <f t="shared" si="210"/>
        <v>0</v>
      </c>
      <c r="CB57" s="83">
        <f t="shared" si="210"/>
        <v>12.612612612612612</v>
      </c>
      <c r="CC57" s="119">
        <f t="shared" si="203"/>
        <v>5.0457679978001941</v>
      </c>
      <c r="CD57" s="119">
        <f t="shared" si="203"/>
        <v>27.191083099256602</v>
      </c>
    </row>
    <row r="58" spans="1:82" ht="13.5" customHeight="1">
      <c r="A58" s="368"/>
      <c r="B58" s="49"/>
      <c r="C58" s="69" t="s">
        <v>200</v>
      </c>
      <c r="D58" s="82">
        <f t="shared" si="211"/>
        <v>125</v>
      </c>
      <c r="E58" s="83">
        <f t="shared" si="204"/>
        <v>0.8</v>
      </c>
      <c r="F58" s="83">
        <f t="shared" si="204"/>
        <v>4</v>
      </c>
      <c r="G58" s="83">
        <f t="shared" si="204"/>
        <v>19.2</v>
      </c>
      <c r="H58" s="83">
        <f t="shared" si="204"/>
        <v>20.8</v>
      </c>
      <c r="I58" s="83">
        <f t="shared" si="204"/>
        <v>16</v>
      </c>
      <c r="J58" s="83">
        <f t="shared" si="204"/>
        <v>18.399999999999999</v>
      </c>
      <c r="K58" s="83">
        <f t="shared" si="204"/>
        <v>12.8</v>
      </c>
      <c r="L58" s="83">
        <f t="shared" si="204"/>
        <v>3.2</v>
      </c>
      <c r="M58" s="83">
        <f t="shared" si="204"/>
        <v>4.8</v>
      </c>
      <c r="N58" s="83">
        <f t="shared" si="204"/>
        <v>0</v>
      </c>
      <c r="O58" s="119">
        <f t="shared" si="2"/>
        <v>49.8</v>
      </c>
      <c r="P58" s="82">
        <f t="shared" si="212"/>
        <v>125</v>
      </c>
      <c r="Q58" s="83">
        <f t="shared" si="213"/>
        <v>0.8</v>
      </c>
      <c r="R58" s="83">
        <f t="shared" si="205"/>
        <v>4</v>
      </c>
      <c r="S58" s="83">
        <f t="shared" si="205"/>
        <v>18.399999999999999</v>
      </c>
      <c r="T58" s="83">
        <f t="shared" si="205"/>
        <v>20.8</v>
      </c>
      <c r="U58" s="83">
        <f t="shared" si="205"/>
        <v>15.2</v>
      </c>
      <c r="V58" s="83">
        <f t="shared" si="205"/>
        <v>16.8</v>
      </c>
      <c r="W58" s="83">
        <f t="shared" si="205"/>
        <v>14.399999999999999</v>
      </c>
      <c r="X58" s="83">
        <f t="shared" si="205"/>
        <v>2.4</v>
      </c>
      <c r="Y58" s="83">
        <f t="shared" si="205"/>
        <v>5.6000000000000005</v>
      </c>
      <c r="Z58" s="83">
        <f t="shared" si="213"/>
        <v>1.6</v>
      </c>
      <c r="AA58" s="119">
        <f t="shared" si="13"/>
        <v>51.308943089430898</v>
      </c>
      <c r="AB58" s="82">
        <f t="shared" si="214"/>
        <v>125</v>
      </c>
      <c r="AC58" s="83">
        <f t="shared" si="215"/>
        <v>4.8</v>
      </c>
      <c r="AD58" s="83">
        <f t="shared" si="215"/>
        <v>5.6000000000000005</v>
      </c>
      <c r="AE58" s="83">
        <f t="shared" si="215"/>
        <v>3.2</v>
      </c>
      <c r="AF58" s="83">
        <f t="shared" si="215"/>
        <v>9.6</v>
      </c>
      <c r="AG58" s="83">
        <f t="shared" si="215"/>
        <v>9.6</v>
      </c>
      <c r="AH58" s="83">
        <f t="shared" si="206"/>
        <v>6.4</v>
      </c>
      <c r="AI58" s="83">
        <f t="shared" si="206"/>
        <v>7.1999999999999993</v>
      </c>
      <c r="AJ58" s="83">
        <f t="shared" si="206"/>
        <v>4.8</v>
      </c>
      <c r="AK58" s="83">
        <f t="shared" si="206"/>
        <v>9.6</v>
      </c>
      <c r="AL58" s="83">
        <f t="shared" si="206"/>
        <v>39.200000000000003</v>
      </c>
      <c r="AM58" s="82">
        <f t="shared" si="197"/>
        <v>204809.25939849624</v>
      </c>
      <c r="AN58" s="82">
        <f t="shared" si="216"/>
        <v>125</v>
      </c>
      <c r="AO58" s="83">
        <f t="shared" si="217"/>
        <v>3.2</v>
      </c>
      <c r="AP58" s="83">
        <f t="shared" si="217"/>
        <v>5.6000000000000005</v>
      </c>
      <c r="AQ58" s="83">
        <f t="shared" si="207"/>
        <v>7.1999999999999993</v>
      </c>
      <c r="AR58" s="83">
        <f t="shared" si="207"/>
        <v>13.600000000000001</v>
      </c>
      <c r="AS58" s="83">
        <f t="shared" si="207"/>
        <v>22.400000000000002</v>
      </c>
      <c r="AT58" s="83">
        <f t="shared" si="207"/>
        <v>9.6</v>
      </c>
      <c r="AU58" s="83">
        <f t="shared" si="207"/>
        <v>9.6</v>
      </c>
      <c r="AV58" s="83">
        <f t="shared" si="207"/>
        <v>14.399999999999999</v>
      </c>
      <c r="AW58" s="83">
        <f t="shared" si="207"/>
        <v>7.1999999999999993</v>
      </c>
      <c r="AX58" s="83">
        <f t="shared" si="207"/>
        <v>1.6</v>
      </c>
      <c r="AY58" s="83">
        <f t="shared" si="207"/>
        <v>5.6000000000000005</v>
      </c>
      <c r="AZ58" s="82">
        <f t="shared" si="199"/>
        <v>61869.406779661018</v>
      </c>
      <c r="BA58" s="82">
        <f t="shared" si="199"/>
        <v>64040.26315789474</v>
      </c>
      <c r="BB58" s="82">
        <f t="shared" si="218"/>
        <v>5650</v>
      </c>
      <c r="BC58" s="83">
        <f t="shared" si="219"/>
        <v>8.0176991150442483</v>
      </c>
      <c r="BD58" s="83">
        <f t="shared" si="219"/>
        <v>5.5398230088495577</v>
      </c>
      <c r="BE58" s="83">
        <f t="shared" si="208"/>
        <v>3.7168141592920354</v>
      </c>
      <c r="BF58" s="83">
        <f t="shared" si="208"/>
        <v>20.513274336283185</v>
      </c>
      <c r="BG58" s="83">
        <f t="shared" si="208"/>
        <v>17.486725663716815</v>
      </c>
      <c r="BH58" s="83">
        <f t="shared" si="208"/>
        <v>15.610619469026549</v>
      </c>
      <c r="BI58" s="83">
        <f t="shared" si="208"/>
        <v>17.150442477876108</v>
      </c>
      <c r="BJ58" s="83">
        <f t="shared" si="208"/>
        <v>10.442477876106194</v>
      </c>
      <c r="BK58" s="83">
        <f t="shared" si="208"/>
        <v>1.5221238938053097</v>
      </c>
      <c r="BL58" s="119">
        <f t="shared" si="19"/>
        <v>2.3246540258806614</v>
      </c>
      <c r="BM58" s="119">
        <f t="shared" si="20"/>
        <v>2.5306936020348267</v>
      </c>
      <c r="BN58" s="82">
        <f t="shared" si="220"/>
        <v>5253</v>
      </c>
      <c r="BO58" s="83">
        <f t="shared" si="221"/>
        <v>11.574338473253379</v>
      </c>
      <c r="BP58" s="83">
        <f t="shared" si="221"/>
        <v>10.850942318675044</v>
      </c>
      <c r="BQ58" s="83">
        <f t="shared" si="209"/>
        <v>27.032172092137824</v>
      </c>
      <c r="BR58" s="83">
        <f t="shared" si="209"/>
        <v>22.539501237388158</v>
      </c>
      <c r="BS58" s="83">
        <f t="shared" si="209"/>
        <v>6.4153816866552447</v>
      </c>
      <c r="BT58" s="83">
        <f t="shared" si="209"/>
        <v>2.5509232819341325</v>
      </c>
      <c r="BU58" s="83">
        <f t="shared" si="209"/>
        <v>19.036740909956215</v>
      </c>
      <c r="BV58" s="82">
        <f t="shared" si="222"/>
        <v>125</v>
      </c>
      <c r="BW58" s="83">
        <f t="shared" si="210"/>
        <v>72.8</v>
      </c>
      <c r="BX58" s="83">
        <f t="shared" si="210"/>
        <v>12</v>
      </c>
      <c r="BY58" s="83">
        <f t="shared" si="210"/>
        <v>3.2</v>
      </c>
      <c r="BZ58" s="83">
        <f t="shared" si="210"/>
        <v>1.6</v>
      </c>
      <c r="CA58" s="83">
        <f t="shared" si="210"/>
        <v>0</v>
      </c>
      <c r="CB58" s="83">
        <f t="shared" si="210"/>
        <v>10.4</v>
      </c>
      <c r="CC58" s="119">
        <f t="shared" si="203"/>
        <v>3.2253826319264873</v>
      </c>
      <c r="CD58" s="119">
        <f t="shared" si="203"/>
        <v>17.202040703607935</v>
      </c>
    </row>
    <row r="59" spans="1:82" ht="13.5" customHeight="1">
      <c r="A59" s="368"/>
      <c r="B59" s="49"/>
      <c r="C59" s="69" t="s">
        <v>201</v>
      </c>
      <c r="D59" s="82">
        <f t="shared" si="211"/>
        <v>56</v>
      </c>
      <c r="E59" s="83">
        <f t="shared" si="204"/>
        <v>0</v>
      </c>
      <c r="F59" s="83">
        <f t="shared" si="204"/>
        <v>0</v>
      </c>
      <c r="G59" s="83">
        <f t="shared" si="204"/>
        <v>7.1428571428571423</v>
      </c>
      <c r="H59" s="83">
        <f t="shared" si="204"/>
        <v>10.714285714285714</v>
      </c>
      <c r="I59" s="83">
        <f t="shared" si="204"/>
        <v>21.428571428571427</v>
      </c>
      <c r="J59" s="83">
        <f t="shared" si="204"/>
        <v>8.9285714285714288</v>
      </c>
      <c r="K59" s="83">
        <f t="shared" si="204"/>
        <v>35.714285714285715</v>
      </c>
      <c r="L59" s="83">
        <f t="shared" si="204"/>
        <v>5.3571428571428568</v>
      </c>
      <c r="M59" s="83">
        <f t="shared" si="204"/>
        <v>8.9285714285714288</v>
      </c>
      <c r="N59" s="83">
        <f t="shared" si="204"/>
        <v>1.7857142857142856</v>
      </c>
      <c r="O59" s="119">
        <f t="shared" si="2"/>
        <v>64.618181818181824</v>
      </c>
      <c r="P59" s="82">
        <f t="shared" si="212"/>
        <v>56</v>
      </c>
      <c r="Q59" s="83">
        <f t="shared" si="213"/>
        <v>0</v>
      </c>
      <c r="R59" s="83">
        <f t="shared" si="205"/>
        <v>0</v>
      </c>
      <c r="S59" s="83">
        <f t="shared" si="205"/>
        <v>7.1428571428571423</v>
      </c>
      <c r="T59" s="83">
        <f t="shared" si="205"/>
        <v>8.9285714285714288</v>
      </c>
      <c r="U59" s="83">
        <f t="shared" si="205"/>
        <v>21.428571428571427</v>
      </c>
      <c r="V59" s="83">
        <f t="shared" si="205"/>
        <v>8.9285714285714288</v>
      </c>
      <c r="W59" s="83">
        <f t="shared" si="205"/>
        <v>35.714285714285715</v>
      </c>
      <c r="X59" s="83">
        <f t="shared" si="205"/>
        <v>7.1428571428571423</v>
      </c>
      <c r="Y59" s="83">
        <f t="shared" si="205"/>
        <v>8.9285714285714288</v>
      </c>
      <c r="Z59" s="83">
        <f t="shared" si="213"/>
        <v>1.7857142857142856</v>
      </c>
      <c r="AA59" s="119">
        <f t="shared" si="13"/>
        <v>65.672727272727272</v>
      </c>
      <c r="AB59" s="82">
        <f t="shared" si="214"/>
        <v>56</v>
      </c>
      <c r="AC59" s="83">
        <f t="shared" si="215"/>
        <v>0</v>
      </c>
      <c r="AD59" s="83">
        <f t="shared" si="215"/>
        <v>0</v>
      </c>
      <c r="AE59" s="83">
        <f t="shared" si="215"/>
        <v>1.7857142857142856</v>
      </c>
      <c r="AF59" s="83">
        <f t="shared" si="215"/>
        <v>10.714285714285714</v>
      </c>
      <c r="AG59" s="83">
        <f t="shared" si="215"/>
        <v>5.3571428571428568</v>
      </c>
      <c r="AH59" s="83">
        <f t="shared" si="206"/>
        <v>3.5714285714285712</v>
      </c>
      <c r="AI59" s="83">
        <f t="shared" si="206"/>
        <v>14.285714285714285</v>
      </c>
      <c r="AJ59" s="83">
        <f t="shared" si="206"/>
        <v>5.3571428571428568</v>
      </c>
      <c r="AK59" s="83">
        <f t="shared" si="206"/>
        <v>30.357142857142854</v>
      </c>
      <c r="AL59" s="83">
        <f t="shared" si="206"/>
        <v>28.571428571428569</v>
      </c>
      <c r="AM59" s="82">
        <f t="shared" si="197"/>
        <v>289772.66428571427</v>
      </c>
      <c r="AN59" s="82">
        <f t="shared" si="216"/>
        <v>56</v>
      </c>
      <c r="AO59" s="83">
        <f t="shared" si="217"/>
        <v>10.714285714285714</v>
      </c>
      <c r="AP59" s="83">
        <f t="shared" si="217"/>
        <v>0</v>
      </c>
      <c r="AQ59" s="83">
        <f t="shared" si="207"/>
        <v>1.7857142857142856</v>
      </c>
      <c r="AR59" s="83">
        <f t="shared" si="207"/>
        <v>7.1428571428571423</v>
      </c>
      <c r="AS59" s="83">
        <f t="shared" si="207"/>
        <v>5.3571428571428568</v>
      </c>
      <c r="AT59" s="83">
        <f t="shared" si="207"/>
        <v>12.5</v>
      </c>
      <c r="AU59" s="83">
        <f t="shared" si="207"/>
        <v>7.1428571428571423</v>
      </c>
      <c r="AV59" s="83">
        <f t="shared" si="207"/>
        <v>17.857142857142858</v>
      </c>
      <c r="AW59" s="83">
        <f t="shared" si="207"/>
        <v>23.214285714285715</v>
      </c>
      <c r="AX59" s="83">
        <f t="shared" si="207"/>
        <v>8.9285714285714288</v>
      </c>
      <c r="AY59" s="83">
        <f t="shared" si="207"/>
        <v>5.3571428571428568</v>
      </c>
      <c r="AZ59" s="82">
        <f t="shared" si="199"/>
        <v>86623.584905660377</v>
      </c>
      <c r="BA59" s="82">
        <f t="shared" si="199"/>
        <v>97681.914893617024</v>
      </c>
      <c r="BB59" s="82">
        <f t="shared" si="218"/>
        <v>3247</v>
      </c>
      <c r="BC59" s="83">
        <f t="shared" si="219"/>
        <v>8.0689867570064671</v>
      </c>
      <c r="BD59" s="83">
        <f t="shared" si="219"/>
        <v>7.9765937788728047</v>
      </c>
      <c r="BE59" s="83">
        <f t="shared" si="208"/>
        <v>7.1142593162919612</v>
      </c>
      <c r="BF59" s="83">
        <f t="shared" si="208"/>
        <v>20.418848167539267</v>
      </c>
      <c r="BG59" s="83">
        <f t="shared" si="208"/>
        <v>15.275639051432091</v>
      </c>
      <c r="BH59" s="83">
        <f t="shared" si="208"/>
        <v>15.090853095164766</v>
      </c>
      <c r="BI59" s="83">
        <f t="shared" si="208"/>
        <v>15.090853095164766</v>
      </c>
      <c r="BJ59" s="83">
        <f t="shared" si="208"/>
        <v>9.6704650446566056</v>
      </c>
      <c r="BK59" s="83">
        <f t="shared" si="208"/>
        <v>1.2935016938712658</v>
      </c>
      <c r="BL59" s="119">
        <f t="shared" si="19"/>
        <v>2.1788221528861156</v>
      </c>
      <c r="BM59" s="119">
        <f t="shared" si="20"/>
        <v>2.3727913693510025</v>
      </c>
      <c r="BN59" s="82">
        <f t="shared" si="220"/>
        <v>3152</v>
      </c>
      <c r="BO59" s="83">
        <f t="shared" si="221"/>
        <v>17.32233502538071</v>
      </c>
      <c r="BP59" s="83">
        <f t="shared" si="221"/>
        <v>11.040609137055837</v>
      </c>
      <c r="BQ59" s="83">
        <f t="shared" si="209"/>
        <v>27.220812182741117</v>
      </c>
      <c r="BR59" s="83">
        <f t="shared" si="209"/>
        <v>20.114213197969544</v>
      </c>
      <c r="BS59" s="83">
        <f t="shared" si="209"/>
        <v>9.5177664974619276</v>
      </c>
      <c r="BT59" s="83">
        <f t="shared" si="209"/>
        <v>3.0139593908629441</v>
      </c>
      <c r="BU59" s="83">
        <f t="shared" si="209"/>
        <v>11.770304568527919</v>
      </c>
      <c r="BV59" s="82">
        <f t="shared" si="222"/>
        <v>56</v>
      </c>
      <c r="BW59" s="83">
        <f t="shared" si="210"/>
        <v>82.142857142857139</v>
      </c>
      <c r="BX59" s="83">
        <f t="shared" si="210"/>
        <v>3.5714285714285712</v>
      </c>
      <c r="BY59" s="83">
        <f t="shared" si="210"/>
        <v>5.3571428571428568</v>
      </c>
      <c r="BZ59" s="83">
        <f t="shared" si="210"/>
        <v>0</v>
      </c>
      <c r="CA59" s="83">
        <f t="shared" si="210"/>
        <v>0</v>
      </c>
      <c r="CB59" s="83">
        <f t="shared" si="210"/>
        <v>8.9285714285714288</v>
      </c>
      <c r="CC59" s="119">
        <f t="shared" si="203"/>
        <v>2.4496129466607104</v>
      </c>
      <c r="CD59" s="119">
        <f t="shared" si="203"/>
        <v>24.986052055939247</v>
      </c>
    </row>
    <row r="60" spans="1:82" ht="13.5" customHeight="1">
      <c r="A60" s="368"/>
      <c r="B60" s="49"/>
      <c r="C60" s="53" t="s">
        <v>202</v>
      </c>
      <c r="D60" s="82">
        <f t="shared" si="211"/>
        <v>14</v>
      </c>
      <c r="E60" s="83">
        <f t="shared" si="204"/>
        <v>0</v>
      </c>
      <c r="F60" s="83">
        <f t="shared" si="204"/>
        <v>0</v>
      </c>
      <c r="G60" s="83">
        <f t="shared" si="204"/>
        <v>0</v>
      </c>
      <c r="H60" s="83">
        <f t="shared" si="204"/>
        <v>14.285714285714285</v>
      </c>
      <c r="I60" s="83">
        <f t="shared" si="204"/>
        <v>21.428571428571427</v>
      </c>
      <c r="J60" s="83">
        <f t="shared" si="204"/>
        <v>35.714285714285715</v>
      </c>
      <c r="K60" s="83">
        <f t="shared" si="204"/>
        <v>14.285714285714285</v>
      </c>
      <c r="L60" s="83">
        <f t="shared" si="204"/>
        <v>14.285714285714285</v>
      </c>
      <c r="M60" s="83">
        <f t="shared" si="204"/>
        <v>0</v>
      </c>
      <c r="N60" s="83">
        <f t="shared" si="204"/>
        <v>0</v>
      </c>
      <c r="O60" s="119">
        <f t="shared" si="2"/>
        <v>55.785714285714285</v>
      </c>
      <c r="P60" s="82">
        <f t="shared" si="212"/>
        <v>14</v>
      </c>
      <c r="Q60" s="83">
        <f t="shared" si="213"/>
        <v>0</v>
      </c>
      <c r="R60" s="83">
        <f t="shared" si="205"/>
        <v>0</v>
      </c>
      <c r="S60" s="83">
        <f t="shared" si="205"/>
        <v>0</v>
      </c>
      <c r="T60" s="83">
        <f t="shared" si="205"/>
        <v>14.285714285714285</v>
      </c>
      <c r="U60" s="83">
        <f t="shared" si="205"/>
        <v>14.285714285714285</v>
      </c>
      <c r="V60" s="83">
        <f t="shared" si="205"/>
        <v>35.714285714285715</v>
      </c>
      <c r="W60" s="83">
        <f t="shared" si="205"/>
        <v>21.428571428571427</v>
      </c>
      <c r="X60" s="83">
        <f t="shared" si="205"/>
        <v>14.285714285714285</v>
      </c>
      <c r="Y60" s="83">
        <f t="shared" si="205"/>
        <v>0</v>
      </c>
      <c r="Z60" s="83">
        <f t="shared" si="213"/>
        <v>0</v>
      </c>
      <c r="AA60" s="119">
        <f t="shared" si="13"/>
        <v>56.571428571428569</v>
      </c>
      <c r="AB60" s="82">
        <f t="shared" si="214"/>
        <v>14</v>
      </c>
      <c r="AC60" s="83">
        <f t="shared" si="215"/>
        <v>0</v>
      </c>
      <c r="AD60" s="83">
        <f t="shared" si="215"/>
        <v>7.1428571428571423</v>
      </c>
      <c r="AE60" s="83">
        <f t="shared" si="215"/>
        <v>7.1428571428571423</v>
      </c>
      <c r="AF60" s="83">
        <f t="shared" si="215"/>
        <v>0</v>
      </c>
      <c r="AG60" s="83">
        <f t="shared" si="215"/>
        <v>7.1428571428571423</v>
      </c>
      <c r="AH60" s="83">
        <f t="shared" si="206"/>
        <v>21.428571428571427</v>
      </c>
      <c r="AI60" s="83">
        <f t="shared" si="206"/>
        <v>28.571428571428569</v>
      </c>
      <c r="AJ60" s="83">
        <f t="shared" si="206"/>
        <v>7.1428571428571423</v>
      </c>
      <c r="AK60" s="83">
        <f t="shared" si="206"/>
        <v>0</v>
      </c>
      <c r="AL60" s="83">
        <f t="shared" si="206"/>
        <v>21.428571428571427</v>
      </c>
      <c r="AM60" s="82">
        <f t="shared" si="197"/>
        <v>193504.54545454544</v>
      </c>
      <c r="AN60" s="82">
        <f t="shared" si="216"/>
        <v>14</v>
      </c>
      <c r="AO60" s="83">
        <f t="shared" si="217"/>
        <v>7.1428571428571423</v>
      </c>
      <c r="AP60" s="83">
        <f t="shared" si="217"/>
        <v>0</v>
      </c>
      <c r="AQ60" s="83">
        <f t="shared" si="207"/>
        <v>7.1428571428571423</v>
      </c>
      <c r="AR60" s="83">
        <f t="shared" si="207"/>
        <v>14.285714285714285</v>
      </c>
      <c r="AS60" s="83">
        <f t="shared" si="207"/>
        <v>14.285714285714285</v>
      </c>
      <c r="AT60" s="83">
        <f t="shared" si="207"/>
        <v>7.1428571428571423</v>
      </c>
      <c r="AU60" s="83">
        <f t="shared" si="207"/>
        <v>21.428571428571427</v>
      </c>
      <c r="AV60" s="83">
        <f t="shared" si="207"/>
        <v>14.285714285714285</v>
      </c>
      <c r="AW60" s="83">
        <f t="shared" si="207"/>
        <v>14.285714285714285</v>
      </c>
      <c r="AX60" s="83">
        <f t="shared" si="207"/>
        <v>0</v>
      </c>
      <c r="AY60" s="83">
        <f t="shared" si="207"/>
        <v>0</v>
      </c>
      <c r="AZ60" s="82">
        <f t="shared" si="199"/>
        <v>68245</v>
      </c>
      <c r="BA60" s="82">
        <f t="shared" si="199"/>
        <v>73494.61538461539</v>
      </c>
      <c r="BB60" s="82">
        <f t="shared" si="218"/>
        <v>635</v>
      </c>
      <c r="BC60" s="83">
        <f t="shared" si="219"/>
        <v>0</v>
      </c>
      <c r="BD60" s="83">
        <f t="shared" si="219"/>
        <v>5.0393700787401574</v>
      </c>
      <c r="BE60" s="83">
        <f t="shared" si="208"/>
        <v>4.0944881889763778</v>
      </c>
      <c r="BF60" s="83">
        <f t="shared" si="208"/>
        <v>26.456692913385826</v>
      </c>
      <c r="BG60" s="83">
        <f t="shared" si="208"/>
        <v>19.84251968503937</v>
      </c>
      <c r="BH60" s="83">
        <f t="shared" si="208"/>
        <v>17.165354330708663</v>
      </c>
      <c r="BI60" s="83">
        <f t="shared" si="208"/>
        <v>17.00787401574803</v>
      </c>
      <c r="BJ60" s="83">
        <f t="shared" si="208"/>
        <v>8.5039370078740149</v>
      </c>
      <c r="BK60" s="83">
        <f t="shared" si="208"/>
        <v>1.889763779527559</v>
      </c>
      <c r="BL60" s="119">
        <f t="shared" si="19"/>
        <v>2.3868378812199036</v>
      </c>
      <c r="BM60" s="119">
        <f t="shared" si="20"/>
        <v>2.3868378812199036</v>
      </c>
      <c r="BN60" s="82">
        <f t="shared" si="220"/>
        <v>595</v>
      </c>
      <c r="BO60" s="83">
        <f t="shared" si="221"/>
        <v>3.6974789915966388</v>
      </c>
      <c r="BP60" s="83">
        <f t="shared" si="221"/>
        <v>14.453781512605044</v>
      </c>
      <c r="BQ60" s="83">
        <f t="shared" si="209"/>
        <v>40.840336134453779</v>
      </c>
      <c r="BR60" s="83">
        <f t="shared" si="209"/>
        <v>25.546218487394956</v>
      </c>
      <c r="BS60" s="83">
        <f t="shared" si="209"/>
        <v>5.2100840336134455</v>
      </c>
      <c r="BT60" s="83">
        <f t="shared" si="209"/>
        <v>1.1764705882352942</v>
      </c>
      <c r="BU60" s="83">
        <f t="shared" si="209"/>
        <v>9.0756302521008401</v>
      </c>
      <c r="BV60" s="82">
        <f t="shared" si="222"/>
        <v>14</v>
      </c>
      <c r="BW60" s="83">
        <f t="shared" si="210"/>
        <v>71.428571428571431</v>
      </c>
      <c r="BX60" s="83">
        <f t="shared" si="210"/>
        <v>0</v>
      </c>
      <c r="BY60" s="83">
        <f t="shared" si="210"/>
        <v>7.1428571428571423</v>
      </c>
      <c r="BZ60" s="83">
        <f t="shared" si="210"/>
        <v>7.1428571428571423</v>
      </c>
      <c r="CA60" s="83">
        <f t="shared" si="210"/>
        <v>0</v>
      </c>
      <c r="CB60" s="83">
        <f t="shared" si="210"/>
        <v>14.285714285714285</v>
      </c>
      <c r="CC60" s="119">
        <f t="shared" si="203"/>
        <v>6.7735042735042725</v>
      </c>
      <c r="CD60" s="119">
        <f t="shared" si="203"/>
        <v>40.641025641025635</v>
      </c>
    </row>
    <row r="61" spans="1:82" ht="13.5" customHeight="1">
      <c r="A61" s="368"/>
      <c r="B61" s="49"/>
      <c r="C61" s="180" t="s">
        <v>1217</v>
      </c>
      <c r="D61" s="82">
        <f t="shared" si="211"/>
        <v>58</v>
      </c>
      <c r="E61" s="83">
        <f t="shared" si="204"/>
        <v>3.4482758620689653</v>
      </c>
      <c r="F61" s="83">
        <f t="shared" si="204"/>
        <v>5.1724137931034484</v>
      </c>
      <c r="G61" s="83">
        <f t="shared" si="204"/>
        <v>22.413793103448278</v>
      </c>
      <c r="H61" s="83">
        <f t="shared" si="204"/>
        <v>20.689655172413794</v>
      </c>
      <c r="I61" s="83">
        <f t="shared" si="204"/>
        <v>12.068965517241379</v>
      </c>
      <c r="J61" s="83">
        <f t="shared" si="204"/>
        <v>13.793103448275861</v>
      </c>
      <c r="K61" s="83">
        <f t="shared" si="204"/>
        <v>8.6206896551724146</v>
      </c>
      <c r="L61" s="83">
        <f t="shared" si="204"/>
        <v>5.1724137931034484</v>
      </c>
      <c r="M61" s="83">
        <f t="shared" si="204"/>
        <v>6.8965517241379306</v>
      </c>
      <c r="N61" s="83">
        <f t="shared" si="204"/>
        <v>1.7241379310344827</v>
      </c>
      <c r="O61" s="119">
        <f t="shared" si="2"/>
        <v>51.631578947368418</v>
      </c>
      <c r="P61" s="82">
        <f t="shared" si="212"/>
        <v>58</v>
      </c>
      <c r="Q61" s="83">
        <f t="shared" si="213"/>
        <v>3.4482758620689653</v>
      </c>
      <c r="R61" s="83">
        <f t="shared" si="205"/>
        <v>3.4482758620689653</v>
      </c>
      <c r="S61" s="83">
        <f t="shared" si="205"/>
        <v>20.689655172413794</v>
      </c>
      <c r="T61" s="83">
        <f t="shared" si="205"/>
        <v>15.517241379310345</v>
      </c>
      <c r="U61" s="83">
        <f t="shared" si="205"/>
        <v>13.793103448275861</v>
      </c>
      <c r="V61" s="83">
        <f t="shared" si="205"/>
        <v>17.241379310344829</v>
      </c>
      <c r="W61" s="83">
        <f t="shared" si="205"/>
        <v>10.344827586206897</v>
      </c>
      <c r="X61" s="83">
        <f t="shared" si="205"/>
        <v>5.1724137931034484</v>
      </c>
      <c r="Y61" s="83">
        <f t="shared" si="205"/>
        <v>8.6206896551724146</v>
      </c>
      <c r="Z61" s="83">
        <f t="shared" si="213"/>
        <v>1.7241379310344827</v>
      </c>
      <c r="AA61" s="119">
        <f t="shared" si="13"/>
        <v>59.122807017543863</v>
      </c>
      <c r="AB61" s="82">
        <f t="shared" si="214"/>
        <v>58</v>
      </c>
      <c r="AC61" s="83">
        <f t="shared" si="215"/>
        <v>10.344827586206897</v>
      </c>
      <c r="AD61" s="83">
        <f t="shared" si="215"/>
        <v>1.7241379310344827</v>
      </c>
      <c r="AE61" s="83">
        <f t="shared" si="215"/>
        <v>10.344827586206897</v>
      </c>
      <c r="AF61" s="83">
        <f t="shared" si="215"/>
        <v>3.4482758620689653</v>
      </c>
      <c r="AG61" s="83">
        <f t="shared" si="215"/>
        <v>6.8965517241379306</v>
      </c>
      <c r="AH61" s="83">
        <f t="shared" si="206"/>
        <v>6.8965517241379306</v>
      </c>
      <c r="AI61" s="83">
        <f t="shared" si="206"/>
        <v>6.8965517241379306</v>
      </c>
      <c r="AJ61" s="83">
        <f t="shared" si="206"/>
        <v>3.4482758620689653</v>
      </c>
      <c r="AK61" s="83">
        <f t="shared" si="206"/>
        <v>8.6206896551724146</v>
      </c>
      <c r="AL61" s="83">
        <f t="shared" si="206"/>
        <v>41.379310344827587</v>
      </c>
      <c r="AM61" s="82">
        <f t="shared" si="197"/>
        <v>200943.85037348274</v>
      </c>
      <c r="AN61" s="82">
        <f t="shared" si="216"/>
        <v>58</v>
      </c>
      <c r="AO61" s="83">
        <f t="shared" si="217"/>
        <v>8.6206896551724146</v>
      </c>
      <c r="AP61" s="83">
        <f t="shared" si="217"/>
        <v>10.344827586206897</v>
      </c>
      <c r="AQ61" s="83">
        <f t="shared" si="207"/>
        <v>20.689655172413794</v>
      </c>
      <c r="AR61" s="83">
        <f t="shared" si="207"/>
        <v>5.1724137931034484</v>
      </c>
      <c r="AS61" s="83">
        <f t="shared" si="207"/>
        <v>8.6206896551724146</v>
      </c>
      <c r="AT61" s="83">
        <f t="shared" si="207"/>
        <v>12.068965517241379</v>
      </c>
      <c r="AU61" s="83">
        <f t="shared" si="207"/>
        <v>10.344827586206897</v>
      </c>
      <c r="AV61" s="83">
        <f t="shared" si="207"/>
        <v>10.344827586206897</v>
      </c>
      <c r="AW61" s="83">
        <f t="shared" si="207"/>
        <v>10.344827586206897</v>
      </c>
      <c r="AX61" s="83">
        <f t="shared" si="207"/>
        <v>0</v>
      </c>
      <c r="AY61" s="83">
        <f t="shared" si="207"/>
        <v>3.4482758620689653</v>
      </c>
      <c r="AZ61" s="82">
        <f t="shared" si="199"/>
        <v>55128.696428571428</v>
      </c>
      <c r="BA61" s="82">
        <f t="shared" si="199"/>
        <v>60533.470588235294</v>
      </c>
      <c r="BB61" s="82">
        <f t="shared" si="218"/>
        <v>2772</v>
      </c>
      <c r="BC61" s="83">
        <f t="shared" si="219"/>
        <v>23.088023088023089</v>
      </c>
      <c r="BD61" s="83">
        <f t="shared" si="219"/>
        <v>6.2409812409812409</v>
      </c>
      <c r="BE61" s="83">
        <f t="shared" si="208"/>
        <v>5.7359307359307357</v>
      </c>
      <c r="BF61" s="83">
        <f t="shared" si="208"/>
        <v>17.857142857142858</v>
      </c>
      <c r="BG61" s="83">
        <f t="shared" si="208"/>
        <v>13.383838383838384</v>
      </c>
      <c r="BH61" s="83">
        <f t="shared" si="208"/>
        <v>11.471861471861471</v>
      </c>
      <c r="BI61" s="83">
        <f t="shared" si="208"/>
        <v>13.600288600288602</v>
      </c>
      <c r="BJ61" s="83">
        <f t="shared" si="208"/>
        <v>7.8643578643578644</v>
      </c>
      <c r="BK61" s="83">
        <f t="shared" si="208"/>
        <v>0.75757575757575757</v>
      </c>
      <c r="BL61" s="119">
        <f t="shared" si="19"/>
        <v>1.8222010178117047</v>
      </c>
      <c r="BM61" s="119">
        <f t="shared" si="20"/>
        <v>2.3746447181430601</v>
      </c>
      <c r="BN61" s="82">
        <f t="shared" si="220"/>
        <v>2645</v>
      </c>
      <c r="BO61" s="83">
        <f t="shared" si="221"/>
        <v>28.052930056710775</v>
      </c>
      <c r="BP61" s="83">
        <f t="shared" si="221"/>
        <v>9.4896030245746701</v>
      </c>
      <c r="BQ61" s="83">
        <f t="shared" si="209"/>
        <v>23.81852551984877</v>
      </c>
      <c r="BR61" s="83">
        <f t="shared" si="209"/>
        <v>15.047258979206049</v>
      </c>
      <c r="BS61" s="83">
        <f t="shared" si="209"/>
        <v>5.4442344045368625</v>
      </c>
      <c r="BT61" s="83">
        <f t="shared" si="209"/>
        <v>1.3988657844990549</v>
      </c>
      <c r="BU61" s="83">
        <f t="shared" si="209"/>
        <v>16.748582230623818</v>
      </c>
      <c r="BV61" s="82">
        <f t="shared" si="222"/>
        <v>58</v>
      </c>
      <c r="BW61" s="83">
        <f t="shared" si="210"/>
        <v>67.241379310344826</v>
      </c>
      <c r="BX61" s="83">
        <f t="shared" si="210"/>
        <v>13.793103448275861</v>
      </c>
      <c r="BY61" s="83">
        <f t="shared" si="210"/>
        <v>8.6206896551724146</v>
      </c>
      <c r="BZ61" s="83">
        <f t="shared" si="210"/>
        <v>3.4482758620689653</v>
      </c>
      <c r="CA61" s="83">
        <f t="shared" si="210"/>
        <v>1.7241379310344827</v>
      </c>
      <c r="CB61" s="83">
        <f t="shared" si="210"/>
        <v>5.1724137931034484</v>
      </c>
      <c r="CC61" s="119">
        <f t="shared" si="203"/>
        <v>7.2188953527852249</v>
      </c>
      <c r="CD61" s="119">
        <f t="shared" si="203"/>
        <v>24.81495277519921</v>
      </c>
    </row>
    <row r="62" spans="1:82" ht="13.5" customHeight="1">
      <c r="A62" s="369"/>
      <c r="B62" s="65"/>
      <c r="C62" s="59" t="s">
        <v>174</v>
      </c>
      <c r="D62" s="84">
        <f t="shared" si="211"/>
        <v>42</v>
      </c>
      <c r="E62" s="85">
        <f t="shared" si="204"/>
        <v>0</v>
      </c>
      <c r="F62" s="85">
        <f t="shared" si="204"/>
        <v>0</v>
      </c>
      <c r="G62" s="85">
        <f t="shared" si="204"/>
        <v>9.5238095238095237</v>
      </c>
      <c r="H62" s="85">
        <f t="shared" si="204"/>
        <v>9.5238095238095237</v>
      </c>
      <c r="I62" s="85">
        <f t="shared" si="204"/>
        <v>11.904761904761903</v>
      </c>
      <c r="J62" s="85">
        <f t="shared" si="204"/>
        <v>38.095238095238095</v>
      </c>
      <c r="K62" s="85">
        <f t="shared" si="204"/>
        <v>14.285714285714285</v>
      </c>
      <c r="L62" s="85">
        <f t="shared" si="204"/>
        <v>11.904761904761903</v>
      </c>
      <c r="M62" s="85">
        <f t="shared" si="204"/>
        <v>0</v>
      </c>
      <c r="N62" s="85">
        <f t="shared" si="204"/>
        <v>4.7619047619047619</v>
      </c>
      <c r="O62" s="120">
        <f t="shared" si="2"/>
        <v>54.625</v>
      </c>
      <c r="P62" s="84">
        <f t="shared" si="212"/>
        <v>42</v>
      </c>
      <c r="Q62" s="85">
        <f t="shared" si="213"/>
        <v>0</v>
      </c>
      <c r="R62" s="85">
        <f t="shared" si="205"/>
        <v>0</v>
      </c>
      <c r="S62" s="85">
        <f t="shared" si="205"/>
        <v>11.904761904761903</v>
      </c>
      <c r="T62" s="85">
        <f t="shared" si="205"/>
        <v>9.5238095238095237</v>
      </c>
      <c r="U62" s="85">
        <f t="shared" si="205"/>
        <v>9.5238095238095237</v>
      </c>
      <c r="V62" s="85">
        <f t="shared" si="205"/>
        <v>38.095238095238095</v>
      </c>
      <c r="W62" s="85">
        <f t="shared" si="205"/>
        <v>16.666666666666664</v>
      </c>
      <c r="X62" s="85">
        <f t="shared" si="205"/>
        <v>9.5238095238095237</v>
      </c>
      <c r="Y62" s="85">
        <f t="shared" si="205"/>
        <v>4.7619047619047619</v>
      </c>
      <c r="Z62" s="85">
        <f t="shared" si="213"/>
        <v>0</v>
      </c>
      <c r="AA62" s="120">
        <f t="shared" si="13"/>
        <v>55.333333333333336</v>
      </c>
      <c r="AB62" s="84">
        <f t="shared" si="214"/>
        <v>42</v>
      </c>
      <c r="AC62" s="85">
        <f t="shared" si="215"/>
        <v>0</v>
      </c>
      <c r="AD62" s="85">
        <f t="shared" si="215"/>
        <v>2.3809523809523809</v>
      </c>
      <c r="AE62" s="85">
        <f t="shared" si="215"/>
        <v>2.3809523809523809</v>
      </c>
      <c r="AF62" s="85">
        <f t="shared" si="215"/>
        <v>4.7619047619047619</v>
      </c>
      <c r="AG62" s="85">
        <f t="shared" si="215"/>
        <v>2.3809523809523809</v>
      </c>
      <c r="AH62" s="85">
        <f t="shared" si="206"/>
        <v>2.3809523809523809</v>
      </c>
      <c r="AI62" s="85">
        <f t="shared" si="206"/>
        <v>4.7619047619047619</v>
      </c>
      <c r="AJ62" s="85">
        <f t="shared" si="206"/>
        <v>14.285714285714285</v>
      </c>
      <c r="AK62" s="85">
        <f t="shared" si="206"/>
        <v>45.238095238095241</v>
      </c>
      <c r="AL62" s="85">
        <f t="shared" si="206"/>
        <v>21.428571428571427</v>
      </c>
      <c r="AM62" s="84">
        <f t="shared" si="197"/>
        <v>333008.31313131313</v>
      </c>
      <c r="AN62" s="84">
        <f t="shared" si="216"/>
        <v>42</v>
      </c>
      <c r="AO62" s="85">
        <f t="shared" si="217"/>
        <v>9.5238095238095237</v>
      </c>
      <c r="AP62" s="85">
        <f t="shared" si="217"/>
        <v>0</v>
      </c>
      <c r="AQ62" s="85">
        <f t="shared" si="207"/>
        <v>0</v>
      </c>
      <c r="AR62" s="85">
        <f t="shared" si="207"/>
        <v>2.3809523809523809</v>
      </c>
      <c r="AS62" s="85">
        <f t="shared" si="207"/>
        <v>4.7619047619047619</v>
      </c>
      <c r="AT62" s="85">
        <f t="shared" si="207"/>
        <v>7.1428571428571423</v>
      </c>
      <c r="AU62" s="85">
        <f t="shared" si="207"/>
        <v>4.7619047619047619</v>
      </c>
      <c r="AV62" s="85">
        <f t="shared" si="207"/>
        <v>11.904761904761903</v>
      </c>
      <c r="AW62" s="85">
        <f t="shared" si="207"/>
        <v>28.571428571428569</v>
      </c>
      <c r="AX62" s="85">
        <f t="shared" si="207"/>
        <v>19.047619047619047</v>
      </c>
      <c r="AY62" s="85">
        <f t="shared" si="207"/>
        <v>11.904761904761903</v>
      </c>
      <c r="AZ62" s="84">
        <f t="shared" si="199"/>
        <v>109179.45945945945</v>
      </c>
      <c r="BA62" s="84">
        <f t="shared" si="199"/>
        <v>122413.33333333333</v>
      </c>
      <c r="BB62" s="84">
        <f t="shared" si="218"/>
        <v>2048</v>
      </c>
      <c r="BC62" s="85">
        <f t="shared" si="219"/>
        <v>2.587890625</v>
      </c>
      <c r="BD62" s="85">
        <f t="shared" si="219"/>
        <v>6.298828125</v>
      </c>
      <c r="BE62" s="85">
        <f t="shared" si="208"/>
        <v>4.052734375</v>
      </c>
      <c r="BF62" s="85">
        <f t="shared" si="208"/>
        <v>22.314453125</v>
      </c>
      <c r="BG62" s="85">
        <f t="shared" si="208"/>
        <v>19.140625</v>
      </c>
      <c r="BH62" s="85">
        <f t="shared" si="208"/>
        <v>16.064453125</v>
      </c>
      <c r="BI62" s="85">
        <f t="shared" si="208"/>
        <v>18.06640625</v>
      </c>
      <c r="BJ62" s="85">
        <f t="shared" si="208"/>
        <v>11.083984375</v>
      </c>
      <c r="BK62" s="85">
        <f t="shared" si="208"/>
        <v>0.390625</v>
      </c>
      <c r="BL62" s="120">
        <f t="shared" si="19"/>
        <v>2.4384191176470589</v>
      </c>
      <c r="BM62" s="120">
        <f t="shared" si="20"/>
        <v>2.5034599899345746</v>
      </c>
      <c r="BN62" s="84">
        <f t="shared" si="220"/>
        <v>1133</v>
      </c>
      <c r="BO62" s="85">
        <f t="shared" si="221"/>
        <v>1.9417475728155338</v>
      </c>
      <c r="BP62" s="85">
        <f t="shared" si="221"/>
        <v>3.8834951456310676</v>
      </c>
      <c r="BQ62" s="85">
        <f t="shared" si="209"/>
        <v>9.7087378640776691</v>
      </c>
      <c r="BR62" s="85">
        <f t="shared" si="209"/>
        <v>5.4721977052074138</v>
      </c>
      <c r="BS62" s="85">
        <f t="shared" si="209"/>
        <v>4.148278905560459</v>
      </c>
      <c r="BT62" s="85">
        <f t="shared" si="209"/>
        <v>0.52956751985878203</v>
      </c>
      <c r="BU62" s="85">
        <f t="shared" si="209"/>
        <v>74.315975286849081</v>
      </c>
      <c r="BV62" s="84">
        <f t="shared" si="222"/>
        <v>42</v>
      </c>
      <c r="BW62" s="85">
        <f t="shared" si="210"/>
        <v>42.857142857142854</v>
      </c>
      <c r="BX62" s="85">
        <f t="shared" si="210"/>
        <v>0</v>
      </c>
      <c r="BY62" s="85">
        <f t="shared" si="210"/>
        <v>2.3809523809523809</v>
      </c>
      <c r="BZ62" s="85">
        <f t="shared" si="210"/>
        <v>0</v>
      </c>
      <c r="CA62" s="85">
        <f t="shared" si="210"/>
        <v>0</v>
      </c>
      <c r="CB62" s="85">
        <f t="shared" si="210"/>
        <v>54.761904761904766</v>
      </c>
      <c r="CC62" s="120">
        <f t="shared" si="203"/>
        <v>2.5755879059350506</v>
      </c>
      <c r="CD62" s="120">
        <f t="shared" si="203"/>
        <v>48.936170212765958</v>
      </c>
    </row>
    <row r="63" spans="1:82" ht="13.5" customHeight="1">
      <c r="A63" s="368"/>
      <c r="B63" s="44" t="s">
        <v>185</v>
      </c>
      <c r="C63" s="45" t="s">
        <v>176</v>
      </c>
      <c r="D63" s="86">
        <f t="shared" si="211"/>
        <v>963</v>
      </c>
      <c r="E63" s="87">
        <f t="shared" si="211"/>
        <v>121</v>
      </c>
      <c r="F63" s="87">
        <f>F147</f>
        <v>256</v>
      </c>
      <c r="G63" s="87">
        <f t="shared" ref="G63:AC63" si="223">G147</f>
        <v>215</v>
      </c>
      <c r="H63" s="87">
        <f t="shared" si="223"/>
        <v>148</v>
      </c>
      <c r="I63" s="87">
        <f t="shared" si="223"/>
        <v>86</v>
      </c>
      <c r="J63" s="87">
        <f t="shared" si="223"/>
        <v>55</v>
      </c>
      <c r="K63" s="87">
        <f t="shared" si="223"/>
        <v>35</v>
      </c>
      <c r="L63" s="87">
        <f t="shared" si="223"/>
        <v>14</v>
      </c>
      <c r="M63" s="87">
        <f t="shared" si="223"/>
        <v>13</v>
      </c>
      <c r="N63" s="87">
        <f t="shared" si="223"/>
        <v>20</v>
      </c>
      <c r="O63" s="117">
        <f t="shared" si="2"/>
        <v>28.275715800636267</v>
      </c>
      <c r="P63" s="86">
        <f t="shared" si="223"/>
        <v>963</v>
      </c>
      <c r="Q63" s="87">
        <f t="shared" si="223"/>
        <v>90</v>
      </c>
      <c r="R63" s="87">
        <f t="shared" si="223"/>
        <v>268</v>
      </c>
      <c r="S63" s="87">
        <f t="shared" si="223"/>
        <v>216</v>
      </c>
      <c r="T63" s="87">
        <f t="shared" si="223"/>
        <v>160</v>
      </c>
      <c r="U63" s="87">
        <f t="shared" si="223"/>
        <v>87</v>
      </c>
      <c r="V63" s="87">
        <f t="shared" si="223"/>
        <v>62</v>
      </c>
      <c r="W63" s="87">
        <f t="shared" si="223"/>
        <v>38</v>
      </c>
      <c r="X63" s="87">
        <f t="shared" si="223"/>
        <v>17</v>
      </c>
      <c r="Y63" s="87">
        <f t="shared" si="223"/>
        <v>14</v>
      </c>
      <c r="Z63" s="87">
        <f t="shared" si="223"/>
        <v>11</v>
      </c>
      <c r="AA63" s="117">
        <f t="shared" si="13"/>
        <v>29.719537815126049</v>
      </c>
      <c r="AB63" s="86">
        <f t="shared" si="223"/>
        <v>963</v>
      </c>
      <c r="AC63" s="87">
        <f t="shared" si="223"/>
        <v>196</v>
      </c>
      <c r="AD63" s="87">
        <f>AD147</f>
        <v>148</v>
      </c>
      <c r="AE63" s="87">
        <f t="shared" ref="AE63:AL63" si="224">AE147</f>
        <v>104</v>
      </c>
      <c r="AF63" s="87">
        <f t="shared" si="224"/>
        <v>63</v>
      </c>
      <c r="AG63" s="87">
        <f t="shared" si="224"/>
        <v>25</v>
      </c>
      <c r="AH63" s="87">
        <f t="shared" si="224"/>
        <v>11</v>
      </c>
      <c r="AI63" s="87">
        <f t="shared" si="224"/>
        <v>15</v>
      </c>
      <c r="AJ63" s="87">
        <f t="shared" si="224"/>
        <v>4</v>
      </c>
      <c r="AK63" s="87">
        <f t="shared" si="224"/>
        <v>21</v>
      </c>
      <c r="AL63" s="87">
        <f t="shared" si="224"/>
        <v>376</v>
      </c>
      <c r="AM63" s="86">
        <f>IF(AM147="","－",AM147)</f>
        <v>131652.79003069145</v>
      </c>
      <c r="AN63" s="86">
        <f t="shared" si="216"/>
        <v>963</v>
      </c>
      <c r="AO63" s="87">
        <f t="shared" si="216"/>
        <v>12</v>
      </c>
      <c r="AP63" s="87">
        <f>AP147</f>
        <v>157</v>
      </c>
      <c r="AQ63" s="87">
        <f t="shared" ref="AQ63:AY63" si="225">AQ147</f>
        <v>296</v>
      </c>
      <c r="AR63" s="87">
        <f t="shared" si="225"/>
        <v>193</v>
      </c>
      <c r="AS63" s="87">
        <f t="shared" si="225"/>
        <v>119</v>
      </c>
      <c r="AT63" s="87">
        <f t="shared" si="225"/>
        <v>63</v>
      </c>
      <c r="AU63" s="87">
        <f t="shared" si="225"/>
        <v>26</v>
      </c>
      <c r="AV63" s="87">
        <f t="shared" si="225"/>
        <v>18</v>
      </c>
      <c r="AW63" s="87">
        <f t="shared" si="225"/>
        <v>8</v>
      </c>
      <c r="AX63" s="87">
        <f t="shared" si="225"/>
        <v>10</v>
      </c>
      <c r="AY63" s="87">
        <f t="shared" si="225"/>
        <v>61</v>
      </c>
      <c r="AZ63" s="86">
        <f>IF(AZ147="","－",AZ147)</f>
        <v>43340.088691796009</v>
      </c>
      <c r="BA63" s="86">
        <f>IF(BA147="","－",BA147)</f>
        <v>43924.449438202246</v>
      </c>
      <c r="BB63" s="86">
        <f t="shared" si="218"/>
        <v>23996</v>
      </c>
      <c r="BC63" s="87">
        <f t="shared" si="218"/>
        <v>745</v>
      </c>
      <c r="BD63" s="87">
        <f>BD147</f>
        <v>465</v>
      </c>
      <c r="BE63" s="87">
        <f t="shared" ref="BE63:BK63" si="226">BE147</f>
        <v>632</v>
      </c>
      <c r="BF63" s="87">
        <f t="shared" si="226"/>
        <v>3738</v>
      </c>
      <c r="BG63" s="87">
        <f t="shared" si="226"/>
        <v>4675</v>
      </c>
      <c r="BH63" s="87">
        <f t="shared" si="226"/>
        <v>4802</v>
      </c>
      <c r="BI63" s="87">
        <f t="shared" si="226"/>
        <v>4909</v>
      </c>
      <c r="BJ63" s="87">
        <f t="shared" si="226"/>
        <v>3710</v>
      </c>
      <c r="BK63" s="87">
        <f t="shared" si="226"/>
        <v>320</v>
      </c>
      <c r="BL63" s="117">
        <f t="shared" si="19"/>
        <v>2.8081760010136847</v>
      </c>
      <c r="BM63" s="117">
        <f t="shared" si="20"/>
        <v>2.8994101870829883</v>
      </c>
      <c r="BN63" s="86">
        <f t="shared" si="220"/>
        <v>20298</v>
      </c>
      <c r="BO63" s="87">
        <f t="shared" si="220"/>
        <v>1768</v>
      </c>
      <c r="BP63" s="87">
        <f>BP147</f>
        <v>2328</v>
      </c>
      <c r="BQ63" s="87">
        <f t="shared" ref="BQ63:BU63" si="227">BQ147</f>
        <v>4414</v>
      </c>
      <c r="BR63" s="87">
        <f t="shared" si="227"/>
        <v>3929</v>
      </c>
      <c r="BS63" s="87">
        <f t="shared" si="227"/>
        <v>1933</v>
      </c>
      <c r="BT63" s="87">
        <f t="shared" si="227"/>
        <v>653</v>
      </c>
      <c r="BU63" s="87">
        <f t="shared" si="227"/>
        <v>5273</v>
      </c>
      <c r="BV63" s="86">
        <f t="shared" si="222"/>
        <v>963</v>
      </c>
      <c r="BW63" s="87">
        <f t="shared" si="222"/>
        <v>290</v>
      </c>
      <c r="BX63" s="87">
        <f>BX147</f>
        <v>240</v>
      </c>
      <c r="BY63" s="87">
        <f t="shared" ref="BY63:CA63" si="228">BY147</f>
        <v>274</v>
      </c>
      <c r="BZ63" s="87">
        <f t="shared" si="228"/>
        <v>93</v>
      </c>
      <c r="CA63" s="87">
        <f t="shared" si="228"/>
        <v>22</v>
      </c>
      <c r="CB63" s="87">
        <f>CB147</f>
        <v>44</v>
      </c>
      <c r="CC63" s="117">
        <f>IF(CC147="","－",CC147)</f>
        <v>20.901795815981483</v>
      </c>
      <c r="CD63" s="117">
        <f>IF(CD147="","－",CD147)</f>
        <v>30.538553823349734</v>
      </c>
    </row>
    <row r="64" spans="1:82" ht="13.5" customHeight="1">
      <c r="A64" s="367"/>
      <c r="B64" s="57" t="s">
        <v>186</v>
      </c>
      <c r="C64" s="50"/>
      <c r="D64" s="88">
        <f>IF(SUM(E64:N64)&gt;100,"－",SUM(E64:N64))</f>
        <v>99.999999999999986</v>
      </c>
      <c r="E64" s="89">
        <f t="shared" ref="E64:N64" si="229">E147/$D63*100</f>
        <v>12.56490134994808</v>
      </c>
      <c r="F64" s="89">
        <f t="shared" si="229"/>
        <v>26.583592938733126</v>
      </c>
      <c r="G64" s="89">
        <f t="shared" si="229"/>
        <v>22.326064382139148</v>
      </c>
      <c r="H64" s="89">
        <f t="shared" si="229"/>
        <v>15.368639667705089</v>
      </c>
      <c r="I64" s="89">
        <f t="shared" si="229"/>
        <v>8.9304257528556601</v>
      </c>
      <c r="J64" s="89">
        <f t="shared" si="229"/>
        <v>5.7113187954309446</v>
      </c>
      <c r="K64" s="89">
        <f t="shared" si="229"/>
        <v>3.6344755970924196</v>
      </c>
      <c r="L64" s="89">
        <f t="shared" si="229"/>
        <v>1.4537902388369679</v>
      </c>
      <c r="M64" s="89">
        <f t="shared" si="229"/>
        <v>1.3499480789200415</v>
      </c>
      <c r="N64" s="89">
        <f t="shared" si="229"/>
        <v>2.0768431983385254</v>
      </c>
      <c r="O64" s="88" t="str">
        <f t="shared" si="2"/>
        <v>－</v>
      </c>
      <c r="P64" s="88">
        <f>IF(SUM(Q64:Z64)&gt;100,"－",SUM(Q64:Z64))</f>
        <v>99.999999999999986</v>
      </c>
      <c r="Q64" s="89">
        <f>Q147/$P63*100</f>
        <v>9.3457943925233646</v>
      </c>
      <c r="R64" s="89">
        <f t="shared" ref="R64:Z64" si="230">R147/$P63*100</f>
        <v>27.82969885773624</v>
      </c>
      <c r="S64" s="89">
        <f t="shared" si="230"/>
        <v>22.429906542056074</v>
      </c>
      <c r="T64" s="89">
        <f t="shared" si="230"/>
        <v>16.614745586708203</v>
      </c>
      <c r="U64" s="89">
        <f t="shared" si="230"/>
        <v>9.0342679127725845</v>
      </c>
      <c r="V64" s="89">
        <f t="shared" si="230"/>
        <v>6.4382139148494293</v>
      </c>
      <c r="W64" s="89">
        <f t="shared" si="230"/>
        <v>3.9460020768431985</v>
      </c>
      <c r="X64" s="89">
        <f t="shared" si="230"/>
        <v>1.7653167185877467</v>
      </c>
      <c r="Y64" s="89">
        <f t="shared" si="230"/>
        <v>1.4537902388369679</v>
      </c>
      <c r="Z64" s="89">
        <f t="shared" si="230"/>
        <v>1.142263759086189</v>
      </c>
      <c r="AA64" s="88" t="str">
        <f t="shared" si="13"/>
        <v>－</v>
      </c>
      <c r="AB64" s="88">
        <f>IF(SUM(AC64:AL64)&gt;100,"－",SUM(AC64:AL64))</f>
        <v>100</v>
      </c>
      <c r="AC64" s="89">
        <f>AC147/$AB63*100</f>
        <v>20.353063343717551</v>
      </c>
      <c r="AD64" s="89">
        <f>AD147/$AB63*100</f>
        <v>15.368639667705089</v>
      </c>
      <c r="AE64" s="89">
        <f>AE147/$AB63*100</f>
        <v>10.799584631360332</v>
      </c>
      <c r="AF64" s="89">
        <f t="shared" ref="AF64:AL64" si="231">AF147/$AB63*100</f>
        <v>6.5420560747663545</v>
      </c>
      <c r="AG64" s="89">
        <f t="shared" si="231"/>
        <v>2.5960539979231569</v>
      </c>
      <c r="AH64" s="89">
        <f t="shared" si="231"/>
        <v>1.142263759086189</v>
      </c>
      <c r="AI64" s="89">
        <f t="shared" si="231"/>
        <v>1.557632398753894</v>
      </c>
      <c r="AJ64" s="89">
        <f t="shared" si="231"/>
        <v>0.4153686396677051</v>
      </c>
      <c r="AK64" s="89">
        <f t="shared" si="231"/>
        <v>2.1806853582554515</v>
      </c>
      <c r="AL64" s="89">
        <f t="shared" si="231"/>
        <v>39.044652128764277</v>
      </c>
      <c r="AM64" s="216" t="str">
        <f t="shared" ref="AM64:AM73" si="232">IF(AM148="","－",AM148)</f>
        <v>－</v>
      </c>
      <c r="AN64" s="88">
        <f>IF(SUM(AO64:AY64)&gt;100,"－",SUM(AO64:AY64))</f>
        <v>100.00000000000001</v>
      </c>
      <c r="AO64" s="89">
        <f>AO147/$AN63*100</f>
        <v>1.2461059190031152</v>
      </c>
      <c r="AP64" s="89">
        <f>AP147/$AN63*100</f>
        <v>16.303219106957425</v>
      </c>
      <c r="AQ64" s="89">
        <f t="shared" ref="AQ64:AY64" si="233">AQ147/$AN63*100</f>
        <v>30.737279335410179</v>
      </c>
      <c r="AR64" s="89">
        <f t="shared" si="233"/>
        <v>20.041536863966773</v>
      </c>
      <c r="AS64" s="89">
        <f t="shared" si="233"/>
        <v>12.357217030114226</v>
      </c>
      <c r="AT64" s="89">
        <f t="shared" si="233"/>
        <v>6.5420560747663545</v>
      </c>
      <c r="AU64" s="89">
        <f t="shared" si="233"/>
        <v>2.6998961578400831</v>
      </c>
      <c r="AV64" s="89">
        <f t="shared" si="233"/>
        <v>1.8691588785046727</v>
      </c>
      <c r="AW64" s="89">
        <f t="shared" si="233"/>
        <v>0.83073727933541019</v>
      </c>
      <c r="AX64" s="89">
        <f t="shared" si="233"/>
        <v>1.0384215991692627</v>
      </c>
      <c r="AY64" s="89">
        <f t="shared" si="233"/>
        <v>6.3343717549325023</v>
      </c>
      <c r="AZ64" s="216" t="str">
        <f t="shared" ref="AZ64:BA73" si="234">IF(AZ148="","－",AZ148)</f>
        <v>－</v>
      </c>
      <c r="BA64" s="216" t="str">
        <f t="shared" si="234"/>
        <v>－</v>
      </c>
      <c r="BB64" s="88">
        <f>IF(SUM(BC64:BK64)&gt;100,"－",SUM(BC64:BK64))</f>
        <v>100.00000000000001</v>
      </c>
      <c r="BC64" s="89">
        <f>BC147/$BB63*100</f>
        <v>3.1046841140190033</v>
      </c>
      <c r="BD64" s="89">
        <f>BD147/$BB63*100</f>
        <v>1.9378229704950825</v>
      </c>
      <c r="BE64" s="89">
        <f t="shared" ref="BE64:BK64" si="235">BE147/$BB63*100</f>
        <v>2.6337722953825637</v>
      </c>
      <c r="BF64" s="89">
        <f t="shared" si="235"/>
        <v>15.577596266044342</v>
      </c>
      <c r="BG64" s="89">
        <f t="shared" si="235"/>
        <v>19.482413735622604</v>
      </c>
      <c r="BH64" s="89">
        <f t="shared" si="235"/>
        <v>20.01166861143524</v>
      </c>
      <c r="BI64" s="89">
        <f t="shared" si="235"/>
        <v>20.457576262710454</v>
      </c>
      <c r="BJ64" s="89">
        <f t="shared" si="235"/>
        <v>15.460910151691948</v>
      </c>
      <c r="BK64" s="89">
        <f t="shared" si="235"/>
        <v>1.3335555925987663</v>
      </c>
      <c r="BL64" s="88" t="str">
        <f t="shared" si="19"/>
        <v>－</v>
      </c>
      <c r="BM64" s="88" t="str">
        <f t="shared" si="20"/>
        <v>－</v>
      </c>
      <c r="BN64" s="88">
        <f>IF(SUM(BO64:BU64)&gt;100,"－",SUM(BO64:BU64))</f>
        <v>100</v>
      </c>
      <c r="BO64" s="89">
        <f>BO147/$BN63*100</f>
        <v>8.7102177554438853</v>
      </c>
      <c r="BP64" s="89">
        <f>BP147/$BN63*100</f>
        <v>11.469110257168195</v>
      </c>
      <c r="BQ64" s="89">
        <f t="shared" ref="BQ64:BU64" si="236">BQ147/$BN63*100</f>
        <v>21.745984826091242</v>
      </c>
      <c r="BR64" s="89">
        <f t="shared" si="236"/>
        <v>19.356586855847866</v>
      </c>
      <c r="BS64" s="89">
        <f t="shared" si="236"/>
        <v>9.5231057247019422</v>
      </c>
      <c r="BT64" s="89">
        <f t="shared" si="236"/>
        <v>3.2170657207606661</v>
      </c>
      <c r="BU64" s="89">
        <f t="shared" si="236"/>
        <v>25.977928859986203</v>
      </c>
      <c r="BV64" s="88">
        <f>IF(SUM(BW64:CB64)&gt;100,"－",SUM(BW64:CB64))</f>
        <v>100</v>
      </c>
      <c r="BW64" s="89">
        <f t="shared" ref="BW64:CB64" si="237">BW147/$BV63*100</f>
        <v>30.114226375908622</v>
      </c>
      <c r="BX64" s="89">
        <f t="shared" si="237"/>
        <v>24.922118380062305</v>
      </c>
      <c r="BY64" s="89">
        <f t="shared" si="237"/>
        <v>28.452751817237797</v>
      </c>
      <c r="BZ64" s="89">
        <f t="shared" si="237"/>
        <v>9.657320872274143</v>
      </c>
      <c r="CA64" s="89">
        <f t="shared" si="237"/>
        <v>2.2845275181723781</v>
      </c>
      <c r="CB64" s="89">
        <f t="shared" si="237"/>
        <v>4.5690550363447562</v>
      </c>
      <c r="CC64" s="88" t="str">
        <f t="shared" ref="CC64:CD73" si="238">IF(CC148="","－",CC148)</f>
        <v>－</v>
      </c>
      <c r="CD64" s="88" t="str">
        <f t="shared" si="238"/>
        <v>－</v>
      </c>
    </row>
    <row r="65" spans="1:82" ht="13.5" customHeight="1">
      <c r="A65" s="367"/>
      <c r="B65" s="57" t="s">
        <v>187</v>
      </c>
      <c r="C65" s="53" t="s">
        <v>196</v>
      </c>
      <c r="D65" s="82">
        <f>D149</f>
        <v>342</v>
      </c>
      <c r="E65" s="83">
        <f t="shared" ref="E65:N73" si="239">IF($D65=0,0,E149/$D65*100)</f>
        <v>14.035087719298245</v>
      </c>
      <c r="F65" s="83">
        <f t="shared" si="239"/>
        <v>25.730994152046783</v>
      </c>
      <c r="G65" s="83">
        <f t="shared" si="239"/>
        <v>21.929824561403507</v>
      </c>
      <c r="H65" s="83">
        <f t="shared" si="239"/>
        <v>14.035087719298245</v>
      </c>
      <c r="I65" s="83">
        <f t="shared" si="239"/>
        <v>7.6023391812865491</v>
      </c>
      <c r="J65" s="83">
        <f t="shared" si="239"/>
        <v>6.4327485380116958</v>
      </c>
      <c r="K65" s="83">
        <f t="shared" si="239"/>
        <v>4.6783625730994149</v>
      </c>
      <c r="L65" s="83">
        <f t="shared" si="239"/>
        <v>2.3391812865497075</v>
      </c>
      <c r="M65" s="83">
        <f t="shared" si="239"/>
        <v>1.1695906432748537</v>
      </c>
      <c r="N65" s="83">
        <f t="shared" si="239"/>
        <v>2.0467836257309941</v>
      </c>
      <c r="O65" s="119">
        <f t="shared" si="2"/>
        <v>28.84776119402985</v>
      </c>
      <c r="P65" s="82">
        <f>P149</f>
        <v>342</v>
      </c>
      <c r="Q65" s="83">
        <f>IF($P65=0,0,Q149/$P65*100)</f>
        <v>11.403508771929824</v>
      </c>
      <c r="R65" s="83">
        <f t="shared" ref="R65:Y73" si="240">IF($P65=0,0,R149/$P65*100)</f>
        <v>25.438596491228072</v>
      </c>
      <c r="S65" s="83">
        <f t="shared" si="240"/>
        <v>22.514619883040936</v>
      </c>
      <c r="T65" s="83">
        <f t="shared" si="240"/>
        <v>16.374269005847953</v>
      </c>
      <c r="U65" s="83">
        <f t="shared" si="240"/>
        <v>7.3099415204678362</v>
      </c>
      <c r="V65" s="83">
        <f t="shared" si="240"/>
        <v>7.0175438596491224</v>
      </c>
      <c r="W65" s="83">
        <f t="shared" si="240"/>
        <v>4.6783625730994149</v>
      </c>
      <c r="X65" s="83">
        <f t="shared" si="240"/>
        <v>2.9239766081871341</v>
      </c>
      <c r="Y65" s="83">
        <f t="shared" si="240"/>
        <v>1.1695906432748537</v>
      </c>
      <c r="Z65" s="83">
        <f>IF($P65=0,0,Z149/$P65*100)</f>
        <v>1.1695906432748537</v>
      </c>
      <c r="AA65" s="119">
        <f t="shared" si="13"/>
        <v>30.355029585798817</v>
      </c>
      <c r="AB65" s="82">
        <f>AB149</f>
        <v>342</v>
      </c>
      <c r="AC65" s="83">
        <f>IF($AB65=0,0,AC149/$AB65*100)</f>
        <v>19.298245614035086</v>
      </c>
      <c r="AD65" s="83">
        <f>IF($AB65=0,0,AD149/$AB65*100)</f>
        <v>14.912280701754385</v>
      </c>
      <c r="AE65" s="83">
        <f>IF($AB65=0,0,AE149/$AB65*100)</f>
        <v>11.988304093567251</v>
      </c>
      <c r="AF65" s="83">
        <f>IF($AB65=0,0,AF149/$AB65*100)</f>
        <v>6.140350877192982</v>
      </c>
      <c r="AG65" s="83">
        <f>IF($AB65=0,0,AG149/$AB65*100)</f>
        <v>2.9239766081871341</v>
      </c>
      <c r="AH65" s="83">
        <f t="shared" ref="AH65:AL73" si="241">IF($AB65=0,0,AH149/$AB65*100)</f>
        <v>2.3391812865497075</v>
      </c>
      <c r="AI65" s="83">
        <f t="shared" si="241"/>
        <v>2.3391812865497075</v>
      </c>
      <c r="AJ65" s="83">
        <f t="shared" si="241"/>
        <v>0.58479532163742687</v>
      </c>
      <c r="AK65" s="83">
        <f t="shared" si="241"/>
        <v>3.2163742690058479</v>
      </c>
      <c r="AL65" s="83">
        <f t="shared" si="241"/>
        <v>36.257309941520468</v>
      </c>
      <c r="AM65" s="82">
        <f t="shared" si="232"/>
        <v>142860.21706167175</v>
      </c>
      <c r="AN65" s="82">
        <f>AN149</f>
        <v>342</v>
      </c>
      <c r="AO65" s="83">
        <f>IF($AN65=0,0,AO149/$AN65*100)</f>
        <v>1.1695906432748537</v>
      </c>
      <c r="AP65" s="83">
        <f>IF($AN65=0,0,AP149/$AN65*100)</f>
        <v>13.450292397660817</v>
      </c>
      <c r="AQ65" s="83">
        <f t="shared" ref="AQ65:AY73" si="242">IF($AN65=0,0,AQ149/$AN65*100)</f>
        <v>28.947368421052634</v>
      </c>
      <c r="AR65" s="83">
        <f t="shared" si="242"/>
        <v>17.836257309941519</v>
      </c>
      <c r="AS65" s="83">
        <f t="shared" si="242"/>
        <v>15.204678362573098</v>
      </c>
      <c r="AT65" s="83">
        <f t="shared" si="242"/>
        <v>7.0175438596491224</v>
      </c>
      <c r="AU65" s="83">
        <f t="shared" si="242"/>
        <v>3.5087719298245612</v>
      </c>
      <c r="AV65" s="83">
        <f t="shared" si="242"/>
        <v>3.5087719298245612</v>
      </c>
      <c r="AW65" s="83">
        <f t="shared" si="242"/>
        <v>0.58479532163742687</v>
      </c>
      <c r="AX65" s="83">
        <f t="shared" si="242"/>
        <v>2.0467836257309941</v>
      </c>
      <c r="AY65" s="83">
        <f t="shared" si="242"/>
        <v>6.7251461988304087</v>
      </c>
      <c r="AZ65" s="82">
        <f t="shared" si="234"/>
        <v>47968.119122257056</v>
      </c>
      <c r="BA65" s="82">
        <f t="shared" si="234"/>
        <v>48577.238095238092</v>
      </c>
      <c r="BB65" s="82">
        <f>BB149</f>
        <v>8846</v>
      </c>
      <c r="BC65" s="83">
        <f>IF($BB65=0,0,BC149/$BB65*100)</f>
        <v>3.0635315396789511</v>
      </c>
      <c r="BD65" s="83">
        <f>IF($BB65=0,0,BD149/$BB65*100)</f>
        <v>2.0122089079810084</v>
      </c>
      <c r="BE65" s="83">
        <f t="shared" ref="BE65:BK73" si="243">IF($BB65=0,0,BE149/$BB65*100)</f>
        <v>2.7356997513000225</v>
      </c>
      <c r="BF65" s="83">
        <f t="shared" si="243"/>
        <v>15.317657698394754</v>
      </c>
      <c r="BG65" s="83">
        <f t="shared" si="243"/>
        <v>17.838571105584442</v>
      </c>
      <c r="BH65" s="83">
        <f t="shared" si="243"/>
        <v>19.726430024869998</v>
      </c>
      <c r="BI65" s="83">
        <f t="shared" si="243"/>
        <v>21.116888989373727</v>
      </c>
      <c r="BJ65" s="83">
        <f t="shared" si="243"/>
        <v>16.60637576305675</v>
      </c>
      <c r="BK65" s="83">
        <f t="shared" si="243"/>
        <v>1.5826362197603436</v>
      </c>
      <c r="BL65" s="119">
        <f t="shared" si="19"/>
        <v>2.8568515966000461</v>
      </c>
      <c r="BM65" s="119">
        <f t="shared" si="20"/>
        <v>2.9486366330764673</v>
      </c>
      <c r="BN65" s="82">
        <f>BN149</f>
        <v>7470</v>
      </c>
      <c r="BO65" s="83">
        <f>IF($BN65=0,0,BO149/$BN65*100)</f>
        <v>9.2904953145917002</v>
      </c>
      <c r="BP65" s="83">
        <f>IF($BN65=0,0,BP149/$BN65*100)</f>
        <v>11.633199464524765</v>
      </c>
      <c r="BQ65" s="83">
        <f t="shared" ref="BQ65:BU73" si="244">IF($BN65=0,0,BQ149/$BN65*100)</f>
        <v>21.392235609103079</v>
      </c>
      <c r="BR65" s="83">
        <f t="shared" si="244"/>
        <v>19.170013386880857</v>
      </c>
      <c r="BS65" s="83">
        <f t="shared" si="244"/>
        <v>9.2503346720214186</v>
      </c>
      <c r="BT65" s="83">
        <f t="shared" si="244"/>
        <v>3.4270414993306559</v>
      </c>
      <c r="BU65" s="83">
        <f t="shared" si="244"/>
        <v>25.836680053547521</v>
      </c>
      <c r="BV65" s="82">
        <f>BV149</f>
        <v>342</v>
      </c>
      <c r="BW65" s="83">
        <f t="shared" ref="BW65:CB73" si="245">IF($BV65=0,0,BW149/$BV65*100)</f>
        <v>31.871345029239766</v>
      </c>
      <c r="BX65" s="83">
        <f t="shared" si="245"/>
        <v>21.637426900584796</v>
      </c>
      <c r="BY65" s="83">
        <f t="shared" si="245"/>
        <v>25.730994152046783</v>
      </c>
      <c r="BZ65" s="83">
        <f t="shared" si="245"/>
        <v>13.450292397660817</v>
      </c>
      <c r="CA65" s="83">
        <f t="shared" si="245"/>
        <v>2.9239766081871341</v>
      </c>
      <c r="CB65" s="83">
        <f t="shared" si="245"/>
        <v>4.3859649122807012</v>
      </c>
      <c r="CC65" s="119">
        <f t="shared" si="238"/>
        <v>22.686781998315592</v>
      </c>
      <c r="CD65" s="119">
        <f t="shared" si="238"/>
        <v>34.030172997473386</v>
      </c>
    </row>
    <row r="66" spans="1:82" ht="13.5" customHeight="1">
      <c r="A66" s="367"/>
      <c r="B66" s="57"/>
      <c r="C66" s="53" t="s">
        <v>197</v>
      </c>
      <c r="D66" s="82">
        <f t="shared" ref="D66:E74" si="246">D150</f>
        <v>79</v>
      </c>
      <c r="E66" s="83">
        <f t="shared" si="239"/>
        <v>10.126582278481013</v>
      </c>
      <c r="F66" s="83">
        <f t="shared" si="239"/>
        <v>20.253164556962027</v>
      </c>
      <c r="G66" s="83">
        <f t="shared" si="239"/>
        <v>26.582278481012654</v>
      </c>
      <c r="H66" s="83">
        <f t="shared" si="239"/>
        <v>18.9873417721519</v>
      </c>
      <c r="I66" s="83">
        <f t="shared" si="239"/>
        <v>6.3291139240506329</v>
      </c>
      <c r="J66" s="83">
        <f t="shared" si="239"/>
        <v>5.0632911392405067</v>
      </c>
      <c r="K66" s="83">
        <f t="shared" si="239"/>
        <v>6.3291139240506329</v>
      </c>
      <c r="L66" s="83">
        <f t="shared" si="239"/>
        <v>1.2658227848101267</v>
      </c>
      <c r="M66" s="83">
        <f t="shared" si="239"/>
        <v>3.79746835443038</v>
      </c>
      <c r="N66" s="83">
        <f t="shared" si="239"/>
        <v>1.2658227848101267</v>
      </c>
      <c r="O66" s="119">
        <f t="shared" si="2"/>
        <v>34.051282051282051</v>
      </c>
      <c r="P66" s="82">
        <f t="shared" ref="P66:P73" si="247">P150</f>
        <v>79</v>
      </c>
      <c r="Q66" s="83">
        <f t="shared" ref="Q66:Z73" si="248">IF($P66=0,0,Q150/$P66*100)</f>
        <v>3.79746835443038</v>
      </c>
      <c r="R66" s="83">
        <f t="shared" si="240"/>
        <v>25.316455696202532</v>
      </c>
      <c r="S66" s="83">
        <f t="shared" si="240"/>
        <v>21.518987341772153</v>
      </c>
      <c r="T66" s="83">
        <f t="shared" si="240"/>
        <v>20.253164556962027</v>
      </c>
      <c r="U66" s="83">
        <f t="shared" si="240"/>
        <v>10.126582278481013</v>
      </c>
      <c r="V66" s="83">
        <f t="shared" si="240"/>
        <v>5.0632911392405067</v>
      </c>
      <c r="W66" s="83">
        <f t="shared" si="240"/>
        <v>7.59493670886076</v>
      </c>
      <c r="X66" s="83">
        <f t="shared" si="240"/>
        <v>1.2658227848101267</v>
      </c>
      <c r="Y66" s="83">
        <f t="shared" si="240"/>
        <v>3.79746835443038</v>
      </c>
      <c r="Z66" s="83">
        <f t="shared" si="248"/>
        <v>1.2658227848101267</v>
      </c>
      <c r="AA66" s="119">
        <f t="shared" si="13"/>
        <v>37.153846153846153</v>
      </c>
      <c r="AB66" s="82">
        <f t="shared" ref="AB66:AB73" si="249">AB150</f>
        <v>79</v>
      </c>
      <c r="AC66" s="83">
        <f t="shared" ref="AC66:AG73" si="250">IF($AB66=0,0,AC150/$AB66*100)</f>
        <v>16.455696202531644</v>
      </c>
      <c r="AD66" s="83">
        <f t="shared" si="250"/>
        <v>11.39240506329114</v>
      </c>
      <c r="AE66" s="83">
        <f t="shared" si="250"/>
        <v>3.79746835443038</v>
      </c>
      <c r="AF66" s="83">
        <f t="shared" si="250"/>
        <v>10.126582278481013</v>
      </c>
      <c r="AG66" s="83">
        <f t="shared" si="250"/>
        <v>5.0632911392405067</v>
      </c>
      <c r="AH66" s="83">
        <f t="shared" si="241"/>
        <v>0</v>
      </c>
      <c r="AI66" s="83">
        <f t="shared" si="241"/>
        <v>1.2658227848101267</v>
      </c>
      <c r="AJ66" s="83">
        <f t="shared" si="241"/>
        <v>0</v>
      </c>
      <c r="AK66" s="83">
        <f t="shared" si="241"/>
        <v>3.79746835443038</v>
      </c>
      <c r="AL66" s="83">
        <f t="shared" si="241"/>
        <v>48.101265822784811</v>
      </c>
      <c r="AM66" s="82">
        <f t="shared" si="232"/>
        <v>147300.19512195123</v>
      </c>
      <c r="AN66" s="82">
        <f t="shared" ref="AN66:AO74" si="251">AN150</f>
        <v>79</v>
      </c>
      <c r="AO66" s="83">
        <f t="shared" ref="AO66:AP73" si="252">IF($AN66=0,0,AO150/$AN66*100)</f>
        <v>3.79746835443038</v>
      </c>
      <c r="AP66" s="83">
        <f t="shared" si="252"/>
        <v>12.658227848101266</v>
      </c>
      <c r="AQ66" s="83">
        <f t="shared" si="242"/>
        <v>34.177215189873415</v>
      </c>
      <c r="AR66" s="83">
        <f t="shared" si="242"/>
        <v>13.924050632911392</v>
      </c>
      <c r="AS66" s="83">
        <f t="shared" si="242"/>
        <v>11.39240506329114</v>
      </c>
      <c r="AT66" s="83">
        <f t="shared" si="242"/>
        <v>11.39240506329114</v>
      </c>
      <c r="AU66" s="83">
        <f t="shared" si="242"/>
        <v>5.0632911392405067</v>
      </c>
      <c r="AV66" s="83">
        <f t="shared" si="242"/>
        <v>0</v>
      </c>
      <c r="AW66" s="83">
        <f t="shared" si="242"/>
        <v>2.5316455696202533</v>
      </c>
      <c r="AX66" s="83">
        <f t="shared" si="242"/>
        <v>0</v>
      </c>
      <c r="AY66" s="83">
        <f t="shared" si="242"/>
        <v>5.0632911392405067</v>
      </c>
      <c r="AZ66" s="82">
        <f t="shared" si="234"/>
        <v>42688</v>
      </c>
      <c r="BA66" s="82">
        <f t="shared" si="234"/>
        <v>44466.666666666664</v>
      </c>
      <c r="BB66" s="82">
        <f t="shared" ref="BB66:BC74" si="253">BB150</f>
        <v>2503</v>
      </c>
      <c r="BC66" s="83">
        <f t="shared" ref="BC66:BD73" si="254">IF($BB66=0,0,BC150/$BB66*100)</f>
        <v>10.1078705553336</v>
      </c>
      <c r="BD66" s="83">
        <f t="shared" si="254"/>
        <v>1.8377946464242907</v>
      </c>
      <c r="BE66" s="83">
        <f t="shared" si="243"/>
        <v>2.3971234518577704</v>
      </c>
      <c r="BF66" s="83">
        <f t="shared" si="243"/>
        <v>11.745904914103077</v>
      </c>
      <c r="BG66" s="83">
        <f t="shared" si="243"/>
        <v>17.97842588893328</v>
      </c>
      <c r="BH66" s="83">
        <f t="shared" si="243"/>
        <v>18.457850579304836</v>
      </c>
      <c r="BI66" s="83">
        <f t="shared" si="243"/>
        <v>20.09588493807431</v>
      </c>
      <c r="BJ66" s="83">
        <f t="shared" si="243"/>
        <v>16.060727127447063</v>
      </c>
      <c r="BK66" s="83">
        <f t="shared" si="243"/>
        <v>1.3184178985217738</v>
      </c>
      <c r="BL66" s="119">
        <f t="shared" si="19"/>
        <v>2.7041497975708504</v>
      </c>
      <c r="BM66" s="119">
        <f t="shared" si="20"/>
        <v>3.0127424447451512</v>
      </c>
      <c r="BN66" s="82">
        <f t="shared" ref="BN66:BO74" si="255">BN150</f>
        <v>1990</v>
      </c>
      <c r="BO66" s="83">
        <f t="shared" ref="BO66:BP73" si="256">IF($BN66=0,0,BO150/$BN66*100)</f>
        <v>20.502512562814072</v>
      </c>
      <c r="BP66" s="83">
        <f t="shared" si="256"/>
        <v>7.6884422110552766</v>
      </c>
      <c r="BQ66" s="83">
        <f t="shared" si="244"/>
        <v>16.231155778894472</v>
      </c>
      <c r="BR66" s="83">
        <f t="shared" si="244"/>
        <v>17.386934673366834</v>
      </c>
      <c r="BS66" s="83">
        <f t="shared" si="244"/>
        <v>9.2462311557788937</v>
      </c>
      <c r="BT66" s="83">
        <f t="shared" si="244"/>
        <v>4.6231155778894468</v>
      </c>
      <c r="BU66" s="83">
        <f t="shared" si="244"/>
        <v>24.321608040201003</v>
      </c>
      <c r="BV66" s="82">
        <f t="shared" ref="BV66:BW74" si="257">BV150</f>
        <v>79</v>
      </c>
      <c r="BW66" s="83">
        <f t="shared" si="245"/>
        <v>21.518987341772153</v>
      </c>
      <c r="BX66" s="83">
        <f t="shared" si="245"/>
        <v>31.645569620253166</v>
      </c>
      <c r="BY66" s="83">
        <f t="shared" si="245"/>
        <v>30.37974683544304</v>
      </c>
      <c r="BZ66" s="83">
        <f t="shared" si="245"/>
        <v>8.8607594936708853</v>
      </c>
      <c r="CA66" s="83">
        <f t="shared" si="245"/>
        <v>2.5316455696202533</v>
      </c>
      <c r="CB66" s="83">
        <f t="shared" si="245"/>
        <v>5.0632911392405067</v>
      </c>
      <c r="CC66" s="119">
        <f t="shared" si="238"/>
        <v>22.25800800943264</v>
      </c>
      <c r="CD66" s="119">
        <f t="shared" si="238"/>
        <v>28.781906908749104</v>
      </c>
    </row>
    <row r="67" spans="1:82" ht="13.5" customHeight="1">
      <c r="A67" s="368"/>
      <c r="B67" s="49"/>
      <c r="C67" s="53" t="s">
        <v>198</v>
      </c>
      <c r="D67" s="82">
        <f t="shared" si="246"/>
        <v>124</v>
      </c>
      <c r="E67" s="83">
        <f t="shared" si="239"/>
        <v>6.4516129032258061</v>
      </c>
      <c r="F67" s="83">
        <f t="shared" si="239"/>
        <v>24.193548387096776</v>
      </c>
      <c r="G67" s="83">
        <f t="shared" si="239"/>
        <v>23.387096774193548</v>
      </c>
      <c r="H67" s="83">
        <f t="shared" si="239"/>
        <v>16.93548387096774</v>
      </c>
      <c r="I67" s="83">
        <f t="shared" si="239"/>
        <v>12.903225806451612</v>
      </c>
      <c r="J67" s="83">
        <f t="shared" si="239"/>
        <v>8.870967741935484</v>
      </c>
      <c r="K67" s="83">
        <f t="shared" si="239"/>
        <v>5.6451612903225801</v>
      </c>
      <c r="L67" s="83">
        <f t="shared" si="239"/>
        <v>1.6129032258064515</v>
      </c>
      <c r="M67" s="83">
        <f t="shared" si="239"/>
        <v>0</v>
      </c>
      <c r="N67" s="83">
        <f t="shared" si="239"/>
        <v>0</v>
      </c>
      <c r="O67" s="119">
        <f t="shared" si="2"/>
        <v>30.887096774193548</v>
      </c>
      <c r="P67" s="82">
        <f t="shared" si="247"/>
        <v>124</v>
      </c>
      <c r="Q67" s="83">
        <f t="shared" si="248"/>
        <v>4.032258064516129</v>
      </c>
      <c r="R67" s="83">
        <f t="shared" si="240"/>
        <v>21.774193548387096</v>
      </c>
      <c r="S67" s="83">
        <f t="shared" si="240"/>
        <v>25.806451612903224</v>
      </c>
      <c r="T67" s="83">
        <f t="shared" si="240"/>
        <v>16.93548387096774</v>
      </c>
      <c r="U67" s="83">
        <f t="shared" si="240"/>
        <v>13.709677419354838</v>
      </c>
      <c r="V67" s="83">
        <f t="shared" si="240"/>
        <v>10.483870967741936</v>
      </c>
      <c r="W67" s="83">
        <f t="shared" si="240"/>
        <v>4.838709677419355</v>
      </c>
      <c r="X67" s="83">
        <f t="shared" si="240"/>
        <v>1.6129032258064515</v>
      </c>
      <c r="Y67" s="83">
        <f t="shared" si="240"/>
        <v>0.80645161290322576</v>
      </c>
      <c r="Z67" s="83">
        <f t="shared" si="248"/>
        <v>0</v>
      </c>
      <c r="AA67" s="119">
        <f t="shared" si="13"/>
        <v>32.814516129032256</v>
      </c>
      <c r="AB67" s="82">
        <f t="shared" si="249"/>
        <v>124</v>
      </c>
      <c r="AC67" s="83">
        <f t="shared" si="250"/>
        <v>18.548387096774192</v>
      </c>
      <c r="AD67" s="83">
        <f t="shared" si="250"/>
        <v>13.709677419354838</v>
      </c>
      <c r="AE67" s="83">
        <f t="shared" si="250"/>
        <v>15.32258064516129</v>
      </c>
      <c r="AF67" s="83">
        <f t="shared" si="250"/>
        <v>5.6451612903225801</v>
      </c>
      <c r="AG67" s="83">
        <f t="shared" si="250"/>
        <v>3.225806451612903</v>
      </c>
      <c r="AH67" s="83">
        <f t="shared" si="241"/>
        <v>0</v>
      </c>
      <c r="AI67" s="83">
        <f t="shared" si="241"/>
        <v>3.225806451612903</v>
      </c>
      <c r="AJ67" s="83">
        <f t="shared" si="241"/>
        <v>0</v>
      </c>
      <c r="AK67" s="83">
        <f t="shared" si="241"/>
        <v>1.6129032258064515</v>
      </c>
      <c r="AL67" s="83">
        <f t="shared" si="241"/>
        <v>38.70967741935484</v>
      </c>
      <c r="AM67" s="82">
        <f t="shared" si="232"/>
        <v>129167.18107769423</v>
      </c>
      <c r="AN67" s="82">
        <f t="shared" si="251"/>
        <v>124</v>
      </c>
      <c r="AO67" s="83">
        <f t="shared" si="252"/>
        <v>0.80645161290322576</v>
      </c>
      <c r="AP67" s="83">
        <f t="shared" si="252"/>
        <v>11.29032258064516</v>
      </c>
      <c r="AQ67" s="83">
        <f t="shared" si="242"/>
        <v>33.87096774193548</v>
      </c>
      <c r="AR67" s="83">
        <f t="shared" si="242"/>
        <v>22.58064516129032</v>
      </c>
      <c r="AS67" s="83">
        <f t="shared" si="242"/>
        <v>10.483870967741936</v>
      </c>
      <c r="AT67" s="83">
        <f t="shared" si="242"/>
        <v>11.29032258064516</v>
      </c>
      <c r="AU67" s="83">
        <f t="shared" si="242"/>
        <v>2.4193548387096775</v>
      </c>
      <c r="AV67" s="83">
        <f t="shared" si="242"/>
        <v>3.225806451612903</v>
      </c>
      <c r="AW67" s="83">
        <f t="shared" si="242"/>
        <v>0.80645161290322576</v>
      </c>
      <c r="AX67" s="83">
        <f t="shared" si="242"/>
        <v>0</v>
      </c>
      <c r="AY67" s="83">
        <f t="shared" si="242"/>
        <v>3.225806451612903</v>
      </c>
      <c r="AZ67" s="82">
        <f t="shared" si="234"/>
        <v>43455.5</v>
      </c>
      <c r="BA67" s="82">
        <f t="shared" si="234"/>
        <v>43820.672268907561</v>
      </c>
      <c r="BB67" s="82">
        <f t="shared" si="253"/>
        <v>3390</v>
      </c>
      <c r="BC67" s="83">
        <f t="shared" si="254"/>
        <v>2.0058997050147491</v>
      </c>
      <c r="BD67" s="83">
        <f t="shared" si="254"/>
        <v>1.9764011799410028</v>
      </c>
      <c r="BE67" s="83">
        <f t="shared" si="243"/>
        <v>2.6548672566371683</v>
      </c>
      <c r="BF67" s="83">
        <f t="shared" si="243"/>
        <v>15.044247787610621</v>
      </c>
      <c r="BG67" s="83">
        <f t="shared" si="243"/>
        <v>20.589970501474927</v>
      </c>
      <c r="BH67" s="83">
        <f t="shared" si="243"/>
        <v>18.702064896755164</v>
      </c>
      <c r="BI67" s="83">
        <f t="shared" si="243"/>
        <v>20.442477876106192</v>
      </c>
      <c r="BJ67" s="83">
        <f t="shared" si="243"/>
        <v>16.135693215339234</v>
      </c>
      <c r="BK67" s="83">
        <f t="shared" si="243"/>
        <v>2.4483775811209441</v>
      </c>
      <c r="BL67" s="119">
        <f t="shared" si="19"/>
        <v>2.8515648624130634</v>
      </c>
      <c r="BM67" s="119">
        <f t="shared" si="20"/>
        <v>2.9114309972213648</v>
      </c>
      <c r="BN67" s="82">
        <f t="shared" si="255"/>
        <v>2738</v>
      </c>
      <c r="BO67" s="83">
        <f t="shared" si="256"/>
        <v>7.0124178232286338</v>
      </c>
      <c r="BP67" s="83">
        <f t="shared" si="256"/>
        <v>12.381300219138057</v>
      </c>
      <c r="BQ67" s="83">
        <f t="shared" si="244"/>
        <v>22.425127830533238</v>
      </c>
      <c r="BR67" s="83">
        <f t="shared" si="244"/>
        <v>17.165814463111762</v>
      </c>
      <c r="BS67" s="83">
        <f t="shared" si="244"/>
        <v>10.956902848794741</v>
      </c>
      <c r="BT67" s="83">
        <f t="shared" si="244"/>
        <v>2.9948867786705624</v>
      </c>
      <c r="BU67" s="83">
        <f t="shared" si="244"/>
        <v>27.063550036523011</v>
      </c>
      <c r="BV67" s="82">
        <f t="shared" si="257"/>
        <v>124</v>
      </c>
      <c r="BW67" s="83">
        <f t="shared" si="245"/>
        <v>34.677419354838712</v>
      </c>
      <c r="BX67" s="83">
        <f t="shared" si="245"/>
        <v>22.58064516129032</v>
      </c>
      <c r="BY67" s="83">
        <f t="shared" si="245"/>
        <v>26.612903225806448</v>
      </c>
      <c r="BZ67" s="83">
        <f t="shared" si="245"/>
        <v>10.483870967741936</v>
      </c>
      <c r="CA67" s="83">
        <f t="shared" si="245"/>
        <v>2.4193548387096775</v>
      </c>
      <c r="CB67" s="83">
        <f t="shared" si="245"/>
        <v>3.225806451612903</v>
      </c>
      <c r="CC67" s="119">
        <f t="shared" si="238"/>
        <v>20.525025768560447</v>
      </c>
      <c r="CD67" s="119">
        <f t="shared" si="238"/>
        <v>31.987053145808488</v>
      </c>
    </row>
    <row r="68" spans="1:82" ht="13.5" customHeight="1">
      <c r="A68" s="368"/>
      <c r="B68" s="49"/>
      <c r="C68" s="53" t="s">
        <v>199</v>
      </c>
      <c r="D68" s="82">
        <f t="shared" si="246"/>
        <v>64</v>
      </c>
      <c r="E68" s="83">
        <f t="shared" si="239"/>
        <v>7.8125</v>
      </c>
      <c r="F68" s="83">
        <f t="shared" si="239"/>
        <v>28.125</v>
      </c>
      <c r="G68" s="83">
        <f t="shared" si="239"/>
        <v>17.1875</v>
      </c>
      <c r="H68" s="83">
        <f t="shared" si="239"/>
        <v>21.875</v>
      </c>
      <c r="I68" s="83">
        <f t="shared" si="239"/>
        <v>10.9375</v>
      </c>
      <c r="J68" s="83">
        <f t="shared" si="239"/>
        <v>3.125</v>
      </c>
      <c r="K68" s="83">
        <f t="shared" si="239"/>
        <v>4.6875</v>
      </c>
      <c r="L68" s="83">
        <f t="shared" si="239"/>
        <v>1.5625</v>
      </c>
      <c r="M68" s="83">
        <f t="shared" si="239"/>
        <v>3.125</v>
      </c>
      <c r="N68" s="83">
        <f t="shared" si="239"/>
        <v>1.5625</v>
      </c>
      <c r="O68" s="119">
        <f t="shared" ref="O68:O84" si="258">IF(O152="","－",O152)</f>
        <v>30.904761904761905</v>
      </c>
      <c r="P68" s="82">
        <f t="shared" si="247"/>
        <v>64</v>
      </c>
      <c r="Q68" s="83">
        <f t="shared" si="248"/>
        <v>4.6875</v>
      </c>
      <c r="R68" s="83">
        <f t="shared" si="240"/>
        <v>31.25</v>
      </c>
      <c r="S68" s="83">
        <f t="shared" si="240"/>
        <v>14.0625</v>
      </c>
      <c r="T68" s="83">
        <f t="shared" si="240"/>
        <v>23.4375</v>
      </c>
      <c r="U68" s="83">
        <f t="shared" si="240"/>
        <v>12.5</v>
      </c>
      <c r="V68" s="83">
        <f t="shared" si="240"/>
        <v>3.125</v>
      </c>
      <c r="W68" s="83">
        <f t="shared" si="240"/>
        <v>4.6875</v>
      </c>
      <c r="X68" s="83">
        <f t="shared" si="240"/>
        <v>1.5625</v>
      </c>
      <c r="Y68" s="83">
        <f t="shared" si="240"/>
        <v>3.125</v>
      </c>
      <c r="Z68" s="83">
        <f t="shared" si="248"/>
        <v>1.5625</v>
      </c>
      <c r="AA68" s="119">
        <f t="shared" si="13"/>
        <v>31.523809523809526</v>
      </c>
      <c r="AB68" s="82">
        <f t="shared" si="249"/>
        <v>64</v>
      </c>
      <c r="AC68" s="83">
        <f t="shared" si="250"/>
        <v>21.875</v>
      </c>
      <c r="AD68" s="83">
        <f t="shared" si="250"/>
        <v>26.5625</v>
      </c>
      <c r="AE68" s="83">
        <f t="shared" si="250"/>
        <v>12.5</v>
      </c>
      <c r="AF68" s="83">
        <f t="shared" si="250"/>
        <v>4.6875</v>
      </c>
      <c r="AG68" s="83">
        <f t="shared" si="250"/>
        <v>3.125</v>
      </c>
      <c r="AH68" s="83">
        <f t="shared" si="241"/>
        <v>0</v>
      </c>
      <c r="AI68" s="83">
        <f t="shared" si="241"/>
        <v>0</v>
      </c>
      <c r="AJ68" s="83">
        <f t="shared" si="241"/>
        <v>1.5625</v>
      </c>
      <c r="AK68" s="83">
        <f t="shared" si="241"/>
        <v>0</v>
      </c>
      <c r="AL68" s="83">
        <f t="shared" si="241"/>
        <v>29.6875</v>
      </c>
      <c r="AM68" s="82">
        <f t="shared" si="232"/>
        <v>113074.07407407407</v>
      </c>
      <c r="AN68" s="82">
        <f t="shared" si="251"/>
        <v>64</v>
      </c>
      <c r="AO68" s="83">
        <f t="shared" si="252"/>
        <v>1.5625</v>
      </c>
      <c r="AP68" s="83">
        <f t="shared" si="252"/>
        <v>15.625</v>
      </c>
      <c r="AQ68" s="83">
        <f t="shared" si="242"/>
        <v>39.0625</v>
      </c>
      <c r="AR68" s="83">
        <f t="shared" si="242"/>
        <v>26.5625</v>
      </c>
      <c r="AS68" s="83">
        <f t="shared" si="242"/>
        <v>10.9375</v>
      </c>
      <c r="AT68" s="83">
        <f t="shared" si="242"/>
        <v>3.125</v>
      </c>
      <c r="AU68" s="83">
        <f t="shared" si="242"/>
        <v>0</v>
      </c>
      <c r="AV68" s="83">
        <f t="shared" si="242"/>
        <v>1.5625</v>
      </c>
      <c r="AW68" s="83">
        <f t="shared" si="242"/>
        <v>0</v>
      </c>
      <c r="AX68" s="83">
        <f t="shared" si="242"/>
        <v>0</v>
      </c>
      <c r="AY68" s="83">
        <f t="shared" si="242"/>
        <v>1.5625</v>
      </c>
      <c r="AZ68" s="82">
        <f t="shared" si="234"/>
        <v>37906.349206349209</v>
      </c>
      <c r="BA68" s="82">
        <f t="shared" si="234"/>
        <v>38517.741935483871</v>
      </c>
      <c r="BB68" s="82">
        <f t="shared" si="253"/>
        <v>1792</v>
      </c>
      <c r="BC68" s="83">
        <f t="shared" si="254"/>
        <v>2.6785714285714284</v>
      </c>
      <c r="BD68" s="83">
        <f t="shared" si="254"/>
        <v>2.6227678571428572</v>
      </c>
      <c r="BE68" s="83">
        <f t="shared" si="243"/>
        <v>4.0178571428571432</v>
      </c>
      <c r="BF68" s="83">
        <f t="shared" si="243"/>
        <v>19.308035714285715</v>
      </c>
      <c r="BG68" s="83">
        <f t="shared" si="243"/>
        <v>20.591517857142858</v>
      </c>
      <c r="BH68" s="83">
        <f t="shared" si="243"/>
        <v>19.419642857142858</v>
      </c>
      <c r="BI68" s="83">
        <f t="shared" si="243"/>
        <v>17.299107142857142</v>
      </c>
      <c r="BJ68" s="83">
        <f t="shared" si="243"/>
        <v>13.392857142857142</v>
      </c>
      <c r="BK68" s="83">
        <f t="shared" si="243"/>
        <v>0.6696428571428571</v>
      </c>
      <c r="BL68" s="119">
        <f t="shared" si="19"/>
        <v>2.6166432584269663</v>
      </c>
      <c r="BM68" s="119">
        <f t="shared" si="20"/>
        <v>2.6891599307159355</v>
      </c>
      <c r="BN68" s="82">
        <f t="shared" si="255"/>
        <v>1565</v>
      </c>
      <c r="BO68" s="83">
        <f t="shared" si="256"/>
        <v>6.6453674121405752</v>
      </c>
      <c r="BP68" s="83">
        <f t="shared" si="256"/>
        <v>13.29073482428115</v>
      </c>
      <c r="BQ68" s="83">
        <f t="shared" si="244"/>
        <v>24.536741214057507</v>
      </c>
      <c r="BR68" s="83">
        <f t="shared" si="244"/>
        <v>23.258785942492015</v>
      </c>
      <c r="BS68" s="83">
        <f t="shared" si="244"/>
        <v>6.9648562300319492</v>
      </c>
      <c r="BT68" s="83">
        <f t="shared" si="244"/>
        <v>2.6837060702875402</v>
      </c>
      <c r="BU68" s="83">
        <f t="shared" si="244"/>
        <v>22.619808306709267</v>
      </c>
      <c r="BV68" s="82">
        <f t="shared" si="257"/>
        <v>64</v>
      </c>
      <c r="BW68" s="83">
        <f t="shared" si="245"/>
        <v>28.125</v>
      </c>
      <c r="BX68" s="83">
        <f t="shared" si="245"/>
        <v>26.5625</v>
      </c>
      <c r="BY68" s="83">
        <f t="shared" si="245"/>
        <v>26.5625</v>
      </c>
      <c r="BZ68" s="83">
        <f t="shared" si="245"/>
        <v>10.9375</v>
      </c>
      <c r="CA68" s="83">
        <f t="shared" si="245"/>
        <v>6.25</v>
      </c>
      <c r="CB68" s="83">
        <f t="shared" si="245"/>
        <v>1.5625</v>
      </c>
      <c r="CC68" s="119">
        <f t="shared" si="238"/>
        <v>24.569897099490994</v>
      </c>
      <c r="CD68" s="119">
        <f t="shared" si="238"/>
        <v>34.397855939287389</v>
      </c>
    </row>
    <row r="69" spans="1:82" ht="13.5" customHeight="1">
      <c r="A69" s="368"/>
      <c r="B69" s="49"/>
      <c r="C69" s="69" t="s">
        <v>200</v>
      </c>
      <c r="D69" s="82">
        <f t="shared" si="246"/>
        <v>220</v>
      </c>
      <c r="E69" s="83">
        <f t="shared" si="239"/>
        <v>15.454545454545453</v>
      </c>
      <c r="F69" s="83">
        <f t="shared" si="239"/>
        <v>29.545454545454547</v>
      </c>
      <c r="G69" s="83">
        <f t="shared" si="239"/>
        <v>25.454545454545453</v>
      </c>
      <c r="H69" s="83">
        <f t="shared" si="239"/>
        <v>14.545454545454545</v>
      </c>
      <c r="I69" s="83">
        <f t="shared" si="239"/>
        <v>6.3636363636363633</v>
      </c>
      <c r="J69" s="83">
        <f t="shared" si="239"/>
        <v>2.7272727272727271</v>
      </c>
      <c r="K69" s="83">
        <f t="shared" si="239"/>
        <v>0.90909090909090906</v>
      </c>
      <c r="L69" s="83">
        <f t="shared" si="239"/>
        <v>0.45454545454545453</v>
      </c>
      <c r="M69" s="83">
        <f t="shared" si="239"/>
        <v>1.3636363636363635</v>
      </c>
      <c r="N69" s="83">
        <f t="shared" si="239"/>
        <v>3.1818181818181817</v>
      </c>
      <c r="O69" s="119">
        <f t="shared" si="258"/>
        <v>23.64788732394366</v>
      </c>
      <c r="P69" s="82">
        <f t="shared" si="247"/>
        <v>220</v>
      </c>
      <c r="Q69" s="83">
        <f t="shared" si="248"/>
        <v>11.363636363636363</v>
      </c>
      <c r="R69" s="83">
        <f t="shared" si="240"/>
        <v>34.090909090909086</v>
      </c>
      <c r="S69" s="83">
        <f t="shared" si="240"/>
        <v>26.36363636363636</v>
      </c>
      <c r="T69" s="83">
        <f t="shared" si="240"/>
        <v>15</v>
      </c>
      <c r="U69" s="83">
        <f t="shared" si="240"/>
        <v>6.8181818181818175</v>
      </c>
      <c r="V69" s="83">
        <f t="shared" si="240"/>
        <v>2.7272727272727271</v>
      </c>
      <c r="W69" s="83">
        <f t="shared" si="240"/>
        <v>0.90909090909090906</v>
      </c>
      <c r="X69" s="83">
        <f t="shared" si="240"/>
        <v>0.45454545454545453</v>
      </c>
      <c r="Y69" s="83">
        <f t="shared" si="240"/>
        <v>1.3636363636363635</v>
      </c>
      <c r="Z69" s="83">
        <f t="shared" si="248"/>
        <v>0.90909090909090906</v>
      </c>
      <c r="AA69" s="119">
        <f t="shared" ref="AA69:AA84" si="259">IF(AA153="","－",AA153)</f>
        <v>24.311926605504588</v>
      </c>
      <c r="AB69" s="82">
        <f t="shared" si="249"/>
        <v>220</v>
      </c>
      <c r="AC69" s="83">
        <f t="shared" si="250"/>
        <v>24.545454545454547</v>
      </c>
      <c r="AD69" s="83">
        <f t="shared" si="250"/>
        <v>17.727272727272727</v>
      </c>
      <c r="AE69" s="83">
        <f t="shared" si="250"/>
        <v>6.3636363636363633</v>
      </c>
      <c r="AF69" s="83">
        <f t="shared" si="250"/>
        <v>7.2727272727272725</v>
      </c>
      <c r="AG69" s="83">
        <f t="shared" si="250"/>
        <v>1.3636363636363635</v>
      </c>
      <c r="AH69" s="83">
        <f t="shared" si="241"/>
        <v>0.90909090909090906</v>
      </c>
      <c r="AI69" s="83">
        <f t="shared" si="241"/>
        <v>0.90909090909090906</v>
      </c>
      <c r="AJ69" s="83">
        <f t="shared" si="241"/>
        <v>0.45454545454545453</v>
      </c>
      <c r="AK69" s="83">
        <f t="shared" si="241"/>
        <v>0</v>
      </c>
      <c r="AL69" s="83">
        <f t="shared" si="241"/>
        <v>40.454545454545453</v>
      </c>
      <c r="AM69" s="82">
        <f t="shared" si="232"/>
        <v>111651.50127226462</v>
      </c>
      <c r="AN69" s="82">
        <f t="shared" si="251"/>
        <v>220</v>
      </c>
      <c r="AO69" s="83">
        <f t="shared" si="252"/>
        <v>0</v>
      </c>
      <c r="AP69" s="83">
        <f t="shared" si="252"/>
        <v>25</v>
      </c>
      <c r="AQ69" s="83">
        <f t="shared" si="242"/>
        <v>32.727272727272727</v>
      </c>
      <c r="AR69" s="83">
        <f t="shared" si="242"/>
        <v>18.181818181818183</v>
      </c>
      <c r="AS69" s="83">
        <f t="shared" si="242"/>
        <v>9.5454545454545467</v>
      </c>
      <c r="AT69" s="83">
        <f t="shared" si="242"/>
        <v>4.0909090909090908</v>
      </c>
      <c r="AU69" s="83">
        <f t="shared" si="242"/>
        <v>1.3636363636363635</v>
      </c>
      <c r="AV69" s="83">
        <f t="shared" si="242"/>
        <v>0.45454545454545453</v>
      </c>
      <c r="AW69" s="83">
        <f t="shared" si="242"/>
        <v>0.90909090909090906</v>
      </c>
      <c r="AX69" s="83">
        <f t="shared" si="242"/>
        <v>0</v>
      </c>
      <c r="AY69" s="83">
        <f t="shared" si="242"/>
        <v>7.7272727272727266</v>
      </c>
      <c r="AZ69" s="82">
        <f t="shared" si="234"/>
        <v>37528.620689655174</v>
      </c>
      <c r="BA69" s="82">
        <f t="shared" si="234"/>
        <v>37528.620689655174</v>
      </c>
      <c r="BB69" s="82">
        <f t="shared" si="253"/>
        <v>4406</v>
      </c>
      <c r="BC69" s="83">
        <f t="shared" si="254"/>
        <v>0.74897866545619607</v>
      </c>
      <c r="BD69" s="83">
        <f t="shared" si="254"/>
        <v>1.4752610077167498</v>
      </c>
      <c r="BE69" s="83">
        <f t="shared" si="243"/>
        <v>2.1334543803903769</v>
      </c>
      <c r="BF69" s="83">
        <f t="shared" si="243"/>
        <v>17.521561507035859</v>
      </c>
      <c r="BG69" s="83">
        <f t="shared" si="243"/>
        <v>21.130276895142988</v>
      </c>
      <c r="BH69" s="83">
        <f t="shared" si="243"/>
        <v>22.33318202451203</v>
      </c>
      <c r="BI69" s="83">
        <f t="shared" si="243"/>
        <v>20.903313663186566</v>
      </c>
      <c r="BJ69" s="83">
        <f t="shared" si="243"/>
        <v>13.231956423059465</v>
      </c>
      <c r="BK69" s="83">
        <f t="shared" si="243"/>
        <v>0.52201543349977308</v>
      </c>
      <c r="BL69" s="119">
        <f t="shared" ref="BL69:BL84" si="260">IF(BB153="","－",SUM(BD153*0.375,BE153,BF153,BG153*2,BH153*3,BI153*4,BJ153*5)/SUM(BC153:BJ153))</f>
        <v>2.8070670773442847</v>
      </c>
      <c r="BM69" s="119">
        <f t="shared" ref="BM69:BM84" si="261">IF(BB153="","－",SUM(BD153*0.375,BE153,BF153,BG153*2,BH153*3,BI153*4,BJ153*5)/SUM(BD153:BJ153))</f>
        <v>2.8283620689655171</v>
      </c>
      <c r="BN69" s="82">
        <f t="shared" si="255"/>
        <v>3913</v>
      </c>
      <c r="BO69" s="83">
        <f t="shared" si="256"/>
        <v>6.1845131612573478</v>
      </c>
      <c r="BP69" s="83">
        <f t="shared" si="256"/>
        <v>13.979044211602352</v>
      </c>
      <c r="BQ69" s="83">
        <f t="shared" si="244"/>
        <v>26.961410682340915</v>
      </c>
      <c r="BR69" s="83">
        <f t="shared" si="244"/>
        <v>22.284692052133913</v>
      </c>
      <c r="BS69" s="83">
        <f t="shared" si="244"/>
        <v>10.810120112445693</v>
      </c>
      <c r="BT69" s="83">
        <f t="shared" si="244"/>
        <v>3.1944799386659852</v>
      </c>
      <c r="BU69" s="83">
        <f t="shared" si="244"/>
        <v>16.585739841553796</v>
      </c>
      <c r="BV69" s="82">
        <f t="shared" si="257"/>
        <v>220</v>
      </c>
      <c r="BW69" s="83">
        <f t="shared" si="245"/>
        <v>28.18181818181818</v>
      </c>
      <c r="BX69" s="83">
        <f t="shared" si="245"/>
        <v>31.363636363636367</v>
      </c>
      <c r="BY69" s="83">
        <f t="shared" si="245"/>
        <v>29.09090909090909</v>
      </c>
      <c r="BZ69" s="83">
        <f t="shared" si="245"/>
        <v>5.9090909090909092</v>
      </c>
      <c r="CA69" s="83">
        <f t="shared" si="245"/>
        <v>0.90909090909090906</v>
      </c>
      <c r="CB69" s="83">
        <f t="shared" si="245"/>
        <v>4.5454545454545459</v>
      </c>
      <c r="CC69" s="119">
        <f t="shared" si="238"/>
        <v>17.521199083552947</v>
      </c>
      <c r="CD69" s="119">
        <f t="shared" si="238"/>
        <v>24.861160861798101</v>
      </c>
    </row>
    <row r="70" spans="1:82" ht="13.5" customHeight="1">
      <c r="A70" s="368"/>
      <c r="B70" s="49"/>
      <c r="C70" s="69" t="s">
        <v>201</v>
      </c>
      <c r="D70" s="82">
        <f t="shared" si="246"/>
        <v>21</v>
      </c>
      <c r="E70" s="83">
        <f t="shared" si="239"/>
        <v>4.7619047619047619</v>
      </c>
      <c r="F70" s="83">
        <f t="shared" si="239"/>
        <v>42.857142857142854</v>
      </c>
      <c r="G70" s="83">
        <f t="shared" si="239"/>
        <v>23.809523809523807</v>
      </c>
      <c r="H70" s="83">
        <f t="shared" si="239"/>
        <v>9.5238095238095237</v>
      </c>
      <c r="I70" s="83">
        <f t="shared" si="239"/>
        <v>9.5238095238095237</v>
      </c>
      <c r="J70" s="83">
        <f t="shared" si="239"/>
        <v>4.7619047619047619</v>
      </c>
      <c r="K70" s="83">
        <f t="shared" si="239"/>
        <v>0</v>
      </c>
      <c r="L70" s="83">
        <f t="shared" si="239"/>
        <v>0</v>
      </c>
      <c r="M70" s="83">
        <f t="shared" si="239"/>
        <v>4.7619047619047619</v>
      </c>
      <c r="N70" s="83">
        <f t="shared" si="239"/>
        <v>0</v>
      </c>
      <c r="O70" s="119">
        <f t="shared" si="258"/>
        <v>28.238095238095237</v>
      </c>
      <c r="P70" s="82">
        <f t="shared" si="247"/>
        <v>21</v>
      </c>
      <c r="Q70" s="83">
        <f t="shared" si="248"/>
        <v>4.7619047619047619</v>
      </c>
      <c r="R70" s="83">
        <f t="shared" si="240"/>
        <v>38.095238095238095</v>
      </c>
      <c r="S70" s="83">
        <f t="shared" si="240"/>
        <v>19.047619047619047</v>
      </c>
      <c r="T70" s="83">
        <f t="shared" si="240"/>
        <v>4.7619047619047619</v>
      </c>
      <c r="U70" s="83">
        <f t="shared" si="240"/>
        <v>14.285714285714285</v>
      </c>
      <c r="V70" s="83">
        <f t="shared" si="240"/>
        <v>4.7619047619047619</v>
      </c>
      <c r="W70" s="83">
        <f t="shared" si="240"/>
        <v>0</v>
      </c>
      <c r="X70" s="83">
        <f t="shared" si="240"/>
        <v>0</v>
      </c>
      <c r="Y70" s="83">
        <f t="shared" si="240"/>
        <v>4.7619047619047619</v>
      </c>
      <c r="Z70" s="83">
        <f t="shared" si="248"/>
        <v>9.5238095238095237</v>
      </c>
      <c r="AA70" s="119">
        <f t="shared" si="259"/>
        <v>29.789473684210527</v>
      </c>
      <c r="AB70" s="82">
        <f t="shared" si="249"/>
        <v>21</v>
      </c>
      <c r="AC70" s="83">
        <f t="shared" si="250"/>
        <v>14.285714285714285</v>
      </c>
      <c r="AD70" s="83">
        <f t="shared" si="250"/>
        <v>9.5238095238095237</v>
      </c>
      <c r="AE70" s="83">
        <f t="shared" si="250"/>
        <v>23.809523809523807</v>
      </c>
      <c r="AF70" s="83">
        <f t="shared" si="250"/>
        <v>9.5238095238095237</v>
      </c>
      <c r="AG70" s="83">
        <f t="shared" si="250"/>
        <v>4.7619047619047619</v>
      </c>
      <c r="AH70" s="83">
        <f t="shared" si="241"/>
        <v>0</v>
      </c>
      <c r="AI70" s="83">
        <f t="shared" si="241"/>
        <v>0</v>
      </c>
      <c r="AJ70" s="83">
        <f t="shared" si="241"/>
        <v>0</v>
      </c>
      <c r="AK70" s="83">
        <f t="shared" si="241"/>
        <v>4.7619047619047619</v>
      </c>
      <c r="AL70" s="83">
        <f t="shared" si="241"/>
        <v>33.333333333333329</v>
      </c>
      <c r="AM70" s="82">
        <f t="shared" si="232"/>
        <v>136936.14285714287</v>
      </c>
      <c r="AN70" s="82">
        <f t="shared" si="251"/>
        <v>21</v>
      </c>
      <c r="AO70" s="83">
        <f t="shared" si="252"/>
        <v>4.7619047619047619</v>
      </c>
      <c r="AP70" s="83">
        <f t="shared" si="252"/>
        <v>9.5238095238095237</v>
      </c>
      <c r="AQ70" s="83">
        <f t="shared" si="242"/>
        <v>28.571428571428569</v>
      </c>
      <c r="AR70" s="83">
        <f t="shared" si="242"/>
        <v>23.809523809523807</v>
      </c>
      <c r="AS70" s="83">
        <f t="shared" si="242"/>
        <v>4.7619047619047619</v>
      </c>
      <c r="AT70" s="83">
        <f t="shared" si="242"/>
        <v>4.7619047619047619</v>
      </c>
      <c r="AU70" s="83">
        <f t="shared" si="242"/>
        <v>9.5238095238095237</v>
      </c>
      <c r="AV70" s="83">
        <f t="shared" si="242"/>
        <v>0</v>
      </c>
      <c r="AW70" s="83">
        <f t="shared" si="242"/>
        <v>0</v>
      </c>
      <c r="AX70" s="83">
        <f t="shared" si="242"/>
        <v>0</v>
      </c>
      <c r="AY70" s="83">
        <f t="shared" si="242"/>
        <v>14.285714285714285</v>
      </c>
      <c r="AZ70" s="82">
        <f t="shared" si="234"/>
        <v>40175</v>
      </c>
      <c r="BA70" s="82">
        <f t="shared" si="234"/>
        <v>42538.23529411765</v>
      </c>
      <c r="BB70" s="82">
        <f t="shared" si="253"/>
        <v>527</v>
      </c>
      <c r="BC70" s="83">
        <f t="shared" si="254"/>
        <v>3.4155597722960152</v>
      </c>
      <c r="BD70" s="83">
        <f t="shared" si="254"/>
        <v>3.6053130929791273</v>
      </c>
      <c r="BE70" s="83">
        <f t="shared" si="243"/>
        <v>2.2770398481973433</v>
      </c>
      <c r="BF70" s="83">
        <f t="shared" si="243"/>
        <v>13.472485768500949</v>
      </c>
      <c r="BG70" s="83">
        <f t="shared" si="243"/>
        <v>19.924098671726757</v>
      </c>
      <c r="BH70" s="83">
        <f t="shared" si="243"/>
        <v>17.647058823529413</v>
      </c>
      <c r="BI70" s="83">
        <f t="shared" si="243"/>
        <v>21.062618595825427</v>
      </c>
      <c r="BJ70" s="83">
        <f t="shared" si="243"/>
        <v>18.216318785578746</v>
      </c>
      <c r="BK70" s="83">
        <f t="shared" si="243"/>
        <v>0.37950664136622392</v>
      </c>
      <c r="BL70" s="119">
        <f t="shared" si="260"/>
        <v>2.8630952380952381</v>
      </c>
      <c r="BM70" s="119">
        <f t="shared" si="261"/>
        <v>2.9647435897435899</v>
      </c>
      <c r="BN70" s="82">
        <f t="shared" si="255"/>
        <v>465</v>
      </c>
      <c r="BO70" s="83">
        <f t="shared" si="256"/>
        <v>1.7204301075268817</v>
      </c>
      <c r="BP70" s="83">
        <f t="shared" si="256"/>
        <v>8.6021505376344098</v>
      </c>
      <c r="BQ70" s="83">
        <f t="shared" si="244"/>
        <v>16.344086021505376</v>
      </c>
      <c r="BR70" s="83">
        <f t="shared" si="244"/>
        <v>22.1505376344086</v>
      </c>
      <c r="BS70" s="83">
        <f t="shared" si="244"/>
        <v>6.881720430107527</v>
      </c>
      <c r="BT70" s="83">
        <f t="shared" si="244"/>
        <v>1.2903225806451613</v>
      </c>
      <c r="BU70" s="83">
        <f t="shared" si="244"/>
        <v>43.01075268817204</v>
      </c>
      <c r="BV70" s="82">
        <f t="shared" si="257"/>
        <v>21</v>
      </c>
      <c r="BW70" s="83">
        <f t="shared" si="245"/>
        <v>38.095238095238095</v>
      </c>
      <c r="BX70" s="83">
        <f t="shared" si="245"/>
        <v>19.047619047619047</v>
      </c>
      <c r="BY70" s="83">
        <f t="shared" si="245"/>
        <v>28.571428571428569</v>
      </c>
      <c r="BZ70" s="83">
        <f t="shared" si="245"/>
        <v>4.7619047619047619</v>
      </c>
      <c r="CA70" s="83">
        <f t="shared" si="245"/>
        <v>0</v>
      </c>
      <c r="CB70" s="83">
        <f t="shared" si="245"/>
        <v>9.5238095238095237</v>
      </c>
      <c r="CC70" s="119">
        <f t="shared" si="238"/>
        <v>14.948688252171756</v>
      </c>
      <c r="CD70" s="119">
        <f t="shared" si="238"/>
        <v>25.820461526478486</v>
      </c>
    </row>
    <row r="71" spans="1:82" ht="13.5" customHeight="1">
      <c r="A71" s="368"/>
      <c r="B71" s="49"/>
      <c r="C71" s="53" t="s">
        <v>202</v>
      </c>
      <c r="D71" s="82">
        <f t="shared" si="246"/>
        <v>15</v>
      </c>
      <c r="E71" s="83">
        <f t="shared" si="239"/>
        <v>6.666666666666667</v>
      </c>
      <c r="F71" s="83">
        <f t="shared" si="239"/>
        <v>26.666666666666668</v>
      </c>
      <c r="G71" s="83">
        <f t="shared" si="239"/>
        <v>20</v>
      </c>
      <c r="H71" s="83">
        <f t="shared" si="239"/>
        <v>20</v>
      </c>
      <c r="I71" s="83">
        <f t="shared" si="239"/>
        <v>20</v>
      </c>
      <c r="J71" s="83">
        <f t="shared" si="239"/>
        <v>6.666666666666667</v>
      </c>
      <c r="K71" s="83">
        <f t="shared" si="239"/>
        <v>0</v>
      </c>
      <c r="L71" s="83">
        <f t="shared" si="239"/>
        <v>0</v>
      </c>
      <c r="M71" s="83">
        <f t="shared" si="239"/>
        <v>0</v>
      </c>
      <c r="N71" s="83">
        <f t="shared" si="239"/>
        <v>0</v>
      </c>
      <c r="O71" s="119">
        <f t="shared" si="258"/>
        <v>28.266666666666666</v>
      </c>
      <c r="P71" s="82">
        <f t="shared" si="247"/>
        <v>15</v>
      </c>
      <c r="Q71" s="83">
        <f t="shared" si="248"/>
        <v>6.666666666666667</v>
      </c>
      <c r="R71" s="83">
        <f t="shared" si="240"/>
        <v>26.666666666666668</v>
      </c>
      <c r="S71" s="83">
        <f t="shared" si="240"/>
        <v>20</v>
      </c>
      <c r="T71" s="83">
        <f t="shared" si="240"/>
        <v>20</v>
      </c>
      <c r="U71" s="83">
        <f t="shared" si="240"/>
        <v>13.333333333333334</v>
      </c>
      <c r="V71" s="83">
        <f t="shared" si="240"/>
        <v>6.666666666666667</v>
      </c>
      <c r="W71" s="83">
        <f t="shared" si="240"/>
        <v>6.666666666666667</v>
      </c>
      <c r="X71" s="83">
        <f t="shared" si="240"/>
        <v>0</v>
      </c>
      <c r="Y71" s="83">
        <f t="shared" si="240"/>
        <v>0</v>
      </c>
      <c r="Z71" s="83">
        <f t="shared" si="248"/>
        <v>0</v>
      </c>
      <c r="AA71" s="119">
        <f t="shared" si="259"/>
        <v>29.333333333333332</v>
      </c>
      <c r="AB71" s="82">
        <f t="shared" si="249"/>
        <v>15</v>
      </c>
      <c r="AC71" s="83">
        <f t="shared" si="250"/>
        <v>13.333333333333334</v>
      </c>
      <c r="AD71" s="83">
        <f t="shared" si="250"/>
        <v>13.333333333333334</v>
      </c>
      <c r="AE71" s="83">
        <f t="shared" si="250"/>
        <v>20</v>
      </c>
      <c r="AF71" s="83">
        <f t="shared" si="250"/>
        <v>0</v>
      </c>
      <c r="AG71" s="83">
        <f t="shared" si="250"/>
        <v>0</v>
      </c>
      <c r="AH71" s="83">
        <f t="shared" si="241"/>
        <v>0</v>
      </c>
      <c r="AI71" s="83">
        <f t="shared" si="241"/>
        <v>0</v>
      </c>
      <c r="AJ71" s="83">
        <f t="shared" si="241"/>
        <v>0</v>
      </c>
      <c r="AK71" s="83">
        <f t="shared" si="241"/>
        <v>6.666666666666667</v>
      </c>
      <c r="AL71" s="83">
        <f t="shared" si="241"/>
        <v>46.666666666666664</v>
      </c>
      <c r="AM71" s="82">
        <f t="shared" si="232"/>
        <v>141236.25</v>
      </c>
      <c r="AN71" s="82">
        <f t="shared" si="251"/>
        <v>15</v>
      </c>
      <c r="AO71" s="83">
        <f t="shared" si="252"/>
        <v>6.666666666666667</v>
      </c>
      <c r="AP71" s="83">
        <f t="shared" si="252"/>
        <v>13.333333333333334</v>
      </c>
      <c r="AQ71" s="83">
        <f t="shared" si="242"/>
        <v>13.333333333333334</v>
      </c>
      <c r="AR71" s="83">
        <f t="shared" si="242"/>
        <v>33.333333333333329</v>
      </c>
      <c r="AS71" s="83">
        <f t="shared" si="242"/>
        <v>26.666666666666668</v>
      </c>
      <c r="AT71" s="83">
        <f t="shared" si="242"/>
        <v>0</v>
      </c>
      <c r="AU71" s="83">
        <f t="shared" si="242"/>
        <v>0</v>
      </c>
      <c r="AV71" s="83">
        <f t="shared" si="242"/>
        <v>0</v>
      </c>
      <c r="AW71" s="83">
        <f t="shared" si="242"/>
        <v>0</v>
      </c>
      <c r="AX71" s="83">
        <f t="shared" si="242"/>
        <v>6.666666666666667</v>
      </c>
      <c r="AY71" s="83">
        <f t="shared" si="242"/>
        <v>0</v>
      </c>
      <c r="AZ71" s="82">
        <f t="shared" si="234"/>
        <v>49653.333333333336</v>
      </c>
      <c r="BA71" s="82">
        <f t="shared" si="234"/>
        <v>53200</v>
      </c>
      <c r="BB71" s="82">
        <f t="shared" si="253"/>
        <v>395</v>
      </c>
      <c r="BC71" s="83">
        <f t="shared" si="254"/>
        <v>0.50632911392405067</v>
      </c>
      <c r="BD71" s="83">
        <f t="shared" si="254"/>
        <v>0.50632911392405067</v>
      </c>
      <c r="BE71" s="83">
        <f t="shared" si="243"/>
        <v>0.75949367088607589</v>
      </c>
      <c r="BF71" s="83">
        <f t="shared" si="243"/>
        <v>6.8354430379746836</v>
      </c>
      <c r="BG71" s="83">
        <f t="shared" si="243"/>
        <v>17.215189873417721</v>
      </c>
      <c r="BH71" s="83">
        <f t="shared" si="243"/>
        <v>25.063291139240505</v>
      </c>
      <c r="BI71" s="83">
        <f t="shared" si="243"/>
        <v>24.303797468354428</v>
      </c>
      <c r="BJ71" s="83">
        <f t="shared" si="243"/>
        <v>23.797468354430379</v>
      </c>
      <c r="BK71" s="83">
        <f t="shared" si="243"/>
        <v>1.0126582278481013</v>
      </c>
      <c r="BL71" s="119">
        <f t="shared" si="260"/>
        <v>3.3702046035805626</v>
      </c>
      <c r="BM71" s="119">
        <f t="shared" si="261"/>
        <v>3.3875321336760926</v>
      </c>
      <c r="BN71" s="82">
        <f t="shared" si="255"/>
        <v>321</v>
      </c>
      <c r="BO71" s="83">
        <f t="shared" si="256"/>
        <v>1.557632398753894</v>
      </c>
      <c r="BP71" s="83">
        <f t="shared" si="256"/>
        <v>2.4922118380062304</v>
      </c>
      <c r="BQ71" s="83">
        <f t="shared" si="244"/>
        <v>13.084112149532709</v>
      </c>
      <c r="BR71" s="83">
        <f t="shared" si="244"/>
        <v>11.214953271028037</v>
      </c>
      <c r="BS71" s="83">
        <f t="shared" si="244"/>
        <v>20.5607476635514</v>
      </c>
      <c r="BT71" s="83">
        <f t="shared" si="244"/>
        <v>6.2305295950155761</v>
      </c>
      <c r="BU71" s="83">
        <f t="shared" si="244"/>
        <v>44.859813084112147</v>
      </c>
      <c r="BV71" s="82">
        <f t="shared" si="257"/>
        <v>15</v>
      </c>
      <c r="BW71" s="83">
        <f t="shared" si="245"/>
        <v>6.666666666666667</v>
      </c>
      <c r="BX71" s="83">
        <f t="shared" si="245"/>
        <v>20</v>
      </c>
      <c r="BY71" s="83">
        <f t="shared" si="245"/>
        <v>53.333333333333336</v>
      </c>
      <c r="BZ71" s="83">
        <f t="shared" si="245"/>
        <v>20</v>
      </c>
      <c r="CA71" s="83">
        <f t="shared" si="245"/>
        <v>0</v>
      </c>
      <c r="CB71" s="83">
        <f t="shared" si="245"/>
        <v>0</v>
      </c>
      <c r="CC71" s="119">
        <f t="shared" si="238"/>
        <v>32.455529270158742</v>
      </c>
      <c r="CD71" s="119">
        <f t="shared" si="238"/>
        <v>34.773781360884371</v>
      </c>
    </row>
    <row r="72" spans="1:82" ht="13.5" customHeight="1">
      <c r="A72" s="368"/>
      <c r="B72" s="49"/>
      <c r="C72" s="180" t="s">
        <v>1217</v>
      </c>
      <c r="D72" s="82">
        <f t="shared" si="246"/>
        <v>72</v>
      </c>
      <c r="E72" s="83">
        <f t="shared" si="239"/>
        <v>20.833333333333336</v>
      </c>
      <c r="F72" s="83">
        <f t="shared" si="239"/>
        <v>30.555555555555557</v>
      </c>
      <c r="G72" s="83">
        <f t="shared" si="239"/>
        <v>16.666666666666664</v>
      </c>
      <c r="H72" s="83">
        <f t="shared" si="239"/>
        <v>12.5</v>
      </c>
      <c r="I72" s="83">
        <f t="shared" si="239"/>
        <v>12.5</v>
      </c>
      <c r="J72" s="83">
        <f t="shared" si="239"/>
        <v>1.3888888888888888</v>
      </c>
      <c r="K72" s="83">
        <f t="shared" si="239"/>
        <v>1.3888888888888888</v>
      </c>
      <c r="L72" s="83">
        <f t="shared" si="239"/>
        <v>1.3888888888888888</v>
      </c>
      <c r="M72" s="83">
        <f t="shared" si="239"/>
        <v>0</v>
      </c>
      <c r="N72" s="83">
        <f t="shared" si="239"/>
        <v>2.7777777777777777</v>
      </c>
      <c r="O72" s="119">
        <f t="shared" si="258"/>
        <v>23.1</v>
      </c>
      <c r="P72" s="82">
        <f t="shared" si="247"/>
        <v>72</v>
      </c>
      <c r="Q72" s="83">
        <f t="shared" si="248"/>
        <v>16.666666666666664</v>
      </c>
      <c r="R72" s="83">
        <f t="shared" si="240"/>
        <v>31.944444444444443</v>
      </c>
      <c r="S72" s="83">
        <f t="shared" si="240"/>
        <v>16.666666666666664</v>
      </c>
      <c r="T72" s="83">
        <f t="shared" si="240"/>
        <v>15.277777777777779</v>
      </c>
      <c r="U72" s="83">
        <f t="shared" si="240"/>
        <v>8.3333333333333321</v>
      </c>
      <c r="V72" s="83">
        <f t="shared" si="240"/>
        <v>5.5555555555555554</v>
      </c>
      <c r="W72" s="83">
        <f t="shared" si="240"/>
        <v>2.7777777777777777</v>
      </c>
      <c r="X72" s="83">
        <f t="shared" si="240"/>
        <v>1.3888888888888888</v>
      </c>
      <c r="Y72" s="83">
        <f t="shared" si="240"/>
        <v>0</v>
      </c>
      <c r="Z72" s="83">
        <f t="shared" si="248"/>
        <v>1.3888888888888888</v>
      </c>
      <c r="AA72" s="119">
        <f t="shared" si="259"/>
        <v>24.56338028169014</v>
      </c>
      <c r="AB72" s="82">
        <f t="shared" si="249"/>
        <v>72</v>
      </c>
      <c r="AC72" s="83">
        <f t="shared" si="250"/>
        <v>23.611111111111111</v>
      </c>
      <c r="AD72" s="83">
        <f t="shared" si="250"/>
        <v>11.111111111111111</v>
      </c>
      <c r="AE72" s="83">
        <f t="shared" si="250"/>
        <v>12.5</v>
      </c>
      <c r="AF72" s="83">
        <f t="shared" si="250"/>
        <v>6.9444444444444446</v>
      </c>
      <c r="AG72" s="83">
        <f t="shared" si="250"/>
        <v>1.3888888888888888</v>
      </c>
      <c r="AH72" s="83">
        <f t="shared" si="241"/>
        <v>0</v>
      </c>
      <c r="AI72" s="83">
        <f t="shared" si="241"/>
        <v>0</v>
      </c>
      <c r="AJ72" s="83">
        <f t="shared" si="241"/>
        <v>0</v>
      </c>
      <c r="AK72" s="83">
        <f t="shared" si="241"/>
        <v>0</v>
      </c>
      <c r="AL72" s="83">
        <f t="shared" si="241"/>
        <v>44.444444444444443</v>
      </c>
      <c r="AM72" s="82">
        <f t="shared" si="232"/>
        <v>110772.1</v>
      </c>
      <c r="AN72" s="82">
        <f t="shared" si="251"/>
        <v>72</v>
      </c>
      <c r="AO72" s="83">
        <f t="shared" si="252"/>
        <v>1.3888888888888888</v>
      </c>
      <c r="AP72" s="83">
        <f t="shared" si="252"/>
        <v>22.222222222222221</v>
      </c>
      <c r="AQ72" s="83">
        <f t="shared" si="242"/>
        <v>23.611111111111111</v>
      </c>
      <c r="AR72" s="83">
        <f t="shared" si="242"/>
        <v>23.611111111111111</v>
      </c>
      <c r="AS72" s="83">
        <f t="shared" si="242"/>
        <v>12.5</v>
      </c>
      <c r="AT72" s="83">
        <f t="shared" si="242"/>
        <v>4.1666666666666661</v>
      </c>
      <c r="AU72" s="83">
        <f t="shared" si="242"/>
        <v>2.7777777777777777</v>
      </c>
      <c r="AV72" s="83">
        <f t="shared" si="242"/>
        <v>0</v>
      </c>
      <c r="AW72" s="83">
        <f t="shared" si="242"/>
        <v>1.3888888888888888</v>
      </c>
      <c r="AX72" s="83">
        <f t="shared" si="242"/>
        <v>1.3888888888888888</v>
      </c>
      <c r="AY72" s="83">
        <f t="shared" si="242"/>
        <v>6.9444444444444446</v>
      </c>
      <c r="AZ72" s="82">
        <f t="shared" si="234"/>
        <v>42605.223880597012</v>
      </c>
      <c r="BA72" s="82">
        <f t="shared" si="234"/>
        <v>43250.757575757576</v>
      </c>
      <c r="BB72" s="82">
        <f t="shared" si="253"/>
        <v>1460</v>
      </c>
      <c r="BC72" s="83">
        <f t="shared" si="254"/>
        <v>0.95890410958904115</v>
      </c>
      <c r="BD72" s="83">
        <f t="shared" si="254"/>
        <v>1.0273972602739725</v>
      </c>
      <c r="BE72" s="83">
        <f t="shared" si="243"/>
        <v>2.8082191780821919</v>
      </c>
      <c r="BF72" s="83">
        <f t="shared" si="243"/>
        <v>17.671232876712327</v>
      </c>
      <c r="BG72" s="83">
        <f t="shared" si="243"/>
        <v>23.013698630136986</v>
      </c>
      <c r="BH72" s="83">
        <f t="shared" si="243"/>
        <v>21.301369863013701</v>
      </c>
      <c r="BI72" s="83">
        <f t="shared" si="243"/>
        <v>19.931506849315067</v>
      </c>
      <c r="BJ72" s="83">
        <f t="shared" si="243"/>
        <v>11.986301369863012</v>
      </c>
      <c r="BK72" s="83">
        <f t="shared" si="243"/>
        <v>1.3013698630136987</v>
      </c>
      <c r="BL72" s="119">
        <f t="shared" si="260"/>
        <v>2.7401977793199168</v>
      </c>
      <c r="BM72" s="119">
        <f t="shared" si="261"/>
        <v>2.7670812894183601</v>
      </c>
      <c r="BN72" s="82">
        <f t="shared" si="255"/>
        <v>1227</v>
      </c>
      <c r="BO72" s="83">
        <f t="shared" si="256"/>
        <v>6.8459657701711487</v>
      </c>
      <c r="BP72" s="83">
        <f t="shared" si="256"/>
        <v>11.65444172779136</v>
      </c>
      <c r="BQ72" s="83">
        <f t="shared" si="244"/>
        <v>22.412387938060309</v>
      </c>
      <c r="BR72" s="83">
        <f t="shared" si="244"/>
        <v>22.004889975550121</v>
      </c>
      <c r="BS72" s="83">
        <f t="shared" si="244"/>
        <v>9.5354523227383865</v>
      </c>
      <c r="BT72" s="83">
        <f t="shared" si="244"/>
        <v>2.2004889975550124</v>
      </c>
      <c r="BU72" s="83">
        <f t="shared" si="244"/>
        <v>25.346373268133661</v>
      </c>
      <c r="BV72" s="82">
        <f t="shared" si="257"/>
        <v>72</v>
      </c>
      <c r="BW72" s="83">
        <f t="shared" si="245"/>
        <v>31.944444444444443</v>
      </c>
      <c r="BX72" s="83">
        <f t="shared" si="245"/>
        <v>26.388888888888889</v>
      </c>
      <c r="BY72" s="83">
        <f t="shared" si="245"/>
        <v>34.722222222222221</v>
      </c>
      <c r="BZ72" s="83">
        <f t="shared" si="245"/>
        <v>1.3888888888888888</v>
      </c>
      <c r="CA72" s="83">
        <f t="shared" si="245"/>
        <v>1.3888888888888888</v>
      </c>
      <c r="CB72" s="83">
        <f t="shared" si="245"/>
        <v>4.1666666666666661</v>
      </c>
      <c r="CC72" s="119">
        <f t="shared" si="238"/>
        <v>17.528517119852609</v>
      </c>
      <c r="CD72" s="119">
        <f t="shared" si="238"/>
        <v>26.292775679778909</v>
      </c>
    </row>
    <row r="73" spans="1:82" ht="13.5" customHeight="1">
      <c r="A73" s="369"/>
      <c r="B73" s="65"/>
      <c r="C73" s="59" t="s">
        <v>174</v>
      </c>
      <c r="D73" s="84">
        <f t="shared" si="246"/>
        <v>26</v>
      </c>
      <c r="E73" s="85">
        <f t="shared" si="239"/>
        <v>3.8461538461538463</v>
      </c>
      <c r="F73" s="85">
        <f t="shared" si="239"/>
        <v>15.384615384615385</v>
      </c>
      <c r="G73" s="85">
        <f t="shared" si="239"/>
        <v>11.538461538461538</v>
      </c>
      <c r="H73" s="85">
        <f t="shared" si="239"/>
        <v>15.384615384615385</v>
      </c>
      <c r="I73" s="85">
        <f t="shared" si="239"/>
        <v>15.384615384615385</v>
      </c>
      <c r="J73" s="85">
        <f t="shared" si="239"/>
        <v>26.923076923076923</v>
      </c>
      <c r="K73" s="85">
        <f t="shared" si="239"/>
        <v>3.8461538461538463</v>
      </c>
      <c r="L73" s="85">
        <f t="shared" si="239"/>
        <v>0</v>
      </c>
      <c r="M73" s="85">
        <f t="shared" si="239"/>
        <v>0</v>
      </c>
      <c r="N73" s="85">
        <f t="shared" si="239"/>
        <v>7.6923076923076925</v>
      </c>
      <c r="O73" s="120">
        <f t="shared" si="258"/>
        <v>37.333333333333336</v>
      </c>
      <c r="P73" s="84">
        <f t="shared" si="247"/>
        <v>26</v>
      </c>
      <c r="Q73" s="85">
        <f t="shared" si="248"/>
        <v>3.8461538461538463</v>
      </c>
      <c r="R73" s="85">
        <f t="shared" si="240"/>
        <v>15.384615384615385</v>
      </c>
      <c r="S73" s="85">
        <f t="shared" si="240"/>
        <v>15.384615384615385</v>
      </c>
      <c r="T73" s="85">
        <f t="shared" si="240"/>
        <v>15.384615384615385</v>
      </c>
      <c r="U73" s="85">
        <f t="shared" si="240"/>
        <v>11.538461538461538</v>
      </c>
      <c r="V73" s="85">
        <f t="shared" si="240"/>
        <v>26.923076923076923</v>
      </c>
      <c r="W73" s="85">
        <f t="shared" si="240"/>
        <v>7.6923076923076925</v>
      </c>
      <c r="X73" s="85">
        <f t="shared" si="240"/>
        <v>3.8461538461538463</v>
      </c>
      <c r="Y73" s="85">
        <f t="shared" si="240"/>
        <v>0</v>
      </c>
      <c r="Z73" s="85">
        <f t="shared" si="248"/>
        <v>0</v>
      </c>
      <c r="AA73" s="120">
        <f t="shared" si="259"/>
        <v>39.615384615384613</v>
      </c>
      <c r="AB73" s="84">
        <f t="shared" si="249"/>
        <v>26</v>
      </c>
      <c r="AC73" s="85">
        <f t="shared" si="250"/>
        <v>15.384615384615385</v>
      </c>
      <c r="AD73" s="85">
        <f t="shared" si="250"/>
        <v>11.538461538461538</v>
      </c>
      <c r="AE73" s="85">
        <f t="shared" si="250"/>
        <v>7.6923076923076925</v>
      </c>
      <c r="AF73" s="85">
        <f t="shared" si="250"/>
        <v>3.8461538461538463</v>
      </c>
      <c r="AG73" s="85">
        <f t="shared" si="250"/>
        <v>0</v>
      </c>
      <c r="AH73" s="85">
        <f t="shared" si="241"/>
        <v>3.8461538461538463</v>
      </c>
      <c r="AI73" s="85">
        <f t="shared" si="241"/>
        <v>0</v>
      </c>
      <c r="AJ73" s="85">
        <f t="shared" si="241"/>
        <v>0</v>
      </c>
      <c r="AK73" s="85">
        <f t="shared" si="241"/>
        <v>11.538461538461538</v>
      </c>
      <c r="AL73" s="85">
        <f t="shared" si="241"/>
        <v>46.153846153846153</v>
      </c>
      <c r="AM73" s="84">
        <f t="shared" si="232"/>
        <v>220577.61904761908</v>
      </c>
      <c r="AN73" s="84">
        <f t="shared" si="251"/>
        <v>26</v>
      </c>
      <c r="AO73" s="85">
        <f t="shared" si="252"/>
        <v>0</v>
      </c>
      <c r="AP73" s="85">
        <f t="shared" si="252"/>
        <v>7.6923076923076925</v>
      </c>
      <c r="AQ73" s="85">
        <f t="shared" si="242"/>
        <v>23.076923076923077</v>
      </c>
      <c r="AR73" s="85">
        <f t="shared" si="242"/>
        <v>34.615384615384613</v>
      </c>
      <c r="AS73" s="85">
        <f t="shared" si="242"/>
        <v>11.538461538461538</v>
      </c>
      <c r="AT73" s="85">
        <f t="shared" si="242"/>
        <v>3.8461538461538463</v>
      </c>
      <c r="AU73" s="85">
        <f t="shared" si="242"/>
        <v>0</v>
      </c>
      <c r="AV73" s="85">
        <f t="shared" si="242"/>
        <v>0</v>
      </c>
      <c r="AW73" s="85">
        <f t="shared" si="242"/>
        <v>0</v>
      </c>
      <c r="AX73" s="85">
        <f t="shared" si="242"/>
        <v>3.8461538461538463</v>
      </c>
      <c r="AY73" s="85">
        <f t="shared" si="242"/>
        <v>15.384615384615385</v>
      </c>
      <c r="AZ73" s="84">
        <f t="shared" si="234"/>
        <v>47534.545454545456</v>
      </c>
      <c r="BA73" s="84">
        <f t="shared" si="234"/>
        <v>47534.545454545456</v>
      </c>
      <c r="BB73" s="84">
        <f t="shared" si="253"/>
        <v>677</v>
      </c>
      <c r="BC73" s="85">
        <f t="shared" si="254"/>
        <v>5.6129985228951256</v>
      </c>
      <c r="BD73" s="85">
        <f t="shared" si="254"/>
        <v>3.8404726735598227</v>
      </c>
      <c r="BE73" s="85">
        <f t="shared" si="243"/>
        <v>2.6587887740029541</v>
      </c>
      <c r="BF73" s="85">
        <f t="shared" si="243"/>
        <v>15.5096011816839</v>
      </c>
      <c r="BG73" s="85">
        <f t="shared" si="243"/>
        <v>20.6794682422452</v>
      </c>
      <c r="BH73" s="85">
        <f t="shared" si="243"/>
        <v>18.611521418020679</v>
      </c>
      <c r="BI73" s="85">
        <f t="shared" si="243"/>
        <v>17.134416543574595</v>
      </c>
      <c r="BJ73" s="85">
        <f t="shared" si="243"/>
        <v>15.361890694239291</v>
      </c>
      <c r="BK73" s="85">
        <f t="shared" si="243"/>
        <v>0.59084194977843429</v>
      </c>
      <c r="BL73" s="120">
        <f t="shared" si="260"/>
        <v>2.6370728083209509</v>
      </c>
      <c r="BM73" s="120">
        <f t="shared" si="261"/>
        <v>2.7948818897637797</v>
      </c>
      <c r="BN73" s="84">
        <f t="shared" si="255"/>
        <v>609</v>
      </c>
      <c r="BO73" s="85">
        <f t="shared" si="256"/>
        <v>5.0903119868637114</v>
      </c>
      <c r="BP73" s="85">
        <f t="shared" si="256"/>
        <v>3.4482758620689653</v>
      </c>
      <c r="BQ73" s="85">
        <f t="shared" si="244"/>
        <v>7.7175697865353037</v>
      </c>
      <c r="BR73" s="85">
        <f t="shared" si="244"/>
        <v>5.9113300492610836</v>
      </c>
      <c r="BS73" s="85">
        <f t="shared" si="244"/>
        <v>1.8062397372742198</v>
      </c>
      <c r="BT73" s="85">
        <f t="shared" si="244"/>
        <v>0.49261083743842365</v>
      </c>
      <c r="BU73" s="85">
        <f t="shared" si="244"/>
        <v>75.533661740558287</v>
      </c>
      <c r="BV73" s="84">
        <f t="shared" si="257"/>
        <v>26</v>
      </c>
      <c r="BW73" s="85">
        <f t="shared" si="245"/>
        <v>34.615384615384613</v>
      </c>
      <c r="BX73" s="85">
        <f t="shared" si="245"/>
        <v>3.8461538461538463</v>
      </c>
      <c r="BY73" s="85">
        <f t="shared" si="245"/>
        <v>34.615384615384613</v>
      </c>
      <c r="BZ73" s="85">
        <f t="shared" si="245"/>
        <v>7.6923076923076925</v>
      </c>
      <c r="CA73" s="85">
        <f t="shared" si="245"/>
        <v>0</v>
      </c>
      <c r="CB73" s="85">
        <f t="shared" si="245"/>
        <v>19.230769230769234</v>
      </c>
      <c r="CC73" s="120">
        <f t="shared" si="238"/>
        <v>21.435139360740852</v>
      </c>
      <c r="CD73" s="120">
        <f t="shared" si="238"/>
        <v>37.511493881296488</v>
      </c>
    </row>
    <row r="74" spans="1:82" ht="13.5" customHeight="1">
      <c r="A74" s="368"/>
      <c r="B74" s="425" t="s">
        <v>188</v>
      </c>
      <c r="C74" s="45" t="s">
        <v>176</v>
      </c>
      <c r="D74" s="86">
        <f t="shared" si="246"/>
        <v>1053</v>
      </c>
      <c r="E74" s="87">
        <f t="shared" si="246"/>
        <v>35</v>
      </c>
      <c r="F74" s="87">
        <f>F158</f>
        <v>161</v>
      </c>
      <c r="G74" s="87">
        <f t="shared" ref="G74:AC74" si="262">G158</f>
        <v>288</v>
      </c>
      <c r="H74" s="87">
        <f t="shared" si="262"/>
        <v>200</v>
      </c>
      <c r="I74" s="87">
        <f t="shared" si="262"/>
        <v>128</v>
      </c>
      <c r="J74" s="87">
        <f t="shared" si="262"/>
        <v>111</v>
      </c>
      <c r="K74" s="87">
        <f t="shared" si="262"/>
        <v>84</v>
      </c>
      <c r="L74" s="87">
        <f t="shared" si="262"/>
        <v>22</v>
      </c>
      <c r="M74" s="87">
        <f t="shared" si="262"/>
        <v>18</v>
      </c>
      <c r="N74" s="87">
        <f t="shared" si="262"/>
        <v>6</v>
      </c>
      <c r="O74" s="117">
        <f t="shared" si="258"/>
        <v>35.883476599808979</v>
      </c>
      <c r="P74" s="86">
        <f t="shared" si="262"/>
        <v>1053</v>
      </c>
      <c r="Q74" s="87">
        <f t="shared" si="262"/>
        <v>31</v>
      </c>
      <c r="R74" s="87">
        <f t="shared" si="262"/>
        <v>145</v>
      </c>
      <c r="S74" s="87">
        <f t="shared" si="262"/>
        <v>261</v>
      </c>
      <c r="T74" s="87">
        <f t="shared" si="262"/>
        <v>202</v>
      </c>
      <c r="U74" s="87">
        <f t="shared" si="262"/>
        <v>129</v>
      </c>
      <c r="V74" s="87">
        <f t="shared" si="262"/>
        <v>111</v>
      </c>
      <c r="W74" s="87">
        <f t="shared" si="262"/>
        <v>88</v>
      </c>
      <c r="X74" s="87">
        <f t="shared" si="262"/>
        <v>42</v>
      </c>
      <c r="Y74" s="87">
        <f t="shared" si="262"/>
        <v>23</v>
      </c>
      <c r="Z74" s="87">
        <f t="shared" si="262"/>
        <v>21</v>
      </c>
      <c r="AA74" s="117">
        <f t="shared" si="259"/>
        <v>38.479651162790695</v>
      </c>
      <c r="AB74" s="86">
        <f t="shared" si="262"/>
        <v>1053</v>
      </c>
      <c r="AC74" s="87">
        <f t="shared" si="262"/>
        <v>34</v>
      </c>
      <c r="AD74" s="87">
        <f>AD158</f>
        <v>75</v>
      </c>
      <c r="AE74" s="87">
        <f t="shared" ref="AE74:AL74" si="263">AE158</f>
        <v>155</v>
      </c>
      <c r="AF74" s="87">
        <f t="shared" si="263"/>
        <v>126</v>
      </c>
      <c r="AG74" s="87">
        <f t="shared" si="263"/>
        <v>96</v>
      </c>
      <c r="AH74" s="87">
        <f t="shared" si="263"/>
        <v>55</v>
      </c>
      <c r="AI74" s="87">
        <f t="shared" si="263"/>
        <v>78</v>
      </c>
      <c r="AJ74" s="87">
        <f t="shared" si="263"/>
        <v>13</v>
      </c>
      <c r="AK74" s="87">
        <f t="shared" si="263"/>
        <v>7</v>
      </c>
      <c r="AL74" s="87">
        <f t="shared" si="263"/>
        <v>414</v>
      </c>
      <c r="AM74" s="86">
        <f>IF(AM158="","－",AM158)</f>
        <v>157284.56104262732</v>
      </c>
      <c r="AN74" s="86">
        <f t="shared" si="251"/>
        <v>1053</v>
      </c>
      <c r="AO74" s="87">
        <f t="shared" si="251"/>
        <v>4</v>
      </c>
      <c r="AP74" s="87">
        <f>AP158</f>
        <v>15</v>
      </c>
      <c r="AQ74" s="87">
        <f t="shared" ref="AQ74:AY74" si="264">AQ158</f>
        <v>95</v>
      </c>
      <c r="AR74" s="87">
        <f t="shared" si="264"/>
        <v>197</v>
      </c>
      <c r="AS74" s="87">
        <f t="shared" si="264"/>
        <v>249</v>
      </c>
      <c r="AT74" s="87">
        <f t="shared" si="264"/>
        <v>163</v>
      </c>
      <c r="AU74" s="87">
        <f t="shared" si="264"/>
        <v>100</v>
      </c>
      <c r="AV74" s="87">
        <f t="shared" si="264"/>
        <v>86</v>
      </c>
      <c r="AW74" s="87">
        <f t="shared" si="264"/>
        <v>65</v>
      </c>
      <c r="AX74" s="87">
        <f t="shared" si="264"/>
        <v>15</v>
      </c>
      <c r="AY74" s="87">
        <f t="shared" si="264"/>
        <v>64</v>
      </c>
      <c r="AZ74" s="86">
        <f>IF(AZ158="","－",AZ158)</f>
        <v>62244.863498483319</v>
      </c>
      <c r="BA74" s="86">
        <f>IF(BA158="","－",BA158)</f>
        <v>62497.634517766499</v>
      </c>
      <c r="BB74" s="86">
        <f t="shared" si="253"/>
        <v>33983</v>
      </c>
      <c r="BC74" s="87">
        <f t="shared" si="253"/>
        <v>2703</v>
      </c>
      <c r="BD74" s="87">
        <f>BD158</f>
        <v>2056</v>
      </c>
      <c r="BE74" s="87">
        <f t="shared" ref="BE74:BK74" si="265">BE158</f>
        <v>2244</v>
      </c>
      <c r="BF74" s="87">
        <f t="shared" si="265"/>
        <v>6901</v>
      </c>
      <c r="BG74" s="87">
        <f t="shared" si="265"/>
        <v>6507</v>
      </c>
      <c r="BH74" s="87">
        <f t="shared" si="265"/>
        <v>4894</v>
      </c>
      <c r="BI74" s="87">
        <f t="shared" si="265"/>
        <v>4346</v>
      </c>
      <c r="BJ74" s="87">
        <f t="shared" si="265"/>
        <v>2762</v>
      </c>
      <c r="BK74" s="87">
        <f t="shared" si="265"/>
        <v>1570</v>
      </c>
      <c r="BL74" s="117">
        <f t="shared" si="260"/>
        <v>2.1227902384845585</v>
      </c>
      <c r="BM74" s="117">
        <f t="shared" si="261"/>
        <v>2.3159205654661732</v>
      </c>
      <c r="BN74" s="86">
        <f t="shared" si="255"/>
        <v>30729</v>
      </c>
      <c r="BO74" s="87">
        <f t="shared" si="255"/>
        <v>5027</v>
      </c>
      <c r="BP74" s="87">
        <f>BP158</f>
        <v>3748</v>
      </c>
      <c r="BQ74" s="87">
        <f t="shared" ref="BQ74:BU74" si="266">BQ158</f>
        <v>5614</v>
      </c>
      <c r="BR74" s="87">
        <f t="shared" si="266"/>
        <v>3806</v>
      </c>
      <c r="BS74" s="87">
        <f t="shared" si="266"/>
        <v>1255</v>
      </c>
      <c r="BT74" s="87">
        <f t="shared" si="266"/>
        <v>421</v>
      </c>
      <c r="BU74" s="87">
        <f t="shared" si="266"/>
        <v>10858</v>
      </c>
      <c r="BV74" s="86">
        <f t="shared" si="257"/>
        <v>1053</v>
      </c>
      <c r="BW74" s="87">
        <f t="shared" si="257"/>
        <v>599</v>
      </c>
      <c r="BX74" s="87">
        <f>BX158</f>
        <v>171</v>
      </c>
      <c r="BY74" s="87">
        <f t="shared" ref="BY74:CA74" si="267">BY158</f>
        <v>141</v>
      </c>
      <c r="BZ74" s="87">
        <f t="shared" si="267"/>
        <v>63</v>
      </c>
      <c r="CA74" s="87">
        <f t="shared" si="267"/>
        <v>19</v>
      </c>
      <c r="CB74" s="87">
        <f>CB158</f>
        <v>60</v>
      </c>
      <c r="CC74" s="117">
        <f>IF(CC158="","－",CC158)</f>
        <v>11.789067602701483</v>
      </c>
      <c r="CD74" s="117">
        <f>IF(CD158="","－",CD158)</f>
        <v>29.712040937773025</v>
      </c>
    </row>
    <row r="75" spans="1:82" ht="13.5" customHeight="1">
      <c r="A75" s="367"/>
      <c r="B75" s="426"/>
      <c r="C75" s="50"/>
      <c r="D75" s="88">
        <f>IF(SUM(E75:N75)&gt;100,"－",SUM(E75:N75))</f>
        <v>99.999999999999986</v>
      </c>
      <c r="E75" s="89">
        <f t="shared" ref="E75:N75" si="268">E158/$D74*100</f>
        <v>3.3238366571699909</v>
      </c>
      <c r="F75" s="89">
        <f t="shared" si="268"/>
        <v>15.289648622981955</v>
      </c>
      <c r="G75" s="89">
        <f t="shared" si="268"/>
        <v>27.350427350427353</v>
      </c>
      <c r="H75" s="89">
        <f t="shared" si="268"/>
        <v>18.99335232668566</v>
      </c>
      <c r="I75" s="89">
        <f t="shared" si="268"/>
        <v>12.155745489078823</v>
      </c>
      <c r="J75" s="89">
        <f t="shared" si="268"/>
        <v>10.541310541310542</v>
      </c>
      <c r="K75" s="89">
        <f t="shared" si="268"/>
        <v>7.9772079772079767</v>
      </c>
      <c r="L75" s="89">
        <f t="shared" si="268"/>
        <v>2.0892687559354228</v>
      </c>
      <c r="M75" s="89">
        <f t="shared" si="268"/>
        <v>1.7094017094017095</v>
      </c>
      <c r="N75" s="89">
        <f t="shared" si="268"/>
        <v>0.56980056980056981</v>
      </c>
      <c r="O75" s="88" t="str">
        <f t="shared" si="258"/>
        <v>－</v>
      </c>
      <c r="P75" s="88">
        <f>IF(SUM(Q75:Z75)&gt;100,"－",SUM(Q75:Z75))</f>
        <v>99.999999999999986</v>
      </c>
      <c r="Q75" s="89">
        <f>Q158/$P74*100</f>
        <v>2.9439696106362776</v>
      </c>
      <c r="R75" s="89">
        <f t="shared" ref="R75:Z75" si="269">R158/$P74*100</f>
        <v>13.770180436847104</v>
      </c>
      <c r="S75" s="89">
        <f t="shared" si="269"/>
        <v>24.786324786324787</v>
      </c>
      <c r="T75" s="89">
        <f t="shared" si="269"/>
        <v>19.183285849952515</v>
      </c>
      <c r="U75" s="89">
        <f t="shared" si="269"/>
        <v>12.250712250712251</v>
      </c>
      <c r="V75" s="89">
        <f t="shared" si="269"/>
        <v>10.541310541310542</v>
      </c>
      <c r="W75" s="89">
        <f t="shared" si="269"/>
        <v>8.3570750237416913</v>
      </c>
      <c r="X75" s="89">
        <f t="shared" si="269"/>
        <v>3.9886039886039883</v>
      </c>
      <c r="Y75" s="89">
        <f t="shared" si="269"/>
        <v>2.184235517568851</v>
      </c>
      <c r="Z75" s="89">
        <f t="shared" si="269"/>
        <v>1.9943019943019942</v>
      </c>
      <c r="AA75" s="88" t="str">
        <f t="shared" si="259"/>
        <v>－</v>
      </c>
      <c r="AB75" s="88">
        <f>IF(SUM(AC75:AL75)&gt;100,"－",SUM(AC75:AL75))</f>
        <v>100</v>
      </c>
      <c r="AC75" s="89">
        <f>AC158/$AB74*100</f>
        <v>3.2288698955365627</v>
      </c>
      <c r="AD75" s="89">
        <f>AD158/$AB74*100</f>
        <v>7.1225071225071224</v>
      </c>
      <c r="AE75" s="89">
        <f>AE158/$AB74*100</f>
        <v>14.719848053181387</v>
      </c>
      <c r="AF75" s="89">
        <f t="shared" ref="AF75:AL75" si="270">AF158/$AB74*100</f>
        <v>11.965811965811966</v>
      </c>
      <c r="AG75" s="89">
        <f t="shared" si="270"/>
        <v>9.116809116809117</v>
      </c>
      <c r="AH75" s="89">
        <f t="shared" si="270"/>
        <v>5.2231718898385564</v>
      </c>
      <c r="AI75" s="89">
        <f t="shared" si="270"/>
        <v>7.4074074074074066</v>
      </c>
      <c r="AJ75" s="89">
        <f t="shared" si="270"/>
        <v>1.2345679012345678</v>
      </c>
      <c r="AK75" s="89">
        <f t="shared" si="270"/>
        <v>0.66476733143399813</v>
      </c>
      <c r="AL75" s="89">
        <f t="shared" si="270"/>
        <v>39.316239316239319</v>
      </c>
      <c r="AM75" s="216" t="str">
        <f t="shared" ref="AM75:AM84" si="271">IF(AM159="","－",AM159)</f>
        <v>－</v>
      </c>
      <c r="AN75" s="88">
        <f>IF(SUM(AO75:AY75)&gt;100,"－",SUM(AO75:AY75))</f>
        <v>99.999999999999986</v>
      </c>
      <c r="AO75" s="89">
        <f>AO158/$AN74*100</f>
        <v>0.37986704653371323</v>
      </c>
      <c r="AP75" s="89">
        <f>AP158/$AN74*100</f>
        <v>1.4245014245014245</v>
      </c>
      <c r="AQ75" s="89">
        <f t="shared" ref="AQ75:AY75" si="272">AQ158/$AN74*100</f>
        <v>9.0218423551756874</v>
      </c>
      <c r="AR75" s="89">
        <f t="shared" si="272"/>
        <v>18.708452041785375</v>
      </c>
      <c r="AS75" s="89">
        <f t="shared" si="272"/>
        <v>23.646723646723647</v>
      </c>
      <c r="AT75" s="89">
        <f t="shared" si="272"/>
        <v>15.479582146248813</v>
      </c>
      <c r="AU75" s="89">
        <f t="shared" si="272"/>
        <v>9.4966761633428298</v>
      </c>
      <c r="AV75" s="89">
        <f t="shared" si="272"/>
        <v>8.167141500474834</v>
      </c>
      <c r="AW75" s="89">
        <f t="shared" si="272"/>
        <v>6.1728395061728394</v>
      </c>
      <c r="AX75" s="89">
        <f t="shared" si="272"/>
        <v>1.4245014245014245</v>
      </c>
      <c r="AY75" s="89">
        <f t="shared" si="272"/>
        <v>6.0778727445394116</v>
      </c>
      <c r="AZ75" s="216" t="str">
        <f t="shared" ref="AZ75:BA84" si="273">IF(AZ159="","－",AZ159)</f>
        <v>－</v>
      </c>
      <c r="BA75" s="216" t="str">
        <f t="shared" si="273"/>
        <v>－</v>
      </c>
      <c r="BB75" s="88">
        <f>IF(SUM(BC75:BK75)&gt;100,"－",SUM(BC75:BK75))</f>
        <v>100</v>
      </c>
      <c r="BC75" s="89">
        <f>BC158/$BB74*100</f>
        <v>7.9539769884942473</v>
      </c>
      <c r="BD75" s="89">
        <f>BD158/$BB74*100</f>
        <v>6.0500838654621427</v>
      </c>
      <c r="BE75" s="89">
        <f t="shared" ref="BE75:BK75" si="274">BE158/$BB74*100</f>
        <v>6.6033016508254132</v>
      </c>
      <c r="BF75" s="89">
        <f t="shared" si="274"/>
        <v>20.307212429744283</v>
      </c>
      <c r="BG75" s="89">
        <f t="shared" si="274"/>
        <v>19.147809198717006</v>
      </c>
      <c r="BH75" s="89">
        <f t="shared" si="274"/>
        <v>14.40131830621193</v>
      </c>
      <c r="BI75" s="89">
        <f t="shared" si="274"/>
        <v>12.788747314833888</v>
      </c>
      <c r="BJ75" s="89">
        <f t="shared" si="274"/>
        <v>8.1275932083688893</v>
      </c>
      <c r="BK75" s="89">
        <f t="shared" si="274"/>
        <v>4.6199570373422008</v>
      </c>
      <c r="BL75" s="88" t="str">
        <f t="shared" si="260"/>
        <v>－</v>
      </c>
      <c r="BM75" s="88" t="str">
        <f t="shared" si="261"/>
        <v>－</v>
      </c>
      <c r="BN75" s="88">
        <f>IF(SUM(BO75:BU75)&gt;100,"－",SUM(BO75:BU75))</f>
        <v>99.999999999999986</v>
      </c>
      <c r="BO75" s="89">
        <f>BO158/$BN74*100</f>
        <v>16.359139574994305</v>
      </c>
      <c r="BP75" s="89">
        <f>BP158/$BN74*100</f>
        <v>12.196947508867845</v>
      </c>
      <c r="BQ75" s="89">
        <f t="shared" ref="BQ75:BU75" si="275">BQ158/$BN74*100</f>
        <v>18.26938722379511</v>
      </c>
      <c r="BR75" s="89">
        <f t="shared" si="275"/>
        <v>12.385694295291092</v>
      </c>
      <c r="BS75" s="89">
        <f t="shared" si="275"/>
        <v>4.084089947606496</v>
      </c>
      <c r="BT75" s="89">
        <f t="shared" si="275"/>
        <v>1.3700413290377169</v>
      </c>
      <c r="BU75" s="89">
        <f t="shared" si="275"/>
        <v>35.334700120407433</v>
      </c>
      <c r="BV75" s="88">
        <f>IF(SUM(BW75:CB75)&gt;100,"－",SUM(BW75:CB75))</f>
        <v>99.999999999999986</v>
      </c>
      <c r="BW75" s="89">
        <f t="shared" ref="BW75:CB75" si="276">BW158/$BV74*100</f>
        <v>56.885090218423549</v>
      </c>
      <c r="BX75" s="89">
        <f t="shared" si="276"/>
        <v>16.239316239316238</v>
      </c>
      <c r="BY75" s="89">
        <f t="shared" si="276"/>
        <v>13.390313390313391</v>
      </c>
      <c r="BZ75" s="89">
        <f t="shared" si="276"/>
        <v>5.982905982905983</v>
      </c>
      <c r="CA75" s="89">
        <f t="shared" si="276"/>
        <v>1.8043684710351375</v>
      </c>
      <c r="CB75" s="89">
        <f t="shared" si="276"/>
        <v>5.6980056980056979</v>
      </c>
      <c r="CC75" s="88" t="str">
        <f t="shared" ref="CC75:CD84" si="277">IF(CC159="","－",CC159)</f>
        <v>－</v>
      </c>
      <c r="CD75" s="88" t="str">
        <f t="shared" si="277"/>
        <v>－</v>
      </c>
    </row>
    <row r="76" spans="1:82" ht="13.5" customHeight="1">
      <c r="A76" s="367"/>
      <c r="B76" s="426"/>
      <c r="C76" s="53" t="s">
        <v>196</v>
      </c>
      <c r="D76" s="82">
        <f>D160</f>
        <v>416</v>
      </c>
      <c r="E76" s="83">
        <f t="shared" ref="E76:N84" si="278">IF($D76=0,0,E160/$D76*100)</f>
        <v>3.125</v>
      </c>
      <c r="F76" s="83">
        <f t="shared" si="278"/>
        <v>15.625</v>
      </c>
      <c r="G76" s="83">
        <f t="shared" si="278"/>
        <v>26.923076923076923</v>
      </c>
      <c r="H76" s="83">
        <f t="shared" si="278"/>
        <v>19.71153846153846</v>
      </c>
      <c r="I76" s="83">
        <f t="shared" si="278"/>
        <v>13.461538461538462</v>
      </c>
      <c r="J76" s="83">
        <f t="shared" si="278"/>
        <v>10.576923076923077</v>
      </c>
      <c r="K76" s="83">
        <f t="shared" si="278"/>
        <v>6.25</v>
      </c>
      <c r="L76" s="83">
        <f t="shared" si="278"/>
        <v>1.9230769230769231</v>
      </c>
      <c r="M76" s="83">
        <f t="shared" si="278"/>
        <v>1.6826923076923077</v>
      </c>
      <c r="N76" s="83">
        <f t="shared" si="278"/>
        <v>0.72115384615384615</v>
      </c>
      <c r="O76" s="119">
        <f t="shared" si="258"/>
        <v>35.629539951573847</v>
      </c>
      <c r="P76" s="82">
        <f>P160</f>
        <v>416</v>
      </c>
      <c r="Q76" s="83">
        <f>IF($P76=0,0,Q160/$P76*100)</f>
        <v>3.125</v>
      </c>
      <c r="R76" s="83">
        <f t="shared" ref="R76:Y84" si="279">IF($P76=0,0,R160/$P76*100)</f>
        <v>13.461538461538462</v>
      </c>
      <c r="S76" s="83">
        <f t="shared" si="279"/>
        <v>25.240384615384613</v>
      </c>
      <c r="T76" s="83">
        <f t="shared" si="279"/>
        <v>19.230769230769234</v>
      </c>
      <c r="U76" s="83">
        <f t="shared" si="279"/>
        <v>12.980769230769232</v>
      </c>
      <c r="V76" s="83">
        <f t="shared" si="279"/>
        <v>11.538461538461538</v>
      </c>
      <c r="W76" s="83">
        <f t="shared" si="279"/>
        <v>7.6923076923076925</v>
      </c>
      <c r="X76" s="83">
        <f t="shared" si="279"/>
        <v>2.8846153846153846</v>
      </c>
      <c r="Y76" s="83">
        <f t="shared" si="279"/>
        <v>1.9230769230769231</v>
      </c>
      <c r="Z76" s="83">
        <f>IF($P76=0,0,Z160/$P76*100)</f>
        <v>1.9230769230769231</v>
      </c>
      <c r="AA76" s="119">
        <f t="shared" si="259"/>
        <v>38.272058823529413</v>
      </c>
      <c r="AB76" s="82">
        <f>AB160</f>
        <v>416</v>
      </c>
      <c r="AC76" s="83">
        <f>IF($AB76=0,0,AC160/$AB76*100)</f>
        <v>2.6442307692307692</v>
      </c>
      <c r="AD76" s="83">
        <f>IF($AB76=0,0,AD160/$AB76*100)</f>
        <v>6.25</v>
      </c>
      <c r="AE76" s="83">
        <f>IF($AB76=0,0,AE160/$AB76*100)</f>
        <v>14.423076923076922</v>
      </c>
      <c r="AF76" s="83">
        <f>IF($AB76=0,0,AF160/$AB76*100)</f>
        <v>8.8942307692307701</v>
      </c>
      <c r="AG76" s="83">
        <f>IF($AB76=0,0,AG160/$AB76*100)</f>
        <v>10.336538461538462</v>
      </c>
      <c r="AH76" s="83">
        <f t="shared" ref="AH76:AL84" si="280">IF($AB76=0,0,AH160/$AB76*100)</f>
        <v>5.5288461538461533</v>
      </c>
      <c r="AI76" s="83">
        <f t="shared" si="280"/>
        <v>9.8557692307692299</v>
      </c>
      <c r="AJ76" s="83">
        <f t="shared" si="280"/>
        <v>0.96153846153846156</v>
      </c>
      <c r="AK76" s="83">
        <f t="shared" si="280"/>
        <v>0.72115384615384615</v>
      </c>
      <c r="AL76" s="83">
        <f t="shared" si="280"/>
        <v>40.384615384615387</v>
      </c>
      <c r="AM76" s="82">
        <f t="shared" si="271"/>
        <v>162621.93768328446</v>
      </c>
      <c r="AN76" s="82">
        <f>AN160</f>
        <v>416</v>
      </c>
      <c r="AO76" s="83">
        <f>IF($AN76=0,0,AO160/$AN76*100)</f>
        <v>0.24038461538461539</v>
      </c>
      <c r="AP76" s="83">
        <f>IF($AN76=0,0,AP160/$AN76*100)</f>
        <v>0.72115384615384615</v>
      </c>
      <c r="AQ76" s="83">
        <f t="shared" ref="AQ76:AY84" si="281">IF($AN76=0,0,AQ160/$AN76*100)</f>
        <v>6.7307692307692308</v>
      </c>
      <c r="AR76" s="83">
        <f t="shared" si="281"/>
        <v>17.067307692307693</v>
      </c>
      <c r="AS76" s="83">
        <f t="shared" si="281"/>
        <v>25</v>
      </c>
      <c r="AT76" s="83">
        <f t="shared" si="281"/>
        <v>15.625</v>
      </c>
      <c r="AU76" s="83">
        <f t="shared" si="281"/>
        <v>9.375</v>
      </c>
      <c r="AV76" s="83">
        <f t="shared" si="281"/>
        <v>11.057692307692307</v>
      </c>
      <c r="AW76" s="83">
        <f t="shared" si="281"/>
        <v>7.2115384615384608</v>
      </c>
      <c r="AX76" s="83">
        <f t="shared" si="281"/>
        <v>1.2019230769230771</v>
      </c>
      <c r="AY76" s="83">
        <f t="shared" si="281"/>
        <v>5.7692307692307692</v>
      </c>
      <c r="AZ76" s="82">
        <f t="shared" si="273"/>
        <v>65085.331632653062</v>
      </c>
      <c r="BA76" s="82">
        <f t="shared" si="273"/>
        <v>65251.790281329922</v>
      </c>
      <c r="BB76" s="82">
        <f>BB160</f>
        <v>13408</v>
      </c>
      <c r="BC76" s="83">
        <f>IF($BB76=0,0,BC160/$BB76*100)</f>
        <v>6.59307875894988</v>
      </c>
      <c r="BD76" s="83">
        <f>IF($BB76=0,0,BD160/$BB76*100)</f>
        <v>5.2133054892601436</v>
      </c>
      <c r="BE76" s="83">
        <f t="shared" ref="BE76:BK84" si="282">IF($BB76=0,0,BE160/$BB76*100)</f>
        <v>6.2723747016706435</v>
      </c>
      <c r="BF76" s="83">
        <f t="shared" si="282"/>
        <v>19.786694510739856</v>
      </c>
      <c r="BG76" s="83">
        <f t="shared" si="282"/>
        <v>19.451073985680193</v>
      </c>
      <c r="BH76" s="83">
        <f t="shared" si="282"/>
        <v>14.670346062052506</v>
      </c>
      <c r="BI76" s="83">
        <f t="shared" si="282"/>
        <v>13.18615751789976</v>
      </c>
      <c r="BJ76" s="83">
        <f t="shared" si="282"/>
        <v>8.8902147971360375</v>
      </c>
      <c r="BK76" s="83">
        <f t="shared" si="282"/>
        <v>5.9367541766109779</v>
      </c>
      <c r="BL76" s="119">
        <f t="shared" si="260"/>
        <v>2.212585236282905</v>
      </c>
      <c r="BM76" s="119">
        <f t="shared" si="261"/>
        <v>2.3793592257844476</v>
      </c>
      <c r="BN76" s="82">
        <f>BN160</f>
        <v>12382</v>
      </c>
      <c r="BO76" s="83">
        <f>IF($BN76=0,0,BO160/$BN76*100)</f>
        <v>16.209013083508321</v>
      </c>
      <c r="BP76" s="83">
        <f>IF($BN76=0,0,BP160/$BN76*100)</f>
        <v>12.61508641576482</v>
      </c>
      <c r="BQ76" s="83">
        <f t="shared" ref="BQ76:BU84" si="283">IF($BN76=0,0,BQ160/$BN76*100)</f>
        <v>19.132611855919883</v>
      </c>
      <c r="BR76" s="83">
        <f t="shared" si="283"/>
        <v>13.099660797932483</v>
      </c>
      <c r="BS76" s="83">
        <f t="shared" si="283"/>
        <v>4.5065417541592634</v>
      </c>
      <c r="BT76" s="83">
        <f t="shared" si="283"/>
        <v>1.6314004199644645</v>
      </c>
      <c r="BU76" s="83">
        <f t="shared" si="283"/>
        <v>32.805685672750769</v>
      </c>
      <c r="BV76" s="82">
        <f>BV160</f>
        <v>416</v>
      </c>
      <c r="BW76" s="83">
        <f t="shared" ref="BW76:CB84" si="284">IF($BV76=0,0,BW160/$BV76*100)</f>
        <v>50.721153846153847</v>
      </c>
      <c r="BX76" s="83">
        <f t="shared" si="284"/>
        <v>17.78846153846154</v>
      </c>
      <c r="BY76" s="83">
        <f t="shared" si="284"/>
        <v>15.865384615384615</v>
      </c>
      <c r="BZ76" s="83">
        <f t="shared" si="284"/>
        <v>6.9711538461538467</v>
      </c>
      <c r="CA76" s="83">
        <f t="shared" si="284"/>
        <v>2.1634615384615383</v>
      </c>
      <c r="CB76" s="83">
        <f t="shared" si="284"/>
        <v>6.4903846153846159</v>
      </c>
      <c r="CC76" s="119">
        <f t="shared" si="277"/>
        <v>13.745776172162412</v>
      </c>
      <c r="CD76" s="119">
        <f t="shared" si="277"/>
        <v>30.039926578489766</v>
      </c>
    </row>
    <row r="77" spans="1:82" ht="13.5" customHeight="1">
      <c r="A77" s="367"/>
      <c r="B77" s="426"/>
      <c r="C77" s="53" t="s">
        <v>197</v>
      </c>
      <c r="D77" s="82">
        <f t="shared" ref="D77:D84" si="285">D161</f>
        <v>98</v>
      </c>
      <c r="E77" s="83">
        <f t="shared" si="278"/>
        <v>1.0204081632653061</v>
      </c>
      <c r="F77" s="83">
        <f t="shared" si="278"/>
        <v>9.183673469387756</v>
      </c>
      <c r="G77" s="83">
        <f t="shared" si="278"/>
        <v>21.428571428571427</v>
      </c>
      <c r="H77" s="83">
        <f t="shared" si="278"/>
        <v>15.306122448979592</v>
      </c>
      <c r="I77" s="83">
        <f t="shared" si="278"/>
        <v>18.367346938775512</v>
      </c>
      <c r="J77" s="83">
        <f t="shared" si="278"/>
        <v>15.306122448979592</v>
      </c>
      <c r="K77" s="83">
        <f t="shared" si="278"/>
        <v>12.244897959183673</v>
      </c>
      <c r="L77" s="83">
        <f t="shared" si="278"/>
        <v>2.0408163265306123</v>
      </c>
      <c r="M77" s="83">
        <f t="shared" si="278"/>
        <v>5.1020408163265305</v>
      </c>
      <c r="N77" s="83">
        <f t="shared" si="278"/>
        <v>0</v>
      </c>
      <c r="O77" s="119">
        <f t="shared" si="258"/>
        <v>43.989795918367349</v>
      </c>
      <c r="P77" s="82">
        <f t="shared" ref="P77:P84" si="286">P161</f>
        <v>98</v>
      </c>
      <c r="Q77" s="83">
        <f t="shared" ref="Q77:Z84" si="287">IF($P77=0,0,Q161/$P77*100)</f>
        <v>1.0204081632653061</v>
      </c>
      <c r="R77" s="83">
        <f t="shared" si="279"/>
        <v>9.183673469387756</v>
      </c>
      <c r="S77" s="83">
        <f t="shared" si="279"/>
        <v>18.367346938775512</v>
      </c>
      <c r="T77" s="83">
        <f t="shared" si="279"/>
        <v>13.26530612244898</v>
      </c>
      <c r="U77" s="83">
        <f t="shared" si="279"/>
        <v>16.326530612244898</v>
      </c>
      <c r="V77" s="83">
        <f t="shared" si="279"/>
        <v>13.26530612244898</v>
      </c>
      <c r="W77" s="83">
        <f t="shared" si="279"/>
        <v>11.224489795918368</v>
      </c>
      <c r="X77" s="83">
        <f t="shared" si="279"/>
        <v>8.1632653061224492</v>
      </c>
      <c r="Y77" s="83">
        <f t="shared" si="279"/>
        <v>7.1428571428571423</v>
      </c>
      <c r="Z77" s="83">
        <f t="shared" si="287"/>
        <v>2.0408163265306123</v>
      </c>
      <c r="AA77" s="119">
        <f t="shared" si="259"/>
        <v>48.84375</v>
      </c>
      <c r="AB77" s="82">
        <f t="shared" ref="AB77:AB84" si="288">AB161</f>
        <v>98</v>
      </c>
      <c r="AC77" s="83">
        <f t="shared" ref="AC77:AG84" si="289">IF($AB77=0,0,AC161/$AB77*100)</f>
        <v>4.0816326530612246</v>
      </c>
      <c r="AD77" s="83">
        <f t="shared" si="289"/>
        <v>1.0204081632653061</v>
      </c>
      <c r="AE77" s="83">
        <f t="shared" si="289"/>
        <v>10.204081632653061</v>
      </c>
      <c r="AF77" s="83">
        <f t="shared" si="289"/>
        <v>7.1428571428571423</v>
      </c>
      <c r="AG77" s="83">
        <f t="shared" si="289"/>
        <v>11.224489795918368</v>
      </c>
      <c r="AH77" s="83">
        <f t="shared" si="280"/>
        <v>8.1632653061224492</v>
      </c>
      <c r="AI77" s="83">
        <f t="shared" si="280"/>
        <v>14.285714285714285</v>
      </c>
      <c r="AJ77" s="83">
        <f t="shared" si="280"/>
        <v>3.0612244897959182</v>
      </c>
      <c r="AK77" s="83">
        <f t="shared" si="280"/>
        <v>2.0408163265306123</v>
      </c>
      <c r="AL77" s="83">
        <f t="shared" si="280"/>
        <v>38.775510204081634</v>
      </c>
      <c r="AM77" s="82">
        <f t="shared" si="271"/>
        <v>180399.22156862743</v>
      </c>
      <c r="AN77" s="82">
        <f t="shared" ref="AN77:AN84" si="290">AN161</f>
        <v>98</v>
      </c>
      <c r="AO77" s="83">
        <f t="shared" ref="AO77:AP84" si="291">IF($AN77=0,0,AO161/$AN77*100)</f>
        <v>0</v>
      </c>
      <c r="AP77" s="83">
        <f t="shared" si="291"/>
        <v>2.0408163265306123</v>
      </c>
      <c r="AQ77" s="83">
        <f t="shared" si="281"/>
        <v>7.1428571428571423</v>
      </c>
      <c r="AR77" s="83">
        <f t="shared" si="281"/>
        <v>8.1632653061224492</v>
      </c>
      <c r="AS77" s="83">
        <f t="shared" si="281"/>
        <v>16.326530612244898</v>
      </c>
      <c r="AT77" s="83">
        <f t="shared" si="281"/>
        <v>19.387755102040817</v>
      </c>
      <c r="AU77" s="83">
        <f t="shared" si="281"/>
        <v>14.285714285714285</v>
      </c>
      <c r="AV77" s="83">
        <f t="shared" si="281"/>
        <v>11.224489795918368</v>
      </c>
      <c r="AW77" s="83">
        <f t="shared" si="281"/>
        <v>12.244897959183673</v>
      </c>
      <c r="AX77" s="83">
        <f t="shared" si="281"/>
        <v>4.0816326530612246</v>
      </c>
      <c r="AY77" s="83">
        <f t="shared" si="281"/>
        <v>5.1020408163265305</v>
      </c>
      <c r="AZ77" s="82">
        <f t="shared" si="273"/>
        <v>73802.795698924732</v>
      </c>
      <c r="BA77" s="82">
        <f t="shared" si="273"/>
        <v>73802.795698924732</v>
      </c>
      <c r="BB77" s="82">
        <f t="shared" ref="BB77:BB84" si="292">BB161</f>
        <v>3871</v>
      </c>
      <c r="BC77" s="83">
        <f t="shared" ref="BC77:BD84" si="293">IF($BB77=0,0,BC161/$BB77*100)</f>
        <v>9.3515887367605277</v>
      </c>
      <c r="BD77" s="83">
        <f t="shared" si="293"/>
        <v>7.0524412296564201</v>
      </c>
      <c r="BE77" s="83">
        <f t="shared" si="282"/>
        <v>6.8457762851976227</v>
      </c>
      <c r="BF77" s="83">
        <f t="shared" si="282"/>
        <v>19.219839834668047</v>
      </c>
      <c r="BG77" s="83">
        <f t="shared" si="282"/>
        <v>17.075691035908033</v>
      </c>
      <c r="BH77" s="83">
        <f t="shared" si="282"/>
        <v>13.329888917592353</v>
      </c>
      <c r="BI77" s="83">
        <f t="shared" si="282"/>
        <v>12.761560320330664</v>
      </c>
      <c r="BJ77" s="83">
        <f t="shared" si="282"/>
        <v>7.02660811159907</v>
      </c>
      <c r="BK77" s="83">
        <f t="shared" si="282"/>
        <v>7.3366055282872642</v>
      </c>
      <c r="BL77" s="119">
        <f t="shared" si="260"/>
        <v>2.0399707276275438</v>
      </c>
      <c r="BM77" s="119">
        <f t="shared" si="261"/>
        <v>2.2689534883720932</v>
      </c>
      <c r="BN77" s="82">
        <f t="shared" ref="BN77:BN84" si="294">BN161</f>
        <v>3725</v>
      </c>
      <c r="BO77" s="83">
        <f t="shared" ref="BO77:BP84" si="295">IF($BN77=0,0,BO161/$BN77*100)</f>
        <v>18.68456375838926</v>
      </c>
      <c r="BP77" s="83">
        <f t="shared" si="295"/>
        <v>10.389261744966442</v>
      </c>
      <c r="BQ77" s="83">
        <f t="shared" si="283"/>
        <v>16.322147651006709</v>
      </c>
      <c r="BR77" s="83">
        <f t="shared" si="283"/>
        <v>11.087248322147651</v>
      </c>
      <c r="BS77" s="83">
        <f t="shared" si="283"/>
        <v>3.5704697986577183</v>
      </c>
      <c r="BT77" s="83">
        <f t="shared" si="283"/>
        <v>1.1006711409395973</v>
      </c>
      <c r="BU77" s="83">
        <f t="shared" si="283"/>
        <v>38.845637583892618</v>
      </c>
      <c r="BV77" s="82">
        <f t="shared" ref="BV77:BV84" si="296">BV161</f>
        <v>98</v>
      </c>
      <c r="BW77" s="83">
        <f t="shared" si="284"/>
        <v>68.367346938775512</v>
      </c>
      <c r="BX77" s="83">
        <f t="shared" si="284"/>
        <v>10.204081632653061</v>
      </c>
      <c r="BY77" s="83">
        <f t="shared" si="284"/>
        <v>11.224489795918368</v>
      </c>
      <c r="BZ77" s="83">
        <f t="shared" si="284"/>
        <v>3.0612244897959182</v>
      </c>
      <c r="CA77" s="83">
        <f t="shared" si="284"/>
        <v>1.0204081632653061</v>
      </c>
      <c r="CB77" s="83">
        <f t="shared" si="284"/>
        <v>6.1224489795918364</v>
      </c>
      <c r="CC77" s="119">
        <f t="shared" si="277"/>
        <v>8.9158898343182518</v>
      </c>
      <c r="CD77" s="119">
        <f t="shared" si="277"/>
        <v>32.810474590291172</v>
      </c>
    </row>
    <row r="78" spans="1:82" ht="13.5" customHeight="1">
      <c r="A78" s="368"/>
      <c r="B78" s="426"/>
      <c r="C78" s="53" t="s">
        <v>198</v>
      </c>
      <c r="D78" s="82">
        <f t="shared" si="285"/>
        <v>191</v>
      </c>
      <c r="E78" s="83">
        <f t="shared" si="278"/>
        <v>2.6178010471204187</v>
      </c>
      <c r="F78" s="83">
        <f t="shared" si="278"/>
        <v>14.659685863874344</v>
      </c>
      <c r="G78" s="83">
        <f t="shared" si="278"/>
        <v>27.748691099476442</v>
      </c>
      <c r="H78" s="83">
        <f t="shared" si="278"/>
        <v>20.94240837696335</v>
      </c>
      <c r="I78" s="83">
        <f t="shared" si="278"/>
        <v>8.9005235602094235</v>
      </c>
      <c r="J78" s="83">
        <f t="shared" si="278"/>
        <v>12.56544502617801</v>
      </c>
      <c r="K78" s="83">
        <f t="shared" si="278"/>
        <v>9.9476439790575917</v>
      </c>
      <c r="L78" s="83">
        <f t="shared" si="278"/>
        <v>2.6178010471204187</v>
      </c>
      <c r="M78" s="83">
        <f t="shared" si="278"/>
        <v>0</v>
      </c>
      <c r="N78" s="83">
        <f t="shared" si="278"/>
        <v>0</v>
      </c>
      <c r="O78" s="119">
        <f t="shared" si="258"/>
        <v>35.3717277486911</v>
      </c>
      <c r="P78" s="82">
        <f t="shared" si="286"/>
        <v>191</v>
      </c>
      <c r="Q78" s="83">
        <f t="shared" si="287"/>
        <v>2.6178010471204187</v>
      </c>
      <c r="R78" s="83">
        <f t="shared" si="279"/>
        <v>12.56544502617801</v>
      </c>
      <c r="S78" s="83">
        <f t="shared" si="279"/>
        <v>23.560209424083769</v>
      </c>
      <c r="T78" s="83">
        <f t="shared" si="279"/>
        <v>20.418848167539267</v>
      </c>
      <c r="U78" s="83">
        <f t="shared" si="279"/>
        <v>9.4240837696335085</v>
      </c>
      <c r="V78" s="83">
        <f t="shared" si="279"/>
        <v>12.56544502617801</v>
      </c>
      <c r="W78" s="83">
        <f t="shared" si="279"/>
        <v>9.9476439790575917</v>
      </c>
      <c r="X78" s="83">
        <f t="shared" si="279"/>
        <v>5.2356020942408374</v>
      </c>
      <c r="Y78" s="83">
        <f t="shared" si="279"/>
        <v>1.0471204188481675</v>
      </c>
      <c r="Z78" s="83">
        <f t="shared" si="287"/>
        <v>2.6178010471204187</v>
      </c>
      <c r="AA78" s="119">
        <f t="shared" si="259"/>
        <v>38.505376344086024</v>
      </c>
      <c r="AB78" s="82">
        <f t="shared" si="288"/>
        <v>191</v>
      </c>
      <c r="AC78" s="83">
        <f t="shared" si="289"/>
        <v>2.0942408376963351</v>
      </c>
      <c r="AD78" s="83">
        <f t="shared" si="289"/>
        <v>8.9005235602094235</v>
      </c>
      <c r="AE78" s="83">
        <f t="shared" si="289"/>
        <v>14.136125654450263</v>
      </c>
      <c r="AF78" s="83">
        <f t="shared" si="289"/>
        <v>16.753926701570681</v>
      </c>
      <c r="AG78" s="83">
        <f t="shared" si="289"/>
        <v>8.9005235602094235</v>
      </c>
      <c r="AH78" s="83">
        <f t="shared" si="280"/>
        <v>7.3298429319371721</v>
      </c>
      <c r="AI78" s="83">
        <f t="shared" si="280"/>
        <v>4.1884816753926701</v>
      </c>
      <c r="AJ78" s="83">
        <f t="shared" si="280"/>
        <v>1.0471204188481675</v>
      </c>
      <c r="AK78" s="83">
        <f t="shared" si="280"/>
        <v>0.52356020942408377</v>
      </c>
      <c r="AL78" s="83">
        <f t="shared" si="280"/>
        <v>36.125654450261777</v>
      </c>
      <c r="AM78" s="82">
        <f t="shared" si="271"/>
        <v>153890.04918032786</v>
      </c>
      <c r="AN78" s="82">
        <f t="shared" si="290"/>
        <v>191</v>
      </c>
      <c r="AO78" s="83">
        <f t="shared" si="291"/>
        <v>1.0471204188481675</v>
      </c>
      <c r="AP78" s="83">
        <f t="shared" si="291"/>
        <v>0.52356020942408377</v>
      </c>
      <c r="AQ78" s="83">
        <f t="shared" si="281"/>
        <v>9.9476439790575917</v>
      </c>
      <c r="AR78" s="83">
        <f t="shared" si="281"/>
        <v>19.3717277486911</v>
      </c>
      <c r="AS78" s="83">
        <f t="shared" si="281"/>
        <v>24.607329842931939</v>
      </c>
      <c r="AT78" s="83">
        <f t="shared" si="281"/>
        <v>14.136125654450263</v>
      </c>
      <c r="AU78" s="83">
        <f t="shared" si="281"/>
        <v>12.041884816753926</v>
      </c>
      <c r="AV78" s="83">
        <f t="shared" si="281"/>
        <v>6.8062827225130889</v>
      </c>
      <c r="AW78" s="83">
        <f t="shared" si="281"/>
        <v>4.1884816753926701</v>
      </c>
      <c r="AX78" s="83">
        <f t="shared" si="281"/>
        <v>1.0471204188481675</v>
      </c>
      <c r="AY78" s="83">
        <f t="shared" si="281"/>
        <v>6.2827225130890048</v>
      </c>
      <c r="AZ78" s="82">
        <f t="shared" si="273"/>
        <v>59684.636871508381</v>
      </c>
      <c r="BA78" s="82">
        <f t="shared" si="273"/>
        <v>60359.0395480226</v>
      </c>
      <c r="BB78" s="82">
        <f t="shared" si="292"/>
        <v>6267</v>
      </c>
      <c r="BC78" s="83">
        <f t="shared" si="293"/>
        <v>10.54731131322802</v>
      </c>
      <c r="BD78" s="83">
        <f t="shared" si="293"/>
        <v>7.2762087123025374</v>
      </c>
      <c r="BE78" s="83">
        <f t="shared" si="282"/>
        <v>7.6272538694750285</v>
      </c>
      <c r="BF78" s="83">
        <f t="shared" si="282"/>
        <v>21.19036221477581</v>
      </c>
      <c r="BG78" s="83">
        <f t="shared" si="282"/>
        <v>19.020264879527684</v>
      </c>
      <c r="BH78" s="83">
        <f t="shared" si="282"/>
        <v>14.121589277166107</v>
      </c>
      <c r="BI78" s="83">
        <f t="shared" si="282"/>
        <v>11.456837402265837</v>
      </c>
      <c r="BJ78" s="83">
        <f t="shared" si="282"/>
        <v>6.8932503590234564</v>
      </c>
      <c r="BK78" s="83">
        <f t="shared" si="282"/>
        <v>1.8669219722355195</v>
      </c>
      <c r="BL78" s="119">
        <f t="shared" si="260"/>
        <v>1.9590243902439024</v>
      </c>
      <c r="BM78" s="119">
        <f t="shared" si="261"/>
        <v>2.1949353251958463</v>
      </c>
      <c r="BN78" s="82">
        <f t="shared" si="294"/>
        <v>5465</v>
      </c>
      <c r="BO78" s="83">
        <f t="shared" si="295"/>
        <v>15.516925892040256</v>
      </c>
      <c r="BP78" s="83">
        <f t="shared" si="295"/>
        <v>12.13174748398902</v>
      </c>
      <c r="BQ78" s="83">
        <f t="shared" si="283"/>
        <v>15.809698078682525</v>
      </c>
      <c r="BR78" s="83">
        <f t="shared" si="283"/>
        <v>10.356816102470265</v>
      </c>
      <c r="BS78" s="83">
        <f t="shared" si="283"/>
        <v>3.5132662397072281</v>
      </c>
      <c r="BT78" s="83">
        <f t="shared" si="283"/>
        <v>0.98810612991765778</v>
      </c>
      <c r="BU78" s="83">
        <f t="shared" si="283"/>
        <v>41.683440073193047</v>
      </c>
      <c r="BV78" s="82">
        <f t="shared" si="296"/>
        <v>191</v>
      </c>
      <c r="BW78" s="83">
        <f t="shared" si="284"/>
        <v>62.827225130890049</v>
      </c>
      <c r="BX78" s="83">
        <f t="shared" si="284"/>
        <v>13.612565445026178</v>
      </c>
      <c r="BY78" s="83">
        <f t="shared" si="284"/>
        <v>12.041884816753926</v>
      </c>
      <c r="BZ78" s="83">
        <f t="shared" si="284"/>
        <v>6.2827225130890048</v>
      </c>
      <c r="CA78" s="83">
        <f t="shared" si="284"/>
        <v>1.0471204188481675</v>
      </c>
      <c r="CB78" s="83">
        <f t="shared" si="284"/>
        <v>4.1884816753926701</v>
      </c>
      <c r="CC78" s="119">
        <f t="shared" si="277"/>
        <v>10.245764882960994</v>
      </c>
      <c r="CD78" s="119">
        <f t="shared" si="277"/>
        <v>29.761507517172415</v>
      </c>
    </row>
    <row r="79" spans="1:82" ht="13.5" customHeight="1">
      <c r="A79" s="368"/>
      <c r="B79" s="64"/>
      <c r="C79" s="53" t="s">
        <v>199</v>
      </c>
      <c r="D79" s="82">
        <f t="shared" si="285"/>
        <v>88</v>
      </c>
      <c r="E79" s="83">
        <f t="shared" si="278"/>
        <v>4.5454545454545459</v>
      </c>
      <c r="F79" s="83">
        <f t="shared" si="278"/>
        <v>18.181818181818183</v>
      </c>
      <c r="G79" s="83">
        <f t="shared" si="278"/>
        <v>29.545454545454547</v>
      </c>
      <c r="H79" s="83">
        <f t="shared" si="278"/>
        <v>15.909090909090908</v>
      </c>
      <c r="I79" s="83">
        <f t="shared" si="278"/>
        <v>13.636363636363635</v>
      </c>
      <c r="J79" s="83">
        <f t="shared" si="278"/>
        <v>6.8181818181818175</v>
      </c>
      <c r="K79" s="83">
        <f t="shared" si="278"/>
        <v>6.8181818181818175</v>
      </c>
      <c r="L79" s="83">
        <f t="shared" si="278"/>
        <v>0</v>
      </c>
      <c r="M79" s="83">
        <f t="shared" si="278"/>
        <v>3.4090909090909087</v>
      </c>
      <c r="N79" s="83">
        <f t="shared" si="278"/>
        <v>1.1363636363636365</v>
      </c>
      <c r="O79" s="119">
        <f t="shared" si="258"/>
        <v>34.804597701149426</v>
      </c>
      <c r="P79" s="82">
        <f t="shared" si="286"/>
        <v>88</v>
      </c>
      <c r="Q79" s="83">
        <f t="shared" si="287"/>
        <v>4.5454545454545459</v>
      </c>
      <c r="R79" s="83">
        <f t="shared" si="279"/>
        <v>18.181818181818183</v>
      </c>
      <c r="S79" s="83">
        <f t="shared" si="279"/>
        <v>27.27272727272727</v>
      </c>
      <c r="T79" s="83">
        <f t="shared" si="279"/>
        <v>15.909090909090908</v>
      </c>
      <c r="U79" s="83">
        <f t="shared" si="279"/>
        <v>15.909090909090908</v>
      </c>
      <c r="V79" s="83">
        <f t="shared" si="279"/>
        <v>7.9545454545454541</v>
      </c>
      <c r="W79" s="83">
        <f t="shared" si="279"/>
        <v>6.8181818181818175</v>
      </c>
      <c r="X79" s="83">
        <f t="shared" si="279"/>
        <v>0</v>
      </c>
      <c r="Y79" s="83">
        <f t="shared" si="279"/>
        <v>3.4090909090909087</v>
      </c>
      <c r="Z79" s="83">
        <f t="shared" si="287"/>
        <v>0</v>
      </c>
      <c r="AA79" s="119">
        <f t="shared" si="259"/>
        <v>36.352272727272727</v>
      </c>
      <c r="AB79" s="82">
        <f t="shared" si="288"/>
        <v>88</v>
      </c>
      <c r="AC79" s="83">
        <f t="shared" si="289"/>
        <v>3.4090909090909087</v>
      </c>
      <c r="AD79" s="83">
        <f t="shared" si="289"/>
        <v>10.227272727272728</v>
      </c>
      <c r="AE79" s="83">
        <f t="shared" si="289"/>
        <v>12.5</v>
      </c>
      <c r="AF79" s="83">
        <f t="shared" si="289"/>
        <v>7.9545454545454541</v>
      </c>
      <c r="AG79" s="83">
        <f t="shared" si="289"/>
        <v>10.227272727272728</v>
      </c>
      <c r="AH79" s="83">
        <f t="shared" si="280"/>
        <v>3.4090909090909087</v>
      </c>
      <c r="AI79" s="83">
        <f t="shared" si="280"/>
        <v>5.6818181818181817</v>
      </c>
      <c r="AJ79" s="83">
        <f t="shared" si="280"/>
        <v>3.4090909090909087</v>
      </c>
      <c r="AK79" s="83">
        <f t="shared" si="280"/>
        <v>0</v>
      </c>
      <c r="AL79" s="83">
        <f t="shared" si="280"/>
        <v>43.18181818181818</v>
      </c>
      <c r="AM79" s="82">
        <f t="shared" si="271"/>
        <v>153070.37333333332</v>
      </c>
      <c r="AN79" s="82">
        <f t="shared" si="290"/>
        <v>88</v>
      </c>
      <c r="AO79" s="83">
        <f t="shared" si="291"/>
        <v>0</v>
      </c>
      <c r="AP79" s="83">
        <f t="shared" si="291"/>
        <v>3.4090909090909087</v>
      </c>
      <c r="AQ79" s="83">
        <f t="shared" si="281"/>
        <v>6.8181818181818175</v>
      </c>
      <c r="AR79" s="83">
        <f t="shared" si="281"/>
        <v>18.181818181818183</v>
      </c>
      <c r="AS79" s="83">
        <f t="shared" si="281"/>
        <v>22.727272727272727</v>
      </c>
      <c r="AT79" s="83">
        <f t="shared" si="281"/>
        <v>14.772727272727273</v>
      </c>
      <c r="AU79" s="83">
        <f t="shared" si="281"/>
        <v>9.0909090909090917</v>
      </c>
      <c r="AV79" s="83">
        <f t="shared" si="281"/>
        <v>4.5454545454545459</v>
      </c>
      <c r="AW79" s="83">
        <f t="shared" si="281"/>
        <v>7.9545454545454541</v>
      </c>
      <c r="AX79" s="83">
        <f t="shared" si="281"/>
        <v>0</v>
      </c>
      <c r="AY79" s="83">
        <f t="shared" si="281"/>
        <v>12.5</v>
      </c>
      <c r="AZ79" s="82">
        <f t="shared" si="273"/>
        <v>60033.246753246756</v>
      </c>
      <c r="BA79" s="82">
        <f t="shared" si="273"/>
        <v>60033.246753246756</v>
      </c>
      <c r="BB79" s="82">
        <f t="shared" si="292"/>
        <v>2711</v>
      </c>
      <c r="BC79" s="83">
        <f t="shared" si="293"/>
        <v>7.0084839542604209</v>
      </c>
      <c r="BD79" s="83">
        <f t="shared" si="293"/>
        <v>4.6108447067502762</v>
      </c>
      <c r="BE79" s="83">
        <f t="shared" si="282"/>
        <v>5.201032829214312</v>
      </c>
      <c r="BF79" s="83">
        <f t="shared" si="282"/>
        <v>19.771302102545185</v>
      </c>
      <c r="BG79" s="83">
        <f t="shared" si="282"/>
        <v>19.586868314275176</v>
      </c>
      <c r="BH79" s="83">
        <f t="shared" si="282"/>
        <v>14.717816303946881</v>
      </c>
      <c r="BI79" s="83">
        <f t="shared" si="282"/>
        <v>12.762818148284765</v>
      </c>
      <c r="BJ79" s="83">
        <f t="shared" si="282"/>
        <v>9.2216894135005525</v>
      </c>
      <c r="BK79" s="83">
        <f t="shared" si="282"/>
        <v>7.1191442272224261</v>
      </c>
      <c r="BL79" s="119">
        <f t="shared" si="260"/>
        <v>2.2306890389197775</v>
      </c>
      <c r="BM79" s="119">
        <f t="shared" si="261"/>
        <v>2.4127469931271479</v>
      </c>
      <c r="BN79" s="82">
        <f t="shared" si="294"/>
        <v>2347</v>
      </c>
      <c r="BO79" s="83">
        <f t="shared" si="295"/>
        <v>15.125692373242435</v>
      </c>
      <c r="BP79" s="83">
        <f t="shared" si="295"/>
        <v>12.654452492543673</v>
      </c>
      <c r="BQ79" s="83">
        <f t="shared" si="283"/>
        <v>21.133361738389432</v>
      </c>
      <c r="BR79" s="83">
        <f t="shared" si="283"/>
        <v>15.125692373242435</v>
      </c>
      <c r="BS79" s="83">
        <f t="shared" si="283"/>
        <v>5.3685556028973158</v>
      </c>
      <c r="BT79" s="83">
        <f t="shared" si="283"/>
        <v>1.5764806135492118</v>
      </c>
      <c r="BU79" s="83">
        <f t="shared" si="283"/>
        <v>29.01576480613549</v>
      </c>
      <c r="BV79" s="82">
        <f t="shared" si="296"/>
        <v>88</v>
      </c>
      <c r="BW79" s="83">
        <f t="shared" si="284"/>
        <v>57.95454545454546</v>
      </c>
      <c r="BX79" s="83">
        <f t="shared" si="284"/>
        <v>14.772727272727273</v>
      </c>
      <c r="BY79" s="83">
        <f t="shared" si="284"/>
        <v>15.909090909090908</v>
      </c>
      <c r="BZ79" s="83">
        <f t="shared" si="284"/>
        <v>4.5454545454545459</v>
      </c>
      <c r="CA79" s="83">
        <f t="shared" si="284"/>
        <v>2.2727272727272729</v>
      </c>
      <c r="CB79" s="83">
        <f t="shared" si="284"/>
        <v>4.5454545454545459</v>
      </c>
      <c r="CC79" s="119">
        <f t="shared" si="277"/>
        <v>11.831173710954772</v>
      </c>
      <c r="CD79" s="119">
        <f t="shared" si="277"/>
        <v>30.115714900612147</v>
      </c>
    </row>
    <row r="80" spans="1:82" ht="13.5" customHeight="1">
      <c r="A80" s="368"/>
      <c r="B80" s="64"/>
      <c r="C80" s="69" t="s">
        <v>200</v>
      </c>
      <c r="D80" s="82">
        <f t="shared" si="285"/>
        <v>137</v>
      </c>
      <c r="E80" s="83">
        <f t="shared" si="278"/>
        <v>5.8394160583941606</v>
      </c>
      <c r="F80" s="83">
        <f t="shared" si="278"/>
        <v>22.627737226277372</v>
      </c>
      <c r="G80" s="83">
        <f t="shared" si="278"/>
        <v>33.576642335766422</v>
      </c>
      <c r="H80" s="83">
        <f t="shared" si="278"/>
        <v>20.437956204379564</v>
      </c>
      <c r="I80" s="83">
        <f t="shared" si="278"/>
        <v>1.4598540145985401</v>
      </c>
      <c r="J80" s="83">
        <f t="shared" si="278"/>
        <v>7.2992700729926998</v>
      </c>
      <c r="K80" s="83">
        <f t="shared" si="278"/>
        <v>5.1094890510948909</v>
      </c>
      <c r="L80" s="83">
        <f t="shared" si="278"/>
        <v>1.4598540145985401</v>
      </c>
      <c r="M80" s="83">
        <f t="shared" si="278"/>
        <v>1.4598540145985401</v>
      </c>
      <c r="N80" s="83">
        <f t="shared" si="278"/>
        <v>0.72992700729927007</v>
      </c>
      <c r="O80" s="119">
        <f t="shared" si="258"/>
        <v>29.455882352941178</v>
      </c>
      <c r="P80" s="82">
        <f t="shared" si="286"/>
        <v>137</v>
      </c>
      <c r="Q80" s="83">
        <f t="shared" si="287"/>
        <v>4.3795620437956204</v>
      </c>
      <c r="R80" s="83">
        <f t="shared" si="279"/>
        <v>21.167883211678831</v>
      </c>
      <c r="S80" s="83">
        <f t="shared" si="279"/>
        <v>29.197080291970799</v>
      </c>
      <c r="T80" s="83">
        <f t="shared" si="279"/>
        <v>25.547445255474454</v>
      </c>
      <c r="U80" s="83">
        <f t="shared" si="279"/>
        <v>2.1897810218978102</v>
      </c>
      <c r="V80" s="83">
        <f t="shared" si="279"/>
        <v>5.1094890510948909</v>
      </c>
      <c r="W80" s="83">
        <f t="shared" si="279"/>
        <v>6.5693430656934311</v>
      </c>
      <c r="X80" s="83">
        <f t="shared" si="279"/>
        <v>2.1897810218978102</v>
      </c>
      <c r="Y80" s="83">
        <f t="shared" si="279"/>
        <v>1.4598540145985401</v>
      </c>
      <c r="Z80" s="83">
        <f t="shared" si="287"/>
        <v>2.1897810218978102</v>
      </c>
      <c r="AA80" s="119">
        <f t="shared" si="259"/>
        <v>30.85820895522388</v>
      </c>
      <c r="AB80" s="82">
        <f t="shared" si="288"/>
        <v>137</v>
      </c>
      <c r="AC80" s="83">
        <f t="shared" si="289"/>
        <v>3.6496350364963499</v>
      </c>
      <c r="AD80" s="83">
        <f t="shared" si="289"/>
        <v>10.948905109489052</v>
      </c>
      <c r="AE80" s="83">
        <f t="shared" si="289"/>
        <v>22.627737226277372</v>
      </c>
      <c r="AF80" s="83">
        <f t="shared" si="289"/>
        <v>14.5985401459854</v>
      </c>
      <c r="AG80" s="83">
        <f t="shared" si="289"/>
        <v>5.8394160583941606</v>
      </c>
      <c r="AH80" s="83">
        <f t="shared" si="280"/>
        <v>2.1897810218978102</v>
      </c>
      <c r="AI80" s="83">
        <f t="shared" si="280"/>
        <v>2.9197080291970803</v>
      </c>
      <c r="AJ80" s="83">
        <f t="shared" si="280"/>
        <v>0.72992700729927007</v>
      </c>
      <c r="AK80" s="83">
        <f t="shared" si="280"/>
        <v>0</v>
      </c>
      <c r="AL80" s="83">
        <f t="shared" si="280"/>
        <v>36.496350364963504</v>
      </c>
      <c r="AM80" s="82">
        <f t="shared" si="271"/>
        <v>139352.40229885056</v>
      </c>
      <c r="AN80" s="82">
        <f t="shared" si="290"/>
        <v>137</v>
      </c>
      <c r="AO80" s="83">
        <f t="shared" si="291"/>
        <v>0.72992700729927007</v>
      </c>
      <c r="AP80" s="83">
        <f t="shared" si="291"/>
        <v>1.4598540145985401</v>
      </c>
      <c r="AQ80" s="83">
        <f t="shared" si="281"/>
        <v>14.5985401459854</v>
      </c>
      <c r="AR80" s="83">
        <f t="shared" si="281"/>
        <v>26.277372262773724</v>
      </c>
      <c r="AS80" s="83">
        <f t="shared" si="281"/>
        <v>26.277372262773724</v>
      </c>
      <c r="AT80" s="83">
        <f t="shared" si="281"/>
        <v>14.5985401459854</v>
      </c>
      <c r="AU80" s="83">
        <f t="shared" si="281"/>
        <v>4.3795620437956204</v>
      </c>
      <c r="AV80" s="83">
        <f t="shared" si="281"/>
        <v>2.1897810218978102</v>
      </c>
      <c r="AW80" s="83">
        <f t="shared" si="281"/>
        <v>2.9197080291970803</v>
      </c>
      <c r="AX80" s="83">
        <f t="shared" si="281"/>
        <v>0.72992700729927007</v>
      </c>
      <c r="AY80" s="83">
        <f t="shared" si="281"/>
        <v>5.8394160583941606</v>
      </c>
      <c r="AZ80" s="82">
        <f t="shared" si="273"/>
        <v>52548.062015503878</v>
      </c>
      <c r="BA80" s="82">
        <f t="shared" si="273"/>
        <v>52958.59375</v>
      </c>
      <c r="BB80" s="82">
        <f t="shared" si="292"/>
        <v>3392</v>
      </c>
      <c r="BC80" s="83">
        <f t="shared" si="293"/>
        <v>6.5153301886792452</v>
      </c>
      <c r="BD80" s="83">
        <f t="shared" si="293"/>
        <v>4.7759433962264151</v>
      </c>
      <c r="BE80" s="83">
        <f t="shared" si="282"/>
        <v>6.1615566037735849</v>
      </c>
      <c r="BF80" s="83">
        <f t="shared" si="282"/>
        <v>21.108490566037734</v>
      </c>
      <c r="BG80" s="83">
        <f t="shared" si="282"/>
        <v>20.636792452830189</v>
      </c>
      <c r="BH80" s="83">
        <f t="shared" si="282"/>
        <v>16.126179245283019</v>
      </c>
      <c r="BI80" s="83">
        <f t="shared" si="282"/>
        <v>14.033018867924529</v>
      </c>
      <c r="BJ80" s="83">
        <f t="shared" si="282"/>
        <v>9.1981132075471699</v>
      </c>
      <c r="BK80" s="83">
        <f t="shared" si="282"/>
        <v>1.4445754716981132</v>
      </c>
      <c r="BL80" s="119">
        <f t="shared" si="260"/>
        <v>2.240726892013162</v>
      </c>
      <c r="BM80" s="119">
        <f t="shared" si="261"/>
        <v>2.3993433696348494</v>
      </c>
      <c r="BN80" s="82">
        <f t="shared" si="294"/>
        <v>3118</v>
      </c>
      <c r="BO80" s="83">
        <f t="shared" si="295"/>
        <v>13.277742142398974</v>
      </c>
      <c r="BP80" s="83">
        <f t="shared" si="295"/>
        <v>12.443874278383579</v>
      </c>
      <c r="BQ80" s="83">
        <f t="shared" si="283"/>
        <v>18.601667735728032</v>
      </c>
      <c r="BR80" s="83">
        <f t="shared" si="283"/>
        <v>14.849262347658756</v>
      </c>
      <c r="BS80" s="83">
        <f t="shared" si="283"/>
        <v>4.4259140474663248</v>
      </c>
      <c r="BT80" s="83">
        <f t="shared" si="283"/>
        <v>1.9243104554201411</v>
      </c>
      <c r="BU80" s="83">
        <f t="shared" si="283"/>
        <v>34.477228992944198</v>
      </c>
      <c r="BV80" s="82">
        <f t="shared" si="296"/>
        <v>137</v>
      </c>
      <c r="BW80" s="83">
        <f t="shared" si="284"/>
        <v>59.12408759124088</v>
      </c>
      <c r="BX80" s="83">
        <f t="shared" si="284"/>
        <v>14.5985401459854</v>
      </c>
      <c r="BY80" s="83">
        <f t="shared" si="284"/>
        <v>10.948905109489052</v>
      </c>
      <c r="BZ80" s="83">
        <f t="shared" si="284"/>
        <v>8.0291970802919703</v>
      </c>
      <c r="CA80" s="83">
        <f t="shared" si="284"/>
        <v>1.4598540145985401</v>
      </c>
      <c r="CB80" s="83">
        <f t="shared" si="284"/>
        <v>5.8394160583941606</v>
      </c>
      <c r="CC80" s="119">
        <f t="shared" si="277"/>
        <v>11.646420857021045</v>
      </c>
      <c r="CD80" s="119">
        <f t="shared" si="277"/>
        <v>31.299756053244057</v>
      </c>
    </row>
    <row r="81" spans="1:82" ht="13.5" customHeight="1">
      <c r="A81" s="368"/>
      <c r="B81" s="64"/>
      <c r="C81" s="69" t="s">
        <v>201</v>
      </c>
      <c r="D81" s="82">
        <f t="shared" si="285"/>
        <v>42</v>
      </c>
      <c r="E81" s="83">
        <f t="shared" si="278"/>
        <v>0</v>
      </c>
      <c r="F81" s="83">
        <f t="shared" si="278"/>
        <v>2.3809523809523809</v>
      </c>
      <c r="G81" s="83">
        <f t="shared" si="278"/>
        <v>9.5238095238095237</v>
      </c>
      <c r="H81" s="83">
        <f t="shared" si="278"/>
        <v>19.047619047619047</v>
      </c>
      <c r="I81" s="83">
        <f t="shared" si="278"/>
        <v>21.428571428571427</v>
      </c>
      <c r="J81" s="83">
        <f t="shared" si="278"/>
        <v>11.904761904761903</v>
      </c>
      <c r="K81" s="83">
        <f t="shared" si="278"/>
        <v>26.190476190476193</v>
      </c>
      <c r="L81" s="83">
        <f t="shared" si="278"/>
        <v>7.1428571428571423</v>
      </c>
      <c r="M81" s="83">
        <f t="shared" si="278"/>
        <v>2.3809523809523809</v>
      </c>
      <c r="N81" s="83">
        <f t="shared" si="278"/>
        <v>0</v>
      </c>
      <c r="O81" s="119">
        <f t="shared" si="258"/>
        <v>51.023809523809526</v>
      </c>
      <c r="P81" s="82">
        <f t="shared" si="286"/>
        <v>42</v>
      </c>
      <c r="Q81" s="83">
        <f t="shared" si="287"/>
        <v>0</v>
      </c>
      <c r="R81" s="83">
        <f t="shared" si="279"/>
        <v>2.3809523809523809</v>
      </c>
      <c r="S81" s="83">
        <f t="shared" si="279"/>
        <v>4.7619047619047619</v>
      </c>
      <c r="T81" s="83">
        <f t="shared" si="279"/>
        <v>19.047619047619047</v>
      </c>
      <c r="U81" s="83">
        <f t="shared" si="279"/>
        <v>23.809523809523807</v>
      </c>
      <c r="V81" s="83">
        <f t="shared" si="279"/>
        <v>14.285714285714285</v>
      </c>
      <c r="W81" s="83">
        <f t="shared" si="279"/>
        <v>14.285714285714285</v>
      </c>
      <c r="X81" s="83">
        <f t="shared" si="279"/>
        <v>16.666666666666664</v>
      </c>
      <c r="Y81" s="83">
        <f t="shared" si="279"/>
        <v>2.3809523809523809</v>
      </c>
      <c r="Z81" s="83">
        <f t="shared" si="287"/>
        <v>2.3809523809523809</v>
      </c>
      <c r="AA81" s="119">
        <f t="shared" si="259"/>
        <v>54.414634146341463</v>
      </c>
      <c r="AB81" s="82">
        <f t="shared" si="288"/>
        <v>42</v>
      </c>
      <c r="AC81" s="83">
        <f t="shared" si="289"/>
        <v>2.3809523809523809</v>
      </c>
      <c r="AD81" s="83">
        <f t="shared" si="289"/>
        <v>0</v>
      </c>
      <c r="AE81" s="83">
        <f t="shared" si="289"/>
        <v>2.3809523809523809</v>
      </c>
      <c r="AF81" s="83">
        <f t="shared" si="289"/>
        <v>26.190476190476193</v>
      </c>
      <c r="AG81" s="83">
        <f t="shared" si="289"/>
        <v>14.285714285714285</v>
      </c>
      <c r="AH81" s="83">
        <f t="shared" si="280"/>
        <v>4.7619047619047619</v>
      </c>
      <c r="AI81" s="83">
        <f t="shared" si="280"/>
        <v>11.904761904761903</v>
      </c>
      <c r="AJ81" s="83">
        <f t="shared" si="280"/>
        <v>0</v>
      </c>
      <c r="AK81" s="83">
        <f t="shared" si="280"/>
        <v>2.3809523809523809</v>
      </c>
      <c r="AL81" s="83">
        <f t="shared" si="280"/>
        <v>35.714285714285715</v>
      </c>
      <c r="AM81" s="82">
        <f t="shared" si="271"/>
        <v>175260.37037037036</v>
      </c>
      <c r="AN81" s="82">
        <f t="shared" si="290"/>
        <v>42</v>
      </c>
      <c r="AO81" s="83">
        <f t="shared" si="291"/>
        <v>0</v>
      </c>
      <c r="AP81" s="83">
        <f t="shared" si="291"/>
        <v>0</v>
      </c>
      <c r="AQ81" s="83">
        <f t="shared" si="281"/>
        <v>2.3809523809523809</v>
      </c>
      <c r="AR81" s="83">
        <f t="shared" si="281"/>
        <v>9.5238095238095237</v>
      </c>
      <c r="AS81" s="83">
        <f t="shared" si="281"/>
        <v>21.428571428571427</v>
      </c>
      <c r="AT81" s="83">
        <f t="shared" si="281"/>
        <v>28.571428571428569</v>
      </c>
      <c r="AU81" s="83">
        <f t="shared" si="281"/>
        <v>11.904761904761903</v>
      </c>
      <c r="AV81" s="83">
        <f t="shared" si="281"/>
        <v>9.5238095238095237</v>
      </c>
      <c r="AW81" s="83">
        <f t="shared" si="281"/>
        <v>9.5238095238095237</v>
      </c>
      <c r="AX81" s="83">
        <f t="shared" si="281"/>
        <v>7.1428571428571423</v>
      </c>
      <c r="AY81" s="83">
        <f t="shared" si="281"/>
        <v>0</v>
      </c>
      <c r="AZ81" s="82">
        <f t="shared" si="273"/>
        <v>77559.523809523816</v>
      </c>
      <c r="BA81" s="82">
        <f t="shared" si="273"/>
        <v>77559.523809523816</v>
      </c>
      <c r="BB81" s="82">
        <f t="shared" si="292"/>
        <v>2029</v>
      </c>
      <c r="BC81" s="83">
        <f t="shared" si="293"/>
        <v>13.997042878265157</v>
      </c>
      <c r="BD81" s="83">
        <f t="shared" si="293"/>
        <v>11.13849186791523</v>
      </c>
      <c r="BE81" s="83">
        <f t="shared" si="282"/>
        <v>8.7235091177920143</v>
      </c>
      <c r="BF81" s="83">
        <f t="shared" si="282"/>
        <v>19.960571710202071</v>
      </c>
      <c r="BG81" s="83">
        <f t="shared" si="282"/>
        <v>16.362740266140957</v>
      </c>
      <c r="BH81" s="83">
        <f t="shared" si="282"/>
        <v>10.54706752094628</v>
      </c>
      <c r="BI81" s="83">
        <f t="shared" si="282"/>
        <v>9.0685066535239027</v>
      </c>
      <c r="BJ81" s="83">
        <f t="shared" si="282"/>
        <v>5.4213898472153774</v>
      </c>
      <c r="BK81" s="83">
        <f t="shared" si="282"/>
        <v>4.7806801379990143</v>
      </c>
      <c r="BL81" s="119">
        <f t="shared" si="260"/>
        <v>1.6867236024844721</v>
      </c>
      <c r="BM81" s="119">
        <f t="shared" si="261"/>
        <v>1.9773968446601942</v>
      </c>
      <c r="BN81" s="82">
        <f t="shared" si="294"/>
        <v>1778</v>
      </c>
      <c r="BO81" s="83">
        <f t="shared" si="295"/>
        <v>26.884139482564677</v>
      </c>
      <c r="BP81" s="83">
        <f t="shared" si="295"/>
        <v>12.204724409448819</v>
      </c>
      <c r="BQ81" s="83">
        <f t="shared" si="283"/>
        <v>13.892013498312711</v>
      </c>
      <c r="BR81" s="83">
        <f t="shared" si="283"/>
        <v>5.7367829021372332</v>
      </c>
      <c r="BS81" s="83">
        <f t="shared" si="283"/>
        <v>1.6872890888638921</v>
      </c>
      <c r="BT81" s="83">
        <f t="shared" si="283"/>
        <v>0.6186726659167604</v>
      </c>
      <c r="BU81" s="83">
        <f t="shared" si="283"/>
        <v>38.976377952755904</v>
      </c>
      <c r="BV81" s="82">
        <f t="shared" si="296"/>
        <v>42</v>
      </c>
      <c r="BW81" s="83">
        <f t="shared" si="284"/>
        <v>76.19047619047619</v>
      </c>
      <c r="BX81" s="83">
        <f t="shared" si="284"/>
        <v>14.285714285714285</v>
      </c>
      <c r="BY81" s="83">
        <f t="shared" si="284"/>
        <v>4.7619047619047619</v>
      </c>
      <c r="BZ81" s="83">
        <f t="shared" si="284"/>
        <v>0</v>
      </c>
      <c r="CA81" s="83">
        <f t="shared" si="284"/>
        <v>2.3809523809523809</v>
      </c>
      <c r="CB81" s="83">
        <f t="shared" si="284"/>
        <v>2.3809523809523809</v>
      </c>
      <c r="CC81" s="119">
        <f t="shared" si="277"/>
        <v>5.0608718078746691</v>
      </c>
      <c r="CD81" s="119">
        <f t="shared" si="277"/>
        <v>23.055082680317938</v>
      </c>
    </row>
    <row r="82" spans="1:82" ht="13.5" customHeight="1">
      <c r="A82" s="368"/>
      <c r="B82" s="64"/>
      <c r="C82" s="53" t="s">
        <v>202</v>
      </c>
      <c r="D82" s="82">
        <f t="shared" si="285"/>
        <v>18</v>
      </c>
      <c r="E82" s="83">
        <f t="shared" si="278"/>
        <v>5.5555555555555554</v>
      </c>
      <c r="F82" s="83">
        <f t="shared" si="278"/>
        <v>11.111111111111111</v>
      </c>
      <c r="G82" s="83">
        <f t="shared" si="278"/>
        <v>11.111111111111111</v>
      </c>
      <c r="H82" s="83">
        <f t="shared" si="278"/>
        <v>27.777777777777779</v>
      </c>
      <c r="I82" s="83">
        <f t="shared" si="278"/>
        <v>33.333333333333329</v>
      </c>
      <c r="J82" s="83">
        <f t="shared" si="278"/>
        <v>11.111111111111111</v>
      </c>
      <c r="K82" s="83">
        <f t="shared" si="278"/>
        <v>0</v>
      </c>
      <c r="L82" s="83">
        <f t="shared" si="278"/>
        <v>0</v>
      </c>
      <c r="M82" s="83">
        <f t="shared" si="278"/>
        <v>0</v>
      </c>
      <c r="N82" s="83">
        <f t="shared" si="278"/>
        <v>0</v>
      </c>
      <c r="O82" s="119">
        <f t="shared" si="258"/>
        <v>34.055555555555557</v>
      </c>
      <c r="P82" s="82">
        <f t="shared" si="286"/>
        <v>18</v>
      </c>
      <c r="Q82" s="83">
        <f t="shared" si="287"/>
        <v>0</v>
      </c>
      <c r="R82" s="83">
        <f t="shared" si="279"/>
        <v>16.666666666666664</v>
      </c>
      <c r="S82" s="83">
        <f t="shared" si="279"/>
        <v>11.111111111111111</v>
      </c>
      <c r="T82" s="83">
        <f t="shared" si="279"/>
        <v>16.666666666666664</v>
      </c>
      <c r="U82" s="83">
        <f t="shared" si="279"/>
        <v>33.333333333333329</v>
      </c>
      <c r="V82" s="83">
        <f t="shared" si="279"/>
        <v>5.5555555555555554</v>
      </c>
      <c r="W82" s="83">
        <f t="shared" si="279"/>
        <v>11.111111111111111</v>
      </c>
      <c r="X82" s="83">
        <f t="shared" si="279"/>
        <v>0</v>
      </c>
      <c r="Y82" s="83">
        <f t="shared" si="279"/>
        <v>0</v>
      </c>
      <c r="Z82" s="83">
        <f t="shared" si="287"/>
        <v>5.5555555555555554</v>
      </c>
      <c r="AA82" s="119">
        <f t="shared" si="259"/>
        <v>37.352941176470587</v>
      </c>
      <c r="AB82" s="82">
        <f t="shared" si="288"/>
        <v>18</v>
      </c>
      <c r="AC82" s="83">
        <f t="shared" si="289"/>
        <v>5.5555555555555554</v>
      </c>
      <c r="AD82" s="83">
        <f t="shared" si="289"/>
        <v>11.111111111111111</v>
      </c>
      <c r="AE82" s="83">
        <f t="shared" si="289"/>
        <v>5.5555555555555554</v>
      </c>
      <c r="AF82" s="83">
        <f t="shared" si="289"/>
        <v>11.111111111111111</v>
      </c>
      <c r="AG82" s="83">
        <f t="shared" si="289"/>
        <v>5.5555555555555554</v>
      </c>
      <c r="AH82" s="83">
        <f t="shared" si="280"/>
        <v>5.5555555555555554</v>
      </c>
      <c r="AI82" s="83">
        <f t="shared" si="280"/>
        <v>0</v>
      </c>
      <c r="AJ82" s="83">
        <f t="shared" si="280"/>
        <v>0</v>
      </c>
      <c r="AK82" s="83">
        <f t="shared" si="280"/>
        <v>0</v>
      </c>
      <c r="AL82" s="83">
        <f t="shared" si="280"/>
        <v>55.555555555555557</v>
      </c>
      <c r="AM82" s="82">
        <f t="shared" si="271"/>
        <v>141717.5</v>
      </c>
      <c r="AN82" s="82">
        <f t="shared" si="290"/>
        <v>18</v>
      </c>
      <c r="AO82" s="83">
        <f t="shared" si="291"/>
        <v>0</v>
      </c>
      <c r="AP82" s="83">
        <f t="shared" si="291"/>
        <v>0</v>
      </c>
      <c r="AQ82" s="83">
        <f t="shared" si="281"/>
        <v>22.222222222222221</v>
      </c>
      <c r="AR82" s="83">
        <f t="shared" si="281"/>
        <v>16.666666666666664</v>
      </c>
      <c r="AS82" s="83">
        <f t="shared" si="281"/>
        <v>27.777777777777779</v>
      </c>
      <c r="AT82" s="83">
        <f t="shared" si="281"/>
        <v>11.111111111111111</v>
      </c>
      <c r="AU82" s="83">
        <f t="shared" si="281"/>
        <v>16.666666666666664</v>
      </c>
      <c r="AV82" s="83">
        <f t="shared" si="281"/>
        <v>5.5555555555555554</v>
      </c>
      <c r="AW82" s="83">
        <f t="shared" si="281"/>
        <v>0</v>
      </c>
      <c r="AX82" s="83">
        <f t="shared" si="281"/>
        <v>0</v>
      </c>
      <c r="AY82" s="83">
        <f t="shared" si="281"/>
        <v>0</v>
      </c>
      <c r="AZ82" s="82">
        <f t="shared" si="273"/>
        <v>53611.111111111109</v>
      </c>
      <c r="BA82" s="82">
        <f t="shared" si="273"/>
        <v>53611.111111111109</v>
      </c>
      <c r="BB82" s="82">
        <f t="shared" si="292"/>
        <v>510</v>
      </c>
      <c r="BC82" s="83">
        <f t="shared" si="293"/>
        <v>9.2156862745098049</v>
      </c>
      <c r="BD82" s="83">
        <f t="shared" si="293"/>
        <v>6.2745098039215685</v>
      </c>
      <c r="BE82" s="83">
        <f t="shared" si="282"/>
        <v>6.0784313725490193</v>
      </c>
      <c r="BF82" s="83">
        <f t="shared" si="282"/>
        <v>18.823529411764707</v>
      </c>
      <c r="BG82" s="83">
        <f t="shared" si="282"/>
        <v>18.823529411764707</v>
      </c>
      <c r="BH82" s="83">
        <f t="shared" si="282"/>
        <v>12.156862745098039</v>
      </c>
      <c r="BI82" s="83">
        <f t="shared" si="282"/>
        <v>15.882352941176469</v>
      </c>
      <c r="BJ82" s="83">
        <f t="shared" si="282"/>
        <v>12.745098039215685</v>
      </c>
      <c r="BK82" s="83">
        <f t="shared" si="282"/>
        <v>0</v>
      </c>
      <c r="BL82" s="119">
        <f t="shared" si="260"/>
        <v>2.2862745098039214</v>
      </c>
      <c r="BM82" s="119">
        <f t="shared" si="261"/>
        <v>2.5183585313174945</v>
      </c>
      <c r="BN82" s="82">
        <f t="shared" si="294"/>
        <v>382</v>
      </c>
      <c r="BO82" s="83">
        <f t="shared" si="295"/>
        <v>29.05759162303665</v>
      </c>
      <c r="BP82" s="83">
        <f t="shared" si="295"/>
        <v>11.518324607329843</v>
      </c>
      <c r="BQ82" s="83">
        <f t="shared" si="283"/>
        <v>17.539267015706805</v>
      </c>
      <c r="BR82" s="83">
        <f t="shared" si="283"/>
        <v>10.732984293193718</v>
      </c>
      <c r="BS82" s="83">
        <f t="shared" si="283"/>
        <v>2.0942408376963351</v>
      </c>
      <c r="BT82" s="83">
        <f t="shared" si="283"/>
        <v>1.3089005235602094</v>
      </c>
      <c r="BU82" s="83">
        <f t="shared" si="283"/>
        <v>27.748691099476442</v>
      </c>
      <c r="BV82" s="82">
        <f t="shared" si="296"/>
        <v>18</v>
      </c>
      <c r="BW82" s="83">
        <f t="shared" si="284"/>
        <v>33.333333333333329</v>
      </c>
      <c r="BX82" s="83">
        <f t="shared" si="284"/>
        <v>22.222222222222221</v>
      </c>
      <c r="BY82" s="83">
        <f t="shared" si="284"/>
        <v>27.777777777777779</v>
      </c>
      <c r="BZ82" s="83">
        <f t="shared" si="284"/>
        <v>5.5555555555555554</v>
      </c>
      <c r="CA82" s="83">
        <f t="shared" si="284"/>
        <v>0</v>
      </c>
      <c r="CB82" s="83">
        <f t="shared" si="284"/>
        <v>11.111111111111111</v>
      </c>
      <c r="CC82" s="119">
        <f t="shared" si="277"/>
        <v>16.80905951914513</v>
      </c>
      <c r="CD82" s="119">
        <f t="shared" si="277"/>
        <v>26.894495230632209</v>
      </c>
    </row>
    <row r="83" spans="1:82" ht="13.5" customHeight="1">
      <c r="A83" s="368"/>
      <c r="B83" s="64"/>
      <c r="C83" s="180" t="s">
        <v>1217</v>
      </c>
      <c r="D83" s="82">
        <f t="shared" si="285"/>
        <v>42</v>
      </c>
      <c r="E83" s="83">
        <f t="shared" si="278"/>
        <v>4.7619047619047619</v>
      </c>
      <c r="F83" s="83">
        <f t="shared" si="278"/>
        <v>14.285714285714285</v>
      </c>
      <c r="G83" s="83">
        <f t="shared" si="278"/>
        <v>42.857142857142854</v>
      </c>
      <c r="H83" s="83">
        <f t="shared" si="278"/>
        <v>11.904761904761903</v>
      </c>
      <c r="I83" s="83">
        <f t="shared" si="278"/>
        <v>14.285714285714285</v>
      </c>
      <c r="J83" s="83">
        <f t="shared" si="278"/>
        <v>11.904761904761903</v>
      </c>
      <c r="K83" s="83">
        <f t="shared" si="278"/>
        <v>0</v>
      </c>
      <c r="L83" s="83">
        <f t="shared" si="278"/>
        <v>0</v>
      </c>
      <c r="M83" s="83">
        <f t="shared" si="278"/>
        <v>0</v>
      </c>
      <c r="N83" s="83">
        <f t="shared" si="278"/>
        <v>0</v>
      </c>
      <c r="O83" s="119">
        <f t="shared" si="258"/>
        <v>29.071428571428573</v>
      </c>
      <c r="P83" s="82">
        <f t="shared" si="286"/>
        <v>42</v>
      </c>
      <c r="Q83" s="83">
        <f t="shared" si="287"/>
        <v>2.3809523809523809</v>
      </c>
      <c r="R83" s="83">
        <f t="shared" si="279"/>
        <v>11.904761904761903</v>
      </c>
      <c r="S83" s="83">
        <f t="shared" si="279"/>
        <v>45.238095238095241</v>
      </c>
      <c r="T83" s="83">
        <f t="shared" si="279"/>
        <v>14.285714285714285</v>
      </c>
      <c r="U83" s="83">
        <f t="shared" si="279"/>
        <v>11.904761904761903</v>
      </c>
      <c r="V83" s="83">
        <f t="shared" si="279"/>
        <v>11.904761904761903</v>
      </c>
      <c r="W83" s="83">
        <f t="shared" si="279"/>
        <v>2.3809523809523809</v>
      </c>
      <c r="X83" s="83">
        <f t="shared" si="279"/>
        <v>0</v>
      </c>
      <c r="Y83" s="83">
        <f t="shared" si="279"/>
        <v>0</v>
      </c>
      <c r="Z83" s="83">
        <f t="shared" si="287"/>
        <v>0</v>
      </c>
      <c r="AA83" s="119">
        <f t="shared" si="259"/>
        <v>30.452380952380953</v>
      </c>
      <c r="AB83" s="82">
        <f t="shared" si="288"/>
        <v>42</v>
      </c>
      <c r="AC83" s="83">
        <f t="shared" si="289"/>
        <v>9.5238095238095237</v>
      </c>
      <c r="AD83" s="83">
        <f t="shared" si="289"/>
        <v>9.5238095238095237</v>
      </c>
      <c r="AE83" s="83">
        <f t="shared" si="289"/>
        <v>26.190476190476193</v>
      </c>
      <c r="AF83" s="83">
        <f t="shared" si="289"/>
        <v>16.666666666666664</v>
      </c>
      <c r="AG83" s="83">
        <f t="shared" si="289"/>
        <v>2.3809523809523809</v>
      </c>
      <c r="AH83" s="83">
        <f t="shared" si="280"/>
        <v>2.3809523809523809</v>
      </c>
      <c r="AI83" s="83">
        <f t="shared" si="280"/>
        <v>0</v>
      </c>
      <c r="AJ83" s="83">
        <f t="shared" si="280"/>
        <v>0</v>
      </c>
      <c r="AK83" s="83">
        <f t="shared" si="280"/>
        <v>0</v>
      </c>
      <c r="AL83" s="83">
        <f t="shared" si="280"/>
        <v>33.333333333333329</v>
      </c>
      <c r="AM83" s="82">
        <f t="shared" si="271"/>
        <v>130291.17857142857</v>
      </c>
      <c r="AN83" s="82">
        <f t="shared" si="290"/>
        <v>42</v>
      </c>
      <c r="AO83" s="83">
        <f t="shared" si="291"/>
        <v>0</v>
      </c>
      <c r="AP83" s="83">
        <f t="shared" si="291"/>
        <v>9.5238095238095237</v>
      </c>
      <c r="AQ83" s="83">
        <f t="shared" si="281"/>
        <v>19.047619047619047</v>
      </c>
      <c r="AR83" s="83">
        <f t="shared" si="281"/>
        <v>38.095238095238095</v>
      </c>
      <c r="AS83" s="83">
        <f t="shared" si="281"/>
        <v>19.047619047619047</v>
      </c>
      <c r="AT83" s="83">
        <f t="shared" si="281"/>
        <v>7.1428571428571423</v>
      </c>
      <c r="AU83" s="83">
        <f t="shared" si="281"/>
        <v>2.3809523809523809</v>
      </c>
      <c r="AV83" s="83">
        <f t="shared" si="281"/>
        <v>4.7619047619047619</v>
      </c>
      <c r="AW83" s="83">
        <f t="shared" si="281"/>
        <v>0</v>
      </c>
      <c r="AX83" s="83">
        <f t="shared" si="281"/>
        <v>0</v>
      </c>
      <c r="AY83" s="83">
        <f t="shared" si="281"/>
        <v>0</v>
      </c>
      <c r="AZ83" s="82">
        <f t="shared" si="273"/>
        <v>46630.952380952382</v>
      </c>
      <c r="BA83" s="82">
        <f t="shared" si="273"/>
        <v>46630.952380952382</v>
      </c>
      <c r="BB83" s="82">
        <f t="shared" si="292"/>
        <v>1124</v>
      </c>
      <c r="BC83" s="83">
        <f t="shared" si="293"/>
        <v>2.2241992882562278</v>
      </c>
      <c r="BD83" s="83">
        <f t="shared" si="293"/>
        <v>3.9145907473309607</v>
      </c>
      <c r="BE83" s="83">
        <f t="shared" si="282"/>
        <v>5.6939501779359425</v>
      </c>
      <c r="BF83" s="83">
        <f t="shared" si="282"/>
        <v>25.355871886120994</v>
      </c>
      <c r="BG83" s="83">
        <f t="shared" si="282"/>
        <v>22.508896797153024</v>
      </c>
      <c r="BH83" s="83">
        <f t="shared" si="282"/>
        <v>17.971530249110319</v>
      </c>
      <c r="BI83" s="83">
        <f t="shared" si="282"/>
        <v>14.857651245551601</v>
      </c>
      <c r="BJ83" s="83">
        <f t="shared" si="282"/>
        <v>6.7615658362989333</v>
      </c>
      <c r="BK83" s="83">
        <f t="shared" si="282"/>
        <v>0.71174377224199281</v>
      </c>
      <c r="BL83" s="119">
        <f t="shared" si="260"/>
        <v>2.2629928315412187</v>
      </c>
      <c r="BM83" s="119">
        <f t="shared" si="261"/>
        <v>2.3148487626031162</v>
      </c>
      <c r="BN83" s="82">
        <f t="shared" si="294"/>
        <v>953</v>
      </c>
      <c r="BO83" s="83">
        <f t="shared" si="295"/>
        <v>8.3945435466946474</v>
      </c>
      <c r="BP83" s="83">
        <f t="shared" si="295"/>
        <v>11.542497376705143</v>
      </c>
      <c r="BQ83" s="83">
        <f t="shared" si="283"/>
        <v>26.128016789087095</v>
      </c>
      <c r="BR83" s="83">
        <f t="shared" si="283"/>
        <v>16.264428121720879</v>
      </c>
      <c r="BS83" s="83">
        <f t="shared" si="283"/>
        <v>4.7219307450157402</v>
      </c>
      <c r="BT83" s="83">
        <f t="shared" si="283"/>
        <v>0.73452256033578167</v>
      </c>
      <c r="BU83" s="83">
        <f t="shared" si="283"/>
        <v>32.214060860440711</v>
      </c>
      <c r="BV83" s="82">
        <f t="shared" si="296"/>
        <v>42</v>
      </c>
      <c r="BW83" s="83">
        <f t="shared" si="284"/>
        <v>54.761904761904766</v>
      </c>
      <c r="BX83" s="83">
        <f t="shared" si="284"/>
        <v>28.571428571428569</v>
      </c>
      <c r="BY83" s="83">
        <f t="shared" si="284"/>
        <v>7.1428571428571423</v>
      </c>
      <c r="BZ83" s="83">
        <f t="shared" si="284"/>
        <v>4.7619047619047619</v>
      </c>
      <c r="CA83" s="83">
        <f t="shared" si="284"/>
        <v>2.3809523809523809</v>
      </c>
      <c r="CB83" s="83">
        <f t="shared" si="284"/>
        <v>2.3809523809523809</v>
      </c>
      <c r="CC83" s="119">
        <f t="shared" si="277"/>
        <v>10.076647371732008</v>
      </c>
      <c r="CD83" s="119">
        <f t="shared" si="277"/>
        <v>22.952363457834018</v>
      </c>
    </row>
    <row r="84" spans="1:82" ht="13.5" customHeight="1">
      <c r="A84" s="370"/>
      <c r="B84" s="65"/>
      <c r="C84" s="59" t="s">
        <v>174</v>
      </c>
      <c r="D84" s="84">
        <f t="shared" si="285"/>
        <v>21</v>
      </c>
      <c r="E84" s="85">
        <f t="shared" si="278"/>
        <v>4.7619047619047619</v>
      </c>
      <c r="F84" s="85">
        <f t="shared" si="278"/>
        <v>14.285714285714285</v>
      </c>
      <c r="G84" s="85">
        <f t="shared" si="278"/>
        <v>28.571428571428569</v>
      </c>
      <c r="H84" s="85">
        <f t="shared" si="278"/>
        <v>14.285714285714285</v>
      </c>
      <c r="I84" s="85">
        <f t="shared" si="278"/>
        <v>9.5238095238095237</v>
      </c>
      <c r="J84" s="85">
        <f t="shared" si="278"/>
        <v>0</v>
      </c>
      <c r="K84" s="85">
        <f t="shared" si="278"/>
        <v>14.285714285714285</v>
      </c>
      <c r="L84" s="85">
        <f t="shared" si="278"/>
        <v>9.5238095238095237</v>
      </c>
      <c r="M84" s="85">
        <f t="shared" si="278"/>
        <v>0</v>
      </c>
      <c r="N84" s="85">
        <f t="shared" si="278"/>
        <v>4.7619047619047619</v>
      </c>
      <c r="O84" s="120">
        <f t="shared" si="258"/>
        <v>38.85</v>
      </c>
      <c r="P84" s="84">
        <f t="shared" si="286"/>
        <v>21</v>
      </c>
      <c r="Q84" s="85">
        <f t="shared" si="287"/>
        <v>4.7619047619047619</v>
      </c>
      <c r="R84" s="85">
        <f t="shared" si="279"/>
        <v>9.5238095238095237</v>
      </c>
      <c r="S84" s="85">
        <f t="shared" si="279"/>
        <v>28.571428571428569</v>
      </c>
      <c r="T84" s="85">
        <f t="shared" si="279"/>
        <v>19.047619047619047</v>
      </c>
      <c r="U84" s="85">
        <f t="shared" si="279"/>
        <v>14.285714285714285</v>
      </c>
      <c r="V84" s="85">
        <f t="shared" si="279"/>
        <v>0</v>
      </c>
      <c r="W84" s="85">
        <f t="shared" si="279"/>
        <v>9.5238095238095237</v>
      </c>
      <c r="X84" s="85">
        <f t="shared" si="279"/>
        <v>9.5238095238095237</v>
      </c>
      <c r="Y84" s="85">
        <f t="shared" si="279"/>
        <v>0</v>
      </c>
      <c r="Z84" s="85">
        <f t="shared" si="287"/>
        <v>4.7619047619047619</v>
      </c>
      <c r="AA84" s="120">
        <f t="shared" si="259"/>
        <v>38.299999999999997</v>
      </c>
      <c r="AB84" s="84">
        <f t="shared" si="288"/>
        <v>21</v>
      </c>
      <c r="AC84" s="85">
        <f t="shared" si="289"/>
        <v>4.7619047619047619</v>
      </c>
      <c r="AD84" s="85">
        <f t="shared" si="289"/>
        <v>4.7619047619047619</v>
      </c>
      <c r="AE84" s="85">
        <f t="shared" si="289"/>
        <v>14.285714285714285</v>
      </c>
      <c r="AF84" s="85">
        <f t="shared" si="289"/>
        <v>14.285714285714285</v>
      </c>
      <c r="AG84" s="85">
        <f t="shared" si="289"/>
        <v>0</v>
      </c>
      <c r="AH84" s="85">
        <f t="shared" si="280"/>
        <v>0</v>
      </c>
      <c r="AI84" s="85">
        <f t="shared" si="280"/>
        <v>4.7619047619047619</v>
      </c>
      <c r="AJ84" s="85">
        <f t="shared" si="280"/>
        <v>0</v>
      </c>
      <c r="AK84" s="85">
        <f t="shared" si="280"/>
        <v>0</v>
      </c>
      <c r="AL84" s="85">
        <f t="shared" si="280"/>
        <v>57.142857142857139</v>
      </c>
      <c r="AM84" s="84">
        <f t="shared" si="271"/>
        <v>142772.66666666666</v>
      </c>
      <c r="AN84" s="84">
        <f t="shared" si="290"/>
        <v>21</v>
      </c>
      <c r="AO84" s="85">
        <f t="shared" si="291"/>
        <v>0</v>
      </c>
      <c r="AP84" s="85">
        <f t="shared" si="291"/>
        <v>0</v>
      </c>
      <c r="AQ84" s="85">
        <f t="shared" si="281"/>
        <v>9.5238095238095237</v>
      </c>
      <c r="AR84" s="85">
        <f t="shared" si="281"/>
        <v>28.571428571428569</v>
      </c>
      <c r="AS84" s="85">
        <f t="shared" si="281"/>
        <v>19.047619047619047</v>
      </c>
      <c r="AT84" s="85">
        <f t="shared" si="281"/>
        <v>9.5238095238095237</v>
      </c>
      <c r="AU84" s="85">
        <f t="shared" si="281"/>
        <v>4.7619047619047619</v>
      </c>
      <c r="AV84" s="85">
        <f t="shared" si="281"/>
        <v>9.5238095238095237</v>
      </c>
      <c r="AW84" s="85">
        <f t="shared" si="281"/>
        <v>0</v>
      </c>
      <c r="AX84" s="85">
        <f t="shared" si="281"/>
        <v>0</v>
      </c>
      <c r="AY84" s="85">
        <f t="shared" si="281"/>
        <v>19.047619047619047</v>
      </c>
      <c r="AZ84" s="84">
        <f t="shared" si="273"/>
        <v>53955.882352941175</v>
      </c>
      <c r="BA84" s="84">
        <f t="shared" si="273"/>
        <v>53955.882352941175</v>
      </c>
      <c r="BB84" s="84">
        <f t="shared" si="292"/>
        <v>671</v>
      </c>
      <c r="BC84" s="85">
        <f t="shared" si="293"/>
        <v>4.3219076005961252</v>
      </c>
      <c r="BD84" s="85">
        <f t="shared" si="293"/>
        <v>5.8122205663189268</v>
      </c>
      <c r="BE84" s="85">
        <f t="shared" si="282"/>
        <v>5.6631892697466473</v>
      </c>
      <c r="BF84" s="85">
        <f t="shared" si="282"/>
        <v>20.566318926974663</v>
      </c>
      <c r="BG84" s="85">
        <f t="shared" si="282"/>
        <v>19.970193740685545</v>
      </c>
      <c r="BH84" s="85">
        <f t="shared" si="282"/>
        <v>15.201192250372578</v>
      </c>
      <c r="BI84" s="85">
        <f t="shared" si="282"/>
        <v>16.691505216095383</v>
      </c>
      <c r="BJ84" s="85">
        <f t="shared" si="282"/>
        <v>7.8986587183308492</v>
      </c>
      <c r="BK84" s="85">
        <f t="shared" si="282"/>
        <v>3.8748137108792844</v>
      </c>
      <c r="BL84" s="120">
        <f t="shared" si="260"/>
        <v>2.2908914728682173</v>
      </c>
      <c r="BM84" s="120">
        <f t="shared" si="261"/>
        <v>2.398741883116883</v>
      </c>
      <c r="BN84" s="84">
        <f t="shared" si="294"/>
        <v>579</v>
      </c>
      <c r="BO84" s="85">
        <f t="shared" si="295"/>
        <v>6.5630397236614861</v>
      </c>
      <c r="BP84" s="85">
        <f t="shared" si="295"/>
        <v>13.81692573402418</v>
      </c>
      <c r="BQ84" s="85">
        <f t="shared" si="283"/>
        <v>23.1433506044905</v>
      </c>
      <c r="BR84" s="85">
        <f t="shared" si="283"/>
        <v>15.3713298791019</v>
      </c>
      <c r="BS84" s="85">
        <f t="shared" si="283"/>
        <v>4.3177892918825558</v>
      </c>
      <c r="BT84" s="85">
        <f t="shared" si="283"/>
        <v>0.69084628670120896</v>
      </c>
      <c r="BU84" s="85">
        <f t="shared" si="283"/>
        <v>36.096718480138165</v>
      </c>
      <c r="BV84" s="84">
        <f t="shared" si="296"/>
        <v>21</v>
      </c>
      <c r="BW84" s="85">
        <f t="shared" si="284"/>
        <v>38.095238095238095</v>
      </c>
      <c r="BX84" s="85">
        <f t="shared" si="284"/>
        <v>28.571428571428569</v>
      </c>
      <c r="BY84" s="85">
        <f t="shared" si="284"/>
        <v>9.5238095238095237</v>
      </c>
      <c r="BZ84" s="85">
        <f t="shared" si="284"/>
        <v>4.7619047619047619</v>
      </c>
      <c r="CA84" s="85">
        <f t="shared" si="284"/>
        <v>4.7619047619047619</v>
      </c>
      <c r="CB84" s="85">
        <f t="shared" si="284"/>
        <v>14.285714285714285</v>
      </c>
      <c r="CC84" s="120">
        <f t="shared" si="277"/>
        <v>15.46723551256339</v>
      </c>
      <c r="CD84" s="120">
        <f t="shared" si="277"/>
        <v>27.841023922614102</v>
      </c>
    </row>
    <row r="88" spans="1:82" ht="15" customHeight="1">
      <c r="A88" s="366" t="s">
        <v>175</v>
      </c>
      <c r="B88" s="44" t="s">
        <v>719</v>
      </c>
      <c r="C88" s="45" t="s">
        <v>176</v>
      </c>
      <c r="D88" s="90">
        <v>1202</v>
      </c>
      <c r="E88" s="90">
        <v>4</v>
      </c>
      <c r="F88" s="90">
        <v>29</v>
      </c>
      <c r="G88" s="90">
        <v>134</v>
      </c>
      <c r="H88" s="90">
        <v>150</v>
      </c>
      <c r="I88" s="90">
        <v>212</v>
      </c>
      <c r="J88" s="90">
        <v>236</v>
      </c>
      <c r="K88" s="90">
        <v>280</v>
      </c>
      <c r="L88" s="90">
        <v>79</v>
      </c>
      <c r="M88" s="90">
        <v>69</v>
      </c>
      <c r="N88" s="90">
        <v>9</v>
      </c>
      <c r="O88" s="90">
        <v>56.185247275775353</v>
      </c>
      <c r="P88" s="90">
        <v>1202</v>
      </c>
      <c r="Q88" s="90">
        <v>4</v>
      </c>
      <c r="R88" s="90">
        <v>25</v>
      </c>
      <c r="S88" s="90">
        <v>119</v>
      </c>
      <c r="T88" s="90">
        <v>149</v>
      </c>
      <c r="U88" s="90">
        <v>196</v>
      </c>
      <c r="V88" s="90">
        <v>242</v>
      </c>
      <c r="W88" s="90">
        <v>294</v>
      </c>
      <c r="X88" s="90">
        <v>80</v>
      </c>
      <c r="Y88" s="90">
        <v>86</v>
      </c>
      <c r="Z88" s="90">
        <v>7</v>
      </c>
      <c r="AA88" s="90">
        <v>58.733891213389121</v>
      </c>
      <c r="AB88" s="90">
        <v>1202</v>
      </c>
      <c r="AC88" s="90">
        <v>20</v>
      </c>
      <c r="AD88" s="90">
        <v>24</v>
      </c>
      <c r="AE88" s="90">
        <v>49</v>
      </c>
      <c r="AF88" s="90">
        <v>74</v>
      </c>
      <c r="AG88" s="90">
        <v>79</v>
      </c>
      <c r="AH88" s="90">
        <v>91</v>
      </c>
      <c r="AI88" s="90">
        <v>139</v>
      </c>
      <c r="AJ88" s="90">
        <v>99</v>
      </c>
      <c r="AK88" s="90">
        <v>301</v>
      </c>
      <c r="AL88" s="90">
        <v>326</v>
      </c>
      <c r="AM88" s="90">
        <v>276573.68375683326</v>
      </c>
      <c r="AN88" s="90">
        <v>1202</v>
      </c>
      <c r="AO88" s="90">
        <v>94</v>
      </c>
      <c r="AP88" s="90">
        <v>29</v>
      </c>
      <c r="AQ88" s="90">
        <v>49</v>
      </c>
      <c r="AR88" s="90">
        <v>82</v>
      </c>
      <c r="AS88" s="90">
        <v>139</v>
      </c>
      <c r="AT88" s="90">
        <v>138</v>
      </c>
      <c r="AU88" s="90">
        <v>109</v>
      </c>
      <c r="AV88" s="90">
        <v>181</v>
      </c>
      <c r="AW88" s="90">
        <v>209</v>
      </c>
      <c r="AX88" s="90">
        <v>89</v>
      </c>
      <c r="AY88" s="90">
        <v>83</v>
      </c>
      <c r="AZ88" s="90">
        <v>79948.362823949952</v>
      </c>
      <c r="BA88" s="90">
        <v>87280.212682926824</v>
      </c>
      <c r="BB88" s="90">
        <v>61948</v>
      </c>
      <c r="BC88" s="90">
        <v>3856</v>
      </c>
      <c r="BD88" s="90">
        <v>3862</v>
      </c>
      <c r="BE88" s="90">
        <v>3097</v>
      </c>
      <c r="BF88" s="90">
        <v>13246</v>
      </c>
      <c r="BG88" s="90">
        <v>11295</v>
      </c>
      <c r="BH88" s="90">
        <v>9626</v>
      </c>
      <c r="BI88" s="90">
        <v>10267</v>
      </c>
      <c r="BJ88" s="90">
        <v>5975</v>
      </c>
      <c r="BK88" s="90">
        <v>724</v>
      </c>
      <c r="BL88" s="90"/>
      <c r="BM88" s="90"/>
      <c r="BN88" s="90">
        <v>57094</v>
      </c>
      <c r="BO88" s="90">
        <v>5162</v>
      </c>
      <c r="BP88" s="90">
        <v>6244</v>
      </c>
      <c r="BQ88" s="90">
        <v>16586</v>
      </c>
      <c r="BR88" s="90">
        <v>11902</v>
      </c>
      <c r="BS88" s="90">
        <v>4422</v>
      </c>
      <c r="BT88" s="90">
        <v>1272</v>
      </c>
      <c r="BU88" s="90">
        <v>11506</v>
      </c>
      <c r="BV88" s="90">
        <v>1202</v>
      </c>
      <c r="BW88" s="90">
        <v>923</v>
      </c>
      <c r="BX88" s="90">
        <v>84</v>
      </c>
      <c r="BY88" s="90">
        <v>46</v>
      </c>
      <c r="BZ88" s="90">
        <v>22</v>
      </c>
      <c r="CA88" s="90">
        <v>2</v>
      </c>
      <c r="CB88" s="90">
        <v>125</v>
      </c>
      <c r="CC88" s="90">
        <v>3.4406220057303281</v>
      </c>
      <c r="CD88" s="90">
        <v>24.062012338776388</v>
      </c>
    </row>
    <row r="89" spans="1:82" ht="15" customHeight="1">
      <c r="A89" s="367"/>
      <c r="B89" s="57" t="s">
        <v>721</v>
      </c>
      <c r="C89" s="5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c r="BF89" s="90"/>
      <c r="BG89" s="90"/>
      <c r="BH89" s="90"/>
      <c r="BI89" s="90"/>
      <c r="BJ89" s="90"/>
      <c r="BK89" s="90"/>
      <c r="BL89" s="90"/>
      <c r="BM89" s="90"/>
      <c r="BN89" s="90"/>
      <c r="BO89" s="90"/>
      <c r="BP89" s="90"/>
      <c r="BQ89" s="90"/>
      <c r="BR89" s="90"/>
      <c r="BS89" s="90"/>
      <c r="BT89" s="90"/>
      <c r="BU89" s="90"/>
      <c r="BV89" s="90"/>
      <c r="BW89" s="90"/>
      <c r="BX89" s="90"/>
      <c r="BY89" s="90"/>
      <c r="BZ89" s="90"/>
      <c r="CA89" s="90"/>
      <c r="CB89" s="90"/>
      <c r="CC89" s="90"/>
      <c r="CD89" s="90"/>
    </row>
    <row r="90" spans="1:82" ht="15" customHeight="1">
      <c r="A90" s="367"/>
      <c r="B90" s="57" t="s">
        <v>722</v>
      </c>
      <c r="C90" s="53" t="s">
        <v>177</v>
      </c>
      <c r="D90" s="90">
        <v>173</v>
      </c>
      <c r="E90" s="90">
        <v>0</v>
      </c>
      <c r="F90" s="90">
        <v>1</v>
      </c>
      <c r="G90" s="90">
        <v>7</v>
      </c>
      <c r="H90" s="90">
        <v>18</v>
      </c>
      <c r="I90" s="90">
        <v>39</v>
      </c>
      <c r="J90" s="90">
        <v>38</v>
      </c>
      <c r="K90" s="90">
        <v>42</v>
      </c>
      <c r="L90" s="90">
        <v>16</v>
      </c>
      <c r="M90" s="90">
        <v>11</v>
      </c>
      <c r="N90" s="90">
        <v>1</v>
      </c>
      <c r="O90" s="90">
        <v>59.093023255813954</v>
      </c>
      <c r="P90" s="90">
        <v>173</v>
      </c>
      <c r="Q90" s="90">
        <v>0</v>
      </c>
      <c r="R90" s="90">
        <v>1</v>
      </c>
      <c r="S90" s="90">
        <v>3</v>
      </c>
      <c r="T90" s="90">
        <v>16</v>
      </c>
      <c r="U90" s="90">
        <v>35</v>
      </c>
      <c r="V90" s="90">
        <v>40</v>
      </c>
      <c r="W90" s="90">
        <v>49</v>
      </c>
      <c r="X90" s="90">
        <v>12</v>
      </c>
      <c r="Y90" s="90">
        <v>16</v>
      </c>
      <c r="Z90" s="90">
        <v>1</v>
      </c>
      <c r="AA90" s="90">
        <v>62.017441860465119</v>
      </c>
      <c r="AB90" s="90">
        <v>173</v>
      </c>
      <c r="AC90" s="90">
        <v>0</v>
      </c>
      <c r="AD90" s="90">
        <v>0</v>
      </c>
      <c r="AE90" s="90">
        <v>0</v>
      </c>
      <c r="AF90" s="90">
        <v>1</v>
      </c>
      <c r="AG90" s="90">
        <v>2</v>
      </c>
      <c r="AH90" s="90">
        <v>1</v>
      </c>
      <c r="AI90" s="90">
        <v>14</v>
      </c>
      <c r="AJ90" s="90">
        <v>14</v>
      </c>
      <c r="AK90" s="90">
        <v>104</v>
      </c>
      <c r="AL90" s="90">
        <v>37</v>
      </c>
      <c r="AM90" s="90">
        <v>446080.93420868355</v>
      </c>
      <c r="AN90" s="90">
        <v>173</v>
      </c>
      <c r="AO90" s="90">
        <v>30</v>
      </c>
      <c r="AP90" s="90">
        <v>1</v>
      </c>
      <c r="AQ90" s="90">
        <v>3</v>
      </c>
      <c r="AR90" s="90">
        <v>1</v>
      </c>
      <c r="AS90" s="90">
        <v>8</v>
      </c>
      <c r="AT90" s="90">
        <v>4</v>
      </c>
      <c r="AU90" s="90">
        <v>7</v>
      </c>
      <c r="AV90" s="90">
        <v>18</v>
      </c>
      <c r="AW90" s="90">
        <v>46</v>
      </c>
      <c r="AX90" s="90">
        <v>35</v>
      </c>
      <c r="AY90" s="90">
        <v>20</v>
      </c>
      <c r="AZ90" s="90">
        <v>107124.7843137255</v>
      </c>
      <c r="BA90" s="90">
        <v>133252.78048780488</v>
      </c>
      <c r="BB90" s="90">
        <v>8773</v>
      </c>
      <c r="BC90" s="90">
        <v>272</v>
      </c>
      <c r="BD90" s="90">
        <v>627</v>
      </c>
      <c r="BE90" s="90">
        <v>467</v>
      </c>
      <c r="BF90" s="90">
        <v>1825</v>
      </c>
      <c r="BG90" s="90">
        <v>1596</v>
      </c>
      <c r="BH90" s="90">
        <v>1369</v>
      </c>
      <c r="BI90" s="90">
        <v>1553</v>
      </c>
      <c r="BJ90" s="90">
        <v>961</v>
      </c>
      <c r="BK90" s="90">
        <v>103</v>
      </c>
      <c r="BL90" s="90"/>
      <c r="BM90" s="90"/>
      <c r="BN90" s="90">
        <v>8506</v>
      </c>
      <c r="BO90" s="90">
        <v>662</v>
      </c>
      <c r="BP90" s="90">
        <v>851</v>
      </c>
      <c r="BQ90" s="90">
        <v>2257</v>
      </c>
      <c r="BR90" s="90">
        <v>1875</v>
      </c>
      <c r="BS90" s="90">
        <v>837</v>
      </c>
      <c r="BT90" s="90">
        <v>206</v>
      </c>
      <c r="BU90" s="90">
        <v>1818</v>
      </c>
      <c r="BV90" s="90">
        <v>173</v>
      </c>
      <c r="BW90" s="90">
        <v>136</v>
      </c>
      <c r="BX90" s="90">
        <v>1</v>
      </c>
      <c r="BY90" s="90">
        <v>2</v>
      </c>
      <c r="BZ90" s="90">
        <v>2</v>
      </c>
      <c r="CA90" s="90">
        <v>0</v>
      </c>
      <c r="CB90" s="90">
        <v>32</v>
      </c>
      <c r="CC90" s="90">
        <v>1.5702457964972556</v>
      </c>
      <c r="CD90" s="90">
        <v>44.280931461222607</v>
      </c>
    </row>
    <row r="91" spans="1:82" ht="15" customHeight="1">
      <c r="A91" s="367"/>
      <c r="B91" s="57" t="s">
        <v>723</v>
      </c>
      <c r="C91" s="53" t="s">
        <v>178</v>
      </c>
      <c r="D91" s="90">
        <v>149</v>
      </c>
      <c r="E91" s="90">
        <v>0</v>
      </c>
      <c r="F91" s="90">
        <v>0</v>
      </c>
      <c r="G91" s="90">
        <v>1</v>
      </c>
      <c r="H91" s="90">
        <v>16</v>
      </c>
      <c r="I91" s="90">
        <v>27</v>
      </c>
      <c r="J91" s="90">
        <v>32</v>
      </c>
      <c r="K91" s="90">
        <v>44</v>
      </c>
      <c r="L91" s="90">
        <v>14</v>
      </c>
      <c r="M91" s="90">
        <v>15</v>
      </c>
      <c r="N91" s="90">
        <v>0</v>
      </c>
      <c r="O91" s="90">
        <v>64.805369127516784</v>
      </c>
      <c r="P91" s="90">
        <v>149</v>
      </c>
      <c r="Q91" s="90">
        <v>0</v>
      </c>
      <c r="R91" s="90">
        <v>0</v>
      </c>
      <c r="S91" s="90">
        <v>1</v>
      </c>
      <c r="T91" s="90">
        <v>14</v>
      </c>
      <c r="U91" s="90">
        <v>23</v>
      </c>
      <c r="V91" s="90">
        <v>34</v>
      </c>
      <c r="W91" s="90">
        <v>46</v>
      </c>
      <c r="X91" s="90">
        <v>15</v>
      </c>
      <c r="Y91" s="90">
        <v>15</v>
      </c>
      <c r="Z91" s="90">
        <v>1</v>
      </c>
      <c r="AA91" s="90">
        <v>67.155405405405403</v>
      </c>
      <c r="AB91" s="90">
        <v>149</v>
      </c>
      <c r="AC91" s="90">
        <v>0</v>
      </c>
      <c r="AD91" s="90">
        <v>1</v>
      </c>
      <c r="AE91" s="90">
        <v>2</v>
      </c>
      <c r="AF91" s="90">
        <v>5</v>
      </c>
      <c r="AG91" s="90">
        <v>6</v>
      </c>
      <c r="AH91" s="90">
        <v>4</v>
      </c>
      <c r="AI91" s="90">
        <v>22</v>
      </c>
      <c r="AJ91" s="90">
        <v>22</v>
      </c>
      <c r="AK91" s="90">
        <v>55</v>
      </c>
      <c r="AL91" s="90">
        <v>32</v>
      </c>
      <c r="AM91" s="90">
        <v>308896.31542531535</v>
      </c>
      <c r="AN91" s="90">
        <v>149</v>
      </c>
      <c r="AO91" s="90">
        <v>9</v>
      </c>
      <c r="AP91" s="90">
        <v>1</v>
      </c>
      <c r="AQ91" s="90">
        <v>0</v>
      </c>
      <c r="AR91" s="90">
        <v>3</v>
      </c>
      <c r="AS91" s="90">
        <v>6</v>
      </c>
      <c r="AT91" s="90">
        <v>14</v>
      </c>
      <c r="AU91" s="90">
        <v>18</v>
      </c>
      <c r="AV91" s="90">
        <v>25</v>
      </c>
      <c r="AW91" s="90">
        <v>39</v>
      </c>
      <c r="AX91" s="90">
        <v>22</v>
      </c>
      <c r="AY91" s="90">
        <v>12</v>
      </c>
      <c r="AZ91" s="90">
        <v>101262.00729927007</v>
      </c>
      <c r="BA91" s="90">
        <v>108381.9921875</v>
      </c>
      <c r="BB91" s="90">
        <v>8977</v>
      </c>
      <c r="BC91" s="90">
        <v>139</v>
      </c>
      <c r="BD91" s="90">
        <v>532</v>
      </c>
      <c r="BE91" s="90">
        <v>437</v>
      </c>
      <c r="BF91" s="90">
        <v>1952</v>
      </c>
      <c r="BG91" s="90">
        <v>1816</v>
      </c>
      <c r="BH91" s="90">
        <v>1476</v>
      </c>
      <c r="BI91" s="90">
        <v>1591</v>
      </c>
      <c r="BJ91" s="90">
        <v>943</v>
      </c>
      <c r="BK91" s="90">
        <v>91</v>
      </c>
      <c r="BL91" s="90"/>
      <c r="BM91" s="90"/>
      <c r="BN91" s="90">
        <v>8477</v>
      </c>
      <c r="BO91" s="90">
        <v>586</v>
      </c>
      <c r="BP91" s="90">
        <v>1001</v>
      </c>
      <c r="BQ91" s="90">
        <v>2677</v>
      </c>
      <c r="BR91" s="90">
        <v>1776</v>
      </c>
      <c r="BS91" s="90">
        <v>758</v>
      </c>
      <c r="BT91" s="90">
        <v>204</v>
      </c>
      <c r="BU91" s="90">
        <v>1475</v>
      </c>
      <c r="BV91" s="90">
        <v>149</v>
      </c>
      <c r="BW91" s="90">
        <v>119</v>
      </c>
      <c r="BX91" s="90">
        <v>9</v>
      </c>
      <c r="BY91" s="90">
        <v>6</v>
      </c>
      <c r="BZ91" s="90">
        <v>3</v>
      </c>
      <c r="CA91" s="90">
        <v>0</v>
      </c>
      <c r="CB91" s="90">
        <v>12</v>
      </c>
      <c r="CC91" s="90">
        <v>3.0443210347879774</v>
      </c>
      <c r="CD91" s="90">
        <v>23.170665653664049</v>
      </c>
    </row>
    <row r="92" spans="1:82" ht="15" customHeight="1">
      <c r="A92" s="368"/>
      <c r="B92" s="57"/>
      <c r="C92" s="53" t="s">
        <v>179</v>
      </c>
      <c r="D92" s="90">
        <v>164</v>
      </c>
      <c r="E92" s="90">
        <v>0</v>
      </c>
      <c r="F92" s="90">
        <v>3</v>
      </c>
      <c r="G92" s="90">
        <v>10</v>
      </c>
      <c r="H92" s="90">
        <v>26</v>
      </c>
      <c r="I92" s="90">
        <v>26</v>
      </c>
      <c r="J92" s="90">
        <v>32</v>
      </c>
      <c r="K92" s="90">
        <v>45</v>
      </c>
      <c r="L92" s="90">
        <v>13</v>
      </c>
      <c r="M92" s="90">
        <v>8</v>
      </c>
      <c r="N92" s="90">
        <v>1</v>
      </c>
      <c r="O92" s="90">
        <v>58.116564417177912</v>
      </c>
      <c r="P92" s="90">
        <v>164</v>
      </c>
      <c r="Q92" s="90">
        <v>0</v>
      </c>
      <c r="R92" s="90">
        <v>2</v>
      </c>
      <c r="S92" s="90">
        <v>6</v>
      </c>
      <c r="T92" s="90">
        <v>29</v>
      </c>
      <c r="U92" s="90">
        <v>25</v>
      </c>
      <c r="V92" s="90">
        <v>30</v>
      </c>
      <c r="W92" s="90">
        <v>48</v>
      </c>
      <c r="X92" s="90">
        <v>13</v>
      </c>
      <c r="Y92" s="90">
        <v>11</v>
      </c>
      <c r="Z92" s="90">
        <v>0</v>
      </c>
      <c r="AA92" s="90">
        <v>59.951219512195124</v>
      </c>
      <c r="AB92" s="90">
        <v>164</v>
      </c>
      <c r="AC92" s="90">
        <v>0</v>
      </c>
      <c r="AD92" s="90">
        <v>0</v>
      </c>
      <c r="AE92" s="90">
        <v>1</v>
      </c>
      <c r="AF92" s="90">
        <v>1</v>
      </c>
      <c r="AG92" s="90">
        <v>3</v>
      </c>
      <c r="AH92" s="90">
        <v>18</v>
      </c>
      <c r="AI92" s="90">
        <v>19</v>
      </c>
      <c r="AJ92" s="90">
        <v>24</v>
      </c>
      <c r="AK92" s="90">
        <v>59</v>
      </c>
      <c r="AL92" s="90">
        <v>39</v>
      </c>
      <c r="AM92" s="90">
        <v>308497.44844444445</v>
      </c>
      <c r="AN92" s="90">
        <v>164</v>
      </c>
      <c r="AO92" s="90">
        <v>17</v>
      </c>
      <c r="AP92" s="90">
        <v>1</v>
      </c>
      <c r="AQ92" s="90">
        <v>1</v>
      </c>
      <c r="AR92" s="90">
        <v>3</v>
      </c>
      <c r="AS92" s="90">
        <v>7</v>
      </c>
      <c r="AT92" s="90">
        <v>13</v>
      </c>
      <c r="AU92" s="90">
        <v>11</v>
      </c>
      <c r="AV92" s="90">
        <v>37</v>
      </c>
      <c r="AW92" s="90">
        <v>42</v>
      </c>
      <c r="AX92" s="90">
        <v>20</v>
      </c>
      <c r="AY92" s="90">
        <v>12</v>
      </c>
      <c r="AZ92" s="90">
        <v>92528.223684210519</v>
      </c>
      <c r="BA92" s="90">
        <v>104179.92592592593</v>
      </c>
      <c r="BB92" s="90">
        <v>8911</v>
      </c>
      <c r="BC92" s="90">
        <v>446</v>
      </c>
      <c r="BD92" s="90">
        <v>605</v>
      </c>
      <c r="BE92" s="90">
        <v>438</v>
      </c>
      <c r="BF92" s="90">
        <v>1995</v>
      </c>
      <c r="BG92" s="90">
        <v>1654</v>
      </c>
      <c r="BH92" s="90">
        <v>1373</v>
      </c>
      <c r="BI92" s="90">
        <v>1396</v>
      </c>
      <c r="BJ92" s="90">
        <v>880</v>
      </c>
      <c r="BK92" s="90">
        <v>124</v>
      </c>
      <c r="BL92" s="90"/>
      <c r="BM92" s="90"/>
      <c r="BN92" s="90">
        <v>7674</v>
      </c>
      <c r="BO92" s="90">
        <v>557</v>
      </c>
      <c r="BP92" s="90">
        <v>793</v>
      </c>
      <c r="BQ92" s="90">
        <v>2316</v>
      </c>
      <c r="BR92" s="90">
        <v>1734</v>
      </c>
      <c r="BS92" s="90">
        <v>649</v>
      </c>
      <c r="BT92" s="90">
        <v>203</v>
      </c>
      <c r="BU92" s="90">
        <v>1422</v>
      </c>
      <c r="BV92" s="90">
        <v>164</v>
      </c>
      <c r="BW92" s="90">
        <v>128</v>
      </c>
      <c r="BX92" s="90">
        <v>3</v>
      </c>
      <c r="BY92" s="90">
        <v>3</v>
      </c>
      <c r="BZ92" s="90">
        <v>2</v>
      </c>
      <c r="CA92" s="90">
        <v>1</v>
      </c>
      <c r="CB92" s="90">
        <v>27</v>
      </c>
      <c r="CC92" s="90">
        <v>2.7466806476574512</v>
      </c>
      <c r="CD92" s="90">
        <v>41.810583192118976</v>
      </c>
    </row>
    <row r="93" spans="1:82" ht="15" customHeight="1">
      <c r="A93" s="368"/>
      <c r="B93" s="57"/>
      <c r="C93" s="53" t="s">
        <v>180</v>
      </c>
      <c r="D93" s="90">
        <v>86</v>
      </c>
      <c r="E93" s="90">
        <v>0</v>
      </c>
      <c r="F93" s="90">
        <v>1</v>
      </c>
      <c r="G93" s="90">
        <v>3</v>
      </c>
      <c r="H93" s="90">
        <v>4</v>
      </c>
      <c r="I93" s="90">
        <v>16</v>
      </c>
      <c r="J93" s="90">
        <v>20</v>
      </c>
      <c r="K93" s="90">
        <v>29</v>
      </c>
      <c r="L93" s="90">
        <v>4</v>
      </c>
      <c r="M93" s="90">
        <v>6</v>
      </c>
      <c r="N93" s="90">
        <v>3</v>
      </c>
      <c r="O93" s="90">
        <v>65.53012048192771</v>
      </c>
      <c r="P93" s="90">
        <v>86</v>
      </c>
      <c r="Q93" s="90">
        <v>0</v>
      </c>
      <c r="R93" s="90">
        <v>1</v>
      </c>
      <c r="S93" s="90">
        <v>3</v>
      </c>
      <c r="T93" s="90">
        <v>3</v>
      </c>
      <c r="U93" s="90">
        <v>15</v>
      </c>
      <c r="V93" s="90">
        <v>22</v>
      </c>
      <c r="W93" s="90">
        <v>25</v>
      </c>
      <c r="X93" s="90">
        <v>10</v>
      </c>
      <c r="Y93" s="90">
        <v>7</v>
      </c>
      <c r="Z93" s="90">
        <v>0</v>
      </c>
      <c r="AA93" s="90">
        <v>69.255813953488371</v>
      </c>
      <c r="AB93" s="90">
        <v>86</v>
      </c>
      <c r="AC93" s="90">
        <v>0</v>
      </c>
      <c r="AD93" s="90">
        <v>0</v>
      </c>
      <c r="AE93" s="90">
        <v>1</v>
      </c>
      <c r="AF93" s="90">
        <v>1</v>
      </c>
      <c r="AG93" s="90">
        <v>4</v>
      </c>
      <c r="AH93" s="90">
        <v>7</v>
      </c>
      <c r="AI93" s="90">
        <v>15</v>
      </c>
      <c r="AJ93" s="90">
        <v>6</v>
      </c>
      <c r="AK93" s="90">
        <v>39</v>
      </c>
      <c r="AL93" s="90">
        <v>13</v>
      </c>
      <c r="AM93" s="90">
        <v>313758.8602957165</v>
      </c>
      <c r="AN93" s="90">
        <v>86</v>
      </c>
      <c r="AO93" s="90">
        <v>8</v>
      </c>
      <c r="AP93" s="90">
        <v>1</v>
      </c>
      <c r="AQ93" s="90">
        <v>0</v>
      </c>
      <c r="AR93" s="90">
        <v>3</v>
      </c>
      <c r="AS93" s="90">
        <v>2</v>
      </c>
      <c r="AT93" s="90">
        <v>4</v>
      </c>
      <c r="AU93" s="90">
        <v>9</v>
      </c>
      <c r="AV93" s="90">
        <v>19</v>
      </c>
      <c r="AW93" s="90">
        <v>29</v>
      </c>
      <c r="AX93" s="90">
        <v>6</v>
      </c>
      <c r="AY93" s="90">
        <v>5</v>
      </c>
      <c r="AZ93" s="90">
        <v>92164.1975308642</v>
      </c>
      <c r="BA93" s="90">
        <v>102264.38356164383</v>
      </c>
      <c r="BB93" s="90">
        <v>5315</v>
      </c>
      <c r="BC93" s="90">
        <v>549</v>
      </c>
      <c r="BD93" s="90">
        <v>367</v>
      </c>
      <c r="BE93" s="90">
        <v>316</v>
      </c>
      <c r="BF93" s="90">
        <v>1045</v>
      </c>
      <c r="BG93" s="90">
        <v>831</v>
      </c>
      <c r="BH93" s="90">
        <v>768</v>
      </c>
      <c r="BI93" s="90">
        <v>831</v>
      </c>
      <c r="BJ93" s="90">
        <v>507</v>
      </c>
      <c r="BK93" s="90">
        <v>101</v>
      </c>
      <c r="BL93" s="90"/>
      <c r="BM93" s="90"/>
      <c r="BN93" s="90">
        <v>5095</v>
      </c>
      <c r="BO93" s="90">
        <v>658</v>
      </c>
      <c r="BP93" s="90">
        <v>454</v>
      </c>
      <c r="BQ93" s="90">
        <v>1355</v>
      </c>
      <c r="BR93" s="90">
        <v>1043</v>
      </c>
      <c r="BS93" s="90">
        <v>295</v>
      </c>
      <c r="BT93" s="90">
        <v>85</v>
      </c>
      <c r="BU93" s="90">
        <v>1205</v>
      </c>
      <c r="BV93" s="90">
        <v>86</v>
      </c>
      <c r="BW93" s="90">
        <v>71</v>
      </c>
      <c r="BX93" s="90">
        <v>3</v>
      </c>
      <c r="BY93" s="90">
        <v>0</v>
      </c>
      <c r="BZ93" s="90">
        <v>1</v>
      </c>
      <c r="CA93" s="90">
        <v>0</v>
      </c>
      <c r="CB93" s="90">
        <v>11</v>
      </c>
      <c r="CC93" s="90">
        <v>1.2110760248691281</v>
      </c>
      <c r="CD93" s="90">
        <v>22.707675466296152</v>
      </c>
    </row>
    <row r="94" spans="1:82" ht="15" customHeight="1">
      <c r="A94" s="368"/>
      <c r="B94" s="57"/>
      <c r="C94" s="48" t="s">
        <v>181</v>
      </c>
      <c r="D94" s="90">
        <v>144</v>
      </c>
      <c r="E94" s="90">
        <v>0</v>
      </c>
      <c r="F94" s="90">
        <v>6</v>
      </c>
      <c r="G94" s="90">
        <v>17</v>
      </c>
      <c r="H94" s="90">
        <v>13</v>
      </c>
      <c r="I94" s="90">
        <v>27</v>
      </c>
      <c r="J94" s="90">
        <v>28</v>
      </c>
      <c r="K94" s="90">
        <v>33</v>
      </c>
      <c r="L94" s="90">
        <v>10</v>
      </c>
      <c r="M94" s="90">
        <v>10</v>
      </c>
      <c r="N94" s="90">
        <v>0</v>
      </c>
      <c r="O94" s="90">
        <v>57.625</v>
      </c>
      <c r="P94" s="90">
        <v>144</v>
      </c>
      <c r="Q94" s="90">
        <v>0</v>
      </c>
      <c r="R94" s="90">
        <v>6</v>
      </c>
      <c r="S94" s="90">
        <v>15</v>
      </c>
      <c r="T94" s="90">
        <v>15</v>
      </c>
      <c r="U94" s="90">
        <v>23</v>
      </c>
      <c r="V94" s="90">
        <v>28</v>
      </c>
      <c r="W94" s="90">
        <v>36</v>
      </c>
      <c r="X94" s="90">
        <v>8</v>
      </c>
      <c r="Y94" s="90">
        <v>13</v>
      </c>
      <c r="Z94" s="90">
        <v>0</v>
      </c>
      <c r="AA94" s="90">
        <v>60.326388888888886</v>
      </c>
      <c r="AB94" s="90">
        <v>144</v>
      </c>
      <c r="AC94" s="90">
        <v>0</v>
      </c>
      <c r="AD94" s="90">
        <v>0</v>
      </c>
      <c r="AE94" s="90">
        <v>3</v>
      </c>
      <c r="AF94" s="90">
        <v>7</v>
      </c>
      <c r="AG94" s="90">
        <v>12</v>
      </c>
      <c r="AH94" s="90">
        <v>10</v>
      </c>
      <c r="AI94" s="90">
        <v>30</v>
      </c>
      <c r="AJ94" s="90">
        <v>15</v>
      </c>
      <c r="AK94" s="90">
        <v>26</v>
      </c>
      <c r="AL94" s="90">
        <v>41</v>
      </c>
      <c r="AM94" s="90">
        <v>252970.41350925225</v>
      </c>
      <c r="AN94" s="90">
        <v>144</v>
      </c>
      <c r="AO94" s="90">
        <v>12</v>
      </c>
      <c r="AP94" s="90">
        <v>2</v>
      </c>
      <c r="AQ94" s="90">
        <v>3</v>
      </c>
      <c r="AR94" s="90">
        <v>5</v>
      </c>
      <c r="AS94" s="90">
        <v>13</v>
      </c>
      <c r="AT94" s="90">
        <v>19</v>
      </c>
      <c r="AU94" s="90">
        <v>13</v>
      </c>
      <c r="AV94" s="90">
        <v>31</v>
      </c>
      <c r="AW94" s="90">
        <v>29</v>
      </c>
      <c r="AX94" s="90">
        <v>5</v>
      </c>
      <c r="AY94" s="90">
        <v>12</v>
      </c>
      <c r="AZ94" s="90">
        <v>79916.492424242431</v>
      </c>
      <c r="BA94" s="90">
        <v>87908.141666666663</v>
      </c>
      <c r="BB94" s="90">
        <v>7608</v>
      </c>
      <c r="BC94" s="90">
        <v>386</v>
      </c>
      <c r="BD94" s="90">
        <v>479</v>
      </c>
      <c r="BE94" s="90">
        <v>388</v>
      </c>
      <c r="BF94" s="90">
        <v>1523</v>
      </c>
      <c r="BG94" s="90">
        <v>1467</v>
      </c>
      <c r="BH94" s="90">
        <v>1222</v>
      </c>
      <c r="BI94" s="90">
        <v>1283</v>
      </c>
      <c r="BJ94" s="90">
        <v>762</v>
      </c>
      <c r="BK94" s="90">
        <v>98</v>
      </c>
      <c r="BL94" s="90"/>
      <c r="BM94" s="90"/>
      <c r="BN94" s="90">
        <v>6721</v>
      </c>
      <c r="BO94" s="90">
        <v>579</v>
      </c>
      <c r="BP94" s="90">
        <v>775</v>
      </c>
      <c r="BQ94" s="90">
        <v>1927</v>
      </c>
      <c r="BR94" s="90">
        <v>1368</v>
      </c>
      <c r="BS94" s="90">
        <v>499</v>
      </c>
      <c r="BT94" s="90">
        <v>138</v>
      </c>
      <c r="BU94" s="90">
        <v>1435</v>
      </c>
      <c r="BV94" s="90">
        <v>144</v>
      </c>
      <c r="BW94" s="90">
        <v>112</v>
      </c>
      <c r="BX94" s="90">
        <v>10</v>
      </c>
      <c r="BY94" s="90">
        <v>5</v>
      </c>
      <c r="BZ94" s="90">
        <v>5</v>
      </c>
      <c r="CA94" s="90">
        <v>0</v>
      </c>
      <c r="CB94" s="90">
        <v>12</v>
      </c>
      <c r="CC94" s="90">
        <v>3.8784938372719053</v>
      </c>
      <c r="CD94" s="90">
        <v>25.598059325994576</v>
      </c>
    </row>
    <row r="95" spans="1:82" ht="15" customHeight="1">
      <c r="A95" s="368"/>
      <c r="B95" s="57"/>
      <c r="C95" s="48" t="s">
        <v>182</v>
      </c>
      <c r="D95" s="90">
        <v>103</v>
      </c>
      <c r="E95" s="90">
        <v>0</v>
      </c>
      <c r="F95" s="90">
        <v>1</v>
      </c>
      <c r="G95" s="90">
        <v>14</v>
      </c>
      <c r="H95" s="90">
        <v>9</v>
      </c>
      <c r="I95" s="90">
        <v>12</v>
      </c>
      <c r="J95" s="90">
        <v>20</v>
      </c>
      <c r="K95" s="90">
        <v>31</v>
      </c>
      <c r="L95" s="90">
        <v>8</v>
      </c>
      <c r="M95" s="90">
        <v>6</v>
      </c>
      <c r="N95" s="90">
        <v>2</v>
      </c>
      <c r="O95" s="90">
        <v>62.267326732673268</v>
      </c>
      <c r="P95" s="90">
        <v>103</v>
      </c>
      <c r="Q95" s="90">
        <v>0</v>
      </c>
      <c r="R95" s="90">
        <v>1</v>
      </c>
      <c r="S95" s="90">
        <v>11</v>
      </c>
      <c r="T95" s="90">
        <v>11</v>
      </c>
      <c r="U95" s="90">
        <v>12</v>
      </c>
      <c r="V95" s="90">
        <v>18</v>
      </c>
      <c r="W95" s="90">
        <v>33</v>
      </c>
      <c r="X95" s="90">
        <v>8</v>
      </c>
      <c r="Y95" s="90">
        <v>7</v>
      </c>
      <c r="Z95" s="90">
        <v>2</v>
      </c>
      <c r="AA95" s="90">
        <v>65.584158415841586</v>
      </c>
      <c r="AB95" s="90">
        <v>103</v>
      </c>
      <c r="AC95" s="90">
        <v>0</v>
      </c>
      <c r="AD95" s="90">
        <v>0</v>
      </c>
      <c r="AE95" s="90">
        <v>3</v>
      </c>
      <c r="AF95" s="90">
        <v>3</v>
      </c>
      <c r="AG95" s="90">
        <v>9</v>
      </c>
      <c r="AH95" s="90">
        <v>20</v>
      </c>
      <c r="AI95" s="90">
        <v>14</v>
      </c>
      <c r="AJ95" s="90">
        <v>11</v>
      </c>
      <c r="AK95" s="90">
        <v>10</v>
      </c>
      <c r="AL95" s="90">
        <v>33</v>
      </c>
      <c r="AM95" s="90">
        <v>233705.70952380952</v>
      </c>
      <c r="AN95" s="90">
        <v>103</v>
      </c>
      <c r="AO95" s="90">
        <v>6</v>
      </c>
      <c r="AP95" s="90">
        <v>1</v>
      </c>
      <c r="AQ95" s="90">
        <v>3</v>
      </c>
      <c r="AR95" s="90">
        <v>7</v>
      </c>
      <c r="AS95" s="90">
        <v>14</v>
      </c>
      <c r="AT95" s="90">
        <v>20</v>
      </c>
      <c r="AU95" s="90">
        <v>19</v>
      </c>
      <c r="AV95" s="90">
        <v>18</v>
      </c>
      <c r="AW95" s="90">
        <v>9</v>
      </c>
      <c r="AX95" s="90">
        <v>0</v>
      </c>
      <c r="AY95" s="90">
        <v>6</v>
      </c>
      <c r="AZ95" s="90">
        <v>68304.886597938137</v>
      </c>
      <c r="BA95" s="90">
        <v>72808.505494505502</v>
      </c>
      <c r="BB95" s="90">
        <v>6200</v>
      </c>
      <c r="BC95" s="90">
        <v>797</v>
      </c>
      <c r="BD95" s="90">
        <v>340</v>
      </c>
      <c r="BE95" s="90">
        <v>245</v>
      </c>
      <c r="BF95" s="90">
        <v>1261</v>
      </c>
      <c r="BG95" s="90">
        <v>1040</v>
      </c>
      <c r="BH95" s="90">
        <v>922</v>
      </c>
      <c r="BI95" s="90">
        <v>976</v>
      </c>
      <c r="BJ95" s="90">
        <v>542</v>
      </c>
      <c r="BK95" s="90">
        <v>77</v>
      </c>
      <c r="BL95" s="90"/>
      <c r="BM95" s="90"/>
      <c r="BN95" s="90">
        <v>5738</v>
      </c>
      <c r="BO95" s="90">
        <v>265</v>
      </c>
      <c r="BP95" s="90">
        <v>550</v>
      </c>
      <c r="BQ95" s="90">
        <v>1573</v>
      </c>
      <c r="BR95" s="90">
        <v>1201</v>
      </c>
      <c r="BS95" s="90">
        <v>346</v>
      </c>
      <c r="BT95" s="90">
        <v>118</v>
      </c>
      <c r="BU95" s="90">
        <v>1685</v>
      </c>
      <c r="BV95" s="90">
        <v>103</v>
      </c>
      <c r="BW95" s="90">
        <v>82</v>
      </c>
      <c r="BX95" s="90">
        <v>7</v>
      </c>
      <c r="BY95" s="90">
        <v>4</v>
      </c>
      <c r="BZ95" s="90">
        <v>4</v>
      </c>
      <c r="CA95" s="90">
        <v>0</v>
      </c>
      <c r="CB95" s="90">
        <v>6</v>
      </c>
      <c r="CC95" s="90">
        <v>4.7037882919152985</v>
      </c>
      <c r="CD95" s="90">
        <v>30.417830954385597</v>
      </c>
    </row>
    <row r="96" spans="1:82" ht="15" customHeight="1">
      <c r="A96" s="368"/>
      <c r="B96" s="57"/>
      <c r="C96" s="48" t="s">
        <v>183</v>
      </c>
      <c r="D96" s="90">
        <v>118</v>
      </c>
      <c r="E96" s="90">
        <v>0</v>
      </c>
      <c r="F96" s="90">
        <v>3</v>
      </c>
      <c r="G96" s="90">
        <v>16</v>
      </c>
      <c r="H96" s="90">
        <v>11</v>
      </c>
      <c r="I96" s="90">
        <v>26</v>
      </c>
      <c r="J96" s="90">
        <v>26</v>
      </c>
      <c r="K96" s="90">
        <v>23</v>
      </c>
      <c r="L96" s="90">
        <v>5</v>
      </c>
      <c r="M96" s="90">
        <v>8</v>
      </c>
      <c r="N96" s="90">
        <v>0</v>
      </c>
      <c r="O96" s="90">
        <v>56.381355932203391</v>
      </c>
      <c r="P96" s="90">
        <v>118</v>
      </c>
      <c r="Q96" s="90">
        <v>0</v>
      </c>
      <c r="R96" s="90">
        <v>1</v>
      </c>
      <c r="S96" s="90">
        <v>16</v>
      </c>
      <c r="T96" s="90">
        <v>11</v>
      </c>
      <c r="U96" s="90">
        <v>25</v>
      </c>
      <c r="V96" s="90">
        <v>26</v>
      </c>
      <c r="W96" s="90">
        <v>22</v>
      </c>
      <c r="X96" s="90">
        <v>6</v>
      </c>
      <c r="Y96" s="90">
        <v>9</v>
      </c>
      <c r="Z96" s="90">
        <v>2</v>
      </c>
      <c r="AA96" s="90">
        <v>59.043103448275865</v>
      </c>
      <c r="AB96" s="90">
        <v>118</v>
      </c>
      <c r="AC96" s="90">
        <v>0</v>
      </c>
      <c r="AD96" s="90">
        <v>2</v>
      </c>
      <c r="AE96" s="90">
        <v>6</v>
      </c>
      <c r="AF96" s="90">
        <v>12</v>
      </c>
      <c r="AG96" s="90">
        <v>22</v>
      </c>
      <c r="AH96" s="90">
        <v>15</v>
      </c>
      <c r="AI96" s="90">
        <v>12</v>
      </c>
      <c r="AJ96" s="90">
        <v>5</v>
      </c>
      <c r="AK96" s="90">
        <v>1</v>
      </c>
      <c r="AL96" s="90">
        <v>43</v>
      </c>
      <c r="AM96" s="90">
        <v>185398.28296296293</v>
      </c>
      <c r="AN96" s="90">
        <v>118</v>
      </c>
      <c r="AO96" s="90">
        <v>7</v>
      </c>
      <c r="AP96" s="90">
        <v>0</v>
      </c>
      <c r="AQ96" s="90">
        <v>2</v>
      </c>
      <c r="AR96" s="90">
        <v>14</v>
      </c>
      <c r="AS96" s="90">
        <v>22</v>
      </c>
      <c r="AT96" s="90">
        <v>25</v>
      </c>
      <c r="AU96" s="90">
        <v>11</v>
      </c>
      <c r="AV96" s="90">
        <v>20</v>
      </c>
      <c r="AW96" s="90">
        <v>7</v>
      </c>
      <c r="AX96" s="90">
        <v>1</v>
      </c>
      <c r="AY96" s="90">
        <v>9</v>
      </c>
      <c r="AZ96" s="90">
        <v>63807.64220183486</v>
      </c>
      <c r="BA96" s="90">
        <v>68186.598039215693</v>
      </c>
      <c r="BB96" s="90">
        <v>6115</v>
      </c>
      <c r="BC96" s="90">
        <v>808</v>
      </c>
      <c r="BD96" s="90">
        <v>357</v>
      </c>
      <c r="BE96" s="90">
        <v>289</v>
      </c>
      <c r="BF96" s="90">
        <v>1301</v>
      </c>
      <c r="BG96" s="90">
        <v>989</v>
      </c>
      <c r="BH96" s="90">
        <v>870</v>
      </c>
      <c r="BI96" s="90">
        <v>952</v>
      </c>
      <c r="BJ96" s="90">
        <v>495</v>
      </c>
      <c r="BK96" s="90">
        <v>54</v>
      </c>
      <c r="BL96" s="90"/>
      <c r="BM96" s="90"/>
      <c r="BN96" s="90">
        <v>5696</v>
      </c>
      <c r="BO96" s="90">
        <v>1003</v>
      </c>
      <c r="BP96" s="90">
        <v>579</v>
      </c>
      <c r="BQ96" s="90">
        <v>1374</v>
      </c>
      <c r="BR96" s="90">
        <v>960</v>
      </c>
      <c r="BS96" s="90">
        <v>383</v>
      </c>
      <c r="BT96" s="90">
        <v>116</v>
      </c>
      <c r="BU96" s="90">
        <v>1281</v>
      </c>
      <c r="BV96" s="90">
        <v>118</v>
      </c>
      <c r="BW96" s="90">
        <v>96</v>
      </c>
      <c r="BX96" s="90">
        <v>8</v>
      </c>
      <c r="BY96" s="90">
        <v>6</v>
      </c>
      <c r="BZ96" s="90">
        <v>1</v>
      </c>
      <c r="CA96" s="90">
        <v>0</v>
      </c>
      <c r="CB96" s="90">
        <v>7</v>
      </c>
      <c r="CC96" s="90">
        <v>2.9712759601629308</v>
      </c>
      <c r="CD96" s="90">
        <v>21.987442105205687</v>
      </c>
    </row>
    <row r="97" spans="1:82" ht="15" customHeight="1">
      <c r="A97" s="369"/>
      <c r="B97" s="65"/>
      <c r="C97" s="59" t="s">
        <v>184</v>
      </c>
      <c r="D97" s="90">
        <v>265</v>
      </c>
      <c r="E97" s="90">
        <v>4</v>
      </c>
      <c r="F97" s="90">
        <v>14</v>
      </c>
      <c r="G97" s="90">
        <v>66</v>
      </c>
      <c r="H97" s="90">
        <v>53</v>
      </c>
      <c r="I97" s="90">
        <v>39</v>
      </c>
      <c r="J97" s="90">
        <v>40</v>
      </c>
      <c r="K97" s="90">
        <v>33</v>
      </c>
      <c r="L97" s="90">
        <v>9</v>
      </c>
      <c r="M97" s="90">
        <v>5</v>
      </c>
      <c r="N97" s="90">
        <v>2</v>
      </c>
      <c r="O97" s="90">
        <v>42.041825095057035</v>
      </c>
      <c r="P97" s="90">
        <v>265</v>
      </c>
      <c r="Q97" s="90">
        <v>4</v>
      </c>
      <c r="R97" s="90">
        <v>13</v>
      </c>
      <c r="S97" s="90">
        <v>64</v>
      </c>
      <c r="T97" s="90">
        <v>50</v>
      </c>
      <c r="U97" s="90">
        <v>38</v>
      </c>
      <c r="V97" s="90">
        <v>44</v>
      </c>
      <c r="W97" s="90">
        <v>35</v>
      </c>
      <c r="X97" s="90">
        <v>8</v>
      </c>
      <c r="Y97" s="90">
        <v>8</v>
      </c>
      <c r="Z97" s="90">
        <v>1</v>
      </c>
      <c r="AA97" s="90">
        <v>44.064393939393938</v>
      </c>
      <c r="AB97" s="90">
        <v>265</v>
      </c>
      <c r="AC97" s="90">
        <v>20</v>
      </c>
      <c r="AD97" s="90">
        <v>21</v>
      </c>
      <c r="AE97" s="90">
        <v>33</v>
      </c>
      <c r="AF97" s="90">
        <v>44</v>
      </c>
      <c r="AG97" s="90">
        <v>21</v>
      </c>
      <c r="AH97" s="90">
        <v>16</v>
      </c>
      <c r="AI97" s="90">
        <v>13</v>
      </c>
      <c r="AJ97" s="90">
        <v>2</v>
      </c>
      <c r="AK97" s="90">
        <v>7</v>
      </c>
      <c r="AL97" s="90">
        <v>88</v>
      </c>
      <c r="AM97" s="90">
        <v>156406.04336925631</v>
      </c>
      <c r="AN97" s="90">
        <v>265</v>
      </c>
      <c r="AO97" s="90">
        <v>5</v>
      </c>
      <c r="AP97" s="90">
        <v>22</v>
      </c>
      <c r="AQ97" s="90">
        <v>37</v>
      </c>
      <c r="AR97" s="90">
        <v>46</v>
      </c>
      <c r="AS97" s="90">
        <v>67</v>
      </c>
      <c r="AT97" s="90">
        <v>39</v>
      </c>
      <c r="AU97" s="90">
        <v>21</v>
      </c>
      <c r="AV97" s="90">
        <v>13</v>
      </c>
      <c r="AW97" s="90">
        <v>8</v>
      </c>
      <c r="AX97" s="90">
        <v>0</v>
      </c>
      <c r="AY97" s="90">
        <v>7</v>
      </c>
      <c r="AZ97" s="90">
        <v>52480.84108527132</v>
      </c>
      <c r="BA97" s="90">
        <v>53518.011857707512</v>
      </c>
      <c r="BB97" s="90">
        <v>10049</v>
      </c>
      <c r="BC97" s="90">
        <v>459</v>
      </c>
      <c r="BD97" s="90">
        <v>555</v>
      </c>
      <c r="BE97" s="90">
        <v>517</v>
      </c>
      <c r="BF97" s="90">
        <v>2344</v>
      </c>
      <c r="BG97" s="90">
        <v>1902</v>
      </c>
      <c r="BH97" s="90">
        <v>1626</v>
      </c>
      <c r="BI97" s="90">
        <v>1685</v>
      </c>
      <c r="BJ97" s="90">
        <v>885</v>
      </c>
      <c r="BK97" s="90">
        <v>76</v>
      </c>
      <c r="BL97" s="90"/>
      <c r="BM97" s="90"/>
      <c r="BN97" s="90">
        <v>9187</v>
      </c>
      <c r="BO97" s="90">
        <v>852</v>
      </c>
      <c r="BP97" s="90">
        <v>1241</v>
      </c>
      <c r="BQ97" s="90">
        <v>3107</v>
      </c>
      <c r="BR97" s="90">
        <v>1945</v>
      </c>
      <c r="BS97" s="90">
        <v>655</v>
      </c>
      <c r="BT97" s="90">
        <v>202</v>
      </c>
      <c r="BU97" s="90">
        <v>1185</v>
      </c>
      <c r="BV97" s="90">
        <v>265</v>
      </c>
      <c r="BW97" s="90">
        <v>179</v>
      </c>
      <c r="BX97" s="90">
        <v>43</v>
      </c>
      <c r="BY97" s="90">
        <v>20</v>
      </c>
      <c r="BZ97" s="90">
        <v>4</v>
      </c>
      <c r="CA97" s="90">
        <v>1</v>
      </c>
      <c r="CB97" s="90">
        <v>18</v>
      </c>
      <c r="CC97" s="90">
        <v>5.2708786562408152</v>
      </c>
      <c r="CD97" s="90">
        <v>19.145691589580608</v>
      </c>
    </row>
    <row r="98" spans="1:82" ht="15" customHeight="1">
      <c r="A98" s="368"/>
      <c r="B98" s="44" t="s">
        <v>185</v>
      </c>
      <c r="C98" s="45" t="s">
        <v>176</v>
      </c>
      <c r="D98" s="90">
        <v>963</v>
      </c>
      <c r="E98" s="90">
        <v>121</v>
      </c>
      <c r="F98" s="90">
        <v>256</v>
      </c>
      <c r="G98" s="90">
        <v>215</v>
      </c>
      <c r="H98" s="90">
        <v>148</v>
      </c>
      <c r="I98" s="90">
        <v>86</v>
      </c>
      <c r="J98" s="90">
        <v>55</v>
      </c>
      <c r="K98" s="90">
        <v>35</v>
      </c>
      <c r="L98" s="90">
        <v>14</v>
      </c>
      <c r="M98" s="90">
        <v>13</v>
      </c>
      <c r="N98" s="90">
        <v>20</v>
      </c>
      <c r="O98" s="90">
        <v>28.275715800636267</v>
      </c>
      <c r="P98" s="90">
        <v>963</v>
      </c>
      <c r="Q98" s="90">
        <v>90</v>
      </c>
      <c r="R98" s="90">
        <v>268</v>
      </c>
      <c r="S98" s="90">
        <v>216</v>
      </c>
      <c r="T98" s="90">
        <v>160</v>
      </c>
      <c r="U98" s="90">
        <v>87</v>
      </c>
      <c r="V98" s="90">
        <v>62</v>
      </c>
      <c r="W98" s="90">
        <v>38</v>
      </c>
      <c r="X98" s="90">
        <v>17</v>
      </c>
      <c r="Y98" s="90">
        <v>14</v>
      </c>
      <c r="Z98" s="90">
        <v>11</v>
      </c>
      <c r="AA98" s="90">
        <v>29.719537815126049</v>
      </c>
      <c r="AB98" s="90">
        <v>963</v>
      </c>
      <c r="AC98" s="90">
        <v>196</v>
      </c>
      <c r="AD98" s="90">
        <v>148</v>
      </c>
      <c r="AE98" s="90">
        <v>104</v>
      </c>
      <c r="AF98" s="90">
        <v>63</v>
      </c>
      <c r="AG98" s="90">
        <v>25</v>
      </c>
      <c r="AH98" s="90">
        <v>11</v>
      </c>
      <c r="AI98" s="90">
        <v>15</v>
      </c>
      <c r="AJ98" s="90">
        <v>4</v>
      </c>
      <c r="AK98" s="90">
        <v>21</v>
      </c>
      <c r="AL98" s="90">
        <v>376</v>
      </c>
      <c r="AM98" s="90">
        <v>131652.79003069145</v>
      </c>
      <c r="AN98" s="90">
        <v>963</v>
      </c>
      <c r="AO98" s="90">
        <v>12</v>
      </c>
      <c r="AP98" s="90">
        <v>157</v>
      </c>
      <c r="AQ98" s="90">
        <v>296</v>
      </c>
      <c r="AR98" s="90">
        <v>193</v>
      </c>
      <c r="AS98" s="90">
        <v>119</v>
      </c>
      <c r="AT98" s="90">
        <v>63</v>
      </c>
      <c r="AU98" s="90">
        <v>26</v>
      </c>
      <c r="AV98" s="90">
        <v>18</v>
      </c>
      <c r="AW98" s="90">
        <v>8</v>
      </c>
      <c r="AX98" s="90">
        <v>10</v>
      </c>
      <c r="AY98" s="90">
        <v>61</v>
      </c>
      <c r="AZ98" s="90">
        <v>43340.088691796009</v>
      </c>
      <c r="BA98" s="90">
        <v>43924.449438202246</v>
      </c>
      <c r="BB98" s="90">
        <v>23996</v>
      </c>
      <c r="BC98" s="90">
        <v>745</v>
      </c>
      <c r="BD98" s="90">
        <v>465</v>
      </c>
      <c r="BE98" s="90">
        <v>632</v>
      </c>
      <c r="BF98" s="90">
        <v>3738</v>
      </c>
      <c r="BG98" s="90">
        <v>4675</v>
      </c>
      <c r="BH98" s="90">
        <v>4802</v>
      </c>
      <c r="BI98" s="90">
        <v>4909</v>
      </c>
      <c r="BJ98" s="90">
        <v>3710</v>
      </c>
      <c r="BK98" s="90">
        <v>320</v>
      </c>
      <c r="BL98" s="90"/>
      <c r="BM98" s="90"/>
      <c r="BN98" s="90">
        <v>20298</v>
      </c>
      <c r="BO98" s="90">
        <v>1768</v>
      </c>
      <c r="BP98" s="90">
        <v>2328</v>
      </c>
      <c r="BQ98" s="90">
        <v>4414</v>
      </c>
      <c r="BR98" s="90">
        <v>3929</v>
      </c>
      <c r="BS98" s="90">
        <v>1933</v>
      </c>
      <c r="BT98" s="90">
        <v>653</v>
      </c>
      <c r="BU98" s="90">
        <v>5273</v>
      </c>
      <c r="BV98" s="90">
        <v>963</v>
      </c>
      <c r="BW98" s="90">
        <v>290</v>
      </c>
      <c r="BX98" s="90">
        <v>240</v>
      </c>
      <c r="BY98" s="90">
        <v>274</v>
      </c>
      <c r="BZ98" s="90">
        <v>93</v>
      </c>
      <c r="CA98" s="90">
        <v>22</v>
      </c>
      <c r="CB98" s="90">
        <v>44</v>
      </c>
      <c r="CC98" s="90">
        <v>20.901795815981487</v>
      </c>
      <c r="CD98" s="90">
        <v>30.538553823349741</v>
      </c>
    </row>
    <row r="99" spans="1:82" ht="15" customHeight="1">
      <c r="A99" s="367"/>
      <c r="B99" s="57" t="s">
        <v>186</v>
      </c>
      <c r="C99" s="50"/>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90"/>
      <c r="BV99" s="90"/>
      <c r="BW99" s="90"/>
      <c r="BX99" s="90"/>
      <c r="BY99" s="90"/>
      <c r="BZ99" s="90"/>
      <c r="CA99" s="90"/>
      <c r="CB99" s="90"/>
      <c r="CC99" s="90"/>
      <c r="CD99" s="90"/>
    </row>
    <row r="100" spans="1:82" ht="15" customHeight="1">
      <c r="A100" s="367"/>
      <c r="B100" s="57" t="s">
        <v>187</v>
      </c>
      <c r="C100" s="53" t="s">
        <v>177</v>
      </c>
      <c r="D100" s="90">
        <v>7</v>
      </c>
      <c r="E100" s="90">
        <v>3</v>
      </c>
      <c r="F100" s="90">
        <v>1</v>
      </c>
      <c r="G100" s="90">
        <v>0</v>
      </c>
      <c r="H100" s="90">
        <v>0</v>
      </c>
      <c r="I100" s="90">
        <v>0</v>
      </c>
      <c r="J100" s="90">
        <v>2</v>
      </c>
      <c r="K100" s="90">
        <v>1</v>
      </c>
      <c r="L100" s="90">
        <v>0</v>
      </c>
      <c r="M100" s="90">
        <v>0</v>
      </c>
      <c r="N100" s="90">
        <v>0</v>
      </c>
      <c r="O100" s="90">
        <v>29.142857142857142</v>
      </c>
      <c r="P100" s="90">
        <v>7</v>
      </c>
      <c r="Q100" s="90">
        <v>2</v>
      </c>
      <c r="R100" s="90">
        <v>2</v>
      </c>
      <c r="S100" s="90">
        <v>0</v>
      </c>
      <c r="T100" s="90">
        <v>0</v>
      </c>
      <c r="U100" s="90">
        <v>0</v>
      </c>
      <c r="V100" s="90">
        <v>1</v>
      </c>
      <c r="W100" s="90">
        <v>2</v>
      </c>
      <c r="X100" s="90">
        <v>0</v>
      </c>
      <c r="Y100" s="90">
        <v>0</v>
      </c>
      <c r="Z100" s="90">
        <v>0</v>
      </c>
      <c r="AA100" s="90">
        <v>32.714285714285715</v>
      </c>
      <c r="AB100" s="90">
        <v>7</v>
      </c>
      <c r="AC100" s="90">
        <v>0</v>
      </c>
      <c r="AD100" s="90">
        <v>0</v>
      </c>
      <c r="AE100" s="90">
        <v>0</v>
      </c>
      <c r="AF100" s="90">
        <v>1</v>
      </c>
      <c r="AG100" s="90">
        <v>0</v>
      </c>
      <c r="AH100" s="90">
        <v>0</v>
      </c>
      <c r="AI100" s="90">
        <v>0</v>
      </c>
      <c r="AJ100" s="90">
        <v>0</v>
      </c>
      <c r="AK100" s="90">
        <v>2</v>
      </c>
      <c r="AL100" s="90">
        <v>4</v>
      </c>
      <c r="AM100" s="90">
        <v>678564.81481481483</v>
      </c>
      <c r="AN100" s="90">
        <v>7</v>
      </c>
      <c r="AO100" s="90">
        <v>0</v>
      </c>
      <c r="AP100" s="90">
        <v>0</v>
      </c>
      <c r="AQ100" s="90">
        <v>0</v>
      </c>
      <c r="AR100" s="90">
        <v>0</v>
      </c>
      <c r="AS100" s="90">
        <v>1</v>
      </c>
      <c r="AT100" s="90">
        <v>1</v>
      </c>
      <c r="AU100" s="90">
        <v>0</v>
      </c>
      <c r="AV100" s="90">
        <v>0</v>
      </c>
      <c r="AW100" s="90">
        <v>0</v>
      </c>
      <c r="AX100" s="90">
        <v>4</v>
      </c>
      <c r="AY100" s="90">
        <v>1</v>
      </c>
      <c r="AZ100" s="90">
        <v>207566.66666666666</v>
      </c>
      <c r="BA100" s="90">
        <v>207566.66666666666</v>
      </c>
      <c r="BB100" s="90">
        <v>132</v>
      </c>
      <c r="BC100" s="90">
        <v>11</v>
      </c>
      <c r="BD100" s="90">
        <v>3</v>
      </c>
      <c r="BE100" s="90">
        <v>8</v>
      </c>
      <c r="BF100" s="90">
        <v>20</v>
      </c>
      <c r="BG100" s="90">
        <v>23</v>
      </c>
      <c r="BH100" s="90">
        <v>25</v>
      </c>
      <c r="BI100" s="90">
        <v>25</v>
      </c>
      <c r="BJ100" s="90">
        <v>14</v>
      </c>
      <c r="BK100" s="90">
        <v>3</v>
      </c>
      <c r="BL100" s="90"/>
      <c r="BM100" s="90"/>
      <c r="BN100" s="90">
        <v>167</v>
      </c>
      <c r="BO100" s="90">
        <v>35</v>
      </c>
      <c r="BP100" s="90">
        <v>24</v>
      </c>
      <c r="BQ100" s="90">
        <v>18</v>
      </c>
      <c r="BR100" s="90">
        <v>16</v>
      </c>
      <c r="BS100" s="90">
        <v>17</v>
      </c>
      <c r="BT100" s="90">
        <v>0</v>
      </c>
      <c r="BU100" s="90">
        <v>57</v>
      </c>
      <c r="BV100" s="90">
        <v>7</v>
      </c>
      <c r="BW100" s="90">
        <v>3</v>
      </c>
      <c r="BX100" s="90">
        <v>1</v>
      </c>
      <c r="BY100" s="90">
        <v>1</v>
      </c>
      <c r="BZ100" s="90">
        <v>2</v>
      </c>
      <c r="CA100" s="90">
        <v>0</v>
      </c>
      <c r="CB100" s="90">
        <v>0</v>
      </c>
      <c r="CC100" s="90">
        <v>24.977739651652694</v>
      </c>
      <c r="CD100" s="90">
        <v>43.711044390392217</v>
      </c>
    </row>
    <row r="101" spans="1:82" ht="15" customHeight="1">
      <c r="A101" s="367"/>
      <c r="B101" s="57"/>
      <c r="C101" s="53" t="s">
        <v>178</v>
      </c>
      <c r="D101" s="90">
        <v>46</v>
      </c>
      <c r="E101" s="90">
        <v>4</v>
      </c>
      <c r="F101" s="90">
        <v>3</v>
      </c>
      <c r="G101" s="90">
        <v>11</v>
      </c>
      <c r="H101" s="90">
        <v>5</v>
      </c>
      <c r="I101" s="90">
        <v>7</v>
      </c>
      <c r="J101" s="90">
        <v>8</v>
      </c>
      <c r="K101" s="90">
        <v>4</v>
      </c>
      <c r="L101" s="90">
        <v>2</v>
      </c>
      <c r="M101" s="90">
        <v>2</v>
      </c>
      <c r="N101" s="90">
        <v>0</v>
      </c>
      <c r="O101" s="90">
        <v>44</v>
      </c>
      <c r="P101" s="90">
        <v>46</v>
      </c>
      <c r="Q101" s="90">
        <v>4</v>
      </c>
      <c r="R101" s="90">
        <v>3</v>
      </c>
      <c r="S101" s="90">
        <v>9</v>
      </c>
      <c r="T101" s="90">
        <v>5</v>
      </c>
      <c r="U101" s="90">
        <v>6</v>
      </c>
      <c r="V101" s="90">
        <v>8</v>
      </c>
      <c r="W101" s="90">
        <v>6</v>
      </c>
      <c r="X101" s="90">
        <v>1</v>
      </c>
      <c r="Y101" s="90">
        <v>3</v>
      </c>
      <c r="Z101" s="90">
        <v>1</v>
      </c>
      <c r="AA101" s="90">
        <v>48.777777777777779</v>
      </c>
      <c r="AB101" s="90">
        <v>46</v>
      </c>
      <c r="AC101" s="90">
        <v>1</v>
      </c>
      <c r="AD101" s="90">
        <v>5</v>
      </c>
      <c r="AE101" s="90">
        <v>10</v>
      </c>
      <c r="AF101" s="90">
        <v>2</v>
      </c>
      <c r="AG101" s="90">
        <v>0</v>
      </c>
      <c r="AH101" s="90">
        <v>1</v>
      </c>
      <c r="AI101" s="90">
        <v>1</v>
      </c>
      <c r="AJ101" s="90">
        <v>0</v>
      </c>
      <c r="AK101" s="90">
        <v>8</v>
      </c>
      <c r="AL101" s="90">
        <v>18</v>
      </c>
      <c r="AM101" s="90">
        <v>217227.70238095237</v>
      </c>
      <c r="AN101" s="90">
        <v>46</v>
      </c>
      <c r="AO101" s="90">
        <v>2</v>
      </c>
      <c r="AP101" s="90">
        <v>0</v>
      </c>
      <c r="AQ101" s="90">
        <v>4</v>
      </c>
      <c r="AR101" s="90">
        <v>11</v>
      </c>
      <c r="AS101" s="90">
        <v>15</v>
      </c>
      <c r="AT101" s="90">
        <v>3</v>
      </c>
      <c r="AU101" s="90">
        <v>1</v>
      </c>
      <c r="AV101" s="90">
        <v>2</v>
      </c>
      <c r="AW101" s="90">
        <v>1</v>
      </c>
      <c r="AX101" s="90">
        <v>3</v>
      </c>
      <c r="AY101" s="90">
        <v>4</v>
      </c>
      <c r="AZ101" s="90">
        <v>60530.952380952382</v>
      </c>
      <c r="BA101" s="90">
        <v>63557.5</v>
      </c>
      <c r="BB101" s="90">
        <v>1834</v>
      </c>
      <c r="BC101" s="90">
        <v>261</v>
      </c>
      <c r="BD101" s="90">
        <v>36</v>
      </c>
      <c r="BE101" s="90">
        <v>46</v>
      </c>
      <c r="BF101" s="90">
        <v>191</v>
      </c>
      <c r="BG101" s="90">
        <v>269</v>
      </c>
      <c r="BH101" s="90">
        <v>309</v>
      </c>
      <c r="BI101" s="90">
        <v>342</v>
      </c>
      <c r="BJ101" s="90">
        <v>336</v>
      </c>
      <c r="BK101" s="90">
        <v>44</v>
      </c>
      <c r="BL101" s="90"/>
      <c r="BM101" s="90"/>
      <c r="BN101" s="90">
        <v>1590</v>
      </c>
      <c r="BO101" s="90">
        <v>310</v>
      </c>
      <c r="BP101" s="90">
        <v>108</v>
      </c>
      <c r="BQ101" s="90">
        <v>290</v>
      </c>
      <c r="BR101" s="90">
        <v>217</v>
      </c>
      <c r="BS101" s="90">
        <v>90</v>
      </c>
      <c r="BT101" s="90">
        <v>33</v>
      </c>
      <c r="BU101" s="90">
        <v>542</v>
      </c>
      <c r="BV101" s="90">
        <v>46</v>
      </c>
      <c r="BW101" s="90">
        <v>12</v>
      </c>
      <c r="BX101" s="90">
        <v>3</v>
      </c>
      <c r="BY101" s="90">
        <v>13</v>
      </c>
      <c r="BZ101" s="90">
        <v>9</v>
      </c>
      <c r="CA101" s="90">
        <v>6</v>
      </c>
      <c r="CB101" s="90">
        <v>3</v>
      </c>
      <c r="CC101" s="90">
        <v>37.635405823745351</v>
      </c>
      <c r="CD101" s="90">
        <v>52.203950013582258</v>
      </c>
    </row>
    <row r="102" spans="1:82" ht="15" customHeight="1">
      <c r="A102" s="368"/>
      <c r="B102" s="57"/>
      <c r="C102" s="53" t="s">
        <v>179</v>
      </c>
      <c r="D102" s="90">
        <v>56</v>
      </c>
      <c r="E102" s="90">
        <v>4</v>
      </c>
      <c r="F102" s="90">
        <v>10</v>
      </c>
      <c r="G102" s="90">
        <v>19</v>
      </c>
      <c r="H102" s="90">
        <v>8</v>
      </c>
      <c r="I102" s="90">
        <v>3</v>
      </c>
      <c r="J102" s="90">
        <v>6</v>
      </c>
      <c r="K102" s="90">
        <v>4</v>
      </c>
      <c r="L102" s="90">
        <v>0</v>
      </c>
      <c r="M102" s="90">
        <v>0</v>
      </c>
      <c r="N102" s="90">
        <v>2</v>
      </c>
      <c r="O102" s="90">
        <v>30.185185185185187</v>
      </c>
      <c r="P102" s="90">
        <v>56</v>
      </c>
      <c r="Q102" s="90">
        <v>4</v>
      </c>
      <c r="R102" s="90">
        <v>10</v>
      </c>
      <c r="S102" s="90">
        <v>19</v>
      </c>
      <c r="T102" s="90">
        <v>9</v>
      </c>
      <c r="U102" s="90">
        <v>3</v>
      </c>
      <c r="V102" s="90">
        <v>5</v>
      </c>
      <c r="W102" s="90">
        <v>3</v>
      </c>
      <c r="X102" s="90">
        <v>2</v>
      </c>
      <c r="Y102" s="90">
        <v>0</v>
      </c>
      <c r="Z102" s="90">
        <v>1</v>
      </c>
      <c r="AA102" s="90">
        <v>31.145454545454545</v>
      </c>
      <c r="AB102" s="90">
        <v>56</v>
      </c>
      <c r="AC102" s="90">
        <v>4</v>
      </c>
      <c r="AD102" s="90">
        <v>6</v>
      </c>
      <c r="AE102" s="90">
        <v>5</v>
      </c>
      <c r="AF102" s="90">
        <v>5</v>
      </c>
      <c r="AG102" s="90">
        <v>1</v>
      </c>
      <c r="AH102" s="90">
        <v>2</v>
      </c>
      <c r="AI102" s="90">
        <v>2</v>
      </c>
      <c r="AJ102" s="90">
        <v>1</v>
      </c>
      <c r="AK102" s="90">
        <v>5</v>
      </c>
      <c r="AL102" s="90">
        <v>25</v>
      </c>
      <c r="AM102" s="90">
        <v>195221.83102918588</v>
      </c>
      <c r="AN102" s="90">
        <v>56</v>
      </c>
      <c r="AO102" s="90">
        <v>1</v>
      </c>
      <c r="AP102" s="90">
        <v>5</v>
      </c>
      <c r="AQ102" s="90">
        <v>16</v>
      </c>
      <c r="AR102" s="90">
        <v>10</v>
      </c>
      <c r="AS102" s="90">
        <v>9</v>
      </c>
      <c r="AT102" s="90">
        <v>3</v>
      </c>
      <c r="AU102" s="90">
        <v>3</v>
      </c>
      <c r="AV102" s="90">
        <v>4</v>
      </c>
      <c r="AW102" s="90">
        <v>1</v>
      </c>
      <c r="AX102" s="90">
        <v>2</v>
      </c>
      <c r="AY102" s="90">
        <v>2</v>
      </c>
      <c r="AZ102" s="90">
        <v>54650.925925925927</v>
      </c>
      <c r="BA102" s="90">
        <v>55682.07547169811</v>
      </c>
      <c r="BB102" s="90">
        <v>1399</v>
      </c>
      <c r="BC102" s="90">
        <v>50</v>
      </c>
      <c r="BD102" s="90">
        <v>16</v>
      </c>
      <c r="BE102" s="90">
        <v>46</v>
      </c>
      <c r="BF102" s="90">
        <v>151</v>
      </c>
      <c r="BG102" s="90">
        <v>224</v>
      </c>
      <c r="BH102" s="90">
        <v>237</v>
      </c>
      <c r="BI102" s="90">
        <v>283</v>
      </c>
      <c r="BJ102" s="90">
        <v>322</v>
      </c>
      <c r="BK102" s="90">
        <v>70</v>
      </c>
      <c r="BL102" s="90"/>
      <c r="BM102" s="90"/>
      <c r="BN102" s="90">
        <v>1198</v>
      </c>
      <c r="BO102" s="90">
        <v>101</v>
      </c>
      <c r="BP102" s="90">
        <v>94</v>
      </c>
      <c r="BQ102" s="90">
        <v>234</v>
      </c>
      <c r="BR102" s="90">
        <v>252</v>
      </c>
      <c r="BS102" s="90">
        <v>120</v>
      </c>
      <c r="BT102" s="90">
        <v>36</v>
      </c>
      <c r="BU102" s="90">
        <v>361</v>
      </c>
      <c r="BV102" s="90">
        <v>56</v>
      </c>
      <c r="BW102" s="90">
        <v>16</v>
      </c>
      <c r="BX102" s="90">
        <v>16</v>
      </c>
      <c r="BY102" s="90">
        <v>14</v>
      </c>
      <c r="BZ102" s="90">
        <v>3</v>
      </c>
      <c r="CA102" s="90">
        <v>3</v>
      </c>
      <c r="CB102" s="90">
        <v>4</v>
      </c>
      <c r="CC102" s="90">
        <v>20.804919925754344</v>
      </c>
      <c r="CD102" s="90">
        <v>30.051551003867385</v>
      </c>
    </row>
    <row r="103" spans="1:82" ht="15" customHeight="1">
      <c r="A103" s="368"/>
      <c r="B103" s="57"/>
      <c r="C103" s="53" t="s">
        <v>180</v>
      </c>
      <c r="D103" s="90">
        <v>30</v>
      </c>
      <c r="E103" s="90">
        <v>3</v>
      </c>
      <c r="F103" s="90">
        <v>4</v>
      </c>
      <c r="G103" s="90">
        <v>8</v>
      </c>
      <c r="H103" s="90">
        <v>5</v>
      </c>
      <c r="I103" s="90">
        <v>3</v>
      </c>
      <c r="J103" s="90">
        <v>3</v>
      </c>
      <c r="K103" s="90">
        <v>2</v>
      </c>
      <c r="L103" s="90">
        <v>1</v>
      </c>
      <c r="M103" s="90">
        <v>1</v>
      </c>
      <c r="N103" s="90">
        <v>0</v>
      </c>
      <c r="O103" s="90">
        <v>34.6</v>
      </c>
      <c r="P103" s="90">
        <v>30</v>
      </c>
      <c r="Q103" s="90">
        <v>2</v>
      </c>
      <c r="R103" s="90">
        <v>5</v>
      </c>
      <c r="S103" s="90">
        <v>7</v>
      </c>
      <c r="T103" s="90">
        <v>6</v>
      </c>
      <c r="U103" s="90">
        <v>2</v>
      </c>
      <c r="V103" s="90">
        <v>4</v>
      </c>
      <c r="W103" s="90">
        <v>2</v>
      </c>
      <c r="X103" s="90">
        <v>1</v>
      </c>
      <c r="Y103" s="90">
        <v>1</v>
      </c>
      <c r="Z103" s="90">
        <v>0</v>
      </c>
      <c r="AA103" s="90">
        <v>35.366666666666667</v>
      </c>
      <c r="AB103" s="90">
        <v>30</v>
      </c>
      <c r="AC103" s="90">
        <v>0</v>
      </c>
      <c r="AD103" s="90">
        <v>3</v>
      </c>
      <c r="AE103" s="90">
        <v>5</v>
      </c>
      <c r="AF103" s="90">
        <v>2</v>
      </c>
      <c r="AG103" s="90">
        <v>1</v>
      </c>
      <c r="AH103" s="90">
        <v>2</v>
      </c>
      <c r="AI103" s="90">
        <v>2</v>
      </c>
      <c r="AJ103" s="90">
        <v>1</v>
      </c>
      <c r="AK103" s="90">
        <v>1</v>
      </c>
      <c r="AL103" s="90">
        <v>13</v>
      </c>
      <c r="AM103" s="90">
        <v>178893.07843137253</v>
      </c>
      <c r="AN103" s="90">
        <v>30</v>
      </c>
      <c r="AO103" s="90">
        <v>1</v>
      </c>
      <c r="AP103" s="90">
        <v>2</v>
      </c>
      <c r="AQ103" s="90">
        <v>2</v>
      </c>
      <c r="AR103" s="90">
        <v>6</v>
      </c>
      <c r="AS103" s="90">
        <v>8</v>
      </c>
      <c r="AT103" s="90">
        <v>1</v>
      </c>
      <c r="AU103" s="90">
        <v>4</v>
      </c>
      <c r="AV103" s="90">
        <v>2</v>
      </c>
      <c r="AW103" s="90">
        <v>1</v>
      </c>
      <c r="AX103" s="90">
        <v>0</v>
      </c>
      <c r="AY103" s="90">
        <v>3</v>
      </c>
      <c r="AZ103" s="90">
        <v>52888.888888888891</v>
      </c>
      <c r="BA103" s="90">
        <v>54923.076923076922</v>
      </c>
      <c r="BB103" s="90">
        <v>949</v>
      </c>
      <c r="BC103" s="90">
        <v>3</v>
      </c>
      <c r="BD103" s="90">
        <v>36</v>
      </c>
      <c r="BE103" s="90">
        <v>40</v>
      </c>
      <c r="BF103" s="90">
        <v>149</v>
      </c>
      <c r="BG103" s="90">
        <v>191</v>
      </c>
      <c r="BH103" s="90">
        <v>201</v>
      </c>
      <c r="BI103" s="90">
        <v>186</v>
      </c>
      <c r="BJ103" s="90">
        <v>134</v>
      </c>
      <c r="BK103" s="90">
        <v>9</v>
      </c>
      <c r="BL103" s="90"/>
      <c r="BM103" s="90"/>
      <c r="BN103" s="90">
        <v>771</v>
      </c>
      <c r="BO103" s="90">
        <v>56</v>
      </c>
      <c r="BP103" s="90">
        <v>129</v>
      </c>
      <c r="BQ103" s="90">
        <v>225</v>
      </c>
      <c r="BR103" s="90">
        <v>174</v>
      </c>
      <c r="BS103" s="90">
        <v>79</v>
      </c>
      <c r="BT103" s="90">
        <v>38</v>
      </c>
      <c r="BU103" s="90">
        <v>70</v>
      </c>
      <c r="BV103" s="90">
        <v>30</v>
      </c>
      <c r="BW103" s="90">
        <v>10</v>
      </c>
      <c r="BX103" s="90">
        <v>4</v>
      </c>
      <c r="BY103" s="90">
        <v>5</v>
      </c>
      <c r="BZ103" s="90">
        <v>7</v>
      </c>
      <c r="CA103" s="90">
        <v>1</v>
      </c>
      <c r="CB103" s="90">
        <v>3</v>
      </c>
      <c r="CC103" s="90">
        <v>28.046997953703364</v>
      </c>
      <c r="CD103" s="90">
        <v>44.545232044117107</v>
      </c>
    </row>
    <row r="104" spans="1:82" ht="15" customHeight="1">
      <c r="A104" s="368"/>
      <c r="B104" s="57"/>
      <c r="C104" s="48" t="s">
        <v>181</v>
      </c>
      <c r="D104" s="90">
        <v>78</v>
      </c>
      <c r="E104" s="90">
        <v>1</v>
      </c>
      <c r="F104" s="90">
        <v>10</v>
      </c>
      <c r="G104" s="90">
        <v>11</v>
      </c>
      <c r="H104" s="90">
        <v>21</v>
      </c>
      <c r="I104" s="90">
        <v>18</v>
      </c>
      <c r="J104" s="90">
        <v>6</v>
      </c>
      <c r="K104" s="90">
        <v>6</v>
      </c>
      <c r="L104" s="90">
        <v>1</v>
      </c>
      <c r="M104" s="90">
        <v>3</v>
      </c>
      <c r="N104" s="90">
        <v>1</v>
      </c>
      <c r="O104" s="90">
        <v>41.168831168831169</v>
      </c>
      <c r="P104" s="90">
        <v>78</v>
      </c>
      <c r="Q104" s="90">
        <v>0</v>
      </c>
      <c r="R104" s="90">
        <v>10</v>
      </c>
      <c r="S104" s="90">
        <v>9</v>
      </c>
      <c r="T104" s="90">
        <v>20</v>
      </c>
      <c r="U104" s="90">
        <v>18</v>
      </c>
      <c r="V104" s="90">
        <v>10</v>
      </c>
      <c r="W104" s="90">
        <v>7</v>
      </c>
      <c r="X104" s="90">
        <v>1</v>
      </c>
      <c r="Y104" s="90">
        <v>3</v>
      </c>
      <c r="Z104" s="90">
        <v>0</v>
      </c>
      <c r="AA104" s="90">
        <v>43.115384615384613</v>
      </c>
      <c r="AB104" s="90">
        <v>78</v>
      </c>
      <c r="AC104" s="90">
        <v>5</v>
      </c>
      <c r="AD104" s="90">
        <v>15</v>
      </c>
      <c r="AE104" s="90">
        <v>9</v>
      </c>
      <c r="AF104" s="90">
        <v>6</v>
      </c>
      <c r="AG104" s="90">
        <v>5</v>
      </c>
      <c r="AH104" s="90">
        <v>2</v>
      </c>
      <c r="AI104" s="90">
        <v>3</v>
      </c>
      <c r="AJ104" s="90">
        <v>0</v>
      </c>
      <c r="AK104" s="90">
        <v>3</v>
      </c>
      <c r="AL104" s="90">
        <v>30</v>
      </c>
      <c r="AM104" s="90">
        <v>156758.4375</v>
      </c>
      <c r="AN104" s="90">
        <v>78</v>
      </c>
      <c r="AO104" s="90">
        <v>1</v>
      </c>
      <c r="AP104" s="90">
        <v>1</v>
      </c>
      <c r="AQ104" s="90">
        <v>13</v>
      </c>
      <c r="AR104" s="90">
        <v>22</v>
      </c>
      <c r="AS104" s="90">
        <v>11</v>
      </c>
      <c r="AT104" s="90">
        <v>15</v>
      </c>
      <c r="AU104" s="90">
        <v>5</v>
      </c>
      <c r="AV104" s="90">
        <v>4</v>
      </c>
      <c r="AW104" s="90">
        <v>1</v>
      </c>
      <c r="AX104" s="90">
        <v>0</v>
      </c>
      <c r="AY104" s="90">
        <v>5</v>
      </c>
      <c r="AZ104" s="90">
        <v>52546.027397260274</v>
      </c>
      <c r="BA104" s="90">
        <v>53275.833333333336</v>
      </c>
      <c r="BB104" s="90">
        <v>2724</v>
      </c>
      <c r="BC104" s="90">
        <v>51</v>
      </c>
      <c r="BD104" s="90">
        <v>50</v>
      </c>
      <c r="BE104" s="90">
        <v>58</v>
      </c>
      <c r="BF104" s="90">
        <v>392</v>
      </c>
      <c r="BG104" s="90">
        <v>559</v>
      </c>
      <c r="BH104" s="90">
        <v>573</v>
      </c>
      <c r="BI104" s="90">
        <v>568</v>
      </c>
      <c r="BJ104" s="90">
        <v>418</v>
      </c>
      <c r="BK104" s="90">
        <v>55</v>
      </c>
      <c r="BL104" s="90"/>
      <c r="BM104" s="90"/>
      <c r="BN104" s="90">
        <v>2181</v>
      </c>
      <c r="BO104" s="90">
        <v>127</v>
      </c>
      <c r="BP104" s="90">
        <v>233</v>
      </c>
      <c r="BQ104" s="90">
        <v>428</v>
      </c>
      <c r="BR104" s="90">
        <v>399</v>
      </c>
      <c r="BS104" s="90">
        <v>213</v>
      </c>
      <c r="BT104" s="90">
        <v>87</v>
      </c>
      <c r="BU104" s="90">
        <v>694</v>
      </c>
      <c r="BV104" s="90">
        <v>78</v>
      </c>
      <c r="BW104" s="90">
        <v>21</v>
      </c>
      <c r="BX104" s="90">
        <v>16</v>
      </c>
      <c r="BY104" s="90">
        <v>20</v>
      </c>
      <c r="BZ104" s="90">
        <v>14</v>
      </c>
      <c r="CA104" s="90">
        <v>2</v>
      </c>
      <c r="CB104" s="90">
        <v>5</v>
      </c>
      <c r="CC104" s="90">
        <v>26.536886175367712</v>
      </c>
      <c r="CD104" s="90">
        <v>37.253705592343138</v>
      </c>
    </row>
    <row r="105" spans="1:82" ht="15" customHeight="1">
      <c r="A105" s="368"/>
      <c r="B105" s="57"/>
      <c r="C105" s="48" t="s">
        <v>182</v>
      </c>
      <c r="D105" s="90">
        <v>100</v>
      </c>
      <c r="E105" s="90">
        <v>11</v>
      </c>
      <c r="F105" s="90">
        <v>15</v>
      </c>
      <c r="G105" s="90">
        <v>26</v>
      </c>
      <c r="H105" s="90">
        <v>18</v>
      </c>
      <c r="I105" s="90">
        <v>14</v>
      </c>
      <c r="J105" s="90">
        <v>6</v>
      </c>
      <c r="K105" s="90">
        <v>4</v>
      </c>
      <c r="L105" s="90">
        <v>3</v>
      </c>
      <c r="M105" s="90">
        <v>2</v>
      </c>
      <c r="N105" s="90">
        <v>1</v>
      </c>
      <c r="O105" s="90">
        <v>33.18181818181818</v>
      </c>
      <c r="P105" s="90">
        <v>100</v>
      </c>
      <c r="Q105" s="90">
        <v>8</v>
      </c>
      <c r="R105" s="90">
        <v>16</v>
      </c>
      <c r="S105" s="90">
        <v>27</v>
      </c>
      <c r="T105" s="90">
        <v>19</v>
      </c>
      <c r="U105" s="90">
        <v>13</v>
      </c>
      <c r="V105" s="90">
        <v>7</v>
      </c>
      <c r="W105" s="90">
        <v>3</v>
      </c>
      <c r="X105" s="90">
        <v>4</v>
      </c>
      <c r="Y105" s="90">
        <v>2</v>
      </c>
      <c r="Z105" s="90">
        <v>1</v>
      </c>
      <c r="AA105" s="90">
        <v>33.98989898989899</v>
      </c>
      <c r="AB105" s="90">
        <v>100</v>
      </c>
      <c r="AC105" s="90">
        <v>9</v>
      </c>
      <c r="AD105" s="90">
        <v>6</v>
      </c>
      <c r="AE105" s="90">
        <v>14</v>
      </c>
      <c r="AF105" s="90">
        <v>11</v>
      </c>
      <c r="AG105" s="90">
        <v>6</v>
      </c>
      <c r="AH105" s="90">
        <v>1</v>
      </c>
      <c r="AI105" s="90">
        <v>2</v>
      </c>
      <c r="AJ105" s="90">
        <v>1</v>
      </c>
      <c r="AK105" s="90">
        <v>1</v>
      </c>
      <c r="AL105" s="90">
        <v>49</v>
      </c>
      <c r="AM105" s="90">
        <v>142672.75381263616</v>
      </c>
      <c r="AN105" s="90">
        <v>100</v>
      </c>
      <c r="AO105" s="90">
        <v>1</v>
      </c>
      <c r="AP105" s="90">
        <v>6</v>
      </c>
      <c r="AQ105" s="90">
        <v>25</v>
      </c>
      <c r="AR105" s="90">
        <v>24</v>
      </c>
      <c r="AS105" s="90">
        <v>19</v>
      </c>
      <c r="AT105" s="90">
        <v>9</v>
      </c>
      <c r="AU105" s="90">
        <v>5</v>
      </c>
      <c r="AV105" s="90">
        <v>2</v>
      </c>
      <c r="AW105" s="90">
        <v>1</v>
      </c>
      <c r="AX105" s="90">
        <v>0</v>
      </c>
      <c r="AY105" s="90">
        <v>8</v>
      </c>
      <c r="AZ105" s="90">
        <v>46459.782608695656</v>
      </c>
      <c r="BA105" s="90">
        <v>46970.329670329673</v>
      </c>
      <c r="BB105" s="90">
        <v>2699</v>
      </c>
      <c r="BC105" s="90">
        <v>60</v>
      </c>
      <c r="BD105" s="90">
        <v>53</v>
      </c>
      <c r="BE105" s="90">
        <v>50</v>
      </c>
      <c r="BF105" s="90">
        <v>363</v>
      </c>
      <c r="BG105" s="90">
        <v>494</v>
      </c>
      <c r="BH105" s="90">
        <v>524</v>
      </c>
      <c r="BI105" s="90">
        <v>606</v>
      </c>
      <c r="BJ105" s="90">
        <v>528</v>
      </c>
      <c r="BK105" s="90">
        <v>21</v>
      </c>
      <c r="BL105" s="90"/>
      <c r="BM105" s="90"/>
      <c r="BN105" s="90">
        <v>2158</v>
      </c>
      <c r="BO105" s="90">
        <v>191</v>
      </c>
      <c r="BP105" s="90">
        <v>277</v>
      </c>
      <c r="BQ105" s="90">
        <v>422</v>
      </c>
      <c r="BR105" s="90">
        <v>403</v>
      </c>
      <c r="BS105" s="90">
        <v>202</v>
      </c>
      <c r="BT105" s="90">
        <v>79</v>
      </c>
      <c r="BU105" s="90">
        <v>584</v>
      </c>
      <c r="BV105" s="90">
        <v>100</v>
      </c>
      <c r="BW105" s="90">
        <v>27</v>
      </c>
      <c r="BX105" s="90">
        <v>28</v>
      </c>
      <c r="BY105" s="90">
        <v>30</v>
      </c>
      <c r="BZ105" s="90">
        <v>9</v>
      </c>
      <c r="CA105" s="90">
        <v>5</v>
      </c>
      <c r="CB105" s="90">
        <v>1</v>
      </c>
      <c r="CC105" s="90">
        <v>22.348155018995946</v>
      </c>
      <c r="CD105" s="90">
        <v>30.728713151119425</v>
      </c>
    </row>
    <row r="106" spans="1:82" ht="15" customHeight="1">
      <c r="A106" s="368"/>
      <c r="B106" s="57"/>
      <c r="C106" s="48" t="s">
        <v>183</v>
      </c>
      <c r="D106" s="90">
        <v>133</v>
      </c>
      <c r="E106" s="90">
        <v>20</v>
      </c>
      <c r="F106" s="90">
        <v>39</v>
      </c>
      <c r="G106" s="90">
        <v>31</v>
      </c>
      <c r="H106" s="90">
        <v>19</v>
      </c>
      <c r="I106" s="90">
        <v>7</v>
      </c>
      <c r="J106" s="90">
        <v>8</v>
      </c>
      <c r="K106" s="90">
        <v>5</v>
      </c>
      <c r="L106" s="90">
        <v>1</v>
      </c>
      <c r="M106" s="90">
        <v>0</v>
      </c>
      <c r="N106" s="90">
        <v>3</v>
      </c>
      <c r="O106" s="90">
        <v>24.723076923076924</v>
      </c>
      <c r="P106" s="90">
        <v>133</v>
      </c>
      <c r="Q106" s="90">
        <v>15</v>
      </c>
      <c r="R106" s="90">
        <v>44</v>
      </c>
      <c r="S106" s="90">
        <v>31</v>
      </c>
      <c r="T106" s="90">
        <v>18</v>
      </c>
      <c r="U106" s="90">
        <v>7</v>
      </c>
      <c r="V106" s="90">
        <v>8</v>
      </c>
      <c r="W106" s="90">
        <v>5</v>
      </c>
      <c r="X106" s="90">
        <v>1</v>
      </c>
      <c r="Y106" s="90">
        <v>0</v>
      </c>
      <c r="Z106" s="90">
        <v>4</v>
      </c>
      <c r="AA106" s="90">
        <v>25.162790697674417</v>
      </c>
      <c r="AB106" s="90">
        <v>133</v>
      </c>
      <c r="AC106" s="90">
        <v>19</v>
      </c>
      <c r="AD106" s="90">
        <v>27</v>
      </c>
      <c r="AE106" s="90">
        <v>14</v>
      </c>
      <c r="AF106" s="90">
        <v>11</v>
      </c>
      <c r="AG106" s="90">
        <v>3</v>
      </c>
      <c r="AH106" s="90">
        <v>1</v>
      </c>
      <c r="AI106" s="90">
        <v>3</v>
      </c>
      <c r="AJ106" s="90">
        <v>0</v>
      </c>
      <c r="AK106" s="90">
        <v>0</v>
      </c>
      <c r="AL106" s="90">
        <v>55</v>
      </c>
      <c r="AM106" s="90">
        <v>120063.37606837608</v>
      </c>
      <c r="AN106" s="90">
        <v>133</v>
      </c>
      <c r="AO106" s="90">
        <v>0</v>
      </c>
      <c r="AP106" s="90">
        <v>8</v>
      </c>
      <c r="AQ106" s="90">
        <v>45</v>
      </c>
      <c r="AR106" s="90">
        <v>36</v>
      </c>
      <c r="AS106" s="90">
        <v>12</v>
      </c>
      <c r="AT106" s="90">
        <v>10</v>
      </c>
      <c r="AU106" s="90">
        <v>4</v>
      </c>
      <c r="AV106" s="90">
        <v>4</v>
      </c>
      <c r="AW106" s="90">
        <v>1</v>
      </c>
      <c r="AX106" s="90">
        <v>1</v>
      </c>
      <c r="AY106" s="90">
        <v>12</v>
      </c>
      <c r="AZ106" s="90">
        <v>46042.14876033058</v>
      </c>
      <c r="BA106" s="90">
        <v>46042.14876033058</v>
      </c>
      <c r="BB106" s="90">
        <v>2976</v>
      </c>
      <c r="BC106" s="90">
        <v>90</v>
      </c>
      <c r="BD106" s="90">
        <v>45</v>
      </c>
      <c r="BE106" s="90">
        <v>70</v>
      </c>
      <c r="BF106" s="90">
        <v>489</v>
      </c>
      <c r="BG106" s="90">
        <v>584</v>
      </c>
      <c r="BH106" s="90">
        <v>585</v>
      </c>
      <c r="BI106" s="90">
        <v>611</v>
      </c>
      <c r="BJ106" s="90">
        <v>474</v>
      </c>
      <c r="BK106" s="90">
        <v>28</v>
      </c>
      <c r="BL106" s="90"/>
      <c r="BM106" s="90"/>
      <c r="BN106" s="90">
        <v>2382</v>
      </c>
      <c r="BO106" s="90">
        <v>156</v>
      </c>
      <c r="BP106" s="90">
        <v>220</v>
      </c>
      <c r="BQ106" s="90">
        <v>440</v>
      </c>
      <c r="BR106" s="90">
        <v>535</v>
      </c>
      <c r="BS106" s="90">
        <v>230</v>
      </c>
      <c r="BT106" s="90">
        <v>55</v>
      </c>
      <c r="BU106" s="90">
        <v>746</v>
      </c>
      <c r="BV106" s="90">
        <v>133</v>
      </c>
      <c r="BW106" s="90">
        <v>39</v>
      </c>
      <c r="BX106" s="90">
        <v>30</v>
      </c>
      <c r="BY106" s="90">
        <v>39</v>
      </c>
      <c r="BZ106" s="90">
        <v>18</v>
      </c>
      <c r="CA106" s="90">
        <v>2</v>
      </c>
      <c r="CB106" s="90">
        <v>5</v>
      </c>
      <c r="CC106" s="90">
        <v>22.234273030542646</v>
      </c>
      <c r="CD106" s="90">
        <v>31.977381437184928</v>
      </c>
    </row>
    <row r="107" spans="1:82" ht="15" customHeight="1">
      <c r="A107" s="369"/>
      <c r="B107" s="65"/>
      <c r="C107" s="59" t="s">
        <v>184</v>
      </c>
      <c r="D107" s="90">
        <v>513</v>
      </c>
      <c r="E107" s="90">
        <v>75</v>
      </c>
      <c r="F107" s="90">
        <v>174</v>
      </c>
      <c r="G107" s="90">
        <v>109</v>
      </c>
      <c r="H107" s="90">
        <v>72</v>
      </c>
      <c r="I107" s="90">
        <v>34</v>
      </c>
      <c r="J107" s="90">
        <v>16</v>
      </c>
      <c r="K107" s="90">
        <v>9</v>
      </c>
      <c r="L107" s="90">
        <v>6</v>
      </c>
      <c r="M107" s="90">
        <v>5</v>
      </c>
      <c r="N107" s="90">
        <v>13</v>
      </c>
      <c r="O107" s="90">
        <v>24.198</v>
      </c>
      <c r="P107" s="90">
        <v>513</v>
      </c>
      <c r="Q107" s="90">
        <v>55</v>
      </c>
      <c r="R107" s="90">
        <v>178</v>
      </c>
      <c r="S107" s="90">
        <v>114</v>
      </c>
      <c r="T107" s="90">
        <v>83</v>
      </c>
      <c r="U107" s="90">
        <v>38</v>
      </c>
      <c r="V107" s="90">
        <v>19</v>
      </c>
      <c r="W107" s="90">
        <v>10</v>
      </c>
      <c r="X107" s="90">
        <v>7</v>
      </c>
      <c r="Y107" s="90">
        <v>5</v>
      </c>
      <c r="Z107" s="90">
        <v>4</v>
      </c>
      <c r="AA107" s="90">
        <v>25.777996070726914</v>
      </c>
      <c r="AB107" s="90">
        <v>513</v>
      </c>
      <c r="AC107" s="90">
        <v>158</v>
      </c>
      <c r="AD107" s="90">
        <v>86</v>
      </c>
      <c r="AE107" s="90">
        <v>47</v>
      </c>
      <c r="AF107" s="90">
        <v>25</v>
      </c>
      <c r="AG107" s="90">
        <v>9</v>
      </c>
      <c r="AH107" s="90">
        <v>2</v>
      </c>
      <c r="AI107" s="90">
        <v>2</v>
      </c>
      <c r="AJ107" s="90">
        <v>1</v>
      </c>
      <c r="AK107" s="90">
        <v>1</v>
      </c>
      <c r="AL107" s="90">
        <v>182</v>
      </c>
      <c r="AM107" s="90">
        <v>108469.48569150722</v>
      </c>
      <c r="AN107" s="90">
        <v>513</v>
      </c>
      <c r="AO107" s="90">
        <v>6</v>
      </c>
      <c r="AP107" s="90">
        <v>135</v>
      </c>
      <c r="AQ107" s="90">
        <v>191</v>
      </c>
      <c r="AR107" s="90">
        <v>84</v>
      </c>
      <c r="AS107" s="90">
        <v>44</v>
      </c>
      <c r="AT107" s="90">
        <v>21</v>
      </c>
      <c r="AU107" s="90">
        <v>4</v>
      </c>
      <c r="AV107" s="90">
        <v>0</v>
      </c>
      <c r="AW107" s="90">
        <v>2</v>
      </c>
      <c r="AX107" s="90">
        <v>0</v>
      </c>
      <c r="AY107" s="90">
        <v>26</v>
      </c>
      <c r="AZ107" s="90">
        <v>35409.958932238194</v>
      </c>
      <c r="BA107" s="90">
        <v>35851.663201663199</v>
      </c>
      <c r="BB107" s="90">
        <v>11283</v>
      </c>
      <c r="BC107" s="90">
        <v>219</v>
      </c>
      <c r="BD107" s="90">
        <v>226</v>
      </c>
      <c r="BE107" s="90">
        <v>314</v>
      </c>
      <c r="BF107" s="90">
        <v>1983</v>
      </c>
      <c r="BG107" s="90">
        <v>2331</v>
      </c>
      <c r="BH107" s="90">
        <v>2348</v>
      </c>
      <c r="BI107" s="90">
        <v>2288</v>
      </c>
      <c r="BJ107" s="90">
        <v>1484</v>
      </c>
      <c r="BK107" s="90">
        <v>90</v>
      </c>
      <c r="BL107" s="90"/>
      <c r="BM107" s="90"/>
      <c r="BN107" s="90">
        <v>9851</v>
      </c>
      <c r="BO107" s="90">
        <v>792</v>
      </c>
      <c r="BP107" s="90">
        <v>1243</v>
      </c>
      <c r="BQ107" s="90">
        <v>2357</v>
      </c>
      <c r="BR107" s="90">
        <v>1933</v>
      </c>
      <c r="BS107" s="90">
        <v>982</v>
      </c>
      <c r="BT107" s="90">
        <v>325</v>
      </c>
      <c r="BU107" s="90">
        <v>2219</v>
      </c>
      <c r="BV107" s="90">
        <v>513</v>
      </c>
      <c r="BW107" s="90">
        <v>162</v>
      </c>
      <c r="BX107" s="90">
        <v>142</v>
      </c>
      <c r="BY107" s="90">
        <v>152</v>
      </c>
      <c r="BZ107" s="90">
        <v>31</v>
      </c>
      <c r="CA107" s="90">
        <v>3</v>
      </c>
      <c r="CB107" s="90">
        <v>23</v>
      </c>
      <c r="CC107" s="90">
        <v>17.511861143720925</v>
      </c>
      <c r="CD107" s="90">
        <v>26.161012074461137</v>
      </c>
    </row>
    <row r="108" spans="1:82" ht="15" customHeight="1">
      <c r="A108" s="368"/>
      <c r="B108" s="425" t="s">
        <v>188</v>
      </c>
      <c r="C108" s="45" t="s">
        <v>176</v>
      </c>
      <c r="D108" s="90">
        <v>1053</v>
      </c>
      <c r="E108" s="90">
        <v>35</v>
      </c>
      <c r="F108" s="90">
        <v>161</v>
      </c>
      <c r="G108" s="90">
        <v>288</v>
      </c>
      <c r="H108" s="90">
        <v>200</v>
      </c>
      <c r="I108" s="90">
        <v>128</v>
      </c>
      <c r="J108" s="90">
        <v>111</v>
      </c>
      <c r="K108" s="90">
        <v>84</v>
      </c>
      <c r="L108" s="90">
        <v>22</v>
      </c>
      <c r="M108" s="90">
        <v>18</v>
      </c>
      <c r="N108" s="90">
        <v>6</v>
      </c>
      <c r="O108" s="90">
        <v>35.883476599808979</v>
      </c>
      <c r="P108" s="90">
        <v>1053</v>
      </c>
      <c r="Q108" s="90">
        <v>31</v>
      </c>
      <c r="R108" s="90">
        <v>145</v>
      </c>
      <c r="S108" s="90">
        <v>261</v>
      </c>
      <c r="T108" s="90">
        <v>202</v>
      </c>
      <c r="U108" s="90">
        <v>129</v>
      </c>
      <c r="V108" s="90">
        <v>111</v>
      </c>
      <c r="W108" s="90">
        <v>88</v>
      </c>
      <c r="X108" s="90">
        <v>42</v>
      </c>
      <c r="Y108" s="90">
        <v>23</v>
      </c>
      <c r="Z108" s="90">
        <v>21</v>
      </c>
      <c r="AA108" s="90">
        <v>38.479651162790695</v>
      </c>
      <c r="AB108" s="90">
        <v>1053</v>
      </c>
      <c r="AC108" s="90">
        <v>34</v>
      </c>
      <c r="AD108" s="90">
        <v>75</v>
      </c>
      <c r="AE108" s="90">
        <v>155</v>
      </c>
      <c r="AF108" s="90">
        <v>126</v>
      </c>
      <c r="AG108" s="90">
        <v>96</v>
      </c>
      <c r="AH108" s="90">
        <v>55</v>
      </c>
      <c r="AI108" s="90">
        <v>78</v>
      </c>
      <c r="AJ108" s="90">
        <v>13</v>
      </c>
      <c r="AK108" s="90">
        <v>7</v>
      </c>
      <c r="AL108" s="90">
        <v>414</v>
      </c>
      <c r="AM108" s="90">
        <v>157284.56104262732</v>
      </c>
      <c r="AN108" s="90">
        <v>1053</v>
      </c>
      <c r="AO108" s="90">
        <v>4</v>
      </c>
      <c r="AP108" s="90">
        <v>15</v>
      </c>
      <c r="AQ108" s="90">
        <v>95</v>
      </c>
      <c r="AR108" s="90">
        <v>197</v>
      </c>
      <c r="AS108" s="90">
        <v>249</v>
      </c>
      <c r="AT108" s="90">
        <v>163</v>
      </c>
      <c r="AU108" s="90">
        <v>100</v>
      </c>
      <c r="AV108" s="90">
        <v>86</v>
      </c>
      <c r="AW108" s="90">
        <v>65</v>
      </c>
      <c r="AX108" s="90">
        <v>15</v>
      </c>
      <c r="AY108" s="90">
        <v>64</v>
      </c>
      <c r="AZ108" s="90">
        <v>62244.863498483319</v>
      </c>
      <c r="BA108" s="90">
        <v>62497.634517766499</v>
      </c>
      <c r="BB108" s="90">
        <v>33983</v>
      </c>
      <c r="BC108" s="90">
        <v>2703</v>
      </c>
      <c r="BD108" s="90">
        <v>2056</v>
      </c>
      <c r="BE108" s="90">
        <v>2244</v>
      </c>
      <c r="BF108" s="90">
        <v>6901</v>
      </c>
      <c r="BG108" s="90">
        <v>6507</v>
      </c>
      <c r="BH108" s="90">
        <v>4894</v>
      </c>
      <c r="BI108" s="90">
        <v>4346</v>
      </c>
      <c r="BJ108" s="90">
        <v>2762</v>
      </c>
      <c r="BK108" s="90">
        <v>1570</v>
      </c>
      <c r="BL108" s="90"/>
      <c r="BM108" s="90"/>
      <c r="BN108" s="90">
        <v>30729</v>
      </c>
      <c r="BO108" s="90">
        <v>5027</v>
      </c>
      <c r="BP108" s="90">
        <v>3748</v>
      </c>
      <c r="BQ108" s="90">
        <v>5614</v>
      </c>
      <c r="BR108" s="90">
        <v>3806</v>
      </c>
      <c r="BS108" s="90">
        <v>1255</v>
      </c>
      <c r="BT108" s="90">
        <v>421</v>
      </c>
      <c r="BU108" s="90">
        <v>10858</v>
      </c>
      <c r="BV108" s="90">
        <v>1053</v>
      </c>
      <c r="BW108" s="90">
        <v>599</v>
      </c>
      <c r="BX108" s="90">
        <v>171</v>
      </c>
      <c r="BY108" s="90">
        <v>141</v>
      </c>
      <c r="BZ108" s="90">
        <v>63</v>
      </c>
      <c r="CA108" s="90">
        <v>19</v>
      </c>
      <c r="CB108" s="90">
        <v>60</v>
      </c>
      <c r="CC108" s="90">
        <v>11.789067602701479</v>
      </c>
      <c r="CD108" s="90">
        <v>29.712040937773018</v>
      </c>
    </row>
    <row r="109" spans="1:82" ht="15" customHeight="1">
      <c r="A109" s="367"/>
      <c r="B109" s="426"/>
      <c r="C109" s="5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c r="BH109" s="90"/>
      <c r="BI109" s="90"/>
      <c r="BJ109" s="90"/>
      <c r="BK109" s="90"/>
      <c r="BL109" s="90"/>
      <c r="BM109" s="90"/>
      <c r="BN109" s="90"/>
      <c r="BO109" s="90"/>
      <c r="BP109" s="90"/>
      <c r="BQ109" s="90"/>
      <c r="BR109" s="90"/>
      <c r="BS109" s="90"/>
      <c r="BT109" s="90"/>
      <c r="BU109" s="90"/>
      <c r="BV109" s="90"/>
      <c r="BW109" s="90"/>
      <c r="BX109" s="90"/>
      <c r="BY109" s="90"/>
      <c r="BZ109" s="90"/>
      <c r="CA109" s="90"/>
      <c r="CB109" s="90"/>
      <c r="CC109" s="90"/>
      <c r="CD109" s="90"/>
    </row>
    <row r="110" spans="1:82" ht="15" customHeight="1">
      <c r="A110" s="367"/>
      <c r="B110" s="426"/>
      <c r="C110" s="53" t="s">
        <v>177</v>
      </c>
      <c r="D110" s="90">
        <v>35</v>
      </c>
      <c r="E110" s="90">
        <v>2</v>
      </c>
      <c r="F110" s="90">
        <v>2</v>
      </c>
      <c r="G110" s="90">
        <v>5</v>
      </c>
      <c r="H110" s="90">
        <v>8</v>
      </c>
      <c r="I110" s="90">
        <v>8</v>
      </c>
      <c r="J110" s="90">
        <v>2</v>
      </c>
      <c r="K110" s="90">
        <v>3</v>
      </c>
      <c r="L110" s="90">
        <v>4</v>
      </c>
      <c r="M110" s="90">
        <v>1</v>
      </c>
      <c r="N110" s="90">
        <v>0</v>
      </c>
      <c r="O110" s="90">
        <v>44.714285714285715</v>
      </c>
      <c r="P110" s="90">
        <v>35</v>
      </c>
      <c r="Q110" s="90">
        <v>2</v>
      </c>
      <c r="R110" s="90">
        <v>1</v>
      </c>
      <c r="S110" s="90">
        <v>4</v>
      </c>
      <c r="T110" s="90">
        <v>7</v>
      </c>
      <c r="U110" s="90">
        <v>9</v>
      </c>
      <c r="V110" s="90">
        <v>2</v>
      </c>
      <c r="W110" s="90">
        <v>4</v>
      </c>
      <c r="X110" s="90">
        <v>3</v>
      </c>
      <c r="Y110" s="90">
        <v>2</v>
      </c>
      <c r="Z110" s="90">
        <v>1</v>
      </c>
      <c r="AA110" s="90">
        <v>47.205882352941174</v>
      </c>
      <c r="AB110" s="90">
        <v>35</v>
      </c>
      <c r="AC110" s="90">
        <v>1</v>
      </c>
      <c r="AD110" s="90">
        <v>0</v>
      </c>
      <c r="AE110" s="90">
        <v>1</v>
      </c>
      <c r="AF110" s="90">
        <v>0</v>
      </c>
      <c r="AG110" s="90">
        <v>1</v>
      </c>
      <c r="AH110" s="90">
        <v>4</v>
      </c>
      <c r="AI110" s="90">
        <v>15</v>
      </c>
      <c r="AJ110" s="90">
        <v>1</v>
      </c>
      <c r="AK110" s="90">
        <v>2</v>
      </c>
      <c r="AL110" s="90">
        <v>10</v>
      </c>
      <c r="AM110" s="90">
        <v>219010.04</v>
      </c>
      <c r="AN110" s="90">
        <v>35</v>
      </c>
      <c r="AO110" s="90">
        <v>0</v>
      </c>
      <c r="AP110" s="90">
        <v>0</v>
      </c>
      <c r="AQ110" s="90">
        <v>0</v>
      </c>
      <c r="AR110" s="90">
        <v>0</v>
      </c>
      <c r="AS110" s="90">
        <v>0</v>
      </c>
      <c r="AT110" s="90">
        <v>2</v>
      </c>
      <c r="AU110" s="90">
        <v>3</v>
      </c>
      <c r="AV110" s="90">
        <v>13</v>
      </c>
      <c r="AW110" s="90">
        <v>13</v>
      </c>
      <c r="AX110" s="90">
        <v>4</v>
      </c>
      <c r="AY110" s="90">
        <v>0</v>
      </c>
      <c r="AZ110" s="90">
        <v>109957.71428571429</v>
      </c>
      <c r="BA110" s="90">
        <v>109957.71428571429</v>
      </c>
      <c r="BB110" s="90">
        <v>1502</v>
      </c>
      <c r="BC110" s="90">
        <v>198</v>
      </c>
      <c r="BD110" s="90">
        <v>80</v>
      </c>
      <c r="BE110" s="90">
        <v>92</v>
      </c>
      <c r="BF110" s="90">
        <v>213</v>
      </c>
      <c r="BG110" s="90">
        <v>195</v>
      </c>
      <c r="BH110" s="90">
        <v>143</v>
      </c>
      <c r="BI110" s="90">
        <v>115</v>
      </c>
      <c r="BJ110" s="90">
        <v>63</v>
      </c>
      <c r="BK110" s="90">
        <v>403</v>
      </c>
      <c r="BL110" s="90"/>
      <c r="BM110" s="90"/>
      <c r="BN110" s="90">
        <v>1502</v>
      </c>
      <c r="BO110" s="90">
        <v>401</v>
      </c>
      <c r="BP110" s="90">
        <v>117</v>
      </c>
      <c r="BQ110" s="90">
        <v>170</v>
      </c>
      <c r="BR110" s="90">
        <v>85</v>
      </c>
      <c r="BS110" s="90">
        <v>19</v>
      </c>
      <c r="BT110" s="90">
        <v>1</v>
      </c>
      <c r="BU110" s="90">
        <v>709</v>
      </c>
      <c r="BV110" s="90">
        <v>35</v>
      </c>
      <c r="BW110" s="90">
        <v>23</v>
      </c>
      <c r="BX110" s="90">
        <v>3</v>
      </c>
      <c r="BY110" s="90">
        <v>0</v>
      </c>
      <c r="BZ110" s="90">
        <v>2</v>
      </c>
      <c r="CA110" s="90">
        <v>0</v>
      </c>
      <c r="CB110" s="90">
        <v>7</v>
      </c>
      <c r="CC110" s="90">
        <v>4.7478544846965898</v>
      </c>
      <c r="CD110" s="90">
        <v>26.587985114300903</v>
      </c>
    </row>
    <row r="111" spans="1:82" ht="15" customHeight="1">
      <c r="A111" s="367"/>
      <c r="B111" s="426"/>
      <c r="C111" s="53" t="s">
        <v>178</v>
      </c>
      <c r="D111" s="90">
        <v>68</v>
      </c>
      <c r="E111" s="90">
        <v>0</v>
      </c>
      <c r="F111" s="90">
        <v>5</v>
      </c>
      <c r="G111" s="90">
        <v>7</v>
      </c>
      <c r="H111" s="90">
        <v>15</v>
      </c>
      <c r="I111" s="90">
        <v>11</v>
      </c>
      <c r="J111" s="90">
        <v>12</v>
      </c>
      <c r="K111" s="90">
        <v>16</v>
      </c>
      <c r="L111" s="90">
        <v>0</v>
      </c>
      <c r="M111" s="90">
        <v>2</v>
      </c>
      <c r="N111" s="90">
        <v>0</v>
      </c>
      <c r="O111" s="90">
        <v>47.441176470588232</v>
      </c>
      <c r="P111" s="90">
        <v>68</v>
      </c>
      <c r="Q111" s="90">
        <v>0</v>
      </c>
      <c r="R111" s="90">
        <v>4</v>
      </c>
      <c r="S111" s="90">
        <v>5</v>
      </c>
      <c r="T111" s="90">
        <v>14</v>
      </c>
      <c r="U111" s="90">
        <v>11</v>
      </c>
      <c r="V111" s="90">
        <v>13</v>
      </c>
      <c r="W111" s="90">
        <v>12</v>
      </c>
      <c r="X111" s="90">
        <v>4</v>
      </c>
      <c r="Y111" s="90">
        <v>4</v>
      </c>
      <c r="Z111" s="90">
        <v>1</v>
      </c>
      <c r="AA111" s="90">
        <v>52.044776119402982</v>
      </c>
      <c r="AB111" s="90">
        <v>68</v>
      </c>
      <c r="AC111" s="90">
        <v>1</v>
      </c>
      <c r="AD111" s="90">
        <v>0</v>
      </c>
      <c r="AE111" s="90">
        <v>5</v>
      </c>
      <c r="AF111" s="90">
        <v>7</v>
      </c>
      <c r="AG111" s="90">
        <v>2</v>
      </c>
      <c r="AH111" s="90">
        <v>8</v>
      </c>
      <c r="AI111" s="90">
        <v>19</v>
      </c>
      <c r="AJ111" s="90">
        <v>3</v>
      </c>
      <c r="AK111" s="90">
        <v>3</v>
      </c>
      <c r="AL111" s="90">
        <v>20</v>
      </c>
      <c r="AM111" s="90">
        <v>206576.875</v>
      </c>
      <c r="AN111" s="90">
        <v>68</v>
      </c>
      <c r="AO111" s="90">
        <v>0</v>
      </c>
      <c r="AP111" s="90">
        <v>0</v>
      </c>
      <c r="AQ111" s="90">
        <v>1</v>
      </c>
      <c r="AR111" s="90">
        <v>2</v>
      </c>
      <c r="AS111" s="90">
        <v>11</v>
      </c>
      <c r="AT111" s="90">
        <v>5</v>
      </c>
      <c r="AU111" s="90">
        <v>6</v>
      </c>
      <c r="AV111" s="90">
        <v>19</v>
      </c>
      <c r="AW111" s="90">
        <v>17</v>
      </c>
      <c r="AX111" s="90">
        <v>4</v>
      </c>
      <c r="AY111" s="90">
        <v>3</v>
      </c>
      <c r="AZ111" s="90">
        <v>95552.307692307688</v>
      </c>
      <c r="BA111" s="90">
        <v>95552.307692307688</v>
      </c>
      <c r="BB111" s="90">
        <v>2981</v>
      </c>
      <c r="BC111" s="90">
        <v>275</v>
      </c>
      <c r="BD111" s="90">
        <v>225</v>
      </c>
      <c r="BE111" s="90">
        <v>236</v>
      </c>
      <c r="BF111" s="90">
        <v>501</v>
      </c>
      <c r="BG111" s="90">
        <v>466</v>
      </c>
      <c r="BH111" s="90">
        <v>335</v>
      </c>
      <c r="BI111" s="90">
        <v>353</v>
      </c>
      <c r="BJ111" s="90">
        <v>319</v>
      </c>
      <c r="BK111" s="90">
        <v>271</v>
      </c>
      <c r="BL111" s="90"/>
      <c r="BM111" s="90"/>
      <c r="BN111" s="90">
        <v>2944</v>
      </c>
      <c r="BO111" s="90">
        <v>643</v>
      </c>
      <c r="BP111" s="90">
        <v>314</v>
      </c>
      <c r="BQ111" s="90">
        <v>446</v>
      </c>
      <c r="BR111" s="90">
        <v>231</v>
      </c>
      <c r="BS111" s="90">
        <v>77</v>
      </c>
      <c r="BT111" s="90">
        <v>28</v>
      </c>
      <c r="BU111" s="90">
        <v>1205</v>
      </c>
      <c r="BV111" s="90">
        <v>68</v>
      </c>
      <c r="BW111" s="90">
        <v>41</v>
      </c>
      <c r="BX111" s="90">
        <v>6</v>
      </c>
      <c r="BY111" s="90">
        <v>11</v>
      </c>
      <c r="BZ111" s="90">
        <v>5</v>
      </c>
      <c r="CA111" s="90">
        <v>1</v>
      </c>
      <c r="CB111" s="90">
        <v>4</v>
      </c>
      <c r="CC111" s="90">
        <v>12.836135799384824</v>
      </c>
      <c r="CD111" s="90">
        <v>35.717943093940377</v>
      </c>
    </row>
    <row r="112" spans="1:82" ht="15" customHeight="1">
      <c r="A112" s="368"/>
      <c r="B112" s="426"/>
      <c r="C112" s="53" t="s">
        <v>179</v>
      </c>
      <c r="D112" s="90">
        <v>70</v>
      </c>
      <c r="E112" s="90">
        <v>2</v>
      </c>
      <c r="F112" s="90">
        <v>7</v>
      </c>
      <c r="G112" s="90">
        <v>21</v>
      </c>
      <c r="H112" s="90">
        <v>16</v>
      </c>
      <c r="I112" s="90">
        <v>9</v>
      </c>
      <c r="J112" s="90">
        <v>9</v>
      </c>
      <c r="K112" s="90">
        <v>4</v>
      </c>
      <c r="L112" s="90">
        <v>0</v>
      </c>
      <c r="M112" s="90">
        <v>2</v>
      </c>
      <c r="N112" s="90">
        <v>0</v>
      </c>
      <c r="O112" s="90">
        <v>36.542857142857144</v>
      </c>
      <c r="P112" s="90">
        <v>70</v>
      </c>
      <c r="Q112" s="90">
        <v>2</v>
      </c>
      <c r="R112" s="90">
        <v>6</v>
      </c>
      <c r="S112" s="90">
        <v>19</v>
      </c>
      <c r="T112" s="90">
        <v>12</v>
      </c>
      <c r="U112" s="90">
        <v>10</v>
      </c>
      <c r="V112" s="90">
        <v>9</v>
      </c>
      <c r="W112" s="90">
        <v>7</v>
      </c>
      <c r="X112" s="90">
        <v>0</v>
      </c>
      <c r="Y112" s="90">
        <v>2</v>
      </c>
      <c r="Z112" s="90">
        <v>3</v>
      </c>
      <c r="AA112" s="90">
        <v>38.731343283582092</v>
      </c>
      <c r="AB112" s="90">
        <v>70</v>
      </c>
      <c r="AC112" s="90">
        <v>3</v>
      </c>
      <c r="AD112" s="90">
        <v>6</v>
      </c>
      <c r="AE112" s="90">
        <v>3</v>
      </c>
      <c r="AF112" s="90">
        <v>4</v>
      </c>
      <c r="AG112" s="90">
        <v>8</v>
      </c>
      <c r="AH112" s="90">
        <v>4</v>
      </c>
      <c r="AI112" s="90">
        <v>19</v>
      </c>
      <c r="AJ112" s="90">
        <v>1</v>
      </c>
      <c r="AK112" s="90">
        <v>0</v>
      </c>
      <c r="AL112" s="90">
        <v>22</v>
      </c>
      <c r="AM112" s="90">
        <v>178296.47916666666</v>
      </c>
      <c r="AN112" s="90">
        <v>70</v>
      </c>
      <c r="AO112" s="90">
        <v>0</v>
      </c>
      <c r="AP112" s="90">
        <v>0</v>
      </c>
      <c r="AQ112" s="90">
        <v>4</v>
      </c>
      <c r="AR112" s="90">
        <v>4</v>
      </c>
      <c r="AS112" s="90">
        <v>10</v>
      </c>
      <c r="AT112" s="90">
        <v>9</v>
      </c>
      <c r="AU112" s="90">
        <v>9</v>
      </c>
      <c r="AV112" s="90">
        <v>14</v>
      </c>
      <c r="AW112" s="90">
        <v>12</v>
      </c>
      <c r="AX112" s="90">
        <v>2</v>
      </c>
      <c r="AY112" s="90">
        <v>6</v>
      </c>
      <c r="AZ112" s="90">
        <v>80171.875</v>
      </c>
      <c r="BA112" s="90">
        <v>80171.875</v>
      </c>
      <c r="BB112" s="90">
        <v>2379</v>
      </c>
      <c r="BC112" s="90">
        <v>201</v>
      </c>
      <c r="BD112" s="90">
        <v>149</v>
      </c>
      <c r="BE112" s="90">
        <v>163</v>
      </c>
      <c r="BF112" s="90">
        <v>417</v>
      </c>
      <c r="BG112" s="90">
        <v>375</v>
      </c>
      <c r="BH112" s="90">
        <v>300</v>
      </c>
      <c r="BI112" s="90">
        <v>246</v>
      </c>
      <c r="BJ112" s="90">
        <v>159</v>
      </c>
      <c r="BK112" s="90">
        <v>369</v>
      </c>
      <c r="BL112" s="90"/>
      <c r="BM112" s="90"/>
      <c r="BN112" s="90">
        <v>2331</v>
      </c>
      <c r="BO112" s="90">
        <v>396</v>
      </c>
      <c r="BP112" s="90">
        <v>283</v>
      </c>
      <c r="BQ112" s="90">
        <v>357</v>
      </c>
      <c r="BR112" s="90">
        <v>220</v>
      </c>
      <c r="BS112" s="90">
        <v>84</v>
      </c>
      <c r="BT112" s="90">
        <v>45</v>
      </c>
      <c r="BU112" s="90">
        <v>946</v>
      </c>
      <c r="BV112" s="90">
        <v>70</v>
      </c>
      <c r="BW112" s="90">
        <v>40</v>
      </c>
      <c r="BX112" s="90">
        <v>11</v>
      </c>
      <c r="BY112" s="90">
        <v>8</v>
      </c>
      <c r="BZ112" s="90">
        <v>5</v>
      </c>
      <c r="CA112" s="90">
        <v>1</v>
      </c>
      <c r="CB112" s="90">
        <v>5</v>
      </c>
      <c r="CC112" s="90">
        <v>11.262134974157993</v>
      </c>
      <c r="CD112" s="90">
        <v>29.281550932810784</v>
      </c>
    </row>
    <row r="113" spans="1:82" ht="15" customHeight="1">
      <c r="A113" s="368"/>
      <c r="B113" s="57"/>
      <c r="C113" s="53" t="s">
        <v>180</v>
      </c>
      <c r="D113" s="90">
        <v>64</v>
      </c>
      <c r="E113" s="90">
        <v>1</v>
      </c>
      <c r="F113" s="90">
        <v>6</v>
      </c>
      <c r="G113" s="90">
        <v>15</v>
      </c>
      <c r="H113" s="90">
        <v>15</v>
      </c>
      <c r="I113" s="90">
        <v>4</v>
      </c>
      <c r="J113" s="90">
        <v>12</v>
      </c>
      <c r="K113" s="90">
        <v>7</v>
      </c>
      <c r="L113" s="90">
        <v>2</v>
      </c>
      <c r="M113" s="90">
        <v>1</v>
      </c>
      <c r="N113" s="90">
        <v>1</v>
      </c>
      <c r="O113" s="90">
        <v>41.952380952380949</v>
      </c>
      <c r="P113" s="90">
        <v>64</v>
      </c>
      <c r="Q113" s="90">
        <v>1</v>
      </c>
      <c r="R113" s="90">
        <v>6</v>
      </c>
      <c r="S113" s="90">
        <v>14</v>
      </c>
      <c r="T113" s="90">
        <v>12</v>
      </c>
      <c r="U113" s="90">
        <v>8</v>
      </c>
      <c r="V113" s="90">
        <v>8</v>
      </c>
      <c r="W113" s="90">
        <v>9</v>
      </c>
      <c r="X113" s="90">
        <v>4</v>
      </c>
      <c r="Y113" s="90">
        <v>2</v>
      </c>
      <c r="Z113" s="90">
        <v>0</v>
      </c>
      <c r="AA113" s="90">
        <v>48.671875</v>
      </c>
      <c r="AB113" s="90">
        <v>64</v>
      </c>
      <c r="AC113" s="90">
        <v>0</v>
      </c>
      <c r="AD113" s="90">
        <v>1</v>
      </c>
      <c r="AE113" s="90">
        <v>5</v>
      </c>
      <c r="AF113" s="90">
        <v>2</v>
      </c>
      <c r="AG113" s="90">
        <v>8</v>
      </c>
      <c r="AH113" s="90">
        <v>9</v>
      </c>
      <c r="AI113" s="90">
        <v>6</v>
      </c>
      <c r="AJ113" s="90">
        <v>2</v>
      </c>
      <c r="AK113" s="90">
        <v>1</v>
      </c>
      <c r="AL113" s="90">
        <v>30</v>
      </c>
      <c r="AM113" s="90">
        <v>188721.54545454544</v>
      </c>
      <c r="AN113" s="90">
        <v>64</v>
      </c>
      <c r="AO113" s="90">
        <v>1</v>
      </c>
      <c r="AP113" s="90">
        <v>0</v>
      </c>
      <c r="AQ113" s="90">
        <v>1</v>
      </c>
      <c r="AR113" s="90">
        <v>1</v>
      </c>
      <c r="AS113" s="90">
        <v>9</v>
      </c>
      <c r="AT113" s="90">
        <v>14</v>
      </c>
      <c r="AU113" s="90">
        <v>18</v>
      </c>
      <c r="AV113" s="90">
        <v>10</v>
      </c>
      <c r="AW113" s="90">
        <v>6</v>
      </c>
      <c r="AX113" s="90">
        <v>0</v>
      </c>
      <c r="AY113" s="90">
        <v>4</v>
      </c>
      <c r="AZ113" s="90">
        <v>73474.166666666672</v>
      </c>
      <c r="BA113" s="90">
        <v>74719.491525423728</v>
      </c>
      <c r="BB113" s="90">
        <v>2462</v>
      </c>
      <c r="BC113" s="90">
        <v>312</v>
      </c>
      <c r="BD113" s="90">
        <v>179</v>
      </c>
      <c r="BE113" s="90">
        <v>198</v>
      </c>
      <c r="BF113" s="90">
        <v>478</v>
      </c>
      <c r="BG113" s="90">
        <v>398</v>
      </c>
      <c r="BH113" s="90">
        <v>302</v>
      </c>
      <c r="BI113" s="90">
        <v>284</v>
      </c>
      <c r="BJ113" s="90">
        <v>167</v>
      </c>
      <c r="BK113" s="90">
        <v>144</v>
      </c>
      <c r="BL113" s="90"/>
      <c r="BM113" s="90"/>
      <c r="BN113" s="90">
        <v>2296</v>
      </c>
      <c r="BO113" s="90">
        <v>342</v>
      </c>
      <c r="BP113" s="90">
        <v>235</v>
      </c>
      <c r="BQ113" s="90">
        <v>347</v>
      </c>
      <c r="BR113" s="90">
        <v>204</v>
      </c>
      <c r="BS113" s="90">
        <v>51</v>
      </c>
      <c r="BT113" s="90">
        <v>27</v>
      </c>
      <c r="BU113" s="90">
        <v>1090</v>
      </c>
      <c r="BV113" s="90">
        <v>64</v>
      </c>
      <c r="BW113" s="90">
        <v>41</v>
      </c>
      <c r="BX113" s="90">
        <v>9</v>
      </c>
      <c r="BY113" s="90">
        <v>6</v>
      </c>
      <c r="BZ113" s="90">
        <v>5</v>
      </c>
      <c r="CA113" s="90">
        <v>1</v>
      </c>
      <c r="CB113" s="90">
        <v>2</v>
      </c>
      <c r="CC113" s="90">
        <v>10.912976006259088</v>
      </c>
      <c r="CD113" s="90">
        <v>32.219262494669685</v>
      </c>
    </row>
    <row r="114" spans="1:82" ht="15" customHeight="1">
      <c r="A114" s="368"/>
      <c r="B114" s="57"/>
      <c r="C114" s="48" t="s">
        <v>181</v>
      </c>
      <c r="D114" s="90">
        <v>149</v>
      </c>
      <c r="E114" s="90">
        <v>5</v>
      </c>
      <c r="F114" s="90">
        <v>13</v>
      </c>
      <c r="G114" s="90">
        <v>44</v>
      </c>
      <c r="H114" s="90">
        <v>33</v>
      </c>
      <c r="I114" s="90">
        <v>18</v>
      </c>
      <c r="J114" s="90">
        <v>18</v>
      </c>
      <c r="K114" s="90">
        <v>10</v>
      </c>
      <c r="L114" s="90">
        <v>5</v>
      </c>
      <c r="M114" s="90">
        <v>2</v>
      </c>
      <c r="N114" s="90">
        <v>1</v>
      </c>
      <c r="O114" s="90">
        <v>36.770270270270274</v>
      </c>
      <c r="P114" s="90">
        <v>149</v>
      </c>
      <c r="Q114" s="90">
        <v>4</v>
      </c>
      <c r="R114" s="90">
        <v>14</v>
      </c>
      <c r="S114" s="90">
        <v>35</v>
      </c>
      <c r="T114" s="90">
        <v>37</v>
      </c>
      <c r="U114" s="90">
        <v>18</v>
      </c>
      <c r="V114" s="90">
        <v>18</v>
      </c>
      <c r="W114" s="90">
        <v>11</v>
      </c>
      <c r="X114" s="90">
        <v>8</v>
      </c>
      <c r="Y114" s="90">
        <v>3</v>
      </c>
      <c r="Z114" s="90">
        <v>1</v>
      </c>
      <c r="AA114" s="90">
        <v>39.195945945945944</v>
      </c>
      <c r="AB114" s="90">
        <v>149</v>
      </c>
      <c r="AC114" s="90">
        <v>1</v>
      </c>
      <c r="AD114" s="90">
        <v>5</v>
      </c>
      <c r="AE114" s="90">
        <v>16</v>
      </c>
      <c r="AF114" s="90">
        <v>12</v>
      </c>
      <c r="AG114" s="90">
        <v>14</v>
      </c>
      <c r="AH114" s="90">
        <v>19</v>
      </c>
      <c r="AI114" s="90">
        <v>9</v>
      </c>
      <c r="AJ114" s="90">
        <v>3</v>
      </c>
      <c r="AK114" s="90">
        <v>1</v>
      </c>
      <c r="AL114" s="90">
        <v>69</v>
      </c>
      <c r="AM114" s="90">
        <v>170933.5</v>
      </c>
      <c r="AN114" s="90">
        <v>149</v>
      </c>
      <c r="AO114" s="90">
        <v>1</v>
      </c>
      <c r="AP114" s="90">
        <v>0</v>
      </c>
      <c r="AQ114" s="90">
        <v>3</v>
      </c>
      <c r="AR114" s="90">
        <v>19</v>
      </c>
      <c r="AS114" s="90">
        <v>32</v>
      </c>
      <c r="AT114" s="90">
        <v>33</v>
      </c>
      <c r="AU114" s="90">
        <v>27</v>
      </c>
      <c r="AV114" s="90">
        <v>14</v>
      </c>
      <c r="AW114" s="90">
        <v>7</v>
      </c>
      <c r="AX114" s="90">
        <v>3</v>
      </c>
      <c r="AY114" s="90">
        <v>10</v>
      </c>
      <c r="AZ114" s="90">
        <v>66958.561151079135</v>
      </c>
      <c r="BA114" s="90">
        <v>67443.768115942032</v>
      </c>
      <c r="BB114" s="90">
        <v>4951</v>
      </c>
      <c r="BC114" s="90">
        <v>291</v>
      </c>
      <c r="BD114" s="90">
        <v>257</v>
      </c>
      <c r="BE114" s="90">
        <v>283</v>
      </c>
      <c r="BF114" s="90">
        <v>893</v>
      </c>
      <c r="BG114" s="90">
        <v>972</v>
      </c>
      <c r="BH114" s="90">
        <v>852</v>
      </c>
      <c r="BI114" s="90">
        <v>726</v>
      </c>
      <c r="BJ114" s="90">
        <v>516</v>
      </c>
      <c r="BK114" s="90">
        <v>161</v>
      </c>
      <c r="BL114" s="90"/>
      <c r="BM114" s="90"/>
      <c r="BN114" s="90">
        <v>4155</v>
      </c>
      <c r="BO114" s="90">
        <v>471</v>
      </c>
      <c r="BP114" s="90">
        <v>437</v>
      </c>
      <c r="BQ114" s="90">
        <v>749</v>
      </c>
      <c r="BR114" s="90">
        <v>489</v>
      </c>
      <c r="BS114" s="90">
        <v>200</v>
      </c>
      <c r="BT114" s="90">
        <v>62</v>
      </c>
      <c r="BU114" s="90">
        <v>1747</v>
      </c>
      <c r="BV114" s="90">
        <v>149</v>
      </c>
      <c r="BW114" s="90">
        <v>72</v>
      </c>
      <c r="BX114" s="90">
        <v>26</v>
      </c>
      <c r="BY114" s="90">
        <v>21</v>
      </c>
      <c r="BZ114" s="90">
        <v>14</v>
      </c>
      <c r="CA114" s="90">
        <v>6</v>
      </c>
      <c r="CB114" s="90">
        <v>10</v>
      </c>
      <c r="CC114" s="90">
        <v>16.881106191410069</v>
      </c>
      <c r="CD114" s="90">
        <v>35.021996426955219</v>
      </c>
    </row>
    <row r="115" spans="1:82" ht="15" customHeight="1">
      <c r="A115" s="368"/>
      <c r="B115" s="57"/>
      <c r="C115" s="48" t="s">
        <v>182</v>
      </c>
      <c r="D115" s="90">
        <v>114</v>
      </c>
      <c r="E115" s="90">
        <v>2</v>
      </c>
      <c r="F115" s="90">
        <v>12</v>
      </c>
      <c r="G115" s="90">
        <v>33</v>
      </c>
      <c r="H115" s="90">
        <v>28</v>
      </c>
      <c r="I115" s="90">
        <v>19</v>
      </c>
      <c r="J115" s="90">
        <v>10</v>
      </c>
      <c r="K115" s="90">
        <v>6</v>
      </c>
      <c r="L115" s="90">
        <v>1</v>
      </c>
      <c r="M115" s="90">
        <v>3</v>
      </c>
      <c r="N115" s="90">
        <v>0</v>
      </c>
      <c r="O115" s="90">
        <v>37.44736842105263</v>
      </c>
      <c r="P115" s="90">
        <v>114</v>
      </c>
      <c r="Q115" s="90">
        <v>2</v>
      </c>
      <c r="R115" s="90">
        <v>12</v>
      </c>
      <c r="S115" s="90">
        <v>27</v>
      </c>
      <c r="T115" s="90">
        <v>31</v>
      </c>
      <c r="U115" s="90">
        <v>16</v>
      </c>
      <c r="V115" s="90">
        <v>12</v>
      </c>
      <c r="W115" s="90">
        <v>2</v>
      </c>
      <c r="X115" s="90">
        <v>6</v>
      </c>
      <c r="Y115" s="90">
        <v>2</v>
      </c>
      <c r="Z115" s="90">
        <v>4</v>
      </c>
      <c r="AA115" s="90">
        <v>39.309090909090912</v>
      </c>
      <c r="AB115" s="90">
        <v>114</v>
      </c>
      <c r="AC115" s="90">
        <v>2</v>
      </c>
      <c r="AD115" s="90">
        <v>8</v>
      </c>
      <c r="AE115" s="90">
        <v>13</v>
      </c>
      <c r="AF115" s="90">
        <v>22</v>
      </c>
      <c r="AG115" s="90">
        <v>16</v>
      </c>
      <c r="AH115" s="90">
        <v>5</v>
      </c>
      <c r="AI115" s="90">
        <v>4</v>
      </c>
      <c r="AJ115" s="90">
        <v>0</v>
      </c>
      <c r="AK115" s="90">
        <v>0</v>
      </c>
      <c r="AL115" s="90">
        <v>44</v>
      </c>
      <c r="AM115" s="90">
        <v>150643.83277310926</v>
      </c>
      <c r="AN115" s="90">
        <v>114</v>
      </c>
      <c r="AO115" s="90">
        <v>0</v>
      </c>
      <c r="AP115" s="90">
        <v>0</v>
      </c>
      <c r="AQ115" s="90">
        <v>6</v>
      </c>
      <c r="AR115" s="90">
        <v>29</v>
      </c>
      <c r="AS115" s="90">
        <v>38</v>
      </c>
      <c r="AT115" s="90">
        <v>20</v>
      </c>
      <c r="AU115" s="90">
        <v>11</v>
      </c>
      <c r="AV115" s="90">
        <v>3</v>
      </c>
      <c r="AW115" s="90">
        <v>3</v>
      </c>
      <c r="AX115" s="90">
        <v>1</v>
      </c>
      <c r="AY115" s="90">
        <v>3</v>
      </c>
      <c r="AZ115" s="90">
        <v>56927.927927927929</v>
      </c>
      <c r="BA115" s="90">
        <v>56927.927927927929</v>
      </c>
      <c r="BB115" s="90">
        <v>3781</v>
      </c>
      <c r="BC115" s="90">
        <v>258</v>
      </c>
      <c r="BD115" s="90">
        <v>194</v>
      </c>
      <c r="BE115" s="90">
        <v>186</v>
      </c>
      <c r="BF115" s="90">
        <v>760</v>
      </c>
      <c r="BG115" s="90">
        <v>815</v>
      </c>
      <c r="BH115" s="90">
        <v>633</v>
      </c>
      <c r="BI115" s="90">
        <v>597</v>
      </c>
      <c r="BJ115" s="90">
        <v>318</v>
      </c>
      <c r="BK115" s="90">
        <v>20</v>
      </c>
      <c r="BL115" s="90"/>
      <c r="BM115" s="90"/>
      <c r="BN115" s="90">
        <v>3228</v>
      </c>
      <c r="BO115" s="90">
        <v>523</v>
      </c>
      <c r="BP115" s="90">
        <v>426</v>
      </c>
      <c r="BQ115" s="90">
        <v>573</v>
      </c>
      <c r="BR115" s="90">
        <v>460</v>
      </c>
      <c r="BS115" s="90">
        <v>180</v>
      </c>
      <c r="BT115" s="90">
        <v>54</v>
      </c>
      <c r="BU115" s="90">
        <v>1012</v>
      </c>
      <c r="BV115" s="90">
        <v>114</v>
      </c>
      <c r="BW115" s="90">
        <v>49</v>
      </c>
      <c r="BX115" s="90">
        <v>28</v>
      </c>
      <c r="BY115" s="90">
        <v>22</v>
      </c>
      <c r="BZ115" s="90">
        <v>8</v>
      </c>
      <c r="CA115" s="90">
        <v>2</v>
      </c>
      <c r="CB115" s="90">
        <v>5</v>
      </c>
      <c r="CC115" s="90">
        <v>15.472070659867127</v>
      </c>
      <c r="CD115" s="90">
        <v>28.107595032091947</v>
      </c>
    </row>
    <row r="116" spans="1:82" ht="15" customHeight="1">
      <c r="A116" s="368"/>
      <c r="B116" s="57"/>
      <c r="C116" s="48" t="s">
        <v>183</v>
      </c>
      <c r="D116" s="90">
        <v>198</v>
      </c>
      <c r="E116" s="90">
        <v>8</v>
      </c>
      <c r="F116" s="90">
        <v>28</v>
      </c>
      <c r="G116" s="90">
        <v>60</v>
      </c>
      <c r="H116" s="90">
        <v>29</v>
      </c>
      <c r="I116" s="90">
        <v>27</v>
      </c>
      <c r="J116" s="90">
        <v>22</v>
      </c>
      <c r="K116" s="90">
        <v>10</v>
      </c>
      <c r="L116" s="90">
        <v>8</v>
      </c>
      <c r="M116" s="90">
        <v>4</v>
      </c>
      <c r="N116" s="90">
        <v>2</v>
      </c>
      <c r="O116" s="90">
        <v>36.255102040816325</v>
      </c>
      <c r="P116" s="90">
        <v>198</v>
      </c>
      <c r="Q116" s="90">
        <v>8</v>
      </c>
      <c r="R116" s="90">
        <v>27</v>
      </c>
      <c r="S116" s="90">
        <v>54</v>
      </c>
      <c r="T116" s="90">
        <v>32</v>
      </c>
      <c r="U116" s="90">
        <v>23</v>
      </c>
      <c r="V116" s="90">
        <v>24</v>
      </c>
      <c r="W116" s="90">
        <v>12</v>
      </c>
      <c r="X116" s="90">
        <v>9</v>
      </c>
      <c r="Y116" s="90">
        <v>5</v>
      </c>
      <c r="Z116" s="90">
        <v>4</v>
      </c>
      <c r="AA116" s="90">
        <v>37.984536082474229</v>
      </c>
      <c r="AB116" s="90">
        <v>198</v>
      </c>
      <c r="AC116" s="90">
        <v>5</v>
      </c>
      <c r="AD116" s="90">
        <v>12</v>
      </c>
      <c r="AE116" s="90">
        <v>35</v>
      </c>
      <c r="AF116" s="90">
        <v>29</v>
      </c>
      <c r="AG116" s="90">
        <v>26</v>
      </c>
      <c r="AH116" s="90">
        <v>5</v>
      </c>
      <c r="AI116" s="90">
        <v>3</v>
      </c>
      <c r="AJ116" s="90">
        <v>2</v>
      </c>
      <c r="AK116" s="90">
        <v>0</v>
      </c>
      <c r="AL116" s="90">
        <v>81</v>
      </c>
      <c r="AM116" s="90">
        <v>147643.65811965812</v>
      </c>
      <c r="AN116" s="90">
        <v>198</v>
      </c>
      <c r="AO116" s="90">
        <v>1</v>
      </c>
      <c r="AP116" s="90">
        <v>0</v>
      </c>
      <c r="AQ116" s="90">
        <v>16</v>
      </c>
      <c r="AR116" s="90">
        <v>38</v>
      </c>
      <c r="AS116" s="90">
        <v>64</v>
      </c>
      <c r="AT116" s="90">
        <v>35</v>
      </c>
      <c r="AU116" s="90">
        <v>16</v>
      </c>
      <c r="AV116" s="90">
        <v>7</v>
      </c>
      <c r="AW116" s="90">
        <v>3</v>
      </c>
      <c r="AX116" s="90">
        <v>1</v>
      </c>
      <c r="AY116" s="90">
        <v>17</v>
      </c>
      <c r="AZ116" s="90">
        <v>56348.397790055249</v>
      </c>
      <c r="BA116" s="90">
        <v>56661.444444444445</v>
      </c>
      <c r="BB116" s="90">
        <v>6269</v>
      </c>
      <c r="BC116" s="90">
        <v>437</v>
      </c>
      <c r="BD116" s="90">
        <v>381</v>
      </c>
      <c r="BE116" s="90">
        <v>384</v>
      </c>
      <c r="BF116" s="90">
        <v>1490</v>
      </c>
      <c r="BG116" s="90">
        <v>1276</v>
      </c>
      <c r="BH116" s="90">
        <v>927</v>
      </c>
      <c r="BI116" s="90">
        <v>801</v>
      </c>
      <c r="BJ116" s="90">
        <v>485</v>
      </c>
      <c r="BK116" s="90">
        <v>88</v>
      </c>
      <c r="BL116" s="90"/>
      <c r="BM116" s="90"/>
      <c r="BN116" s="90">
        <v>5593</v>
      </c>
      <c r="BO116" s="90">
        <v>952</v>
      </c>
      <c r="BP116" s="90">
        <v>731</v>
      </c>
      <c r="BQ116" s="90">
        <v>1206</v>
      </c>
      <c r="BR116" s="90">
        <v>963</v>
      </c>
      <c r="BS116" s="90">
        <v>270</v>
      </c>
      <c r="BT116" s="90">
        <v>92</v>
      </c>
      <c r="BU116" s="90">
        <v>1379</v>
      </c>
      <c r="BV116" s="90">
        <v>198</v>
      </c>
      <c r="BW116" s="90">
        <v>109</v>
      </c>
      <c r="BX116" s="90">
        <v>36</v>
      </c>
      <c r="BY116" s="90">
        <v>34</v>
      </c>
      <c r="BZ116" s="90">
        <v>9</v>
      </c>
      <c r="CA116" s="90">
        <v>2</v>
      </c>
      <c r="CB116" s="90">
        <v>8</v>
      </c>
      <c r="CC116" s="90">
        <v>10.841152876902823</v>
      </c>
      <c r="CD116" s="90">
        <v>25.429864772981933</v>
      </c>
    </row>
    <row r="117" spans="1:82" ht="15" customHeight="1">
      <c r="A117" s="370"/>
      <c r="B117" s="65"/>
      <c r="C117" s="59" t="s">
        <v>184</v>
      </c>
      <c r="D117" s="90">
        <v>355</v>
      </c>
      <c r="E117" s="90">
        <v>15</v>
      </c>
      <c r="F117" s="90">
        <v>88</v>
      </c>
      <c r="G117" s="90">
        <v>103</v>
      </c>
      <c r="H117" s="90">
        <v>56</v>
      </c>
      <c r="I117" s="90">
        <v>32</v>
      </c>
      <c r="J117" s="90">
        <v>26</v>
      </c>
      <c r="K117" s="90">
        <v>28</v>
      </c>
      <c r="L117" s="90">
        <v>2</v>
      </c>
      <c r="M117" s="90">
        <v>3</v>
      </c>
      <c r="N117" s="90">
        <v>2</v>
      </c>
      <c r="O117" s="90">
        <v>30.48441926345609</v>
      </c>
      <c r="P117" s="90">
        <v>355</v>
      </c>
      <c r="Q117" s="90">
        <v>12</v>
      </c>
      <c r="R117" s="90">
        <v>75</v>
      </c>
      <c r="S117" s="90">
        <v>103</v>
      </c>
      <c r="T117" s="90">
        <v>57</v>
      </c>
      <c r="U117" s="90">
        <v>34</v>
      </c>
      <c r="V117" s="90">
        <v>25</v>
      </c>
      <c r="W117" s="90">
        <v>31</v>
      </c>
      <c r="X117" s="90">
        <v>8</v>
      </c>
      <c r="Y117" s="90">
        <v>3</v>
      </c>
      <c r="Z117" s="90">
        <v>7</v>
      </c>
      <c r="AA117" s="90">
        <v>32.801724137931032</v>
      </c>
      <c r="AB117" s="90">
        <v>355</v>
      </c>
      <c r="AC117" s="90">
        <v>21</v>
      </c>
      <c r="AD117" s="90">
        <v>43</v>
      </c>
      <c r="AE117" s="90">
        <v>77</v>
      </c>
      <c r="AF117" s="90">
        <v>50</v>
      </c>
      <c r="AG117" s="90">
        <v>21</v>
      </c>
      <c r="AH117" s="90">
        <v>1</v>
      </c>
      <c r="AI117" s="90">
        <v>3</v>
      </c>
      <c r="AJ117" s="90">
        <v>1</v>
      </c>
      <c r="AK117" s="90">
        <v>0</v>
      </c>
      <c r="AL117" s="90">
        <v>138</v>
      </c>
      <c r="AM117" s="90">
        <v>132004.94777265747</v>
      </c>
      <c r="AN117" s="90">
        <v>355</v>
      </c>
      <c r="AO117" s="90">
        <v>1</v>
      </c>
      <c r="AP117" s="90">
        <v>15</v>
      </c>
      <c r="AQ117" s="90">
        <v>64</v>
      </c>
      <c r="AR117" s="90">
        <v>104</v>
      </c>
      <c r="AS117" s="90">
        <v>85</v>
      </c>
      <c r="AT117" s="90">
        <v>45</v>
      </c>
      <c r="AU117" s="90">
        <v>10</v>
      </c>
      <c r="AV117" s="90">
        <v>6</v>
      </c>
      <c r="AW117" s="90">
        <v>4</v>
      </c>
      <c r="AX117" s="90">
        <v>0</v>
      </c>
      <c r="AY117" s="90">
        <v>21</v>
      </c>
      <c r="AZ117" s="90">
        <v>48311.377245508986</v>
      </c>
      <c r="BA117" s="90">
        <v>48456.456456456457</v>
      </c>
      <c r="BB117" s="90">
        <v>9658</v>
      </c>
      <c r="BC117" s="90">
        <v>731</v>
      </c>
      <c r="BD117" s="90">
        <v>591</v>
      </c>
      <c r="BE117" s="90">
        <v>702</v>
      </c>
      <c r="BF117" s="90">
        <v>2149</v>
      </c>
      <c r="BG117" s="90">
        <v>2010</v>
      </c>
      <c r="BH117" s="90">
        <v>1402</v>
      </c>
      <c r="BI117" s="90">
        <v>1224</v>
      </c>
      <c r="BJ117" s="90">
        <v>735</v>
      </c>
      <c r="BK117" s="90">
        <v>114</v>
      </c>
      <c r="BL117" s="90"/>
      <c r="BM117" s="90"/>
      <c r="BN117" s="90">
        <v>8680</v>
      </c>
      <c r="BO117" s="90">
        <v>1299</v>
      </c>
      <c r="BP117" s="90">
        <v>1205</v>
      </c>
      <c r="BQ117" s="90">
        <v>1766</v>
      </c>
      <c r="BR117" s="90">
        <v>1154</v>
      </c>
      <c r="BS117" s="90">
        <v>374</v>
      </c>
      <c r="BT117" s="90">
        <v>112</v>
      </c>
      <c r="BU117" s="90">
        <v>2770</v>
      </c>
      <c r="BV117" s="90">
        <v>355</v>
      </c>
      <c r="BW117" s="90">
        <v>224</v>
      </c>
      <c r="BX117" s="90">
        <v>52</v>
      </c>
      <c r="BY117" s="90">
        <v>39</v>
      </c>
      <c r="BZ117" s="90">
        <v>15</v>
      </c>
      <c r="CA117" s="90">
        <v>6</v>
      </c>
      <c r="CB117" s="90">
        <v>19</v>
      </c>
      <c r="CC117" s="90">
        <v>9.6747015413662183</v>
      </c>
      <c r="CD117" s="90">
        <v>29.024104624098651</v>
      </c>
    </row>
    <row r="118" spans="1:82" ht="15" customHeight="1">
      <c r="A118" s="366" t="s">
        <v>189</v>
      </c>
      <c r="B118" s="49" t="s">
        <v>719</v>
      </c>
      <c r="C118" s="45" t="s">
        <v>176</v>
      </c>
      <c r="D118" s="90">
        <v>1202</v>
      </c>
      <c r="E118" s="90">
        <v>4</v>
      </c>
      <c r="F118" s="90">
        <v>29</v>
      </c>
      <c r="G118" s="90">
        <v>134</v>
      </c>
      <c r="H118" s="90">
        <v>150</v>
      </c>
      <c r="I118" s="90">
        <v>212</v>
      </c>
      <c r="J118" s="90">
        <v>236</v>
      </c>
      <c r="K118" s="90">
        <v>280</v>
      </c>
      <c r="L118" s="90">
        <v>79</v>
      </c>
      <c r="M118" s="90">
        <v>69</v>
      </c>
      <c r="N118" s="90">
        <v>9</v>
      </c>
      <c r="O118" s="90">
        <v>56.185247275775353</v>
      </c>
      <c r="P118" s="90">
        <v>1202</v>
      </c>
      <c r="Q118" s="90">
        <v>4</v>
      </c>
      <c r="R118" s="90">
        <v>25</v>
      </c>
      <c r="S118" s="90">
        <v>119</v>
      </c>
      <c r="T118" s="90">
        <v>149</v>
      </c>
      <c r="U118" s="90">
        <v>196</v>
      </c>
      <c r="V118" s="90">
        <v>242</v>
      </c>
      <c r="W118" s="90">
        <v>294</v>
      </c>
      <c r="X118" s="90">
        <v>80</v>
      </c>
      <c r="Y118" s="90">
        <v>86</v>
      </c>
      <c r="Z118" s="90">
        <v>7</v>
      </c>
      <c r="AA118" s="90">
        <v>58.733891213389121</v>
      </c>
      <c r="AB118" s="90">
        <v>1202</v>
      </c>
      <c r="AC118" s="90">
        <v>20</v>
      </c>
      <c r="AD118" s="90">
        <v>24</v>
      </c>
      <c r="AE118" s="90">
        <v>49</v>
      </c>
      <c r="AF118" s="90">
        <v>74</v>
      </c>
      <c r="AG118" s="90">
        <v>79</v>
      </c>
      <c r="AH118" s="90">
        <v>91</v>
      </c>
      <c r="AI118" s="90">
        <v>139</v>
      </c>
      <c r="AJ118" s="90">
        <v>99</v>
      </c>
      <c r="AK118" s="90">
        <v>301</v>
      </c>
      <c r="AL118" s="90">
        <v>326</v>
      </c>
      <c r="AM118" s="90">
        <v>276573.68375683326</v>
      </c>
      <c r="AN118" s="90">
        <v>1202</v>
      </c>
      <c r="AO118" s="90">
        <v>94</v>
      </c>
      <c r="AP118" s="90">
        <v>29</v>
      </c>
      <c r="AQ118" s="90">
        <v>49</v>
      </c>
      <c r="AR118" s="90">
        <v>82</v>
      </c>
      <c r="AS118" s="90">
        <v>139</v>
      </c>
      <c r="AT118" s="90">
        <v>138</v>
      </c>
      <c r="AU118" s="90">
        <v>109</v>
      </c>
      <c r="AV118" s="90">
        <v>181</v>
      </c>
      <c r="AW118" s="90">
        <v>209</v>
      </c>
      <c r="AX118" s="90">
        <v>89</v>
      </c>
      <c r="AY118" s="90">
        <v>83</v>
      </c>
      <c r="AZ118" s="90">
        <v>79948.362823949952</v>
      </c>
      <c r="BA118" s="90">
        <v>87280.212682926824</v>
      </c>
      <c r="BB118" s="90">
        <v>61948</v>
      </c>
      <c r="BC118" s="90">
        <v>3856</v>
      </c>
      <c r="BD118" s="90">
        <v>3862</v>
      </c>
      <c r="BE118" s="90">
        <v>3097</v>
      </c>
      <c r="BF118" s="90">
        <v>13246</v>
      </c>
      <c r="BG118" s="90">
        <v>11295</v>
      </c>
      <c r="BH118" s="90">
        <v>9626</v>
      </c>
      <c r="BI118" s="90">
        <v>10267</v>
      </c>
      <c r="BJ118" s="90">
        <v>5975</v>
      </c>
      <c r="BK118" s="90">
        <v>724</v>
      </c>
      <c r="BL118" s="90"/>
      <c r="BM118" s="90"/>
      <c r="BN118" s="90">
        <v>57094</v>
      </c>
      <c r="BO118" s="90">
        <v>5162</v>
      </c>
      <c r="BP118" s="90">
        <v>6244</v>
      </c>
      <c r="BQ118" s="90">
        <v>16586</v>
      </c>
      <c r="BR118" s="90">
        <v>11902</v>
      </c>
      <c r="BS118" s="90">
        <v>4422</v>
      </c>
      <c r="BT118" s="90">
        <v>1272</v>
      </c>
      <c r="BU118" s="90">
        <v>11506</v>
      </c>
      <c r="BV118" s="90">
        <v>1202</v>
      </c>
      <c r="BW118" s="90">
        <v>923</v>
      </c>
      <c r="BX118" s="90">
        <v>84</v>
      </c>
      <c r="BY118" s="90">
        <v>46</v>
      </c>
      <c r="BZ118" s="90">
        <v>22</v>
      </c>
      <c r="CA118" s="90">
        <v>2</v>
      </c>
      <c r="CB118" s="90">
        <v>125</v>
      </c>
      <c r="CC118" s="90">
        <v>3.4406220057303285</v>
      </c>
      <c r="CD118" s="90">
        <v>24.062012338776388</v>
      </c>
    </row>
    <row r="119" spans="1:82" ht="15" customHeight="1">
      <c r="A119" s="367"/>
      <c r="B119" s="49" t="s">
        <v>726</v>
      </c>
      <c r="C119" s="5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c r="BZ119" s="90"/>
      <c r="CA119" s="90"/>
      <c r="CB119" s="90"/>
      <c r="CC119" s="90"/>
      <c r="CD119" s="90"/>
    </row>
    <row r="120" spans="1:82" ht="15" customHeight="1">
      <c r="A120" s="367"/>
      <c r="B120" s="49" t="s">
        <v>722</v>
      </c>
      <c r="C120" s="53" t="s">
        <v>190</v>
      </c>
      <c r="D120" s="90">
        <v>538</v>
      </c>
      <c r="E120" s="90">
        <v>0</v>
      </c>
      <c r="F120" s="90">
        <v>6</v>
      </c>
      <c r="G120" s="90">
        <v>31</v>
      </c>
      <c r="H120" s="90">
        <v>63</v>
      </c>
      <c r="I120" s="90">
        <v>102</v>
      </c>
      <c r="J120" s="90">
        <v>113</v>
      </c>
      <c r="K120" s="90">
        <v>138</v>
      </c>
      <c r="L120" s="90">
        <v>45</v>
      </c>
      <c r="M120" s="90">
        <v>38</v>
      </c>
      <c r="N120" s="90">
        <v>2</v>
      </c>
      <c r="O120" s="90">
        <v>60.809701492537314</v>
      </c>
      <c r="P120" s="90">
        <v>538</v>
      </c>
      <c r="Q120" s="90">
        <v>0</v>
      </c>
      <c r="R120" s="90">
        <v>5</v>
      </c>
      <c r="S120" s="90">
        <v>25</v>
      </c>
      <c r="T120" s="90">
        <v>62</v>
      </c>
      <c r="U120" s="90">
        <v>92</v>
      </c>
      <c r="V120" s="90">
        <v>111</v>
      </c>
      <c r="W120" s="90">
        <v>150</v>
      </c>
      <c r="X120" s="90">
        <v>44</v>
      </c>
      <c r="Y120" s="90">
        <v>48</v>
      </c>
      <c r="Z120" s="90">
        <v>1</v>
      </c>
      <c r="AA120" s="90">
        <v>63.927374301675975</v>
      </c>
      <c r="AB120" s="90">
        <v>538</v>
      </c>
      <c r="AC120" s="90">
        <v>1</v>
      </c>
      <c r="AD120" s="90">
        <v>2</v>
      </c>
      <c r="AE120" s="90">
        <v>8</v>
      </c>
      <c r="AF120" s="90">
        <v>16</v>
      </c>
      <c r="AG120" s="90">
        <v>25</v>
      </c>
      <c r="AH120" s="90">
        <v>37</v>
      </c>
      <c r="AI120" s="90">
        <v>74</v>
      </c>
      <c r="AJ120" s="90">
        <v>53</v>
      </c>
      <c r="AK120" s="90">
        <v>191</v>
      </c>
      <c r="AL120" s="90">
        <v>131</v>
      </c>
      <c r="AM120" s="90">
        <v>331090.66069036064</v>
      </c>
      <c r="AN120" s="90">
        <v>538</v>
      </c>
      <c r="AO120" s="90">
        <v>61</v>
      </c>
      <c r="AP120" s="90">
        <v>5</v>
      </c>
      <c r="AQ120" s="90">
        <v>9</v>
      </c>
      <c r="AR120" s="90">
        <v>22</v>
      </c>
      <c r="AS120" s="90">
        <v>39</v>
      </c>
      <c r="AT120" s="90">
        <v>40</v>
      </c>
      <c r="AU120" s="90">
        <v>45</v>
      </c>
      <c r="AV120" s="90">
        <v>90</v>
      </c>
      <c r="AW120" s="90">
        <v>132</v>
      </c>
      <c r="AX120" s="90">
        <v>57</v>
      </c>
      <c r="AY120" s="90">
        <v>38</v>
      </c>
      <c r="AZ120" s="90">
        <v>90347.653999999995</v>
      </c>
      <c r="BA120" s="90">
        <v>102901.65603644647</v>
      </c>
      <c r="BB120" s="90">
        <v>30006</v>
      </c>
      <c r="BC120" s="90">
        <v>1963</v>
      </c>
      <c r="BD120" s="90">
        <v>1899</v>
      </c>
      <c r="BE120" s="90">
        <v>1541</v>
      </c>
      <c r="BF120" s="90">
        <v>6190</v>
      </c>
      <c r="BG120" s="90">
        <v>5530</v>
      </c>
      <c r="BH120" s="90">
        <v>4598</v>
      </c>
      <c r="BI120" s="90">
        <v>4999</v>
      </c>
      <c r="BJ120" s="90">
        <v>2937</v>
      </c>
      <c r="BK120" s="90">
        <v>349</v>
      </c>
      <c r="BL120" s="90"/>
      <c r="BM120" s="90"/>
      <c r="BN120" s="90">
        <v>28261</v>
      </c>
      <c r="BO120" s="90">
        <v>3171</v>
      </c>
      <c r="BP120" s="90">
        <v>3051</v>
      </c>
      <c r="BQ120" s="90">
        <v>7941</v>
      </c>
      <c r="BR120" s="90">
        <v>5700</v>
      </c>
      <c r="BS120" s="90">
        <v>2370</v>
      </c>
      <c r="BT120" s="90">
        <v>605</v>
      </c>
      <c r="BU120" s="90">
        <v>5423</v>
      </c>
      <c r="BV120" s="90">
        <v>538</v>
      </c>
      <c r="BW120" s="90">
        <v>426</v>
      </c>
      <c r="BX120" s="90">
        <v>22</v>
      </c>
      <c r="BY120" s="90">
        <v>15</v>
      </c>
      <c r="BZ120" s="90">
        <v>9</v>
      </c>
      <c r="CA120" s="90">
        <v>1</v>
      </c>
      <c r="CB120" s="90">
        <v>65</v>
      </c>
      <c r="CC120" s="90">
        <v>2.7940711425753855</v>
      </c>
      <c r="CD120" s="90">
        <v>28.119056392301218</v>
      </c>
    </row>
    <row r="121" spans="1:82" ht="15" customHeight="1">
      <c r="A121" s="367"/>
      <c r="B121" s="49" t="s">
        <v>728</v>
      </c>
      <c r="C121" s="53" t="s">
        <v>191</v>
      </c>
      <c r="D121" s="90">
        <v>176</v>
      </c>
      <c r="E121" s="90">
        <v>0</v>
      </c>
      <c r="F121" s="90">
        <v>6</v>
      </c>
      <c r="G121" s="90">
        <v>29</v>
      </c>
      <c r="H121" s="90">
        <v>18</v>
      </c>
      <c r="I121" s="90">
        <v>30</v>
      </c>
      <c r="J121" s="90">
        <v>31</v>
      </c>
      <c r="K121" s="90">
        <v>40</v>
      </c>
      <c r="L121" s="90">
        <v>11</v>
      </c>
      <c r="M121" s="90">
        <v>7</v>
      </c>
      <c r="N121" s="90">
        <v>4</v>
      </c>
      <c r="O121" s="90">
        <v>53.470930232558139</v>
      </c>
      <c r="P121" s="90">
        <v>176</v>
      </c>
      <c r="Q121" s="90">
        <v>0</v>
      </c>
      <c r="R121" s="90">
        <v>4</v>
      </c>
      <c r="S121" s="90">
        <v>28</v>
      </c>
      <c r="T121" s="90">
        <v>16</v>
      </c>
      <c r="U121" s="90">
        <v>30</v>
      </c>
      <c r="V121" s="90">
        <v>37</v>
      </c>
      <c r="W121" s="90">
        <v>35</v>
      </c>
      <c r="X121" s="90">
        <v>16</v>
      </c>
      <c r="Y121" s="90">
        <v>9</v>
      </c>
      <c r="Z121" s="90">
        <v>1</v>
      </c>
      <c r="AA121" s="90">
        <v>54.548571428571428</v>
      </c>
      <c r="AB121" s="90">
        <v>176</v>
      </c>
      <c r="AC121" s="90">
        <v>0</v>
      </c>
      <c r="AD121" s="90">
        <v>7</v>
      </c>
      <c r="AE121" s="90">
        <v>10</v>
      </c>
      <c r="AF121" s="90">
        <v>26</v>
      </c>
      <c r="AG121" s="90">
        <v>15</v>
      </c>
      <c r="AH121" s="90">
        <v>12</v>
      </c>
      <c r="AI121" s="90">
        <v>17</v>
      </c>
      <c r="AJ121" s="90">
        <v>11</v>
      </c>
      <c r="AK121" s="90">
        <v>22</v>
      </c>
      <c r="AL121" s="90">
        <v>56</v>
      </c>
      <c r="AM121" s="90">
        <v>219126.35043650793</v>
      </c>
      <c r="AN121" s="90">
        <v>176</v>
      </c>
      <c r="AO121" s="90">
        <v>4</v>
      </c>
      <c r="AP121" s="90">
        <v>6</v>
      </c>
      <c r="AQ121" s="90">
        <v>9</v>
      </c>
      <c r="AR121" s="90">
        <v>15</v>
      </c>
      <c r="AS121" s="90">
        <v>23</v>
      </c>
      <c r="AT121" s="90">
        <v>37</v>
      </c>
      <c r="AU121" s="90">
        <v>18</v>
      </c>
      <c r="AV121" s="90">
        <v>30</v>
      </c>
      <c r="AW121" s="90">
        <v>15</v>
      </c>
      <c r="AX121" s="90">
        <v>5</v>
      </c>
      <c r="AY121" s="90">
        <v>14</v>
      </c>
      <c r="AZ121" s="90">
        <v>70940.950617283946</v>
      </c>
      <c r="BA121" s="90">
        <v>72736.924050632908</v>
      </c>
      <c r="BB121" s="90">
        <v>8588</v>
      </c>
      <c r="BC121" s="90">
        <v>339</v>
      </c>
      <c r="BD121" s="90">
        <v>555</v>
      </c>
      <c r="BE121" s="90">
        <v>428</v>
      </c>
      <c r="BF121" s="90">
        <v>1933</v>
      </c>
      <c r="BG121" s="90">
        <v>1537</v>
      </c>
      <c r="BH121" s="90">
        <v>1445</v>
      </c>
      <c r="BI121" s="90">
        <v>1462</v>
      </c>
      <c r="BJ121" s="90">
        <v>832</v>
      </c>
      <c r="BK121" s="90">
        <v>57</v>
      </c>
      <c r="BL121" s="90"/>
      <c r="BM121" s="90"/>
      <c r="BN121" s="90">
        <v>7535</v>
      </c>
      <c r="BO121" s="90">
        <v>368</v>
      </c>
      <c r="BP121" s="90">
        <v>885</v>
      </c>
      <c r="BQ121" s="90">
        <v>2299</v>
      </c>
      <c r="BR121" s="90">
        <v>1748</v>
      </c>
      <c r="BS121" s="90">
        <v>585</v>
      </c>
      <c r="BT121" s="90">
        <v>146</v>
      </c>
      <c r="BU121" s="90">
        <v>1504</v>
      </c>
      <c r="BV121" s="90">
        <v>176</v>
      </c>
      <c r="BW121" s="90">
        <v>131</v>
      </c>
      <c r="BX121" s="90">
        <v>19</v>
      </c>
      <c r="BY121" s="90">
        <v>8</v>
      </c>
      <c r="BZ121" s="90">
        <v>5</v>
      </c>
      <c r="CA121" s="90">
        <v>0</v>
      </c>
      <c r="CB121" s="90">
        <v>13</v>
      </c>
      <c r="CC121" s="90">
        <v>4.2138572549341111</v>
      </c>
      <c r="CD121" s="90">
        <v>21.464335392320628</v>
      </c>
    </row>
    <row r="122" spans="1:82" ht="15" customHeight="1">
      <c r="A122" s="368"/>
      <c r="B122" s="49"/>
      <c r="C122" s="53" t="s">
        <v>192</v>
      </c>
      <c r="D122" s="90">
        <v>448</v>
      </c>
      <c r="E122" s="90">
        <v>3</v>
      </c>
      <c r="F122" s="90">
        <v>14</v>
      </c>
      <c r="G122" s="90">
        <v>67</v>
      </c>
      <c r="H122" s="90">
        <v>62</v>
      </c>
      <c r="I122" s="90">
        <v>77</v>
      </c>
      <c r="J122" s="90">
        <v>82</v>
      </c>
      <c r="K122" s="90">
        <v>98</v>
      </c>
      <c r="L122" s="90">
        <v>21</v>
      </c>
      <c r="M122" s="90">
        <v>21</v>
      </c>
      <c r="N122" s="90">
        <v>3</v>
      </c>
      <c r="O122" s="90">
        <v>52.458426966292137</v>
      </c>
      <c r="P122" s="90">
        <v>448</v>
      </c>
      <c r="Q122" s="90">
        <v>3</v>
      </c>
      <c r="R122" s="90">
        <v>13</v>
      </c>
      <c r="S122" s="90">
        <v>59</v>
      </c>
      <c r="T122" s="90">
        <v>64</v>
      </c>
      <c r="U122" s="90">
        <v>72</v>
      </c>
      <c r="V122" s="90">
        <v>84</v>
      </c>
      <c r="W122" s="90">
        <v>105</v>
      </c>
      <c r="X122" s="90">
        <v>19</v>
      </c>
      <c r="Y122" s="90">
        <v>24</v>
      </c>
      <c r="Z122" s="90">
        <v>5</v>
      </c>
      <c r="AA122" s="90">
        <v>54.641083521444692</v>
      </c>
      <c r="AB122" s="90">
        <v>448</v>
      </c>
      <c r="AC122" s="90">
        <v>16</v>
      </c>
      <c r="AD122" s="90">
        <v>12</v>
      </c>
      <c r="AE122" s="90">
        <v>25</v>
      </c>
      <c r="AF122" s="90">
        <v>29</v>
      </c>
      <c r="AG122" s="90">
        <v>34</v>
      </c>
      <c r="AH122" s="90">
        <v>42</v>
      </c>
      <c r="AI122" s="90">
        <v>48</v>
      </c>
      <c r="AJ122" s="90">
        <v>35</v>
      </c>
      <c r="AK122" s="90">
        <v>84</v>
      </c>
      <c r="AL122" s="90">
        <v>123</v>
      </c>
      <c r="AM122" s="90">
        <v>236363.96524654832</v>
      </c>
      <c r="AN122" s="90">
        <v>448</v>
      </c>
      <c r="AO122" s="90">
        <v>28</v>
      </c>
      <c r="AP122" s="90">
        <v>13</v>
      </c>
      <c r="AQ122" s="90">
        <v>25</v>
      </c>
      <c r="AR122" s="90">
        <v>38</v>
      </c>
      <c r="AS122" s="90">
        <v>69</v>
      </c>
      <c r="AT122" s="90">
        <v>59</v>
      </c>
      <c r="AU122" s="90">
        <v>44</v>
      </c>
      <c r="AV122" s="90">
        <v>60</v>
      </c>
      <c r="AW122" s="90">
        <v>59</v>
      </c>
      <c r="AX122" s="90">
        <v>26</v>
      </c>
      <c r="AY122" s="90">
        <v>27</v>
      </c>
      <c r="AZ122" s="90">
        <v>73178.852731591454</v>
      </c>
      <c r="BA122" s="90">
        <v>78392.613231552168</v>
      </c>
      <c r="BB122" s="90">
        <v>21642</v>
      </c>
      <c r="BC122" s="90">
        <v>1313</v>
      </c>
      <c r="BD122" s="90">
        <v>1311</v>
      </c>
      <c r="BE122" s="90">
        <v>1025</v>
      </c>
      <c r="BF122" s="90">
        <v>4749</v>
      </c>
      <c r="BG122" s="90">
        <v>3932</v>
      </c>
      <c r="BH122" s="90">
        <v>3364</v>
      </c>
      <c r="BI122" s="90">
        <v>3577</v>
      </c>
      <c r="BJ122" s="90">
        <v>2062</v>
      </c>
      <c r="BK122" s="90">
        <v>309</v>
      </c>
      <c r="BL122" s="90"/>
      <c r="BM122" s="90"/>
      <c r="BN122" s="90">
        <v>19657</v>
      </c>
      <c r="BO122" s="90">
        <v>1353</v>
      </c>
      <c r="BP122" s="90">
        <v>2105</v>
      </c>
      <c r="BQ122" s="90">
        <v>5879</v>
      </c>
      <c r="BR122" s="90">
        <v>4164</v>
      </c>
      <c r="BS122" s="90">
        <v>1339</v>
      </c>
      <c r="BT122" s="90">
        <v>481</v>
      </c>
      <c r="BU122" s="90">
        <v>4336</v>
      </c>
      <c r="BV122" s="90">
        <v>448</v>
      </c>
      <c r="BW122" s="90">
        <v>341</v>
      </c>
      <c r="BX122" s="90">
        <v>38</v>
      </c>
      <c r="BY122" s="90">
        <v>21</v>
      </c>
      <c r="BZ122" s="90">
        <v>5</v>
      </c>
      <c r="CA122" s="90">
        <v>1</v>
      </c>
      <c r="CB122" s="90">
        <v>42</v>
      </c>
      <c r="CC122" s="90">
        <v>3.5031963750236645</v>
      </c>
      <c r="CD122" s="90">
        <v>21.881503511686272</v>
      </c>
    </row>
    <row r="123" spans="1:82" ht="15" customHeight="1">
      <c r="A123" s="369"/>
      <c r="B123" s="65"/>
      <c r="C123" s="59" t="s">
        <v>193</v>
      </c>
      <c r="D123" s="90">
        <v>40</v>
      </c>
      <c r="E123" s="90">
        <v>1</v>
      </c>
      <c r="F123" s="90">
        <v>3</v>
      </c>
      <c r="G123" s="90">
        <v>7</v>
      </c>
      <c r="H123" s="90">
        <v>7</v>
      </c>
      <c r="I123" s="90">
        <v>3</v>
      </c>
      <c r="J123" s="90">
        <v>10</v>
      </c>
      <c r="K123" s="90">
        <v>4</v>
      </c>
      <c r="L123" s="90">
        <v>2</v>
      </c>
      <c r="M123" s="90">
        <v>3</v>
      </c>
      <c r="N123" s="90">
        <v>0</v>
      </c>
      <c r="O123" s="90">
        <v>47.35</v>
      </c>
      <c r="P123" s="90">
        <v>40</v>
      </c>
      <c r="Q123" s="90">
        <v>1</v>
      </c>
      <c r="R123" s="90">
        <v>3</v>
      </c>
      <c r="S123" s="90">
        <v>7</v>
      </c>
      <c r="T123" s="90">
        <v>7</v>
      </c>
      <c r="U123" s="90">
        <v>2</v>
      </c>
      <c r="V123" s="90">
        <v>10</v>
      </c>
      <c r="W123" s="90">
        <v>4</v>
      </c>
      <c r="X123" s="90">
        <v>1</v>
      </c>
      <c r="Y123" s="90">
        <v>5</v>
      </c>
      <c r="Z123" s="90">
        <v>0</v>
      </c>
      <c r="AA123" s="90">
        <v>52.65</v>
      </c>
      <c r="AB123" s="90">
        <v>40</v>
      </c>
      <c r="AC123" s="90">
        <v>3</v>
      </c>
      <c r="AD123" s="90">
        <v>3</v>
      </c>
      <c r="AE123" s="90">
        <v>6</v>
      </c>
      <c r="AF123" s="90">
        <v>3</v>
      </c>
      <c r="AG123" s="90">
        <v>5</v>
      </c>
      <c r="AH123" s="90">
        <v>0</v>
      </c>
      <c r="AI123" s="90">
        <v>0</v>
      </c>
      <c r="AJ123" s="90">
        <v>0</v>
      </c>
      <c r="AK123" s="90">
        <v>4</v>
      </c>
      <c r="AL123" s="90">
        <v>16</v>
      </c>
      <c r="AM123" s="90">
        <v>183799.88802083334</v>
      </c>
      <c r="AN123" s="90">
        <v>40</v>
      </c>
      <c r="AO123" s="90">
        <v>1</v>
      </c>
      <c r="AP123" s="90">
        <v>5</v>
      </c>
      <c r="AQ123" s="90">
        <v>6</v>
      </c>
      <c r="AR123" s="90">
        <v>7</v>
      </c>
      <c r="AS123" s="90">
        <v>8</v>
      </c>
      <c r="AT123" s="90">
        <v>2</v>
      </c>
      <c r="AU123" s="90">
        <v>2</v>
      </c>
      <c r="AV123" s="90">
        <v>1</v>
      </c>
      <c r="AW123" s="90">
        <v>3</v>
      </c>
      <c r="AX123" s="90">
        <v>1</v>
      </c>
      <c r="AY123" s="90">
        <v>4</v>
      </c>
      <c r="AZ123" s="90">
        <v>55212.777777777781</v>
      </c>
      <c r="BA123" s="90">
        <v>56790.285714285717</v>
      </c>
      <c r="BB123" s="90">
        <v>1712</v>
      </c>
      <c r="BC123" s="90">
        <v>241</v>
      </c>
      <c r="BD123" s="90">
        <v>97</v>
      </c>
      <c r="BE123" s="90">
        <v>103</v>
      </c>
      <c r="BF123" s="90">
        <v>374</v>
      </c>
      <c r="BG123" s="90">
        <v>296</v>
      </c>
      <c r="BH123" s="90">
        <v>219</v>
      </c>
      <c r="BI123" s="90">
        <v>229</v>
      </c>
      <c r="BJ123" s="90">
        <v>144</v>
      </c>
      <c r="BK123" s="90">
        <v>9</v>
      </c>
      <c r="BL123" s="90"/>
      <c r="BM123" s="90"/>
      <c r="BN123" s="90">
        <v>1641</v>
      </c>
      <c r="BO123" s="90">
        <v>270</v>
      </c>
      <c r="BP123" s="90">
        <v>203</v>
      </c>
      <c r="BQ123" s="90">
        <v>467</v>
      </c>
      <c r="BR123" s="90">
        <v>290</v>
      </c>
      <c r="BS123" s="90">
        <v>128</v>
      </c>
      <c r="BT123" s="90">
        <v>40</v>
      </c>
      <c r="BU123" s="90">
        <v>243</v>
      </c>
      <c r="BV123" s="90">
        <v>40</v>
      </c>
      <c r="BW123" s="90">
        <v>25</v>
      </c>
      <c r="BX123" s="90">
        <v>5</v>
      </c>
      <c r="BY123" s="90">
        <v>2</v>
      </c>
      <c r="BZ123" s="90">
        <v>3</v>
      </c>
      <c r="CA123" s="90">
        <v>0</v>
      </c>
      <c r="CB123" s="90">
        <v>5</v>
      </c>
      <c r="CC123" s="90">
        <v>7.8513653977010982</v>
      </c>
      <c r="CD123" s="90">
        <v>27.479778891953845</v>
      </c>
    </row>
    <row r="124" spans="1:82" ht="15" customHeight="1">
      <c r="A124" s="368"/>
      <c r="B124" s="44" t="s">
        <v>185</v>
      </c>
      <c r="C124" s="45" t="s">
        <v>176</v>
      </c>
      <c r="D124" s="90">
        <v>963</v>
      </c>
      <c r="E124" s="90">
        <v>121</v>
      </c>
      <c r="F124" s="90">
        <v>256</v>
      </c>
      <c r="G124" s="90">
        <v>215</v>
      </c>
      <c r="H124" s="90">
        <v>148</v>
      </c>
      <c r="I124" s="90">
        <v>86</v>
      </c>
      <c r="J124" s="90">
        <v>55</v>
      </c>
      <c r="K124" s="90">
        <v>35</v>
      </c>
      <c r="L124" s="90">
        <v>14</v>
      </c>
      <c r="M124" s="90">
        <v>13</v>
      </c>
      <c r="N124" s="90">
        <v>20</v>
      </c>
      <c r="O124" s="90">
        <v>28.275715800636267</v>
      </c>
      <c r="P124" s="90">
        <v>963</v>
      </c>
      <c r="Q124" s="90">
        <v>90</v>
      </c>
      <c r="R124" s="90">
        <v>268</v>
      </c>
      <c r="S124" s="90">
        <v>216</v>
      </c>
      <c r="T124" s="90">
        <v>160</v>
      </c>
      <c r="U124" s="90">
        <v>87</v>
      </c>
      <c r="V124" s="90">
        <v>62</v>
      </c>
      <c r="W124" s="90">
        <v>38</v>
      </c>
      <c r="X124" s="90">
        <v>17</v>
      </c>
      <c r="Y124" s="90">
        <v>14</v>
      </c>
      <c r="Z124" s="90">
        <v>11</v>
      </c>
      <c r="AA124" s="90">
        <v>29.719537815126049</v>
      </c>
      <c r="AB124" s="90">
        <v>963</v>
      </c>
      <c r="AC124" s="90">
        <v>196</v>
      </c>
      <c r="AD124" s="90">
        <v>148</v>
      </c>
      <c r="AE124" s="90">
        <v>104</v>
      </c>
      <c r="AF124" s="90">
        <v>63</v>
      </c>
      <c r="AG124" s="90">
        <v>25</v>
      </c>
      <c r="AH124" s="90">
        <v>11</v>
      </c>
      <c r="AI124" s="90">
        <v>15</v>
      </c>
      <c r="AJ124" s="90">
        <v>4</v>
      </c>
      <c r="AK124" s="90">
        <v>21</v>
      </c>
      <c r="AL124" s="90">
        <v>376</v>
      </c>
      <c r="AM124" s="90">
        <v>131652.79003069145</v>
      </c>
      <c r="AN124" s="90">
        <v>963</v>
      </c>
      <c r="AO124" s="90">
        <v>12</v>
      </c>
      <c r="AP124" s="90">
        <v>157</v>
      </c>
      <c r="AQ124" s="90">
        <v>296</v>
      </c>
      <c r="AR124" s="90">
        <v>193</v>
      </c>
      <c r="AS124" s="90">
        <v>119</v>
      </c>
      <c r="AT124" s="90">
        <v>63</v>
      </c>
      <c r="AU124" s="90">
        <v>26</v>
      </c>
      <c r="AV124" s="90">
        <v>18</v>
      </c>
      <c r="AW124" s="90">
        <v>8</v>
      </c>
      <c r="AX124" s="90">
        <v>10</v>
      </c>
      <c r="AY124" s="90">
        <v>61</v>
      </c>
      <c r="AZ124" s="90">
        <v>43340.088691796009</v>
      </c>
      <c r="BA124" s="90">
        <v>43924.449438202246</v>
      </c>
      <c r="BB124" s="90">
        <v>23996</v>
      </c>
      <c r="BC124" s="90">
        <v>745</v>
      </c>
      <c r="BD124" s="90">
        <v>465</v>
      </c>
      <c r="BE124" s="90">
        <v>632</v>
      </c>
      <c r="BF124" s="90">
        <v>3738</v>
      </c>
      <c r="BG124" s="90">
        <v>4675</v>
      </c>
      <c r="BH124" s="90">
        <v>4802</v>
      </c>
      <c r="BI124" s="90">
        <v>4909</v>
      </c>
      <c r="BJ124" s="90">
        <v>3710</v>
      </c>
      <c r="BK124" s="90">
        <v>320</v>
      </c>
      <c r="BL124" s="90"/>
      <c r="BM124" s="90"/>
      <c r="BN124" s="90">
        <v>20298</v>
      </c>
      <c r="BO124" s="90">
        <v>1768</v>
      </c>
      <c r="BP124" s="90">
        <v>2328</v>
      </c>
      <c r="BQ124" s="90">
        <v>4414</v>
      </c>
      <c r="BR124" s="90">
        <v>3929</v>
      </c>
      <c r="BS124" s="90">
        <v>1933</v>
      </c>
      <c r="BT124" s="90">
        <v>653</v>
      </c>
      <c r="BU124" s="90">
        <v>5273</v>
      </c>
      <c r="BV124" s="90">
        <v>963</v>
      </c>
      <c r="BW124" s="90">
        <v>290</v>
      </c>
      <c r="BX124" s="90">
        <v>240</v>
      </c>
      <c r="BY124" s="90">
        <v>274</v>
      </c>
      <c r="BZ124" s="90">
        <v>93</v>
      </c>
      <c r="CA124" s="90">
        <v>22</v>
      </c>
      <c r="CB124" s="90">
        <v>44</v>
      </c>
      <c r="CC124" s="90">
        <v>20.901795815981494</v>
      </c>
      <c r="CD124" s="90">
        <v>30.538553823349751</v>
      </c>
    </row>
    <row r="125" spans="1:82" ht="15" customHeight="1">
      <c r="A125" s="367"/>
      <c r="B125" s="57" t="s">
        <v>186</v>
      </c>
      <c r="C125" s="50"/>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0"/>
      <c r="AK125" s="90"/>
      <c r="AL125" s="90"/>
      <c r="AM125" s="90"/>
      <c r="AN125" s="90"/>
      <c r="AO125" s="90"/>
      <c r="AP125" s="90"/>
      <c r="AQ125" s="90"/>
      <c r="AR125" s="90"/>
      <c r="AS125" s="90"/>
      <c r="AT125" s="90"/>
      <c r="AU125" s="90"/>
      <c r="AV125" s="90"/>
      <c r="AW125" s="90"/>
      <c r="AX125" s="90"/>
      <c r="AY125" s="90"/>
      <c r="AZ125" s="90"/>
      <c r="BA125" s="90"/>
      <c r="BB125" s="90"/>
      <c r="BC125" s="90"/>
      <c r="BD125" s="90"/>
      <c r="BE125" s="90"/>
      <c r="BF125" s="90"/>
      <c r="BG125" s="90"/>
      <c r="BH125" s="90"/>
      <c r="BI125" s="90"/>
      <c r="BJ125" s="90"/>
      <c r="BK125" s="90"/>
      <c r="BL125" s="90"/>
      <c r="BM125" s="90"/>
      <c r="BN125" s="90"/>
      <c r="BO125" s="90"/>
      <c r="BP125" s="90"/>
      <c r="BQ125" s="90"/>
      <c r="BR125" s="90"/>
      <c r="BS125" s="90"/>
      <c r="BT125" s="90"/>
      <c r="BU125" s="90"/>
      <c r="BV125" s="90"/>
      <c r="BW125" s="90"/>
      <c r="BX125" s="90"/>
      <c r="BY125" s="90"/>
      <c r="BZ125" s="90"/>
      <c r="CA125" s="90"/>
      <c r="CB125" s="90"/>
      <c r="CC125" s="90"/>
      <c r="CD125" s="90"/>
    </row>
    <row r="126" spans="1:82" ht="15" customHeight="1">
      <c r="A126" s="367"/>
      <c r="B126" s="57" t="s">
        <v>187</v>
      </c>
      <c r="C126" s="53" t="s">
        <v>190</v>
      </c>
      <c r="D126" s="90">
        <v>190</v>
      </c>
      <c r="E126" s="90">
        <v>22</v>
      </c>
      <c r="F126" s="90">
        <v>34</v>
      </c>
      <c r="G126" s="90">
        <v>45</v>
      </c>
      <c r="H126" s="90">
        <v>27</v>
      </c>
      <c r="I126" s="90">
        <v>20</v>
      </c>
      <c r="J126" s="90">
        <v>20</v>
      </c>
      <c r="K126" s="90">
        <v>12</v>
      </c>
      <c r="L126" s="90">
        <v>3</v>
      </c>
      <c r="M126" s="90">
        <v>6</v>
      </c>
      <c r="N126" s="90">
        <v>1</v>
      </c>
      <c r="O126" s="90">
        <v>34.349206349206348</v>
      </c>
      <c r="P126" s="90">
        <v>190</v>
      </c>
      <c r="Q126" s="90">
        <v>17</v>
      </c>
      <c r="R126" s="90">
        <v>38</v>
      </c>
      <c r="S126" s="90">
        <v>41</v>
      </c>
      <c r="T126" s="90">
        <v>27</v>
      </c>
      <c r="U126" s="90">
        <v>19</v>
      </c>
      <c r="V126" s="90">
        <v>21</v>
      </c>
      <c r="W126" s="90">
        <v>15</v>
      </c>
      <c r="X126" s="90">
        <v>4</v>
      </c>
      <c r="Y126" s="90">
        <v>6</v>
      </c>
      <c r="Z126" s="90">
        <v>2</v>
      </c>
      <c r="AA126" s="90">
        <v>36.281914893617021</v>
      </c>
      <c r="AB126" s="90">
        <v>190</v>
      </c>
      <c r="AC126" s="90">
        <v>22</v>
      </c>
      <c r="AD126" s="90">
        <v>25</v>
      </c>
      <c r="AE126" s="90">
        <v>22</v>
      </c>
      <c r="AF126" s="90">
        <v>12</v>
      </c>
      <c r="AG126" s="90">
        <v>3</v>
      </c>
      <c r="AH126" s="90">
        <v>4</v>
      </c>
      <c r="AI126" s="90">
        <v>5</v>
      </c>
      <c r="AJ126" s="90">
        <v>1</v>
      </c>
      <c r="AK126" s="90">
        <v>14</v>
      </c>
      <c r="AL126" s="90">
        <v>82</v>
      </c>
      <c r="AM126" s="90">
        <v>181264.43812463258</v>
      </c>
      <c r="AN126" s="90">
        <v>190</v>
      </c>
      <c r="AO126" s="90">
        <v>5</v>
      </c>
      <c r="AP126" s="90">
        <v>7</v>
      </c>
      <c r="AQ126" s="90">
        <v>52</v>
      </c>
      <c r="AR126" s="90">
        <v>44</v>
      </c>
      <c r="AS126" s="90">
        <v>32</v>
      </c>
      <c r="AT126" s="90">
        <v>13</v>
      </c>
      <c r="AU126" s="90">
        <v>10</v>
      </c>
      <c r="AV126" s="90">
        <v>5</v>
      </c>
      <c r="AW126" s="90">
        <v>1</v>
      </c>
      <c r="AX126" s="90">
        <v>8</v>
      </c>
      <c r="AY126" s="90">
        <v>13</v>
      </c>
      <c r="AZ126" s="90">
        <v>55255.141242937854</v>
      </c>
      <c r="BA126" s="90">
        <v>56861.395348837206</v>
      </c>
      <c r="BB126" s="90">
        <v>5656</v>
      </c>
      <c r="BC126" s="90">
        <v>396</v>
      </c>
      <c r="BD126" s="90">
        <v>111</v>
      </c>
      <c r="BE126" s="90">
        <v>171</v>
      </c>
      <c r="BF126" s="90">
        <v>746</v>
      </c>
      <c r="BG126" s="90">
        <v>967</v>
      </c>
      <c r="BH126" s="90">
        <v>975</v>
      </c>
      <c r="BI126" s="90">
        <v>1131</v>
      </c>
      <c r="BJ126" s="90">
        <v>1031</v>
      </c>
      <c r="BK126" s="90">
        <v>128</v>
      </c>
      <c r="BL126" s="90"/>
      <c r="BM126" s="90"/>
      <c r="BN126" s="90">
        <v>4694</v>
      </c>
      <c r="BO126" s="90">
        <v>539</v>
      </c>
      <c r="BP126" s="90">
        <v>442</v>
      </c>
      <c r="BQ126" s="90">
        <v>919</v>
      </c>
      <c r="BR126" s="90">
        <v>843</v>
      </c>
      <c r="BS126" s="90">
        <v>393</v>
      </c>
      <c r="BT126" s="90">
        <v>170</v>
      </c>
      <c r="BU126" s="90">
        <v>1388</v>
      </c>
      <c r="BV126" s="90">
        <v>190</v>
      </c>
      <c r="BW126" s="90">
        <v>47</v>
      </c>
      <c r="BX126" s="90">
        <v>32</v>
      </c>
      <c r="BY126" s="90">
        <v>56</v>
      </c>
      <c r="BZ126" s="90">
        <v>34</v>
      </c>
      <c r="CA126" s="90">
        <v>12</v>
      </c>
      <c r="CB126" s="90">
        <v>9</v>
      </c>
      <c r="CC126" s="90">
        <v>30.314397240069496</v>
      </c>
      <c r="CD126" s="90">
        <v>40.947058958601332</v>
      </c>
    </row>
    <row r="127" spans="1:82" ht="15" customHeight="1">
      <c r="A127" s="367"/>
      <c r="B127" s="57"/>
      <c r="C127" s="53" t="s">
        <v>191</v>
      </c>
      <c r="D127" s="90">
        <v>239</v>
      </c>
      <c r="E127" s="90">
        <v>25</v>
      </c>
      <c r="F127" s="90">
        <v>60</v>
      </c>
      <c r="G127" s="90">
        <v>61</v>
      </c>
      <c r="H127" s="90">
        <v>40</v>
      </c>
      <c r="I127" s="90">
        <v>23</v>
      </c>
      <c r="J127" s="90">
        <v>10</v>
      </c>
      <c r="K127" s="90">
        <v>13</v>
      </c>
      <c r="L127" s="90">
        <v>2</v>
      </c>
      <c r="M127" s="90">
        <v>2</v>
      </c>
      <c r="N127" s="90">
        <v>3</v>
      </c>
      <c r="O127" s="90">
        <v>28.14406779661017</v>
      </c>
      <c r="P127" s="90">
        <v>239</v>
      </c>
      <c r="Q127" s="90">
        <v>18</v>
      </c>
      <c r="R127" s="90">
        <v>60</v>
      </c>
      <c r="S127" s="90">
        <v>60</v>
      </c>
      <c r="T127" s="90">
        <v>44</v>
      </c>
      <c r="U127" s="90">
        <v>25</v>
      </c>
      <c r="V127" s="90">
        <v>12</v>
      </c>
      <c r="W127" s="90">
        <v>12</v>
      </c>
      <c r="X127" s="90">
        <v>4</v>
      </c>
      <c r="Y127" s="90">
        <v>2</v>
      </c>
      <c r="Z127" s="90">
        <v>2</v>
      </c>
      <c r="AA127" s="90">
        <v>29.582278481012658</v>
      </c>
      <c r="AB127" s="90">
        <v>239</v>
      </c>
      <c r="AC127" s="90">
        <v>44</v>
      </c>
      <c r="AD127" s="90">
        <v>47</v>
      </c>
      <c r="AE127" s="90">
        <v>24</v>
      </c>
      <c r="AF127" s="90">
        <v>20</v>
      </c>
      <c r="AG127" s="90">
        <v>10</v>
      </c>
      <c r="AH127" s="90">
        <v>2</v>
      </c>
      <c r="AI127" s="90">
        <v>5</v>
      </c>
      <c r="AJ127" s="90">
        <v>1</v>
      </c>
      <c r="AK127" s="90">
        <v>2</v>
      </c>
      <c r="AL127" s="90">
        <v>84</v>
      </c>
      <c r="AM127" s="90">
        <v>124396.55268817203</v>
      </c>
      <c r="AN127" s="90">
        <v>239</v>
      </c>
      <c r="AO127" s="90">
        <v>0</v>
      </c>
      <c r="AP127" s="90">
        <v>48</v>
      </c>
      <c r="AQ127" s="90">
        <v>72</v>
      </c>
      <c r="AR127" s="90">
        <v>51</v>
      </c>
      <c r="AS127" s="90">
        <v>29</v>
      </c>
      <c r="AT127" s="90">
        <v>13</v>
      </c>
      <c r="AU127" s="90">
        <v>5</v>
      </c>
      <c r="AV127" s="90">
        <v>5</v>
      </c>
      <c r="AW127" s="90">
        <v>1</v>
      </c>
      <c r="AX127" s="90">
        <v>0</v>
      </c>
      <c r="AY127" s="90">
        <v>15</v>
      </c>
      <c r="AZ127" s="90">
        <v>40472.321428571428</v>
      </c>
      <c r="BA127" s="90">
        <v>40472.321428571428</v>
      </c>
      <c r="BB127" s="90">
        <v>5932</v>
      </c>
      <c r="BC127" s="90">
        <v>72</v>
      </c>
      <c r="BD127" s="90">
        <v>93</v>
      </c>
      <c r="BE127" s="90">
        <v>117</v>
      </c>
      <c r="BF127" s="90">
        <v>954</v>
      </c>
      <c r="BG127" s="90">
        <v>1138</v>
      </c>
      <c r="BH127" s="90">
        <v>1235</v>
      </c>
      <c r="BI127" s="90">
        <v>1262</v>
      </c>
      <c r="BJ127" s="90">
        <v>991</v>
      </c>
      <c r="BK127" s="90">
        <v>70</v>
      </c>
      <c r="BL127" s="90"/>
      <c r="BM127" s="90"/>
      <c r="BN127" s="90">
        <v>4926</v>
      </c>
      <c r="BO127" s="90">
        <v>359</v>
      </c>
      <c r="BP127" s="90">
        <v>551</v>
      </c>
      <c r="BQ127" s="90">
        <v>1022</v>
      </c>
      <c r="BR127" s="90">
        <v>922</v>
      </c>
      <c r="BS127" s="90">
        <v>485</v>
      </c>
      <c r="BT127" s="90">
        <v>183</v>
      </c>
      <c r="BU127" s="90">
        <v>1404</v>
      </c>
      <c r="BV127" s="90">
        <v>239</v>
      </c>
      <c r="BW127" s="90">
        <v>62</v>
      </c>
      <c r="BX127" s="90">
        <v>57</v>
      </c>
      <c r="BY127" s="90">
        <v>82</v>
      </c>
      <c r="BZ127" s="90">
        <v>23</v>
      </c>
      <c r="CA127" s="90">
        <v>3</v>
      </c>
      <c r="CB127" s="90">
        <v>12</v>
      </c>
      <c r="CC127" s="90">
        <v>21.609690746145354</v>
      </c>
      <c r="CD127" s="90">
        <v>29.729695753787851</v>
      </c>
    </row>
    <row r="128" spans="1:82" ht="15" customHeight="1">
      <c r="A128" s="368"/>
      <c r="B128" s="49"/>
      <c r="C128" s="53" t="s">
        <v>192</v>
      </c>
      <c r="D128" s="90">
        <v>437</v>
      </c>
      <c r="E128" s="90">
        <v>58</v>
      </c>
      <c r="F128" s="90">
        <v>132</v>
      </c>
      <c r="G128" s="90">
        <v>90</v>
      </c>
      <c r="H128" s="90">
        <v>71</v>
      </c>
      <c r="I128" s="90">
        <v>33</v>
      </c>
      <c r="J128" s="90">
        <v>21</v>
      </c>
      <c r="K128" s="90">
        <v>10</v>
      </c>
      <c r="L128" s="90">
        <v>8</v>
      </c>
      <c r="M128" s="90">
        <v>4</v>
      </c>
      <c r="N128" s="90">
        <v>10</v>
      </c>
      <c r="O128" s="90">
        <v>26.562060889929743</v>
      </c>
      <c r="P128" s="90">
        <v>437</v>
      </c>
      <c r="Q128" s="90">
        <v>41</v>
      </c>
      <c r="R128" s="90">
        <v>139</v>
      </c>
      <c r="S128" s="90">
        <v>92</v>
      </c>
      <c r="T128" s="90">
        <v>77</v>
      </c>
      <c r="U128" s="90">
        <v>33</v>
      </c>
      <c r="V128" s="90">
        <v>26</v>
      </c>
      <c r="W128" s="90">
        <v>9</v>
      </c>
      <c r="X128" s="90">
        <v>8</v>
      </c>
      <c r="Y128" s="90">
        <v>5</v>
      </c>
      <c r="Z128" s="90">
        <v>7</v>
      </c>
      <c r="AA128" s="90">
        <v>27.944186046511629</v>
      </c>
      <c r="AB128" s="90">
        <v>437</v>
      </c>
      <c r="AC128" s="90">
        <v>103</v>
      </c>
      <c r="AD128" s="90">
        <v>65</v>
      </c>
      <c r="AE128" s="90">
        <v>47</v>
      </c>
      <c r="AF128" s="90">
        <v>26</v>
      </c>
      <c r="AG128" s="90">
        <v>9</v>
      </c>
      <c r="AH128" s="90">
        <v>4</v>
      </c>
      <c r="AI128" s="90">
        <v>5</v>
      </c>
      <c r="AJ128" s="90">
        <v>2</v>
      </c>
      <c r="AK128" s="90">
        <v>5</v>
      </c>
      <c r="AL128" s="90">
        <v>171</v>
      </c>
      <c r="AM128" s="90">
        <v>120204.6808166249</v>
      </c>
      <c r="AN128" s="90">
        <v>437</v>
      </c>
      <c r="AO128" s="90">
        <v>6</v>
      </c>
      <c r="AP128" s="90">
        <v>74</v>
      </c>
      <c r="AQ128" s="90">
        <v>140</v>
      </c>
      <c r="AR128" s="90">
        <v>84</v>
      </c>
      <c r="AS128" s="90">
        <v>46</v>
      </c>
      <c r="AT128" s="90">
        <v>32</v>
      </c>
      <c r="AU128" s="90">
        <v>9</v>
      </c>
      <c r="AV128" s="90">
        <v>7</v>
      </c>
      <c r="AW128" s="90">
        <v>6</v>
      </c>
      <c r="AX128" s="90">
        <v>2</v>
      </c>
      <c r="AY128" s="90">
        <v>31</v>
      </c>
      <c r="AZ128" s="90">
        <v>41081.403940886703</v>
      </c>
      <c r="BA128" s="90">
        <v>41697.625</v>
      </c>
      <c r="BB128" s="90">
        <v>10323</v>
      </c>
      <c r="BC128" s="90">
        <v>250</v>
      </c>
      <c r="BD128" s="90">
        <v>230</v>
      </c>
      <c r="BE128" s="90">
        <v>292</v>
      </c>
      <c r="BF128" s="90">
        <v>1681</v>
      </c>
      <c r="BG128" s="90">
        <v>2164</v>
      </c>
      <c r="BH128" s="90">
        <v>2129</v>
      </c>
      <c r="BI128" s="90">
        <v>2064</v>
      </c>
      <c r="BJ128" s="90">
        <v>1407</v>
      </c>
      <c r="BK128" s="90">
        <v>106</v>
      </c>
      <c r="BL128" s="90"/>
      <c r="BM128" s="90"/>
      <c r="BN128" s="90">
        <v>8851</v>
      </c>
      <c r="BO128" s="90">
        <v>726</v>
      </c>
      <c r="BP128" s="90">
        <v>1107</v>
      </c>
      <c r="BQ128" s="90">
        <v>2004</v>
      </c>
      <c r="BR128" s="90">
        <v>1784</v>
      </c>
      <c r="BS128" s="90">
        <v>870</v>
      </c>
      <c r="BT128" s="90">
        <v>252</v>
      </c>
      <c r="BU128" s="90">
        <v>2108</v>
      </c>
      <c r="BV128" s="90">
        <v>437</v>
      </c>
      <c r="BW128" s="90">
        <v>154</v>
      </c>
      <c r="BX128" s="90">
        <v>115</v>
      </c>
      <c r="BY128" s="90">
        <v>107</v>
      </c>
      <c r="BZ128" s="90">
        <v>34</v>
      </c>
      <c r="CA128" s="90">
        <v>7</v>
      </c>
      <c r="CB128" s="90">
        <v>20</v>
      </c>
      <c r="CC128" s="90">
        <v>17.787499023923509</v>
      </c>
      <c r="CD128" s="90">
        <v>28.202992748958568</v>
      </c>
    </row>
    <row r="129" spans="1:82" ht="15" customHeight="1">
      <c r="A129" s="369"/>
      <c r="B129" s="65"/>
      <c r="C129" s="59" t="s">
        <v>193</v>
      </c>
      <c r="D129" s="90">
        <v>97</v>
      </c>
      <c r="E129" s="90">
        <v>16</v>
      </c>
      <c r="F129" s="90">
        <v>30</v>
      </c>
      <c r="G129" s="90">
        <v>19</v>
      </c>
      <c r="H129" s="90">
        <v>10</v>
      </c>
      <c r="I129" s="90">
        <v>10</v>
      </c>
      <c r="J129" s="90">
        <v>4</v>
      </c>
      <c r="K129" s="90">
        <v>0</v>
      </c>
      <c r="L129" s="90">
        <v>1</v>
      </c>
      <c r="M129" s="90">
        <v>1</v>
      </c>
      <c r="N129" s="90">
        <v>6</v>
      </c>
      <c r="O129" s="90">
        <v>24.043956043956044</v>
      </c>
      <c r="P129" s="90">
        <v>97</v>
      </c>
      <c r="Q129" s="90">
        <v>14</v>
      </c>
      <c r="R129" s="90">
        <v>31</v>
      </c>
      <c r="S129" s="90">
        <v>23</v>
      </c>
      <c r="T129" s="90">
        <v>12</v>
      </c>
      <c r="U129" s="90">
        <v>10</v>
      </c>
      <c r="V129" s="90">
        <v>3</v>
      </c>
      <c r="W129" s="90">
        <v>2</v>
      </c>
      <c r="X129" s="90">
        <v>1</v>
      </c>
      <c r="Y129" s="90">
        <v>1</v>
      </c>
      <c r="Z129" s="90">
        <v>0</v>
      </c>
      <c r="AA129" s="90">
        <v>25.206185567010309</v>
      </c>
      <c r="AB129" s="90">
        <v>97</v>
      </c>
      <c r="AC129" s="90">
        <v>27</v>
      </c>
      <c r="AD129" s="90">
        <v>11</v>
      </c>
      <c r="AE129" s="90">
        <v>11</v>
      </c>
      <c r="AF129" s="90">
        <v>5</v>
      </c>
      <c r="AG129" s="90">
        <v>3</v>
      </c>
      <c r="AH129" s="90">
        <v>1</v>
      </c>
      <c r="AI129" s="90">
        <v>0</v>
      </c>
      <c r="AJ129" s="90">
        <v>0</v>
      </c>
      <c r="AK129" s="90">
        <v>0</v>
      </c>
      <c r="AL129" s="90">
        <v>39</v>
      </c>
      <c r="AM129" s="90">
        <v>111167.54597701148</v>
      </c>
      <c r="AN129" s="90">
        <v>97</v>
      </c>
      <c r="AO129" s="90">
        <v>1</v>
      </c>
      <c r="AP129" s="90">
        <v>28</v>
      </c>
      <c r="AQ129" s="90">
        <v>32</v>
      </c>
      <c r="AR129" s="90">
        <v>14</v>
      </c>
      <c r="AS129" s="90">
        <v>12</v>
      </c>
      <c r="AT129" s="90">
        <v>5</v>
      </c>
      <c r="AU129" s="90">
        <v>2</v>
      </c>
      <c r="AV129" s="90">
        <v>1</v>
      </c>
      <c r="AW129" s="90">
        <v>0</v>
      </c>
      <c r="AX129" s="90">
        <v>0</v>
      </c>
      <c r="AY129" s="90">
        <v>2</v>
      </c>
      <c r="AZ129" s="90">
        <v>37555.26315789474</v>
      </c>
      <c r="BA129" s="90">
        <v>37954.787234042553</v>
      </c>
      <c r="BB129" s="90">
        <v>2085</v>
      </c>
      <c r="BC129" s="90">
        <v>27</v>
      </c>
      <c r="BD129" s="90">
        <v>31</v>
      </c>
      <c r="BE129" s="90">
        <v>52</v>
      </c>
      <c r="BF129" s="90">
        <v>357</v>
      </c>
      <c r="BG129" s="90">
        <v>406</v>
      </c>
      <c r="BH129" s="90">
        <v>463</v>
      </c>
      <c r="BI129" s="90">
        <v>452</v>
      </c>
      <c r="BJ129" s="90">
        <v>281</v>
      </c>
      <c r="BK129" s="90">
        <v>16</v>
      </c>
      <c r="BL129" s="90"/>
      <c r="BM129" s="90"/>
      <c r="BN129" s="90">
        <v>1827</v>
      </c>
      <c r="BO129" s="90">
        <v>144</v>
      </c>
      <c r="BP129" s="90">
        <v>228</v>
      </c>
      <c r="BQ129" s="90">
        <v>469</v>
      </c>
      <c r="BR129" s="90">
        <v>380</v>
      </c>
      <c r="BS129" s="90">
        <v>185</v>
      </c>
      <c r="BT129" s="90">
        <v>48</v>
      </c>
      <c r="BU129" s="90">
        <v>373</v>
      </c>
      <c r="BV129" s="90">
        <v>97</v>
      </c>
      <c r="BW129" s="90">
        <v>27</v>
      </c>
      <c r="BX129" s="90">
        <v>36</v>
      </c>
      <c r="BY129" s="90">
        <v>29</v>
      </c>
      <c r="BZ129" s="90">
        <v>2</v>
      </c>
      <c r="CA129" s="90">
        <v>0</v>
      </c>
      <c r="CB129" s="90">
        <v>3</v>
      </c>
      <c r="CC129" s="90">
        <v>14.883591085992695</v>
      </c>
      <c r="CD129" s="90">
        <v>20.881456150497215</v>
      </c>
    </row>
    <row r="130" spans="1:82" ht="15" customHeight="1">
      <c r="A130" s="368"/>
      <c r="B130" s="425" t="s">
        <v>188</v>
      </c>
      <c r="C130" s="45" t="s">
        <v>176</v>
      </c>
      <c r="D130" s="90">
        <v>1053</v>
      </c>
      <c r="E130" s="90">
        <v>35</v>
      </c>
      <c r="F130" s="90">
        <v>161</v>
      </c>
      <c r="G130" s="90">
        <v>288</v>
      </c>
      <c r="H130" s="90">
        <v>200</v>
      </c>
      <c r="I130" s="90">
        <v>128</v>
      </c>
      <c r="J130" s="90">
        <v>111</v>
      </c>
      <c r="K130" s="90">
        <v>84</v>
      </c>
      <c r="L130" s="90">
        <v>22</v>
      </c>
      <c r="M130" s="90">
        <v>18</v>
      </c>
      <c r="N130" s="90">
        <v>6</v>
      </c>
      <c r="O130" s="90">
        <v>35.883476599808979</v>
      </c>
      <c r="P130" s="90">
        <v>1053</v>
      </c>
      <c r="Q130" s="90">
        <v>31</v>
      </c>
      <c r="R130" s="90">
        <v>145</v>
      </c>
      <c r="S130" s="90">
        <v>261</v>
      </c>
      <c r="T130" s="90">
        <v>202</v>
      </c>
      <c r="U130" s="90">
        <v>129</v>
      </c>
      <c r="V130" s="90">
        <v>111</v>
      </c>
      <c r="W130" s="90">
        <v>88</v>
      </c>
      <c r="X130" s="90">
        <v>42</v>
      </c>
      <c r="Y130" s="90">
        <v>23</v>
      </c>
      <c r="Z130" s="90">
        <v>21</v>
      </c>
      <c r="AA130" s="90">
        <v>38.479651162790695</v>
      </c>
      <c r="AB130" s="90">
        <v>1053</v>
      </c>
      <c r="AC130" s="90">
        <v>34</v>
      </c>
      <c r="AD130" s="90">
        <v>75</v>
      </c>
      <c r="AE130" s="90">
        <v>155</v>
      </c>
      <c r="AF130" s="90">
        <v>126</v>
      </c>
      <c r="AG130" s="90">
        <v>96</v>
      </c>
      <c r="AH130" s="90">
        <v>55</v>
      </c>
      <c r="AI130" s="90">
        <v>78</v>
      </c>
      <c r="AJ130" s="90">
        <v>13</v>
      </c>
      <c r="AK130" s="90">
        <v>7</v>
      </c>
      <c r="AL130" s="90">
        <v>414</v>
      </c>
      <c r="AM130" s="90">
        <v>157284.56104262732</v>
      </c>
      <c r="AN130" s="90">
        <v>1053</v>
      </c>
      <c r="AO130" s="90">
        <v>4</v>
      </c>
      <c r="AP130" s="90">
        <v>15</v>
      </c>
      <c r="AQ130" s="90">
        <v>95</v>
      </c>
      <c r="AR130" s="90">
        <v>197</v>
      </c>
      <c r="AS130" s="90">
        <v>249</v>
      </c>
      <c r="AT130" s="90">
        <v>163</v>
      </c>
      <c r="AU130" s="90">
        <v>100</v>
      </c>
      <c r="AV130" s="90">
        <v>86</v>
      </c>
      <c r="AW130" s="90">
        <v>65</v>
      </c>
      <c r="AX130" s="90">
        <v>15</v>
      </c>
      <c r="AY130" s="90">
        <v>64</v>
      </c>
      <c r="AZ130" s="90">
        <v>62244.863498483319</v>
      </c>
      <c r="BA130" s="90">
        <v>62497.634517766499</v>
      </c>
      <c r="BB130" s="90">
        <v>33983</v>
      </c>
      <c r="BC130" s="90">
        <v>2703</v>
      </c>
      <c r="BD130" s="90">
        <v>2056</v>
      </c>
      <c r="BE130" s="90">
        <v>2244</v>
      </c>
      <c r="BF130" s="90">
        <v>6901</v>
      </c>
      <c r="BG130" s="90">
        <v>6507</v>
      </c>
      <c r="BH130" s="90">
        <v>4894</v>
      </c>
      <c r="BI130" s="90">
        <v>4346</v>
      </c>
      <c r="BJ130" s="90">
        <v>2762</v>
      </c>
      <c r="BK130" s="90">
        <v>1570</v>
      </c>
      <c r="BL130" s="90"/>
      <c r="BM130" s="90"/>
      <c r="BN130" s="90">
        <v>30729</v>
      </c>
      <c r="BO130" s="90">
        <v>5027</v>
      </c>
      <c r="BP130" s="90">
        <v>3748</v>
      </c>
      <c r="BQ130" s="90">
        <v>5614</v>
      </c>
      <c r="BR130" s="90">
        <v>3806</v>
      </c>
      <c r="BS130" s="90">
        <v>1255</v>
      </c>
      <c r="BT130" s="90">
        <v>421</v>
      </c>
      <c r="BU130" s="90">
        <v>10858</v>
      </c>
      <c r="BV130" s="90">
        <v>1053</v>
      </c>
      <c r="BW130" s="90">
        <v>599</v>
      </c>
      <c r="BX130" s="90">
        <v>171</v>
      </c>
      <c r="BY130" s="90">
        <v>141</v>
      </c>
      <c r="BZ130" s="90">
        <v>63</v>
      </c>
      <c r="CA130" s="90">
        <v>19</v>
      </c>
      <c r="CB130" s="90">
        <v>60</v>
      </c>
      <c r="CC130" s="90">
        <v>11.789067602701479</v>
      </c>
      <c r="CD130" s="90">
        <v>29.712040937773018</v>
      </c>
    </row>
    <row r="131" spans="1:82" ht="15" customHeight="1">
      <c r="A131" s="367"/>
      <c r="B131" s="426"/>
      <c r="C131" s="50"/>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90"/>
      <c r="AM131" s="90"/>
      <c r="AN131" s="90"/>
      <c r="AO131" s="90"/>
      <c r="AP131" s="90"/>
      <c r="AQ131" s="90"/>
      <c r="AR131" s="90"/>
      <c r="AS131" s="90"/>
      <c r="AT131" s="90"/>
      <c r="AU131" s="90"/>
      <c r="AV131" s="90"/>
      <c r="AW131" s="90"/>
      <c r="AX131" s="90"/>
      <c r="AY131" s="90"/>
      <c r="AZ131" s="90"/>
      <c r="BA131" s="90"/>
      <c r="BB131" s="90"/>
      <c r="BC131" s="90"/>
      <c r="BD131" s="90"/>
      <c r="BE131" s="90"/>
      <c r="BF131" s="90"/>
      <c r="BG131" s="90"/>
      <c r="BH131" s="90"/>
      <c r="BI131" s="90"/>
      <c r="BJ131" s="90"/>
      <c r="BK131" s="90"/>
      <c r="BL131" s="90"/>
      <c r="BM131" s="90"/>
      <c r="BN131" s="90"/>
      <c r="BO131" s="90"/>
      <c r="BP131" s="90"/>
      <c r="BQ131" s="90"/>
      <c r="BR131" s="90"/>
      <c r="BS131" s="90"/>
      <c r="BT131" s="90"/>
      <c r="BU131" s="90"/>
      <c r="BV131" s="90"/>
      <c r="BW131" s="90"/>
      <c r="BX131" s="90"/>
      <c r="BY131" s="90"/>
      <c r="BZ131" s="90"/>
      <c r="CA131" s="90"/>
      <c r="CB131" s="90"/>
      <c r="CC131" s="90"/>
      <c r="CD131" s="90"/>
    </row>
    <row r="132" spans="1:82" ht="15" customHeight="1">
      <c r="A132" s="367"/>
      <c r="B132" s="426"/>
      <c r="C132" s="53" t="s">
        <v>190</v>
      </c>
      <c r="D132" s="90">
        <v>323</v>
      </c>
      <c r="E132" s="90">
        <v>7</v>
      </c>
      <c r="F132" s="90">
        <v>29</v>
      </c>
      <c r="G132" s="90">
        <v>65</v>
      </c>
      <c r="H132" s="90">
        <v>62</v>
      </c>
      <c r="I132" s="90">
        <v>55</v>
      </c>
      <c r="J132" s="90">
        <v>50</v>
      </c>
      <c r="K132" s="90">
        <v>31</v>
      </c>
      <c r="L132" s="90">
        <v>14</v>
      </c>
      <c r="M132" s="90">
        <v>9</v>
      </c>
      <c r="N132" s="90">
        <v>1</v>
      </c>
      <c r="O132" s="90">
        <v>42.850931677018636</v>
      </c>
      <c r="P132" s="90">
        <v>323</v>
      </c>
      <c r="Q132" s="90">
        <v>7</v>
      </c>
      <c r="R132" s="90">
        <v>26</v>
      </c>
      <c r="S132" s="90">
        <v>53</v>
      </c>
      <c r="T132" s="90">
        <v>59</v>
      </c>
      <c r="U132" s="90">
        <v>56</v>
      </c>
      <c r="V132" s="90">
        <v>50</v>
      </c>
      <c r="W132" s="90">
        <v>36</v>
      </c>
      <c r="X132" s="90">
        <v>18</v>
      </c>
      <c r="Y132" s="90">
        <v>13</v>
      </c>
      <c r="Z132" s="90">
        <v>5</v>
      </c>
      <c r="AA132" s="90">
        <v>46.367924528301884</v>
      </c>
      <c r="AB132" s="90">
        <v>323</v>
      </c>
      <c r="AC132" s="90">
        <v>5</v>
      </c>
      <c r="AD132" s="90">
        <v>13</v>
      </c>
      <c r="AE132" s="90">
        <v>28</v>
      </c>
      <c r="AF132" s="90">
        <v>32</v>
      </c>
      <c r="AG132" s="90">
        <v>36</v>
      </c>
      <c r="AH132" s="90">
        <v>21</v>
      </c>
      <c r="AI132" s="90">
        <v>46</v>
      </c>
      <c r="AJ132" s="90">
        <v>7</v>
      </c>
      <c r="AK132" s="90">
        <v>6</v>
      </c>
      <c r="AL132" s="90">
        <v>129</v>
      </c>
      <c r="AM132" s="90">
        <v>180109.1538122278</v>
      </c>
      <c r="AN132" s="90">
        <v>323</v>
      </c>
      <c r="AO132" s="90">
        <v>2</v>
      </c>
      <c r="AP132" s="90">
        <v>0</v>
      </c>
      <c r="AQ132" s="90">
        <v>18</v>
      </c>
      <c r="AR132" s="90">
        <v>29</v>
      </c>
      <c r="AS132" s="90">
        <v>62</v>
      </c>
      <c r="AT132" s="90">
        <v>52</v>
      </c>
      <c r="AU132" s="90">
        <v>35</v>
      </c>
      <c r="AV132" s="90">
        <v>47</v>
      </c>
      <c r="AW132" s="90">
        <v>43</v>
      </c>
      <c r="AX132" s="90">
        <v>9</v>
      </c>
      <c r="AY132" s="90">
        <v>26</v>
      </c>
      <c r="AZ132" s="90">
        <v>75562.895622895623</v>
      </c>
      <c r="BA132" s="90">
        <v>76075.186440677964</v>
      </c>
      <c r="BB132" s="90">
        <v>12529</v>
      </c>
      <c r="BC132" s="90">
        <v>1201</v>
      </c>
      <c r="BD132" s="90">
        <v>874</v>
      </c>
      <c r="BE132" s="90">
        <v>890</v>
      </c>
      <c r="BF132" s="90">
        <v>2517</v>
      </c>
      <c r="BG132" s="90">
        <v>2302</v>
      </c>
      <c r="BH132" s="90">
        <v>1624</v>
      </c>
      <c r="BI132" s="90">
        <v>1371</v>
      </c>
      <c r="BJ132" s="90">
        <v>910</v>
      </c>
      <c r="BK132" s="90">
        <v>840</v>
      </c>
      <c r="BL132" s="90"/>
      <c r="BM132" s="90"/>
      <c r="BN132" s="90">
        <v>11729</v>
      </c>
      <c r="BO132" s="90">
        <v>2122</v>
      </c>
      <c r="BP132" s="90">
        <v>1357</v>
      </c>
      <c r="BQ132" s="90">
        <v>2014</v>
      </c>
      <c r="BR132" s="90">
        <v>1312</v>
      </c>
      <c r="BS132" s="90">
        <v>373</v>
      </c>
      <c r="BT132" s="90">
        <v>138</v>
      </c>
      <c r="BU132" s="90">
        <v>4413</v>
      </c>
      <c r="BV132" s="90">
        <v>323</v>
      </c>
      <c r="BW132" s="90">
        <v>189</v>
      </c>
      <c r="BX132" s="90">
        <v>46</v>
      </c>
      <c r="BY132" s="90">
        <v>36</v>
      </c>
      <c r="BZ132" s="90">
        <v>27</v>
      </c>
      <c r="CA132" s="90">
        <v>4</v>
      </c>
      <c r="CB132" s="90">
        <v>21</v>
      </c>
      <c r="CC132" s="90">
        <v>12.084849663469633</v>
      </c>
      <c r="CD132" s="90">
        <v>32.297562817414416</v>
      </c>
    </row>
    <row r="133" spans="1:82" ht="15" customHeight="1">
      <c r="A133" s="367"/>
      <c r="B133" s="426"/>
      <c r="C133" s="53" t="s">
        <v>191</v>
      </c>
      <c r="D133" s="90">
        <v>249</v>
      </c>
      <c r="E133" s="90">
        <v>10</v>
      </c>
      <c r="F133" s="90">
        <v>39</v>
      </c>
      <c r="G133" s="90">
        <v>74</v>
      </c>
      <c r="H133" s="90">
        <v>43</v>
      </c>
      <c r="I133" s="90">
        <v>29</v>
      </c>
      <c r="J133" s="90">
        <v>18</v>
      </c>
      <c r="K133" s="90">
        <v>23</v>
      </c>
      <c r="L133" s="90">
        <v>5</v>
      </c>
      <c r="M133" s="90">
        <v>6</v>
      </c>
      <c r="N133" s="90">
        <v>2</v>
      </c>
      <c r="O133" s="90">
        <v>35.319838056680162</v>
      </c>
      <c r="P133" s="90">
        <v>249</v>
      </c>
      <c r="Q133" s="90">
        <v>9</v>
      </c>
      <c r="R133" s="90">
        <v>35</v>
      </c>
      <c r="S133" s="90">
        <v>72</v>
      </c>
      <c r="T133" s="90">
        <v>44</v>
      </c>
      <c r="U133" s="90">
        <v>24</v>
      </c>
      <c r="V133" s="90">
        <v>22</v>
      </c>
      <c r="W133" s="90">
        <v>21</v>
      </c>
      <c r="X133" s="90">
        <v>12</v>
      </c>
      <c r="Y133" s="90">
        <v>6</v>
      </c>
      <c r="Z133" s="90">
        <v>4</v>
      </c>
      <c r="AA133" s="90">
        <v>37.538775510204083</v>
      </c>
      <c r="AB133" s="90">
        <v>249</v>
      </c>
      <c r="AC133" s="90">
        <v>7</v>
      </c>
      <c r="AD133" s="90">
        <v>21</v>
      </c>
      <c r="AE133" s="90">
        <v>42</v>
      </c>
      <c r="AF133" s="90">
        <v>31</v>
      </c>
      <c r="AG133" s="90">
        <v>26</v>
      </c>
      <c r="AH133" s="90">
        <v>13</v>
      </c>
      <c r="AI133" s="90">
        <v>6</v>
      </c>
      <c r="AJ133" s="90">
        <v>0</v>
      </c>
      <c r="AK133" s="90">
        <v>0</v>
      </c>
      <c r="AL133" s="90">
        <v>103</v>
      </c>
      <c r="AM133" s="90">
        <v>144757.2785388128</v>
      </c>
      <c r="AN133" s="90">
        <v>249</v>
      </c>
      <c r="AO133" s="90">
        <v>1</v>
      </c>
      <c r="AP133" s="90">
        <v>4</v>
      </c>
      <c r="AQ133" s="90">
        <v>24</v>
      </c>
      <c r="AR133" s="90">
        <v>57</v>
      </c>
      <c r="AS133" s="90">
        <v>58</v>
      </c>
      <c r="AT133" s="90">
        <v>45</v>
      </c>
      <c r="AU133" s="90">
        <v>28</v>
      </c>
      <c r="AV133" s="90">
        <v>7</v>
      </c>
      <c r="AW133" s="90">
        <v>6</v>
      </c>
      <c r="AX133" s="90">
        <v>1</v>
      </c>
      <c r="AY133" s="90">
        <v>18</v>
      </c>
      <c r="AZ133" s="90">
        <v>55541.77489177489</v>
      </c>
      <c r="BA133" s="90">
        <v>55783.260869565216</v>
      </c>
      <c r="BB133" s="90">
        <v>8127</v>
      </c>
      <c r="BC133" s="90">
        <v>556</v>
      </c>
      <c r="BD133" s="90">
        <v>403</v>
      </c>
      <c r="BE133" s="90">
        <v>480</v>
      </c>
      <c r="BF133" s="90">
        <v>1559</v>
      </c>
      <c r="BG133" s="90">
        <v>1600</v>
      </c>
      <c r="BH133" s="90">
        <v>1290</v>
      </c>
      <c r="BI133" s="90">
        <v>1223</v>
      </c>
      <c r="BJ133" s="90">
        <v>745</v>
      </c>
      <c r="BK133" s="90">
        <v>271</v>
      </c>
      <c r="BL133" s="90"/>
      <c r="BM133" s="90"/>
      <c r="BN133" s="90">
        <v>6981</v>
      </c>
      <c r="BO133" s="90">
        <v>929</v>
      </c>
      <c r="BP133" s="90">
        <v>902</v>
      </c>
      <c r="BQ133" s="90">
        <v>1408</v>
      </c>
      <c r="BR133" s="90">
        <v>917</v>
      </c>
      <c r="BS133" s="90">
        <v>325</v>
      </c>
      <c r="BT133" s="90">
        <v>97</v>
      </c>
      <c r="BU133" s="90">
        <v>2403</v>
      </c>
      <c r="BV133" s="90">
        <v>249</v>
      </c>
      <c r="BW133" s="90">
        <v>131</v>
      </c>
      <c r="BX133" s="90">
        <v>39</v>
      </c>
      <c r="BY133" s="90">
        <v>46</v>
      </c>
      <c r="BZ133" s="90">
        <v>16</v>
      </c>
      <c r="CA133" s="90">
        <v>4</v>
      </c>
      <c r="CB133" s="90">
        <v>13</v>
      </c>
      <c r="CC133" s="90">
        <v>13.975365870543879</v>
      </c>
      <c r="CD133" s="90">
        <v>31.411298528079577</v>
      </c>
    </row>
    <row r="134" spans="1:82" ht="15" customHeight="1">
      <c r="A134" s="368"/>
      <c r="B134" s="426"/>
      <c r="C134" s="53" t="s">
        <v>192</v>
      </c>
      <c r="D134" s="90">
        <v>430</v>
      </c>
      <c r="E134" s="90">
        <v>18</v>
      </c>
      <c r="F134" s="90">
        <v>74</v>
      </c>
      <c r="G134" s="90">
        <v>131</v>
      </c>
      <c r="H134" s="90">
        <v>88</v>
      </c>
      <c r="I134" s="90">
        <v>43</v>
      </c>
      <c r="J134" s="90">
        <v>41</v>
      </c>
      <c r="K134" s="90">
        <v>27</v>
      </c>
      <c r="L134" s="90">
        <v>3</v>
      </c>
      <c r="M134" s="90">
        <v>2</v>
      </c>
      <c r="N134" s="90">
        <v>3</v>
      </c>
      <c r="O134" s="90">
        <v>32.067915690866514</v>
      </c>
      <c r="P134" s="90">
        <v>430</v>
      </c>
      <c r="Q134" s="90">
        <v>15</v>
      </c>
      <c r="R134" s="90">
        <v>68</v>
      </c>
      <c r="S134" s="90">
        <v>119</v>
      </c>
      <c r="T134" s="90">
        <v>89</v>
      </c>
      <c r="U134" s="90">
        <v>48</v>
      </c>
      <c r="V134" s="90">
        <v>37</v>
      </c>
      <c r="W134" s="90">
        <v>29</v>
      </c>
      <c r="X134" s="90">
        <v>11</v>
      </c>
      <c r="Y134" s="90">
        <v>3</v>
      </c>
      <c r="Z134" s="90">
        <v>11</v>
      </c>
      <c r="AA134" s="90">
        <v>34.293556085918851</v>
      </c>
      <c r="AB134" s="90">
        <v>430</v>
      </c>
      <c r="AC134" s="90">
        <v>17</v>
      </c>
      <c r="AD134" s="90">
        <v>37</v>
      </c>
      <c r="AE134" s="90">
        <v>73</v>
      </c>
      <c r="AF134" s="90">
        <v>55</v>
      </c>
      <c r="AG134" s="90">
        <v>31</v>
      </c>
      <c r="AH134" s="90">
        <v>21</v>
      </c>
      <c r="AI134" s="90">
        <v>26</v>
      </c>
      <c r="AJ134" s="90">
        <v>6</v>
      </c>
      <c r="AK134" s="90">
        <v>1</v>
      </c>
      <c r="AL134" s="90">
        <v>163</v>
      </c>
      <c r="AM134" s="90">
        <v>151070.0936329588</v>
      </c>
      <c r="AN134" s="90">
        <v>430</v>
      </c>
      <c r="AO134" s="90">
        <v>0</v>
      </c>
      <c r="AP134" s="90">
        <v>7</v>
      </c>
      <c r="AQ134" s="90">
        <v>42</v>
      </c>
      <c r="AR134" s="90">
        <v>95</v>
      </c>
      <c r="AS134" s="90">
        <v>121</v>
      </c>
      <c r="AT134" s="90">
        <v>60</v>
      </c>
      <c r="AU134" s="90">
        <v>37</v>
      </c>
      <c r="AV134" s="90">
        <v>31</v>
      </c>
      <c r="AW134" s="90">
        <v>16</v>
      </c>
      <c r="AX134" s="90">
        <v>4</v>
      </c>
      <c r="AY134" s="90">
        <v>17</v>
      </c>
      <c r="AZ134" s="90">
        <v>58172.736077481837</v>
      </c>
      <c r="BA134" s="90">
        <v>58172.736077481837</v>
      </c>
      <c r="BB134" s="90">
        <v>12157</v>
      </c>
      <c r="BC134" s="90">
        <v>922</v>
      </c>
      <c r="BD134" s="90">
        <v>732</v>
      </c>
      <c r="BE134" s="90">
        <v>808</v>
      </c>
      <c r="BF134" s="90">
        <v>2580</v>
      </c>
      <c r="BG134" s="90">
        <v>2340</v>
      </c>
      <c r="BH134" s="90">
        <v>1770</v>
      </c>
      <c r="BI134" s="90">
        <v>1576</v>
      </c>
      <c r="BJ134" s="90">
        <v>978</v>
      </c>
      <c r="BK134" s="90">
        <v>451</v>
      </c>
      <c r="BL134" s="90"/>
      <c r="BM134" s="90"/>
      <c r="BN134" s="90">
        <v>11014</v>
      </c>
      <c r="BO134" s="90">
        <v>1846</v>
      </c>
      <c r="BP134" s="90">
        <v>1331</v>
      </c>
      <c r="BQ134" s="90">
        <v>1967</v>
      </c>
      <c r="BR134" s="90">
        <v>1448</v>
      </c>
      <c r="BS134" s="90">
        <v>494</v>
      </c>
      <c r="BT134" s="90">
        <v>170</v>
      </c>
      <c r="BU134" s="90">
        <v>3758</v>
      </c>
      <c r="BV134" s="90">
        <v>430</v>
      </c>
      <c r="BW134" s="90">
        <v>246</v>
      </c>
      <c r="BX134" s="90">
        <v>78</v>
      </c>
      <c r="BY134" s="90">
        <v>55</v>
      </c>
      <c r="BZ134" s="90">
        <v>16</v>
      </c>
      <c r="CA134" s="90">
        <v>10</v>
      </c>
      <c r="CB134" s="90">
        <v>25</v>
      </c>
      <c r="CC134" s="90">
        <v>10.440510745707176</v>
      </c>
      <c r="CD134" s="90">
        <v>26.593753786235258</v>
      </c>
    </row>
    <row r="135" spans="1:82" ht="15" customHeight="1">
      <c r="A135" s="370"/>
      <c r="B135" s="65"/>
      <c r="C135" s="59" t="s">
        <v>193</v>
      </c>
      <c r="D135" s="90">
        <v>51</v>
      </c>
      <c r="E135" s="90">
        <v>0</v>
      </c>
      <c r="F135" s="90">
        <v>19</v>
      </c>
      <c r="G135" s="90">
        <v>18</v>
      </c>
      <c r="H135" s="90">
        <v>7</v>
      </c>
      <c r="I135" s="90">
        <v>1</v>
      </c>
      <c r="J135" s="90">
        <v>2</v>
      </c>
      <c r="K135" s="90">
        <v>3</v>
      </c>
      <c r="L135" s="90">
        <v>0</v>
      </c>
      <c r="M135" s="90">
        <v>1</v>
      </c>
      <c r="N135" s="90">
        <v>0</v>
      </c>
      <c r="O135" s="90">
        <v>26.568627450980394</v>
      </c>
      <c r="P135" s="90">
        <v>51</v>
      </c>
      <c r="Q135" s="90">
        <v>0</v>
      </c>
      <c r="R135" s="90">
        <v>16</v>
      </c>
      <c r="S135" s="90">
        <v>17</v>
      </c>
      <c r="T135" s="90">
        <v>10</v>
      </c>
      <c r="U135" s="90">
        <v>1</v>
      </c>
      <c r="V135" s="90">
        <v>2</v>
      </c>
      <c r="W135" s="90">
        <v>2</v>
      </c>
      <c r="X135" s="90">
        <v>1</v>
      </c>
      <c r="Y135" s="90">
        <v>1</v>
      </c>
      <c r="Z135" s="90">
        <v>1</v>
      </c>
      <c r="AA135" s="90">
        <v>28</v>
      </c>
      <c r="AB135" s="90">
        <v>51</v>
      </c>
      <c r="AC135" s="90">
        <v>5</v>
      </c>
      <c r="AD135" s="90">
        <v>4</v>
      </c>
      <c r="AE135" s="90">
        <v>12</v>
      </c>
      <c r="AF135" s="90">
        <v>8</v>
      </c>
      <c r="AG135" s="90">
        <v>3</v>
      </c>
      <c r="AH135" s="90">
        <v>0</v>
      </c>
      <c r="AI135" s="90">
        <v>0</v>
      </c>
      <c r="AJ135" s="90">
        <v>0</v>
      </c>
      <c r="AK135" s="90">
        <v>0</v>
      </c>
      <c r="AL135" s="90">
        <v>19</v>
      </c>
      <c r="AM135" s="90">
        <v>127918.15625</v>
      </c>
      <c r="AN135" s="90">
        <v>51</v>
      </c>
      <c r="AO135" s="90">
        <v>1</v>
      </c>
      <c r="AP135" s="90">
        <v>4</v>
      </c>
      <c r="AQ135" s="90">
        <v>11</v>
      </c>
      <c r="AR135" s="90">
        <v>16</v>
      </c>
      <c r="AS135" s="90">
        <v>8</v>
      </c>
      <c r="AT135" s="90">
        <v>6</v>
      </c>
      <c r="AU135" s="90">
        <v>0</v>
      </c>
      <c r="AV135" s="90">
        <v>1</v>
      </c>
      <c r="AW135" s="90">
        <v>0</v>
      </c>
      <c r="AX135" s="90">
        <v>1</v>
      </c>
      <c r="AY135" s="90">
        <v>3</v>
      </c>
      <c r="AZ135" s="90">
        <v>47135.416666666664</v>
      </c>
      <c r="BA135" s="90">
        <v>48138.297872340423</v>
      </c>
      <c r="BB135" s="90">
        <v>1170</v>
      </c>
      <c r="BC135" s="90">
        <v>24</v>
      </c>
      <c r="BD135" s="90">
        <v>47</v>
      </c>
      <c r="BE135" s="90">
        <v>66</v>
      </c>
      <c r="BF135" s="90">
        <v>245</v>
      </c>
      <c r="BG135" s="90">
        <v>265</v>
      </c>
      <c r="BH135" s="90">
        <v>210</v>
      </c>
      <c r="BI135" s="90">
        <v>176</v>
      </c>
      <c r="BJ135" s="90">
        <v>129</v>
      </c>
      <c r="BK135" s="90">
        <v>8</v>
      </c>
      <c r="BL135" s="90"/>
      <c r="BM135" s="90"/>
      <c r="BN135" s="90">
        <v>1005</v>
      </c>
      <c r="BO135" s="90">
        <v>130</v>
      </c>
      <c r="BP135" s="90">
        <v>158</v>
      </c>
      <c r="BQ135" s="90">
        <v>225</v>
      </c>
      <c r="BR135" s="90">
        <v>129</v>
      </c>
      <c r="BS135" s="90">
        <v>63</v>
      </c>
      <c r="BT135" s="90">
        <v>16</v>
      </c>
      <c r="BU135" s="90">
        <v>284</v>
      </c>
      <c r="BV135" s="90">
        <v>51</v>
      </c>
      <c r="BW135" s="90">
        <v>33</v>
      </c>
      <c r="BX135" s="90">
        <v>8</v>
      </c>
      <c r="BY135" s="90">
        <v>4</v>
      </c>
      <c r="BZ135" s="90">
        <v>4</v>
      </c>
      <c r="CA135" s="90">
        <v>1</v>
      </c>
      <c r="CB135" s="90">
        <v>1</v>
      </c>
      <c r="CC135" s="90">
        <v>10.606526673099562</v>
      </c>
      <c r="CD135" s="90">
        <v>31.19566668558695</v>
      </c>
    </row>
    <row r="136" spans="1:82" ht="15" customHeight="1">
      <c r="A136" s="371" t="s">
        <v>1216</v>
      </c>
      <c r="B136" s="49" t="s">
        <v>719</v>
      </c>
      <c r="C136" s="45" t="s">
        <v>176</v>
      </c>
      <c r="D136" s="90">
        <v>1202</v>
      </c>
      <c r="E136" s="90">
        <v>4</v>
      </c>
      <c r="F136" s="90">
        <v>29</v>
      </c>
      <c r="G136" s="90">
        <v>134</v>
      </c>
      <c r="H136" s="90">
        <v>150</v>
      </c>
      <c r="I136" s="90">
        <v>212</v>
      </c>
      <c r="J136" s="90">
        <v>236</v>
      </c>
      <c r="K136" s="90">
        <v>280</v>
      </c>
      <c r="L136" s="90">
        <v>79</v>
      </c>
      <c r="M136" s="90">
        <v>69</v>
      </c>
      <c r="N136" s="90">
        <v>9</v>
      </c>
      <c r="O136" s="90">
        <v>56.185247275775353</v>
      </c>
      <c r="P136" s="90">
        <v>1202</v>
      </c>
      <c r="Q136" s="90">
        <v>4</v>
      </c>
      <c r="R136" s="90">
        <v>25</v>
      </c>
      <c r="S136" s="90">
        <v>119</v>
      </c>
      <c r="T136" s="90">
        <v>149</v>
      </c>
      <c r="U136" s="90">
        <v>196</v>
      </c>
      <c r="V136" s="90">
        <v>242</v>
      </c>
      <c r="W136" s="90">
        <v>294</v>
      </c>
      <c r="X136" s="90">
        <v>80</v>
      </c>
      <c r="Y136" s="90">
        <v>86</v>
      </c>
      <c r="Z136" s="90">
        <v>7</v>
      </c>
      <c r="AA136" s="90">
        <v>58.733891213389121</v>
      </c>
      <c r="AB136" s="90">
        <v>1202</v>
      </c>
      <c r="AC136" s="90">
        <v>20</v>
      </c>
      <c r="AD136" s="90">
        <v>24</v>
      </c>
      <c r="AE136" s="90">
        <v>49</v>
      </c>
      <c r="AF136" s="90">
        <v>74</v>
      </c>
      <c r="AG136" s="90">
        <v>79</v>
      </c>
      <c r="AH136" s="90">
        <v>91</v>
      </c>
      <c r="AI136" s="90">
        <v>139</v>
      </c>
      <c r="AJ136" s="90">
        <v>99</v>
      </c>
      <c r="AK136" s="90">
        <v>301</v>
      </c>
      <c r="AL136" s="90">
        <v>326</v>
      </c>
      <c r="AM136" s="90">
        <v>276573.68375683326</v>
      </c>
      <c r="AN136" s="90">
        <v>1202</v>
      </c>
      <c r="AO136" s="90">
        <v>94</v>
      </c>
      <c r="AP136" s="90">
        <v>29</v>
      </c>
      <c r="AQ136" s="90">
        <v>49</v>
      </c>
      <c r="AR136" s="90">
        <v>82</v>
      </c>
      <c r="AS136" s="90">
        <v>139</v>
      </c>
      <c r="AT136" s="90">
        <v>138</v>
      </c>
      <c r="AU136" s="90">
        <v>109</v>
      </c>
      <c r="AV136" s="90">
        <v>181</v>
      </c>
      <c r="AW136" s="90">
        <v>209</v>
      </c>
      <c r="AX136" s="90">
        <v>89</v>
      </c>
      <c r="AY136" s="90">
        <v>83</v>
      </c>
      <c r="AZ136" s="90">
        <v>79948.362823949952</v>
      </c>
      <c r="BA136" s="90">
        <v>87280.212682926824</v>
      </c>
      <c r="BB136" s="90">
        <v>61948</v>
      </c>
      <c r="BC136" s="90">
        <v>3856</v>
      </c>
      <c r="BD136" s="90">
        <v>3862</v>
      </c>
      <c r="BE136" s="90">
        <v>3097</v>
      </c>
      <c r="BF136" s="90">
        <v>13246</v>
      </c>
      <c r="BG136" s="90">
        <v>11295</v>
      </c>
      <c r="BH136" s="90">
        <v>9626</v>
      </c>
      <c r="BI136" s="90">
        <v>10267</v>
      </c>
      <c r="BJ136" s="90">
        <v>5975</v>
      </c>
      <c r="BK136" s="90">
        <v>724</v>
      </c>
      <c r="BL136" s="90"/>
      <c r="BM136" s="90"/>
      <c r="BN136" s="90">
        <v>57094</v>
      </c>
      <c r="BO136" s="90">
        <v>5162</v>
      </c>
      <c r="BP136" s="90">
        <v>6244</v>
      </c>
      <c r="BQ136" s="90">
        <v>16586</v>
      </c>
      <c r="BR136" s="90">
        <v>11902</v>
      </c>
      <c r="BS136" s="90">
        <v>4422</v>
      </c>
      <c r="BT136" s="90">
        <v>1272</v>
      </c>
      <c r="BU136" s="90">
        <v>11506</v>
      </c>
      <c r="BV136" s="90">
        <v>1202</v>
      </c>
      <c r="BW136" s="90">
        <v>923</v>
      </c>
      <c r="BX136" s="90">
        <v>84</v>
      </c>
      <c r="BY136" s="90">
        <v>46</v>
      </c>
      <c r="BZ136" s="90">
        <v>22</v>
      </c>
      <c r="CA136" s="90">
        <v>2</v>
      </c>
      <c r="CB136" s="90">
        <v>125</v>
      </c>
      <c r="CC136" s="90">
        <v>3.4406220057303281</v>
      </c>
      <c r="CD136" s="90">
        <v>24.062012338776388</v>
      </c>
    </row>
    <row r="137" spans="1:82" ht="15" customHeight="1">
      <c r="A137" s="367"/>
      <c r="B137" s="49" t="s">
        <v>726</v>
      </c>
      <c r="C137" s="50"/>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90"/>
      <c r="BJ137" s="90"/>
      <c r="BK137" s="90"/>
      <c r="BL137" s="90"/>
      <c r="BM137" s="90"/>
      <c r="BN137" s="90"/>
      <c r="BO137" s="90"/>
      <c r="BP137" s="90"/>
      <c r="BQ137" s="90"/>
      <c r="BR137" s="90"/>
      <c r="BS137" s="90"/>
      <c r="BT137" s="90"/>
      <c r="BU137" s="90"/>
      <c r="BV137" s="90"/>
      <c r="BW137" s="90"/>
      <c r="BX137" s="90"/>
      <c r="BY137" s="90"/>
      <c r="BZ137" s="90"/>
      <c r="CA137" s="90"/>
      <c r="CB137" s="90"/>
      <c r="CC137" s="90"/>
      <c r="CD137" s="90"/>
    </row>
    <row r="138" spans="1:82" ht="15" customHeight="1">
      <c r="A138" s="367"/>
      <c r="B138" s="49" t="s">
        <v>722</v>
      </c>
      <c r="C138" s="53" t="s">
        <v>196</v>
      </c>
      <c r="D138" s="90">
        <v>468</v>
      </c>
      <c r="E138" s="90">
        <v>0</v>
      </c>
      <c r="F138" s="90">
        <v>14</v>
      </c>
      <c r="G138" s="90">
        <v>50</v>
      </c>
      <c r="H138" s="90">
        <v>53</v>
      </c>
      <c r="I138" s="90">
        <v>88</v>
      </c>
      <c r="J138" s="90">
        <v>94</v>
      </c>
      <c r="K138" s="90">
        <v>121</v>
      </c>
      <c r="L138" s="90">
        <v>28</v>
      </c>
      <c r="M138" s="90">
        <v>19</v>
      </c>
      <c r="N138" s="90">
        <v>1</v>
      </c>
      <c r="O138" s="90">
        <v>54.269807280513916</v>
      </c>
      <c r="P138" s="90">
        <v>468</v>
      </c>
      <c r="Q138" s="90">
        <v>0</v>
      </c>
      <c r="R138" s="90">
        <v>13</v>
      </c>
      <c r="S138" s="90">
        <v>37</v>
      </c>
      <c r="T138" s="90">
        <v>60</v>
      </c>
      <c r="U138" s="90">
        <v>82</v>
      </c>
      <c r="V138" s="90">
        <v>98</v>
      </c>
      <c r="W138" s="90">
        <v>121</v>
      </c>
      <c r="X138" s="90">
        <v>35</v>
      </c>
      <c r="Y138" s="90">
        <v>21</v>
      </c>
      <c r="Z138" s="90">
        <v>1</v>
      </c>
      <c r="AA138" s="90">
        <v>56.618843683083512</v>
      </c>
      <c r="AB138" s="90">
        <v>468</v>
      </c>
      <c r="AC138" s="90">
        <v>2</v>
      </c>
      <c r="AD138" s="90">
        <v>8</v>
      </c>
      <c r="AE138" s="90">
        <v>19</v>
      </c>
      <c r="AF138" s="90">
        <v>25</v>
      </c>
      <c r="AG138" s="90">
        <v>35</v>
      </c>
      <c r="AH138" s="90">
        <v>40</v>
      </c>
      <c r="AI138" s="90">
        <v>62</v>
      </c>
      <c r="AJ138" s="90">
        <v>42</v>
      </c>
      <c r="AK138" s="90">
        <v>129</v>
      </c>
      <c r="AL138" s="90">
        <v>106</v>
      </c>
      <c r="AM138" s="90">
        <v>278661.83079430286</v>
      </c>
      <c r="AN138" s="90">
        <v>468</v>
      </c>
      <c r="AO138" s="90">
        <v>43</v>
      </c>
      <c r="AP138" s="90">
        <v>12</v>
      </c>
      <c r="AQ138" s="90">
        <v>12</v>
      </c>
      <c r="AR138" s="90">
        <v>23</v>
      </c>
      <c r="AS138" s="90">
        <v>48</v>
      </c>
      <c r="AT138" s="90">
        <v>56</v>
      </c>
      <c r="AU138" s="90">
        <v>48</v>
      </c>
      <c r="AV138" s="90">
        <v>63</v>
      </c>
      <c r="AW138" s="90">
        <v>97</v>
      </c>
      <c r="AX138" s="90">
        <v>37</v>
      </c>
      <c r="AY138" s="90">
        <v>29</v>
      </c>
      <c r="AZ138" s="90">
        <v>81325.357630979503</v>
      </c>
      <c r="BA138" s="90">
        <v>90156.141414141413</v>
      </c>
      <c r="BB138" s="90">
        <v>23479</v>
      </c>
      <c r="BC138" s="90">
        <v>1144</v>
      </c>
      <c r="BD138" s="90">
        <v>1324</v>
      </c>
      <c r="BE138" s="90">
        <v>1082</v>
      </c>
      <c r="BF138" s="90">
        <v>5092</v>
      </c>
      <c r="BG138" s="90">
        <v>4476</v>
      </c>
      <c r="BH138" s="90">
        <v>3766</v>
      </c>
      <c r="BI138" s="90">
        <v>3993</v>
      </c>
      <c r="BJ138" s="90">
        <v>2305</v>
      </c>
      <c r="BK138" s="90">
        <v>297</v>
      </c>
      <c r="BL138" s="90"/>
      <c r="BM138" s="90"/>
      <c r="BN138" s="90">
        <v>21958</v>
      </c>
      <c r="BO138" s="90">
        <v>1598</v>
      </c>
      <c r="BP138" s="90">
        <v>2413</v>
      </c>
      <c r="BQ138" s="90">
        <v>6631</v>
      </c>
      <c r="BR138" s="90">
        <v>5008</v>
      </c>
      <c r="BS138" s="90">
        <v>1749</v>
      </c>
      <c r="BT138" s="90">
        <v>541</v>
      </c>
      <c r="BU138" s="90">
        <v>4018</v>
      </c>
      <c r="BV138" s="90">
        <v>468</v>
      </c>
      <c r="BW138" s="90">
        <v>375</v>
      </c>
      <c r="BX138" s="90">
        <v>31</v>
      </c>
      <c r="BY138" s="90">
        <v>17</v>
      </c>
      <c r="BZ138" s="90">
        <v>9</v>
      </c>
      <c r="CA138" s="90">
        <v>0</v>
      </c>
      <c r="CB138" s="90">
        <v>36</v>
      </c>
      <c r="CC138" s="90">
        <v>3.2665628492577818</v>
      </c>
      <c r="CD138" s="90">
        <v>24.757107910164244</v>
      </c>
    </row>
    <row r="139" spans="1:82" ht="15" customHeight="1">
      <c r="A139" s="367"/>
      <c r="B139" s="49" t="s">
        <v>728</v>
      </c>
      <c r="C139" s="53" t="s">
        <v>197</v>
      </c>
      <c r="D139" s="90">
        <v>149</v>
      </c>
      <c r="E139" s="90">
        <v>0</v>
      </c>
      <c r="F139" s="90">
        <v>1</v>
      </c>
      <c r="G139" s="90">
        <v>12</v>
      </c>
      <c r="H139" s="90">
        <v>19</v>
      </c>
      <c r="I139" s="90">
        <v>23</v>
      </c>
      <c r="J139" s="90">
        <v>35</v>
      </c>
      <c r="K139" s="90">
        <v>28</v>
      </c>
      <c r="L139" s="90">
        <v>13</v>
      </c>
      <c r="M139" s="90">
        <v>16</v>
      </c>
      <c r="N139" s="90">
        <v>2</v>
      </c>
      <c r="O139" s="90">
        <v>63.183673469387756</v>
      </c>
      <c r="P139" s="90">
        <v>149</v>
      </c>
      <c r="Q139" s="90">
        <v>0</v>
      </c>
      <c r="R139" s="90">
        <v>1</v>
      </c>
      <c r="S139" s="90">
        <v>11</v>
      </c>
      <c r="T139" s="90">
        <v>17</v>
      </c>
      <c r="U139" s="90">
        <v>21</v>
      </c>
      <c r="V139" s="90">
        <v>32</v>
      </c>
      <c r="W139" s="90">
        <v>36</v>
      </c>
      <c r="X139" s="90">
        <v>10</v>
      </c>
      <c r="Y139" s="90">
        <v>20</v>
      </c>
      <c r="Z139" s="90">
        <v>1</v>
      </c>
      <c r="AA139" s="90">
        <v>65.662162162162161</v>
      </c>
      <c r="AB139" s="90">
        <v>149</v>
      </c>
      <c r="AC139" s="90">
        <v>2</v>
      </c>
      <c r="AD139" s="90">
        <v>2</v>
      </c>
      <c r="AE139" s="90">
        <v>3</v>
      </c>
      <c r="AF139" s="90">
        <v>9</v>
      </c>
      <c r="AG139" s="90">
        <v>4</v>
      </c>
      <c r="AH139" s="90">
        <v>6</v>
      </c>
      <c r="AI139" s="90">
        <v>15</v>
      </c>
      <c r="AJ139" s="90">
        <v>14</v>
      </c>
      <c r="AK139" s="90">
        <v>50</v>
      </c>
      <c r="AL139" s="90">
        <v>44</v>
      </c>
      <c r="AM139" s="90">
        <v>342141.93065759633</v>
      </c>
      <c r="AN139" s="90">
        <v>149</v>
      </c>
      <c r="AO139" s="90">
        <v>13</v>
      </c>
      <c r="AP139" s="90">
        <v>1</v>
      </c>
      <c r="AQ139" s="90">
        <v>5</v>
      </c>
      <c r="AR139" s="90">
        <v>8</v>
      </c>
      <c r="AS139" s="90">
        <v>14</v>
      </c>
      <c r="AT139" s="90">
        <v>14</v>
      </c>
      <c r="AU139" s="90">
        <v>9</v>
      </c>
      <c r="AV139" s="90">
        <v>17</v>
      </c>
      <c r="AW139" s="90">
        <v>30</v>
      </c>
      <c r="AX139" s="90">
        <v>22</v>
      </c>
      <c r="AY139" s="90">
        <v>16</v>
      </c>
      <c r="AZ139" s="90">
        <v>95982.68421052632</v>
      </c>
      <c r="BA139" s="90">
        <v>106380.80833333333</v>
      </c>
      <c r="BB139" s="90">
        <v>8547</v>
      </c>
      <c r="BC139" s="90">
        <v>471</v>
      </c>
      <c r="BD139" s="90">
        <v>591</v>
      </c>
      <c r="BE139" s="90">
        <v>488</v>
      </c>
      <c r="BF139" s="90">
        <v>1796</v>
      </c>
      <c r="BG139" s="90">
        <v>1566</v>
      </c>
      <c r="BH139" s="90">
        <v>1340</v>
      </c>
      <c r="BI139" s="90">
        <v>1408</v>
      </c>
      <c r="BJ139" s="90">
        <v>813</v>
      </c>
      <c r="BK139" s="90">
        <v>74</v>
      </c>
      <c r="BL139" s="90"/>
      <c r="BM139" s="90"/>
      <c r="BN139" s="90">
        <v>7623</v>
      </c>
      <c r="BO139" s="90">
        <v>554</v>
      </c>
      <c r="BP139" s="90">
        <v>886</v>
      </c>
      <c r="BQ139" s="90">
        <v>2213</v>
      </c>
      <c r="BR139" s="90">
        <v>1593</v>
      </c>
      <c r="BS139" s="90">
        <v>667</v>
      </c>
      <c r="BT139" s="90">
        <v>164</v>
      </c>
      <c r="BU139" s="90">
        <v>1546</v>
      </c>
      <c r="BV139" s="90">
        <v>149</v>
      </c>
      <c r="BW139" s="90">
        <v>115</v>
      </c>
      <c r="BX139" s="90">
        <v>11</v>
      </c>
      <c r="BY139" s="90">
        <v>6</v>
      </c>
      <c r="BZ139" s="90">
        <v>0</v>
      </c>
      <c r="CA139" s="90">
        <v>0</v>
      </c>
      <c r="CB139" s="90">
        <v>17</v>
      </c>
      <c r="CC139" s="90">
        <v>2.1608846003459825</v>
      </c>
      <c r="CD139" s="90">
        <v>16.778633367392334</v>
      </c>
    </row>
    <row r="140" spans="1:82" ht="15" customHeight="1">
      <c r="A140" s="368"/>
      <c r="B140" s="49"/>
      <c r="C140" s="53" t="s">
        <v>198</v>
      </c>
      <c r="D140" s="90">
        <v>179</v>
      </c>
      <c r="E140" s="90">
        <v>1</v>
      </c>
      <c r="F140" s="90">
        <v>4</v>
      </c>
      <c r="G140" s="90">
        <v>22</v>
      </c>
      <c r="H140" s="90">
        <v>17</v>
      </c>
      <c r="I140" s="90">
        <v>32</v>
      </c>
      <c r="J140" s="90">
        <v>32</v>
      </c>
      <c r="K140" s="90">
        <v>44</v>
      </c>
      <c r="L140" s="90">
        <v>13</v>
      </c>
      <c r="M140" s="90">
        <v>13</v>
      </c>
      <c r="N140" s="90">
        <v>1</v>
      </c>
      <c r="O140" s="90">
        <v>56.331460674157306</v>
      </c>
      <c r="P140" s="90">
        <v>179</v>
      </c>
      <c r="Q140" s="90">
        <v>1</v>
      </c>
      <c r="R140" s="90">
        <v>2</v>
      </c>
      <c r="S140" s="90">
        <v>22</v>
      </c>
      <c r="T140" s="90">
        <v>17</v>
      </c>
      <c r="U140" s="90">
        <v>27</v>
      </c>
      <c r="V140" s="90">
        <v>36</v>
      </c>
      <c r="W140" s="90">
        <v>45</v>
      </c>
      <c r="X140" s="90">
        <v>11</v>
      </c>
      <c r="Y140" s="90">
        <v>17</v>
      </c>
      <c r="Z140" s="90">
        <v>1</v>
      </c>
      <c r="AA140" s="90">
        <v>58.59550561797753</v>
      </c>
      <c r="AB140" s="90">
        <v>179</v>
      </c>
      <c r="AC140" s="90">
        <v>2</v>
      </c>
      <c r="AD140" s="90">
        <v>4</v>
      </c>
      <c r="AE140" s="90">
        <v>9</v>
      </c>
      <c r="AF140" s="90">
        <v>16</v>
      </c>
      <c r="AG140" s="90">
        <v>13</v>
      </c>
      <c r="AH140" s="90">
        <v>15</v>
      </c>
      <c r="AI140" s="90">
        <v>21</v>
      </c>
      <c r="AJ140" s="90">
        <v>17</v>
      </c>
      <c r="AK140" s="90">
        <v>38</v>
      </c>
      <c r="AL140" s="90">
        <v>44</v>
      </c>
      <c r="AM140" s="90">
        <v>263274.66626569582</v>
      </c>
      <c r="AN140" s="90">
        <v>179</v>
      </c>
      <c r="AO140" s="90">
        <v>13</v>
      </c>
      <c r="AP140" s="90">
        <v>2</v>
      </c>
      <c r="AQ140" s="90">
        <v>7</v>
      </c>
      <c r="AR140" s="90">
        <v>14</v>
      </c>
      <c r="AS140" s="90">
        <v>22</v>
      </c>
      <c r="AT140" s="90">
        <v>25</v>
      </c>
      <c r="AU140" s="90">
        <v>17</v>
      </c>
      <c r="AV140" s="90">
        <v>34</v>
      </c>
      <c r="AW140" s="90">
        <v>22</v>
      </c>
      <c r="AX140" s="90">
        <v>11</v>
      </c>
      <c r="AY140" s="90">
        <v>12</v>
      </c>
      <c r="AZ140" s="90">
        <v>77906.479041916173</v>
      </c>
      <c r="BA140" s="90">
        <v>84483</v>
      </c>
      <c r="BB140" s="90">
        <v>9290</v>
      </c>
      <c r="BC140" s="90">
        <v>309</v>
      </c>
      <c r="BD140" s="90">
        <v>624</v>
      </c>
      <c r="BE140" s="90">
        <v>491</v>
      </c>
      <c r="BF140" s="90">
        <v>2041</v>
      </c>
      <c r="BG140" s="90">
        <v>1751</v>
      </c>
      <c r="BH140" s="90">
        <v>1422</v>
      </c>
      <c r="BI140" s="90">
        <v>1577</v>
      </c>
      <c r="BJ140" s="90">
        <v>938</v>
      </c>
      <c r="BK140" s="90">
        <v>137</v>
      </c>
      <c r="BL140" s="90"/>
      <c r="BM140" s="90"/>
      <c r="BN140" s="90">
        <v>8508</v>
      </c>
      <c r="BO140" s="90">
        <v>643</v>
      </c>
      <c r="BP140" s="90">
        <v>951</v>
      </c>
      <c r="BQ140" s="90">
        <v>2629</v>
      </c>
      <c r="BR140" s="90">
        <v>1741</v>
      </c>
      <c r="BS140" s="90">
        <v>641</v>
      </c>
      <c r="BT140" s="90">
        <v>140</v>
      </c>
      <c r="BU140" s="90">
        <v>1763</v>
      </c>
      <c r="BV140" s="90">
        <v>179</v>
      </c>
      <c r="BW140" s="90">
        <v>150</v>
      </c>
      <c r="BX140" s="90">
        <v>6</v>
      </c>
      <c r="BY140" s="90">
        <v>7</v>
      </c>
      <c r="BZ140" s="90">
        <v>3</v>
      </c>
      <c r="CA140" s="90">
        <v>1</v>
      </c>
      <c r="CB140" s="90">
        <v>12</v>
      </c>
      <c r="CC140" s="90">
        <v>3.0316641036314125</v>
      </c>
      <c r="CD140" s="90">
        <v>29.781641488614465</v>
      </c>
    </row>
    <row r="141" spans="1:82" ht="15" customHeight="1">
      <c r="A141" s="368"/>
      <c r="B141" s="49"/>
      <c r="C141" s="53" t="s">
        <v>199</v>
      </c>
      <c r="D141" s="90">
        <v>111</v>
      </c>
      <c r="E141" s="90">
        <v>0</v>
      </c>
      <c r="F141" s="90">
        <v>2</v>
      </c>
      <c r="G141" s="90">
        <v>5</v>
      </c>
      <c r="H141" s="90">
        <v>11</v>
      </c>
      <c r="I141" s="90">
        <v>22</v>
      </c>
      <c r="J141" s="90">
        <v>18</v>
      </c>
      <c r="K141" s="90">
        <v>38</v>
      </c>
      <c r="L141" s="90">
        <v>8</v>
      </c>
      <c r="M141" s="90">
        <v>6</v>
      </c>
      <c r="N141" s="90">
        <v>1</v>
      </c>
      <c r="O141" s="90">
        <v>60.745454545454542</v>
      </c>
      <c r="P141" s="90">
        <v>111</v>
      </c>
      <c r="Q141" s="90">
        <v>0</v>
      </c>
      <c r="R141" s="90">
        <v>2</v>
      </c>
      <c r="S141" s="90">
        <v>5</v>
      </c>
      <c r="T141" s="90">
        <v>9</v>
      </c>
      <c r="U141" s="90">
        <v>21</v>
      </c>
      <c r="V141" s="90">
        <v>19</v>
      </c>
      <c r="W141" s="90">
        <v>38</v>
      </c>
      <c r="X141" s="90">
        <v>8</v>
      </c>
      <c r="Y141" s="90">
        <v>9</v>
      </c>
      <c r="Z141" s="90">
        <v>0</v>
      </c>
      <c r="AA141" s="90">
        <v>64.765765765765764</v>
      </c>
      <c r="AB141" s="90">
        <v>111</v>
      </c>
      <c r="AC141" s="90">
        <v>2</v>
      </c>
      <c r="AD141" s="90">
        <v>0</v>
      </c>
      <c r="AE141" s="90">
        <v>5</v>
      </c>
      <c r="AF141" s="90">
        <v>2</v>
      </c>
      <c r="AG141" s="90">
        <v>6</v>
      </c>
      <c r="AH141" s="90">
        <v>12</v>
      </c>
      <c r="AI141" s="90">
        <v>14</v>
      </c>
      <c r="AJ141" s="90">
        <v>8</v>
      </c>
      <c r="AK141" s="90">
        <v>31</v>
      </c>
      <c r="AL141" s="90">
        <v>31</v>
      </c>
      <c r="AM141" s="90">
        <v>285370.70033482148</v>
      </c>
      <c r="AN141" s="90">
        <v>111</v>
      </c>
      <c r="AO141" s="90">
        <v>5</v>
      </c>
      <c r="AP141" s="90">
        <v>1</v>
      </c>
      <c r="AQ141" s="90">
        <v>2</v>
      </c>
      <c r="AR141" s="90">
        <v>10</v>
      </c>
      <c r="AS141" s="90">
        <v>15</v>
      </c>
      <c r="AT141" s="90">
        <v>13</v>
      </c>
      <c r="AU141" s="90">
        <v>8</v>
      </c>
      <c r="AV141" s="90">
        <v>26</v>
      </c>
      <c r="AW141" s="90">
        <v>18</v>
      </c>
      <c r="AX141" s="90">
        <v>4</v>
      </c>
      <c r="AY141" s="90">
        <v>9</v>
      </c>
      <c r="AZ141" s="90">
        <v>78533.23529411765</v>
      </c>
      <c r="BA141" s="90">
        <v>82581.340206185574</v>
      </c>
      <c r="BB141" s="90">
        <v>6280</v>
      </c>
      <c r="BC141" s="90">
        <v>524</v>
      </c>
      <c r="BD141" s="90">
        <v>417</v>
      </c>
      <c r="BE141" s="90">
        <v>327</v>
      </c>
      <c r="BF141" s="90">
        <v>1375</v>
      </c>
      <c r="BG141" s="90">
        <v>1129</v>
      </c>
      <c r="BH141" s="90">
        <v>970</v>
      </c>
      <c r="BI141" s="90">
        <v>975</v>
      </c>
      <c r="BJ141" s="90">
        <v>516</v>
      </c>
      <c r="BK141" s="90">
        <v>47</v>
      </c>
      <c r="BL141" s="90"/>
      <c r="BM141" s="90"/>
      <c r="BN141" s="90">
        <v>6227</v>
      </c>
      <c r="BO141" s="90">
        <v>427</v>
      </c>
      <c r="BP141" s="90">
        <v>695</v>
      </c>
      <c r="BQ141" s="90">
        <v>1852</v>
      </c>
      <c r="BR141" s="90">
        <v>1130</v>
      </c>
      <c r="BS141" s="90">
        <v>506</v>
      </c>
      <c r="BT141" s="90">
        <v>148</v>
      </c>
      <c r="BU141" s="90">
        <v>1469</v>
      </c>
      <c r="BV141" s="90">
        <v>111</v>
      </c>
      <c r="BW141" s="90">
        <v>79</v>
      </c>
      <c r="BX141" s="90">
        <v>11</v>
      </c>
      <c r="BY141" s="90">
        <v>2</v>
      </c>
      <c r="BZ141" s="90">
        <v>5</v>
      </c>
      <c r="CA141" s="90">
        <v>0</v>
      </c>
      <c r="CB141" s="90">
        <v>14</v>
      </c>
      <c r="CC141" s="90">
        <v>5.0457679978001941</v>
      </c>
      <c r="CD141" s="90">
        <v>27.191083099256602</v>
      </c>
    </row>
    <row r="142" spans="1:82" ht="15" customHeight="1">
      <c r="A142" s="368"/>
      <c r="B142" s="49"/>
      <c r="C142" s="69" t="s">
        <v>200</v>
      </c>
      <c r="D142" s="90">
        <v>125</v>
      </c>
      <c r="E142" s="90">
        <v>1</v>
      </c>
      <c r="F142" s="90">
        <v>5</v>
      </c>
      <c r="G142" s="90">
        <v>24</v>
      </c>
      <c r="H142" s="90">
        <v>26</v>
      </c>
      <c r="I142" s="90">
        <v>20</v>
      </c>
      <c r="J142" s="90">
        <v>23</v>
      </c>
      <c r="K142" s="90">
        <v>16</v>
      </c>
      <c r="L142" s="90">
        <v>4</v>
      </c>
      <c r="M142" s="90">
        <v>6</v>
      </c>
      <c r="N142" s="90">
        <v>0</v>
      </c>
      <c r="O142" s="90">
        <v>49.8</v>
      </c>
      <c r="P142" s="90">
        <v>125</v>
      </c>
      <c r="Q142" s="90">
        <v>1</v>
      </c>
      <c r="R142" s="90">
        <v>5</v>
      </c>
      <c r="S142" s="90">
        <v>23</v>
      </c>
      <c r="T142" s="90">
        <v>26</v>
      </c>
      <c r="U142" s="90">
        <v>19</v>
      </c>
      <c r="V142" s="90">
        <v>21</v>
      </c>
      <c r="W142" s="90">
        <v>18</v>
      </c>
      <c r="X142" s="90">
        <v>3</v>
      </c>
      <c r="Y142" s="90">
        <v>7</v>
      </c>
      <c r="Z142" s="90">
        <v>2</v>
      </c>
      <c r="AA142" s="90">
        <v>51.308943089430898</v>
      </c>
      <c r="AB142" s="90">
        <v>125</v>
      </c>
      <c r="AC142" s="90">
        <v>6</v>
      </c>
      <c r="AD142" s="90">
        <v>7</v>
      </c>
      <c r="AE142" s="90">
        <v>4</v>
      </c>
      <c r="AF142" s="90">
        <v>12</v>
      </c>
      <c r="AG142" s="90">
        <v>12</v>
      </c>
      <c r="AH142" s="90">
        <v>8</v>
      </c>
      <c r="AI142" s="90">
        <v>9</v>
      </c>
      <c r="AJ142" s="90">
        <v>6</v>
      </c>
      <c r="AK142" s="90">
        <v>12</v>
      </c>
      <c r="AL142" s="90">
        <v>49</v>
      </c>
      <c r="AM142" s="90">
        <v>204809.25939849624</v>
      </c>
      <c r="AN142" s="90">
        <v>125</v>
      </c>
      <c r="AO142" s="90">
        <v>4</v>
      </c>
      <c r="AP142" s="90">
        <v>7</v>
      </c>
      <c r="AQ142" s="90">
        <v>9</v>
      </c>
      <c r="AR142" s="90">
        <v>17</v>
      </c>
      <c r="AS142" s="90">
        <v>28</v>
      </c>
      <c r="AT142" s="90">
        <v>12</v>
      </c>
      <c r="AU142" s="90">
        <v>12</v>
      </c>
      <c r="AV142" s="90">
        <v>18</v>
      </c>
      <c r="AW142" s="90">
        <v>9</v>
      </c>
      <c r="AX142" s="90">
        <v>2</v>
      </c>
      <c r="AY142" s="90">
        <v>7</v>
      </c>
      <c r="AZ142" s="90">
        <v>61869.406779661018</v>
      </c>
      <c r="BA142" s="90">
        <v>64040.26315789474</v>
      </c>
      <c r="BB142" s="90">
        <v>5650</v>
      </c>
      <c r="BC142" s="90">
        <v>453</v>
      </c>
      <c r="BD142" s="90">
        <v>313</v>
      </c>
      <c r="BE142" s="90">
        <v>210</v>
      </c>
      <c r="BF142" s="90">
        <v>1159</v>
      </c>
      <c r="BG142" s="90">
        <v>988</v>
      </c>
      <c r="BH142" s="90">
        <v>882</v>
      </c>
      <c r="BI142" s="90">
        <v>969</v>
      </c>
      <c r="BJ142" s="90">
        <v>590</v>
      </c>
      <c r="BK142" s="90">
        <v>86</v>
      </c>
      <c r="BL142" s="90"/>
      <c r="BM142" s="90"/>
      <c r="BN142" s="90">
        <v>5253</v>
      </c>
      <c r="BO142" s="90">
        <v>608</v>
      </c>
      <c r="BP142" s="90">
        <v>570</v>
      </c>
      <c r="BQ142" s="90">
        <v>1420</v>
      </c>
      <c r="BR142" s="90">
        <v>1184</v>
      </c>
      <c r="BS142" s="90">
        <v>337</v>
      </c>
      <c r="BT142" s="90">
        <v>134</v>
      </c>
      <c r="BU142" s="90">
        <v>1000</v>
      </c>
      <c r="BV142" s="90">
        <v>125</v>
      </c>
      <c r="BW142" s="90">
        <v>91</v>
      </c>
      <c r="BX142" s="90">
        <v>15</v>
      </c>
      <c r="BY142" s="90">
        <v>4</v>
      </c>
      <c r="BZ142" s="90">
        <v>2</v>
      </c>
      <c r="CA142" s="90">
        <v>0</v>
      </c>
      <c r="CB142" s="90">
        <v>13</v>
      </c>
      <c r="CC142" s="90">
        <v>3.2253826319264873</v>
      </c>
      <c r="CD142" s="90">
        <v>17.202040703607935</v>
      </c>
    </row>
    <row r="143" spans="1:82" ht="15" customHeight="1">
      <c r="A143" s="368"/>
      <c r="B143" s="49"/>
      <c r="C143" s="69" t="s">
        <v>201</v>
      </c>
      <c r="D143" s="90">
        <v>56</v>
      </c>
      <c r="E143" s="90">
        <v>0</v>
      </c>
      <c r="F143" s="90">
        <v>0</v>
      </c>
      <c r="G143" s="90">
        <v>4</v>
      </c>
      <c r="H143" s="90">
        <v>6</v>
      </c>
      <c r="I143" s="90">
        <v>12</v>
      </c>
      <c r="J143" s="90">
        <v>5</v>
      </c>
      <c r="K143" s="90">
        <v>20</v>
      </c>
      <c r="L143" s="90">
        <v>3</v>
      </c>
      <c r="M143" s="90">
        <v>5</v>
      </c>
      <c r="N143" s="90">
        <v>1</v>
      </c>
      <c r="O143" s="90">
        <v>64.618181818181824</v>
      </c>
      <c r="P143" s="90">
        <v>56</v>
      </c>
      <c r="Q143" s="90">
        <v>0</v>
      </c>
      <c r="R143" s="90">
        <v>0</v>
      </c>
      <c r="S143" s="90">
        <v>4</v>
      </c>
      <c r="T143" s="90">
        <v>5</v>
      </c>
      <c r="U143" s="90">
        <v>12</v>
      </c>
      <c r="V143" s="90">
        <v>5</v>
      </c>
      <c r="W143" s="90">
        <v>20</v>
      </c>
      <c r="X143" s="90">
        <v>4</v>
      </c>
      <c r="Y143" s="90">
        <v>5</v>
      </c>
      <c r="Z143" s="90">
        <v>1</v>
      </c>
      <c r="AA143" s="90">
        <v>65.672727272727272</v>
      </c>
      <c r="AB143" s="90">
        <v>56</v>
      </c>
      <c r="AC143" s="90">
        <v>0</v>
      </c>
      <c r="AD143" s="90">
        <v>0</v>
      </c>
      <c r="AE143" s="90">
        <v>1</v>
      </c>
      <c r="AF143" s="90">
        <v>6</v>
      </c>
      <c r="AG143" s="90">
        <v>3</v>
      </c>
      <c r="AH143" s="90">
        <v>2</v>
      </c>
      <c r="AI143" s="90">
        <v>8</v>
      </c>
      <c r="AJ143" s="90">
        <v>3</v>
      </c>
      <c r="AK143" s="90">
        <v>17</v>
      </c>
      <c r="AL143" s="90">
        <v>16</v>
      </c>
      <c r="AM143" s="90">
        <v>289772.66428571427</v>
      </c>
      <c r="AN143" s="90">
        <v>56</v>
      </c>
      <c r="AO143" s="90">
        <v>6</v>
      </c>
      <c r="AP143" s="90">
        <v>0</v>
      </c>
      <c r="AQ143" s="90">
        <v>1</v>
      </c>
      <c r="AR143" s="90">
        <v>4</v>
      </c>
      <c r="AS143" s="90">
        <v>3</v>
      </c>
      <c r="AT143" s="90">
        <v>7</v>
      </c>
      <c r="AU143" s="90">
        <v>4</v>
      </c>
      <c r="AV143" s="90">
        <v>10</v>
      </c>
      <c r="AW143" s="90">
        <v>13</v>
      </c>
      <c r="AX143" s="90">
        <v>5</v>
      </c>
      <c r="AY143" s="90">
        <v>3</v>
      </c>
      <c r="AZ143" s="90">
        <v>86623.584905660377</v>
      </c>
      <c r="BA143" s="90">
        <v>97681.914893617024</v>
      </c>
      <c r="BB143" s="90">
        <v>3247</v>
      </c>
      <c r="BC143" s="90">
        <v>262</v>
      </c>
      <c r="BD143" s="90">
        <v>259</v>
      </c>
      <c r="BE143" s="90">
        <v>231</v>
      </c>
      <c r="BF143" s="90">
        <v>663</v>
      </c>
      <c r="BG143" s="90">
        <v>496</v>
      </c>
      <c r="BH143" s="90">
        <v>490</v>
      </c>
      <c r="BI143" s="90">
        <v>490</v>
      </c>
      <c r="BJ143" s="90">
        <v>314</v>
      </c>
      <c r="BK143" s="90">
        <v>42</v>
      </c>
      <c r="BL143" s="90"/>
      <c r="BM143" s="90"/>
      <c r="BN143" s="90">
        <v>3152</v>
      </c>
      <c r="BO143" s="90">
        <v>546</v>
      </c>
      <c r="BP143" s="90">
        <v>348</v>
      </c>
      <c r="BQ143" s="90">
        <v>858</v>
      </c>
      <c r="BR143" s="90">
        <v>634</v>
      </c>
      <c r="BS143" s="90">
        <v>300</v>
      </c>
      <c r="BT143" s="90">
        <v>95</v>
      </c>
      <c r="BU143" s="90">
        <v>371</v>
      </c>
      <c r="BV143" s="90">
        <v>56</v>
      </c>
      <c r="BW143" s="90">
        <v>46</v>
      </c>
      <c r="BX143" s="90">
        <v>2</v>
      </c>
      <c r="BY143" s="90">
        <v>3</v>
      </c>
      <c r="BZ143" s="90">
        <v>0</v>
      </c>
      <c r="CA143" s="90">
        <v>0</v>
      </c>
      <c r="CB143" s="90">
        <v>5</v>
      </c>
      <c r="CC143" s="90">
        <v>2.4496129466607104</v>
      </c>
      <c r="CD143" s="90">
        <v>24.986052055939247</v>
      </c>
    </row>
    <row r="144" spans="1:82" ht="15" customHeight="1">
      <c r="A144" s="368"/>
      <c r="B144" s="49"/>
      <c r="C144" s="53" t="s">
        <v>202</v>
      </c>
      <c r="D144" s="90">
        <v>14</v>
      </c>
      <c r="E144" s="90">
        <v>0</v>
      </c>
      <c r="F144" s="90">
        <v>0</v>
      </c>
      <c r="G144" s="90">
        <v>0</v>
      </c>
      <c r="H144" s="90">
        <v>2</v>
      </c>
      <c r="I144" s="90">
        <v>3</v>
      </c>
      <c r="J144" s="90">
        <v>5</v>
      </c>
      <c r="K144" s="90">
        <v>2</v>
      </c>
      <c r="L144" s="90">
        <v>2</v>
      </c>
      <c r="M144" s="90">
        <v>0</v>
      </c>
      <c r="N144" s="90">
        <v>0</v>
      </c>
      <c r="O144" s="90">
        <v>55.785714285714285</v>
      </c>
      <c r="P144" s="90">
        <v>14</v>
      </c>
      <c r="Q144" s="90">
        <v>0</v>
      </c>
      <c r="R144" s="90">
        <v>0</v>
      </c>
      <c r="S144" s="90">
        <v>0</v>
      </c>
      <c r="T144" s="90">
        <v>2</v>
      </c>
      <c r="U144" s="90">
        <v>2</v>
      </c>
      <c r="V144" s="90">
        <v>5</v>
      </c>
      <c r="W144" s="90">
        <v>3</v>
      </c>
      <c r="X144" s="90">
        <v>2</v>
      </c>
      <c r="Y144" s="90">
        <v>0</v>
      </c>
      <c r="Z144" s="90">
        <v>0</v>
      </c>
      <c r="AA144" s="90">
        <v>56.571428571428569</v>
      </c>
      <c r="AB144" s="90">
        <v>14</v>
      </c>
      <c r="AC144" s="90">
        <v>0</v>
      </c>
      <c r="AD144" s="90">
        <v>1</v>
      </c>
      <c r="AE144" s="90">
        <v>1</v>
      </c>
      <c r="AF144" s="90">
        <v>0</v>
      </c>
      <c r="AG144" s="90">
        <v>1</v>
      </c>
      <c r="AH144" s="90">
        <v>3</v>
      </c>
      <c r="AI144" s="90">
        <v>4</v>
      </c>
      <c r="AJ144" s="90">
        <v>1</v>
      </c>
      <c r="AK144" s="90">
        <v>0</v>
      </c>
      <c r="AL144" s="90">
        <v>3</v>
      </c>
      <c r="AM144" s="90">
        <v>193504.54545454544</v>
      </c>
      <c r="AN144" s="90">
        <v>14</v>
      </c>
      <c r="AO144" s="90">
        <v>1</v>
      </c>
      <c r="AP144" s="90">
        <v>0</v>
      </c>
      <c r="AQ144" s="90">
        <v>1</v>
      </c>
      <c r="AR144" s="90">
        <v>2</v>
      </c>
      <c r="AS144" s="90">
        <v>2</v>
      </c>
      <c r="AT144" s="90">
        <v>1</v>
      </c>
      <c r="AU144" s="90">
        <v>3</v>
      </c>
      <c r="AV144" s="90">
        <v>2</v>
      </c>
      <c r="AW144" s="90">
        <v>2</v>
      </c>
      <c r="AX144" s="90">
        <v>0</v>
      </c>
      <c r="AY144" s="90">
        <v>0</v>
      </c>
      <c r="AZ144" s="90">
        <v>68245</v>
      </c>
      <c r="BA144" s="90">
        <v>73494.61538461539</v>
      </c>
      <c r="BB144" s="90">
        <v>635</v>
      </c>
      <c r="BC144" s="90">
        <v>0</v>
      </c>
      <c r="BD144" s="90">
        <v>32</v>
      </c>
      <c r="BE144" s="90">
        <v>26</v>
      </c>
      <c r="BF144" s="90">
        <v>168</v>
      </c>
      <c r="BG144" s="90">
        <v>126</v>
      </c>
      <c r="BH144" s="90">
        <v>109</v>
      </c>
      <c r="BI144" s="90">
        <v>108</v>
      </c>
      <c r="BJ144" s="90">
        <v>54</v>
      </c>
      <c r="BK144" s="90">
        <v>12</v>
      </c>
      <c r="BL144" s="90"/>
      <c r="BM144" s="90"/>
      <c r="BN144" s="90">
        <v>595</v>
      </c>
      <c r="BO144" s="90">
        <v>22</v>
      </c>
      <c r="BP144" s="90">
        <v>86</v>
      </c>
      <c r="BQ144" s="90">
        <v>243</v>
      </c>
      <c r="BR144" s="90">
        <v>152</v>
      </c>
      <c r="BS144" s="90">
        <v>31</v>
      </c>
      <c r="BT144" s="90">
        <v>7</v>
      </c>
      <c r="BU144" s="90">
        <v>54</v>
      </c>
      <c r="BV144" s="90">
        <v>14</v>
      </c>
      <c r="BW144" s="90">
        <v>10</v>
      </c>
      <c r="BX144" s="90">
        <v>0</v>
      </c>
      <c r="BY144" s="90">
        <v>1</v>
      </c>
      <c r="BZ144" s="90">
        <v>1</v>
      </c>
      <c r="CA144" s="90">
        <v>0</v>
      </c>
      <c r="CB144" s="90">
        <v>2</v>
      </c>
      <c r="CC144" s="90">
        <v>6.7735042735042725</v>
      </c>
      <c r="CD144" s="90">
        <v>40.641025641025635</v>
      </c>
    </row>
    <row r="145" spans="1:82" ht="15" customHeight="1">
      <c r="A145" s="368"/>
      <c r="B145" s="49"/>
      <c r="C145" s="180" t="s">
        <v>1217</v>
      </c>
      <c r="D145" s="90">
        <v>58</v>
      </c>
      <c r="E145" s="90">
        <v>2</v>
      </c>
      <c r="F145" s="90">
        <v>3</v>
      </c>
      <c r="G145" s="90">
        <v>13</v>
      </c>
      <c r="H145" s="90">
        <v>12</v>
      </c>
      <c r="I145" s="90">
        <v>7</v>
      </c>
      <c r="J145" s="90">
        <v>8</v>
      </c>
      <c r="K145" s="90">
        <v>5</v>
      </c>
      <c r="L145" s="90">
        <v>3</v>
      </c>
      <c r="M145" s="90">
        <v>4</v>
      </c>
      <c r="N145" s="90">
        <v>1</v>
      </c>
      <c r="O145" s="90">
        <v>51.631578947368418</v>
      </c>
      <c r="P145" s="90">
        <v>58</v>
      </c>
      <c r="Q145" s="90">
        <v>2</v>
      </c>
      <c r="R145" s="90">
        <v>2</v>
      </c>
      <c r="S145" s="90">
        <v>12</v>
      </c>
      <c r="T145" s="90">
        <v>9</v>
      </c>
      <c r="U145" s="90">
        <v>8</v>
      </c>
      <c r="V145" s="90">
        <v>10</v>
      </c>
      <c r="W145" s="90">
        <v>6</v>
      </c>
      <c r="X145" s="90">
        <v>3</v>
      </c>
      <c r="Y145" s="90">
        <v>5</v>
      </c>
      <c r="Z145" s="90">
        <v>1</v>
      </c>
      <c r="AA145" s="90">
        <v>59.122807017543863</v>
      </c>
      <c r="AB145" s="90">
        <v>58</v>
      </c>
      <c r="AC145" s="90">
        <v>6</v>
      </c>
      <c r="AD145" s="90">
        <v>1</v>
      </c>
      <c r="AE145" s="90">
        <v>6</v>
      </c>
      <c r="AF145" s="90">
        <v>2</v>
      </c>
      <c r="AG145" s="90">
        <v>4</v>
      </c>
      <c r="AH145" s="90">
        <v>4</v>
      </c>
      <c r="AI145" s="90">
        <v>4</v>
      </c>
      <c r="AJ145" s="90">
        <v>2</v>
      </c>
      <c r="AK145" s="90">
        <v>5</v>
      </c>
      <c r="AL145" s="90">
        <v>24</v>
      </c>
      <c r="AM145" s="90">
        <v>200943.85037348274</v>
      </c>
      <c r="AN145" s="90">
        <v>58</v>
      </c>
      <c r="AO145" s="90">
        <v>5</v>
      </c>
      <c r="AP145" s="90">
        <v>6</v>
      </c>
      <c r="AQ145" s="90">
        <v>12</v>
      </c>
      <c r="AR145" s="90">
        <v>3</v>
      </c>
      <c r="AS145" s="90">
        <v>5</v>
      </c>
      <c r="AT145" s="90">
        <v>7</v>
      </c>
      <c r="AU145" s="90">
        <v>6</v>
      </c>
      <c r="AV145" s="90">
        <v>6</v>
      </c>
      <c r="AW145" s="90">
        <v>6</v>
      </c>
      <c r="AX145" s="90">
        <v>0</v>
      </c>
      <c r="AY145" s="90">
        <v>2</v>
      </c>
      <c r="AZ145" s="90">
        <v>55128.696428571428</v>
      </c>
      <c r="BA145" s="90">
        <v>60533.470588235294</v>
      </c>
      <c r="BB145" s="90">
        <v>2772</v>
      </c>
      <c r="BC145" s="90">
        <v>640</v>
      </c>
      <c r="BD145" s="90">
        <v>173</v>
      </c>
      <c r="BE145" s="90">
        <v>159</v>
      </c>
      <c r="BF145" s="90">
        <v>495</v>
      </c>
      <c r="BG145" s="90">
        <v>371</v>
      </c>
      <c r="BH145" s="90">
        <v>318</v>
      </c>
      <c r="BI145" s="90">
        <v>377</v>
      </c>
      <c r="BJ145" s="90">
        <v>218</v>
      </c>
      <c r="BK145" s="90">
        <v>21</v>
      </c>
      <c r="BL145" s="90"/>
      <c r="BM145" s="90"/>
      <c r="BN145" s="90">
        <v>2645</v>
      </c>
      <c r="BO145" s="90">
        <v>742</v>
      </c>
      <c r="BP145" s="90">
        <v>251</v>
      </c>
      <c r="BQ145" s="90">
        <v>630</v>
      </c>
      <c r="BR145" s="90">
        <v>398</v>
      </c>
      <c r="BS145" s="90">
        <v>144</v>
      </c>
      <c r="BT145" s="90">
        <v>37</v>
      </c>
      <c r="BU145" s="90">
        <v>443</v>
      </c>
      <c r="BV145" s="90">
        <v>58</v>
      </c>
      <c r="BW145" s="90">
        <v>39</v>
      </c>
      <c r="BX145" s="90">
        <v>8</v>
      </c>
      <c r="BY145" s="90">
        <v>5</v>
      </c>
      <c r="BZ145" s="90">
        <v>2</v>
      </c>
      <c r="CA145" s="90">
        <v>1</v>
      </c>
      <c r="CB145" s="90">
        <v>3</v>
      </c>
      <c r="CC145" s="90">
        <v>7.2188953527852249</v>
      </c>
      <c r="CD145" s="90">
        <v>24.81495277519921</v>
      </c>
    </row>
    <row r="146" spans="1:82" ht="15" customHeight="1">
      <c r="A146" s="369"/>
      <c r="B146" s="65"/>
      <c r="C146" s="59" t="s">
        <v>174</v>
      </c>
      <c r="D146" s="90">
        <v>42</v>
      </c>
      <c r="E146" s="90">
        <v>0</v>
      </c>
      <c r="F146" s="90">
        <v>0</v>
      </c>
      <c r="G146" s="90">
        <v>4</v>
      </c>
      <c r="H146" s="90">
        <v>4</v>
      </c>
      <c r="I146" s="90">
        <v>5</v>
      </c>
      <c r="J146" s="90">
        <v>16</v>
      </c>
      <c r="K146" s="90">
        <v>6</v>
      </c>
      <c r="L146" s="90">
        <v>5</v>
      </c>
      <c r="M146" s="90">
        <v>0</v>
      </c>
      <c r="N146" s="90">
        <v>2</v>
      </c>
      <c r="O146" s="90">
        <v>54.625</v>
      </c>
      <c r="P146" s="90">
        <v>42</v>
      </c>
      <c r="Q146" s="90">
        <v>0</v>
      </c>
      <c r="R146" s="90">
        <v>0</v>
      </c>
      <c r="S146" s="90">
        <v>5</v>
      </c>
      <c r="T146" s="90">
        <v>4</v>
      </c>
      <c r="U146" s="90">
        <v>4</v>
      </c>
      <c r="V146" s="90">
        <v>16</v>
      </c>
      <c r="W146" s="90">
        <v>7</v>
      </c>
      <c r="X146" s="90">
        <v>4</v>
      </c>
      <c r="Y146" s="90">
        <v>2</v>
      </c>
      <c r="Z146" s="90">
        <v>0</v>
      </c>
      <c r="AA146" s="90">
        <v>55.333333333333336</v>
      </c>
      <c r="AB146" s="90">
        <v>42</v>
      </c>
      <c r="AC146" s="90">
        <v>0</v>
      </c>
      <c r="AD146" s="90">
        <v>1</v>
      </c>
      <c r="AE146" s="90">
        <v>1</v>
      </c>
      <c r="AF146" s="90">
        <v>2</v>
      </c>
      <c r="AG146" s="90">
        <v>1</v>
      </c>
      <c r="AH146" s="90">
        <v>1</v>
      </c>
      <c r="AI146" s="90">
        <v>2</v>
      </c>
      <c r="AJ146" s="90">
        <v>6</v>
      </c>
      <c r="AK146" s="90">
        <v>19</v>
      </c>
      <c r="AL146" s="90">
        <v>9</v>
      </c>
      <c r="AM146" s="90">
        <v>333008.31313131313</v>
      </c>
      <c r="AN146" s="90">
        <v>42</v>
      </c>
      <c r="AO146" s="90">
        <v>4</v>
      </c>
      <c r="AP146" s="90">
        <v>0</v>
      </c>
      <c r="AQ146" s="90">
        <v>0</v>
      </c>
      <c r="AR146" s="90">
        <v>1</v>
      </c>
      <c r="AS146" s="90">
        <v>2</v>
      </c>
      <c r="AT146" s="90">
        <v>3</v>
      </c>
      <c r="AU146" s="90">
        <v>2</v>
      </c>
      <c r="AV146" s="90">
        <v>5</v>
      </c>
      <c r="AW146" s="90">
        <v>12</v>
      </c>
      <c r="AX146" s="90">
        <v>8</v>
      </c>
      <c r="AY146" s="90">
        <v>5</v>
      </c>
      <c r="AZ146" s="90">
        <v>109179.45945945945</v>
      </c>
      <c r="BA146" s="90">
        <v>122413.33333333333</v>
      </c>
      <c r="BB146" s="90">
        <v>2048</v>
      </c>
      <c r="BC146" s="90">
        <v>53</v>
      </c>
      <c r="BD146" s="90">
        <v>129</v>
      </c>
      <c r="BE146" s="90">
        <v>83</v>
      </c>
      <c r="BF146" s="90">
        <v>457</v>
      </c>
      <c r="BG146" s="90">
        <v>392</v>
      </c>
      <c r="BH146" s="90">
        <v>329</v>
      </c>
      <c r="BI146" s="90">
        <v>370</v>
      </c>
      <c r="BJ146" s="90">
        <v>227</v>
      </c>
      <c r="BK146" s="90">
        <v>8</v>
      </c>
      <c r="BL146" s="90"/>
      <c r="BM146" s="90"/>
      <c r="BN146" s="90">
        <v>1133</v>
      </c>
      <c r="BO146" s="90">
        <v>22</v>
      </c>
      <c r="BP146" s="90">
        <v>44</v>
      </c>
      <c r="BQ146" s="90">
        <v>110</v>
      </c>
      <c r="BR146" s="90">
        <v>62</v>
      </c>
      <c r="BS146" s="90">
        <v>47</v>
      </c>
      <c r="BT146" s="90">
        <v>6</v>
      </c>
      <c r="BU146" s="90">
        <v>842</v>
      </c>
      <c r="BV146" s="90">
        <v>42</v>
      </c>
      <c r="BW146" s="90">
        <v>18</v>
      </c>
      <c r="BX146" s="90">
        <v>0</v>
      </c>
      <c r="BY146" s="90">
        <v>1</v>
      </c>
      <c r="BZ146" s="90">
        <v>0</v>
      </c>
      <c r="CA146" s="90">
        <v>0</v>
      </c>
      <c r="CB146" s="90">
        <v>23</v>
      </c>
      <c r="CC146" s="90">
        <v>2.5755879059350506</v>
      </c>
      <c r="CD146" s="90">
        <v>48.936170212765958</v>
      </c>
    </row>
    <row r="147" spans="1:82" ht="15" customHeight="1">
      <c r="A147" s="368"/>
      <c r="B147" s="44" t="s">
        <v>185</v>
      </c>
      <c r="C147" s="45" t="s">
        <v>176</v>
      </c>
      <c r="D147" s="90">
        <v>963</v>
      </c>
      <c r="E147" s="90">
        <v>121</v>
      </c>
      <c r="F147" s="90">
        <v>256</v>
      </c>
      <c r="G147" s="90">
        <v>215</v>
      </c>
      <c r="H147" s="90">
        <v>148</v>
      </c>
      <c r="I147" s="90">
        <v>86</v>
      </c>
      <c r="J147" s="90">
        <v>55</v>
      </c>
      <c r="K147" s="90">
        <v>35</v>
      </c>
      <c r="L147" s="90">
        <v>14</v>
      </c>
      <c r="M147" s="90">
        <v>13</v>
      </c>
      <c r="N147" s="90">
        <v>20</v>
      </c>
      <c r="O147" s="90">
        <v>28.275715800636267</v>
      </c>
      <c r="P147" s="90">
        <v>963</v>
      </c>
      <c r="Q147" s="90">
        <v>90</v>
      </c>
      <c r="R147" s="90">
        <v>268</v>
      </c>
      <c r="S147" s="90">
        <v>216</v>
      </c>
      <c r="T147" s="90">
        <v>160</v>
      </c>
      <c r="U147" s="90">
        <v>87</v>
      </c>
      <c r="V147" s="90">
        <v>62</v>
      </c>
      <c r="W147" s="90">
        <v>38</v>
      </c>
      <c r="X147" s="90">
        <v>17</v>
      </c>
      <c r="Y147" s="90">
        <v>14</v>
      </c>
      <c r="Z147" s="90">
        <v>11</v>
      </c>
      <c r="AA147" s="90">
        <v>29.719537815126049</v>
      </c>
      <c r="AB147" s="90">
        <v>963</v>
      </c>
      <c r="AC147" s="90">
        <v>196</v>
      </c>
      <c r="AD147" s="90">
        <v>148</v>
      </c>
      <c r="AE147" s="90">
        <v>104</v>
      </c>
      <c r="AF147" s="90">
        <v>63</v>
      </c>
      <c r="AG147" s="90">
        <v>25</v>
      </c>
      <c r="AH147" s="90">
        <v>11</v>
      </c>
      <c r="AI147" s="90">
        <v>15</v>
      </c>
      <c r="AJ147" s="90">
        <v>4</v>
      </c>
      <c r="AK147" s="90">
        <v>21</v>
      </c>
      <c r="AL147" s="90">
        <v>376</v>
      </c>
      <c r="AM147" s="90">
        <v>131652.79003069145</v>
      </c>
      <c r="AN147" s="90">
        <v>963</v>
      </c>
      <c r="AO147" s="90">
        <v>12</v>
      </c>
      <c r="AP147" s="90">
        <v>157</v>
      </c>
      <c r="AQ147" s="90">
        <v>296</v>
      </c>
      <c r="AR147" s="90">
        <v>193</v>
      </c>
      <c r="AS147" s="90">
        <v>119</v>
      </c>
      <c r="AT147" s="90">
        <v>63</v>
      </c>
      <c r="AU147" s="90">
        <v>26</v>
      </c>
      <c r="AV147" s="90">
        <v>18</v>
      </c>
      <c r="AW147" s="90">
        <v>8</v>
      </c>
      <c r="AX147" s="90">
        <v>10</v>
      </c>
      <c r="AY147" s="90">
        <v>61</v>
      </c>
      <c r="AZ147" s="90">
        <v>43340.088691796009</v>
      </c>
      <c r="BA147" s="90">
        <v>43924.449438202246</v>
      </c>
      <c r="BB147" s="90">
        <v>23996</v>
      </c>
      <c r="BC147" s="90">
        <v>745</v>
      </c>
      <c r="BD147" s="90">
        <v>465</v>
      </c>
      <c r="BE147" s="90">
        <v>632</v>
      </c>
      <c r="BF147" s="90">
        <v>3738</v>
      </c>
      <c r="BG147" s="90">
        <v>4675</v>
      </c>
      <c r="BH147" s="90">
        <v>4802</v>
      </c>
      <c r="BI147" s="90">
        <v>4909</v>
      </c>
      <c r="BJ147" s="90">
        <v>3710</v>
      </c>
      <c r="BK147" s="90">
        <v>320</v>
      </c>
      <c r="BL147" s="90"/>
      <c r="BM147" s="90"/>
      <c r="BN147" s="90">
        <v>20298</v>
      </c>
      <c r="BO147" s="90">
        <v>1768</v>
      </c>
      <c r="BP147" s="90">
        <v>2328</v>
      </c>
      <c r="BQ147" s="90">
        <v>4414</v>
      </c>
      <c r="BR147" s="90">
        <v>3929</v>
      </c>
      <c r="BS147" s="90">
        <v>1933</v>
      </c>
      <c r="BT147" s="90">
        <v>653</v>
      </c>
      <c r="BU147" s="90">
        <v>5273</v>
      </c>
      <c r="BV147" s="90">
        <v>963</v>
      </c>
      <c r="BW147" s="90">
        <v>290</v>
      </c>
      <c r="BX147" s="90">
        <v>240</v>
      </c>
      <c r="BY147" s="90">
        <v>274</v>
      </c>
      <c r="BZ147" s="90">
        <v>93</v>
      </c>
      <c r="CA147" s="90">
        <v>22</v>
      </c>
      <c r="CB147" s="90">
        <v>44</v>
      </c>
      <c r="CC147" s="90">
        <v>20.901795815981483</v>
      </c>
      <c r="CD147" s="90">
        <v>30.538553823349734</v>
      </c>
    </row>
    <row r="148" spans="1:82" ht="15" customHeight="1">
      <c r="A148" s="367"/>
      <c r="B148" s="57" t="s">
        <v>186</v>
      </c>
      <c r="C148" s="50"/>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90"/>
      <c r="AK148" s="90"/>
      <c r="AL148" s="90"/>
      <c r="AM148" s="90"/>
      <c r="AN148" s="90"/>
      <c r="AO148" s="90"/>
      <c r="AP148" s="90"/>
      <c r="AQ148" s="90"/>
      <c r="AR148" s="90"/>
      <c r="AS148" s="90"/>
      <c r="AT148" s="90"/>
      <c r="AU148" s="90"/>
      <c r="AV148" s="90"/>
      <c r="AW148" s="90"/>
      <c r="AX148" s="90"/>
      <c r="AY148" s="90"/>
      <c r="AZ148" s="90"/>
      <c r="BA148" s="90"/>
      <c r="BB148" s="90"/>
      <c r="BC148" s="90"/>
      <c r="BD148" s="90"/>
      <c r="BE148" s="90"/>
      <c r="BF148" s="90"/>
      <c r="BG148" s="90"/>
      <c r="BH148" s="90"/>
      <c r="BI148" s="90"/>
      <c r="BJ148" s="90"/>
      <c r="BK148" s="90"/>
      <c r="BL148" s="90"/>
      <c r="BM148" s="90"/>
      <c r="BN148" s="90"/>
      <c r="BO148" s="90"/>
      <c r="BP148" s="90"/>
      <c r="BQ148" s="90"/>
      <c r="BR148" s="90"/>
      <c r="BS148" s="90"/>
      <c r="BT148" s="90"/>
      <c r="BU148" s="90"/>
      <c r="BV148" s="90"/>
      <c r="BW148" s="90"/>
      <c r="BX148" s="90"/>
      <c r="BY148" s="90"/>
      <c r="BZ148" s="90"/>
      <c r="CA148" s="90"/>
      <c r="CB148" s="90"/>
      <c r="CC148" s="90"/>
      <c r="CD148" s="90"/>
    </row>
    <row r="149" spans="1:82" ht="15" customHeight="1">
      <c r="A149" s="367"/>
      <c r="B149" s="57" t="s">
        <v>187</v>
      </c>
      <c r="C149" s="53" t="s">
        <v>196</v>
      </c>
      <c r="D149" s="90">
        <v>342</v>
      </c>
      <c r="E149" s="90">
        <v>48</v>
      </c>
      <c r="F149" s="90">
        <v>88</v>
      </c>
      <c r="G149" s="90">
        <v>75</v>
      </c>
      <c r="H149" s="90">
        <v>48</v>
      </c>
      <c r="I149" s="90">
        <v>26</v>
      </c>
      <c r="J149" s="90">
        <v>22</v>
      </c>
      <c r="K149" s="90">
        <v>16</v>
      </c>
      <c r="L149" s="90">
        <v>8</v>
      </c>
      <c r="M149" s="90">
        <v>4</v>
      </c>
      <c r="N149" s="90">
        <v>7</v>
      </c>
      <c r="O149" s="90">
        <v>28.84776119402985</v>
      </c>
      <c r="P149" s="90">
        <v>342</v>
      </c>
      <c r="Q149" s="90">
        <v>39</v>
      </c>
      <c r="R149" s="90">
        <v>87</v>
      </c>
      <c r="S149" s="90">
        <v>77</v>
      </c>
      <c r="T149" s="90">
        <v>56</v>
      </c>
      <c r="U149" s="90">
        <v>25</v>
      </c>
      <c r="V149" s="90">
        <v>24</v>
      </c>
      <c r="W149" s="90">
        <v>16</v>
      </c>
      <c r="X149" s="90">
        <v>10</v>
      </c>
      <c r="Y149" s="90">
        <v>4</v>
      </c>
      <c r="Z149" s="90">
        <v>4</v>
      </c>
      <c r="AA149" s="90">
        <v>30.355029585798817</v>
      </c>
      <c r="AB149" s="90">
        <v>342</v>
      </c>
      <c r="AC149" s="90">
        <v>66</v>
      </c>
      <c r="AD149" s="90">
        <v>51</v>
      </c>
      <c r="AE149" s="90">
        <v>41</v>
      </c>
      <c r="AF149" s="90">
        <v>21</v>
      </c>
      <c r="AG149" s="90">
        <v>10</v>
      </c>
      <c r="AH149" s="90">
        <v>8</v>
      </c>
      <c r="AI149" s="90">
        <v>8</v>
      </c>
      <c r="AJ149" s="90">
        <v>2</v>
      </c>
      <c r="AK149" s="90">
        <v>11</v>
      </c>
      <c r="AL149" s="90">
        <v>124</v>
      </c>
      <c r="AM149" s="90">
        <v>142860.21706167175</v>
      </c>
      <c r="AN149" s="90">
        <v>342</v>
      </c>
      <c r="AO149" s="90">
        <v>4</v>
      </c>
      <c r="AP149" s="90">
        <v>46</v>
      </c>
      <c r="AQ149" s="90">
        <v>99</v>
      </c>
      <c r="AR149" s="90">
        <v>61</v>
      </c>
      <c r="AS149" s="90">
        <v>52</v>
      </c>
      <c r="AT149" s="90">
        <v>24</v>
      </c>
      <c r="AU149" s="90">
        <v>12</v>
      </c>
      <c r="AV149" s="90">
        <v>12</v>
      </c>
      <c r="AW149" s="90">
        <v>2</v>
      </c>
      <c r="AX149" s="90">
        <v>7</v>
      </c>
      <c r="AY149" s="90">
        <v>23</v>
      </c>
      <c r="AZ149" s="90">
        <v>47968.119122257056</v>
      </c>
      <c r="BA149" s="90">
        <v>48577.238095238092</v>
      </c>
      <c r="BB149" s="90">
        <v>8846</v>
      </c>
      <c r="BC149" s="90">
        <v>271</v>
      </c>
      <c r="BD149" s="90">
        <v>178</v>
      </c>
      <c r="BE149" s="90">
        <v>242</v>
      </c>
      <c r="BF149" s="90">
        <v>1355</v>
      </c>
      <c r="BG149" s="90">
        <v>1578</v>
      </c>
      <c r="BH149" s="90">
        <v>1745</v>
      </c>
      <c r="BI149" s="90">
        <v>1868</v>
      </c>
      <c r="BJ149" s="90">
        <v>1469</v>
      </c>
      <c r="BK149" s="90">
        <v>140</v>
      </c>
      <c r="BL149" s="90"/>
      <c r="BM149" s="90"/>
      <c r="BN149" s="90">
        <v>7470</v>
      </c>
      <c r="BO149" s="90">
        <v>694</v>
      </c>
      <c r="BP149" s="90">
        <v>869</v>
      </c>
      <c r="BQ149" s="90">
        <v>1598</v>
      </c>
      <c r="BR149" s="90">
        <v>1432</v>
      </c>
      <c r="BS149" s="90">
        <v>691</v>
      </c>
      <c r="BT149" s="90">
        <v>256</v>
      </c>
      <c r="BU149" s="90">
        <v>1930</v>
      </c>
      <c r="BV149" s="90">
        <v>342</v>
      </c>
      <c r="BW149" s="90">
        <v>109</v>
      </c>
      <c r="BX149" s="90">
        <v>74</v>
      </c>
      <c r="BY149" s="90">
        <v>88</v>
      </c>
      <c r="BZ149" s="90">
        <v>46</v>
      </c>
      <c r="CA149" s="90">
        <v>10</v>
      </c>
      <c r="CB149" s="90">
        <v>15</v>
      </c>
      <c r="CC149" s="90">
        <v>22.686781998315592</v>
      </c>
      <c r="CD149" s="90">
        <v>34.030172997473386</v>
      </c>
    </row>
    <row r="150" spans="1:82" ht="15" customHeight="1">
      <c r="A150" s="367"/>
      <c r="B150" s="57"/>
      <c r="C150" s="53" t="s">
        <v>197</v>
      </c>
      <c r="D150" s="90">
        <v>79</v>
      </c>
      <c r="E150" s="90">
        <v>8</v>
      </c>
      <c r="F150" s="90">
        <v>16</v>
      </c>
      <c r="G150" s="90">
        <v>21</v>
      </c>
      <c r="H150" s="90">
        <v>15</v>
      </c>
      <c r="I150" s="90">
        <v>5</v>
      </c>
      <c r="J150" s="90">
        <v>4</v>
      </c>
      <c r="K150" s="90">
        <v>5</v>
      </c>
      <c r="L150" s="90">
        <v>1</v>
      </c>
      <c r="M150" s="90">
        <v>3</v>
      </c>
      <c r="N150" s="90">
        <v>1</v>
      </c>
      <c r="O150" s="90">
        <v>34.051282051282051</v>
      </c>
      <c r="P150" s="90">
        <v>79</v>
      </c>
      <c r="Q150" s="90">
        <v>3</v>
      </c>
      <c r="R150" s="90">
        <v>20</v>
      </c>
      <c r="S150" s="90">
        <v>17</v>
      </c>
      <c r="T150" s="90">
        <v>16</v>
      </c>
      <c r="U150" s="90">
        <v>8</v>
      </c>
      <c r="V150" s="90">
        <v>4</v>
      </c>
      <c r="W150" s="90">
        <v>6</v>
      </c>
      <c r="X150" s="90">
        <v>1</v>
      </c>
      <c r="Y150" s="90">
        <v>3</v>
      </c>
      <c r="Z150" s="90">
        <v>1</v>
      </c>
      <c r="AA150" s="90">
        <v>37.153846153846153</v>
      </c>
      <c r="AB150" s="90">
        <v>79</v>
      </c>
      <c r="AC150" s="90">
        <v>13</v>
      </c>
      <c r="AD150" s="90">
        <v>9</v>
      </c>
      <c r="AE150" s="90">
        <v>3</v>
      </c>
      <c r="AF150" s="90">
        <v>8</v>
      </c>
      <c r="AG150" s="90">
        <v>4</v>
      </c>
      <c r="AH150" s="90">
        <v>0</v>
      </c>
      <c r="AI150" s="90">
        <v>1</v>
      </c>
      <c r="AJ150" s="90">
        <v>0</v>
      </c>
      <c r="AK150" s="90">
        <v>3</v>
      </c>
      <c r="AL150" s="90">
        <v>38</v>
      </c>
      <c r="AM150" s="90">
        <v>147300.19512195123</v>
      </c>
      <c r="AN150" s="90">
        <v>79</v>
      </c>
      <c r="AO150" s="90">
        <v>3</v>
      </c>
      <c r="AP150" s="90">
        <v>10</v>
      </c>
      <c r="AQ150" s="90">
        <v>27</v>
      </c>
      <c r="AR150" s="90">
        <v>11</v>
      </c>
      <c r="AS150" s="90">
        <v>9</v>
      </c>
      <c r="AT150" s="90">
        <v>9</v>
      </c>
      <c r="AU150" s="90">
        <v>4</v>
      </c>
      <c r="AV150" s="90">
        <v>0</v>
      </c>
      <c r="AW150" s="90">
        <v>2</v>
      </c>
      <c r="AX150" s="90">
        <v>0</v>
      </c>
      <c r="AY150" s="90">
        <v>4</v>
      </c>
      <c r="AZ150" s="90">
        <v>42688</v>
      </c>
      <c r="BA150" s="90">
        <v>44466.666666666664</v>
      </c>
      <c r="BB150" s="90">
        <v>2503</v>
      </c>
      <c r="BC150" s="90">
        <v>253</v>
      </c>
      <c r="BD150" s="90">
        <v>46</v>
      </c>
      <c r="BE150" s="90">
        <v>60</v>
      </c>
      <c r="BF150" s="90">
        <v>294</v>
      </c>
      <c r="BG150" s="90">
        <v>450</v>
      </c>
      <c r="BH150" s="90">
        <v>462</v>
      </c>
      <c r="BI150" s="90">
        <v>503</v>
      </c>
      <c r="BJ150" s="90">
        <v>402</v>
      </c>
      <c r="BK150" s="90">
        <v>33</v>
      </c>
      <c r="BL150" s="90"/>
      <c r="BM150" s="90"/>
      <c r="BN150" s="90">
        <v>1990</v>
      </c>
      <c r="BO150" s="90">
        <v>408</v>
      </c>
      <c r="BP150" s="90">
        <v>153</v>
      </c>
      <c r="BQ150" s="90">
        <v>323</v>
      </c>
      <c r="BR150" s="90">
        <v>346</v>
      </c>
      <c r="BS150" s="90">
        <v>184</v>
      </c>
      <c r="BT150" s="90">
        <v>92</v>
      </c>
      <c r="BU150" s="90">
        <v>484</v>
      </c>
      <c r="BV150" s="90">
        <v>79</v>
      </c>
      <c r="BW150" s="90">
        <v>17</v>
      </c>
      <c r="BX150" s="90">
        <v>25</v>
      </c>
      <c r="BY150" s="90">
        <v>24</v>
      </c>
      <c r="BZ150" s="90">
        <v>7</v>
      </c>
      <c r="CA150" s="90">
        <v>2</v>
      </c>
      <c r="CB150" s="90">
        <v>4</v>
      </c>
      <c r="CC150" s="90">
        <v>22.25800800943264</v>
      </c>
      <c r="CD150" s="90">
        <v>28.781906908749104</v>
      </c>
    </row>
    <row r="151" spans="1:82" ht="15" customHeight="1">
      <c r="A151" s="368"/>
      <c r="B151" s="49"/>
      <c r="C151" s="53" t="s">
        <v>198</v>
      </c>
      <c r="D151" s="90">
        <v>124</v>
      </c>
      <c r="E151" s="90">
        <v>8</v>
      </c>
      <c r="F151" s="90">
        <v>30</v>
      </c>
      <c r="G151" s="90">
        <v>29</v>
      </c>
      <c r="H151" s="90">
        <v>21</v>
      </c>
      <c r="I151" s="90">
        <v>16</v>
      </c>
      <c r="J151" s="90">
        <v>11</v>
      </c>
      <c r="K151" s="90">
        <v>7</v>
      </c>
      <c r="L151" s="90">
        <v>2</v>
      </c>
      <c r="M151" s="90">
        <v>0</v>
      </c>
      <c r="N151" s="90">
        <v>0</v>
      </c>
      <c r="O151" s="90">
        <v>30.887096774193548</v>
      </c>
      <c r="P151" s="90">
        <v>124</v>
      </c>
      <c r="Q151" s="90">
        <v>5</v>
      </c>
      <c r="R151" s="90">
        <v>27</v>
      </c>
      <c r="S151" s="90">
        <v>32</v>
      </c>
      <c r="T151" s="90">
        <v>21</v>
      </c>
      <c r="U151" s="90">
        <v>17</v>
      </c>
      <c r="V151" s="90">
        <v>13</v>
      </c>
      <c r="W151" s="90">
        <v>6</v>
      </c>
      <c r="X151" s="90">
        <v>2</v>
      </c>
      <c r="Y151" s="90">
        <v>1</v>
      </c>
      <c r="Z151" s="90">
        <v>0</v>
      </c>
      <c r="AA151" s="90">
        <v>32.814516129032256</v>
      </c>
      <c r="AB151" s="90">
        <v>124</v>
      </c>
      <c r="AC151" s="90">
        <v>23</v>
      </c>
      <c r="AD151" s="90">
        <v>17</v>
      </c>
      <c r="AE151" s="90">
        <v>19</v>
      </c>
      <c r="AF151" s="90">
        <v>7</v>
      </c>
      <c r="AG151" s="90">
        <v>4</v>
      </c>
      <c r="AH151" s="90">
        <v>0</v>
      </c>
      <c r="AI151" s="90">
        <v>4</v>
      </c>
      <c r="AJ151" s="90">
        <v>0</v>
      </c>
      <c r="AK151" s="90">
        <v>2</v>
      </c>
      <c r="AL151" s="90">
        <v>48</v>
      </c>
      <c r="AM151" s="90">
        <v>129167.18107769423</v>
      </c>
      <c r="AN151" s="90">
        <v>124</v>
      </c>
      <c r="AO151" s="90">
        <v>1</v>
      </c>
      <c r="AP151" s="90">
        <v>14</v>
      </c>
      <c r="AQ151" s="90">
        <v>42</v>
      </c>
      <c r="AR151" s="90">
        <v>28</v>
      </c>
      <c r="AS151" s="90">
        <v>13</v>
      </c>
      <c r="AT151" s="90">
        <v>14</v>
      </c>
      <c r="AU151" s="90">
        <v>3</v>
      </c>
      <c r="AV151" s="90">
        <v>4</v>
      </c>
      <c r="AW151" s="90">
        <v>1</v>
      </c>
      <c r="AX151" s="90">
        <v>0</v>
      </c>
      <c r="AY151" s="90">
        <v>4</v>
      </c>
      <c r="AZ151" s="90">
        <v>43455.5</v>
      </c>
      <c r="BA151" s="90">
        <v>43820.672268907561</v>
      </c>
      <c r="BB151" s="90">
        <v>3390</v>
      </c>
      <c r="BC151" s="90">
        <v>68</v>
      </c>
      <c r="BD151" s="90">
        <v>67</v>
      </c>
      <c r="BE151" s="90">
        <v>90</v>
      </c>
      <c r="BF151" s="90">
        <v>510</v>
      </c>
      <c r="BG151" s="90">
        <v>698</v>
      </c>
      <c r="BH151" s="90">
        <v>634</v>
      </c>
      <c r="BI151" s="90">
        <v>693</v>
      </c>
      <c r="BJ151" s="90">
        <v>547</v>
      </c>
      <c r="BK151" s="90">
        <v>83</v>
      </c>
      <c r="BL151" s="90"/>
      <c r="BM151" s="90"/>
      <c r="BN151" s="90">
        <v>2738</v>
      </c>
      <c r="BO151" s="90">
        <v>192</v>
      </c>
      <c r="BP151" s="90">
        <v>339</v>
      </c>
      <c r="BQ151" s="90">
        <v>614</v>
      </c>
      <c r="BR151" s="90">
        <v>470</v>
      </c>
      <c r="BS151" s="90">
        <v>300</v>
      </c>
      <c r="BT151" s="90">
        <v>82</v>
      </c>
      <c r="BU151" s="90">
        <v>741</v>
      </c>
      <c r="BV151" s="90">
        <v>124</v>
      </c>
      <c r="BW151" s="90">
        <v>43</v>
      </c>
      <c r="BX151" s="90">
        <v>28</v>
      </c>
      <c r="BY151" s="90">
        <v>33</v>
      </c>
      <c r="BZ151" s="90">
        <v>13</v>
      </c>
      <c r="CA151" s="90">
        <v>3</v>
      </c>
      <c r="CB151" s="90">
        <v>4</v>
      </c>
      <c r="CC151" s="90">
        <v>20.525025768560447</v>
      </c>
      <c r="CD151" s="90">
        <v>31.987053145808488</v>
      </c>
    </row>
    <row r="152" spans="1:82" ht="15" customHeight="1">
      <c r="A152" s="368"/>
      <c r="B152" s="49"/>
      <c r="C152" s="53" t="s">
        <v>199</v>
      </c>
      <c r="D152" s="90">
        <v>64</v>
      </c>
      <c r="E152" s="90">
        <v>5</v>
      </c>
      <c r="F152" s="90">
        <v>18</v>
      </c>
      <c r="G152" s="90">
        <v>11</v>
      </c>
      <c r="H152" s="90">
        <v>14</v>
      </c>
      <c r="I152" s="90">
        <v>7</v>
      </c>
      <c r="J152" s="90">
        <v>2</v>
      </c>
      <c r="K152" s="90">
        <v>3</v>
      </c>
      <c r="L152" s="90">
        <v>1</v>
      </c>
      <c r="M152" s="90">
        <v>2</v>
      </c>
      <c r="N152" s="90">
        <v>1</v>
      </c>
      <c r="O152" s="90">
        <v>30.904761904761905</v>
      </c>
      <c r="P152" s="90">
        <v>64</v>
      </c>
      <c r="Q152" s="90">
        <v>3</v>
      </c>
      <c r="R152" s="90">
        <v>20</v>
      </c>
      <c r="S152" s="90">
        <v>9</v>
      </c>
      <c r="T152" s="90">
        <v>15</v>
      </c>
      <c r="U152" s="90">
        <v>8</v>
      </c>
      <c r="V152" s="90">
        <v>2</v>
      </c>
      <c r="W152" s="90">
        <v>3</v>
      </c>
      <c r="X152" s="90">
        <v>1</v>
      </c>
      <c r="Y152" s="90">
        <v>2</v>
      </c>
      <c r="Z152" s="90">
        <v>1</v>
      </c>
      <c r="AA152" s="90">
        <v>31.523809523809526</v>
      </c>
      <c r="AB152" s="90">
        <v>64</v>
      </c>
      <c r="AC152" s="90">
        <v>14</v>
      </c>
      <c r="AD152" s="90">
        <v>17</v>
      </c>
      <c r="AE152" s="90">
        <v>8</v>
      </c>
      <c r="AF152" s="90">
        <v>3</v>
      </c>
      <c r="AG152" s="90">
        <v>2</v>
      </c>
      <c r="AH152" s="90">
        <v>0</v>
      </c>
      <c r="AI152" s="90">
        <v>0</v>
      </c>
      <c r="AJ152" s="90">
        <v>1</v>
      </c>
      <c r="AK152" s="90">
        <v>0</v>
      </c>
      <c r="AL152" s="90">
        <v>19</v>
      </c>
      <c r="AM152" s="90">
        <v>113074.07407407407</v>
      </c>
      <c r="AN152" s="90">
        <v>64</v>
      </c>
      <c r="AO152" s="90">
        <v>1</v>
      </c>
      <c r="AP152" s="90">
        <v>10</v>
      </c>
      <c r="AQ152" s="90">
        <v>25</v>
      </c>
      <c r="AR152" s="90">
        <v>17</v>
      </c>
      <c r="AS152" s="90">
        <v>7</v>
      </c>
      <c r="AT152" s="90">
        <v>2</v>
      </c>
      <c r="AU152" s="90">
        <v>0</v>
      </c>
      <c r="AV152" s="90">
        <v>1</v>
      </c>
      <c r="AW152" s="90">
        <v>0</v>
      </c>
      <c r="AX152" s="90">
        <v>0</v>
      </c>
      <c r="AY152" s="90">
        <v>1</v>
      </c>
      <c r="AZ152" s="90">
        <v>37906.349206349209</v>
      </c>
      <c r="BA152" s="90">
        <v>38517.741935483871</v>
      </c>
      <c r="BB152" s="90">
        <v>1792</v>
      </c>
      <c r="BC152" s="90">
        <v>48</v>
      </c>
      <c r="BD152" s="90">
        <v>47</v>
      </c>
      <c r="BE152" s="90">
        <v>72</v>
      </c>
      <c r="BF152" s="90">
        <v>346</v>
      </c>
      <c r="BG152" s="90">
        <v>369</v>
      </c>
      <c r="BH152" s="90">
        <v>348</v>
      </c>
      <c r="BI152" s="90">
        <v>310</v>
      </c>
      <c r="BJ152" s="90">
        <v>240</v>
      </c>
      <c r="BK152" s="90">
        <v>12</v>
      </c>
      <c r="BL152" s="90"/>
      <c r="BM152" s="90"/>
      <c r="BN152" s="90">
        <v>1565</v>
      </c>
      <c r="BO152" s="90">
        <v>104</v>
      </c>
      <c r="BP152" s="90">
        <v>208</v>
      </c>
      <c r="BQ152" s="90">
        <v>384</v>
      </c>
      <c r="BR152" s="90">
        <v>364</v>
      </c>
      <c r="BS152" s="90">
        <v>109</v>
      </c>
      <c r="BT152" s="90">
        <v>42</v>
      </c>
      <c r="BU152" s="90">
        <v>354</v>
      </c>
      <c r="BV152" s="90">
        <v>64</v>
      </c>
      <c r="BW152" s="90">
        <v>18</v>
      </c>
      <c r="BX152" s="90">
        <v>17</v>
      </c>
      <c r="BY152" s="90">
        <v>17</v>
      </c>
      <c r="BZ152" s="90">
        <v>7</v>
      </c>
      <c r="CA152" s="90">
        <v>4</v>
      </c>
      <c r="CB152" s="90">
        <v>1</v>
      </c>
      <c r="CC152" s="90">
        <v>24.569897099490994</v>
      </c>
      <c r="CD152" s="90">
        <v>34.397855939287389</v>
      </c>
    </row>
    <row r="153" spans="1:82" ht="15" customHeight="1">
      <c r="A153" s="368"/>
      <c r="B153" s="49"/>
      <c r="C153" s="69" t="s">
        <v>200</v>
      </c>
      <c r="D153" s="90">
        <v>220</v>
      </c>
      <c r="E153" s="90">
        <v>34</v>
      </c>
      <c r="F153" s="90">
        <v>65</v>
      </c>
      <c r="G153" s="90">
        <v>56</v>
      </c>
      <c r="H153" s="90">
        <v>32</v>
      </c>
      <c r="I153" s="90">
        <v>14</v>
      </c>
      <c r="J153" s="90">
        <v>6</v>
      </c>
      <c r="K153" s="90">
        <v>2</v>
      </c>
      <c r="L153" s="90">
        <v>1</v>
      </c>
      <c r="M153" s="90">
        <v>3</v>
      </c>
      <c r="N153" s="90">
        <v>7</v>
      </c>
      <c r="O153" s="90">
        <v>23.64788732394366</v>
      </c>
      <c r="P153" s="90">
        <v>220</v>
      </c>
      <c r="Q153" s="90">
        <v>25</v>
      </c>
      <c r="R153" s="90">
        <v>75</v>
      </c>
      <c r="S153" s="90">
        <v>58</v>
      </c>
      <c r="T153" s="90">
        <v>33</v>
      </c>
      <c r="U153" s="90">
        <v>15</v>
      </c>
      <c r="V153" s="90">
        <v>6</v>
      </c>
      <c r="W153" s="90">
        <v>2</v>
      </c>
      <c r="X153" s="90">
        <v>1</v>
      </c>
      <c r="Y153" s="90">
        <v>3</v>
      </c>
      <c r="Z153" s="90">
        <v>2</v>
      </c>
      <c r="AA153" s="90">
        <v>24.311926605504588</v>
      </c>
      <c r="AB153" s="90">
        <v>220</v>
      </c>
      <c r="AC153" s="90">
        <v>54</v>
      </c>
      <c r="AD153" s="90">
        <v>39</v>
      </c>
      <c r="AE153" s="90">
        <v>14</v>
      </c>
      <c r="AF153" s="90">
        <v>16</v>
      </c>
      <c r="AG153" s="90">
        <v>3</v>
      </c>
      <c r="AH153" s="90">
        <v>2</v>
      </c>
      <c r="AI153" s="90">
        <v>2</v>
      </c>
      <c r="AJ153" s="90">
        <v>1</v>
      </c>
      <c r="AK153" s="90">
        <v>0</v>
      </c>
      <c r="AL153" s="90">
        <v>89</v>
      </c>
      <c r="AM153" s="90">
        <v>111651.50127226462</v>
      </c>
      <c r="AN153" s="90">
        <v>220</v>
      </c>
      <c r="AO153" s="90">
        <v>0</v>
      </c>
      <c r="AP153" s="90">
        <v>55</v>
      </c>
      <c r="AQ153" s="90">
        <v>72</v>
      </c>
      <c r="AR153" s="90">
        <v>40</v>
      </c>
      <c r="AS153" s="90">
        <v>21</v>
      </c>
      <c r="AT153" s="90">
        <v>9</v>
      </c>
      <c r="AU153" s="90">
        <v>3</v>
      </c>
      <c r="AV153" s="90">
        <v>1</v>
      </c>
      <c r="AW153" s="90">
        <v>2</v>
      </c>
      <c r="AX153" s="90">
        <v>0</v>
      </c>
      <c r="AY153" s="90">
        <v>17</v>
      </c>
      <c r="AZ153" s="90">
        <v>37528.620689655174</v>
      </c>
      <c r="BA153" s="90">
        <v>37528.620689655174</v>
      </c>
      <c r="BB153" s="90">
        <v>4406</v>
      </c>
      <c r="BC153" s="90">
        <v>33</v>
      </c>
      <c r="BD153" s="90">
        <v>65</v>
      </c>
      <c r="BE153" s="90">
        <v>94</v>
      </c>
      <c r="BF153" s="90">
        <v>772</v>
      </c>
      <c r="BG153" s="90">
        <v>931</v>
      </c>
      <c r="BH153" s="90">
        <v>984</v>
      </c>
      <c r="BI153" s="90">
        <v>921</v>
      </c>
      <c r="BJ153" s="90">
        <v>583</v>
      </c>
      <c r="BK153" s="90">
        <v>23</v>
      </c>
      <c r="BL153" s="90"/>
      <c r="BM153" s="90"/>
      <c r="BN153" s="90">
        <v>3913</v>
      </c>
      <c r="BO153" s="90">
        <v>242</v>
      </c>
      <c r="BP153" s="90">
        <v>547</v>
      </c>
      <c r="BQ153" s="90">
        <v>1055</v>
      </c>
      <c r="BR153" s="90">
        <v>872</v>
      </c>
      <c r="BS153" s="90">
        <v>423</v>
      </c>
      <c r="BT153" s="90">
        <v>125</v>
      </c>
      <c r="BU153" s="90">
        <v>649</v>
      </c>
      <c r="BV153" s="90">
        <v>220</v>
      </c>
      <c r="BW153" s="90">
        <v>62</v>
      </c>
      <c r="BX153" s="90">
        <v>69</v>
      </c>
      <c r="BY153" s="90">
        <v>64</v>
      </c>
      <c r="BZ153" s="90">
        <v>13</v>
      </c>
      <c r="CA153" s="90">
        <v>2</v>
      </c>
      <c r="CB153" s="90">
        <v>10</v>
      </c>
      <c r="CC153" s="90">
        <v>17.521199083552947</v>
      </c>
      <c r="CD153" s="90">
        <v>24.861160861798101</v>
      </c>
    </row>
    <row r="154" spans="1:82" ht="15" customHeight="1">
      <c r="A154" s="368"/>
      <c r="B154" s="49"/>
      <c r="C154" s="69" t="s">
        <v>201</v>
      </c>
      <c r="D154" s="90">
        <v>21</v>
      </c>
      <c r="E154" s="90">
        <v>1</v>
      </c>
      <c r="F154" s="90">
        <v>9</v>
      </c>
      <c r="G154" s="90">
        <v>5</v>
      </c>
      <c r="H154" s="90">
        <v>2</v>
      </c>
      <c r="I154" s="90">
        <v>2</v>
      </c>
      <c r="J154" s="90">
        <v>1</v>
      </c>
      <c r="K154" s="90">
        <v>0</v>
      </c>
      <c r="L154" s="90">
        <v>0</v>
      </c>
      <c r="M154" s="90">
        <v>1</v>
      </c>
      <c r="N154" s="90">
        <v>0</v>
      </c>
      <c r="O154" s="90">
        <v>28.238095238095237</v>
      </c>
      <c r="P154" s="90">
        <v>21</v>
      </c>
      <c r="Q154" s="90">
        <v>1</v>
      </c>
      <c r="R154" s="90">
        <v>8</v>
      </c>
      <c r="S154" s="90">
        <v>4</v>
      </c>
      <c r="T154" s="90">
        <v>1</v>
      </c>
      <c r="U154" s="90">
        <v>3</v>
      </c>
      <c r="V154" s="90">
        <v>1</v>
      </c>
      <c r="W154" s="90">
        <v>0</v>
      </c>
      <c r="X154" s="90">
        <v>0</v>
      </c>
      <c r="Y154" s="90">
        <v>1</v>
      </c>
      <c r="Z154" s="90">
        <v>2</v>
      </c>
      <c r="AA154" s="90">
        <v>29.789473684210527</v>
      </c>
      <c r="AB154" s="90">
        <v>21</v>
      </c>
      <c r="AC154" s="90">
        <v>3</v>
      </c>
      <c r="AD154" s="90">
        <v>2</v>
      </c>
      <c r="AE154" s="90">
        <v>5</v>
      </c>
      <c r="AF154" s="90">
        <v>2</v>
      </c>
      <c r="AG154" s="90">
        <v>1</v>
      </c>
      <c r="AH154" s="90">
        <v>0</v>
      </c>
      <c r="AI154" s="90">
        <v>0</v>
      </c>
      <c r="AJ154" s="90">
        <v>0</v>
      </c>
      <c r="AK154" s="90">
        <v>1</v>
      </c>
      <c r="AL154" s="90">
        <v>7</v>
      </c>
      <c r="AM154" s="90">
        <v>136936.14285714287</v>
      </c>
      <c r="AN154" s="90">
        <v>21</v>
      </c>
      <c r="AO154" s="90">
        <v>1</v>
      </c>
      <c r="AP154" s="90">
        <v>2</v>
      </c>
      <c r="AQ154" s="90">
        <v>6</v>
      </c>
      <c r="AR154" s="90">
        <v>5</v>
      </c>
      <c r="AS154" s="90">
        <v>1</v>
      </c>
      <c r="AT154" s="90">
        <v>1</v>
      </c>
      <c r="AU154" s="90">
        <v>2</v>
      </c>
      <c r="AV154" s="90">
        <v>0</v>
      </c>
      <c r="AW154" s="90">
        <v>0</v>
      </c>
      <c r="AX154" s="90">
        <v>0</v>
      </c>
      <c r="AY154" s="90">
        <v>3</v>
      </c>
      <c r="AZ154" s="90">
        <v>40175</v>
      </c>
      <c r="BA154" s="90">
        <v>42538.23529411765</v>
      </c>
      <c r="BB154" s="90">
        <v>527</v>
      </c>
      <c r="BC154" s="90">
        <v>18</v>
      </c>
      <c r="BD154" s="90">
        <v>19</v>
      </c>
      <c r="BE154" s="90">
        <v>12</v>
      </c>
      <c r="BF154" s="90">
        <v>71</v>
      </c>
      <c r="BG154" s="90">
        <v>105</v>
      </c>
      <c r="BH154" s="90">
        <v>93</v>
      </c>
      <c r="BI154" s="90">
        <v>111</v>
      </c>
      <c r="BJ154" s="90">
        <v>96</v>
      </c>
      <c r="BK154" s="90">
        <v>2</v>
      </c>
      <c r="BL154" s="90"/>
      <c r="BM154" s="90"/>
      <c r="BN154" s="90">
        <v>465</v>
      </c>
      <c r="BO154" s="90">
        <v>8</v>
      </c>
      <c r="BP154" s="90">
        <v>40</v>
      </c>
      <c r="BQ154" s="90">
        <v>76</v>
      </c>
      <c r="BR154" s="90">
        <v>103</v>
      </c>
      <c r="BS154" s="90">
        <v>32</v>
      </c>
      <c r="BT154" s="90">
        <v>6</v>
      </c>
      <c r="BU154" s="90">
        <v>200</v>
      </c>
      <c r="BV154" s="90">
        <v>21</v>
      </c>
      <c r="BW154" s="90">
        <v>8</v>
      </c>
      <c r="BX154" s="90">
        <v>4</v>
      </c>
      <c r="BY154" s="90">
        <v>6</v>
      </c>
      <c r="BZ154" s="90">
        <v>1</v>
      </c>
      <c r="CA154" s="90">
        <v>0</v>
      </c>
      <c r="CB154" s="90">
        <v>2</v>
      </c>
      <c r="CC154" s="90">
        <v>14.948688252171756</v>
      </c>
      <c r="CD154" s="90">
        <v>25.820461526478486</v>
      </c>
    </row>
    <row r="155" spans="1:82" ht="15" customHeight="1">
      <c r="A155" s="368"/>
      <c r="B155" s="49"/>
      <c r="C155" s="53" t="s">
        <v>202</v>
      </c>
      <c r="D155" s="90">
        <v>15</v>
      </c>
      <c r="E155" s="90">
        <v>1</v>
      </c>
      <c r="F155" s="90">
        <v>4</v>
      </c>
      <c r="G155" s="90">
        <v>3</v>
      </c>
      <c r="H155" s="90">
        <v>3</v>
      </c>
      <c r="I155" s="90">
        <v>3</v>
      </c>
      <c r="J155" s="90">
        <v>1</v>
      </c>
      <c r="K155" s="90">
        <v>0</v>
      </c>
      <c r="L155" s="90">
        <v>0</v>
      </c>
      <c r="M155" s="90">
        <v>0</v>
      </c>
      <c r="N155" s="90">
        <v>0</v>
      </c>
      <c r="O155" s="90">
        <v>28.266666666666666</v>
      </c>
      <c r="P155" s="90">
        <v>15</v>
      </c>
      <c r="Q155" s="90">
        <v>1</v>
      </c>
      <c r="R155" s="90">
        <v>4</v>
      </c>
      <c r="S155" s="90">
        <v>3</v>
      </c>
      <c r="T155" s="90">
        <v>3</v>
      </c>
      <c r="U155" s="90">
        <v>2</v>
      </c>
      <c r="V155" s="90">
        <v>1</v>
      </c>
      <c r="W155" s="90">
        <v>1</v>
      </c>
      <c r="X155" s="90">
        <v>0</v>
      </c>
      <c r="Y155" s="90">
        <v>0</v>
      </c>
      <c r="Z155" s="90">
        <v>0</v>
      </c>
      <c r="AA155" s="90">
        <v>29.333333333333332</v>
      </c>
      <c r="AB155" s="90">
        <v>15</v>
      </c>
      <c r="AC155" s="90">
        <v>2</v>
      </c>
      <c r="AD155" s="90">
        <v>2</v>
      </c>
      <c r="AE155" s="90">
        <v>3</v>
      </c>
      <c r="AF155" s="90">
        <v>0</v>
      </c>
      <c r="AG155" s="90">
        <v>0</v>
      </c>
      <c r="AH155" s="90">
        <v>0</v>
      </c>
      <c r="AI155" s="90">
        <v>0</v>
      </c>
      <c r="AJ155" s="90">
        <v>0</v>
      </c>
      <c r="AK155" s="90">
        <v>1</v>
      </c>
      <c r="AL155" s="90">
        <v>7</v>
      </c>
      <c r="AM155" s="90">
        <v>141236.25</v>
      </c>
      <c r="AN155" s="90">
        <v>15</v>
      </c>
      <c r="AO155" s="90">
        <v>1</v>
      </c>
      <c r="AP155" s="90">
        <v>2</v>
      </c>
      <c r="AQ155" s="90">
        <v>2</v>
      </c>
      <c r="AR155" s="90">
        <v>5</v>
      </c>
      <c r="AS155" s="90">
        <v>4</v>
      </c>
      <c r="AT155" s="90">
        <v>0</v>
      </c>
      <c r="AU155" s="90">
        <v>0</v>
      </c>
      <c r="AV155" s="90">
        <v>0</v>
      </c>
      <c r="AW155" s="90">
        <v>0</v>
      </c>
      <c r="AX155" s="90">
        <v>1</v>
      </c>
      <c r="AY155" s="90">
        <v>0</v>
      </c>
      <c r="AZ155" s="90">
        <v>49653.333333333336</v>
      </c>
      <c r="BA155" s="90">
        <v>53200</v>
      </c>
      <c r="BB155" s="90">
        <v>395</v>
      </c>
      <c r="BC155" s="90">
        <v>2</v>
      </c>
      <c r="BD155" s="90">
        <v>2</v>
      </c>
      <c r="BE155" s="90">
        <v>3</v>
      </c>
      <c r="BF155" s="90">
        <v>27</v>
      </c>
      <c r="BG155" s="90">
        <v>68</v>
      </c>
      <c r="BH155" s="90">
        <v>99</v>
      </c>
      <c r="BI155" s="90">
        <v>96</v>
      </c>
      <c r="BJ155" s="90">
        <v>94</v>
      </c>
      <c r="BK155" s="90">
        <v>4</v>
      </c>
      <c r="BL155" s="90"/>
      <c r="BM155" s="90"/>
      <c r="BN155" s="90">
        <v>321</v>
      </c>
      <c r="BO155" s="90">
        <v>5</v>
      </c>
      <c r="BP155" s="90">
        <v>8</v>
      </c>
      <c r="BQ155" s="90">
        <v>42</v>
      </c>
      <c r="BR155" s="90">
        <v>36</v>
      </c>
      <c r="BS155" s="90">
        <v>66</v>
      </c>
      <c r="BT155" s="90">
        <v>20</v>
      </c>
      <c r="BU155" s="90">
        <v>144</v>
      </c>
      <c r="BV155" s="90">
        <v>15</v>
      </c>
      <c r="BW155" s="90">
        <v>1</v>
      </c>
      <c r="BX155" s="90">
        <v>3</v>
      </c>
      <c r="BY155" s="90">
        <v>8</v>
      </c>
      <c r="BZ155" s="90">
        <v>3</v>
      </c>
      <c r="CA155" s="90">
        <v>0</v>
      </c>
      <c r="CB155" s="90">
        <v>0</v>
      </c>
      <c r="CC155" s="90">
        <v>32.455529270158742</v>
      </c>
      <c r="CD155" s="90">
        <v>34.773781360884371</v>
      </c>
    </row>
    <row r="156" spans="1:82" ht="15" customHeight="1">
      <c r="A156" s="368"/>
      <c r="B156" s="49"/>
      <c r="C156" s="180" t="s">
        <v>1217</v>
      </c>
      <c r="D156" s="90">
        <v>72</v>
      </c>
      <c r="E156" s="90">
        <v>15</v>
      </c>
      <c r="F156" s="90">
        <v>22</v>
      </c>
      <c r="G156" s="90">
        <v>12</v>
      </c>
      <c r="H156" s="90">
        <v>9</v>
      </c>
      <c r="I156" s="90">
        <v>9</v>
      </c>
      <c r="J156" s="90">
        <v>1</v>
      </c>
      <c r="K156" s="90">
        <v>1</v>
      </c>
      <c r="L156" s="90">
        <v>1</v>
      </c>
      <c r="M156" s="90">
        <v>0</v>
      </c>
      <c r="N156" s="90">
        <v>2</v>
      </c>
      <c r="O156" s="90">
        <v>23.1</v>
      </c>
      <c r="P156" s="90">
        <v>72</v>
      </c>
      <c r="Q156" s="90">
        <v>12</v>
      </c>
      <c r="R156" s="90">
        <v>23</v>
      </c>
      <c r="S156" s="90">
        <v>12</v>
      </c>
      <c r="T156" s="90">
        <v>11</v>
      </c>
      <c r="U156" s="90">
        <v>6</v>
      </c>
      <c r="V156" s="90">
        <v>4</v>
      </c>
      <c r="W156" s="90">
        <v>2</v>
      </c>
      <c r="X156" s="90">
        <v>1</v>
      </c>
      <c r="Y156" s="90">
        <v>0</v>
      </c>
      <c r="Z156" s="90">
        <v>1</v>
      </c>
      <c r="AA156" s="90">
        <v>24.56338028169014</v>
      </c>
      <c r="AB156" s="90">
        <v>72</v>
      </c>
      <c r="AC156" s="90">
        <v>17</v>
      </c>
      <c r="AD156" s="90">
        <v>8</v>
      </c>
      <c r="AE156" s="90">
        <v>9</v>
      </c>
      <c r="AF156" s="90">
        <v>5</v>
      </c>
      <c r="AG156" s="90">
        <v>1</v>
      </c>
      <c r="AH156" s="90">
        <v>0</v>
      </c>
      <c r="AI156" s="90">
        <v>0</v>
      </c>
      <c r="AJ156" s="90">
        <v>0</v>
      </c>
      <c r="AK156" s="90">
        <v>0</v>
      </c>
      <c r="AL156" s="90">
        <v>32</v>
      </c>
      <c r="AM156" s="90">
        <v>110772.1</v>
      </c>
      <c r="AN156" s="90">
        <v>72</v>
      </c>
      <c r="AO156" s="90">
        <v>1</v>
      </c>
      <c r="AP156" s="90">
        <v>16</v>
      </c>
      <c r="AQ156" s="90">
        <v>17</v>
      </c>
      <c r="AR156" s="90">
        <v>17</v>
      </c>
      <c r="AS156" s="90">
        <v>9</v>
      </c>
      <c r="AT156" s="90">
        <v>3</v>
      </c>
      <c r="AU156" s="90">
        <v>2</v>
      </c>
      <c r="AV156" s="90">
        <v>0</v>
      </c>
      <c r="AW156" s="90">
        <v>1</v>
      </c>
      <c r="AX156" s="90">
        <v>1</v>
      </c>
      <c r="AY156" s="90">
        <v>5</v>
      </c>
      <c r="AZ156" s="90">
        <v>42605.223880597012</v>
      </c>
      <c r="BA156" s="90">
        <v>43250.757575757576</v>
      </c>
      <c r="BB156" s="90">
        <v>1460</v>
      </c>
      <c r="BC156" s="90">
        <v>14</v>
      </c>
      <c r="BD156" s="90">
        <v>15</v>
      </c>
      <c r="BE156" s="90">
        <v>41</v>
      </c>
      <c r="BF156" s="90">
        <v>258</v>
      </c>
      <c r="BG156" s="90">
        <v>336</v>
      </c>
      <c r="BH156" s="90">
        <v>311</v>
      </c>
      <c r="BI156" s="90">
        <v>291</v>
      </c>
      <c r="BJ156" s="90">
        <v>175</v>
      </c>
      <c r="BK156" s="90">
        <v>19</v>
      </c>
      <c r="BL156" s="90"/>
      <c r="BM156" s="90"/>
      <c r="BN156" s="90">
        <v>1227</v>
      </c>
      <c r="BO156" s="90">
        <v>84</v>
      </c>
      <c r="BP156" s="90">
        <v>143</v>
      </c>
      <c r="BQ156" s="90">
        <v>275</v>
      </c>
      <c r="BR156" s="90">
        <v>270</v>
      </c>
      <c r="BS156" s="90">
        <v>117</v>
      </c>
      <c r="BT156" s="90">
        <v>27</v>
      </c>
      <c r="BU156" s="90">
        <v>311</v>
      </c>
      <c r="BV156" s="90">
        <v>72</v>
      </c>
      <c r="BW156" s="90">
        <v>23</v>
      </c>
      <c r="BX156" s="90">
        <v>19</v>
      </c>
      <c r="BY156" s="90">
        <v>25</v>
      </c>
      <c r="BZ156" s="90">
        <v>1</v>
      </c>
      <c r="CA156" s="90">
        <v>1</v>
      </c>
      <c r="CB156" s="90">
        <v>3</v>
      </c>
      <c r="CC156" s="90">
        <v>17.528517119852609</v>
      </c>
      <c r="CD156" s="90">
        <v>26.292775679778909</v>
      </c>
    </row>
    <row r="157" spans="1:82" ht="15" customHeight="1">
      <c r="A157" s="369"/>
      <c r="B157" s="65"/>
      <c r="C157" s="59" t="s">
        <v>174</v>
      </c>
      <c r="D157" s="90">
        <v>26</v>
      </c>
      <c r="E157" s="90">
        <v>1</v>
      </c>
      <c r="F157" s="90">
        <v>4</v>
      </c>
      <c r="G157" s="90">
        <v>3</v>
      </c>
      <c r="H157" s="90">
        <v>4</v>
      </c>
      <c r="I157" s="90">
        <v>4</v>
      </c>
      <c r="J157" s="90">
        <v>7</v>
      </c>
      <c r="K157" s="90">
        <v>1</v>
      </c>
      <c r="L157" s="90">
        <v>0</v>
      </c>
      <c r="M157" s="90">
        <v>0</v>
      </c>
      <c r="N157" s="90">
        <v>2</v>
      </c>
      <c r="O157" s="90">
        <v>37.333333333333336</v>
      </c>
      <c r="P157" s="90">
        <v>26</v>
      </c>
      <c r="Q157" s="90">
        <v>1</v>
      </c>
      <c r="R157" s="90">
        <v>4</v>
      </c>
      <c r="S157" s="90">
        <v>4</v>
      </c>
      <c r="T157" s="90">
        <v>4</v>
      </c>
      <c r="U157" s="90">
        <v>3</v>
      </c>
      <c r="V157" s="90">
        <v>7</v>
      </c>
      <c r="W157" s="90">
        <v>2</v>
      </c>
      <c r="X157" s="90">
        <v>1</v>
      </c>
      <c r="Y157" s="90">
        <v>0</v>
      </c>
      <c r="Z157" s="90">
        <v>0</v>
      </c>
      <c r="AA157" s="90">
        <v>39.615384615384613</v>
      </c>
      <c r="AB157" s="90">
        <v>26</v>
      </c>
      <c r="AC157" s="90">
        <v>4</v>
      </c>
      <c r="AD157" s="90">
        <v>3</v>
      </c>
      <c r="AE157" s="90">
        <v>2</v>
      </c>
      <c r="AF157" s="90">
        <v>1</v>
      </c>
      <c r="AG157" s="90">
        <v>0</v>
      </c>
      <c r="AH157" s="90">
        <v>1</v>
      </c>
      <c r="AI157" s="90">
        <v>0</v>
      </c>
      <c r="AJ157" s="90">
        <v>0</v>
      </c>
      <c r="AK157" s="90">
        <v>3</v>
      </c>
      <c r="AL157" s="90">
        <v>12</v>
      </c>
      <c r="AM157" s="90">
        <v>220577.61904761908</v>
      </c>
      <c r="AN157" s="90">
        <v>26</v>
      </c>
      <c r="AO157" s="90">
        <v>0</v>
      </c>
      <c r="AP157" s="90">
        <v>2</v>
      </c>
      <c r="AQ157" s="90">
        <v>6</v>
      </c>
      <c r="AR157" s="90">
        <v>9</v>
      </c>
      <c r="AS157" s="90">
        <v>3</v>
      </c>
      <c r="AT157" s="90">
        <v>1</v>
      </c>
      <c r="AU157" s="90">
        <v>0</v>
      </c>
      <c r="AV157" s="90">
        <v>0</v>
      </c>
      <c r="AW157" s="90">
        <v>0</v>
      </c>
      <c r="AX157" s="90">
        <v>1</v>
      </c>
      <c r="AY157" s="90">
        <v>4</v>
      </c>
      <c r="AZ157" s="90">
        <v>47534.545454545456</v>
      </c>
      <c r="BA157" s="90">
        <v>47534.545454545456</v>
      </c>
      <c r="BB157" s="90">
        <v>677</v>
      </c>
      <c r="BC157" s="90">
        <v>38</v>
      </c>
      <c r="BD157" s="90">
        <v>26</v>
      </c>
      <c r="BE157" s="90">
        <v>18</v>
      </c>
      <c r="BF157" s="90">
        <v>105</v>
      </c>
      <c r="BG157" s="90">
        <v>140</v>
      </c>
      <c r="BH157" s="90">
        <v>126</v>
      </c>
      <c r="BI157" s="90">
        <v>116</v>
      </c>
      <c r="BJ157" s="90">
        <v>104</v>
      </c>
      <c r="BK157" s="90">
        <v>4</v>
      </c>
      <c r="BL157" s="90"/>
      <c r="BM157" s="90"/>
      <c r="BN157" s="90">
        <v>609</v>
      </c>
      <c r="BO157" s="90">
        <v>31</v>
      </c>
      <c r="BP157" s="90">
        <v>21</v>
      </c>
      <c r="BQ157" s="90">
        <v>47</v>
      </c>
      <c r="BR157" s="90">
        <v>36</v>
      </c>
      <c r="BS157" s="90">
        <v>11</v>
      </c>
      <c r="BT157" s="90">
        <v>3</v>
      </c>
      <c r="BU157" s="90">
        <v>460</v>
      </c>
      <c r="BV157" s="90">
        <v>26</v>
      </c>
      <c r="BW157" s="90">
        <v>9</v>
      </c>
      <c r="BX157" s="90">
        <v>1</v>
      </c>
      <c r="BY157" s="90">
        <v>9</v>
      </c>
      <c r="BZ157" s="90">
        <v>2</v>
      </c>
      <c r="CA157" s="90">
        <v>0</v>
      </c>
      <c r="CB157" s="90">
        <v>5</v>
      </c>
      <c r="CC157" s="90">
        <v>21.435139360740852</v>
      </c>
      <c r="CD157" s="90">
        <v>37.511493881296488</v>
      </c>
    </row>
    <row r="158" spans="1:82" ht="15" customHeight="1">
      <c r="A158" s="368"/>
      <c r="B158" s="425" t="s">
        <v>188</v>
      </c>
      <c r="C158" s="45" t="s">
        <v>176</v>
      </c>
      <c r="D158" s="90">
        <v>1053</v>
      </c>
      <c r="E158" s="90">
        <v>35</v>
      </c>
      <c r="F158" s="90">
        <v>161</v>
      </c>
      <c r="G158" s="90">
        <v>288</v>
      </c>
      <c r="H158" s="90">
        <v>200</v>
      </c>
      <c r="I158" s="90">
        <v>128</v>
      </c>
      <c r="J158" s="90">
        <v>111</v>
      </c>
      <c r="K158" s="90">
        <v>84</v>
      </c>
      <c r="L158" s="90">
        <v>22</v>
      </c>
      <c r="M158" s="90">
        <v>18</v>
      </c>
      <c r="N158" s="90">
        <v>6</v>
      </c>
      <c r="O158" s="90">
        <v>35.883476599808979</v>
      </c>
      <c r="P158" s="90">
        <v>1053</v>
      </c>
      <c r="Q158" s="90">
        <v>31</v>
      </c>
      <c r="R158" s="90">
        <v>145</v>
      </c>
      <c r="S158" s="90">
        <v>261</v>
      </c>
      <c r="T158" s="90">
        <v>202</v>
      </c>
      <c r="U158" s="90">
        <v>129</v>
      </c>
      <c r="V158" s="90">
        <v>111</v>
      </c>
      <c r="W158" s="90">
        <v>88</v>
      </c>
      <c r="X158" s="90">
        <v>42</v>
      </c>
      <c r="Y158" s="90">
        <v>23</v>
      </c>
      <c r="Z158" s="90">
        <v>21</v>
      </c>
      <c r="AA158" s="90">
        <v>38.479651162790695</v>
      </c>
      <c r="AB158" s="90">
        <v>1053</v>
      </c>
      <c r="AC158" s="90">
        <v>34</v>
      </c>
      <c r="AD158" s="90">
        <v>75</v>
      </c>
      <c r="AE158" s="90">
        <v>155</v>
      </c>
      <c r="AF158" s="90">
        <v>126</v>
      </c>
      <c r="AG158" s="90">
        <v>96</v>
      </c>
      <c r="AH158" s="90">
        <v>55</v>
      </c>
      <c r="AI158" s="90">
        <v>78</v>
      </c>
      <c r="AJ158" s="90">
        <v>13</v>
      </c>
      <c r="AK158" s="90">
        <v>7</v>
      </c>
      <c r="AL158" s="90">
        <v>414</v>
      </c>
      <c r="AM158" s="90">
        <v>157284.56104262732</v>
      </c>
      <c r="AN158" s="90">
        <v>1053</v>
      </c>
      <c r="AO158" s="90">
        <v>4</v>
      </c>
      <c r="AP158" s="90">
        <v>15</v>
      </c>
      <c r="AQ158" s="90">
        <v>95</v>
      </c>
      <c r="AR158" s="90">
        <v>197</v>
      </c>
      <c r="AS158" s="90">
        <v>249</v>
      </c>
      <c r="AT158" s="90">
        <v>163</v>
      </c>
      <c r="AU158" s="90">
        <v>100</v>
      </c>
      <c r="AV158" s="90">
        <v>86</v>
      </c>
      <c r="AW158" s="90">
        <v>65</v>
      </c>
      <c r="AX158" s="90">
        <v>15</v>
      </c>
      <c r="AY158" s="90">
        <v>64</v>
      </c>
      <c r="AZ158" s="90">
        <v>62244.863498483319</v>
      </c>
      <c r="BA158" s="90">
        <v>62497.634517766499</v>
      </c>
      <c r="BB158" s="90">
        <v>33983</v>
      </c>
      <c r="BC158" s="90">
        <v>2703</v>
      </c>
      <c r="BD158" s="90">
        <v>2056</v>
      </c>
      <c r="BE158" s="90">
        <v>2244</v>
      </c>
      <c r="BF158" s="90">
        <v>6901</v>
      </c>
      <c r="BG158" s="90">
        <v>6507</v>
      </c>
      <c r="BH158" s="90">
        <v>4894</v>
      </c>
      <c r="BI158" s="90">
        <v>4346</v>
      </c>
      <c r="BJ158" s="90">
        <v>2762</v>
      </c>
      <c r="BK158" s="90">
        <v>1570</v>
      </c>
      <c r="BL158" s="90"/>
      <c r="BM158" s="90"/>
      <c r="BN158" s="90">
        <v>30729</v>
      </c>
      <c r="BO158" s="90">
        <v>5027</v>
      </c>
      <c r="BP158" s="90">
        <v>3748</v>
      </c>
      <c r="BQ158" s="90">
        <v>5614</v>
      </c>
      <c r="BR158" s="90">
        <v>3806</v>
      </c>
      <c r="BS158" s="90">
        <v>1255</v>
      </c>
      <c r="BT158" s="90">
        <v>421</v>
      </c>
      <c r="BU158" s="90">
        <v>10858</v>
      </c>
      <c r="BV158" s="90">
        <v>1053</v>
      </c>
      <c r="BW158" s="90">
        <v>599</v>
      </c>
      <c r="BX158" s="90">
        <v>171</v>
      </c>
      <c r="BY158" s="90">
        <v>141</v>
      </c>
      <c r="BZ158" s="90">
        <v>63</v>
      </c>
      <c r="CA158" s="90">
        <v>19</v>
      </c>
      <c r="CB158" s="90">
        <v>60</v>
      </c>
      <c r="CC158" s="90">
        <v>11.789067602701483</v>
      </c>
      <c r="CD158" s="90">
        <v>29.712040937773025</v>
      </c>
    </row>
    <row r="159" spans="1:82" ht="15" customHeight="1">
      <c r="A159" s="367"/>
      <c r="B159" s="426"/>
      <c r="C159" s="50"/>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c r="AF159" s="90"/>
      <c r="AG159" s="90"/>
      <c r="AH159" s="90"/>
      <c r="AI159" s="90"/>
      <c r="AJ159" s="90"/>
      <c r="AK159" s="90"/>
      <c r="AL159" s="90"/>
      <c r="AM159" s="90"/>
      <c r="AN159" s="90"/>
      <c r="AO159" s="90"/>
      <c r="AP159" s="90"/>
      <c r="AQ159" s="90"/>
      <c r="AR159" s="90"/>
      <c r="AS159" s="90"/>
      <c r="AT159" s="90"/>
      <c r="AU159" s="90"/>
      <c r="AV159" s="90"/>
      <c r="AW159" s="90"/>
      <c r="AX159" s="90"/>
      <c r="AY159" s="90"/>
      <c r="AZ159" s="90"/>
      <c r="BA159" s="90"/>
      <c r="BB159" s="90"/>
      <c r="BC159" s="90"/>
      <c r="BD159" s="90"/>
      <c r="BE159" s="90"/>
      <c r="BF159" s="90"/>
      <c r="BG159" s="90"/>
      <c r="BH159" s="90"/>
      <c r="BI159" s="90"/>
      <c r="BJ159" s="90"/>
      <c r="BK159" s="90"/>
      <c r="BL159" s="90"/>
      <c r="BM159" s="90"/>
      <c r="BN159" s="90"/>
      <c r="BO159" s="90"/>
      <c r="BP159" s="90"/>
      <c r="BQ159" s="90"/>
      <c r="BR159" s="90"/>
      <c r="BS159" s="90"/>
      <c r="BT159" s="90"/>
      <c r="BU159" s="90"/>
      <c r="BV159" s="90"/>
      <c r="BW159" s="90"/>
      <c r="BX159" s="90"/>
      <c r="BY159" s="90"/>
      <c r="BZ159" s="90"/>
      <c r="CA159" s="90"/>
      <c r="CB159" s="90"/>
      <c r="CC159" s="90"/>
      <c r="CD159" s="90"/>
    </row>
    <row r="160" spans="1:82" ht="15" customHeight="1">
      <c r="A160" s="367"/>
      <c r="B160" s="426"/>
      <c r="C160" s="53" t="s">
        <v>196</v>
      </c>
      <c r="D160" s="90">
        <v>416</v>
      </c>
      <c r="E160" s="90">
        <v>13</v>
      </c>
      <c r="F160" s="90">
        <v>65</v>
      </c>
      <c r="G160" s="90">
        <v>112</v>
      </c>
      <c r="H160" s="90">
        <v>82</v>
      </c>
      <c r="I160" s="90">
        <v>56</v>
      </c>
      <c r="J160" s="90">
        <v>44</v>
      </c>
      <c r="K160" s="90">
        <v>26</v>
      </c>
      <c r="L160" s="90">
        <v>8</v>
      </c>
      <c r="M160" s="90">
        <v>7</v>
      </c>
      <c r="N160" s="90">
        <v>3</v>
      </c>
      <c r="O160" s="90">
        <v>35.629539951573847</v>
      </c>
      <c r="P160" s="90">
        <v>416</v>
      </c>
      <c r="Q160" s="90">
        <v>13</v>
      </c>
      <c r="R160" s="90">
        <v>56</v>
      </c>
      <c r="S160" s="90">
        <v>105</v>
      </c>
      <c r="T160" s="90">
        <v>80</v>
      </c>
      <c r="U160" s="90">
        <v>54</v>
      </c>
      <c r="V160" s="90">
        <v>48</v>
      </c>
      <c r="W160" s="90">
        <v>32</v>
      </c>
      <c r="X160" s="90">
        <v>12</v>
      </c>
      <c r="Y160" s="90">
        <v>8</v>
      </c>
      <c r="Z160" s="90">
        <v>8</v>
      </c>
      <c r="AA160" s="90">
        <v>38.272058823529413</v>
      </c>
      <c r="AB160" s="90">
        <v>416</v>
      </c>
      <c r="AC160" s="90">
        <v>11</v>
      </c>
      <c r="AD160" s="90">
        <v>26</v>
      </c>
      <c r="AE160" s="90">
        <v>60</v>
      </c>
      <c r="AF160" s="90">
        <v>37</v>
      </c>
      <c r="AG160" s="90">
        <v>43</v>
      </c>
      <c r="AH160" s="90">
        <v>23</v>
      </c>
      <c r="AI160" s="90">
        <v>41</v>
      </c>
      <c r="AJ160" s="90">
        <v>4</v>
      </c>
      <c r="AK160" s="90">
        <v>3</v>
      </c>
      <c r="AL160" s="90">
        <v>168</v>
      </c>
      <c r="AM160" s="90">
        <v>162621.93768328446</v>
      </c>
      <c r="AN160" s="90">
        <v>416</v>
      </c>
      <c r="AO160" s="90">
        <v>1</v>
      </c>
      <c r="AP160" s="90">
        <v>3</v>
      </c>
      <c r="AQ160" s="90">
        <v>28</v>
      </c>
      <c r="AR160" s="90">
        <v>71</v>
      </c>
      <c r="AS160" s="90">
        <v>104</v>
      </c>
      <c r="AT160" s="90">
        <v>65</v>
      </c>
      <c r="AU160" s="90">
        <v>39</v>
      </c>
      <c r="AV160" s="90">
        <v>46</v>
      </c>
      <c r="AW160" s="90">
        <v>30</v>
      </c>
      <c r="AX160" s="90">
        <v>5</v>
      </c>
      <c r="AY160" s="90">
        <v>24</v>
      </c>
      <c r="AZ160" s="90">
        <v>65085.331632653062</v>
      </c>
      <c r="BA160" s="90">
        <v>65251.790281329922</v>
      </c>
      <c r="BB160" s="90">
        <v>13408</v>
      </c>
      <c r="BC160" s="90">
        <v>884</v>
      </c>
      <c r="BD160" s="90">
        <v>699</v>
      </c>
      <c r="BE160" s="90">
        <v>841</v>
      </c>
      <c r="BF160" s="90">
        <v>2653</v>
      </c>
      <c r="BG160" s="90">
        <v>2608</v>
      </c>
      <c r="BH160" s="90">
        <v>1967</v>
      </c>
      <c r="BI160" s="90">
        <v>1768</v>
      </c>
      <c r="BJ160" s="90">
        <v>1192</v>
      </c>
      <c r="BK160" s="90">
        <v>796</v>
      </c>
      <c r="BL160" s="90"/>
      <c r="BM160" s="90"/>
      <c r="BN160" s="90">
        <v>12382</v>
      </c>
      <c r="BO160" s="90">
        <v>2007</v>
      </c>
      <c r="BP160" s="90">
        <v>1562</v>
      </c>
      <c r="BQ160" s="90">
        <v>2369</v>
      </c>
      <c r="BR160" s="90">
        <v>1622</v>
      </c>
      <c r="BS160" s="90">
        <v>558</v>
      </c>
      <c r="BT160" s="90">
        <v>202</v>
      </c>
      <c r="BU160" s="90">
        <v>4062</v>
      </c>
      <c r="BV160" s="90">
        <v>416</v>
      </c>
      <c r="BW160" s="90">
        <v>211</v>
      </c>
      <c r="BX160" s="90">
        <v>74</v>
      </c>
      <c r="BY160" s="90">
        <v>66</v>
      </c>
      <c r="BZ160" s="90">
        <v>29</v>
      </c>
      <c r="CA160" s="90">
        <v>9</v>
      </c>
      <c r="CB160" s="90">
        <v>27</v>
      </c>
      <c r="CC160" s="90">
        <v>13.745776172162412</v>
      </c>
      <c r="CD160" s="90">
        <v>30.039926578489766</v>
      </c>
    </row>
    <row r="161" spans="1:82" ht="15" customHeight="1">
      <c r="A161" s="367"/>
      <c r="B161" s="426"/>
      <c r="C161" s="53" t="s">
        <v>197</v>
      </c>
      <c r="D161" s="90">
        <v>98</v>
      </c>
      <c r="E161" s="90">
        <v>1</v>
      </c>
      <c r="F161" s="90">
        <v>9</v>
      </c>
      <c r="G161" s="90">
        <v>21</v>
      </c>
      <c r="H161" s="90">
        <v>15</v>
      </c>
      <c r="I161" s="90">
        <v>18</v>
      </c>
      <c r="J161" s="90">
        <v>15</v>
      </c>
      <c r="K161" s="90">
        <v>12</v>
      </c>
      <c r="L161" s="90">
        <v>2</v>
      </c>
      <c r="M161" s="90">
        <v>5</v>
      </c>
      <c r="N161" s="90">
        <v>0</v>
      </c>
      <c r="O161" s="90">
        <v>43.989795918367349</v>
      </c>
      <c r="P161" s="90">
        <v>98</v>
      </c>
      <c r="Q161" s="90">
        <v>1</v>
      </c>
      <c r="R161" s="90">
        <v>9</v>
      </c>
      <c r="S161" s="90">
        <v>18</v>
      </c>
      <c r="T161" s="90">
        <v>13</v>
      </c>
      <c r="U161" s="90">
        <v>16</v>
      </c>
      <c r="V161" s="90">
        <v>13</v>
      </c>
      <c r="W161" s="90">
        <v>11</v>
      </c>
      <c r="X161" s="90">
        <v>8</v>
      </c>
      <c r="Y161" s="90">
        <v>7</v>
      </c>
      <c r="Z161" s="90">
        <v>2</v>
      </c>
      <c r="AA161" s="90">
        <v>48.84375</v>
      </c>
      <c r="AB161" s="90">
        <v>98</v>
      </c>
      <c r="AC161" s="90">
        <v>4</v>
      </c>
      <c r="AD161" s="90">
        <v>1</v>
      </c>
      <c r="AE161" s="90">
        <v>10</v>
      </c>
      <c r="AF161" s="90">
        <v>7</v>
      </c>
      <c r="AG161" s="90">
        <v>11</v>
      </c>
      <c r="AH161" s="90">
        <v>8</v>
      </c>
      <c r="AI161" s="90">
        <v>14</v>
      </c>
      <c r="AJ161" s="90">
        <v>3</v>
      </c>
      <c r="AK161" s="90">
        <v>2</v>
      </c>
      <c r="AL161" s="90">
        <v>38</v>
      </c>
      <c r="AM161" s="90">
        <v>180399.22156862743</v>
      </c>
      <c r="AN161" s="90">
        <v>98</v>
      </c>
      <c r="AO161" s="90">
        <v>0</v>
      </c>
      <c r="AP161" s="90">
        <v>2</v>
      </c>
      <c r="AQ161" s="90">
        <v>7</v>
      </c>
      <c r="AR161" s="90">
        <v>8</v>
      </c>
      <c r="AS161" s="90">
        <v>16</v>
      </c>
      <c r="AT161" s="90">
        <v>19</v>
      </c>
      <c r="AU161" s="90">
        <v>14</v>
      </c>
      <c r="AV161" s="90">
        <v>11</v>
      </c>
      <c r="AW161" s="90">
        <v>12</v>
      </c>
      <c r="AX161" s="90">
        <v>4</v>
      </c>
      <c r="AY161" s="90">
        <v>5</v>
      </c>
      <c r="AZ161" s="90">
        <v>73802.795698924732</v>
      </c>
      <c r="BA161" s="90">
        <v>73802.795698924732</v>
      </c>
      <c r="BB161" s="90">
        <v>3871</v>
      </c>
      <c r="BC161" s="90">
        <v>362</v>
      </c>
      <c r="BD161" s="90">
        <v>273</v>
      </c>
      <c r="BE161" s="90">
        <v>265</v>
      </c>
      <c r="BF161" s="90">
        <v>744</v>
      </c>
      <c r="BG161" s="90">
        <v>661</v>
      </c>
      <c r="BH161" s="90">
        <v>516</v>
      </c>
      <c r="BI161" s="90">
        <v>494</v>
      </c>
      <c r="BJ161" s="90">
        <v>272</v>
      </c>
      <c r="BK161" s="90">
        <v>284</v>
      </c>
      <c r="BL161" s="90"/>
      <c r="BM161" s="90"/>
      <c r="BN161" s="90">
        <v>3725</v>
      </c>
      <c r="BO161" s="90">
        <v>696</v>
      </c>
      <c r="BP161" s="90">
        <v>387</v>
      </c>
      <c r="BQ161" s="90">
        <v>608</v>
      </c>
      <c r="BR161" s="90">
        <v>413</v>
      </c>
      <c r="BS161" s="90">
        <v>133</v>
      </c>
      <c r="BT161" s="90">
        <v>41</v>
      </c>
      <c r="BU161" s="90">
        <v>1447</v>
      </c>
      <c r="BV161" s="90">
        <v>98</v>
      </c>
      <c r="BW161" s="90">
        <v>67</v>
      </c>
      <c r="BX161" s="90">
        <v>10</v>
      </c>
      <c r="BY161" s="90">
        <v>11</v>
      </c>
      <c r="BZ161" s="90">
        <v>3</v>
      </c>
      <c r="CA161" s="90">
        <v>1</v>
      </c>
      <c r="CB161" s="90">
        <v>6</v>
      </c>
      <c r="CC161" s="90">
        <v>8.9158898343182518</v>
      </c>
      <c r="CD161" s="90">
        <v>32.810474590291172</v>
      </c>
    </row>
    <row r="162" spans="1:82" ht="15" customHeight="1">
      <c r="A162" s="368"/>
      <c r="B162" s="426"/>
      <c r="C162" s="53" t="s">
        <v>198</v>
      </c>
      <c r="D162" s="90">
        <v>191</v>
      </c>
      <c r="E162" s="90">
        <v>5</v>
      </c>
      <c r="F162" s="90">
        <v>28</v>
      </c>
      <c r="G162" s="90">
        <v>53</v>
      </c>
      <c r="H162" s="90">
        <v>40</v>
      </c>
      <c r="I162" s="90">
        <v>17</v>
      </c>
      <c r="J162" s="90">
        <v>24</v>
      </c>
      <c r="K162" s="90">
        <v>19</v>
      </c>
      <c r="L162" s="90">
        <v>5</v>
      </c>
      <c r="M162" s="90">
        <v>0</v>
      </c>
      <c r="N162" s="90">
        <v>0</v>
      </c>
      <c r="O162" s="90">
        <v>35.3717277486911</v>
      </c>
      <c r="P162" s="90">
        <v>191</v>
      </c>
      <c r="Q162" s="90">
        <v>5</v>
      </c>
      <c r="R162" s="90">
        <v>24</v>
      </c>
      <c r="S162" s="90">
        <v>45</v>
      </c>
      <c r="T162" s="90">
        <v>39</v>
      </c>
      <c r="U162" s="90">
        <v>18</v>
      </c>
      <c r="V162" s="90">
        <v>24</v>
      </c>
      <c r="W162" s="90">
        <v>19</v>
      </c>
      <c r="X162" s="90">
        <v>10</v>
      </c>
      <c r="Y162" s="90">
        <v>2</v>
      </c>
      <c r="Z162" s="90">
        <v>5</v>
      </c>
      <c r="AA162" s="90">
        <v>38.505376344086024</v>
      </c>
      <c r="AB162" s="90">
        <v>191</v>
      </c>
      <c r="AC162" s="90">
        <v>4</v>
      </c>
      <c r="AD162" s="90">
        <v>17</v>
      </c>
      <c r="AE162" s="90">
        <v>27</v>
      </c>
      <c r="AF162" s="90">
        <v>32</v>
      </c>
      <c r="AG162" s="90">
        <v>17</v>
      </c>
      <c r="AH162" s="90">
        <v>14</v>
      </c>
      <c r="AI162" s="90">
        <v>8</v>
      </c>
      <c r="AJ162" s="90">
        <v>2</v>
      </c>
      <c r="AK162" s="90">
        <v>1</v>
      </c>
      <c r="AL162" s="90">
        <v>69</v>
      </c>
      <c r="AM162" s="90">
        <v>153890.04918032786</v>
      </c>
      <c r="AN162" s="90">
        <v>191</v>
      </c>
      <c r="AO162" s="90">
        <v>2</v>
      </c>
      <c r="AP162" s="90">
        <v>1</v>
      </c>
      <c r="AQ162" s="90">
        <v>19</v>
      </c>
      <c r="AR162" s="90">
        <v>37</v>
      </c>
      <c r="AS162" s="90">
        <v>47</v>
      </c>
      <c r="AT162" s="90">
        <v>27</v>
      </c>
      <c r="AU162" s="90">
        <v>23</v>
      </c>
      <c r="AV162" s="90">
        <v>13</v>
      </c>
      <c r="AW162" s="90">
        <v>8</v>
      </c>
      <c r="AX162" s="90">
        <v>2</v>
      </c>
      <c r="AY162" s="90">
        <v>12</v>
      </c>
      <c r="AZ162" s="90">
        <v>59684.636871508381</v>
      </c>
      <c r="BA162" s="90">
        <v>60359.0395480226</v>
      </c>
      <c r="BB162" s="90">
        <v>6267</v>
      </c>
      <c r="BC162" s="90">
        <v>661</v>
      </c>
      <c r="BD162" s="90">
        <v>456</v>
      </c>
      <c r="BE162" s="90">
        <v>478</v>
      </c>
      <c r="BF162" s="90">
        <v>1328</v>
      </c>
      <c r="BG162" s="90">
        <v>1192</v>
      </c>
      <c r="BH162" s="90">
        <v>885</v>
      </c>
      <c r="BI162" s="90">
        <v>718</v>
      </c>
      <c r="BJ162" s="90">
        <v>432</v>
      </c>
      <c r="BK162" s="90">
        <v>117</v>
      </c>
      <c r="BL162" s="90"/>
      <c r="BM162" s="90"/>
      <c r="BN162" s="90">
        <v>5465</v>
      </c>
      <c r="BO162" s="90">
        <v>848</v>
      </c>
      <c r="BP162" s="90">
        <v>663</v>
      </c>
      <c r="BQ162" s="90">
        <v>864</v>
      </c>
      <c r="BR162" s="90">
        <v>566</v>
      </c>
      <c r="BS162" s="90">
        <v>192</v>
      </c>
      <c r="BT162" s="90">
        <v>54</v>
      </c>
      <c r="BU162" s="90">
        <v>2278</v>
      </c>
      <c r="BV162" s="90">
        <v>191</v>
      </c>
      <c r="BW162" s="90">
        <v>120</v>
      </c>
      <c r="BX162" s="90">
        <v>26</v>
      </c>
      <c r="BY162" s="90">
        <v>23</v>
      </c>
      <c r="BZ162" s="90">
        <v>12</v>
      </c>
      <c r="CA162" s="90">
        <v>2</v>
      </c>
      <c r="CB162" s="90">
        <v>8</v>
      </c>
      <c r="CC162" s="90">
        <v>10.245764882960994</v>
      </c>
      <c r="CD162" s="90">
        <v>29.761507517172415</v>
      </c>
    </row>
    <row r="163" spans="1:82" ht="15" customHeight="1">
      <c r="A163" s="368"/>
      <c r="B163" s="64"/>
      <c r="C163" s="53" t="s">
        <v>199</v>
      </c>
      <c r="D163" s="90">
        <v>88</v>
      </c>
      <c r="E163" s="90">
        <v>4</v>
      </c>
      <c r="F163" s="90">
        <v>16</v>
      </c>
      <c r="G163" s="90">
        <v>26</v>
      </c>
      <c r="H163" s="90">
        <v>14</v>
      </c>
      <c r="I163" s="90">
        <v>12</v>
      </c>
      <c r="J163" s="90">
        <v>6</v>
      </c>
      <c r="K163" s="90">
        <v>6</v>
      </c>
      <c r="L163" s="90">
        <v>0</v>
      </c>
      <c r="M163" s="90">
        <v>3</v>
      </c>
      <c r="N163" s="90">
        <v>1</v>
      </c>
      <c r="O163" s="90">
        <v>34.804597701149426</v>
      </c>
      <c r="P163" s="90">
        <v>88</v>
      </c>
      <c r="Q163" s="90">
        <v>4</v>
      </c>
      <c r="R163" s="90">
        <v>16</v>
      </c>
      <c r="S163" s="90">
        <v>24</v>
      </c>
      <c r="T163" s="90">
        <v>14</v>
      </c>
      <c r="U163" s="90">
        <v>14</v>
      </c>
      <c r="V163" s="90">
        <v>7</v>
      </c>
      <c r="W163" s="90">
        <v>6</v>
      </c>
      <c r="X163" s="90">
        <v>0</v>
      </c>
      <c r="Y163" s="90">
        <v>3</v>
      </c>
      <c r="Z163" s="90">
        <v>0</v>
      </c>
      <c r="AA163" s="90">
        <v>36.352272727272727</v>
      </c>
      <c r="AB163" s="90">
        <v>88</v>
      </c>
      <c r="AC163" s="90">
        <v>3</v>
      </c>
      <c r="AD163" s="90">
        <v>9</v>
      </c>
      <c r="AE163" s="90">
        <v>11</v>
      </c>
      <c r="AF163" s="90">
        <v>7</v>
      </c>
      <c r="AG163" s="90">
        <v>9</v>
      </c>
      <c r="AH163" s="90">
        <v>3</v>
      </c>
      <c r="AI163" s="90">
        <v>5</v>
      </c>
      <c r="AJ163" s="90">
        <v>3</v>
      </c>
      <c r="AK163" s="90">
        <v>0</v>
      </c>
      <c r="AL163" s="90">
        <v>38</v>
      </c>
      <c r="AM163" s="90">
        <v>153070.37333333332</v>
      </c>
      <c r="AN163" s="90">
        <v>88</v>
      </c>
      <c r="AO163" s="90">
        <v>0</v>
      </c>
      <c r="AP163" s="90">
        <v>3</v>
      </c>
      <c r="AQ163" s="90">
        <v>6</v>
      </c>
      <c r="AR163" s="90">
        <v>16</v>
      </c>
      <c r="AS163" s="90">
        <v>20</v>
      </c>
      <c r="AT163" s="90">
        <v>13</v>
      </c>
      <c r="AU163" s="90">
        <v>8</v>
      </c>
      <c r="AV163" s="90">
        <v>4</v>
      </c>
      <c r="AW163" s="90">
        <v>7</v>
      </c>
      <c r="AX163" s="90">
        <v>0</v>
      </c>
      <c r="AY163" s="90">
        <v>11</v>
      </c>
      <c r="AZ163" s="90">
        <v>60033.246753246756</v>
      </c>
      <c r="BA163" s="90">
        <v>60033.246753246756</v>
      </c>
      <c r="BB163" s="90">
        <v>2711</v>
      </c>
      <c r="BC163" s="90">
        <v>190</v>
      </c>
      <c r="BD163" s="90">
        <v>125</v>
      </c>
      <c r="BE163" s="90">
        <v>141</v>
      </c>
      <c r="BF163" s="90">
        <v>536</v>
      </c>
      <c r="BG163" s="90">
        <v>531</v>
      </c>
      <c r="BH163" s="90">
        <v>399</v>
      </c>
      <c r="BI163" s="90">
        <v>346</v>
      </c>
      <c r="BJ163" s="90">
        <v>250</v>
      </c>
      <c r="BK163" s="90">
        <v>193</v>
      </c>
      <c r="BL163" s="90"/>
      <c r="BM163" s="90"/>
      <c r="BN163" s="90">
        <v>2347</v>
      </c>
      <c r="BO163" s="90">
        <v>355</v>
      </c>
      <c r="BP163" s="90">
        <v>297</v>
      </c>
      <c r="BQ163" s="90">
        <v>496</v>
      </c>
      <c r="BR163" s="90">
        <v>355</v>
      </c>
      <c r="BS163" s="90">
        <v>126</v>
      </c>
      <c r="BT163" s="90">
        <v>37</v>
      </c>
      <c r="BU163" s="90">
        <v>681</v>
      </c>
      <c r="BV163" s="90">
        <v>88</v>
      </c>
      <c r="BW163" s="90">
        <v>51</v>
      </c>
      <c r="BX163" s="90">
        <v>13</v>
      </c>
      <c r="BY163" s="90">
        <v>14</v>
      </c>
      <c r="BZ163" s="90">
        <v>4</v>
      </c>
      <c r="CA163" s="90">
        <v>2</v>
      </c>
      <c r="CB163" s="90">
        <v>4</v>
      </c>
      <c r="CC163" s="90">
        <v>11.831173710954772</v>
      </c>
      <c r="CD163" s="90">
        <v>30.115714900612147</v>
      </c>
    </row>
    <row r="164" spans="1:82" ht="15" customHeight="1">
      <c r="A164" s="368"/>
      <c r="B164" s="64"/>
      <c r="C164" s="69" t="s">
        <v>200</v>
      </c>
      <c r="D164" s="90">
        <v>137</v>
      </c>
      <c r="E164" s="90">
        <v>8</v>
      </c>
      <c r="F164" s="90">
        <v>31</v>
      </c>
      <c r="G164" s="90">
        <v>46</v>
      </c>
      <c r="H164" s="90">
        <v>28</v>
      </c>
      <c r="I164" s="90">
        <v>2</v>
      </c>
      <c r="J164" s="90">
        <v>10</v>
      </c>
      <c r="K164" s="90">
        <v>7</v>
      </c>
      <c r="L164" s="90">
        <v>2</v>
      </c>
      <c r="M164" s="90">
        <v>2</v>
      </c>
      <c r="N164" s="90">
        <v>1</v>
      </c>
      <c r="O164" s="90">
        <v>29.455882352941178</v>
      </c>
      <c r="P164" s="90">
        <v>137</v>
      </c>
      <c r="Q164" s="90">
        <v>6</v>
      </c>
      <c r="R164" s="90">
        <v>29</v>
      </c>
      <c r="S164" s="90">
        <v>40</v>
      </c>
      <c r="T164" s="90">
        <v>35</v>
      </c>
      <c r="U164" s="90">
        <v>3</v>
      </c>
      <c r="V164" s="90">
        <v>7</v>
      </c>
      <c r="W164" s="90">
        <v>9</v>
      </c>
      <c r="X164" s="90">
        <v>3</v>
      </c>
      <c r="Y164" s="90">
        <v>2</v>
      </c>
      <c r="Z164" s="90">
        <v>3</v>
      </c>
      <c r="AA164" s="90">
        <v>30.85820895522388</v>
      </c>
      <c r="AB164" s="90">
        <v>137</v>
      </c>
      <c r="AC164" s="90">
        <v>5</v>
      </c>
      <c r="AD164" s="90">
        <v>15</v>
      </c>
      <c r="AE164" s="90">
        <v>31</v>
      </c>
      <c r="AF164" s="90">
        <v>20</v>
      </c>
      <c r="AG164" s="90">
        <v>8</v>
      </c>
      <c r="AH164" s="90">
        <v>3</v>
      </c>
      <c r="AI164" s="90">
        <v>4</v>
      </c>
      <c r="AJ164" s="90">
        <v>1</v>
      </c>
      <c r="AK164" s="90">
        <v>0</v>
      </c>
      <c r="AL164" s="90">
        <v>50</v>
      </c>
      <c r="AM164" s="90">
        <v>139352.40229885056</v>
      </c>
      <c r="AN164" s="90">
        <v>137</v>
      </c>
      <c r="AO164" s="90">
        <v>1</v>
      </c>
      <c r="AP164" s="90">
        <v>2</v>
      </c>
      <c r="AQ164" s="90">
        <v>20</v>
      </c>
      <c r="AR164" s="90">
        <v>36</v>
      </c>
      <c r="AS164" s="90">
        <v>36</v>
      </c>
      <c r="AT164" s="90">
        <v>20</v>
      </c>
      <c r="AU164" s="90">
        <v>6</v>
      </c>
      <c r="AV164" s="90">
        <v>3</v>
      </c>
      <c r="AW164" s="90">
        <v>4</v>
      </c>
      <c r="AX164" s="90">
        <v>1</v>
      </c>
      <c r="AY164" s="90">
        <v>8</v>
      </c>
      <c r="AZ164" s="90">
        <v>52548.062015503878</v>
      </c>
      <c r="BA164" s="90">
        <v>52958.59375</v>
      </c>
      <c r="BB164" s="90">
        <v>3392</v>
      </c>
      <c r="BC164" s="90">
        <v>221</v>
      </c>
      <c r="BD164" s="90">
        <v>162</v>
      </c>
      <c r="BE164" s="90">
        <v>209</v>
      </c>
      <c r="BF164" s="90">
        <v>716</v>
      </c>
      <c r="BG164" s="90">
        <v>700</v>
      </c>
      <c r="BH164" s="90">
        <v>547</v>
      </c>
      <c r="BI164" s="90">
        <v>476</v>
      </c>
      <c r="BJ164" s="90">
        <v>312</v>
      </c>
      <c r="BK164" s="90">
        <v>49</v>
      </c>
      <c r="BL164" s="90"/>
      <c r="BM164" s="90"/>
      <c r="BN164" s="90">
        <v>3118</v>
      </c>
      <c r="BO164" s="90">
        <v>414</v>
      </c>
      <c r="BP164" s="90">
        <v>388</v>
      </c>
      <c r="BQ164" s="90">
        <v>580</v>
      </c>
      <c r="BR164" s="90">
        <v>463</v>
      </c>
      <c r="BS164" s="90">
        <v>138</v>
      </c>
      <c r="BT164" s="90">
        <v>60</v>
      </c>
      <c r="BU164" s="90">
        <v>1075</v>
      </c>
      <c r="BV164" s="90">
        <v>137</v>
      </c>
      <c r="BW164" s="90">
        <v>81</v>
      </c>
      <c r="BX164" s="90">
        <v>20</v>
      </c>
      <c r="BY164" s="90">
        <v>15</v>
      </c>
      <c r="BZ164" s="90">
        <v>11</v>
      </c>
      <c r="CA164" s="90">
        <v>2</v>
      </c>
      <c r="CB164" s="90">
        <v>8</v>
      </c>
      <c r="CC164" s="90">
        <v>11.646420857021045</v>
      </c>
      <c r="CD164" s="90">
        <v>31.299756053244057</v>
      </c>
    </row>
    <row r="165" spans="1:82" ht="15" customHeight="1">
      <c r="A165" s="368"/>
      <c r="B165" s="64"/>
      <c r="C165" s="69" t="s">
        <v>201</v>
      </c>
      <c r="D165" s="90">
        <v>42</v>
      </c>
      <c r="E165" s="90">
        <v>0</v>
      </c>
      <c r="F165" s="90">
        <v>1</v>
      </c>
      <c r="G165" s="90">
        <v>4</v>
      </c>
      <c r="H165" s="90">
        <v>8</v>
      </c>
      <c r="I165" s="90">
        <v>9</v>
      </c>
      <c r="J165" s="90">
        <v>5</v>
      </c>
      <c r="K165" s="90">
        <v>11</v>
      </c>
      <c r="L165" s="90">
        <v>3</v>
      </c>
      <c r="M165" s="90">
        <v>1</v>
      </c>
      <c r="N165" s="90">
        <v>0</v>
      </c>
      <c r="O165" s="90">
        <v>51.023809523809526</v>
      </c>
      <c r="P165" s="90">
        <v>42</v>
      </c>
      <c r="Q165" s="90">
        <v>0</v>
      </c>
      <c r="R165" s="90">
        <v>1</v>
      </c>
      <c r="S165" s="90">
        <v>2</v>
      </c>
      <c r="T165" s="90">
        <v>8</v>
      </c>
      <c r="U165" s="90">
        <v>10</v>
      </c>
      <c r="V165" s="90">
        <v>6</v>
      </c>
      <c r="W165" s="90">
        <v>6</v>
      </c>
      <c r="X165" s="90">
        <v>7</v>
      </c>
      <c r="Y165" s="90">
        <v>1</v>
      </c>
      <c r="Z165" s="90">
        <v>1</v>
      </c>
      <c r="AA165" s="90">
        <v>54.414634146341463</v>
      </c>
      <c r="AB165" s="90">
        <v>42</v>
      </c>
      <c r="AC165" s="90">
        <v>1</v>
      </c>
      <c r="AD165" s="90">
        <v>0</v>
      </c>
      <c r="AE165" s="90">
        <v>1</v>
      </c>
      <c r="AF165" s="90">
        <v>11</v>
      </c>
      <c r="AG165" s="90">
        <v>6</v>
      </c>
      <c r="AH165" s="90">
        <v>2</v>
      </c>
      <c r="AI165" s="90">
        <v>5</v>
      </c>
      <c r="AJ165" s="90">
        <v>0</v>
      </c>
      <c r="AK165" s="90">
        <v>1</v>
      </c>
      <c r="AL165" s="90">
        <v>15</v>
      </c>
      <c r="AM165" s="90">
        <v>175260.37037037036</v>
      </c>
      <c r="AN165" s="90">
        <v>42</v>
      </c>
      <c r="AO165" s="90">
        <v>0</v>
      </c>
      <c r="AP165" s="90">
        <v>0</v>
      </c>
      <c r="AQ165" s="90">
        <v>1</v>
      </c>
      <c r="AR165" s="90">
        <v>4</v>
      </c>
      <c r="AS165" s="90">
        <v>9</v>
      </c>
      <c r="AT165" s="90">
        <v>12</v>
      </c>
      <c r="AU165" s="90">
        <v>5</v>
      </c>
      <c r="AV165" s="90">
        <v>4</v>
      </c>
      <c r="AW165" s="90">
        <v>4</v>
      </c>
      <c r="AX165" s="90">
        <v>3</v>
      </c>
      <c r="AY165" s="90">
        <v>0</v>
      </c>
      <c r="AZ165" s="90">
        <v>77559.523809523816</v>
      </c>
      <c r="BA165" s="90">
        <v>77559.523809523816</v>
      </c>
      <c r="BB165" s="90">
        <v>2029</v>
      </c>
      <c r="BC165" s="90">
        <v>284</v>
      </c>
      <c r="BD165" s="90">
        <v>226</v>
      </c>
      <c r="BE165" s="90">
        <v>177</v>
      </c>
      <c r="BF165" s="90">
        <v>405</v>
      </c>
      <c r="BG165" s="90">
        <v>332</v>
      </c>
      <c r="BH165" s="90">
        <v>214</v>
      </c>
      <c r="BI165" s="90">
        <v>184</v>
      </c>
      <c r="BJ165" s="90">
        <v>110</v>
      </c>
      <c r="BK165" s="90">
        <v>97</v>
      </c>
      <c r="BL165" s="90"/>
      <c r="BM165" s="90"/>
      <c r="BN165" s="90">
        <v>1778</v>
      </c>
      <c r="BO165" s="90">
        <v>478</v>
      </c>
      <c r="BP165" s="90">
        <v>217</v>
      </c>
      <c r="BQ165" s="90">
        <v>247</v>
      </c>
      <c r="BR165" s="90">
        <v>102</v>
      </c>
      <c r="BS165" s="90">
        <v>30</v>
      </c>
      <c r="BT165" s="90">
        <v>11</v>
      </c>
      <c r="BU165" s="90">
        <v>693</v>
      </c>
      <c r="BV165" s="90">
        <v>42</v>
      </c>
      <c r="BW165" s="90">
        <v>32</v>
      </c>
      <c r="BX165" s="90">
        <v>6</v>
      </c>
      <c r="BY165" s="90">
        <v>2</v>
      </c>
      <c r="BZ165" s="90">
        <v>0</v>
      </c>
      <c r="CA165" s="90">
        <v>1</v>
      </c>
      <c r="CB165" s="90">
        <v>1</v>
      </c>
      <c r="CC165" s="90">
        <v>5.0608718078746691</v>
      </c>
      <c r="CD165" s="90">
        <v>23.055082680317938</v>
      </c>
    </row>
    <row r="166" spans="1:82" ht="15" customHeight="1">
      <c r="A166" s="368"/>
      <c r="B166" s="64"/>
      <c r="C166" s="53" t="s">
        <v>202</v>
      </c>
      <c r="D166" s="90">
        <v>18</v>
      </c>
      <c r="E166" s="90">
        <v>1</v>
      </c>
      <c r="F166" s="90">
        <v>2</v>
      </c>
      <c r="G166" s="90">
        <v>2</v>
      </c>
      <c r="H166" s="90">
        <v>5</v>
      </c>
      <c r="I166" s="90">
        <v>6</v>
      </c>
      <c r="J166" s="90">
        <v>2</v>
      </c>
      <c r="K166" s="90">
        <v>0</v>
      </c>
      <c r="L166" s="90">
        <v>0</v>
      </c>
      <c r="M166" s="90">
        <v>0</v>
      </c>
      <c r="N166" s="90">
        <v>0</v>
      </c>
      <c r="O166" s="90">
        <v>34.055555555555557</v>
      </c>
      <c r="P166" s="90">
        <v>18</v>
      </c>
      <c r="Q166" s="90">
        <v>0</v>
      </c>
      <c r="R166" s="90">
        <v>3</v>
      </c>
      <c r="S166" s="90">
        <v>2</v>
      </c>
      <c r="T166" s="90">
        <v>3</v>
      </c>
      <c r="U166" s="90">
        <v>6</v>
      </c>
      <c r="V166" s="90">
        <v>1</v>
      </c>
      <c r="W166" s="90">
        <v>2</v>
      </c>
      <c r="X166" s="90">
        <v>0</v>
      </c>
      <c r="Y166" s="90">
        <v>0</v>
      </c>
      <c r="Z166" s="90">
        <v>1</v>
      </c>
      <c r="AA166" s="90">
        <v>37.352941176470587</v>
      </c>
      <c r="AB166" s="90">
        <v>18</v>
      </c>
      <c r="AC166" s="90">
        <v>1</v>
      </c>
      <c r="AD166" s="90">
        <v>2</v>
      </c>
      <c r="AE166" s="90">
        <v>1</v>
      </c>
      <c r="AF166" s="90">
        <v>2</v>
      </c>
      <c r="AG166" s="90">
        <v>1</v>
      </c>
      <c r="AH166" s="90">
        <v>1</v>
      </c>
      <c r="AI166" s="90">
        <v>0</v>
      </c>
      <c r="AJ166" s="90">
        <v>0</v>
      </c>
      <c r="AK166" s="90">
        <v>0</v>
      </c>
      <c r="AL166" s="90">
        <v>10</v>
      </c>
      <c r="AM166" s="90">
        <v>141717.5</v>
      </c>
      <c r="AN166" s="90">
        <v>18</v>
      </c>
      <c r="AO166" s="90">
        <v>0</v>
      </c>
      <c r="AP166" s="90">
        <v>0</v>
      </c>
      <c r="AQ166" s="90">
        <v>4</v>
      </c>
      <c r="AR166" s="90">
        <v>3</v>
      </c>
      <c r="AS166" s="90">
        <v>5</v>
      </c>
      <c r="AT166" s="90">
        <v>2</v>
      </c>
      <c r="AU166" s="90">
        <v>3</v>
      </c>
      <c r="AV166" s="90">
        <v>1</v>
      </c>
      <c r="AW166" s="90">
        <v>0</v>
      </c>
      <c r="AX166" s="90">
        <v>0</v>
      </c>
      <c r="AY166" s="90">
        <v>0</v>
      </c>
      <c r="AZ166" s="90">
        <v>53611.111111111109</v>
      </c>
      <c r="BA166" s="90">
        <v>53611.111111111109</v>
      </c>
      <c r="BB166" s="90">
        <v>510</v>
      </c>
      <c r="BC166" s="90">
        <v>47</v>
      </c>
      <c r="BD166" s="90">
        <v>32</v>
      </c>
      <c r="BE166" s="90">
        <v>31</v>
      </c>
      <c r="BF166" s="90">
        <v>96</v>
      </c>
      <c r="BG166" s="90">
        <v>96</v>
      </c>
      <c r="BH166" s="90">
        <v>62</v>
      </c>
      <c r="BI166" s="90">
        <v>81</v>
      </c>
      <c r="BJ166" s="90">
        <v>65</v>
      </c>
      <c r="BK166" s="90">
        <v>0</v>
      </c>
      <c r="BL166" s="90"/>
      <c r="BM166" s="90"/>
      <c r="BN166" s="90">
        <v>382</v>
      </c>
      <c r="BO166" s="90">
        <v>111</v>
      </c>
      <c r="BP166" s="90">
        <v>44</v>
      </c>
      <c r="BQ166" s="90">
        <v>67</v>
      </c>
      <c r="BR166" s="90">
        <v>41</v>
      </c>
      <c r="BS166" s="90">
        <v>8</v>
      </c>
      <c r="BT166" s="90">
        <v>5</v>
      </c>
      <c r="BU166" s="90">
        <v>106</v>
      </c>
      <c r="BV166" s="90">
        <v>18</v>
      </c>
      <c r="BW166" s="90">
        <v>6</v>
      </c>
      <c r="BX166" s="90">
        <v>4</v>
      </c>
      <c r="BY166" s="90">
        <v>5</v>
      </c>
      <c r="BZ166" s="90">
        <v>1</v>
      </c>
      <c r="CA166" s="90">
        <v>0</v>
      </c>
      <c r="CB166" s="90">
        <v>2</v>
      </c>
      <c r="CC166" s="90">
        <v>16.80905951914513</v>
      </c>
      <c r="CD166" s="90">
        <v>26.894495230632209</v>
      </c>
    </row>
    <row r="167" spans="1:82" ht="15" customHeight="1">
      <c r="A167" s="368"/>
      <c r="B167" s="64"/>
      <c r="C167" s="180" t="s">
        <v>1217</v>
      </c>
      <c r="D167" s="90">
        <v>42</v>
      </c>
      <c r="E167" s="90">
        <v>2</v>
      </c>
      <c r="F167" s="90">
        <v>6</v>
      </c>
      <c r="G167" s="90">
        <v>18</v>
      </c>
      <c r="H167" s="90">
        <v>5</v>
      </c>
      <c r="I167" s="90">
        <v>6</v>
      </c>
      <c r="J167" s="90">
        <v>5</v>
      </c>
      <c r="K167" s="90">
        <v>0</v>
      </c>
      <c r="L167" s="90">
        <v>0</v>
      </c>
      <c r="M167" s="90">
        <v>0</v>
      </c>
      <c r="N167" s="90">
        <v>0</v>
      </c>
      <c r="O167" s="90">
        <v>29.071428571428573</v>
      </c>
      <c r="P167" s="90">
        <v>42</v>
      </c>
      <c r="Q167" s="90">
        <v>1</v>
      </c>
      <c r="R167" s="90">
        <v>5</v>
      </c>
      <c r="S167" s="90">
        <v>19</v>
      </c>
      <c r="T167" s="90">
        <v>6</v>
      </c>
      <c r="U167" s="90">
        <v>5</v>
      </c>
      <c r="V167" s="90">
        <v>5</v>
      </c>
      <c r="W167" s="90">
        <v>1</v>
      </c>
      <c r="X167" s="90">
        <v>0</v>
      </c>
      <c r="Y167" s="90">
        <v>0</v>
      </c>
      <c r="Z167" s="90">
        <v>0</v>
      </c>
      <c r="AA167" s="90">
        <v>30.452380952380953</v>
      </c>
      <c r="AB167" s="90">
        <v>42</v>
      </c>
      <c r="AC167" s="90">
        <v>4</v>
      </c>
      <c r="AD167" s="90">
        <v>4</v>
      </c>
      <c r="AE167" s="90">
        <v>11</v>
      </c>
      <c r="AF167" s="90">
        <v>7</v>
      </c>
      <c r="AG167" s="90">
        <v>1</v>
      </c>
      <c r="AH167" s="90">
        <v>1</v>
      </c>
      <c r="AI167" s="90">
        <v>0</v>
      </c>
      <c r="AJ167" s="90">
        <v>0</v>
      </c>
      <c r="AK167" s="90">
        <v>0</v>
      </c>
      <c r="AL167" s="90">
        <v>14</v>
      </c>
      <c r="AM167" s="90">
        <v>130291.17857142857</v>
      </c>
      <c r="AN167" s="90">
        <v>42</v>
      </c>
      <c r="AO167" s="90">
        <v>0</v>
      </c>
      <c r="AP167" s="90">
        <v>4</v>
      </c>
      <c r="AQ167" s="90">
        <v>8</v>
      </c>
      <c r="AR167" s="90">
        <v>16</v>
      </c>
      <c r="AS167" s="90">
        <v>8</v>
      </c>
      <c r="AT167" s="90">
        <v>3</v>
      </c>
      <c r="AU167" s="90">
        <v>1</v>
      </c>
      <c r="AV167" s="90">
        <v>2</v>
      </c>
      <c r="AW167" s="90">
        <v>0</v>
      </c>
      <c r="AX167" s="90">
        <v>0</v>
      </c>
      <c r="AY167" s="90">
        <v>0</v>
      </c>
      <c r="AZ167" s="90">
        <v>46630.952380952382</v>
      </c>
      <c r="BA167" s="90">
        <v>46630.952380952382</v>
      </c>
      <c r="BB167" s="90">
        <v>1124</v>
      </c>
      <c r="BC167" s="90">
        <v>25</v>
      </c>
      <c r="BD167" s="90">
        <v>44</v>
      </c>
      <c r="BE167" s="90">
        <v>64</v>
      </c>
      <c r="BF167" s="90">
        <v>285</v>
      </c>
      <c r="BG167" s="90">
        <v>253</v>
      </c>
      <c r="BH167" s="90">
        <v>202</v>
      </c>
      <c r="BI167" s="90">
        <v>167</v>
      </c>
      <c r="BJ167" s="90">
        <v>76</v>
      </c>
      <c r="BK167" s="90">
        <v>8</v>
      </c>
      <c r="BL167" s="90"/>
      <c r="BM167" s="90"/>
      <c r="BN167" s="90">
        <v>953</v>
      </c>
      <c r="BO167" s="90">
        <v>80</v>
      </c>
      <c r="BP167" s="90">
        <v>110</v>
      </c>
      <c r="BQ167" s="90">
        <v>249</v>
      </c>
      <c r="BR167" s="90">
        <v>155</v>
      </c>
      <c r="BS167" s="90">
        <v>45</v>
      </c>
      <c r="BT167" s="90">
        <v>7</v>
      </c>
      <c r="BU167" s="90">
        <v>307</v>
      </c>
      <c r="BV167" s="90">
        <v>42</v>
      </c>
      <c r="BW167" s="90">
        <v>23</v>
      </c>
      <c r="BX167" s="90">
        <v>12</v>
      </c>
      <c r="BY167" s="90">
        <v>3</v>
      </c>
      <c r="BZ167" s="90">
        <v>2</v>
      </c>
      <c r="CA167" s="90">
        <v>1</v>
      </c>
      <c r="CB167" s="90">
        <v>1</v>
      </c>
      <c r="CC167" s="90">
        <v>10.076647371732008</v>
      </c>
      <c r="CD167" s="90">
        <v>22.952363457834018</v>
      </c>
    </row>
    <row r="168" spans="1:82" ht="15" customHeight="1">
      <c r="A168" s="370"/>
      <c r="B168" s="65"/>
      <c r="C168" s="59" t="s">
        <v>174</v>
      </c>
      <c r="D168" s="90">
        <v>21</v>
      </c>
      <c r="E168" s="90">
        <v>1</v>
      </c>
      <c r="F168" s="90">
        <v>3</v>
      </c>
      <c r="G168" s="90">
        <v>6</v>
      </c>
      <c r="H168" s="90">
        <v>3</v>
      </c>
      <c r="I168" s="90">
        <v>2</v>
      </c>
      <c r="J168" s="90">
        <v>0</v>
      </c>
      <c r="K168" s="90">
        <v>3</v>
      </c>
      <c r="L168" s="90">
        <v>2</v>
      </c>
      <c r="M168" s="90">
        <v>0</v>
      </c>
      <c r="N168" s="90">
        <v>1</v>
      </c>
      <c r="O168" s="90">
        <v>38.85</v>
      </c>
      <c r="P168" s="90">
        <v>21</v>
      </c>
      <c r="Q168" s="90">
        <v>1</v>
      </c>
      <c r="R168" s="90">
        <v>2</v>
      </c>
      <c r="S168" s="90">
        <v>6</v>
      </c>
      <c r="T168" s="90">
        <v>4</v>
      </c>
      <c r="U168" s="90">
        <v>3</v>
      </c>
      <c r="V168" s="90">
        <v>0</v>
      </c>
      <c r="W168" s="90">
        <v>2</v>
      </c>
      <c r="X168" s="90">
        <v>2</v>
      </c>
      <c r="Y168" s="90">
        <v>0</v>
      </c>
      <c r="Z168" s="90">
        <v>1</v>
      </c>
      <c r="AA168" s="90">
        <v>38.299999999999997</v>
      </c>
      <c r="AB168" s="90">
        <v>21</v>
      </c>
      <c r="AC168" s="90">
        <v>1</v>
      </c>
      <c r="AD168" s="90">
        <v>1</v>
      </c>
      <c r="AE168" s="90">
        <v>3</v>
      </c>
      <c r="AF168" s="90">
        <v>3</v>
      </c>
      <c r="AG168" s="90">
        <v>0</v>
      </c>
      <c r="AH168" s="90">
        <v>0</v>
      </c>
      <c r="AI168" s="90">
        <v>1</v>
      </c>
      <c r="AJ168" s="90">
        <v>0</v>
      </c>
      <c r="AK168" s="90">
        <v>0</v>
      </c>
      <c r="AL168" s="90">
        <v>12</v>
      </c>
      <c r="AM168" s="90">
        <v>142772.66666666666</v>
      </c>
      <c r="AN168" s="90">
        <v>21</v>
      </c>
      <c r="AO168" s="90">
        <v>0</v>
      </c>
      <c r="AP168" s="90">
        <v>0</v>
      </c>
      <c r="AQ168" s="90">
        <v>2</v>
      </c>
      <c r="AR168" s="90">
        <v>6</v>
      </c>
      <c r="AS168" s="90">
        <v>4</v>
      </c>
      <c r="AT168" s="90">
        <v>2</v>
      </c>
      <c r="AU168" s="90">
        <v>1</v>
      </c>
      <c r="AV168" s="90">
        <v>2</v>
      </c>
      <c r="AW168" s="90">
        <v>0</v>
      </c>
      <c r="AX168" s="90">
        <v>0</v>
      </c>
      <c r="AY168" s="90">
        <v>4</v>
      </c>
      <c r="AZ168" s="90">
        <v>53955.882352941175</v>
      </c>
      <c r="BA168" s="90">
        <v>53955.882352941175</v>
      </c>
      <c r="BB168" s="90">
        <v>671</v>
      </c>
      <c r="BC168" s="90">
        <v>29</v>
      </c>
      <c r="BD168" s="90">
        <v>39</v>
      </c>
      <c r="BE168" s="90">
        <v>38</v>
      </c>
      <c r="BF168" s="90">
        <v>138</v>
      </c>
      <c r="BG168" s="90">
        <v>134</v>
      </c>
      <c r="BH168" s="90">
        <v>102</v>
      </c>
      <c r="BI168" s="90">
        <v>112</v>
      </c>
      <c r="BJ168" s="90">
        <v>53</v>
      </c>
      <c r="BK168" s="90">
        <v>26</v>
      </c>
      <c r="BL168" s="90"/>
      <c r="BM168" s="90"/>
      <c r="BN168" s="90">
        <v>579</v>
      </c>
      <c r="BO168" s="90">
        <v>38</v>
      </c>
      <c r="BP168" s="90">
        <v>80</v>
      </c>
      <c r="BQ168" s="90">
        <v>134</v>
      </c>
      <c r="BR168" s="90">
        <v>89</v>
      </c>
      <c r="BS168" s="90">
        <v>25</v>
      </c>
      <c r="BT168" s="90">
        <v>4</v>
      </c>
      <c r="BU168" s="90">
        <v>209</v>
      </c>
      <c r="BV168" s="90">
        <v>21</v>
      </c>
      <c r="BW168" s="90">
        <v>8</v>
      </c>
      <c r="BX168" s="90">
        <v>6</v>
      </c>
      <c r="BY168" s="90">
        <v>2</v>
      </c>
      <c r="BZ168" s="90">
        <v>1</v>
      </c>
      <c r="CA168" s="90">
        <v>1</v>
      </c>
      <c r="CB168" s="90">
        <v>3</v>
      </c>
      <c r="CC168" s="90">
        <v>15.46723551256339</v>
      </c>
      <c r="CD168" s="90">
        <v>27.841023922614102</v>
      </c>
    </row>
  </sheetData>
  <mergeCells count="6">
    <mergeCell ref="B158:B162"/>
    <mergeCell ref="B24:B28"/>
    <mergeCell ref="B46:B50"/>
    <mergeCell ref="B74:B78"/>
    <mergeCell ref="B108:B112"/>
    <mergeCell ref="B130:B134"/>
  </mergeCells>
  <phoneticPr fontId="2"/>
  <pageMargins left="0.35433070866141736" right="0.35433070866141736" top="0.39370078740157483" bottom="0.19685039370078741" header="0.19685039370078741" footer="0.19685039370078741"/>
  <pageSetup paperSize="9" scale="44" orientation="portrait" horizontalDpi="200" verticalDpi="200" r:id="rId1"/>
  <headerFooter alignWithMargins="0">
    <oddHeader>&amp;R&amp;F＿&amp;A</oddHeader>
  </headerFooter>
  <colBreaks count="6" manualBreakCount="6">
    <brk id="15" max="1048575" man="1"/>
    <brk id="27" max="1048575" man="1"/>
    <brk id="39" max="1048575" man="1"/>
    <brk id="53" max="1048575" man="1"/>
    <brk id="65" max="1048575" man="1"/>
    <brk id="7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A6FB6-4A4D-4A8C-AC3C-74AA05C3E252}">
  <sheetPr codeName="Sheet6"/>
  <dimension ref="A1:K192"/>
  <sheetViews>
    <sheetView showGridLines="0" view="pageBreakPreview" topLeftCell="A79" zoomScaleNormal="100" zoomScaleSheetLayoutView="100" workbookViewId="0">
      <selection activeCell="B2" sqref="B2"/>
    </sheetView>
  </sheetViews>
  <sheetFormatPr defaultColWidth="7.25" defaultRowHeight="15" customHeight="1"/>
  <cols>
    <col min="1" max="1" width="10.5" style="31" customWidth="1"/>
    <col min="2" max="2" width="35.125" style="31" customWidth="1"/>
    <col min="3" max="3" width="12.125" style="31" customWidth="1"/>
    <col min="4" max="9" width="12.125" style="103" customWidth="1"/>
    <col min="10" max="11" width="10.375" style="31" customWidth="1"/>
    <col min="12" max="16384" width="7.25" style="31"/>
  </cols>
  <sheetData>
    <row r="1" spans="1:11" ht="15" customHeight="1">
      <c r="C1" s="32" t="s">
        <v>1046</v>
      </c>
      <c r="D1" s="96"/>
      <c r="E1" s="96"/>
      <c r="F1" s="96"/>
      <c r="G1" s="96"/>
      <c r="H1" s="96"/>
      <c r="I1" s="96"/>
      <c r="J1" s="33"/>
      <c r="K1" s="34"/>
    </row>
    <row r="2" spans="1:11" ht="15" customHeight="1">
      <c r="C2" s="35"/>
      <c r="D2" s="99"/>
      <c r="E2" s="99"/>
      <c r="F2" s="99"/>
      <c r="G2" s="99"/>
      <c r="H2" s="99"/>
      <c r="I2" s="99"/>
      <c r="J2" s="36"/>
      <c r="K2" s="37"/>
    </row>
    <row r="3" spans="1:11" s="43" customFormat="1" ht="135" customHeight="1">
      <c r="A3" s="38"/>
      <c r="B3" s="40"/>
      <c r="C3" s="41" t="s">
        <v>165</v>
      </c>
      <c r="D3" s="102" t="s">
        <v>316</v>
      </c>
      <c r="E3" s="102" t="s">
        <v>317</v>
      </c>
      <c r="F3" s="102" t="s">
        <v>318</v>
      </c>
      <c r="G3" s="112" t="s">
        <v>319</v>
      </c>
      <c r="H3" s="102" t="s">
        <v>320</v>
      </c>
      <c r="I3" s="102" t="s">
        <v>321</v>
      </c>
      <c r="J3" s="41" t="s">
        <v>173</v>
      </c>
      <c r="K3" s="41" t="s">
        <v>174</v>
      </c>
    </row>
    <row r="4" spans="1:11" ht="15" customHeight="1">
      <c r="A4" s="32" t="s">
        <v>175</v>
      </c>
      <c r="B4" s="45" t="s">
        <v>176</v>
      </c>
      <c r="C4" s="86">
        <f t="shared" ref="C4:D4" si="0">C100</f>
        <v>2016</v>
      </c>
      <c r="D4" s="47">
        <f t="shared" si="0"/>
        <v>668</v>
      </c>
      <c r="E4" s="47">
        <f>E100</f>
        <v>1428</v>
      </c>
      <c r="F4" s="47">
        <f t="shared" ref="F4:K4" si="1">F100</f>
        <v>1389</v>
      </c>
      <c r="G4" s="47">
        <f t="shared" si="1"/>
        <v>1502</v>
      </c>
      <c r="H4" s="47">
        <f t="shared" si="1"/>
        <v>1354</v>
      </c>
      <c r="I4" s="47">
        <f t="shared" si="1"/>
        <v>1443</v>
      </c>
      <c r="J4" s="87">
        <f t="shared" si="1"/>
        <v>47</v>
      </c>
      <c r="K4" s="87">
        <f t="shared" si="1"/>
        <v>193</v>
      </c>
    </row>
    <row r="5" spans="1:11" ht="15" customHeight="1">
      <c r="A5" s="48"/>
      <c r="B5" s="50"/>
      <c r="C5" s="88" t="str">
        <f>IF(SUM(D5:K5)&gt;100,"－",SUM(D5:K5))</f>
        <v>－</v>
      </c>
      <c r="D5" s="52">
        <f t="shared" ref="D5:K5" si="2">D100/$C4*100</f>
        <v>33.134920634920633</v>
      </c>
      <c r="E5" s="52">
        <f t="shared" si="2"/>
        <v>70.833333333333343</v>
      </c>
      <c r="F5" s="52">
        <f t="shared" si="2"/>
        <v>68.898809523809518</v>
      </c>
      <c r="G5" s="52">
        <f t="shared" si="2"/>
        <v>74.503968253968253</v>
      </c>
      <c r="H5" s="52">
        <f t="shared" si="2"/>
        <v>67.162698412698404</v>
      </c>
      <c r="I5" s="52">
        <f t="shared" si="2"/>
        <v>71.577380952380949</v>
      </c>
      <c r="J5" s="89">
        <f t="shared" si="2"/>
        <v>2.3313492063492065</v>
      </c>
      <c r="K5" s="89">
        <f t="shared" si="2"/>
        <v>9.5734126984126995</v>
      </c>
    </row>
    <row r="6" spans="1:11" ht="15" customHeight="1">
      <c r="A6" s="48"/>
      <c r="B6" s="53" t="s">
        <v>177</v>
      </c>
      <c r="C6" s="82">
        <f t="shared" ref="C6:C14" si="3">C102</f>
        <v>42</v>
      </c>
      <c r="D6" s="55">
        <f t="shared" ref="D6:K13" si="4">IF($C6=0,0,D102/$C6*100)</f>
        <v>71.428571428571431</v>
      </c>
      <c r="E6" s="55">
        <f t="shared" si="4"/>
        <v>83.333333333333343</v>
      </c>
      <c r="F6" s="55">
        <f t="shared" si="4"/>
        <v>83.333333333333343</v>
      </c>
      <c r="G6" s="55">
        <f t="shared" si="4"/>
        <v>88.095238095238088</v>
      </c>
      <c r="H6" s="55">
        <f t="shared" si="4"/>
        <v>88.095238095238088</v>
      </c>
      <c r="I6" s="55">
        <f t="shared" si="4"/>
        <v>80.952380952380949</v>
      </c>
      <c r="J6" s="83">
        <f t="shared" si="4"/>
        <v>2.3809523809523809</v>
      </c>
      <c r="K6" s="83">
        <f t="shared" si="4"/>
        <v>0</v>
      </c>
    </row>
    <row r="7" spans="1:11" ht="15" customHeight="1">
      <c r="A7" s="48"/>
      <c r="B7" s="53" t="s">
        <v>178</v>
      </c>
      <c r="C7" s="82">
        <f t="shared" si="3"/>
        <v>114</v>
      </c>
      <c r="D7" s="55">
        <f t="shared" si="4"/>
        <v>35.964912280701753</v>
      </c>
      <c r="E7" s="55">
        <f t="shared" si="4"/>
        <v>77.192982456140342</v>
      </c>
      <c r="F7" s="55">
        <f t="shared" si="4"/>
        <v>71.05263157894737</v>
      </c>
      <c r="G7" s="55">
        <f t="shared" si="4"/>
        <v>74.561403508771932</v>
      </c>
      <c r="H7" s="55">
        <f t="shared" si="4"/>
        <v>68.421052631578945</v>
      </c>
      <c r="I7" s="55">
        <f t="shared" si="4"/>
        <v>71.929824561403507</v>
      </c>
      <c r="J7" s="83">
        <f t="shared" si="4"/>
        <v>0.8771929824561403</v>
      </c>
      <c r="K7" s="83">
        <f t="shared" si="4"/>
        <v>12.280701754385964</v>
      </c>
    </row>
    <row r="8" spans="1:11" ht="15" customHeight="1">
      <c r="A8" s="56"/>
      <c r="B8" s="53" t="s">
        <v>179</v>
      </c>
      <c r="C8" s="82">
        <f t="shared" si="3"/>
        <v>126</v>
      </c>
      <c r="D8" s="55">
        <f t="shared" si="4"/>
        <v>34.920634920634917</v>
      </c>
      <c r="E8" s="55">
        <f t="shared" si="4"/>
        <v>76.984126984126988</v>
      </c>
      <c r="F8" s="55">
        <f t="shared" si="4"/>
        <v>74.603174603174608</v>
      </c>
      <c r="G8" s="55">
        <f t="shared" si="4"/>
        <v>74.603174603174608</v>
      </c>
      <c r="H8" s="55">
        <f t="shared" si="4"/>
        <v>73.015873015873012</v>
      </c>
      <c r="I8" s="55">
        <f t="shared" si="4"/>
        <v>74.603174603174608</v>
      </c>
      <c r="J8" s="83">
        <f t="shared" si="4"/>
        <v>2.3809523809523809</v>
      </c>
      <c r="K8" s="83">
        <f t="shared" si="4"/>
        <v>9.5238095238095237</v>
      </c>
    </row>
    <row r="9" spans="1:11" ht="15" customHeight="1">
      <c r="A9" s="56"/>
      <c r="B9" s="53" t="s">
        <v>180</v>
      </c>
      <c r="C9" s="82">
        <f t="shared" si="3"/>
        <v>94</v>
      </c>
      <c r="D9" s="55">
        <f t="shared" si="4"/>
        <v>45.744680851063826</v>
      </c>
      <c r="E9" s="55">
        <f t="shared" si="4"/>
        <v>79.787234042553195</v>
      </c>
      <c r="F9" s="55">
        <f t="shared" si="4"/>
        <v>81.914893617021278</v>
      </c>
      <c r="G9" s="55">
        <f t="shared" si="4"/>
        <v>73.40425531914893</v>
      </c>
      <c r="H9" s="55">
        <f t="shared" si="4"/>
        <v>71.276595744680847</v>
      </c>
      <c r="I9" s="55">
        <f t="shared" si="4"/>
        <v>77.659574468085097</v>
      </c>
      <c r="J9" s="83">
        <f t="shared" si="4"/>
        <v>3.1914893617021276</v>
      </c>
      <c r="K9" s="83">
        <f t="shared" si="4"/>
        <v>5.3191489361702127</v>
      </c>
    </row>
    <row r="10" spans="1:11" ht="15" customHeight="1">
      <c r="A10" s="56"/>
      <c r="B10" s="48" t="s">
        <v>181</v>
      </c>
      <c r="C10" s="82">
        <f t="shared" si="3"/>
        <v>227</v>
      </c>
      <c r="D10" s="55">
        <f t="shared" si="4"/>
        <v>29.955947136563875</v>
      </c>
      <c r="E10" s="55">
        <f t="shared" si="4"/>
        <v>70.925110132158579</v>
      </c>
      <c r="F10" s="55">
        <f t="shared" si="4"/>
        <v>68.722466960352421</v>
      </c>
      <c r="G10" s="55">
        <f t="shared" si="4"/>
        <v>72.687224669603523</v>
      </c>
      <c r="H10" s="55">
        <f t="shared" si="4"/>
        <v>70.044052863436121</v>
      </c>
      <c r="I10" s="55">
        <f t="shared" si="4"/>
        <v>75.770925110132154</v>
      </c>
      <c r="J10" s="83">
        <f t="shared" si="4"/>
        <v>1.3215859030837005</v>
      </c>
      <c r="K10" s="83">
        <f t="shared" si="4"/>
        <v>10.13215859030837</v>
      </c>
    </row>
    <row r="11" spans="1:11" ht="15" customHeight="1">
      <c r="A11" s="56"/>
      <c r="B11" s="48" t="s">
        <v>182</v>
      </c>
      <c r="C11" s="82">
        <f t="shared" si="3"/>
        <v>214</v>
      </c>
      <c r="D11" s="55">
        <f t="shared" si="4"/>
        <v>29.906542056074763</v>
      </c>
      <c r="E11" s="55">
        <f t="shared" si="4"/>
        <v>76.168224299065429</v>
      </c>
      <c r="F11" s="55">
        <f t="shared" si="4"/>
        <v>65.887850467289724</v>
      </c>
      <c r="G11" s="55">
        <f t="shared" si="4"/>
        <v>74.766355140186917</v>
      </c>
      <c r="H11" s="55">
        <f t="shared" si="4"/>
        <v>67.289719626168221</v>
      </c>
      <c r="I11" s="55">
        <f t="shared" si="4"/>
        <v>75.233644859813083</v>
      </c>
      <c r="J11" s="83">
        <f t="shared" si="4"/>
        <v>2.3364485981308412</v>
      </c>
      <c r="K11" s="83">
        <f t="shared" si="4"/>
        <v>11.682242990654206</v>
      </c>
    </row>
    <row r="12" spans="1:11" ht="15" customHeight="1">
      <c r="A12" s="56"/>
      <c r="B12" s="48" t="s">
        <v>183</v>
      </c>
      <c r="C12" s="82">
        <f t="shared" si="3"/>
        <v>331</v>
      </c>
      <c r="D12" s="55">
        <f t="shared" si="4"/>
        <v>34.743202416918429</v>
      </c>
      <c r="E12" s="55">
        <f t="shared" si="4"/>
        <v>67.975830815709969</v>
      </c>
      <c r="F12" s="55">
        <f t="shared" si="4"/>
        <v>70.090634441087616</v>
      </c>
      <c r="G12" s="55">
        <f t="shared" si="4"/>
        <v>73.716012084592137</v>
      </c>
      <c r="H12" s="55">
        <f t="shared" si="4"/>
        <v>66.465256797583081</v>
      </c>
      <c r="I12" s="55">
        <f t="shared" si="4"/>
        <v>70.090634441087616</v>
      </c>
      <c r="J12" s="83">
        <f t="shared" si="4"/>
        <v>2.7190332326283988</v>
      </c>
      <c r="K12" s="83">
        <f t="shared" si="4"/>
        <v>10.876132930513595</v>
      </c>
    </row>
    <row r="13" spans="1:11" ht="15" customHeight="1">
      <c r="A13" s="35"/>
      <c r="B13" s="59" t="s">
        <v>184</v>
      </c>
      <c r="C13" s="84">
        <f t="shared" si="3"/>
        <v>868</v>
      </c>
      <c r="D13" s="61">
        <f t="shared" si="4"/>
        <v>30.299539170506911</v>
      </c>
      <c r="E13" s="61">
        <f t="shared" si="4"/>
        <v>67.281105990783402</v>
      </c>
      <c r="F13" s="61">
        <f t="shared" si="4"/>
        <v>66.013824884792626</v>
      </c>
      <c r="G13" s="61">
        <f t="shared" si="4"/>
        <v>74.654377880184327</v>
      </c>
      <c r="H13" s="61">
        <f t="shared" si="4"/>
        <v>64.170506912442391</v>
      </c>
      <c r="I13" s="61">
        <f t="shared" si="4"/>
        <v>68.548387096774192</v>
      </c>
      <c r="J13" s="85">
        <f t="shared" si="4"/>
        <v>2.5345622119815667</v>
      </c>
      <c r="K13" s="85">
        <f t="shared" si="4"/>
        <v>8.9861751152073737</v>
      </c>
    </row>
    <row r="14" spans="1:11" ht="15" customHeight="1">
      <c r="A14" s="32" t="s">
        <v>189</v>
      </c>
      <c r="B14" s="45" t="s">
        <v>176</v>
      </c>
      <c r="C14" s="86">
        <f t="shared" si="3"/>
        <v>2016</v>
      </c>
      <c r="D14" s="47">
        <f>D110</f>
        <v>668</v>
      </c>
      <c r="E14" s="47">
        <f>E110</f>
        <v>1428</v>
      </c>
      <c r="F14" s="47">
        <f t="shared" ref="F14:K14" si="5">F110</f>
        <v>1389</v>
      </c>
      <c r="G14" s="47">
        <f t="shared" si="5"/>
        <v>1502</v>
      </c>
      <c r="H14" s="47">
        <f t="shared" si="5"/>
        <v>1354</v>
      </c>
      <c r="I14" s="47">
        <f t="shared" si="5"/>
        <v>1443</v>
      </c>
      <c r="J14" s="87">
        <f t="shared" si="5"/>
        <v>47</v>
      </c>
      <c r="K14" s="87">
        <f t="shared" si="5"/>
        <v>193</v>
      </c>
    </row>
    <row r="15" spans="1:11" ht="15" customHeight="1">
      <c r="A15" s="48"/>
      <c r="B15" s="50"/>
      <c r="C15" s="88" t="str">
        <f>IF(SUM(D15:K15)&gt;100,"－",SUM(D15:K15))</f>
        <v>－</v>
      </c>
      <c r="D15" s="52">
        <f t="shared" ref="D15:K15" si="6">D110/$C14*100</f>
        <v>33.134920634920633</v>
      </c>
      <c r="E15" s="52">
        <f t="shared" si="6"/>
        <v>70.833333333333343</v>
      </c>
      <c r="F15" s="52">
        <f t="shared" si="6"/>
        <v>68.898809523809518</v>
      </c>
      <c r="G15" s="52">
        <f t="shared" si="6"/>
        <v>74.503968253968253</v>
      </c>
      <c r="H15" s="52">
        <f t="shared" si="6"/>
        <v>67.162698412698404</v>
      </c>
      <c r="I15" s="52">
        <f t="shared" si="6"/>
        <v>71.577380952380949</v>
      </c>
      <c r="J15" s="89">
        <f t="shared" si="6"/>
        <v>2.3313492063492065</v>
      </c>
      <c r="K15" s="89">
        <f t="shared" si="6"/>
        <v>9.5734126984126995</v>
      </c>
    </row>
    <row r="16" spans="1:11" ht="15" customHeight="1">
      <c r="A16" s="48"/>
      <c r="B16" s="53" t="s">
        <v>190</v>
      </c>
      <c r="C16" s="82">
        <f>C112</f>
        <v>513</v>
      </c>
      <c r="D16" s="55">
        <f t="shared" ref="D16:K19" si="7">IF($C16=0,0,D112/$C16*100)</f>
        <v>39.96101364522417</v>
      </c>
      <c r="E16" s="55">
        <f t="shared" si="7"/>
        <v>75.048732943469787</v>
      </c>
      <c r="F16" s="55">
        <f t="shared" si="7"/>
        <v>70.565302144249515</v>
      </c>
      <c r="G16" s="55">
        <f t="shared" si="7"/>
        <v>74.658869395711505</v>
      </c>
      <c r="H16" s="55">
        <f t="shared" si="7"/>
        <v>70.760233918128662</v>
      </c>
      <c r="I16" s="55">
        <f t="shared" si="7"/>
        <v>73.489278752436647</v>
      </c>
      <c r="J16" s="83">
        <f t="shared" si="7"/>
        <v>1.1695906432748537</v>
      </c>
      <c r="K16" s="83">
        <f t="shared" si="7"/>
        <v>10.1364522417154</v>
      </c>
    </row>
    <row r="17" spans="1:11" ht="15" customHeight="1">
      <c r="A17" s="48"/>
      <c r="B17" s="53" t="s">
        <v>191</v>
      </c>
      <c r="C17" s="82">
        <f>C113</f>
        <v>488</v>
      </c>
      <c r="D17" s="55">
        <f t="shared" si="7"/>
        <v>28.07377049180328</v>
      </c>
      <c r="E17" s="55">
        <f t="shared" si="7"/>
        <v>71.311475409836063</v>
      </c>
      <c r="F17" s="55">
        <f t="shared" si="7"/>
        <v>66.393442622950815</v>
      </c>
      <c r="G17" s="55">
        <f t="shared" si="7"/>
        <v>73.155737704918039</v>
      </c>
      <c r="H17" s="55">
        <f t="shared" si="7"/>
        <v>68.647540983606561</v>
      </c>
      <c r="I17" s="55">
        <f t="shared" si="7"/>
        <v>72.745901639344254</v>
      </c>
      <c r="J17" s="83">
        <f t="shared" si="7"/>
        <v>1.8442622950819672</v>
      </c>
      <c r="K17" s="83">
        <f t="shared" si="7"/>
        <v>9.0163934426229506</v>
      </c>
    </row>
    <row r="18" spans="1:11" ht="15" customHeight="1">
      <c r="A18" s="56"/>
      <c r="B18" s="53" t="s">
        <v>192</v>
      </c>
      <c r="C18" s="82">
        <f>C114</f>
        <v>867</v>
      </c>
      <c r="D18" s="55">
        <f t="shared" si="7"/>
        <v>32.871972318339097</v>
      </c>
      <c r="E18" s="55">
        <f t="shared" si="7"/>
        <v>68.742791234140711</v>
      </c>
      <c r="F18" s="55">
        <f t="shared" si="7"/>
        <v>69.319492502883506</v>
      </c>
      <c r="G18" s="55">
        <f t="shared" si="7"/>
        <v>75.317185697808526</v>
      </c>
      <c r="H18" s="55">
        <f t="shared" si="7"/>
        <v>65.628604382929652</v>
      </c>
      <c r="I18" s="55">
        <f t="shared" si="7"/>
        <v>70.588235294117652</v>
      </c>
      <c r="J18" s="83">
        <f t="shared" si="7"/>
        <v>3.2295271049596308</v>
      </c>
      <c r="K18" s="83">
        <f t="shared" si="7"/>
        <v>9.573241061130334</v>
      </c>
    </row>
    <row r="19" spans="1:11" ht="15" customHeight="1">
      <c r="A19" s="35"/>
      <c r="B19" s="59" t="s">
        <v>193</v>
      </c>
      <c r="C19" s="84">
        <f>C115</f>
        <v>148</v>
      </c>
      <c r="D19" s="61">
        <f t="shared" si="7"/>
        <v>27.702702702702702</v>
      </c>
      <c r="E19" s="61">
        <f t="shared" si="7"/>
        <v>66.891891891891902</v>
      </c>
      <c r="F19" s="61">
        <f t="shared" si="7"/>
        <v>68.918918918918919</v>
      </c>
      <c r="G19" s="61">
        <f t="shared" si="7"/>
        <v>73.648648648648646</v>
      </c>
      <c r="H19" s="61">
        <f t="shared" si="7"/>
        <v>58.783783783783782</v>
      </c>
      <c r="I19" s="61">
        <f t="shared" si="7"/>
        <v>66.891891891891902</v>
      </c>
      <c r="J19" s="85">
        <f t="shared" si="7"/>
        <v>2.7027027027027026</v>
      </c>
      <c r="K19" s="85">
        <f t="shared" si="7"/>
        <v>9.4594594594594597</v>
      </c>
    </row>
    <row r="20" spans="1:11" ht="15" customHeight="1">
      <c r="A20" s="32" t="s">
        <v>204</v>
      </c>
      <c r="B20" s="45" t="s">
        <v>176</v>
      </c>
      <c r="C20" s="86">
        <f>C116</f>
        <v>2016</v>
      </c>
      <c r="D20" s="47">
        <f>D116</f>
        <v>668</v>
      </c>
      <c r="E20" s="47">
        <f>E116</f>
        <v>1428</v>
      </c>
      <c r="F20" s="47">
        <f t="shared" ref="F20:K20" si="8">F116</f>
        <v>1389</v>
      </c>
      <c r="G20" s="47">
        <f t="shared" si="8"/>
        <v>1502</v>
      </c>
      <c r="H20" s="47">
        <f t="shared" si="8"/>
        <v>1354</v>
      </c>
      <c r="I20" s="47">
        <f t="shared" si="8"/>
        <v>1443</v>
      </c>
      <c r="J20" s="87">
        <f t="shared" si="8"/>
        <v>47</v>
      </c>
      <c r="K20" s="87">
        <f t="shared" si="8"/>
        <v>193</v>
      </c>
    </row>
    <row r="21" spans="1:11" ht="15" customHeight="1">
      <c r="A21" s="394" t="s">
        <v>205</v>
      </c>
      <c r="B21" s="50"/>
      <c r="C21" s="88" t="str">
        <f>IF(SUM(D21:K21)&gt;100,"－",SUM(D21:K21))</f>
        <v>－</v>
      </c>
      <c r="D21" s="52">
        <f t="shared" ref="D21:K21" si="9">D116/$C20*100</f>
        <v>33.134920634920633</v>
      </c>
      <c r="E21" s="52">
        <f t="shared" si="9"/>
        <v>70.833333333333343</v>
      </c>
      <c r="F21" s="52">
        <f t="shared" si="9"/>
        <v>68.898809523809518</v>
      </c>
      <c r="G21" s="52">
        <f t="shared" si="9"/>
        <v>74.503968253968253</v>
      </c>
      <c r="H21" s="52">
        <f t="shared" si="9"/>
        <v>67.162698412698404</v>
      </c>
      <c r="I21" s="52">
        <f t="shared" si="9"/>
        <v>71.577380952380949</v>
      </c>
      <c r="J21" s="89">
        <f t="shared" si="9"/>
        <v>2.3313492063492065</v>
      </c>
      <c r="K21" s="89">
        <f t="shared" si="9"/>
        <v>9.5734126984126995</v>
      </c>
    </row>
    <row r="22" spans="1:11" ht="15" customHeight="1">
      <c r="A22" s="394"/>
      <c r="B22" s="53" t="s">
        <v>206</v>
      </c>
      <c r="C22" s="82">
        <f t="shared" ref="C22:C29" si="10">C118</f>
        <v>1288</v>
      </c>
      <c r="D22" s="55">
        <f t="shared" ref="D22:K28" si="11">IF($C22=0,0,D118/$C22*100)</f>
        <v>33.462732919254655</v>
      </c>
      <c r="E22" s="55">
        <f t="shared" si="11"/>
        <v>70.263975155279496</v>
      </c>
      <c r="F22" s="55">
        <f t="shared" si="11"/>
        <v>67.779503105590067</v>
      </c>
      <c r="G22" s="55">
        <f t="shared" si="11"/>
        <v>73.990683229813669</v>
      </c>
      <c r="H22" s="55">
        <f t="shared" si="11"/>
        <v>67.857142857142861</v>
      </c>
      <c r="I22" s="55">
        <f t="shared" si="11"/>
        <v>71.506211180124225</v>
      </c>
      <c r="J22" s="83">
        <f t="shared" si="11"/>
        <v>2.0962732919254661</v>
      </c>
      <c r="K22" s="83">
        <f t="shared" si="11"/>
        <v>10.093167701863354</v>
      </c>
    </row>
    <row r="23" spans="1:11" ht="15" customHeight="1">
      <c r="A23" s="48"/>
      <c r="B23" s="53" t="s">
        <v>207</v>
      </c>
      <c r="C23" s="82">
        <f t="shared" si="10"/>
        <v>300</v>
      </c>
      <c r="D23" s="55">
        <f t="shared" si="11"/>
        <v>24.666666666666668</v>
      </c>
      <c r="E23" s="55">
        <f t="shared" si="11"/>
        <v>68.666666666666671</v>
      </c>
      <c r="F23" s="55">
        <f t="shared" si="11"/>
        <v>69.666666666666671</v>
      </c>
      <c r="G23" s="55">
        <f t="shared" si="11"/>
        <v>75</v>
      </c>
      <c r="H23" s="55">
        <f t="shared" si="11"/>
        <v>62.333333333333329</v>
      </c>
      <c r="I23" s="55">
        <f t="shared" si="11"/>
        <v>72.333333333333343</v>
      </c>
      <c r="J23" s="83">
        <f t="shared" si="11"/>
        <v>2</v>
      </c>
      <c r="K23" s="83">
        <f t="shared" si="11"/>
        <v>8</v>
      </c>
    </row>
    <row r="24" spans="1:11" ht="15" customHeight="1">
      <c r="A24" s="56"/>
      <c r="B24" s="53" t="s">
        <v>208</v>
      </c>
      <c r="C24" s="82">
        <f t="shared" si="10"/>
        <v>151</v>
      </c>
      <c r="D24" s="55">
        <f t="shared" si="11"/>
        <v>52.980132450331126</v>
      </c>
      <c r="E24" s="55">
        <f t="shared" si="11"/>
        <v>76.821192052980138</v>
      </c>
      <c r="F24" s="55">
        <f t="shared" si="11"/>
        <v>70.19867549668875</v>
      </c>
      <c r="G24" s="55">
        <f t="shared" si="11"/>
        <v>71.523178807947019</v>
      </c>
      <c r="H24" s="55">
        <f t="shared" si="11"/>
        <v>66.225165562913915</v>
      </c>
      <c r="I24" s="55">
        <f t="shared" si="11"/>
        <v>64.900662251655632</v>
      </c>
      <c r="J24" s="83">
        <f t="shared" si="11"/>
        <v>3.9735099337748347</v>
      </c>
      <c r="K24" s="83">
        <f t="shared" si="11"/>
        <v>10.596026490066226</v>
      </c>
    </row>
    <row r="25" spans="1:11" ht="15" customHeight="1">
      <c r="A25" s="56"/>
      <c r="B25" s="53" t="s">
        <v>209</v>
      </c>
      <c r="C25" s="82">
        <f t="shared" si="10"/>
        <v>174</v>
      </c>
      <c r="D25" s="55">
        <f t="shared" si="11"/>
        <v>31.03448275862069</v>
      </c>
      <c r="E25" s="55">
        <f t="shared" si="11"/>
        <v>76.436781609195407</v>
      </c>
      <c r="F25" s="55">
        <f t="shared" si="11"/>
        <v>75.862068965517238</v>
      </c>
      <c r="G25" s="55">
        <f t="shared" si="11"/>
        <v>81.609195402298852</v>
      </c>
      <c r="H25" s="55">
        <f t="shared" si="11"/>
        <v>78.160919540229884</v>
      </c>
      <c r="I25" s="55">
        <f t="shared" si="11"/>
        <v>81.034482758620683</v>
      </c>
      <c r="J25" s="83">
        <f t="shared" si="11"/>
        <v>2.8735632183908044</v>
      </c>
      <c r="K25" s="83">
        <f t="shared" si="11"/>
        <v>4.5977011494252871</v>
      </c>
    </row>
    <row r="26" spans="1:11" ht="15" customHeight="1">
      <c r="A26" s="56"/>
      <c r="B26" s="53" t="s">
        <v>210</v>
      </c>
      <c r="C26" s="82">
        <f t="shared" si="10"/>
        <v>16</v>
      </c>
      <c r="D26" s="55">
        <f t="shared" si="11"/>
        <v>18.75</v>
      </c>
      <c r="E26" s="55">
        <f t="shared" si="11"/>
        <v>50</v>
      </c>
      <c r="F26" s="55">
        <f t="shared" si="11"/>
        <v>56.25</v>
      </c>
      <c r="G26" s="55">
        <f t="shared" si="11"/>
        <v>62.5</v>
      </c>
      <c r="H26" s="55">
        <f t="shared" si="11"/>
        <v>43.75</v>
      </c>
      <c r="I26" s="55">
        <f t="shared" si="11"/>
        <v>56.25</v>
      </c>
      <c r="J26" s="83">
        <f t="shared" si="11"/>
        <v>0</v>
      </c>
      <c r="K26" s="83">
        <f t="shared" si="11"/>
        <v>37.5</v>
      </c>
    </row>
    <row r="27" spans="1:11" ht="15" customHeight="1">
      <c r="A27" s="56"/>
      <c r="B27" s="53" t="s">
        <v>211</v>
      </c>
      <c r="C27" s="82">
        <f t="shared" si="10"/>
        <v>65</v>
      </c>
      <c r="D27" s="55">
        <f t="shared" si="11"/>
        <v>32.307692307692307</v>
      </c>
      <c r="E27" s="55">
        <f t="shared" si="11"/>
        <v>64.615384615384613</v>
      </c>
      <c r="F27" s="55">
        <f t="shared" si="11"/>
        <v>66.153846153846146</v>
      </c>
      <c r="G27" s="55">
        <f t="shared" si="11"/>
        <v>69.230769230769226</v>
      </c>
      <c r="H27" s="55">
        <f t="shared" si="11"/>
        <v>55.384615384615387</v>
      </c>
      <c r="I27" s="55">
        <f t="shared" si="11"/>
        <v>63.076923076923073</v>
      </c>
      <c r="J27" s="83">
        <f t="shared" si="11"/>
        <v>3.0769230769230771</v>
      </c>
      <c r="K27" s="83">
        <f t="shared" si="11"/>
        <v>12.307692307692308</v>
      </c>
    </row>
    <row r="28" spans="1:11" ht="15" customHeight="1">
      <c r="A28" s="35"/>
      <c r="B28" s="59" t="s">
        <v>184</v>
      </c>
      <c r="C28" s="84">
        <f t="shared" si="10"/>
        <v>22</v>
      </c>
      <c r="D28" s="61">
        <f t="shared" si="11"/>
        <v>22.727272727272727</v>
      </c>
      <c r="E28" s="61">
        <f t="shared" si="11"/>
        <v>81.818181818181827</v>
      </c>
      <c r="F28" s="61">
        <f t="shared" si="11"/>
        <v>77.272727272727266</v>
      </c>
      <c r="G28" s="61">
        <f t="shared" si="11"/>
        <v>86.36363636363636</v>
      </c>
      <c r="H28" s="61">
        <f t="shared" si="11"/>
        <v>63.636363636363633</v>
      </c>
      <c r="I28" s="61">
        <f t="shared" si="11"/>
        <v>72.727272727272734</v>
      </c>
      <c r="J28" s="85">
        <f t="shared" si="11"/>
        <v>4.5454545454545459</v>
      </c>
      <c r="K28" s="85">
        <f t="shared" si="11"/>
        <v>4.5454545454545459</v>
      </c>
    </row>
    <row r="29" spans="1:11" ht="15" customHeight="1">
      <c r="A29" s="32" t="s">
        <v>212</v>
      </c>
      <c r="B29" s="45" t="s">
        <v>176</v>
      </c>
      <c r="C29" s="86">
        <f t="shared" si="10"/>
        <v>2016</v>
      </c>
      <c r="D29" s="47">
        <f>D125</f>
        <v>668</v>
      </c>
      <c r="E29" s="47">
        <f>E125</f>
        <v>1428</v>
      </c>
      <c r="F29" s="47">
        <f t="shared" ref="F29:K29" si="12">F125</f>
        <v>1389</v>
      </c>
      <c r="G29" s="47">
        <f t="shared" si="12"/>
        <v>1502</v>
      </c>
      <c r="H29" s="47">
        <f t="shared" si="12"/>
        <v>1354</v>
      </c>
      <c r="I29" s="47">
        <f t="shared" si="12"/>
        <v>1443</v>
      </c>
      <c r="J29" s="87">
        <f t="shared" si="12"/>
        <v>47</v>
      </c>
      <c r="K29" s="87">
        <f t="shared" si="12"/>
        <v>193</v>
      </c>
    </row>
    <row r="30" spans="1:11" ht="15" customHeight="1">
      <c r="A30" s="395" t="s">
        <v>1047</v>
      </c>
      <c r="B30" s="50"/>
      <c r="C30" s="88" t="str">
        <f>IF(SUM(D30:K30)&gt;100,"－",SUM(D30:K30))</f>
        <v>－</v>
      </c>
      <c r="D30" s="52">
        <f t="shared" ref="D30:K30" si="13">D125/$C29*100</f>
        <v>33.134920634920633</v>
      </c>
      <c r="E30" s="52">
        <f t="shared" si="13"/>
        <v>70.833333333333343</v>
      </c>
      <c r="F30" s="52">
        <f t="shared" si="13"/>
        <v>68.898809523809518</v>
      </c>
      <c r="G30" s="52">
        <f t="shared" si="13"/>
        <v>74.503968253968253</v>
      </c>
      <c r="H30" s="52">
        <f t="shared" si="13"/>
        <v>67.162698412698404</v>
      </c>
      <c r="I30" s="52">
        <f t="shared" si="13"/>
        <v>71.577380952380949</v>
      </c>
      <c r="J30" s="89">
        <f t="shared" si="13"/>
        <v>2.3313492063492065</v>
      </c>
      <c r="K30" s="89">
        <f t="shared" si="13"/>
        <v>9.5734126984126995</v>
      </c>
    </row>
    <row r="31" spans="1:11" ht="15" customHeight="1">
      <c r="A31" s="395"/>
      <c r="B31" s="53" t="s">
        <v>214</v>
      </c>
      <c r="C31" s="82">
        <f t="shared" ref="C31:C37" si="14">C127</f>
        <v>774</v>
      </c>
      <c r="D31" s="55">
        <f t="shared" ref="D31:K36" si="15">IF($C31=0,0,D127/$C31*100)</f>
        <v>29.715762273901809</v>
      </c>
      <c r="E31" s="55">
        <f t="shared" si="15"/>
        <v>70.930232558139537</v>
      </c>
      <c r="F31" s="55">
        <f t="shared" si="15"/>
        <v>69.767441860465112</v>
      </c>
      <c r="G31" s="55">
        <f t="shared" si="15"/>
        <v>75.322997416020669</v>
      </c>
      <c r="H31" s="55">
        <f t="shared" si="15"/>
        <v>65.374677002583979</v>
      </c>
      <c r="I31" s="55">
        <f t="shared" si="15"/>
        <v>69.89664082687338</v>
      </c>
      <c r="J31" s="83">
        <f t="shared" si="15"/>
        <v>2.842377260981912</v>
      </c>
      <c r="K31" s="83">
        <f t="shared" si="15"/>
        <v>8.0103359173126609</v>
      </c>
    </row>
    <row r="32" spans="1:11" ht="15" customHeight="1">
      <c r="A32" s="395"/>
      <c r="B32" s="53" t="s">
        <v>215</v>
      </c>
      <c r="C32" s="82">
        <f t="shared" si="14"/>
        <v>318</v>
      </c>
      <c r="D32" s="55">
        <f t="shared" si="15"/>
        <v>28.930817610062892</v>
      </c>
      <c r="E32" s="55">
        <f t="shared" si="15"/>
        <v>64.465408805031444</v>
      </c>
      <c r="F32" s="55">
        <f t="shared" si="15"/>
        <v>63.836477987421382</v>
      </c>
      <c r="G32" s="55">
        <f t="shared" si="15"/>
        <v>72.327044025157221</v>
      </c>
      <c r="H32" s="55">
        <f t="shared" si="15"/>
        <v>63.522012578616348</v>
      </c>
      <c r="I32" s="55">
        <f t="shared" si="15"/>
        <v>70.440251572327043</v>
      </c>
      <c r="J32" s="83">
        <f t="shared" si="15"/>
        <v>1.257861635220126</v>
      </c>
      <c r="K32" s="83">
        <f t="shared" si="15"/>
        <v>12.578616352201259</v>
      </c>
    </row>
    <row r="33" spans="1:11" ht="15" customHeight="1">
      <c r="A33" s="395"/>
      <c r="B33" s="53" t="s">
        <v>216</v>
      </c>
      <c r="C33" s="82">
        <f t="shared" si="14"/>
        <v>416</v>
      </c>
      <c r="D33" s="55">
        <f t="shared" si="15"/>
        <v>31.73076923076923</v>
      </c>
      <c r="E33" s="55">
        <f t="shared" si="15"/>
        <v>70.913461538461547</v>
      </c>
      <c r="F33" s="55">
        <f t="shared" si="15"/>
        <v>66.105769230769226</v>
      </c>
      <c r="G33" s="55">
        <f t="shared" si="15"/>
        <v>74.27884615384616</v>
      </c>
      <c r="H33" s="55">
        <f t="shared" si="15"/>
        <v>66.105769230769226</v>
      </c>
      <c r="I33" s="55">
        <f t="shared" si="15"/>
        <v>72.355769230769226</v>
      </c>
      <c r="J33" s="83">
        <f t="shared" si="15"/>
        <v>2.6442307692307692</v>
      </c>
      <c r="K33" s="83">
        <f t="shared" si="15"/>
        <v>10.336538461538462</v>
      </c>
    </row>
    <row r="34" spans="1:11" ht="15" customHeight="1">
      <c r="A34" s="56"/>
      <c r="B34" s="53" t="s">
        <v>217</v>
      </c>
      <c r="C34" s="82">
        <f t="shared" si="14"/>
        <v>195</v>
      </c>
      <c r="D34" s="55">
        <f t="shared" si="15"/>
        <v>37.435897435897438</v>
      </c>
      <c r="E34" s="55">
        <f t="shared" si="15"/>
        <v>68.205128205128204</v>
      </c>
      <c r="F34" s="55">
        <f t="shared" si="15"/>
        <v>63.589743589743584</v>
      </c>
      <c r="G34" s="55">
        <f t="shared" si="15"/>
        <v>65.128205128205124</v>
      </c>
      <c r="H34" s="55">
        <f t="shared" si="15"/>
        <v>62.051282051282051</v>
      </c>
      <c r="I34" s="55">
        <f t="shared" si="15"/>
        <v>65.641025641025635</v>
      </c>
      <c r="J34" s="83">
        <f t="shared" si="15"/>
        <v>2.5641025641025639</v>
      </c>
      <c r="K34" s="83">
        <f t="shared" si="15"/>
        <v>13.333333333333334</v>
      </c>
    </row>
    <row r="35" spans="1:11" ht="15" customHeight="1">
      <c r="A35" s="56"/>
      <c r="B35" s="53" t="s">
        <v>218</v>
      </c>
      <c r="C35" s="82">
        <f t="shared" si="14"/>
        <v>261</v>
      </c>
      <c r="D35" s="55">
        <f t="shared" si="15"/>
        <v>47.509578544061306</v>
      </c>
      <c r="E35" s="55">
        <f t="shared" si="15"/>
        <v>80.076628352490417</v>
      </c>
      <c r="F35" s="55">
        <f t="shared" si="15"/>
        <v>81.609195402298852</v>
      </c>
      <c r="G35" s="55">
        <f t="shared" si="15"/>
        <v>83.141762452107287</v>
      </c>
      <c r="H35" s="55">
        <f t="shared" si="15"/>
        <v>83.524904214559399</v>
      </c>
      <c r="I35" s="55">
        <f t="shared" si="15"/>
        <v>83.141762452107287</v>
      </c>
      <c r="J35" s="83">
        <f t="shared" si="15"/>
        <v>1.9157088122605364</v>
      </c>
      <c r="K35" s="83">
        <f t="shared" si="15"/>
        <v>6.8965517241379306</v>
      </c>
    </row>
    <row r="36" spans="1:11" ht="15" customHeight="1">
      <c r="A36" s="35"/>
      <c r="B36" s="59" t="s">
        <v>174</v>
      </c>
      <c r="C36" s="84">
        <f t="shared" si="14"/>
        <v>52</v>
      </c>
      <c r="D36" s="61">
        <f t="shared" si="15"/>
        <v>32.692307692307693</v>
      </c>
      <c r="E36" s="61">
        <f t="shared" si="15"/>
        <v>71.15384615384616</v>
      </c>
      <c r="F36" s="61">
        <f t="shared" si="15"/>
        <v>65.384615384615387</v>
      </c>
      <c r="G36" s="61">
        <f t="shared" si="15"/>
        <v>69.230769230769226</v>
      </c>
      <c r="H36" s="61">
        <f t="shared" si="15"/>
        <v>61.53846153846154</v>
      </c>
      <c r="I36" s="61">
        <f t="shared" si="15"/>
        <v>61.53846153846154</v>
      </c>
      <c r="J36" s="85">
        <f t="shared" si="15"/>
        <v>0</v>
      </c>
      <c r="K36" s="85">
        <f t="shared" si="15"/>
        <v>7.6923076923076925</v>
      </c>
    </row>
    <row r="37" spans="1:11" ht="15" customHeight="1">
      <c r="A37" s="32" t="s">
        <v>219</v>
      </c>
      <c r="B37" s="45" t="s">
        <v>176</v>
      </c>
      <c r="C37" s="86">
        <f t="shared" si="14"/>
        <v>2016</v>
      </c>
      <c r="D37" s="47">
        <f>D133</f>
        <v>668</v>
      </c>
      <c r="E37" s="47">
        <f>E133</f>
        <v>1428</v>
      </c>
      <c r="F37" s="47">
        <f t="shared" ref="F37:K37" si="16">F133</f>
        <v>1389</v>
      </c>
      <c r="G37" s="47">
        <f t="shared" si="16"/>
        <v>1502</v>
      </c>
      <c r="H37" s="47">
        <f t="shared" si="16"/>
        <v>1354</v>
      </c>
      <c r="I37" s="47">
        <f t="shared" si="16"/>
        <v>1443</v>
      </c>
      <c r="J37" s="87">
        <f t="shared" si="16"/>
        <v>47</v>
      </c>
      <c r="K37" s="87">
        <f t="shared" si="16"/>
        <v>193</v>
      </c>
    </row>
    <row r="38" spans="1:11" ht="15" customHeight="1">
      <c r="A38" s="66" t="s">
        <v>220</v>
      </c>
      <c r="B38" s="50"/>
      <c r="C38" s="88" t="str">
        <f>IF(SUM(D38:K38)&gt;100,"－",SUM(D38:K38))</f>
        <v>－</v>
      </c>
      <c r="D38" s="52">
        <f t="shared" ref="D38:K38" si="17">D133/$C37*100</f>
        <v>33.134920634920633</v>
      </c>
      <c r="E38" s="52">
        <f t="shared" si="17"/>
        <v>70.833333333333343</v>
      </c>
      <c r="F38" s="52">
        <f t="shared" si="17"/>
        <v>68.898809523809518</v>
      </c>
      <c r="G38" s="52">
        <f t="shared" si="17"/>
        <v>74.503968253968253</v>
      </c>
      <c r="H38" s="52">
        <f t="shared" si="17"/>
        <v>67.162698412698404</v>
      </c>
      <c r="I38" s="52">
        <f t="shared" si="17"/>
        <v>71.577380952380949</v>
      </c>
      <c r="J38" s="89">
        <f t="shared" si="17"/>
        <v>2.3313492063492065</v>
      </c>
      <c r="K38" s="89">
        <f t="shared" si="17"/>
        <v>9.5734126984126995</v>
      </c>
    </row>
    <row r="39" spans="1:11" ht="15" customHeight="1">
      <c r="A39" s="66"/>
      <c r="B39" s="53" t="s">
        <v>221</v>
      </c>
      <c r="C39" s="82">
        <f t="shared" ref="C39:C49" si="18">C135</f>
        <v>121</v>
      </c>
      <c r="D39" s="55">
        <f t="shared" ref="D39:K48" si="19">IF($C39=0,0,D135/$C39*100)</f>
        <v>37.190082644628099</v>
      </c>
      <c r="E39" s="55">
        <f t="shared" si="19"/>
        <v>72.727272727272734</v>
      </c>
      <c r="F39" s="55">
        <f t="shared" si="19"/>
        <v>63.636363636363633</v>
      </c>
      <c r="G39" s="55">
        <f t="shared" si="19"/>
        <v>73.553719008264466</v>
      </c>
      <c r="H39" s="55">
        <f t="shared" si="19"/>
        <v>51.239669421487598</v>
      </c>
      <c r="I39" s="55">
        <f t="shared" si="19"/>
        <v>69.421487603305792</v>
      </c>
      <c r="J39" s="83">
        <f t="shared" si="19"/>
        <v>2.4793388429752068</v>
      </c>
      <c r="K39" s="83">
        <f t="shared" si="19"/>
        <v>9.9173553719008272</v>
      </c>
    </row>
    <row r="40" spans="1:11" ht="15" customHeight="1">
      <c r="A40" s="66"/>
      <c r="B40" s="53" t="s">
        <v>222</v>
      </c>
      <c r="C40" s="82">
        <f t="shared" si="18"/>
        <v>413</v>
      </c>
      <c r="D40" s="55">
        <f t="shared" si="19"/>
        <v>27.845036319612593</v>
      </c>
      <c r="E40" s="55">
        <f t="shared" si="19"/>
        <v>66.828087167070223</v>
      </c>
      <c r="F40" s="55">
        <f t="shared" si="19"/>
        <v>63.680387409200968</v>
      </c>
      <c r="G40" s="55">
        <f t="shared" si="19"/>
        <v>75.302663438256658</v>
      </c>
      <c r="H40" s="55">
        <f t="shared" si="19"/>
        <v>63.680387409200968</v>
      </c>
      <c r="I40" s="55">
        <f t="shared" si="19"/>
        <v>70.217917675544797</v>
      </c>
      <c r="J40" s="83">
        <f t="shared" si="19"/>
        <v>2.1791767554479415</v>
      </c>
      <c r="K40" s="83">
        <f t="shared" si="19"/>
        <v>8.2324455205811145</v>
      </c>
    </row>
    <row r="41" spans="1:11" ht="15" customHeight="1">
      <c r="A41" s="56"/>
      <c r="B41" s="53" t="s">
        <v>223</v>
      </c>
      <c r="C41" s="82">
        <f t="shared" si="18"/>
        <v>477</v>
      </c>
      <c r="D41" s="55">
        <f t="shared" si="19"/>
        <v>30.398322851153043</v>
      </c>
      <c r="E41" s="55">
        <f t="shared" si="19"/>
        <v>69.60167714884696</v>
      </c>
      <c r="F41" s="55">
        <f t="shared" si="19"/>
        <v>70.440251572327043</v>
      </c>
      <c r="G41" s="55">
        <f t="shared" si="19"/>
        <v>72.117400419287208</v>
      </c>
      <c r="H41" s="55">
        <f t="shared" si="19"/>
        <v>67.924528301886795</v>
      </c>
      <c r="I41" s="55">
        <f t="shared" si="19"/>
        <v>71.907756813417194</v>
      </c>
      <c r="J41" s="83">
        <f t="shared" si="19"/>
        <v>2.3060796645702304</v>
      </c>
      <c r="K41" s="83">
        <f t="shared" si="19"/>
        <v>11.320754716981133</v>
      </c>
    </row>
    <row r="42" spans="1:11" ht="15" customHeight="1">
      <c r="A42" s="56"/>
      <c r="B42" s="53" t="s">
        <v>224</v>
      </c>
      <c r="C42" s="82">
        <f t="shared" si="18"/>
        <v>362</v>
      </c>
      <c r="D42" s="55">
        <f t="shared" si="19"/>
        <v>29.55801104972376</v>
      </c>
      <c r="E42" s="55">
        <f t="shared" si="19"/>
        <v>67.679558011049721</v>
      </c>
      <c r="F42" s="55">
        <f t="shared" si="19"/>
        <v>66.574585635359114</v>
      </c>
      <c r="G42" s="55">
        <f t="shared" si="19"/>
        <v>75.690607734806619</v>
      </c>
      <c r="H42" s="55">
        <f t="shared" si="19"/>
        <v>66.574585635359114</v>
      </c>
      <c r="I42" s="55">
        <f t="shared" si="19"/>
        <v>69.337016574585633</v>
      </c>
      <c r="J42" s="83">
        <f t="shared" si="19"/>
        <v>1.1049723756906076</v>
      </c>
      <c r="K42" s="83">
        <f t="shared" si="19"/>
        <v>9.3922651933701662</v>
      </c>
    </row>
    <row r="43" spans="1:11" ht="15" customHeight="1">
      <c r="A43" s="56"/>
      <c r="B43" s="53" t="s">
        <v>225</v>
      </c>
      <c r="C43" s="82">
        <f t="shared" si="18"/>
        <v>216</v>
      </c>
      <c r="D43" s="55">
        <f t="shared" si="19"/>
        <v>38.888888888888893</v>
      </c>
      <c r="E43" s="55">
        <f t="shared" si="19"/>
        <v>74.537037037037038</v>
      </c>
      <c r="F43" s="55">
        <f t="shared" si="19"/>
        <v>70.833333333333343</v>
      </c>
      <c r="G43" s="55">
        <f t="shared" si="19"/>
        <v>77.31481481481481</v>
      </c>
      <c r="H43" s="55">
        <f t="shared" si="19"/>
        <v>73.611111111111114</v>
      </c>
      <c r="I43" s="55">
        <f t="shared" si="19"/>
        <v>76.851851851851848</v>
      </c>
      <c r="J43" s="83">
        <f t="shared" si="19"/>
        <v>4.6296296296296298</v>
      </c>
      <c r="K43" s="83">
        <f t="shared" si="19"/>
        <v>8.3333333333333321</v>
      </c>
    </row>
    <row r="44" spans="1:11" ht="15" customHeight="1">
      <c r="A44" s="56"/>
      <c r="B44" s="53" t="s">
        <v>226</v>
      </c>
      <c r="C44" s="82">
        <f t="shared" si="18"/>
        <v>173</v>
      </c>
      <c r="D44" s="55">
        <f t="shared" si="19"/>
        <v>39.306358381502889</v>
      </c>
      <c r="E44" s="55">
        <f t="shared" si="19"/>
        <v>77.456647398843927</v>
      </c>
      <c r="F44" s="55">
        <f t="shared" si="19"/>
        <v>78.612716763005778</v>
      </c>
      <c r="G44" s="55">
        <f t="shared" si="19"/>
        <v>73.988439306358373</v>
      </c>
      <c r="H44" s="55">
        <f t="shared" si="19"/>
        <v>68.786127167630056</v>
      </c>
      <c r="I44" s="55">
        <f t="shared" si="19"/>
        <v>71.098265895953759</v>
      </c>
      <c r="J44" s="83">
        <f t="shared" si="19"/>
        <v>3.4682080924855487</v>
      </c>
      <c r="K44" s="83">
        <f t="shared" si="19"/>
        <v>7.5144508670520231</v>
      </c>
    </row>
    <row r="45" spans="1:11" ht="15" customHeight="1">
      <c r="A45" s="56"/>
      <c r="B45" s="53" t="s">
        <v>227</v>
      </c>
      <c r="C45" s="82">
        <f t="shared" si="18"/>
        <v>126</v>
      </c>
      <c r="D45" s="55">
        <f t="shared" si="19"/>
        <v>36.507936507936506</v>
      </c>
      <c r="E45" s="55">
        <f t="shared" si="19"/>
        <v>73.80952380952381</v>
      </c>
      <c r="F45" s="55">
        <f t="shared" si="19"/>
        <v>69.841269841269835</v>
      </c>
      <c r="G45" s="55">
        <f t="shared" si="19"/>
        <v>73.80952380952381</v>
      </c>
      <c r="H45" s="55">
        <f t="shared" si="19"/>
        <v>74.603174603174608</v>
      </c>
      <c r="I45" s="55">
        <f t="shared" si="19"/>
        <v>73.015873015873012</v>
      </c>
      <c r="J45" s="83">
        <f t="shared" si="19"/>
        <v>1.5873015873015872</v>
      </c>
      <c r="K45" s="83">
        <f t="shared" si="19"/>
        <v>9.5238095238095237</v>
      </c>
    </row>
    <row r="46" spans="1:11" ht="15" customHeight="1">
      <c r="A46" s="56"/>
      <c r="B46" s="53" t="s">
        <v>228</v>
      </c>
      <c r="C46" s="82">
        <f t="shared" si="18"/>
        <v>59</v>
      </c>
      <c r="D46" s="55">
        <f t="shared" si="19"/>
        <v>45.762711864406782</v>
      </c>
      <c r="E46" s="55">
        <f t="shared" si="19"/>
        <v>81.355932203389841</v>
      </c>
      <c r="F46" s="55">
        <f t="shared" si="19"/>
        <v>79.66101694915254</v>
      </c>
      <c r="G46" s="55">
        <f t="shared" si="19"/>
        <v>84.745762711864401</v>
      </c>
      <c r="H46" s="55">
        <f t="shared" si="19"/>
        <v>79.66101694915254</v>
      </c>
      <c r="I46" s="55">
        <f t="shared" si="19"/>
        <v>84.745762711864401</v>
      </c>
      <c r="J46" s="83">
        <f t="shared" si="19"/>
        <v>1.6949152542372881</v>
      </c>
      <c r="K46" s="83">
        <f t="shared" si="19"/>
        <v>3.3898305084745761</v>
      </c>
    </row>
    <row r="47" spans="1:11" ht="15" customHeight="1">
      <c r="A47" s="56"/>
      <c r="B47" s="53" t="s">
        <v>229</v>
      </c>
      <c r="C47" s="82">
        <f t="shared" si="18"/>
        <v>37</v>
      </c>
      <c r="D47" s="55">
        <f t="shared" si="19"/>
        <v>56.756756756756758</v>
      </c>
      <c r="E47" s="55">
        <f t="shared" si="19"/>
        <v>89.189189189189193</v>
      </c>
      <c r="F47" s="55">
        <f t="shared" si="19"/>
        <v>83.78378378378379</v>
      </c>
      <c r="G47" s="55">
        <f t="shared" si="19"/>
        <v>75.675675675675677</v>
      </c>
      <c r="H47" s="55">
        <f t="shared" si="19"/>
        <v>75.675675675675677</v>
      </c>
      <c r="I47" s="55">
        <f t="shared" si="19"/>
        <v>75.675675675675677</v>
      </c>
      <c r="J47" s="83">
        <f t="shared" si="19"/>
        <v>0</v>
      </c>
      <c r="K47" s="83">
        <f t="shared" si="19"/>
        <v>10.810810810810811</v>
      </c>
    </row>
    <row r="48" spans="1:11" ht="15" customHeight="1">
      <c r="A48" s="35"/>
      <c r="B48" s="59" t="s">
        <v>230</v>
      </c>
      <c r="C48" s="84">
        <f t="shared" si="18"/>
        <v>32</v>
      </c>
      <c r="D48" s="61">
        <f t="shared" si="19"/>
        <v>31.25</v>
      </c>
      <c r="E48" s="61">
        <f t="shared" si="19"/>
        <v>56.25</v>
      </c>
      <c r="F48" s="61">
        <f t="shared" si="19"/>
        <v>53.125</v>
      </c>
      <c r="G48" s="61">
        <f t="shared" si="19"/>
        <v>56.25</v>
      </c>
      <c r="H48" s="61">
        <f t="shared" si="19"/>
        <v>53.125</v>
      </c>
      <c r="I48" s="61">
        <f t="shared" si="19"/>
        <v>50</v>
      </c>
      <c r="J48" s="85">
        <f t="shared" si="19"/>
        <v>3.125</v>
      </c>
      <c r="K48" s="85">
        <f t="shared" si="19"/>
        <v>31.25</v>
      </c>
    </row>
    <row r="49" spans="1:11" ht="15" customHeight="1">
      <c r="A49" s="32" t="s">
        <v>236</v>
      </c>
      <c r="B49" s="45" t="s">
        <v>176</v>
      </c>
      <c r="C49" s="86">
        <f t="shared" si="18"/>
        <v>2016</v>
      </c>
      <c r="D49" s="47">
        <f>D145</f>
        <v>668</v>
      </c>
      <c r="E49" s="47">
        <f>E145</f>
        <v>1428</v>
      </c>
      <c r="F49" s="47">
        <f t="shared" ref="F49:K49" si="20">F145</f>
        <v>1389</v>
      </c>
      <c r="G49" s="47">
        <f t="shared" si="20"/>
        <v>1502</v>
      </c>
      <c r="H49" s="47">
        <f t="shared" si="20"/>
        <v>1354</v>
      </c>
      <c r="I49" s="47">
        <f t="shared" si="20"/>
        <v>1443</v>
      </c>
      <c r="J49" s="87">
        <f t="shared" si="20"/>
        <v>47</v>
      </c>
      <c r="K49" s="87">
        <f t="shared" si="20"/>
        <v>193</v>
      </c>
    </row>
    <row r="50" spans="1:11" ht="15" customHeight="1">
      <c r="A50" s="66" t="s">
        <v>62</v>
      </c>
      <c r="B50" s="50"/>
      <c r="C50" s="88" t="str">
        <f>IF(SUM(D50:K50)&gt;100,"－",SUM(D50:K50))</f>
        <v>－</v>
      </c>
      <c r="D50" s="52">
        <f t="shared" ref="D50:K50" si="21">D145/$C49*100</f>
        <v>33.134920634920633</v>
      </c>
      <c r="E50" s="52">
        <f t="shared" si="21"/>
        <v>70.833333333333343</v>
      </c>
      <c r="F50" s="52">
        <f t="shared" si="21"/>
        <v>68.898809523809518</v>
      </c>
      <c r="G50" s="52">
        <f t="shared" si="21"/>
        <v>74.503968253968253</v>
      </c>
      <c r="H50" s="52">
        <f t="shared" si="21"/>
        <v>67.162698412698404</v>
      </c>
      <c r="I50" s="52">
        <f t="shared" si="21"/>
        <v>71.577380952380949</v>
      </c>
      <c r="J50" s="89">
        <f t="shared" si="21"/>
        <v>2.3313492063492065</v>
      </c>
      <c r="K50" s="89">
        <f t="shared" si="21"/>
        <v>9.5734126984126995</v>
      </c>
    </row>
    <row r="51" spans="1:11" ht="15" customHeight="1">
      <c r="A51" s="66"/>
      <c r="B51" s="53" t="s">
        <v>237</v>
      </c>
      <c r="C51" s="82">
        <f t="shared" ref="C51:C57" si="22">C147</f>
        <v>219</v>
      </c>
      <c r="D51" s="55">
        <f t="shared" ref="D51:K56" si="23">IF($C51=0,0,D147/$C51*100)</f>
        <v>24.657534246575342</v>
      </c>
      <c r="E51" s="55">
        <f t="shared" si="23"/>
        <v>67.579908675799089</v>
      </c>
      <c r="F51" s="55">
        <f t="shared" si="23"/>
        <v>58.904109589041099</v>
      </c>
      <c r="G51" s="55">
        <f t="shared" si="23"/>
        <v>79.452054794520549</v>
      </c>
      <c r="H51" s="55">
        <f t="shared" si="23"/>
        <v>60.273972602739725</v>
      </c>
      <c r="I51" s="55">
        <f t="shared" si="23"/>
        <v>70.776255707762559</v>
      </c>
      <c r="J51" s="83">
        <f t="shared" si="23"/>
        <v>1.3698630136986301</v>
      </c>
      <c r="K51" s="83">
        <f t="shared" si="23"/>
        <v>8.2191780821917799</v>
      </c>
    </row>
    <row r="52" spans="1:11" ht="15" customHeight="1">
      <c r="A52" s="66"/>
      <c r="B52" s="53" t="s">
        <v>238</v>
      </c>
      <c r="C52" s="82">
        <f t="shared" si="22"/>
        <v>372</v>
      </c>
      <c r="D52" s="55">
        <f t="shared" si="23"/>
        <v>26.0752688172043</v>
      </c>
      <c r="E52" s="55">
        <f t="shared" si="23"/>
        <v>67.204301075268816</v>
      </c>
      <c r="F52" s="55">
        <f t="shared" si="23"/>
        <v>65.86021505376344</v>
      </c>
      <c r="G52" s="55">
        <f t="shared" si="23"/>
        <v>72.043010752688176</v>
      </c>
      <c r="H52" s="55">
        <f t="shared" si="23"/>
        <v>62.903225806451616</v>
      </c>
      <c r="I52" s="55">
        <f t="shared" si="23"/>
        <v>70.6989247311828</v>
      </c>
      <c r="J52" s="83">
        <f t="shared" si="23"/>
        <v>1.3440860215053763</v>
      </c>
      <c r="K52" s="83">
        <f t="shared" si="23"/>
        <v>8.064516129032258</v>
      </c>
    </row>
    <row r="53" spans="1:11" ht="15" customHeight="1">
      <c r="A53" s="56"/>
      <c r="B53" s="53" t="s">
        <v>239</v>
      </c>
      <c r="C53" s="82">
        <f t="shared" si="22"/>
        <v>874</v>
      </c>
      <c r="D53" s="55">
        <f t="shared" si="23"/>
        <v>34.210526315789473</v>
      </c>
      <c r="E53" s="55">
        <f t="shared" si="23"/>
        <v>73.68421052631578</v>
      </c>
      <c r="F53" s="55">
        <f t="shared" si="23"/>
        <v>72.540045766590396</v>
      </c>
      <c r="G53" s="55">
        <f t="shared" si="23"/>
        <v>78.94736842105263</v>
      </c>
      <c r="H53" s="55">
        <f t="shared" si="23"/>
        <v>74.141876430205954</v>
      </c>
      <c r="I53" s="55">
        <f t="shared" si="23"/>
        <v>75.858123569794046</v>
      </c>
      <c r="J53" s="83">
        <f t="shared" si="23"/>
        <v>3.0892448512585813</v>
      </c>
      <c r="K53" s="83">
        <f t="shared" si="23"/>
        <v>8.695652173913043</v>
      </c>
    </row>
    <row r="54" spans="1:11" ht="15" customHeight="1">
      <c r="A54" s="56"/>
      <c r="B54" s="53" t="s">
        <v>240</v>
      </c>
      <c r="C54" s="82">
        <f t="shared" si="22"/>
        <v>203</v>
      </c>
      <c r="D54" s="55">
        <f t="shared" si="23"/>
        <v>56.157635467980292</v>
      </c>
      <c r="E54" s="55">
        <f t="shared" si="23"/>
        <v>81.77339901477832</v>
      </c>
      <c r="F54" s="55">
        <f t="shared" si="23"/>
        <v>83.251231527093594</v>
      </c>
      <c r="G54" s="55">
        <f t="shared" si="23"/>
        <v>76.847290640394078</v>
      </c>
      <c r="H54" s="55">
        <f t="shared" si="23"/>
        <v>73.891625615763544</v>
      </c>
      <c r="I54" s="55">
        <f t="shared" si="23"/>
        <v>72.906403940886705</v>
      </c>
      <c r="J54" s="83">
        <f t="shared" si="23"/>
        <v>0.49261083743842365</v>
      </c>
      <c r="K54" s="83">
        <f t="shared" si="23"/>
        <v>5.9113300492610836</v>
      </c>
    </row>
    <row r="55" spans="1:11" ht="15" customHeight="1">
      <c r="A55" s="56"/>
      <c r="B55" s="53" t="s">
        <v>241</v>
      </c>
      <c r="C55" s="82">
        <f t="shared" si="22"/>
        <v>99</v>
      </c>
      <c r="D55" s="55">
        <f t="shared" si="23"/>
        <v>45.454545454545453</v>
      </c>
      <c r="E55" s="55">
        <f t="shared" si="23"/>
        <v>80.808080808080803</v>
      </c>
      <c r="F55" s="55">
        <f t="shared" si="23"/>
        <v>68.686868686868678</v>
      </c>
      <c r="G55" s="55">
        <f t="shared" si="23"/>
        <v>64.646464646464651</v>
      </c>
      <c r="H55" s="55">
        <f t="shared" si="23"/>
        <v>65.656565656565661</v>
      </c>
      <c r="I55" s="55">
        <f t="shared" si="23"/>
        <v>59.595959595959592</v>
      </c>
      <c r="J55" s="83">
        <f t="shared" si="23"/>
        <v>3.0303030303030303</v>
      </c>
      <c r="K55" s="83">
        <f t="shared" si="23"/>
        <v>11.111111111111111</v>
      </c>
    </row>
    <row r="56" spans="1:11" ht="15" customHeight="1">
      <c r="A56" s="35"/>
      <c r="B56" s="59" t="s">
        <v>230</v>
      </c>
      <c r="C56" s="84">
        <f t="shared" si="22"/>
        <v>249</v>
      </c>
      <c r="D56" s="61">
        <f t="shared" si="23"/>
        <v>23.694779116465863</v>
      </c>
      <c r="E56" s="61">
        <f t="shared" si="23"/>
        <v>56.224899598393577</v>
      </c>
      <c r="F56" s="61">
        <f t="shared" si="23"/>
        <v>57.831325301204814</v>
      </c>
      <c r="G56" s="61">
        <f t="shared" si="23"/>
        <v>60.24096385542169</v>
      </c>
      <c r="H56" s="61">
        <f t="shared" si="23"/>
        <v>50.200803212851412</v>
      </c>
      <c r="I56" s="61">
        <f t="shared" si="23"/>
        <v>62.248995983935743</v>
      </c>
      <c r="J56" s="85">
        <f t="shared" si="23"/>
        <v>3.2128514056224895</v>
      </c>
      <c r="K56" s="85">
        <f t="shared" si="23"/>
        <v>18.473895582329316</v>
      </c>
    </row>
    <row r="57" spans="1:11" ht="15" customHeight="1">
      <c r="A57" s="32" t="s">
        <v>242</v>
      </c>
      <c r="B57" s="45" t="s">
        <v>176</v>
      </c>
      <c r="C57" s="86">
        <f t="shared" si="22"/>
        <v>2016</v>
      </c>
      <c r="D57" s="47">
        <f>D153</f>
        <v>668</v>
      </c>
      <c r="E57" s="47">
        <f>E153</f>
        <v>1428</v>
      </c>
      <c r="F57" s="47">
        <f t="shared" ref="F57:K57" si="24">F153</f>
        <v>1389</v>
      </c>
      <c r="G57" s="47">
        <f t="shared" si="24"/>
        <v>1502</v>
      </c>
      <c r="H57" s="47">
        <f t="shared" si="24"/>
        <v>1354</v>
      </c>
      <c r="I57" s="47">
        <f t="shared" si="24"/>
        <v>1443</v>
      </c>
      <c r="J57" s="87">
        <f t="shared" si="24"/>
        <v>47</v>
      </c>
      <c r="K57" s="87">
        <f t="shared" si="24"/>
        <v>193</v>
      </c>
    </row>
    <row r="58" spans="1:11" ht="15" customHeight="1">
      <c r="A58" s="394" t="s">
        <v>1048</v>
      </c>
      <c r="B58" s="50"/>
      <c r="C58" s="88" t="str">
        <f>IF(SUM(D58:K58)&gt;100,"－",SUM(D58:K58))</f>
        <v>－</v>
      </c>
      <c r="D58" s="52">
        <f t="shared" ref="D58:K58" si="25">D153/$C57*100</f>
        <v>33.134920634920633</v>
      </c>
      <c r="E58" s="52">
        <f t="shared" si="25"/>
        <v>70.833333333333343</v>
      </c>
      <c r="F58" s="52">
        <f t="shared" si="25"/>
        <v>68.898809523809518</v>
      </c>
      <c r="G58" s="52">
        <f t="shared" si="25"/>
        <v>74.503968253968253</v>
      </c>
      <c r="H58" s="52">
        <f t="shared" si="25"/>
        <v>67.162698412698404</v>
      </c>
      <c r="I58" s="52">
        <f t="shared" si="25"/>
        <v>71.577380952380949</v>
      </c>
      <c r="J58" s="89">
        <f t="shared" si="25"/>
        <v>2.3313492063492065</v>
      </c>
      <c r="K58" s="89">
        <f t="shared" si="25"/>
        <v>9.5734126984126995</v>
      </c>
    </row>
    <row r="59" spans="1:11" ht="15" customHeight="1">
      <c r="A59" s="394"/>
      <c r="B59" s="53" t="s">
        <v>243</v>
      </c>
      <c r="C59" s="82">
        <f t="shared" ref="C59:C69" si="26">C155</f>
        <v>230</v>
      </c>
      <c r="D59" s="55">
        <f t="shared" ref="D59:K68" si="27">IF($C59=0,0,D155/$C59*100)</f>
        <v>27.826086956521738</v>
      </c>
      <c r="E59" s="55">
        <f t="shared" si="27"/>
        <v>69.130434782608702</v>
      </c>
      <c r="F59" s="55">
        <f t="shared" si="27"/>
        <v>60.434782608695649</v>
      </c>
      <c r="G59" s="55">
        <f t="shared" si="27"/>
        <v>76.521739130434781</v>
      </c>
      <c r="H59" s="55">
        <f t="shared" si="27"/>
        <v>60.434782608695649</v>
      </c>
      <c r="I59" s="55">
        <f t="shared" si="27"/>
        <v>70.434782608695656</v>
      </c>
      <c r="J59" s="83">
        <f t="shared" si="27"/>
        <v>2.1739130434782608</v>
      </c>
      <c r="K59" s="83">
        <f t="shared" si="27"/>
        <v>8.2608695652173907</v>
      </c>
    </row>
    <row r="60" spans="1:11" ht="15" customHeight="1">
      <c r="A60" s="66"/>
      <c r="B60" s="53" t="s">
        <v>244</v>
      </c>
      <c r="C60" s="82">
        <f t="shared" si="26"/>
        <v>223</v>
      </c>
      <c r="D60" s="55">
        <f t="shared" si="27"/>
        <v>30.044843049327351</v>
      </c>
      <c r="E60" s="55">
        <f t="shared" si="27"/>
        <v>68.609865470852014</v>
      </c>
      <c r="F60" s="55">
        <f t="shared" si="27"/>
        <v>65.470852017937219</v>
      </c>
      <c r="G60" s="55">
        <f t="shared" si="27"/>
        <v>70.403587443946194</v>
      </c>
      <c r="H60" s="55">
        <f t="shared" si="27"/>
        <v>60.986547085201792</v>
      </c>
      <c r="I60" s="55">
        <f t="shared" si="27"/>
        <v>65.02242152466367</v>
      </c>
      <c r="J60" s="83">
        <f t="shared" si="27"/>
        <v>4.9327354260089686</v>
      </c>
      <c r="K60" s="83">
        <f t="shared" si="27"/>
        <v>9.4170403587443943</v>
      </c>
    </row>
    <row r="61" spans="1:11" ht="15" customHeight="1">
      <c r="A61" s="56"/>
      <c r="B61" s="53" t="s">
        <v>245</v>
      </c>
      <c r="C61" s="82">
        <f t="shared" si="26"/>
        <v>259</v>
      </c>
      <c r="D61" s="55">
        <f t="shared" si="27"/>
        <v>33.976833976833973</v>
      </c>
      <c r="E61" s="55">
        <f t="shared" si="27"/>
        <v>72.586872586872587</v>
      </c>
      <c r="F61" s="55">
        <f t="shared" si="27"/>
        <v>73.359073359073363</v>
      </c>
      <c r="G61" s="55">
        <f t="shared" si="27"/>
        <v>80.6949806949807</v>
      </c>
      <c r="H61" s="55">
        <f t="shared" si="27"/>
        <v>75.289575289575296</v>
      </c>
      <c r="I61" s="55">
        <f t="shared" si="27"/>
        <v>76.833976833976834</v>
      </c>
      <c r="J61" s="83">
        <f t="shared" si="27"/>
        <v>1.5444015444015444</v>
      </c>
      <c r="K61" s="83">
        <f t="shared" si="27"/>
        <v>8.1081081081081088</v>
      </c>
    </row>
    <row r="62" spans="1:11" ht="15" customHeight="1">
      <c r="A62" s="56"/>
      <c r="B62" s="53" t="s">
        <v>246</v>
      </c>
      <c r="C62" s="82">
        <f t="shared" si="26"/>
        <v>189</v>
      </c>
      <c r="D62" s="55">
        <f t="shared" si="27"/>
        <v>33.333333333333329</v>
      </c>
      <c r="E62" s="55">
        <f t="shared" si="27"/>
        <v>75.661375661375658</v>
      </c>
      <c r="F62" s="55">
        <f t="shared" si="27"/>
        <v>74.074074074074076</v>
      </c>
      <c r="G62" s="55">
        <f t="shared" si="27"/>
        <v>76.719576719576722</v>
      </c>
      <c r="H62" s="55">
        <f t="shared" si="27"/>
        <v>71.957671957671948</v>
      </c>
      <c r="I62" s="55">
        <f t="shared" si="27"/>
        <v>75.661375661375658</v>
      </c>
      <c r="J62" s="83">
        <f t="shared" si="27"/>
        <v>2.6455026455026456</v>
      </c>
      <c r="K62" s="83">
        <f t="shared" si="27"/>
        <v>7.9365079365079358</v>
      </c>
    </row>
    <row r="63" spans="1:11" ht="15" customHeight="1">
      <c r="A63" s="56"/>
      <c r="B63" s="53" t="s">
        <v>247</v>
      </c>
      <c r="C63" s="82">
        <f t="shared" si="26"/>
        <v>121</v>
      </c>
      <c r="D63" s="55">
        <f t="shared" si="27"/>
        <v>40.495867768595041</v>
      </c>
      <c r="E63" s="55">
        <f t="shared" si="27"/>
        <v>88.429752066115711</v>
      </c>
      <c r="F63" s="55">
        <f t="shared" si="27"/>
        <v>81.818181818181827</v>
      </c>
      <c r="G63" s="55">
        <f t="shared" si="27"/>
        <v>82.644628099173559</v>
      </c>
      <c r="H63" s="55">
        <f t="shared" si="27"/>
        <v>82.644628099173559</v>
      </c>
      <c r="I63" s="55">
        <f t="shared" si="27"/>
        <v>82.644628099173559</v>
      </c>
      <c r="J63" s="83">
        <f t="shared" si="27"/>
        <v>1.6528925619834711</v>
      </c>
      <c r="K63" s="83">
        <f t="shared" si="27"/>
        <v>3.3057851239669422</v>
      </c>
    </row>
    <row r="64" spans="1:11" ht="15" customHeight="1">
      <c r="A64" s="56"/>
      <c r="B64" s="53" t="s">
        <v>248</v>
      </c>
      <c r="C64" s="82">
        <f t="shared" si="26"/>
        <v>66</v>
      </c>
      <c r="D64" s="55">
        <f t="shared" si="27"/>
        <v>53.030303030303031</v>
      </c>
      <c r="E64" s="55">
        <f t="shared" si="27"/>
        <v>89.393939393939391</v>
      </c>
      <c r="F64" s="55">
        <f t="shared" si="27"/>
        <v>81.818181818181827</v>
      </c>
      <c r="G64" s="55">
        <f t="shared" si="27"/>
        <v>84.848484848484844</v>
      </c>
      <c r="H64" s="55">
        <f t="shared" si="27"/>
        <v>84.848484848484844</v>
      </c>
      <c r="I64" s="55">
        <f t="shared" si="27"/>
        <v>81.818181818181827</v>
      </c>
      <c r="J64" s="83">
        <f t="shared" si="27"/>
        <v>1.5151515151515151</v>
      </c>
      <c r="K64" s="83">
        <f t="shared" si="27"/>
        <v>1.5151515151515151</v>
      </c>
    </row>
    <row r="65" spans="1:11" ht="15" customHeight="1">
      <c r="A65" s="56"/>
      <c r="B65" s="53" t="s">
        <v>249</v>
      </c>
      <c r="C65" s="82">
        <f t="shared" si="26"/>
        <v>93</v>
      </c>
      <c r="D65" s="55">
        <f t="shared" si="27"/>
        <v>68.817204301075279</v>
      </c>
      <c r="E65" s="55">
        <f t="shared" si="27"/>
        <v>88.172043010752688</v>
      </c>
      <c r="F65" s="55">
        <f t="shared" si="27"/>
        <v>91.397849462365585</v>
      </c>
      <c r="G65" s="55">
        <f t="shared" si="27"/>
        <v>91.397849462365585</v>
      </c>
      <c r="H65" s="55">
        <f t="shared" si="27"/>
        <v>89.247311827956992</v>
      </c>
      <c r="I65" s="55">
        <f t="shared" si="27"/>
        <v>86.021505376344081</v>
      </c>
      <c r="J65" s="83">
        <f t="shared" si="27"/>
        <v>2.1505376344086025</v>
      </c>
      <c r="K65" s="83">
        <f t="shared" si="27"/>
        <v>2.1505376344086025</v>
      </c>
    </row>
    <row r="66" spans="1:11" ht="15" customHeight="1">
      <c r="A66" s="56"/>
      <c r="B66" s="53" t="s">
        <v>250</v>
      </c>
      <c r="C66" s="82">
        <f t="shared" si="26"/>
        <v>17</v>
      </c>
      <c r="D66" s="55">
        <f t="shared" si="27"/>
        <v>41.17647058823529</v>
      </c>
      <c r="E66" s="55">
        <f t="shared" si="27"/>
        <v>94.117647058823522</v>
      </c>
      <c r="F66" s="55">
        <f t="shared" si="27"/>
        <v>94.117647058823522</v>
      </c>
      <c r="G66" s="55">
        <f t="shared" si="27"/>
        <v>82.35294117647058</v>
      </c>
      <c r="H66" s="55">
        <f t="shared" si="27"/>
        <v>82.35294117647058</v>
      </c>
      <c r="I66" s="55">
        <f t="shared" si="27"/>
        <v>82.35294117647058</v>
      </c>
      <c r="J66" s="83">
        <f t="shared" si="27"/>
        <v>0</v>
      </c>
      <c r="K66" s="83">
        <f t="shared" si="27"/>
        <v>5.8823529411764701</v>
      </c>
    </row>
    <row r="67" spans="1:11" ht="15" customHeight="1">
      <c r="A67" s="56"/>
      <c r="B67" s="53" t="s">
        <v>251</v>
      </c>
      <c r="C67" s="82">
        <f t="shared" si="26"/>
        <v>28</v>
      </c>
      <c r="D67" s="55">
        <f t="shared" si="27"/>
        <v>35.714285714285715</v>
      </c>
      <c r="E67" s="55">
        <f t="shared" si="27"/>
        <v>71.428571428571431</v>
      </c>
      <c r="F67" s="55">
        <f t="shared" si="27"/>
        <v>71.428571428571431</v>
      </c>
      <c r="G67" s="55">
        <f t="shared" si="27"/>
        <v>67.857142857142861</v>
      </c>
      <c r="H67" s="55">
        <f t="shared" si="27"/>
        <v>64.285714285714292</v>
      </c>
      <c r="I67" s="55">
        <f t="shared" si="27"/>
        <v>67.857142857142861</v>
      </c>
      <c r="J67" s="83">
        <f t="shared" si="27"/>
        <v>0</v>
      </c>
      <c r="K67" s="83">
        <f t="shared" si="27"/>
        <v>17.857142857142858</v>
      </c>
    </row>
    <row r="68" spans="1:11" ht="15" customHeight="1">
      <c r="A68" s="35"/>
      <c r="B68" s="59" t="s">
        <v>230</v>
      </c>
      <c r="C68" s="84">
        <f t="shared" si="26"/>
        <v>790</v>
      </c>
      <c r="D68" s="61">
        <f t="shared" si="27"/>
        <v>27.974683544303797</v>
      </c>
      <c r="E68" s="61">
        <f t="shared" si="27"/>
        <v>63.417721518987349</v>
      </c>
      <c r="F68" s="61">
        <f t="shared" si="27"/>
        <v>63.291139240506332</v>
      </c>
      <c r="G68" s="61">
        <f t="shared" si="27"/>
        <v>68.48101265822784</v>
      </c>
      <c r="H68" s="61">
        <f t="shared" si="27"/>
        <v>60.379746835443036</v>
      </c>
      <c r="I68" s="61">
        <f t="shared" si="27"/>
        <v>66.708860759493675</v>
      </c>
      <c r="J68" s="85">
        <f t="shared" si="27"/>
        <v>2.1518987341772151</v>
      </c>
      <c r="K68" s="85">
        <f t="shared" si="27"/>
        <v>13.164556962025317</v>
      </c>
    </row>
    <row r="69" spans="1:11" ht="15" customHeight="1">
      <c r="A69" s="32" t="s">
        <v>252</v>
      </c>
      <c r="B69" s="45" t="s">
        <v>176</v>
      </c>
      <c r="C69" s="86">
        <f t="shared" si="26"/>
        <v>2016</v>
      </c>
      <c r="D69" s="47">
        <f>D165</f>
        <v>668</v>
      </c>
      <c r="E69" s="47">
        <f>E165</f>
        <v>1428</v>
      </c>
      <c r="F69" s="47">
        <f t="shared" ref="F69:K69" si="28">F165</f>
        <v>1389</v>
      </c>
      <c r="G69" s="47">
        <f t="shared" si="28"/>
        <v>1502</v>
      </c>
      <c r="H69" s="47">
        <f t="shared" si="28"/>
        <v>1354</v>
      </c>
      <c r="I69" s="47">
        <f t="shared" si="28"/>
        <v>1443</v>
      </c>
      <c r="J69" s="87">
        <f t="shared" si="28"/>
        <v>47</v>
      </c>
      <c r="K69" s="87">
        <f t="shared" si="28"/>
        <v>193</v>
      </c>
    </row>
    <row r="70" spans="1:11" ht="15" customHeight="1">
      <c r="A70" s="66" t="s">
        <v>63</v>
      </c>
      <c r="B70" s="50"/>
      <c r="C70" s="88" t="str">
        <f>IF(SUM(D70:K70)&gt;100,"－",SUM(D70:K70))</f>
        <v>－</v>
      </c>
      <c r="D70" s="52">
        <f t="shared" ref="D70:K70" si="29">D165/$C69*100</f>
        <v>33.134920634920633</v>
      </c>
      <c r="E70" s="52">
        <f t="shared" si="29"/>
        <v>70.833333333333343</v>
      </c>
      <c r="F70" s="52">
        <f t="shared" si="29"/>
        <v>68.898809523809518</v>
      </c>
      <c r="G70" s="52">
        <f t="shared" si="29"/>
        <v>74.503968253968253</v>
      </c>
      <c r="H70" s="52">
        <f t="shared" si="29"/>
        <v>67.162698412698404</v>
      </c>
      <c r="I70" s="52">
        <f t="shared" si="29"/>
        <v>71.577380952380949</v>
      </c>
      <c r="J70" s="89">
        <f t="shared" si="29"/>
        <v>2.3313492063492065</v>
      </c>
      <c r="K70" s="89">
        <f t="shared" si="29"/>
        <v>9.5734126984126995</v>
      </c>
    </row>
    <row r="71" spans="1:11" ht="15" customHeight="1">
      <c r="A71" s="66"/>
      <c r="B71" s="53" t="s">
        <v>253</v>
      </c>
      <c r="C71" s="82">
        <f t="shared" ref="C71:C82" si="30">C167</f>
        <v>16</v>
      </c>
      <c r="D71" s="55">
        <f t="shared" ref="D71:K81" si="31">IF($C71=0,0,D167/$C71*100)</f>
        <v>50</v>
      </c>
      <c r="E71" s="55">
        <f t="shared" si="31"/>
        <v>62.5</v>
      </c>
      <c r="F71" s="55">
        <f t="shared" si="31"/>
        <v>68.75</v>
      </c>
      <c r="G71" s="55">
        <f t="shared" si="31"/>
        <v>75</v>
      </c>
      <c r="H71" s="55">
        <f t="shared" si="31"/>
        <v>68.75</v>
      </c>
      <c r="I71" s="55">
        <f t="shared" si="31"/>
        <v>75</v>
      </c>
      <c r="J71" s="83">
        <f t="shared" si="31"/>
        <v>0</v>
      </c>
      <c r="K71" s="83">
        <f t="shared" si="31"/>
        <v>12.5</v>
      </c>
    </row>
    <row r="72" spans="1:11" ht="15" customHeight="1">
      <c r="A72" s="66"/>
      <c r="B72" s="53" t="s">
        <v>254</v>
      </c>
      <c r="C72" s="82">
        <f t="shared" si="30"/>
        <v>172</v>
      </c>
      <c r="D72" s="55">
        <f t="shared" si="31"/>
        <v>28.488372093023255</v>
      </c>
      <c r="E72" s="55">
        <f t="shared" si="31"/>
        <v>69.767441860465112</v>
      </c>
      <c r="F72" s="55">
        <f t="shared" si="31"/>
        <v>65.697674418604649</v>
      </c>
      <c r="G72" s="55">
        <f t="shared" si="31"/>
        <v>72.674418604651152</v>
      </c>
      <c r="H72" s="55">
        <f t="shared" si="31"/>
        <v>61.046511627906973</v>
      </c>
      <c r="I72" s="55">
        <f t="shared" si="31"/>
        <v>68.604651162790702</v>
      </c>
      <c r="J72" s="83">
        <f t="shared" si="31"/>
        <v>0.58139534883720934</v>
      </c>
      <c r="K72" s="83">
        <f t="shared" si="31"/>
        <v>7.5581395348837201</v>
      </c>
    </row>
    <row r="73" spans="1:11" ht="15" customHeight="1">
      <c r="A73" s="56"/>
      <c r="B73" s="53" t="s">
        <v>255</v>
      </c>
      <c r="C73" s="82">
        <f t="shared" si="30"/>
        <v>391</v>
      </c>
      <c r="D73" s="55">
        <f t="shared" si="31"/>
        <v>26.086956521739129</v>
      </c>
      <c r="E73" s="55">
        <f t="shared" si="31"/>
        <v>67.26342710997443</v>
      </c>
      <c r="F73" s="55">
        <f t="shared" si="31"/>
        <v>60.613810741687978</v>
      </c>
      <c r="G73" s="55">
        <f t="shared" si="31"/>
        <v>72.1227621483376</v>
      </c>
      <c r="H73" s="55">
        <f t="shared" si="31"/>
        <v>60.869565217391312</v>
      </c>
      <c r="I73" s="55">
        <f t="shared" si="31"/>
        <v>68.286445012787723</v>
      </c>
      <c r="J73" s="83">
        <f t="shared" si="31"/>
        <v>2.3017902813299234</v>
      </c>
      <c r="K73" s="83">
        <f t="shared" si="31"/>
        <v>10.485933503836318</v>
      </c>
    </row>
    <row r="74" spans="1:11" ht="15" customHeight="1">
      <c r="A74" s="56"/>
      <c r="B74" s="53" t="s">
        <v>256</v>
      </c>
      <c r="C74" s="82">
        <f t="shared" si="30"/>
        <v>390</v>
      </c>
      <c r="D74" s="55">
        <f t="shared" si="31"/>
        <v>31.025641025641026</v>
      </c>
      <c r="E74" s="55">
        <f t="shared" si="31"/>
        <v>64.358974358974365</v>
      </c>
      <c r="F74" s="55">
        <f t="shared" si="31"/>
        <v>66.153846153846146</v>
      </c>
      <c r="G74" s="55">
        <f t="shared" si="31"/>
        <v>73.589743589743591</v>
      </c>
      <c r="H74" s="55">
        <f t="shared" si="31"/>
        <v>66.410256410256409</v>
      </c>
      <c r="I74" s="55">
        <f t="shared" si="31"/>
        <v>70.512820512820511</v>
      </c>
      <c r="J74" s="83">
        <f t="shared" si="31"/>
        <v>2.8205128205128207</v>
      </c>
      <c r="K74" s="83">
        <f t="shared" si="31"/>
        <v>12.820512820512819</v>
      </c>
    </row>
    <row r="75" spans="1:11" ht="15" customHeight="1">
      <c r="A75" s="56"/>
      <c r="B75" s="53" t="s">
        <v>257</v>
      </c>
      <c r="C75" s="82">
        <f t="shared" si="30"/>
        <v>368</v>
      </c>
      <c r="D75" s="55">
        <f t="shared" si="31"/>
        <v>31.793478260869566</v>
      </c>
      <c r="E75" s="55">
        <f t="shared" si="31"/>
        <v>74.728260869565219</v>
      </c>
      <c r="F75" s="55">
        <f t="shared" si="31"/>
        <v>69.565217391304344</v>
      </c>
      <c r="G75" s="55">
        <f t="shared" si="31"/>
        <v>76.08695652173914</v>
      </c>
      <c r="H75" s="55">
        <f t="shared" si="31"/>
        <v>68.206521739130437</v>
      </c>
      <c r="I75" s="55">
        <f t="shared" si="31"/>
        <v>73.097826086956516</v>
      </c>
      <c r="J75" s="83">
        <f t="shared" si="31"/>
        <v>2.1739130434782608</v>
      </c>
      <c r="K75" s="83">
        <f t="shared" si="31"/>
        <v>7.8804347826086962</v>
      </c>
    </row>
    <row r="76" spans="1:11" ht="15" customHeight="1">
      <c r="A76" s="56"/>
      <c r="B76" s="53" t="s">
        <v>258</v>
      </c>
      <c r="C76" s="82">
        <f t="shared" si="30"/>
        <v>226</v>
      </c>
      <c r="D76" s="55">
        <f t="shared" si="31"/>
        <v>36.725663716814161</v>
      </c>
      <c r="E76" s="55">
        <f t="shared" si="31"/>
        <v>78.318584070796462</v>
      </c>
      <c r="F76" s="55">
        <f t="shared" si="31"/>
        <v>79.646017699115049</v>
      </c>
      <c r="G76" s="55">
        <f t="shared" si="31"/>
        <v>77.43362831858407</v>
      </c>
      <c r="H76" s="55">
        <f t="shared" si="31"/>
        <v>74.778761061946909</v>
      </c>
      <c r="I76" s="55">
        <f t="shared" si="31"/>
        <v>74.336283185840713</v>
      </c>
      <c r="J76" s="83">
        <f t="shared" si="31"/>
        <v>2.6548672566371683</v>
      </c>
      <c r="K76" s="83">
        <f t="shared" si="31"/>
        <v>3.9823008849557522</v>
      </c>
    </row>
    <row r="77" spans="1:11" ht="15" customHeight="1">
      <c r="A77" s="56"/>
      <c r="B77" s="53" t="s">
        <v>259</v>
      </c>
      <c r="C77" s="82">
        <f t="shared" si="30"/>
        <v>126</v>
      </c>
      <c r="D77" s="55">
        <f t="shared" si="31"/>
        <v>40.476190476190474</v>
      </c>
      <c r="E77" s="55">
        <f t="shared" si="31"/>
        <v>76.19047619047619</v>
      </c>
      <c r="F77" s="55">
        <f t="shared" si="31"/>
        <v>74.603174603174608</v>
      </c>
      <c r="G77" s="55">
        <f t="shared" si="31"/>
        <v>80.158730158730165</v>
      </c>
      <c r="H77" s="55">
        <f t="shared" si="31"/>
        <v>75.396825396825392</v>
      </c>
      <c r="I77" s="55">
        <f t="shared" si="31"/>
        <v>78.571428571428569</v>
      </c>
      <c r="J77" s="83">
        <f t="shared" si="31"/>
        <v>3.1746031746031744</v>
      </c>
      <c r="K77" s="83">
        <f t="shared" si="31"/>
        <v>10.317460317460316</v>
      </c>
    </row>
    <row r="78" spans="1:11" ht="15" customHeight="1">
      <c r="A78" s="56"/>
      <c r="B78" s="53" t="s">
        <v>260</v>
      </c>
      <c r="C78" s="82">
        <f t="shared" si="30"/>
        <v>104</v>
      </c>
      <c r="D78" s="55">
        <f t="shared" si="31"/>
        <v>46.153846153846153</v>
      </c>
      <c r="E78" s="55">
        <f t="shared" si="31"/>
        <v>82.692307692307693</v>
      </c>
      <c r="F78" s="55">
        <f t="shared" si="31"/>
        <v>84.615384615384613</v>
      </c>
      <c r="G78" s="55">
        <f t="shared" si="31"/>
        <v>76.923076923076934</v>
      </c>
      <c r="H78" s="55">
        <f t="shared" si="31"/>
        <v>78.84615384615384</v>
      </c>
      <c r="I78" s="55">
        <f t="shared" si="31"/>
        <v>74.038461538461547</v>
      </c>
      <c r="J78" s="83">
        <f t="shared" si="31"/>
        <v>0.96153846153846156</v>
      </c>
      <c r="K78" s="83">
        <f t="shared" si="31"/>
        <v>6.7307692307692308</v>
      </c>
    </row>
    <row r="79" spans="1:11" ht="15" customHeight="1">
      <c r="A79" s="56"/>
      <c r="B79" s="53" t="s">
        <v>261</v>
      </c>
      <c r="C79" s="82">
        <f t="shared" si="30"/>
        <v>73</v>
      </c>
      <c r="D79" s="55">
        <f t="shared" si="31"/>
        <v>64.38356164383562</v>
      </c>
      <c r="E79" s="55">
        <f t="shared" si="31"/>
        <v>82.191780821917803</v>
      </c>
      <c r="F79" s="55">
        <f t="shared" si="31"/>
        <v>86.301369863013704</v>
      </c>
      <c r="G79" s="55">
        <f t="shared" si="31"/>
        <v>83.561643835616437</v>
      </c>
      <c r="H79" s="55">
        <f t="shared" si="31"/>
        <v>79.452054794520549</v>
      </c>
      <c r="I79" s="55">
        <f t="shared" si="31"/>
        <v>83.561643835616437</v>
      </c>
      <c r="J79" s="83">
        <f t="shared" si="31"/>
        <v>1.3698630136986301</v>
      </c>
      <c r="K79" s="83">
        <f t="shared" si="31"/>
        <v>6.8493150684931505</v>
      </c>
    </row>
    <row r="80" spans="1:11" ht="15" customHeight="1">
      <c r="A80" s="56"/>
      <c r="B80" s="53" t="s">
        <v>262</v>
      </c>
      <c r="C80" s="82">
        <f t="shared" si="30"/>
        <v>25</v>
      </c>
      <c r="D80" s="55">
        <f t="shared" si="31"/>
        <v>48</v>
      </c>
      <c r="E80" s="55">
        <f t="shared" si="31"/>
        <v>72</v>
      </c>
      <c r="F80" s="55">
        <f t="shared" si="31"/>
        <v>72</v>
      </c>
      <c r="G80" s="55">
        <f t="shared" si="31"/>
        <v>72</v>
      </c>
      <c r="H80" s="55">
        <f t="shared" si="31"/>
        <v>72</v>
      </c>
      <c r="I80" s="55">
        <f t="shared" si="31"/>
        <v>68</v>
      </c>
      <c r="J80" s="83">
        <f t="shared" si="31"/>
        <v>8</v>
      </c>
      <c r="K80" s="83">
        <f t="shared" si="31"/>
        <v>16</v>
      </c>
    </row>
    <row r="81" spans="1:11" ht="15" customHeight="1">
      <c r="A81" s="35"/>
      <c r="B81" s="59" t="s">
        <v>174</v>
      </c>
      <c r="C81" s="84">
        <f t="shared" si="30"/>
        <v>125</v>
      </c>
      <c r="D81" s="61">
        <f t="shared" si="31"/>
        <v>24</v>
      </c>
      <c r="E81" s="61">
        <f t="shared" si="31"/>
        <v>57.599999999999994</v>
      </c>
      <c r="F81" s="61">
        <f t="shared" si="31"/>
        <v>56.8</v>
      </c>
      <c r="G81" s="61">
        <f t="shared" si="31"/>
        <v>64.8</v>
      </c>
      <c r="H81" s="61">
        <f t="shared" si="31"/>
        <v>54.400000000000006</v>
      </c>
      <c r="I81" s="61">
        <f t="shared" si="31"/>
        <v>64</v>
      </c>
      <c r="J81" s="85">
        <f t="shared" si="31"/>
        <v>3.2</v>
      </c>
      <c r="K81" s="85">
        <f t="shared" si="31"/>
        <v>16</v>
      </c>
    </row>
    <row r="82" spans="1:11" ht="15" customHeight="1">
      <c r="A82" s="32" t="s">
        <v>263</v>
      </c>
      <c r="B82" s="45" t="s">
        <v>176</v>
      </c>
      <c r="C82" s="86">
        <f t="shared" si="30"/>
        <v>2016</v>
      </c>
      <c r="D82" s="47">
        <f>D178</f>
        <v>668</v>
      </c>
      <c r="E82" s="47">
        <f>E178</f>
        <v>1428</v>
      </c>
      <c r="F82" s="47">
        <f t="shared" ref="F82:K82" si="32">F178</f>
        <v>1389</v>
      </c>
      <c r="G82" s="47">
        <f t="shared" si="32"/>
        <v>1502</v>
      </c>
      <c r="H82" s="47">
        <f t="shared" si="32"/>
        <v>1354</v>
      </c>
      <c r="I82" s="47">
        <f t="shared" si="32"/>
        <v>1443</v>
      </c>
      <c r="J82" s="87">
        <f t="shared" si="32"/>
        <v>47</v>
      </c>
      <c r="K82" s="87">
        <f t="shared" si="32"/>
        <v>193</v>
      </c>
    </row>
    <row r="83" spans="1:11" ht="15" customHeight="1">
      <c r="A83" s="394" t="s">
        <v>1049</v>
      </c>
      <c r="B83" s="50"/>
      <c r="C83" s="88" t="str">
        <f>IF(SUM(D83:K83)&gt;100,"－",SUM(D83:K83))</f>
        <v>－</v>
      </c>
      <c r="D83" s="52">
        <f t="shared" ref="D83:K83" si="33">D178/$C82*100</f>
        <v>33.134920634920633</v>
      </c>
      <c r="E83" s="52">
        <f t="shared" si="33"/>
        <v>70.833333333333343</v>
      </c>
      <c r="F83" s="52">
        <f t="shared" si="33"/>
        <v>68.898809523809518</v>
      </c>
      <c r="G83" s="52">
        <f t="shared" si="33"/>
        <v>74.503968253968253</v>
      </c>
      <c r="H83" s="52">
        <f t="shared" si="33"/>
        <v>67.162698412698404</v>
      </c>
      <c r="I83" s="52">
        <f t="shared" si="33"/>
        <v>71.577380952380949</v>
      </c>
      <c r="J83" s="89">
        <f t="shared" si="33"/>
        <v>2.3313492063492065</v>
      </c>
      <c r="K83" s="89">
        <f t="shared" si="33"/>
        <v>9.5734126984126995</v>
      </c>
    </row>
    <row r="84" spans="1:11" ht="26.1" customHeight="1">
      <c r="A84" s="394"/>
      <c r="B84" s="105" t="s">
        <v>307</v>
      </c>
      <c r="C84" s="91">
        <f t="shared" ref="C84:C91" si="34">C180</f>
        <v>1122</v>
      </c>
      <c r="D84" s="74">
        <f t="shared" ref="D84:K90" si="35">IF($C84=0,0,D180/$C84*100)</f>
        <v>33.689839572192511</v>
      </c>
      <c r="E84" s="74">
        <f t="shared" si="35"/>
        <v>73.885918003565067</v>
      </c>
      <c r="F84" s="74">
        <f t="shared" si="35"/>
        <v>72.549019607843135</v>
      </c>
      <c r="G84" s="74">
        <f t="shared" si="35"/>
        <v>77.985739750445632</v>
      </c>
      <c r="H84" s="74">
        <f t="shared" si="35"/>
        <v>71.836007130124784</v>
      </c>
      <c r="I84" s="74">
        <f t="shared" si="35"/>
        <v>74.9554367201426</v>
      </c>
      <c r="J84" s="92">
        <f t="shared" si="35"/>
        <v>2.4064171122994651</v>
      </c>
      <c r="K84" s="92">
        <f t="shared" si="35"/>
        <v>6.7736185383244205</v>
      </c>
    </row>
    <row r="85" spans="1:11" ht="26.1" customHeight="1">
      <c r="A85" s="66"/>
      <c r="B85" s="106" t="s">
        <v>308</v>
      </c>
      <c r="C85" s="82">
        <f t="shared" si="34"/>
        <v>458</v>
      </c>
      <c r="D85" s="55">
        <f t="shared" si="35"/>
        <v>33.842794759825331</v>
      </c>
      <c r="E85" s="55">
        <f t="shared" si="35"/>
        <v>73.144104803493448</v>
      </c>
      <c r="F85" s="55">
        <f t="shared" si="35"/>
        <v>71.615720524017462</v>
      </c>
      <c r="G85" s="55">
        <f t="shared" si="35"/>
        <v>77.074235807860262</v>
      </c>
      <c r="H85" s="55">
        <f t="shared" si="35"/>
        <v>69.432314410480345</v>
      </c>
      <c r="I85" s="55">
        <f t="shared" si="35"/>
        <v>74.890829694323145</v>
      </c>
      <c r="J85" s="83">
        <f t="shared" si="35"/>
        <v>3.0567685589519651</v>
      </c>
      <c r="K85" s="83">
        <f t="shared" si="35"/>
        <v>5.8951965065502181</v>
      </c>
    </row>
    <row r="86" spans="1:11" ht="26.1" customHeight="1">
      <c r="A86" s="56"/>
      <c r="B86" s="106" t="s">
        <v>267</v>
      </c>
      <c r="C86" s="82">
        <f t="shared" si="34"/>
        <v>273</v>
      </c>
      <c r="D86" s="55">
        <f t="shared" si="35"/>
        <v>39.926739926739927</v>
      </c>
      <c r="E86" s="55">
        <f t="shared" si="35"/>
        <v>72.161172161172161</v>
      </c>
      <c r="F86" s="55">
        <f t="shared" si="35"/>
        <v>68.131868131868131</v>
      </c>
      <c r="G86" s="55">
        <f t="shared" si="35"/>
        <v>75.824175824175825</v>
      </c>
      <c r="H86" s="55">
        <f t="shared" si="35"/>
        <v>65.201465201465197</v>
      </c>
      <c r="I86" s="55">
        <f t="shared" si="35"/>
        <v>69.597069597069591</v>
      </c>
      <c r="J86" s="83">
        <f t="shared" si="35"/>
        <v>1.4652014652014651</v>
      </c>
      <c r="K86" s="83">
        <f t="shared" si="35"/>
        <v>6.593406593406594</v>
      </c>
    </row>
    <row r="87" spans="1:11" ht="26.1" customHeight="1">
      <c r="A87" s="56"/>
      <c r="B87" s="106" t="s">
        <v>268</v>
      </c>
      <c r="C87" s="82">
        <f t="shared" si="34"/>
        <v>9</v>
      </c>
      <c r="D87" s="55">
        <f t="shared" si="35"/>
        <v>22.222222222222221</v>
      </c>
      <c r="E87" s="55">
        <f t="shared" si="35"/>
        <v>44.444444444444443</v>
      </c>
      <c r="F87" s="55">
        <f t="shared" si="35"/>
        <v>33.333333333333329</v>
      </c>
      <c r="G87" s="55">
        <f t="shared" si="35"/>
        <v>66.666666666666657</v>
      </c>
      <c r="H87" s="55">
        <f t="shared" si="35"/>
        <v>66.666666666666657</v>
      </c>
      <c r="I87" s="55">
        <f t="shared" si="35"/>
        <v>66.666666666666657</v>
      </c>
      <c r="J87" s="83">
        <f t="shared" si="35"/>
        <v>0</v>
      </c>
      <c r="K87" s="83">
        <f t="shared" si="35"/>
        <v>33.333333333333329</v>
      </c>
    </row>
    <row r="88" spans="1:11" ht="26.1" customHeight="1">
      <c r="A88" s="56"/>
      <c r="B88" s="106" t="s">
        <v>269</v>
      </c>
      <c r="C88" s="82">
        <f t="shared" si="34"/>
        <v>0</v>
      </c>
      <c r="D88" s="55">
        <f t="shared" si="35"/>
        <v>0</v>
      </c>
      <c r="E88" s="55">
        <f t="shared" si="35"/>
        <v>0</v>
      </c>
      <c r="F88" s="55">
        <f t="shared" si="35"/>
        <v>0</v>
      </c>
      <c r="G88" s="55">
        <f t="shared" si="35"/>
        <v>0</v>
      </c>
      <c r="H88" s="55">
        <f t="shared" si="35"/>
        <v>0</v>
      </c>
      <c r="I88" s="55">
        <f t="shared" si="35"/>
        <v>0</v>
      </c>
      <c r="J88" s="83">
        <f t="shared" si="35"/>
        <v>0</v>
      </c>
      <c r="K88" s="83">
        <f t="shared" si="35"/>
        <v>0</v>
      </c>
    </row>
    <row r="89" spans="1:11" ht="21" customHeight="1">
      <c r="A89" s="56"/>
      <c r="B89" s="76" t="s">
        <v>173</v>
      </c>
      <c r="C89" s="82">
        <f t="shared" si="34"/>
        <v>6</v>
      </c>
      <c r="D89" s="55">
        <f t="shared" si="35"/>
        <v>33.333333333333329</v>
      </c>
      <c r="E89" s="55">
        <f t="shared" si="35"/>
        <v>50</v>
      </c>
      <c r="F89" s="55">
        <f t="shared" si="35"/>
        <v>33.333333333333329</v>
      </c>
      <c r="G89" s="55">
        <f t="shared" si="35"/>
        <v>33.333333333333329</v>
      </c>
      <c r="H89" s="55">
        <f t="shared" si="35"/>
        <v>33.333333333333329</v>
      </c>
      <c r="I89" s="55">
        <f t="shared" si="35"/>
        <v>50</v>
      </c>
      <c r="J89" s="83">
        <f t="shared" si="35"/>
        <v>0</v>
      </c>
      <c r="K89" s="83">
        <f t="shared" si="35"/>
        <v>33.333333333333329</v>
      </c>
    </row>
    <row r="90" spans="1:11" ht="21" customHeight="1">
      <c r="A90" s="35"/>
      <c r="B90" s="77" t="s">
        <v>174</v>
      </c>
      <c r="C90" s="84">
        <f t="shared" si="34"/>
        <v>148</v>
      </c>
      <c r="D90" s="61">
        <f t="shared" si="35"/>
        <v>14.864864864864865</v>
      </c>
      <c r="E90" s="61">
        <f t="shared" si="35"/>
        <v>40.54054054054054</v>
      </c>
      <c r="F90" s="61">
        <f t="shared" si="35"/>
        <v>37.837837837837839</v>
      </c>
      <c r="G90" s="61">
        <f t="shared" si="35"/>
        <v>39.864864864864863</v>
      </c>
      <c r="H90" s="61">
        <f t="shared" si="35"/>
        <v>29.72972972972973</v>
      </c>
      <c r="I90" s="61">
        <f t="shared" si="35"/>
        <v>40.54054054054054</v>
      </c>
      <c r="J90" s="85">
        <f t="shared" si="35"/>
        <v>1.3513513513513513</v>
      </c>
      <c r="K90" s="85">
        <f t="shared" si="35"/>
        <v>45.270270270270267</v>
      </c>
    </row>
    <row r="91" spans="1:11" ht="15" customHeight="1">
      <c r="A91" s="32" t="s">
        <v>310</v>
      </c>
      <c r="B91" s="45" t="s">
        <v>176</v>
      </c>
      <c r="C91" s="86">
        <f t="shared" si="34"/>
        <v>2016</v>
      </c>
      <c r="D91" s="47">
        <f>D187</f>
        <v>668</v>
      </c>
      <c r="E91" s="47">
        <f>E187</f>
        <v>1428</v>
      </c>
      <c r="F91" s="47">
        <f t="shared" ref="F91:K91" si="36">F187</f>
        <v>1389</v>
      </c>
      <c r="G91" s="47">
        <f t="shared" si="36"/>
        <v>1502</v>
      </c>
      <c r="H91" s="47">
        <f t="shared" si="36"/>
        <v>1354</v>
      </c>
      <c r="I91" s="47">
        <f t="shared" si="36"/>
        <v>1443</v>
      </c>
      <c r="J91" s="87">
        <f t="shared" si="36"/>
        <v>47</v>
      </c>
      <c r="K91" s="87">
        <f t="shared" si="36"/>
        <v>193</v>
      </c>
    </row>
    <row r="92" spans="1:11" ht="15" customHeight="1">
      <c r="A92" s="394" t="s">
        <v>311</v>
      </c>
      <c r="B92" s="50"/>
      <c r="C92" s="88" t="str">
        <f>IF(SUM(D92:K92)&gt;100,"－",SUM(D92:K92))</f>
        <v>－</v>
      </c>
      <c r="D92" s="52">
        <f t="shared" ref="D92:K92" si="37">D187/$C91*100</f>
        <v>33.134920634920633</v>
      </c>
      <c r="E92" s="52">
        <f t="shared" si="37"/>
        <v>70.833333333333343</v>
      </c>
      <c r="F92" s="52">
        <f t="shared" si="37"/>
        <v>68.898809523809518</v>
      </c>
      <c r="G92" s="52">
        <f t="shared" si="37"/>
        <v>74.503968253968253</v>
      </c>
      <c r="H92" s="52">
        <f t="shared" si="37"/>
        <v>67.162698412698404</v>
      </c>
      <c r="I92" s="52">
        <f t="shared" si="37"/>
        <v>71.577380952380949</v>
      </c>
      <c r="J92" s="89">
        <f t="shared" si="37"/>
        <v>2.3313492063492065</v>
      </c>
      <c r="K92" s="89">
        <f t="shared" si="37"/>
        <v>9.5734126984126995</v>
      </c>
    </row>
    <row r="93" spans="1:11" ht="15" customHeight="1">
      <c r="A93" s="394"/>
      <c r="B93" s="53" t="s">
        <v>312</v>
      </c>
      <c r="C93" s="82">
        <f>C189</f>
        <v>447</v>
      </c>
      <c r="D93" s="55">
        <f t="shared" ref="D93:K96" si="38">IF($C93=0,0,D189/$C93*100)</f>
        <v>46.756152125279641</v>
      </c>
      <c r="E93" s="55">
        <f t="shared" si="38"/>
        <v>82.326621923937353</v>
      </c>
      <c r="F93" s="55">
        <f t="shared" si="38"/>
        <v>79.642058165548107</v>
      </c>
      <c r="G93" s="55">
        <f t="shared" si="38"/>
        <v>81.87919463087249</v>
      </c>
      <c r="H93" s="55">
        <f t="shared" si="38"/>
        <v>80.760626398210292</v>
      </c>
      <c r="I93" s="55">
        <f t="shared" si="38"/>
        <v>81.431767337807599</v>
      </c>
      <c r="J93" s="83">
        <f t="shared" si="38"/>
        <v>3.1319910514541389</v>
      </c>
      <c r="K93" s="83">
        <f t="shared" si="38"/>
        <v>6.2639821029082778</v>
      </c>
    </row>
    <row r="94" spans="1:11" ht="15" customHeight="1">
      <c r="A94" s="66"/>
      <c r="B94" s="53" t="s">
        <v>313</v>
      </c>
      <c r="C94" s="82">
        <f>C190</f>
        <v>960</v>
      </c>
      <c r="D94" s="55">
        <f t="shared" si="38"/>
        <v>31.354166666666668</v>
      </c>
      <c r="E94" s="55">
        <f t="shared" si="38"/>
        <v>70.104166666666671</v>
      </c>
      <c r="F94" s="55">
        <f t="shared" si="38"/>
        <v>69.270833333333343</v>
      </c>
      <c r="G94" s="55">
        <f t="shared" si="38"/>
        <v>76.145833333333329</v>
      </c>
      <c r="H94" s="55">
        <f t="shared" si="38"/>
        <v>66.354166666666671</v>
      </c>
      <c r="I94" s="55">
        <f t="shared" si="38"/>
        <v>72.083333333333329</v>
      </c>
      <c r="J94" s="83">
        <f t="shared" si="38"/>
        <v>2.2916666666666665</v>
      </c>
      <c r="K94" s="83">
        <f t="shared" si="38"/>
        <v>6.979166666666667</v>
      </c>
    </row>
    <row r="95" spans="1:11" ht="15" customHeight="1">
      <c r="A95" s="56"/>
      <c r="B95" s="53" t="s">
        <v>315</v>
      </c>
      <c r="C95" s="82">
        <f>C191</f>
        <v>539</v>
      </c>
      <c r="D95" s="55">
        <f t="shared" si="38"/>
        <v>27.458256029684602</v>
      </c>
      <c r="E95" s="55">
        <f t="shared" si="38"/>
        <v>63.821892393320965</v>
      </c>
      <c r="F95" s="55">
        <f t="shared" si="38"/>
        <v>61.038961038961034</v>
      </c>
      <c r="G95" s="55">
        <f t="shared" si="38"/>
        <v>66.975881261595546</v>
      </c>
      <c r="H95" s="55">
        <f t="shared" si="38"/>
        <v>59.183673469387756</v>
      </c>
      <c r="I95" s="55">
        <f t="shared" si="38"/>
        <v>63.821892393320965</v>
      </c>
      <c r="J95" s="83">
        <f t="shared" si="38"/>
        <v>1.6697588126159555</v>
      </c>
      <c r="K95" s="83">
        <f t="shared" si="38"/>
        <v>15.027829313543601</v>
      </c>
    </row>
    <row r="96" spans="1:11" ht="15" customHeight="1">
      <c r="A96" s="35"/>
      <c r="B96" s="59" t="s">
        <v>174</v>
      </c>
      <c r="C96" s="84">
        <f>C192</f>
        <v>70</v>
      </c>
      <c r="D96" s="61">
        <f t="shared" si="38"/>
        <v>14.285714285714285</v>
      </c>
      <c r="E96" s="61">
        <f t="shared" si="38"/>
        <v>61.428571428571431</v>
      </c>
      <c r="F96" s="61">
        <f t="shared" si="38"/>
        <v>55.714285714285715</v>
      </c>
      <c r="G96" s="61">
        <f t="shared" si="38"/>
        <v>62.857142857142854</v>
      </c>
      <c r="H96" s="61">
        <f t="shared" si="38"/>
        <v>52.857142857142861</v>
      </c>
      <c r="I96" s="61">
        <f t="shared" si="38"/>
        <v>61.428571428571431</v>
      </c>
      <c r="J96" s="85">
        <f t="shared" si="38"/>
        <v>2.8571428571428572</v>
      </c>
      <c r="K96" s="85">
        <f t="shared" si="38"/>
        <v>24.285714285714285</v>
      </c>
    </row>
    <row r="100" spans="1:11" ht="15" customHeight="1">
      <c r="A100" s="32" t="s">
        <v>175</v>
      </c>
      <c r="B100" s="45" t="s">
        <v>176</v>
      </c>
      <c r="C100" s="90">
        <v>2016</v>
      </c>
      <c r="D100" s="104">
        <v>668</v>
      </c>
      <c r="E100" s="104">
        <v>1428</v>
      </c>
      <c r="F100" s="104">
        <v>1389</v>
      </c>
      <c r="G100" s="104">
        <v>1502</v>
      </c>
      <c r="H100" s="104">
        <v>1354</v>
      </c>
      <c r="I100" s="104">
        <v>1443</v>
      </c>
      <c r="J100" s="90">
        <v>47</v>
      </c>
      <c r="K100" s="90">
        <v>193</v>
      </c>
    </row>
    <row r="101" spans="1:11" ht="15" customHeight="1">
      <c r="A101" s="48"/>
      <c r="B101" s="50"/>
      <c r="C101" s="90"/>
      <c r="D101" s="104"/>
      <c r="E101" s="104"/>
      <c r="F101" s="104"/>
      <c r="G101" s="104"/>
      <c r="H101" s="104"/>
      <c r="I101" s="104"/>
      <c r="J101" s="90"/>
      <c r="K101" s="90"/>
    </row>
    <row r="102" spans="1:11" ht="15" customHeight="1">
      <c r="A102" s="48"/>
      <c r="B102" s="53" t="s">
        <v>177</v>
      </c>
      <c r="C102" s="90">
        <v>42</v>
      </c>
      <c r="D102" s="104">
        <v>30</v>
      </c>
      <c r="E102" s="104">
        <v>35</v>
      </c>
      <c r="F102" s="104">
        <v>35</v>
      </c>
      <c r="G102" s="104">
        <v>37</v>
      </c>
      <c r="H102" s="104">
        <v>37</v>
      </c>
      <c r="I102" s="104">
        <v>34</v>
      </c>
      <c r="J102" s="90">
        <v>1</v>
      </c>
      <c r="K102" s="90">
        <v>0</v>
      </c>
    </row>
    <row r="103" spans="1:11" ht="15" customHeight="1">
      <c r="A103" s="48"/>
      <c r="B103" s="53" t="s">
        <v>178</v>
      </c>
      <c r="C103" s="90">
        <v>114</v>
      </c>
      <c r="D103" s="104">
        <v>41</v>
      </c>
      <c r="E103" s="104">
        <v>88</v>
      </c>
      <c r="F103" s="104">
        <v>81</v>
      </c>
      <c r="G103" s="104">
        <v>85</v>
      </c>
      <c r="H103" s="104">
        <v>78</v>
      </c>
      <c r="I103" s="104">
        <v>82</v>
      </c>
      <c r="J103" s="90">
        <v>1</v>
      </c>
      <c r="K103" s="90">
        <v>14</v>
      </c>
    </row>
    <row r="104" spans="1:11" ht="15" customHeight="1">
      <c r="A104" s="56"/>
      <c r="B104" s="53" t="s">
        <v>179</v>
      </c>
      <c r="C104" s="90">
        <v>126</v>
      </c>
      <c r="D104" s="104">
        <v>44</v>
      </c>
      <c r="E104" s="104">
        <v>97</v>
      </c>
      <c r="F104" s="104">
        <v>94</v>
      </c>
      <c r="G104" s="104">
        <v>94</v>
      </c>
      <c r="H104" s="104">
        <v>92</v>
      </c>
      <c r="I104" s="104">
        <v>94</v>
      </c>
      <c r="J104" s="90">
        <v>3</v>
      </c>
      <c r="K104" s="90">
        <v>12</v>
      </c>
    </row>
    <row r="105" spans="1:11" ht="15" customHeight="1">
      <c r="A105" s="56"/>
      <c r="B105" s="53" t="s">
        <v>180</v>
      </c>
      <c r="C105" s="90">
        <v>94</v>
      </c>
      <c r="D105" s="104">
        <v>43</v>
      </c>
      <c r="E105" s="104">
        <v>75</v>
      </c>
      <c r="F105" s="104">
        <v>77</v>
      </c>
      <c r="G105" s="104">
        <v>69</v>
      </c>
      <c r="H105" s="104">
        <v>67</v>
      </c>
      <c r="I105" s="104">
        <v>73</v>
      </c>
      <c r="J105" s="90">
        <v>3</v>
      </c>
      <c r="K105" s="90">
        <v>5</v>
      </c>
    </row>
    <row r="106" spans="1:11" ht="15" customHeight="1">
      <c r="A106" s="56"/>
      <c r="B106" s="48" t="s">
        <v>181</v>
      </c>
      <c r="C106" s="90">
        <v>227</v>
      </c>
      <c r="D106" s="104">
        <v>68</v>
      </c>
      <c r="E106" s="104">
        <v>161</v>
      </c>
      <c r="F106" s="104">
        <v>156</v>
      </c>
      <c r="G106" s="104">
        <v>165</v>
      </c>
      <c r="H106" s="104">
        <v>159</v>
      </c>
      <c r="I106" s="104">
        <v>172</v>
      </c>
      <c r="J106" s="90">
        <v>3</v>
      </c>
      <c r="K106" s="90">
        <v>23</v>
      </c>
    </row>
    <row r="107" spans="1:11" ht="15" customHeight="1">
      <c r="A107" s="56"/>
      <c r="B107" s="48" t="s">
        <v>182</v>
      </c>
      <c r="C107" s="90">
        <v>214</v>
      </c>
      <c r="D107" s="104">
        <v>64</v>
      </c>
      <c r="E107" s="104">
        <v>163</v>
      </c>
      <c r="F107" s="104">
        <v>141</v>
      </c>
      <c r="G107" s="104">
        <v>160</v>
      </c>
      <c r="H107" s="104">
        <v>144</v>
      </c>
      <c r="I107" s="104">
        <v>161</v>
      </c>
      <c r="J107" s="90">
        <v>5</v>
      </c>
      <c r="K107" s="90">
        <v>25</v>
      </c>
    </row>
    <row r="108" spans="1:11" ht="15" customHeight="1">
      <c r="A108" s="56"/>
      <c r="B108" s="48" t="s">
        <v>183</v>
      </c>
      <c r="C108" s="90">
        <v>331</v>
      </c>
      <c r="D108" s="104">
        <v>115</v>
      </c>
      <c r="E108" s="104">
        <v>225</v>
      </c>
      <c r="F108" s="104">
        <v>232</v>
      </c>
      <c r="G108" s="104">
        <v>244</v>
      </c>
      <c r="H108" s="104">
        <v>220</v>
      </c>
      <c r="I108" s="104">
        <v>232</v>
      </c>
      <c r="J108" s="90">
        <v>9</v>
      </c>
      <c r="K108" s="90">
        <v>36</v>
      </c>
    </row>
    <row r="109" spans="1:11" ht="15" customHeight="1">
      <c r="A109" s="35"/>
      <c r="B109" s="59" t="s">
        <v>184</v>
      </c>
      <c r="C109" s="90">
        <v>868</v>
      </c>
      <c r="D109" s="104">
        <v>263</v>
      </c>
      <c r="E109" s="104">
        <v>584</v>
      </c>
      <c r="F109" s="104">
        <v>573</v>
      </c>
      <c r="G109" s="104">
        <v>648</v>
      </c>
      <c r="H109" s="104">
        <v>557</v>
      </c>
      <c r="I109" s="104">
        <v>595</v>
      </c>
      <c r="J109" s="90">
        <v>22</v>
      </c>
      <c r="K109" s="90">
        <v>78</v>
      </c>
    </row>
    <row r="110" spans="1:11" ht="15" customHeight="1">
      <c r="A110" s="32" t="s">
        <v>189</v>
      </c>
      <c r="B110" s="45" t="s">
        <v>176</v>
      </c>
      <c r="C110" s="90">
        <v>2016</v>
      </c>
      <c r="D110" s="104">
        <v>668</v>
      </c>
      <c r="E110" s="104">
        <v>1428</v>
      </c>
      <c r="F110" s="104">
        <v>1389</v>
      </c>
      <c r="G110" s="104">
        <v>1502</v>
      </c>
      <c r="H110" s="104">
        <v>1354</v>
      </c>
      <c r="I110" s="104">
        <v>1443</v>
      </c>
      <c r="J110" s="90">
        <v>47</v>
      </c>
      <c r="K110" s="90">
        <v>193</v>
      </c>
    </row>
    <row r="111" spans="1:11" ht="15" customHeight="1">
      <c r="A111" s="48"/>
      <c r="B111" s="50"/>
      <c r="C111" s="90"/>
      <c r="D111" s="104"/>
      <c r="E111" s="104"/>
      <c r="F111" s="104"/>
      <c r="G111" s="104"/>
      <c r="H111" s="104"/>
      <c r="I111" s="104"/>
      <c r="J111" s="90"/>
      <c r="K111" s="90"/>
    </row>
    <row r="112" spans="1:11" ht="15" customHeight="1">
      <c r="A112" s="48"/>
      <c r="B112" s="53" t="s">
        <v>190</v>
      </c>
      <c r="C112" s="90">
        <v>513</v>
      </c>
      <c r="D112" s="104">
        <v>205</v>
      </c>
      <c r="E112" s="104">
        <v>385</v>
      </c>
      <c r="F112" s="104">
        <v>362</v>
      </c>
      <c r="G112" s="104">
        <v>383</v>
      </c>
      <c r="H112" s="104">
        <v>363</v>
      </c>
      <c r="I112" s="104">
        <v>377</v>
      </c>
      <c r="J112" s="90">
        <v>6</v>
      </c>
      <c r="K112" s="90">
        <v>52</v>
      </c>
    </row>
    <row r="113" spans="1:11" ht="15" customHeight="1">
      <c r="A113" s="48"/>
      <c r="B113" s="53" t="s">
        <v>191</v>
      </c>
      <c r="C113" s="90">
        <v>488</v>
      </c>
      <c r="D113" s="104">
        <v>137</v>
      </c>
      <c r="E113" s="104">
        <v>348</v>
      </c>
      <c r="F113" s="104">
        <v>324</v>
      </c>
      <c r="G113" s="104">
        <v>357</v>
      </c>
      <c r="H113" s="104">
        <v>335</v>
      </c>
      <c r="I113" s="104">
        <v>355</v>
      </c>
      <c r="J113" s="90">
        <v>9</v>
      </c>
      <c r="K113" s="90">
        <v>44</v>
      </c>
    </row>
    <row r="114" spans="1:11" ht="15" customHeight="1">
      <c r="A114" s="56"/>
      <c r="B114" s="53" t="s">
        <v>192</v>
      </c>
      <c r="C114" s="90">
        <v>867</v>
      </c>
      <c r="D114" s="104">
        <v>285</v>
      </c>
      <c r="E114" s="104">
        <v>596</v>
      </c>
      <c r="F114" s="104">
        <v>601</v>
      </c>
      <c r="G114" s="104">
        <v>653</v>
      </c>
      <c r="H114" s="104">
        <v>569</v>
      </c>
      <c r="I114" s="104">
        <v>612</v>
      </c>
      <c r="J114" s="90">
        <v>28</v>
      </c>
      <c r="K114" s="90">
        <v>83</v>
      </c>
    </row>
    <row r="115" spans="1:11" ht="15" customHeight="1">
      <c r="A115" s="35"/>
      <c r="B115" s="59" t="s">
        <v>193</v>
      </c>
      <c r="C115" s="90">
        <v>148</v>
      </c>
      <c r="D115" s="104">
        <v>41</v>
      </c>
      <c r="E115" s="104">
        <v>99</v>
      </c>
      <c r="F115" s="104">
        <v>102</v>
      </c>
      <c r="G115" s="104">
        <v>109</v>
      </c>
      <c r="H115" s="104">
        <v>87</v>
      </c>
      <c r="I115" s="104">
        <v>99</v>
      </c>
      <c r="J115" s="90">
        <v>4</v>
      </c>
      <c r="K115" s="90">
        <v>14</v>
      </c>
    </row>
    <row r="116" spans="1:11" ht="15" customHeight="1">
      <c r="A116" s="32" t="s">
        <v>204</v>
      </c>
      <c r="B116" s="45" t="s">
        <v>176</v>
      </c>
      <c r="C116" s="90">
        <v>2016</v>
      </c>
      <c r="D116" s="104">
        <v>668</v>
      </c>
      <c r="E116" s="104">
        <v>1428</v>
      </c>
      <c r="F116" s="104">
        <v>1389</v>
      </c>
      <c r="G116" s="104">
        <v>1502</v>
      </c>
      <c r="H116" s="104">
        <v>1354</v>
      </c>
      <c r="I116" s="104">
        <v>1443</v>
      </c>
      <c r="J116" s="90">
        <v>47</v>
      </c>
      <c r="K116" s="90">
        <v>193</v>
      </c>
    </row>
    <row r="117" spans="1:11" ht="15" customHeight="1">
      <c r="A117" s="394" t="s">
        <v>205</v>
      </c>
      <c r="B117" s="50"/>
      <c r="C117" s="90"/>
      <c r="D117" s="104"/>
      <c r="E117" s="104"/>
      <c r="F117" s="104"/>
      <c r="G117" s="104"/>
      <c r="H117" s="104"/>
      <c r="I117" s="104"/>
      <c r="J117" s="90"/>
      <c r="K117" s="90"/>
    </row>
    <row r="118" spans="1:11" ht="15" customHeight="1">
      <c r="A118" s="394"/>
      <c r="B118" s="53" t="s">
        <v>206</v>
      </c>
      <c r="C118" s="90">
        <v>1288</v>
      </c>
      <c r="D118" s="104">
        <v>431</v>
      </c>
      <c r="E118" s="104">
        <v>905</v>
      </c>
      <c r="F118" s="104">
        <v>873</v>
      </c>
      <c r="G118" s="104">
        <v>953</v>
      </c>
      <c r="H118" s="104">
        <v>874</v>
      </c>
      <c r="I118" s="104">
        <v>921</v>
      </c>
      <c r="J118" s="90">
        <v>27</v>
      </c>
      <c r="K118" s="90">
        <v>130</v>
      </c>
    </row>
    <row r="119" spans="1:11" ht="15" customHeight="1">
      <c r="A119" s="48"/>
      <c r="B119" s="53" t="s">
        <v>207</v>
      </c>
      <c r="C119" s="90">
        <v>300</v>
      </c>
      <c r="D119" s="104">
        <v>74</v>
      </c>
      <c r="E119" s="104">
        <v>206</v>
      </c>
      <c r="F119" s="104">
        <v>209</v>
      </c>
      <c r="G119" s="104">
        <v>225</v>
      </c>
      <c r="H119" s="104">
        <v>187</v>
      </c>
      <c r="I119" s="104">
        <v>217</v>
      </c>
      <c r="J119" s="90">
        <v>6</v>
      </c>
      <c r="K119" s="90">
        <v>24</v>
      </c>
    </row>
    <row r="120" spans="1:11" ht="15" customHeight="1">
      <c r="A120" s="56"/>
      <c r="B120" s="53" t="s">
        <v>208</v>
      </c>
      <c r="C120" s="90">
        <v>151</v>
      </c>
      <c r="D120" s="104">
        <v>80</v>
      </c>
      <c r="E120" s="104">
        <v>116</v>
      </c>
      <c r="F120" s="104">
        <v>106</v>
      </c>
      <c r="G120" s="104">
        <v>108</v>
      </c>
      <c r="H120" s="104">
        <v>100</v>
      </c>
      <c r="I120" s="104">
        <v>98</v>
      </c>
      <c r="J120" s="90">
        <v>6</v>
      </c>
      <c r="K120" s="90">
        <v>16</v>
      </c>
    </row>
    <row r="121" spans="1:11" ht="15" customHeight="1">
      <c r="A121" s="56"/>
      <c r="B121" s="53" t="s">
        <v>209</v>
      </c>
      <c r="C121" s="90">
        <v>174</v>
      </c>
      <c r="D121" s="104">
        <v>54</v>
      </c>
      <c r="E121" s="104">
        <v>133</v>
      </c>
      <c r="F121" s="104">
        <v>132</v>
      </c>
      <c r="G121" s="104">
        <v>142</v>
      </c>
      <c r="H121" s="104">
        <v>136</v>
      </c>
      <c r="I121" s="104">
        <v>141</v>
      </c>
      <c r="J121" s="90">
        <v>5</v>
      </c>
      <c r="K121" s="90">
        <v>8</v>
      </c>
    </row>
    <row r="122" spans="1:11" ht="15" customHeight="1">
      <c r="A122" s="56"/>
      <c r="B122" s="53" t="s">
        <v>210</v>
      </c>
      <c r="C122" s="90">
        <v>16</v>
      </c>
      <c r="D122" s="104">
        <v>3</v>
      </c>
      <c r="E122" s="104">
        <v>8</v>
      </c>
      <c r="F122" s="104">
        <v>9</v>
      </c>
      <c r="G122" s="104">
        <v>10</v>
      </c>
      <c r="H122" s="104">
        <v>7</v>
      </c>
      <c r="I122" s="104">
        <v>9</v>
      </c>
      <c r="J122" s="90">
        <v>0</v>
      </c>
      <c r="K122" s="90">
        <v>6</v>
      </c>
    </row>
    <row r="123" spans="1:11" ht="15" customHeight="1">
      <c r="A123" s="56"/>
      <c r="B123" s="53" t="s">
        <v>211</v>
      </c>
      <c r="C123" s="90">
        <v>65</v>
      </c>
      <c r="D123" s="104">
        <v>21</v>
      </c>
      <c r="E123" s="104">
        <v>42</v>
      </c>
      <c r="F123" s="104">
        <v>43</v>
      </c>
      <c r="G123" s="104">
        <v>45</v>
      </c>
      <c r="H123" s="104">
        <v>36</v>
      </c>
      <c r="I123" s="104">
        <v>41</v>
      </c>
      <c r="J123" s="90">
        <v>2</v>
      </c>
      <c r="K123" s="90">
        <v>8</v>
      </c>
    </row>
    <row r="124" spans="1:11" ht="15" customHeight="1">
      <c r="A124" s="35"/>
      <c r="B124" s="59" t="s">
        <v>184</v>
      </c>
      <c r="C124" s="90">
        <v>22</v>
      </c>
      <c r="D124" s="104">
        <v>5</v>
      </c>
      <c r="E124" s="104">
        <v>18</v>
      </c>
      <c r="F124" s="104">
        <v>17</v>
      </c>
      <c r="G124" s="104">
        <v>19</v>
      </c>
      <c r="H124" s="104">
        <v>14</v>
      </c>
      <c r="I124" s="104">
        <v>16</v>
      </c>
      <c r="J124" s="90">
        <v>1</v>
      </c>
      <c r="K124" s="90">
        <v>1</v>
      </c>
    </row>
    <row r="125" spans="1:11" ht="15" customHeight="1">
      <c r="A125" s="32" t="s">
        <v>212</v>
      </c>
      <c r="B125" s="45" t="s">
        <v>176</v>
      </c>
      <c r="C125" s="90">
        <v>2016</v>
      </c>
      <c r="D125" s="104">
        <v>668</v>
      </c>
      <c r="E125" s="104">
        <v>1428</v>
      </c>
      <c r="F125" s="104">
        <v>1389</v>
      </c>
      <c r="G125" s="104">
        <v>1502</v>
      </c>
      <c r="H125" s="104">
        <v>1354</v>
      </c>
      <c r="I125" s="104">
        <v>1443</v>
      </c>
      <c r="J125" s="90">
        <v>47</v>
      </c>
      <c r="K125" s="90">
        <v>193</v>
      </c>
    </row>
    <row r="126" spans="1:11" ht="15" customHeight="1">
      <c r="A126" s="394" t="s">
        <v>213</v>
      </c>
      <c r="B126" s="50"/>
      <c r="C126" s="90"/>
      <c r="D126" s="104"/>
      <c r="E126" s="104"/>
      <c r="F126" s="104"/>
      <c r="G126" s="104"/>
      <c r="H126" s="104"/>
      <c r="I126" s="104"/>
      <c r="J126" s="90"/>
      <c r="K126" s="90"/>
    </row>
    <row r="127" spans="1:11" ht="15" customHeight="1">
      <c r="A127" s="394"/>
      <c r="B127" s="53" t="s">
        <v>214</v>
      </c>
      <c r="C127" s="90">
        <v>774</v>
      </c>
      <c r="D127" s="104">
        <v>230</v>
      </c>
      <c r="E127" s="104">
        <v>549</v>
      </c>
      <c r="F127" s="104">
        <v>540</v>
      </c>
      <c r="G127" s="104">
        <v>583</v>
      </c>
      <c r="H127" s="104">
        <v>506</v>
      </c>
      <c r="I127" s="104">
        <v>541</v>
      </c>
      <c r="J127" s="90">
        <v>22</v>
      </c>
      <c r="K127" s="90">
        <v>62</v>
      </c>
    </row>
    <row r="128" spans="1:11" ht="15" customHeight="1">
      <c r="A128" s="394"/>
      <c r="B128" s="53" t="s">
        <v>215</v>
      </c>
      <c r="C128" s="90">
        <v>318</v>
      </c>
      <c r="D128" s="104">
        <v>92</v>
      </c>
      <c r="E128" s="104">
        <v>205</v>
      </c>
      <c r="F128" s="104">
        <v>203</v>
      </c>
      <c r="G128" s="104">
        <v>230</v>
      </c>
      <c r="H128" s="104">
        <v>202</v>
      </c>
      <c r="I128" s="104">
        <v>224</v>
      </c>
      <c r="J128" s="90">
        <v>4</v>
      </c>
      <c r="K128" s="90">
        <v>40</v>
      </c>
    </row>
    <row r="129" spans="1:11" ht="15" customHeight="1">
      <c r="A129" s="56"/>
      <c r="B129" s="53" t="s">
        <v>216</v>
      </c>
      <c r="C129" s="90">
        <v>416</v>
      </c>
      <c r="D129" s="104">
        <v>132</v>
      </c>
      <c r="E129" s="104">
        <v>295</v>
      </c>
      <c r="F129" s="104">
        <v>275</v>
      </c>
      <c r="G129" s="104">
        <v>309</v>
      </c>
      <c r="H129" s="104">
        <v>275</v>
      </c>
      <c r="I129" s="104">
        <v>301</v>
      </c>
      <c r="J129" s="90">
        <v>11</v>
      </c>
      <c r="K129" s="90">
        <v>43</v>
      </c>
    </row>
    <row r="130" spans="1:11" ht="15" customHeight="1">
      <c r="A130" s="56"/>
      <c r="B130" s="53" t="s">
        <v>217</v>
      </c>
      <c r="C130" s="90">
        <v>195</v>
      </c>
      <c r="D130" s="104">
        <v>73</v>
      </c>
      <c r="E130" s="104">
        <v>133</v>
      </c>
      <c r="F130" s="104">
        <v>124</v>
      </c>
      <c r="G130" s="104">
        <v>127</v>
      </c>
      <c r="H130" s="104">
        <v>121</v>
      </c>
      <c r="I130" s="104">
        <v>128</v>
      </c>
      <c r="J130" s="90">
        <v>5</v>
      </c>
      <c r="K130" s="90">
        <v>26</v>
      </c>
    </row>
    <row r="131" spans="1:11" ht="15" customHeight="1">
      <c r="A131" s="56"/>
      <c r="B131" s="53" t="s">
        <v>218</v>
      </c>
      <c r="C131" s="90">
        <v>261</v>
      </c>
      <c r="D131" s="104">
        <v>124</v>
      </c>
      <c r="E131" s="104">
        <v>209</v>
      </c>
      <c r="F131" s="104">
        <v>213</v>
      </c>
      <c r="G131" s="104">
        <v>217</v>
      </c>
      <c r="H131" s="104">
        <v>218</v>
      </c>
      <c r="I131" s="104">
        <v>217</v>
      </c>
      <c r="J131" s="90">
        <v>5</v>
      </c>
      <c r="K131" s="90">
        <v>18</v>
      </c>
    </row>
    <row r="132" spans="1:11" ht="15" customHeight="1">
      <c r="A132" s="35"/>
      <c r="B132" s="59" t="s">
        <v>174</v>
      </c>
      <c r="C132" s="90">
        <v>52</v>
      </c>
      <c r="D132" s="104">
        <v>17</v>
      </c>
      <c r="E132" s="104">
        <v>37</v>
      </c>
      <c r="F132" s="104">
        <v>34</v>
      </c>
      <c r="G132" s="104">
        <v>36</v>
      </c>
      <c r="H132" s="104">
        <v>32</v>
      </c>
      <c r="I132" s="104">
        <v>32</v>
      </c>
      <c r="J132" s="90">
        <v>0</v>
      </c>
      <c r="K132" s="90">
        <v>4</v>
      </c>
    </row>
    <row r="133" spans="1:11" ht="15" customHeight="1">
      <c r="A133" s="32" t="s">
        <v>219</v>
      </c>
      <c r="B133" s="45" t="s">
        <v>176</v>
      </c>
      <c r="C133" s="90">
        <v>2016</v>
      </c>
      <c r="D133" s="104">
        <v>668</v>
      </c>
      <c r="E133" s="104">
        <v>1428</v>
      </c>
      <c r="F133" s="104">
        <v>1389</v>
      </c>
      <c r="G133" s="104">
        <v>1502</v>
      </c>
      <c r="H133" s="104">
        <v>1354</v>
      </c>
      <c r="I133" s="104">
        <v>1443</v>
      </c>
      <c r="J133" s="90">
        <v>47</v>
      </c>
      <c r="K133" s="90">
        <v>193</v>
      </c>
    </row>
    <row r="134" spans="1:11" ht="15" customHeight="1">
      <c r="A134" s="66" t="s">
        <v>220</v>
      </c>
      <c r="B134" s="50"/>
      <c r="C134" s="90"/>
      <c r="D134" s="104"/>
      <c r="E134" s="104"/>
      <c r="F134" s="104"/>
      <c r="G134" s="104"/>
      <c r="H134" s="104"/>
      <c r="I134" s="104"/>
      <c r="J134" s="90"/>
      <c r="K134" s="90"/>
    </row>
    <row r="135" spans="1:11" ht="15" customHeight="1">
      <c r="A135" s="66"/>
      <c r="B135" s="53" t="s">
        <v>221</v>
      </c>
      <c r="C135" s="90">
        <v>121</v>
      </c>
      <c r="D135" s="104">
        <v>45</v>
      </c>
      <c r="E135" s="104">
        <v>88</v>
      </c>
      <c r="F135" s="104">
        <v>77</v>
      </c>
      <c r="G135" s="104">
        <v>89</v>
      </c>
      <c r="H135" s="104">
        <v>62</v>
      </c>
      <c r="I135" s="104">
        <v>84</v>
      </c>
      <c r="J135" s="90">
        <v>3</v>
      </c>
      <c r="K135" s="90">
        <v>12</v>
      </c>
    </row>
    <row r="136" spans="1:11" ht="15" customHeight="1">
      <c r="A136" s="66"/>
      <c r="B136" s="53" t="s">
        <v>222</v>
      </c>
      <c r="C136" s="90">
        <v>413</v>
      </c>
      <c r="D136" s="104">
        <v>115</v>
      </c>
      <c r="E136" s="104">
        <v>276</v>
      </c>
      <c r="F136" s="104">
        <v>263</v>
      </c>
      <c r="G136" s="104">
        <v>311</v>
      </c>
      <c r="H136" s="104">
        <v>263</v>
      </c>
      <c r="I136" s="104">
        <v>290</v>
      </c>
      <c r="J136" s="90">
        <v>9</v>
      </c>
      <c r="K136" s="90">
        <v>34</v>
      </c>
    </row>
    <row r="137" spans="1:11" ht="15" customHeight="1">
      <c r="A137" s="56"/>
      <c r="B137" s="53" t="s">
        <v>223</v>
      </c>
      <c r="C137" s="90">
        <v>477</v>
      </c>
      <c r="D137" s="104">
        <v>145</v>
      </c>
      <c r="E137" s="104">
        <v>332</v>
      </c>
      <c r="F137" s="104">
        <v>336</v>
      </c>
      <c r="G137" s="104">
        <v>344</v>
      </c>
      <c r="H137" s="104">
        <v>324</v>
      </c>
      <c r="I137" s="104">
        <v>343</v>
      </c>
      <c r="J137" s="90">
        <v>11</v>
      </c>
      <c r="K137" s="90">
        <v>54</v>
      </c>
    </row>
    <row r="138" spans="1:11" ht="15" customHeight="1">
      <c r="A138" s="56"/>
      <c r="B138" s="53" t="s">
        <v>224</v>
      </c>
      <c r="C138" s="90">
        <v>362</v>
      </c>
      <c r="D138" s="104">
        <v>107</v>
      </c>
      <c r="E138" s="104">
        <v>245</v>
      </c>
      <c r="F138" s="104">
        <v>241</v>
      </c>
      <c r="G138" s="104">
        <v>274</v>
      </c>
      <c r="H138" s="104">
        <v>241</v>
      </c>
      <c r="I138" s="104">
        <v>251</v>
      </c>
      <c r="J138" s="90">
        <v>4</v>
      </c>
      <c r="K138" s="90">
        <v>34</v>
      </c>
    </row>
    <row r="139" spans="1:11" ht="15" customHeight="1">
      <c r="A139" s="56"/>
      <c r="B139" s="53" t="s">
        <v>225</v>
      </c>
      <c r="C139" s="90">
        <v>216</v>
      </c>
      <c r="D139" s="104">
        <v>84</v>
      </c>
      <c r="E139" s="104">
        <v>161</v>
      </c>
      <c r="F139" s="104">
        <v>153</v>
      </c>
      <c r="G139" s="104">
        <v>167</v>
      </c>
      <c r="H139" s="104">
        <v>159</v>
      </c>
      <c r="I139" s="104">
        <v>166</v>
      </c>
      <c r="J139" s="90">
        <v>10</v>
      </c>
      <c r="K139" s="90">
        <v>18</v>
      </c>
    </row>
    <row r="140" spans="1:11" ht="15" customHeight="1">
      <c r="A140" s="56"/>
      <c r="B140" s="53" t="s">
        <v>226</v>
      </c>
      <c r="C140" s="90">
        <v>173</v>
      </c>
      <c r="D140" s="104">
        <v>68</v>
      </c>
      <c r="E140" s="104">
        <v>134</v>
      </c>
      <c r="F140" s="104">
        <v>136</v>
      </c>
      <c r="G140" s="104">
        <v>128</v>
      </c>
      <c r="H140" s="104">
        <v>119</v>
      </c>
      <c r="I140" s="104">
        <v>123</v>
      </c>
      <c r="J140" s="90">
        <v>6</v>
      </c>
      <c r="K140" s="90">
        <v>13</v>
      </c>
    </row>
    <row r="141" spans="1:11" ht="15" customHeight="1">
      <c r="A141" s="56"/>
      <c r="B141" s="53" t="s">
        <v>227</v>
      </c>
      <c r="C141" s="90">
        <v>126</v>
      </c>
      <c r="D141" s="104">
        <v>46</v>
      </c>
      <c r="E141" s="104">
        <v>93</v>
      </c>
      <c r="F141" s="104">
        <v>88</v>
      </c>
      <c r="G141" s="104">
        <v>93</v>
      </c>
      <c r="H141" s="104">
        <v>94</v>
      </c>
      <c r="I141" s="104">
        <v>92</v>
      </c>
      <c r="J141" s="90">
        <v>2</v>
      </c>
      <c r="K141" s="90">
        <v>12</v>
      </c>
    </row>
    <row r="142" spans="1:11" ht="15" customHeight="1">
      <c r="A142" s="56"/>
      <c r="B142" s="53" t="s">
        <v>228</v>
      </c>
      <c r="C142" s="90">
        <v>59</v>
      </c>
      <c r="D142" s="104">
        <v>27</v>
      </c>
      <c r="E142" s="104">
        <v>48</v>
      </c>
      <c r="F142" s="104">
        <v>47</v>
      </c>
      <c r="G142" s="104">
        <v>50</v>
      </c>
      <c r="H142" s="104">
        <v>47</v>
      </c>
      <c r="I142" s="104">
        <v>50</v>
      </c>
      <c r="J142" s="90">
        <v>1</v>
      </c>
      <c r="K142" s="90">
        <v>2</v>
      </c>
    </row>
    <row r="143" spans="1:11" ht="15" customHeight="1">
      <c r="A143" s="56"/>
      <c r="B143" s="53" t="s">
        <v>229</v>
      </c>
      <c r="C143" s="90">
        <v>37</v>
      </c>
      <c r="D143" s="104">
        <v>21</v>
      </c>
      <c r="E143" s="104">
        <v>33</v>
      </c>
      <c r="F143" s="104">
        <v>31</v>
      </c>
      <c r="G143" s="104">
        <v>28</v>
      </c>
      <c r="H143" s="104">
        <v>28</v>
      </c>
      <c r="I143" s="104">
        <v>28</v>
      </c>
      <c r="J143" s="90">
        <v>0</v>
      </c>
      <c r="K143" s="90">
        <v>4</v>
      </c>
    </row>
    <row r="144" spans="1:11" ht="15" customHeight="1">
      <c r="A144" s="35"/>
      <c r="B144" s="59" t="s">
        <v>230</v>
      </c>
      <c r="C144" s="90">
        <v>32</v>
      </c>
      <c r="D144" s="104">
        <v>10</v>
      </c>
      <c r="E144" s="104">
        <v>18</v>
      </c>
      <c r="F144" s="104">
        <v>17</v>
      </c>
      <c r="G144" s="104">
        <v>18</v>
      </c>
      <c r="H144" s="104">
        <v>17</v>
      </c>
      <c r="I144" s="104">
        <v>16</v>
      </c>
      <c r="J144" s="90">
        <v>1</v>
      </c>
      <c r="K144" s="90">
        <v>10</v>
      </c>
    </row>
    <row r="145" spans="1:11" ht="15" customHeight="1">
      <c r="A145" s="32" t="s">
        <v>236</v>
      </c>
      <c r="B145" s="45" t="s">
        <v>176</v>
      </c>
      <c r="C145" s="90">
        <v>2016</v>
      </c>
      <c r="D145" s="104">
        <v>668</v>
      </c>
      <c r="E145" s="104">
        <v>1428</v>
      </c>
      <c r="F145" s="104">
        <v>1389</v>
      </c>
      <c r="G145" s="104">
        <v>1502</v>
      </c>
      <c r="H145" s="104">
        <v>1354</v>
      </c>
      <c r="I145" s="104">
        <v>1443</v>
      </c>
      <c r="J145" s="90">
        <v>47</v>
      </c>
      <c r="K145" s="90">
        <v>193</v>
      </c>
    </row>
    <row r="146" spans="1:11" ht="15" customHeight="1">
      <c r="A146" s="66" t="s">
        <v>62</v>
      </c>
      <c r="B146" s="50"/>
      <c r="C146" s="90"/>
      <c r="D146" s="104"/>
      <c r="E146" s="104"/>
      <c r="F146" s="104"/>
      <c r="G146" s="104"/>
      <c r="H146" s="104"/>
      <c r="I146" s="104"/>
      <c r="J146" s="90"/>
      <c r="K146" s="90"/>
    </row>
    <row r="147" spans="1:11" ht="15" customHeight="1">
      <c r="A147" s="66"/>
      <c r="B147" s="53" t="s">
        <v>237</v>
      </c>
      <c r="C147" s="90">
        <v>219</v>
      </c>
      <c r="D147" s="104">
        <v>54</v>
      </c>
      <c r="E147" s="104">
        <v>148</v>
      </c>
      <c r="F147" s="104">
        <v>129</v>
      </c>
      <c r="G147" s="104">
        <v>174</v>
      </c>
      <c r="H147" s="104">
        <v>132</v>
      </c>
      <c r="I147" s="104">
        <v>155</v>
      </c>
      <c r="J147" s="90">
        <v>3</v>
      </c>
      <c r="K147" s="90">
        <v>18</v>
      </c>
    </row>
    <row r="148" spans="1:11" ht="15" customHeight="1">
      <c r="A148" s="66"/>
      <c r="B148" s="53" t="s">
        <v>238</v>
      </c>
      <c r="C148" s="90">
        <v>372</v>
      </c>
      <c r="D148" s="104">
        <v>97</v>
      </c>
      <c r="E148" s="104">
        <v>250</v>
      </c>
      <c r="F148" s="104">
        <v>245</v>
      </c>
      <c r="G148" s="104">
        <v>268</v>
      </c>
      <c r="H148" s="104">
        <v>234</v>
      </c>
      <c r="I148" s="104">
        <v>263</v>
      </c>
      <c r="J148" s="90">
        <v>5</v>
      </c>
      <c r="K148" s="90">
        <v>30</v>
      </c>
    </row>
    <row r="149" spans="1:11" ht="15" customHeight="1">
      <c r="A149" s="56"/>
      <c r="B149" s="53" t="s">
        <v>239</v>
      </c>
      <c r="C149" s="90">
        <v>874</v>
      </c>
      <c r="D149" s="104">
        <v>299</v>
      </c>
      <c r="E149" s="104">
        <v>644</v>
      </c>
      <c r="F149" s="104">
        <v>634</v>
      </c>
      <c r="G149" s="104">
        <v>690</v>
      </c>
      <c r="H149" s="104">
        <v>648</v>
      </c>
      <c r="I149" s="104">
        <v>663</v>
      </c>
      <c r="J149" s="90">
        <v>27</v>
      </c>
      <c r="K149" s="90">
        <v>76</v>
      </c>
    </row>
    <row r="150" spans="1:11" ht="15" customHeight="1">
      <c r="A150" s="56"/>
      <c r="B150" s="53" t="s">
        <v>240</v>
      </c>
      <c r="C150" s="90">
        <v>203</v>
      </c>
      <c r="D150" s="104">
        <v>114</v>
      </c>
      <c r="E150" s="104">
        <v>166</v>
      </c>
      <c r="F150" s="104">
        <v>169</v>
      </c>
      <c r="G150" s="104">
        <v>156</v>
      </c>
      <c r="H150" s="104">
        <v>150</v>
      </c>
      <c r="I150" s="104">
        <v>148</v>
      </c>
      <c r="J150" s="90">
        <v>1</v>
      </c>
      <c r="K150" s="90">
        <v>12</v>
      </c>
    </row>
    <row r="151" spans="1:11" ht="15" customHeight="1">
      <c r="A151" s="56"/>
      <c r="B151" s="53" t="s">
        <v>241</v>
      </c>
      <c r="C151" s="90">
        <v>99</v>
      </c>
      <c r="D151" s="104">
        <v>45</v>
      </c>
      <c r="E151" s="104">
        <v>80</v>
      </c>
      <c r="F151" s="104">
        <v>68</v>
      </c>
      <c r="G151" s="104">
        <v>64</v>
      </c>
      <c r="H151" s="104">
        <v>65</v>
      </c>
      <c r="I151" s="104">
        <v>59</v>
      </c>
      <c r="J151" s="90">
        <v>3</v>
      </c>
      <c r="K151" s="90">
        <v>11</v>
      </c>
    </row>
    <row r="152" spans="1:11" ht="15" customHeight="1">
      <c r="A152" s="35"/>
      <c r="B152" s="59" t="s">
        <v>230</v>
      </c>
      <c r="C152" s="90">
        <v>249</v>
      </c>
      <c r="D152" s="104">
        <v>59</v>
      </c>
      <c r="E152" s="104">
        <v>140</v>
      </c>
      <c r="F152" s="104">
        <v>144</v>
      </c>
      <c r="G152" s="104">
        <v>150</v>
      </c>
      <c r="H152" s="104">
        <v>125</v>
      </c>
      <c r="I152" s="104">
        <v>155</v>
      </c>
      <c r="J152" s="90">
        <v>8</v>
      </c>
      <c r="K152" s="90">
        <v>46</v>
      </c>
    </row>
    <row r="153" spans="1:11" ht="15" customHeight="1">
      <c r="A153" s="32" t="s">
        <v>242</v>
      </c>
      <c r="B153" s="45" t="s">
        <v>176</v>
      </c>
      <c r="C153" s="90">
        <v>2016</v>
      </c>
      <c r="D153" s="104">
        <v>668</v>
      </c>
      <c r="E153" s="104">
        <v>1428</v>
      </c>
      <c r="F153" s="104">
        <v>1389</v>
      </c>
      <c r="G153" s="104">
        <v>1502</v>
      </c>
      <c r="H153" s="104">
        <v>1354</v>
      </c>
      <c r="I153" s="104">
        <v>1443</v>
      </c>
      <c r="J153" s="90">
        <v>47</v>
      </c>
      <c r="K153" s="90">
        <v>193</v>
      </c>
    </row>
    <row r="154" spans="1:11" ht="15" customHeight="1">
      <c r="A154" s="394" t="s">
        <v>1039</v>
      </c>
      <c r="B154" s="50"/>
      <c r="C154" s="90"/>
      <c r="D154" s="104"/>
      <c r="E154" s="104"/>
      <c r="F154" s="104"/>
      <c r="G154" s="104"/>
      <c r="H154" s="104"/>
      <c r="I154" s="104"/>
      <c r="J154" s="90"/>
      <c r="K154" s="90"/>
    </row>
    <row r="155" spans="1:11" ht="15" customHeight="1">
      <c r="A155" s="394"/>
      <c r="B155" s="53" t="s">
        <v>243</v>
      </c>
      <c r="C155" s="90">
        <v>230</v>
      </c>
      <c r="D155" s="104">
        <v>64</v>
      </c>
      <c r="E155" s="104">
        <v>159</v>
      </c>
      <c r="F155" s="104">
        <v>139</v>
      </c>
      <c r="G155" s="104">
        <v>176</v>
      </c>
      <c r="H155" s="104">
        <v>139</v>
      </c>
      <c r="I155" s="104">
        <v>162</v>
      </c>
      <c r="J155" s="90">
        <v>5</v>
      </c>
      <c r="K155" s="90">
        <v>19</v>
      </c>
    </row>
    <row r="156" spans="1:11" ht="15" customHeight="1">
      <c r="A156" s="66"/>
      <c r="B156" s="53" t="s">
        <v>244</v>
      </c>
      <c r="C156" s="90">
        <v>223</v>
      </c>
      <c r="D156" s="104">
        <v>67</v>
      </c>
      <c r="E156" s="104">
        <v>153</v>
      </c>
      <c r="F156" s="104">
        <v>146</v>
      </c>
      <c r="G156" s="104">
        <v>157</v>
      </c>
      <c r="H156" s="104">
        <v>136</v>
      </c>
      <c r="I156" s="104">
        <v>145</v>
      </c>
      <c r="J156" s="90">
        <v>11</v>
      </c>
      <c r="K156" s="90">
        <v>21</v>
      </c>
    </row>
    <row r="157" spans="1:11" ht="15" customHeight="1">
      <c r="A157" s="56"/>
      <c r="B157" s="53" t="s">
        <v>245</v>
      </c>
      <c r="C157" s="90">
        <v>259</v>
      </c>
      <c r="D157" s="104">
        <v>88</v>
      </c>
      <c r="E157" s="104">
        <v>188</v>
      </c>
      <c r="F157" s="104">
        <v>190</v>
      </c>
      <c r="G157" s="104">
        <v>209</v>
      </c>
      <c r="H157" s="104">
        <v>195</v>
      </c>
      <c r="I157" s="104">
        <v>199</v>
      </c>
      <c r="J157" s="90">
        <v>4</v>
      </c>
      <c r="K157" s="90">
        <v>21</v>
      </c>
    </row>
    <row r="158" spans="1:11" ht="15" customHeight="1">
      <c r="A158" s="56"/>
      <c r="B158" s="53" t="s">
        <v>246</v>
      </c>
      <c r="C158" s="90">
        <v>189</v>
      </c>
      <c r="D158" s="104">
        <v>63</v>
      </c>
      <c r="E158" s="104">
        <v>143</v>
      </c>
      <c r="F158" s="104">
        <v>140</v>
      </c>
      <c r="G158" s="104">
        <v>145</v>
      </c>
      <c r="H158" s="104">
        <v>136</v>
      </c>
      <c r="I158" s="104">
        <v>143</v>
      </c>
      <c r="J158" s="90">
        <v>5</v>
      </c>
      <c r="K158" s="90">
        <v>15</v>
      </c>
    </row>
    <row r="159" spans="1:11" ht="15" customHeight="1">
      <c r="A159" s="56"/>
      <c r="B159" s="53" t="s">
        <v>247</v>
      </c>
      <c r="C159" s="90">
        <v>121</v>
      </c>
      <c r="D159" s="104">
        <v>49</v>
      </c>
      <c r="E159" s="104">
        <v>107</v>
      </c>
      <c r="F159" s="104">
        <v>99</v>
      </c>
      <c r="G159" s="104">
        <v>100</v>
      </c>
      <c r="H159" s="104">
        <v>100</v>
      </c>
      <c r="I159" s="104">
        <v>100</v>
      </c>
      <c r="J159" s="90">
        <v>2</v>
      </c>
      <c r="K159" s="90">
        <v>4</v>
      </c>
    </row>
    <row r="160" spans="1:11" ht="15" customHeight="1">
      <c r="A160" s="56"/>
      <c r="B160" s="53" t="s">
        <v>248</v>
      </c>
      <c r="C160" s="90">
        <v>66</v>
      </c>
      <c r="D160" s="104">
        <v>35</v>
      </c>
      <c r="E160" s="104">
        <v>59</v>
      </c>
      <c r="F160" s="104">
        <v>54</v>
      </c>
      <c r="G160" s="104">
        <v>56</v>
      </c>
      <c r="H160" s="104">
        <v>56</v>
      </c>
      <c r="I160" s="104">
        <v>54</v>
      </c>
      <c r="J160" s="90">
        <v>1</v>
      </c>
      <c r="K160" s="90">
        <v>1</v>
      </c>
    </row>
    <row r="161" spans="1:11" ht="15" customHeight="1">
      <c r="A161" s="56"/>
      <c r="B161" s="53" t="s">
        <v>249</v>
      </c>
      <c r="C161" s="90">
        <v>93</v>
      </c>
      <c r="D161" s="104">
        <v>64</v>
      </c>
      <c r="E161" s="104">
        <v>82</v>
      </c>
      <c r="F161" s="104">
        <v>85</v>
      </c>
      <c r="G161" s="104">
        <v>85</v>
      </c>
      <c r="H161" s="104">
        <v>83</v>
      </c>
      <c r="I161" s="104">
        <v>80</v>
      </c>
      <c r="J161" s="90">
        <v>2</v>
      </c>
      <c r="K161" s="90">
        <v>2</v>
      </c>
    </row>
    <row r="162" spans="1:11" ht="15" customHeight="1">
      <c r="A162" s="56"/>
      <c r="B162" s="53" t="s">
        <v>250</v>
      </c>
      <c r="C162" s="90">
        <v>17</v>
      </c>
      <c r="D162" s="104">
        <v>7</v>
      </c>
      <c r="E162" s="104">
        <v>16</v>
      </c>
      <c r="F162" s="104">
        <v>16</v>
      </c>
      <c r="G162" s="104">
        <v>14</v>
      </c>
      <c r="H162" s="104">
        <v>14</v>
      </c>
      <c r="I162" s="104">
        <v>14</v>
      </c>
      <c r="J162" s="90">
        <v>0</v>
      </c>
      <c r="K162" s="90">
        <v>1</v>
      </c>
    </row>
    <row r="163" spans="1:11" ht="15" customHeight="1">
      <c r="A163" s="56"/>
      <c r="B163" s="53" t="s">
        <v>251</v>
      </c>
      <c r="C163" s="90">
        <v>28</v>
      </c>
      <c r="D163" s="104">
        <v>10</v>
      </c>
      <c r="E163" s="104">
        <v>20</v>
      </c>
      <c r="F163" s="104">
        <v>20</v>
      </c>
      <c r="G163" s="104">
        <v>19</v>
      </c>
      <c r="H163" s="104">
        <v>18</v>
      </c>
      <c r="I163" s="104">
        <v>19</v>
      </c>
      <c r="J163" s="90">
        <v>0</v>
      </c>
      <c r="K163" s="90">
        <v>5</v>
      </c>
    </row>
    <row r="164" spans="1:11" ht="15" customHeight="1">
      <c r="A164" s="35"/>
      <c r="B164" s="59" t="s">
        <v>230</v>
      </c>
      <c r="C164" s="90">
        <v>790</v>
      </c>
      <c r="D164" s="104">
        <v>221</v>
      </c>
      <c r="E164" s="104">
        <v>501</v>
      </c>
      <c r="F164" s="104">
        <v>500</v>
      </c>
      <c r="G164" s="104">
        <v>541</v>
      </c>
      <c r="H164" s="104">
        <v>477</v>
      </c>
      <c r="I164" s="104">
        <v>527</v>
      </c>
      <c r="J164" s="90">
        <v>17</v>
      </c>
      <c r="K164" s="90">
        <v>104</v>
      </c>
    </row>
    <row r="165" spans="1:11" ht="15" customHeight="1">
      <c r="A165" s="32" t="s">
        <v>252</v>
      </c>
      <c r="B165" s="45" t="s">
        <v>176</v>
      </c>
      <c r="C165" s="90">
        <v>2016</v>
      </c>
      <c r="D165" s="104">
        <v>668</v>
      </c>
      <c r="E165" s="104">
        <v>1428</v>
      </c>
      <c r="F165" s="104">
        <v>1389</v>
      </c>
      <c r="G165" s="104">
        <v>1502</v>
      </c>
      <c r="H165" s="104">
        <v>1354</v>
      </c>
      <c r="I165" s="104">
        <v>1443</v>
      </c>
      <c r="J165" s="90">
        <v>47</v>
      </c>
      <c r="K165" s="90">
        <v>193</v>
      </c>
    </row>
    <row r="166" spans="1:11" ht="15" customHeight="1">
      <c r="A166" s="66" t="s">
        <v>63</v>
      </c>
      <c r="B166" s="50"/>
      <c r="C166" s="90"/>
      <c r="D166" s="104"/>
      <c r="E166" s="104"/>
      <c r="F166" s="104"/>
      <c r="G166" s="104"/>
      <c r="H166" s="104"/>
      <c r="I166" s="104"/>
      <c r="J166" s="90"/>
      <c r="K166" s="90"/>
    </row>
    <row r="167" spans="1:11" ht="15" customHeight="1">
      <c r="A167" s="66"/>
      <c r="B167" s="53" t="s">
        <v>253</v>
      </c>
      <c r="C167" s="90">
        <v>16</v>
      </c>
      <c r="D167" s="104">
        <v>8</v>
      </c>
      <c r="E167" s="104">
        <v>10</v>
      </c>
      <c r="F167" s="104">
        <v>11</v>
      </c>
      <c r="G167" s="104">
        <v>12</v>
      </c>
      <c r="H167" s="104">
        <v>11</v>
      </c>
      <c r="I167" s="104">
        <v>12</v>
      </c>
      <c r="J167" s="90">
        <v>0</v>
      </c>
      <c r="K167" s="90">
        <v>2</v>
      </c>
    </row>
    <row r="168" spans="1:11" ht="15" customHeight="1">
      <c r="A168" s="66"/>
      <c r="B168" s="53" t="s">
        <v>254</v>
      </c>
      <c r="C168" s="90">
        <v>172</v>
      </c>
      <c r="D168" s="104">
        <v>49</v>
      </c>
      <c r="E168" s="104">
        <v>120</v>
      </c>
      <c r="F168" s="104">
        <v>113</v>
      </c>
      <c r="G168" s="104">
        <v>125</v>
      </c>
      <c r="H168" s="104">
        <v>105</v>
      </c>
      <c r="I168" s="104">
        <v>118</v>
      </c>
      <c r="J168" s="90">
        <v>1</v>
      </c>
      <c r="K168" s="90">
        <v>13</v>
      </c>
    </row>
    <row r="169" spans="1:11" ht="15" customHeight="1">
      <c r="A169" s="56"/>
      <c r="B169" s="53" t="s">
        <v>255</v>
      </c>
      <c r="C169" s="90">
        <v>391</v>
      </c>
      <c r="D169" s="104">
        <v>102</v>
      </c>
      <c r="E169" s="104">
        <v>263</v>
      </c>
      <c r="F169" s="104">
        <v>237</v>
      </c>
      <c r="G169" s="104">
        <v>282</v>
      </c>
      <c r="H169" s="104">
        <v>238</v>
      </c>
      <c r="I169" s="104">
        <v>267</v>
      </c>
      <c r="J169" s="90">
        <v>9</v>
      </c>
      <c r="K169" s="90">
        <v>41</v>
      </c>
    </row>
    <row r="170" spans="1:11" ht="15" customHeight="1">
      <c r="A170" s="56"/>
      <c r="B170" s="53" t="s">
        <v>256</v>
      </c>
      <c r="C170" s="90">
        <v>390</v>
      </c>
      <c r="D170" s="104">
        <v>121</v>
      </c>
      <c r="E170" s="104">
        <v>251</v>
      </c>
      <c r="F170" s="104">
        <v>258</v>
      </c>
      <c r="G170" s="104">
        <v>287</v>
      </c>
      <c r="H170" s="104">
        <v>259</v>
      </c>
      <c r="I170" s="104">
        <v>275</v>
      </c>
      <c r="J170" s="90">
        <v>11</v>
      </c>
      <c r="K170" s="90">
        <v>50</v>
      </c>
    </row>
    <row r="171" spans="1:11" ht="15" customHeight="1">
      <c r="A171" s="56"/>
      <c r="B171" s="53" t="s">
        <v>257</v>
      </c>
      <c r="C171" s="90">
        <v>368</v>
      </c>
      <c r="D171" s="104">
        <v>117</v>
      </c>
      <c r="E171" s="104">
        <v>275</v>
      </c>
      <c r="F171" s="104">
        <v>256</v>
      </c>
      <c r="G171" s="104">
        <v>280</v>
      </c>
      <c r="H171" s="104">
        <v>251</v>
      </c>
      <c r="I171" s="104">
        <v>269</v>
      </c>
      <c r="J171" s="90">
        <v>8</v>
      </c>
      <c r="K171" s="90">
        <v>29</v>
      </c>
    </row>
    <row r="172" spans="1:11" ht="15" customHeight="1">
      <c r="A172" s="56"/>
      <c r="B172" s="53" t="s">
        <v>258</v>
      </c>
      <c r="C172" s="90">
        <v>226</v>
      </c>
      <c r="D172" s="104">
        <v>83</v>
      </c>
      <c r="E172" s="104">
        <v>177</v>
      </c>
      <c r="F172" s="104">
        <v>180</v>
      </c>
      <c r="G172" s="104">
        <v>175</v>
      </c>
      <c r="H172" s="104">
        <v>169</v>
      </c>
      <c r="I172" s="104">
        <v>168</v>
      </c>
      <c r="J172" s="90">
        <v>6</v>
      </c>
      <c r="K172" s="90">
        <v>9</v>
      </c>
    </row>
    <row r="173" spans="1:11" ht="15" customHeight="1">
      <c r="A173" s="56"/>
      <c r="B173" s="53" t="s">
        <v>259</v>
      </c>
      <c r="C173" s="90">
        <v>126</v>
      </c>
      <c r="D173" s="104">
        <v>51</v>
      </c>
      <c r="E173" s="104">
        <v>96</v>
      </c>
      <c r="F173" s="104">
        <v>94</v>
      </c>
      <c r="G173" s="104">
        <v>101</v>
      </c>
      <c r="H173" s="104">
        <v>95</v>
      </c>
      <c r="I173" s="104">
        <v>99</v>
      </c>
      <c r="J173" s="90">
        <v>4</v>
      </c>
      <c r="K173" s="90">
        <v>13</v>
      </c>
    </row>
    <row r="174" spans="1:11" ht="15" customHeight="1">
      <c r="A174" s="56"/>
      <c r="B174" s="53" t="s">
        <v>260</v>
      </c>
      <c r="C174" s="90">
        <v>104</v>
      </c>
      <c r="D174" s="104">
        <v>48</v>
      </c>
      <c r="E174" s="104">
        <v>86</v>
      </c>
      <c r="F174" s="104">
        <v>88</v>
      </c>
      <c r="G174" s="104">
        <v>80</v>
      </c>
      <c r="H174" s="104">
        <v>82</v>
      </c>
      <c r="I174" s="104">
        <v>77</v>
      </c>
      <c r="J174" s="90">
        <v>1</v>
      </c>
      <c r="K174" s="90">
        <v>7</v>
      </c>
    </row>
    <row r="175" spans="1:11" ht="15" customHeight="1">
      <c r="A175" s="56"/>
      <c r="B175" s="53" t="s">
        <v>261</v>
      </c>
      <c r="C175" s="90">
        <v>73</v>
      </c>
      <c r="D175" s="104">
        <v>47</v>
      </c>
      <c r="E175" s="104">
        <v>60</v>
      </c>
      <c r="F175" s="104">
        <v>63</v>
      </c>
      <c r="G175" s="104">
        <v>61</v>
      </c>
      <c r="H175" s="104">
        <v>58</v>
      </c>
      <c r="I175" s="104">
        <v>61</v>
      </c>
      <c r="J175" s="90">
        <v>1</v>
      </c>
      <c r="K175" s="90">
        <v>5</v>
      </c>
    </row>
    <row r="176" spans="1:11" ht="15" customHeight="1">
      <c r="A176" s="56"/>
      <c r="B176" s="53" t="s">
        <v>262</v>
      </c>
      <c r="C176" s="90">
        <v>25</v>
      </c>
      <c r="D176" s="104">
        <v>12</v>
      </c>
      <c r="E176" s="104">
        <v>18</v>
      </c>
      <c r="F176" s="104">
        <v>18</v>
      </c>
      <c r="G176" s="104">
        <v>18</v>
      </c>
      <c r="H176" s="104">
        <v>18</v>
      </c>
      <c r="I176" s="104">
        <v>17</v>
      </c>
      <c r="J176" s="90">
        <v>2</v>
      </c>
      <c r="K176" s="90">
        <v>4</v>
      </c>
    </row>
    <row r="177" spans="1:11" ht="15" customHeight="1">
      <c r="A177" s="35"/>
      <c r="B177" s="59" t="s">
        <v>174</v>
      </c>
      <c r="C177" s="90">
        <v>125</v>
      </c>
      <c r="D177" s="104">
        <v>30</v>
      </c>
      <c r="E177" s="104">
        <v>72</v>
      </c>
      <c r="F177" s="104">
        <v>71</v>
      </c>
      <c r="G177" s="104">
        <v>81</v>
      </c>
      <c r="H177" s="104">
        <v>68</v>
      </c>
      <c r="I177" s="104">
        <v>80</v>
      </c>
      <c r="J177" s="90">
        <v>4</v>
      </c>
      <c r="K177" s="90">
        <v>20</v>
      </c>
    </row>
    <row r="178" spans="1:11" ht="15" customHeight="1">
      <c r="A178" s="32" t="s">
        <v>263</v>
      </c>
      <c r="B178" s="45" t="s">
        <v>176</v>
      </c>
      <c r="C178" s="90">
        <v>2016</v>
      </c>
      <c r="D178" s="104">
        <v>668</v>
      </c>
      <c r="E178" s="104">
        <v>1428</v>
      </c>
      <c r="F178" s="104">
        <v>1389</v>
      </c>
      <c r="G178" s="104">
        <v>1502</v>
      </c>
      <c r="H178" s="104">
        <v>1354</v>
      </c>
      <c r="I178" s="104">
        <v>1443</v>
      </c>
      <c r="J178" s="90">
        <v>47</v>
      </c>
      <c r="K178" s="90">
        <v>193</v>
      </c>
    </row>
    <row r="179" spans="1:11" ht="15" customHeight="1">
      <c r="A179" s="394" t="s">
        <v>264</v>
      </c>
      <c r="B179" s="50"/>
      <c r="C179" s="90"/>
      <c r="D179" s="104"/>
      <c r="E179" s="104"/>
      <c r="F179" s="104"/>
      <c r="G179" s="104"/>
      <c r="H179" s="104"/>
      <c r="I179" s="104"/>
      <c r="J179" s="90"/>
      <c r="K179" s="90"/>
    </row>
    <row r="180" spans="1:11" ht="15" customHeight="1">
      <c r="A180" s="394"/>
      <c r="B180" s="75" t="s">
        <v>265</v>
      </c>
      <c r="C180" s="90">
        <v>1122</v>
      </c>
      <c r="D180" s="104">
        <v>378</v>
      </c>
      <c r="E180" s="104">
        <v>829</v>
      </c>
      <c r="F180" s="104">
        <v>814</v>
      </c>
      <c r="G180" s="104">
        <v>875</v>
      </c>
      <c r="H180" s="104">
        <v>806</v>
      </c>
      <c r="I180" s="104">
        <v>841</v>
      </c>
      <c r="J180" s="90">
        <v>27</v>
      </c>
      <c r="K180" s="90">
        <v>76</v>
      </c>
    </row>
    <row r="181" spans="1:11" ht="15" customHeight="1">
      <c r="A181" s="66"/>
      <c r="B181" s="78" t="s">
        <v>266</v>
      </c>
      <c r="C181" s="90">
        <v>458</v>
      </c>
      <c r="D181" s="104">
        <v>155</v>
      </c>
      <c r="E181" s="104">
        <v>335</v>
      </c>
      <c r="F181" s="104">
        <v>328</v>
      </c>
      <c r="G181" s="104">
        <v>353</v>
      </c>
      <c r="H181" s="104">
        <v>318</v>
      </c>
      <c r="I181" s="104">
        <v>343</v>
      </c>
      <c r="J181" s="90">
        <v>14</v>
      </c>
      <c r="K181" s="90">
        <v>27</v>
      </c>
    </row>
    <row r="182" spans="1:11" ht="15" customHeight="1">
      <c r="A182" s="56"/>
      <c r="B182" s="78" t="s">
        <v>267</v>
      </c>
      <c r="C182" s="90">
        <v>273</v>
      </c>
      <c r="D182" s="104">
        <v>109</v>
      </c>
      <c r="E182" s="104">
        <v>197</v>
      </c>
      <c r="F182" s="104">
        <v>186</v>
      </c>
      <c r="G182" s="104">
        <v>207</v>
      </c>
      <c r="H182" s="104">
        <v>178</v>
      </c>
      <c r="I182" s="104">
        <v>190</v>
      </c>
      <c r="J182" s="90">
        <v>4</v>
      </c>
      <c r="K182" s="90">
        <v>18</v>
      </c>
    </row>
    <row r="183" spans="1:11" ht="15" customHeight="1">
      <c r="A183" s="56"/>
      <c r="B183" s="78" t="s">
        <v>268</v>
      </c>
      <c r="C183" s="90">
        <v>9</v>
      </c>
      <c r="D183" s="104">
        <v>2</v>
      </c>
      <c r="E183" s="104">
        <v>4</v>
      </c>
      <c r="F183" s="104">
        <v>3</v>
      </c>
      <c r="G183" s="104">
        <v>6</v>
      </c>
      <c r="H183" s="104">
        <v>6</v>
      </c>
      <c r="I183" s="104">
        <v>6</v>
      </c>
      <c r="J183" s="90">
        <v>0</v>
      </c>
      <c r="K183" s="90">
        <v>3</v>
      </c>
    </row>
    <row r="184" spans="1:11" ht="15" customHeight="1">
      <c r="A184" s="56"/>
      <c r="B184" s="78" t="s">
        <v>269</v>
      </c>
      <c r="C184" s="90">
        <v>0</v>
      </c>
      <c r="D184" s="104">
        <v>0</v>
      </c>
      <c r="E184" s="104">
        <v>0</v>
      </c>
      <c r="F184" s="104">
        <v>0</v>
      </c>
      <c r="G184" s="104">
        <v>0</v>
      </c>
      <c r="H184" s="104">
        <v>0</v>
      </c>
      <c r="I184" s="104">
        <v>0</v>
      </c>
      <c r="J184" s="90">
        <v>0</v>
      </c>
      <c r="K184" s="90">
        <v>0</v>
      </c>
    </row>
    <row r="185" spans="1:11" ht="15" customHeight="1">
      <c r="A185" s="56"/>
      <c r="B185" s="81" t="s">
        <v>173</v>
      </c>
      <c r="C185" s="90">
        <v>6</v>
      </c>
      <c r="D185" s="104">
        <v>2</v>
      </c>
      <c r="E185" s="104">
        <v>3</v>
      </c>
      <c r="F185" s="104">
        <v>2</v>
      </c>
      <c r="G185" s="104">
        <v>2</v>
      </c>
      <c r="H185" s="104">
        <v>2</v>
      </c>
      <c r="I185" s="104">
        <v>3</v>
      </c>
      <c r="J185" s="90">
        <v>0</v>
      </c>
      <c r="K185" s="90">
        <v>2</v>
      </c>
    </row>
    <row r="186" spans="1:11" ht="15" customHeight="1">
      <c r="A186" s="35"/>
      <c r="B186" s="77" t="s">
        <v>174</v>
      </c>
      <c r="C186" s="90">
        <v>148</v>
      </c>
      <c r="D186" s="104">
        <v>22</v>
      </c>
      <c r="E186" s="104">
        <v>60</v>
      </c>
      <c r="F186" s="104">
        <v>56</v>
      </c>
      <c r="G186" s="104">
        <v>59</v>
      </c>
      <c r="H186" s="104">
        <v>44</v>
      </c>
      <c r="I186" s="104">
        <v>60</v>
      </c>
      <c r="J186" s="90">
        <v>2</v>
      </c>
      <c r="K186" s="90">
        <v>67</v>
      </c>
    </row>
    <row r="187" spans="1:11" ht="15" customHeight="1">
      <c r="A187" s="32" t="s">
        <v>310</v>
      </c>
      <c r="B187" s="45" t="s">
        <v>176</v>
      </c>
      <c r="C187" s="90">
        <v>2016</v>
      </c>
      <c r="D187" s="104">
        <v>668</v>
      </c>
      <c r="E187" s="104">
        <v>1428</v>
      </c>
      <c r="F187" s="104">
        <v>1389</v>
      </c>
      <c r="G187" s="104">
        <v>1502</v>
      </c>
      <c r="H187" s="104">
        <v>1354</v>
      </c>
      <c r="I187" s="104">
        <v>1443</v>
      </c>
      <c r="J187" s="90">
        <v>47</v>
      </c>
      <c r="K187" s="90">
        <v>193</v>
      </c>
    </row>
    <row r="188" spans="1:11" ht="15" customHeight="1">
      <c r="A188" s="394" t="s">
        <v>311</v>
      </c>
      <c r="B188" s="50"/>
      <c r="C188" s="90"/>
      <c r="D188" s="104"/>
      <c r="E188" s="104"/>
      <c r="F188" s="104"/>
      <c r="G188" s="104"/>
      <c r="H188" s="104"/>
      <c r="I188" s="104"/>
      <c r="J188" s="90"/>
      <c r="K188" s="90"/>
    </row>
    <row r="189" spans="1:11" ht="15" customHeight="1">
      <c r="A189" s="394"/>
      <c r="B189" s="53" t="s">
        <v>312</v>
      </c>
      <c r="C189" s="90">
        <v>447</v>
      </c>
      <c r="D189" s="104">
        <v>209</v>
      </c>
      <c r="E189" s="104">
        <v>368</v>
      </c>
      <c r="F189" s="104">
        <v>356</v>
      </c>
      <c r="G189" s="104">
        <v>366</v>
      </c>
      <c r="H189" s="104">
        <v>361</v>
      </c>
      <c r="I189" s="104">
        <v>364</v>
      </c>
      <c r="J189" s="90">
        <v>14</v>
      </c>
      <c r="K189" s="90">
        <v>28</v>
      </c>
    </row>
    <row r="190" spans="1:11" ht="15" customHeight="1">
      <c r="A190" s="66"/>
      <c r="B190" s="53" t="s">
        <v>313</v>
      </c>
      <c r="C190" s="90">
        <v>960</v>
      </c>
      <c r="D190" s="104">
        <v>301</v>
      </c>
      <c r="E190" s="104">
        <v>673</v>
      </c>
      <c r="F190" s="104">
        <v>665</v>
      </c>
      <c r="G190" s="104">
        <v>731</v>
      </c>
      <c r="H190" s="104">
        <v>637</v>
      </c>
      <c r="I190" s="104">
        <v>692</v>
      </c>
      <c r="J190" s="90">
        <v>22</v>
      </c>
      <c r="K190" s="90">
        <v>67</v>
      </c>
    </row>
    <row r="191" spans="1:11" ht="15" customHeight="1">
      <c r="A191" s="56"/>
      <c r="B191" s="53" t="s">
        <v>315</v>
      </c>
      <c r="C191" s="90">
        <v>539</v>
      </c>
      <c r="D191" s="104">
        <v>148</v>
      </c>
      <c r="E191" s="104">
        <v>344</v>
      </c>
      <c r="F191" s="104">
        <v>329</v>
      </c>
      <c r="G191" s="104">
        <v>361</v>
      </c>
      <c r="H191" s="104">
        <v>319</v>
      </c>
      <c r="I191" s="104">
        <v>344</v>
      </c>
      <c r="J191" s="90">
        <v>9</v>
      </c>
      <c r="K191" s="90">
        <v>81</v>
      </c>
    </row>
    <row r="192" spans="1:11" ht="15" customHeight="1">
      <c r="A192" s="35"/>
      <c r="B192" s="59" t="s">
        <v>174</v>
      </c>
      <c r="C192" s="90">
        <v>70</v>
      </c>
      <c r="D192" s="104">
        <v>10</v>
      </c>
      <c r="E192" s="104">
        <v>43</v>
      </c>
      <c r="F192" s="104">
        <v>39</v>
      </c>
      <c r="G192" s="104">
        <v>44</v>
      </c>
      <c r="H192" s="104">
        <v>37</v>
      </c>
      <c r="I192" s="104">
        <v>43</v>
      </c>
      <c r="J192" s="90">
        <v>2</v>
      </c>
      <c r="K192" s="90">
        <v>17</v>
      </c>
    </row>
  </sheetData>
  <mergeCells count="10">
    <mergeCell ref="A126:A128"/>
    <mergeCell ref="A154:A155"/>
    <mergeCell ref="A179:A180"/>
    <mergeCell ref="A188:A189"/>
    <mergeCell ref="A21:A22"/>
    <mergeCell ref="A58:A59"/>
    <mergeCell ref="A83:A84"/>
    <mergeCell ref="A92:A93"/>
    <mergeCell ref="A117:A118"/>
    <mergeCell ref="A30:A33"/>
  </mergeCells>
  <phoneticPr fontId="2"/>
  <pageMargins left="0.35433070866141736" right="0.35433070866141736" top="0.39370078740157483" bottom="0.19685039370078741" header="0.19685039370078741" footer="0.19685039370078741"/>
  <pageSetup paperSize="9" scale="44" orientation="portrait" horizontalDpi="200" verticalDpi="200" r:id="rId1"/>
  <headerFooter alignWithMargins="0">
    <oddHeader>&amp;R&amp;"Meiryo UI,標準"&amp;9&amp;F＿&amp;A</oddHeader>
  </headerFooter>
  <rowBreaks count="1" manualBreakCount="1">
    <brk id="56"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23C69-2D43-40FE-85F6-181E64D72ADF}">
  <sheetPr codeName="Sheet7"/>
  <dimension ref="A1:H192"/>
  <sheetViews>
    <sheetView showGridLines="0" view="pageBreakPreview" zoomScaleNormal="100" zoomScaleSheetLayoutView="100" workbookViewId="0">
      <selection activeCell="B2" sqref="B2"/>
    </sheetView>
  </sheetViews>
  <sheetFormatPr defaultColWidth="7.25" defaultRowHeight="15" customHeight="1"/>
  <cols>
    <col min="1" max="1" width="10.5" style="31" customWidth="1"/>
    <col min="2" max="2" width="35.125" style="31" customWidth="1"/>
    <col min="3" max="8" width="11.25" style="103" customWidth="1"/>
    <col min="9" max="16384" width="7.25" style="31"/>
  </cols>
  <sheetData>
    <row r="1" spans="1:8" ht="15" customHeight="1">
      <c r="C1" s="95" t="s">
        <v>322</v>
      </c>
      <c r="D1" s="96"/>
      <c r="E1" s="96"/>
      <c r="F1" s="96"/>
      <c r="G1" s="96"/>
      <c r="H1" s="97"/>
    </row>
    <row r="2" spans="1:8" ht="15" customHeight="1">
      <c r="C2" s="98"/>
      <c r="D2" s="99"/>
      <c r="E2" s="99"/>
      <c r="F2" s="99"/>
      <c r="G2" s="99"/>
      <c r="H2" s="100"/>
    </row>
    <row r="3" spans="1:8" s="43" customFormat="1" ht="65.099999999999994" customHeight="1">
      <c r="A3" s="38"/>
      <c r="B3" s="40"/>
      <c r="C3" s="101" t="s">
        <v>165</v>
      </c>
      <c r="D3" s="102" t="s">
        <v>323</v>
      </c>
      <c r="E3" s="102" t="s">
        <v>324</v>
      </c>
      <c r="F3" s="102" t="s">
        <v>325</v>
      </c>
      <c r="G3" s="102" t="s">
        <v>326</v>
      </c>
      <c r="H3" s="101" t="s">
        <v>174</v>
      </c>
    </row>
    <row r="4" spans="1:8" ht="15" customHeight="1">
      <c r="A4" s="32" t="s">
        <v>175</v>
      </c>
      <c r="B4" s="45" t="s">
        <v>176</v>
      </c>
      <c r="C4" s="46">
        <f t="shared" ref="C4:D4" si="0">C100</f>
        <v>2016</v>
      </c>
      <c r="D4" s="47">
        <f t="shared" si="0"/>
        <v>990</v>
      </c>
      <c r="E4" s="47">
        <f>E100</f>
        <v>907</v>
      </c>
      <c r="F4" s="47">
        <f t="shared" ref="F4:H4" si="1">F100</f>
        <v>1199</v>
      </c>
      <c r="G4" s="47">
        <f t="shared" si="1"/>
        <v>343</v>
      </c>
      <c r="H4" s="47">
        <f t="shared" si="1"/>
        <v>303</v>
      </c>
    </row>
    <row r="5" spans="1:8" ht="15" customHeight="1">
      <c r="A5" s="48"/>
      <c r="B5" s="50"/>
      <c r="C5" s="51" t="str">
        <f>IF(SUM(D5:H5)&gt;100,"－",SUM(D5:H5))</f>
        <v>－</v>
      </c>
      <c r="D5" s="52">
        <f>D100/$C4*100</f>
        <v>49.107142857142854</v>
      </c>
      <c r="E5" s="52">
        <f>E100/$C4*100</f>
        <v>44.990079365079367</v>
      </c>
      <c r="F5" s="52">
        <f>F100/$C4*100</f>
        <v>59.474206349206348</v>
      </c>
      <c r="G5" s="52">
        <f>G100/$C4*100</f>
        <v>17.013888888888889</v>
      </c>
      <c r="H5" s="52">
        <f>H100/$C4*100</f>
        <v>15.029761904761903</v>
      </c>
    </row>
    <row r="6" spans="1:8" ht="15" customHeight="1">
      <c r="A6" s="48"/>
      <c r="B6" s="53" t="s">
        <v>177</v>
      </c>
      <c r="C6" s="54">
        <f t="shared" ref="C6:C14" si="2">C102</f>
        <v>42</v>
      </c>
      <c r="D6" s="55">
        <f t="shared" ref="D6:H13" si="3">IF($C6=0,0,D102/$C6*100)</f>
        <v>66.666666666666657</v>
      </c>
      <c r="E6" s="55">
        <f t="shared" si="3"/>
        <v>71.428571428571431</v>
      </c>
      <c r="F6" s="55">
        <f t="shared" si="3"/>
        <v>78.571428571428569</v>
      </c>
      <c r="G6" s="55">
        <f t="shared" si="3"/>
        <v>54.761904761904766</v>
      </c>
      <c r="H6" s="55">
        <f t="shared" si="3"/>
        <v>7.1428571428571423</v>
      </c>
    </row>
    <row r="7" spans="1:8" ht="15" customHeight="1">
      <c r="A7" s="48"/>
      <c r="B7" s="53" t="s">
        <v>178</v>
      </c>
      <c r="C7" s="54">
        <f t="shared" si="2"/>
        <v>114</v>
      </c>
      <c r="D7" s="55">
        <f t="shared" si="3"/>
        <v>49.122807017543856</v>
      </c>
      <c r="E7" s="55">
        <f t="shared" si="3"/>
        <v>55.26315789473685</v>
      </c>
      <c r="F7" s="55">
        <f t="shared" si="3"/>
        <v>68.421052631578945</v>
      </c>
      <c r="G7" s="55">
        <f t="shared" si="3"/>
        <v>27.192982456140353</v>
      </c>
      <c r="H7" s="55">
        <f t="shared" si="3"/>
        <v>14.035087719298245</v>
      </c>
    </row>
    <row r="8" spans="1:8" ht="15" customHeight="1">
      <c r="A8" s="56"/>
      <c r="B8" s="53" t="s">
        <v>179</v>
      </c>
      <c r="C8" s="54">
        <f t="shared" si="2"/>
        <v>126</v>
      </c>
      <c r="D8" s="55">
        <f t="shared" si="3"/>
        <v>52.380952380952387</v>
      </c>
      <c r="E8" s="55">
        <f t="shared" si="3"/>
        <v>53.968253968253968</v>
      </c>
      <c r="F8" s="55">
        <f t="shared" si="3"/>
        <v>60.317460317460316</v>
      </c>
      <c r="G8" s="55">
        <f t="shared" si="3"/>
        <v>25.396825396825395</v>
      </c>
      <c r="H8" s="55">
        <f t="shared" si="3"/>
        <v>15.079365079365079</v>
      </c>
    </row>
    <row r="9" spans="1:8" ht="15" customHeight="1">
      <c r="A9" s="56"/>
      <c r="B9" s="53" t="s">
        <v>180</v>
      </c>
      <c r="C9" s="54">
        <f t="shared" si="2"/>
        <v>94</v>
      </c>
      <c r="D9" s="55">
        <f t="shared" si="3"/>
        <v>44.680851063829785</v>
      </c>
      <c r="E9" s="55">
        <f t="shared" si="3"/>
        <v>52.12765957446809</v>
      </c>
      <c r="F9" s="55">
        <f t="shared" si="3"/>
        <v>67.021276595744681</v>
      </c>
      <c r="G9" s="55">
        <f t="shared" si="3"/>
        <v>24.468085106382979</v>
      </c>
      <c r="H9" s="55">
        <f t="shared" si="3"/>
        <v>11.702127659574469</v>
      </c>
    </row>
    <row r="10" spans="1:8" ht="15" customHeight="1">
      <c r="A10" s="56"/>
      <c r="B10" s="48" t="s">
        <v>181</v>
      </c>
      <c r="C10" s="54">
        <f t="shared" si="2"/>
        <v>227</v>
      </c>
      <c r="D10" s="55">
        <f t="shared" si="3"/>
        <v>49.33920704845815</v>
      </c>
      <c r="E10" s="55">
        <f t="shared" si="3"/>
        <v>43.612334801762117</v>
      </c>
      <c r="F10" s="55">
        <f t="shared" si="3"/>
        <v>65.198237885462547</v>
      </c>
      <c r="G10" s="55">
        <f t="shared" si="3"/>
        <v>14.096916299559473</v>
      </c>
      <c r="H10" s="55">
        <f t="shared" si="3"/>
        <v>17.180616740088105</v>
      </c>
    </row>
    <row r="11" spans="1:8" ht="15" customHeight="1">
      <c r="A11" s="56"/>
      <c r="B11" s="48" t="s">
        <v>182</v>
      </c>
      <c r="C11" s="54">
        <f t="shared" si="2"/>
        <v>214</v>
      </c>
      <c r="D11" s="55">
        <f t="shared" si="3"/>
        <v>47.663551401869157</v>
      </c>
      <c r="E11" s="55">
        <f t="shared" si="3"/>
        <v>42.523364485981304</v>
      </c>
      <c r="F11" s="55">
        <f t="shared" si="3"/>
        <v>62.616822429906534</v>
      </c>
      <c r="G11" s="55">
        <f t="shared" si="3"/>
        <v>14.485981308411214</v>
      </c>
      <c r="H11" s="55">
        <f t="shared" si="3"/>
        <v>15.420560747663551</v>
      </c>
    </row>
    <row r="12" spans="1:8" ht="15" customHeight="1">
      <c r="A12" s="56"/>
      <c r="B12" s="48" t="s">
        <v>183</v>
      </c>
      <c r="C12" s="54">
        <f t="shared" si="2"/>
        <v>331</v>
      </c>
      <c r="D12" s="55">
        <f t="shared" si="3"/>
        <v>51.359516616314203</v>
      </c>
      <c r="E12" s="55">
        <f t="shared" si="3"/>
        <v>45.317220543806648</v>
      </c>
      <c r="F12" s="55">
        <f t="shared" si="3"/>
        <v>58.912386706948638</v>
      </c>
      <c r="G12" s="55">
        <f t="shared" si="3"/>
        <v>17.220543806646525</v>
      </c>
      <c r="H12" s="55">
        <f t="shared" si="3"/>
        <v>14.19939577039275</v>
      </c>
    </row>
    <row r="13" spans="1:8" ht="15" customHeight="1">
      <c r="A13" s="35"/>
      <c r="B13" s="59" t="s">
        <v>184</v>
      </c>
      <c r="C13" s="60">
        <f t="shared" si="2"/>
        <v>868</v>
      </c>
      <c r="D13" s="61">
        <f t="shared" si="3"/>
        <v>47.695852534562214</v>
      </c>
      <c r="E13" s="61">
        <f t="shared" si="3"/>
        <v>41.12903225806452</v>
      </c>
      <c r="F13" s="61">
        <f t="shared" si="3"/>
        <v>54.377880184331794</v>
      </c>
      <c r="G13" s="61">
        <f t="shared" si="3"/>
        <v>13.13364055299539</v>
      </c>
      <c r="H13" s="61">
        <f t="shared" si="3"/>
        <v>15.552995391705068</v>
      </c>
    </row>
    <row r="14" spans="1:8" ht="15" customHeight="1">
      <c r="A14" s="32" t="s">
        <v>189</v>
      </c>
      <c r="B14" s="45" t="s">
        <v>176</v>
      </c>
      <c r="C14" s="46">
        <f t="shared" si="2"/>
        <v>2016</v>
      </c>
      <c r="D14" s="47">
        <f>D110</f>
        <v>990</v>
      </c>
      <c r="E14" s="47">
        <f>E110</f>
        <v>907</v>
      </c>
      <c r="F14" s="47">
        <f t="shared" ref="F14:H14" si="4">F110</f>
        <v>1199</v>
      </c>
      <c r="G14" s="47">
        <f t="shared" si="4"/>
        <v>343</v>
      </c>
      <c r="H14" s="47">
        <f t="shared" si="4"/>
        <v>303</v>
      </c>
    </row>
    <row r="15" spans="1:8" ht="15" customHeight="1">
      <c r="A15" s="48"/>
      <c r="B15" s="50"/>
      <c r="C15" s="51" t="str">
        <f>IF(SUM(D15:H15)&gt;100,"－",SUM(D15:H15))</f>
        <v>－</v>
      </c>
      <c r="D15" s="52">
        <f>D110/$C14*100</f>
        <v>49.107142857142854</v>
      </c>
      <c r="E15" s="52">
        <f>E110/$C14*100</f>
        <v>44.990079365079367</v>
      </c>
      <c r="F15" s="52">
        <f>F110/$C14*100</f>
        <v>59.474206349206348</v>
      </c>
      <c r="G15" s="52">
        <f>G110/$C14*100</f>
        <v>17.013888888888889</v>
      </c>
      <c r="H15" s="52">
        <f>H110/$C14*100</f>
        <v>15.029761904761903</v>
      </c>
    </row>
    <row r="16" spans="1:8" ht="15" customHeight="1">
      <c r="A16" s="48"/>
      <c r="B16" s="53" t="s">
        <v>190</v>
      </c>
      <c r="C16" s="54">
        <f>C112</f>
        <v>513</v>
      </c>
      <c r="D16" s="55">
        <f t="shared" ref="D16:H19" si="5">IF($C16=0,0,D112/$C16*100)</f>
        <v>50.682261208576996</v>
      </c>
      <c r="E16" s="55">
        <f t="shared" si="5"/>
        <v>51.267056530214425</v>
      </c>
      <c r="F16" s="55">
        <f t="shared" si="5"/>
        <v>64.132553606237821</v>
      </c>
      <c r="G16" s="55">
        <f t="shared" si="5"/>
        <v>21.442495126705651</v>
      </c>
      <c r="H16" s="55">
        <f t="shared" si="5"/>
        <v>14.230019493177387</v>
      </c>
    </row>
    <row r="17" spans="1:8" ht="15" customHeight="1">
      <c r="A17" s="48"/>
      <c r="B17" s="53" t="s">
        <v>191</v>
      </c>
      <c r="C17" s="54">
        <f>C113</f>
        <v>488</v>
      </c>
      <c r="D17" s="55">
        <f t="shared" si="5"/>
        <v>49.795081967213115</v>
      </c>
      <c r="E17" s="55">
        <f t="shared" si="5"/>
        <v>42.008196721311478</v>
      </c>
      <c r="F17" s="55">
        <f t="shared" si="5"/>
        <v>58.401639344262293</v>
      </c>
      <c r="G17" s="55">
        <f t="shared" si="5"/>
        <v>13.934426229508196</v>
      </c>
      <c r="H17" s="55">
        <f t="shared" si="5"/>
        <v>14.344262295081966</v>
      </c>
    </row>
    <row r="18" spans="1:8" ht="15" customHeight="1">
      <c r="A18" s="56"/>
      <c r="B18" s="53" t="s">
        <v>192</v>
      </c>
      <c r="C18" s="54">
        <f>C114</f>
        <v>867</v>
      </c>
      <c r="D18" s="55">
        <f t="shared" si="5"/>
        <v>48.55824682814302</v>
      </c>
      <c r="E18" s="55">
        <f t="shared" si="5"/>
        <v>43.137254901960787</v>
      </c>
      <c r="F18" s="55">
        <f t="shared" si="5"/>
        <v>58.131487889273359</v>
      </c>
      <c r="G18" s="55">
        <f t="shared" si="5"/>
        <v>16.608996539792386</v>
      </c>
      <c r="H18" s="55">
        <f t="shared" si="5"/>
        <v>15.109573241061131</v>
      </c>
    </row>
    <row r="19" spans="1:8" ht="15" customHeight="1">
      <c r="A19" s="35"/>
      <c r="B19" s="59" t="s">
        <v>193</v>
      </c>
      <c r="C19" s="60">
        <f>C115</f>
        <v>148</v>
      </c>
      <c r="D19" s="61">
        <f t="shared" si="5"/>
        <v>44.594594594594597</v>
      </c>
      <c r="E19" s="61">
        <f t="shared" si="5"/>
        <v>43.918918918918919</v>
      </c>
      <c r="F19" s="61">
        <f t="shared" si="5"/>
        <v>54.729729729729726</v>
      </c>
      <c r="G19" s="61">
        <f t="shared" si="5"/>
        <v>14.189189189189189</v>
      </c>
      <c r="H19" s="61">
        <f t="shared" si="5"/>
        <v>19.594594594594593</v>
      </c>
    </row>
    <row r="20" spans="1:8" ht="15" customHeight="1">
      <c r="A20" s="32" t="s">
        <v>204</v>
      </c>
      <c r="B20" s="45" t="s">
        <v>176</v>
      </c>
      <c r="C20" s="46">
        <f>C116</f>
        <v>2016</v>
      </c>
      <c r="D20" s="47">
        <f>D116</f>
        <v>990</v>
      </c>
      <c r="E20" s="47">
        <f>E116</f>
        <v>907</v>
      </c>
      <c r="F20" s="47">
        <f t="shared" ref="F20:H20" si="6">F116</f>
        <v>1199</v>
      </c>
      <c r="G20" s="47">
        <f t="shared" si="6"/>
        <v>343</v>
      </c>
      <c r="H20" s="47">
        <f t="shared" si="6"/>
        <v>303</v>
      </c>
    </row>
    <row r="21" spans="1:8" ht="15" customHeight="1">
      <c r="A21" s="394" t="s">
        <v>205</v>
      </c>
      <c r="B21" s="50"/>
      <c r="C21" s="51" t="str">
        <f>IF(SUM(D21:H21)&gt;100,"－",SUM(D21:H21))</f>
        <v>－</v>
      </c>
      <c r="D21" s="52">
        <f>D116/$C20*100</f>
        <v>49.107142857142854</v>
      </c>
      <c r="E21" s="52">
        <f>E116/$C20*100</f>
        <v>44.990079365079367</v>
      </c>
      <c r="F21" s="52">
        <f>F116/$C20*100</f>
        <v>59.474206349206348</v>
      </c>
      <c r="G21" s="52">
        <f>G116/$C20*100</f>
        <v>17.013888888888889</v>
      </c>
      <c r="H21" s="52">
        <f>H116/$C20*100</f>
        <v>15.029761904761903</v>
      </c>
    </row>
    <row r="22" spans="1:8" ht="15" customHeight="1">
      <c r="A22" s="394"/>
      <c r="B22" s="53" t="s">
        <v>206</v>
      </c>
      <c r="C22" s="54">
        <f t="shared" ref="C22:C29" si="7">C118</f>
        <v>1288</v>
      </c>
      <c r="D22" s="55">
        <f t="shared" ref="D22:H28" si="8">IF($C22=0,0,D118/$C22*100)</f>
        <v>51.086956521739133</v>
      </c>
      <c r="E22" s="55">
        <f t="shared" si="8"/>
        <v>46.894409937888199</v>
      </c>
      <c r="F22" s="55">
        <f t="shared" si="8"/>
        <v>61.180124223602483</v>
      </c>
      <c r="G22" s="55">
        <f t="shared" si="8"/>
        <v>17.934782608695652</v>
      </c>
      <c r="H22" s="55">
        <f t="shared" si="8"/>
        <v>14.98447204968944</v>
      </c>
    </row>
    <row r="23" spans="1:8" ht="15" customHeight="1">
      <c r="A23" s="48"/>
      <c r="B23" s="53" t="s">
        <v>207</v>
      </c>
      <c r="C23" s="54">
        <f t="shared" si="7"/>
        <v>300</v>
      </c>
      <c r="D23" s="55">
        <f t="shared" si="8"/>
        <v>42.333333333333336</v>
      </c>
      <c r="E23" s="55">
        <f t="shared" si="8"/>
        <v>43.333333333333336</v>
      </c>
      <c r="F23" s="55">
        <f t="shared" si="8"/>
        <v>50.666666666666671</v>
      </c>
      <c r="G23" s="55">
        <f t="shared" si="8"/>
        <v>12.333333333333334</v>
      </c>
      <c r="H23" s="55">
        <f t="shared" si="8"/>
        <v>16.333333333333332</v>
      </c>
    </row>
    <row r="24" spans="1:8" ht="15" customHeight="1">
      <c r="A24" s="56"/>
      <c r="B24" s="53" t="s">
        <v>208</v>
      </c>
      <c r="C24" s="54">
        <f t="shared" si="7"/>
        <v>151</v>
      </c>
      <c r="D24" s="55">
        <f t="shared" si="8"/>
        <v>48.344370860927157</v>
      </c>
      <c r="E24" s="55">
        <f t="shared" si="8"/>
        <v>41.721854304635762</v>
      </c>
      <c r="F24" s="55">
        <f t="shared" si="8"/>
        <v>69.536423841059602</v>
      </c>
      <c r="G24" s="55">
        <f t="shared" si="8"/>
        <v>29.139072847682119</v>
      </c>
      <c r="H24" s="55">
        <f t="shared" si="8"/>
        <v>10.596026490066226</v>
      </c>
    </row>
    <row r="25" spans="1:8" ht="15" customHeight="1">
      <c r="A25" s="56"/>
      <c r="B25" s="53" t="s">
        <v>209</v>
      </c>
      <c r="C25" s="54">
        <f t="shared" si="7"/>
        <v>174</v>
      </c>
      <c r="D25" s="55">
        <f t="shared" si="8"/>
        <v>55.172413793103445</v>
      </c>
      <c r="E25" s="55">
        <f t="shared" si="8"/>
        <v>40.229885057471265</v>
      </c>
      <c r="F25" s="55">
        <f t="shared" si="8"/>
        <v>59.770114942528743</v>
      </c>
      <c r="G25" s="55">
        <f t="shared" si="8"/>
        <v>12.643678160919542</v>
      </c>
      <c r="H25" s="55">
        <f t="shared" si="8"/>
        <v>12.068965517241379</v>
      </c>
    </row>
    <row r="26" spans="1:8" ht="15" customHeight="1">
      <c r="A26" s="56"/>
      <c r="B26" s="53" t="s">
        <v>210</v>
      </c>
      <c r="C26" s="54">
        <f t="shared" si="7"/>
        <v>16</v>
      </c>
      <c r="D26" s="55">
        <f t="shared" si="8"/>
        <v>31.25</v>
      </c>
      <c r="E26" s="55">
        <f t="shared" si="8"/>
        <v>43.75</v>
      </c>
      <c r="F26" s="55">
        <f t="shared" si="8"/>
        <v>43.75</v>
      </c>
      <c r="G26" s="55">
        <f t="shared" si="8"/>
        <v>18.75</v>
      </c>
      <c r="H26" s="55">
        <f t="shared" si="8"/>
        <v>37.5</v>
      </c>
    </row>
    <row r="27" spans="1:8" ht="15" customHeight="1">
      <c r="A27" s="56"/>
      <c r="B27" s="53" t="s">
        <v>211</v>
      </c>
      <c r="C27" s="54">
        <f t="shared" si="7"/>
        <v>65</v>
      </c>
      <c r="D27" s="55">
        <f t="shared" si="8"/>
        <v>32.307692307692307</v>
      </c>
      <c r="E27" s="55">
        <f t="shared" si="8"/>
        <v>36.923076923076927</v>
      </c>
      <c r="F27" s="55">
        <f t="shared" si="8"/>
        <v>49.230769230769234</v>
      </c>
      <c r="G27" s="55">
        <f t="shared" si="8"/>
        <v>6.1538461538461542</v>
      </c>
      <c r="H27" s="55">
        <f t="shared" si="8"/>
        <v>20</v>
      </c>
    </row>
    <row r="28" spans="1:8" ht="15" customHeight="1">
      <c r="A28" s="35"/>
      <c r="B28" s="59" t="s">
        <v>184</v>
      </c>
      <c r="C28" s="60">
        <f t="shared" si="7"/>
        <v>22</v>
      </c>
      <c r="D28" s="61">
        <f t="shared" si="8"/>
        <v>45.454545454545453</v>
      </c>
      <c r="E28" s="61">
        <f t="shared" si="8"/>
        <v>40.909090909090914</v>
      </c>
      <c r="F28" s="61">
        <f t="shared" si="8"/>
        <v>50</v>
      </c>
      <c r="G28" s="61">
        <f t="shared" si="8"/>
        <v>9.0909090909090917</v>
      </c>
      <c r="H28" s="61">
        <f t="shared" si="8"/>
        <v>22.727272727272727</v>
      </c>
    </row>
    <row r="29" spans="1:8" ht="15" customHeight="1">
      <c r="A29" s="32" t="s">
        <v>212</v>
      </c>
      <c r="B29" s="45" t="s">
        <v>176</v>
      </c>
      <c r="C29" s="46">
        <f t="shared" si="7"/>
        <v>2016</v>
      </c>
      <c r="D29" s="47">
        <f>D125</f>
        <v>990</v>
      </c>
      <c r="E29" s="47">
        <f>E125</f>
        <v>907</v>
      </c>
      <c r="F29" s="47">
        <f t="shared" ref="F29:H29" si="9">F125</f>
        <v>1199</v>
      </c>
      <c r="G29" s="47">
        <f t="shared" si="9"/>
        <v>343</v>
      </c>
      <c r="H29" s="47">
        <f t="shared" si="9"/>
        <v>303</v>
      </c>
    </row>
    <row r="30" spans="1:8" ht="15" customHeight="1">
      <c r="A30" s="394" t="s">
        <v>1047</v>
      </c>
      <c r="B30" s="50"/>
      <c r="C30" s="51" t="str">
        <f>IF(SUM(D30:H30)&gt;100,"－",SUM(D30:H30))</f>
        <v>－</v>
      </c>
      <c r="D30" s="52">
        <f>D125/$C29*100</f>
        <v>49.107142857142854</v>
      </c>
      <c r="E30" s="52">
        <f>E125/$C29*100</f>
        <v>44.990079365079367</v>
      </c>
      <c r="F30" s="52">
        <f>F125/$C29*100</f>
        <v>59.474206349206348</v>
      </c>
      <c r="G30" s="52">
        <f>G125/$C29*100</f>
        <v>17.013888888888889</v>
      </c>
      <c r="H30" s="52">
        <f>H125/$C29*100</f>
        <v>15.029761904761903</v>
      </c>
    </row>
    <row r="31" spans="1:8" ht="15" customHeight="1">
      <c r="A31" s="394"/>
      <c r="B31" s="53" t="s">
        <v>214</v>
      </c>
      <c r="C31" s="54">
        <f t="shared" ref="C31:C37" si="10">C127</f>
        <v>774</v>
      </c>
      <c r="D31" s="55">
        <f t="shared" ref="D31:H36" si="11">IF($C31=0,0,D127/$C31*100)</f>
        <v>48.966408268733851</v>
      </c>
      <c r="E31" s="55">
        <f t="shared" si="11"/>
        <v>42.764857881136955</v>
      </c>
      <c r="F31" s="55">
        <f t="shared" si="11"/>
        <v>56.847545219638242</v>
      </c>
      <c r="G31" s="55">
        <f t="shared" si="11"/>
        <v>14.082687338501293</v>
      </c>
      <c r="H31" s="55">
        <f t="shared" si="11"/>
        <v>14.082687338501293</v>
      </c>
    </row>
    <row r="32" spans="1:8" ht="15" customHeight="1">
      <c r="A32" s="394"/>
      <c r="B32" s="53" t="s">
        <v>215</v>
      </c>
      <c r="C32" s="54">
        <f t="shared" si="10"/>
        <v>318</v>
      </c>
      <c r="D32" s="55">
        <f t="shared" si="11"/>
        <v>42.138364779874216</v>
      </c>
      <c r="E32" s="55">
        <f t="shared" si="11"/>
        <v>42.767295597484278</v>
      </c>
      <c r="F32" s="55">
        <f t="shared" si="11"/>
        <v>53.773584905660378</v>
      </c>
      <c r="G32" s="55">
        <f t="shared" si="11"/>
        <v>12.578616352201259</v>
      </c>
      <c r="H32" s="55">
        <f t="shared" si="11"/>
        <v>18.867924528301888</v>
      </c>
    </row>
    <row r="33" spans="1:8" ht="15" customHeight="1">
      <c r="A33" s="56"/>
      <c r="B33" s="53" t="s">
        <v>216</v>
      </c>
      <c r="C33" s="54">
        <f t="shared" si="10"/>
        <v>416</v>
      </c>
      <c r="D33" s="55">
        <f t="shared" si="11"/>
        <v>45.432692307692307</v>
      </c>
      <c r="E33" s="55">
        <f t="shared" si="11"/>
        <v>42.788461538461533</v>
      </c>
      <c r="F33" s="55">
        <f t="shared" si="11"/>
        <v>57.692307692307686</v>
      </c>
      <c r="G33" s="55">
        <f t="shared" si="11"/>
        <v>16.826923076923077</v>
      </c>
      <c r="H33" s="55">
        <f t="shared" si="11"/>
        <v>17.307692307692307</v>
      </c>
    </row>
    <row r="34" spans="1:8" ht="15" customHeight="1">
      <c r="A34" s="56"/>
      <c r="B34" s="53" t="s">
        <v>217</v>
      </c>
      <c r="C34" s="54">
        <f t="shared" si="10"/>
        <v>195</v>
      </c>
      <c r="D34" s="55">
        <f t="shared" si="11"/>
        <v>52.820512820512825</v>
      </c>
      <c r="E34" s="55">
        <f t="shared" si="11"/>
        <v>45.128205128205131</v>
      </c>
      <c r="F34" s="55">
        <f t="shared" si="11"/>
        <v>62.564102564102562</v>
      </c>
      <c r="G34" s="55">
        <f t="shared" si="11"/>
        <v>18.974358974358974</v>
      </c>
      <c r="H34" s="55">
        <f t="shared" si="11"/>
        <v>15.384615384615385</v>
      </c>
    </row>
    <row r="35" spans="1:8" ht="15" customHeight="1">
      <c r="A35" s="56"/>
      <c r="B35" s="53" t="s">
        <v>218</v>
      </c>
      <c r="C35" s="54">
        <f t="shared" si="10"/>
        <v>261</v>
      </c>
      <c r="D35" s="55">
        <f t="shared" si="11"/>
        <v>62.068965517241381</v>
      </c>
      <c r="E35" s="55">
        <f t="shared" si="11"/>
        <v>59.770114942528743</v>
      </c>
      <c r="F35" s="55">
        <f t="shared" si="11"/>
        <v>75.862068965517238</v>
      </c>
      <c r="G35" s="55">
        <f t="shared" si="11"/>
        <v>31.03448275862069</v>
      </c>
      <c r="H35" s="55">
        <f t="shared" si="11"/>
        <v>8.8122605363984672</v>
      </c>
    </row>
    <row r="36" spans="1:8" ht="15" customHeight="1">
      <c r="A36" s="35"/>
      <c r="B36" s="59" t="s">
        <v>174</v>
      </c>
      <c r="C36" s="60">
        <f t="shared" si="10"/>
        <v>52</v>
      </c>
      <c r="D36" s="61">
        <f t="shared" si="11"/>
        <v>44.230769230769226</v>
      </c>
      <c r="E36" s="61">
        <f t="shared" si="11"/>
        <v>34.615384615384613</v>
      </c>
      <c r="F36" s="61">
        <f t="shared" si="11"/>
        <v>53.846153846153847</v>
      </c>
      <c r="G36" s="61">
        <f t="shared" si="11"/>
        <v>11.538461538461538</v>
      </c>
      <c r="H36" s="61">
        <f t="shared" si="11"/>
        <v>17.307692307692307</v>
      </c>
    </row>
    <row r="37" spans="1:8" ht="15" customHeight="1">
      <c r="A37" s="32" t="s">
        <v>219</v>
      </c>
      <c r="B37" s="45" t="s">
        <v>176</v>
      </c>
      <c r="C37" s="46">
        <f t="shared" si="10"/>
        <v>2016</v>
      </c>
      <c r="D37" s="47">
        <f>D133</f>
        <v>990</v>
      </c>
      <c r="E37" s="47">
        <f>E133</f>
        <v>907</v>
      </c>
      <c r="F37" s="47">
        <f t="shared" ref="F37:H37" si="12">F133</f>
        <v>1199</v>
      </c>
      <c r="G37" s="47">
        <f t="shared" si="12"/>
        <v>343</v>
      </c>
      <c r="H37" s="47">
        <f t="shared" si="12"/>
        <v>303</v>
      </c>
    </row>
    <row r="38" spans="1:8" ht="15" customHeight="1">
      <c r="A38" s="66" t="s">
        <v>220</v>
      </c>
      <c r="B38" s="50"/>
      <c r="C38" s="51" t="str">
        <f>IF(SUM(D38:H38)&gt;100,"－",SUM(D38:H38))</f>
        <v>－</v>
      </c>
      <c r="D38" s="52">
        <f>D133/$C37*100</f>
        <v>49.107142857142854</v>
      </c>
      <c r="E38" s="52">
        <f>E133/$C37*100</f>
        <v>44.990079365079367</v>
      </c>
      <c r="F38" s="52">
        <f>F133/$C37*100</f>
        <v>59.474206349206348</v>
      </c>
      <c r="G38" s="52">
        <f>G133/$C37*100</f>
        <v>17.013888888888889</v>
      </c>
      <c r="H38" s="52">
        <f>H133/$C37*100</f>
        <v>15.029761904761903</v>
      </c>
    </row>
    <row r="39" spans="1:8" ht="15" customHeight="1">
      <c r="A39" s="66"/>
      <c r="B39" s="53" t="s">
        <v>221</v>
      </c>
      <c r="C39" s="54">
        <f t="shared" ref="C39:C49" si="13">C135</f>
        <v>121</v>
      </c>
      <c r="D39" s="55">
        <f t="shared" ref="D39:H48" si="14">IF($C39=0,0,D135/$C39*100)</f>
        <v>40.495867768595041</v>
      </c>
      <c r="E39" s="55">
        <f t="shared" si="14"/>
        <v>37.190082644628099</v>
      </c>
      <c r="F39" s="55">
        <f t="shared" si="14"/>
        <v>55.371900826446286</v>
      </c>
      <c r="G39" s="55">
        <f t="shared" si="14"/>
        <v>18.181818181818183</v>
      </c>
      <c r="H39" s="55">
        <f t="shared" si="14"/>
        <v>15.702479338842975</v>
      </c>
    </row>
    <row r="40" spans="1:8" ht="15" customHeight="1">
      <c r="A40" s="66"/>
      <c r="B40" s="53" t="s">
        <v>222</v>
      </c>
      <c r="C40" s="54">
        <f t="shared" si="13"/>
        <v>413</v>
      </c>
      <c r="D40" s="55">
        <f t="shared" si="14"/>
        <v>43.341404358353515</v>
      </c>
      <c r="E40" s="55">
        <f t="shared" si="14"/>
        <v>38.256658595641646</v>
      </c>
      <c r="F40" s="55">
        <f t="shared" si="14"/>
        <v>53.510895883777245</v>
      </c>
      <c r="G40" s="55">
        <f t="shared" si="14"/>
        <v>16.222760290556902</v>
      </c>
      <c r="H40" s="55">
        <f t="shared" si="14"/>
        <v>15.738498789346247</v>
      </c>
    </row>
    <row r="41" spans="1:8" ht="15" customHeight="1">
      <c r="A41" s="56"/>
      <c r="B41" s="53" t="s">
        <v>223</v>
      </c>
      <c r="C41" s="54">
        <f t="shared" si="13"/>
        <v>477</v>
      </c>
      <c r="D41" s="55">
        <f t="shared" si="14"/>
        <v>48.218029350104821</v>
      </c>
      <c r="E41" s="55">
        <f t="shared" si="14"/>
        <v>42.976939203354299</v>
      </c>
      <c r="F41" s="55">
        <f t="shared" si="14"/>
        <v>57.861635220125784</v>
      </c>
      <c r="G41" s="55">
        <f t="shared" si="14"/>
        <v>15.09433962264151</v>
      </c>
      <c r="H41" s="55">
        <f t="shared" si="14"/>
        <v>15.932914046121594</v>
      </c>
    </row>
    <row r="42" spans="1:8" ht="15" customHeight="1">
      <c r="A42" s="56"/>
      <c r="B42" s="53" t="s">
        <v>224</v>
      </c>
      <c r="C42" s="54">
        <f t="shared" si="13"/>
        <v>362</v>
      </c>
      <c r="D42" s="55">
        <f t="shared" si="14"/>
        <v>46.132596685082873</v>
      </c>
      <c r="E42" s="55">
        <f t="shared" si="14"/>
        <v>44.475138121546962</v>
      </c>
      <c r="F42" s="55">
        <f t="shared" si="14"/>
        <v>57.458563535911601</v>
      </c>
      <c r="G42" s="55">
        <f t="shared" si="14"/>
        <v>11.325966850828729</v>
      </c>
      <c r="H42" s="55">
        <f t="shared" si="14"/>
        <v>16.022099447513813</v>
      </c>
    </row>
    <row r="43" spans="1:8" ht="15" customHeight="1">
      <c r="A43" s="56"/>
      <c r="B43" s="53" t="s">
        <v>225</v>
      </c>
      <c r="C43" s="54">
        <f t="shared" si="13"/>
        <v>216</v>
      </c>
      <c r="D43" s="55">
        <f t="shared" si="14"/>
        <v>58.333333333333336</v>
      </c>
      <c r="E43" s="55">
        <f t="shared" si="14"/>
        <v>47.685185185185183</v>
      </c>
      <c r="F43" s="55">
        <f t="shared" si="14"/>
        <v>67.129629629629633</v>
      </c>
      <c r="G43" s="55">
        <f t="shared" si="14"/>
        <v>22.222222222222221</v>
      </c>
      <c r="H43" s="55">
        <f t="shared" si="14"/>
        <v>13.888888888888889</v>
      </c>
    </row>
    <row r="44" spans="1:8" ht="15" customHeight="1">
      <c r="A44" s="56"/>
      <c r="B44" s="53" t="s">
        <v>226</v>
      </c>
      <c r="C44" s="54">
        <f t="shared" si="13"/>
        <v>173</v>
      </c>
      <c r="D44" s="55">
        <f t="shared" si="14"/>
        <v>61.849710982658955</v>
      </c>
      <c r="E44" s="55">
        <f t="shared" si="14"/>
        <v>55.49132947976878</v>
      </c>
      <c r="F44" s="55">
        <f t="shared" si="14"/>
        <v>60.693641618497111</v>
      </c>
      <c r="G44" s="55">
        <f t="shared" si="14"/>
        <v>18.497109826589593</v>
      </c>
      <c r="H44" s="55">
        <f t="shared" si="14"/>
        <v>9.8265895953757223</v>
      </c>
    </row>
    <row r="45" spans="1:8" ht="15" customHeight="1">
      <c r="A45" s="56"/>
      <c r="B45" s="53" t="s">
        <v>227</v>
      </c>
      <c r="C45" s="54">
        <f t="shared" si="13"/>
        <v>126</v>
      </c>
      <c r="D45" s="55">
        <f t="shared" si="14"/>
        <v>51.587301587301596</v>
      </c>
      <c r="E45" s="55">
        <f t="shared" si="14"/>
        <v>58.730158730158735</v>
      </c>
      <c r="F45" s="55">
        <f t="shared" si="14"/>
        <v>73.015873015873012</v>
      </c>
      <c r="G45" s="55">
        <f t="shared" si="14"/>
        <v>23.015873015873016</v>
      </c>
      <c r="H45" s="55">
        <f t="shared" si="14"/>
        <v>12.698412698412698</v>
      </c>
    </row>
    <row r="46" spans="1:8" ht="15" customHeight="1">
      <c r="A46" s="56"/>
      <c r="B46" s="53" t="s">
        <v>228</v>
      </c>
      <c r="C46" s="54">
        <f t="shared" si="13"/>
        <v>59</v>
      </c>
      <c r="D46" s="55">
        <f t="shared" si="14"/>
        <v>57.627118644067799</v>
      </c>
      <c r="E46" s="55">
        <f t="shared" si="14"/>
        <v>54.237288135593218</v>
      </c>
      <c r="F46" s="55">
        <f t="shared" si="14"/>
        <v>76.271186440677965</v>
      </c>
      <c r="G46" s="55">
        <f t="shared" si="14"/>
        <v>28.8135593220339</v>
      </c>
      <c r="H46" s="55">
        <f t="shared" si="14"/>
        <v>5.0847457627118651</v>
      </c>
    </row>
    <row r="47" spans="1:8" ht="15" customHeight="1">
      <c r="A47" s="56"/>
      <c r="B47" s="53" t="s">
        <v>229</v>
      </c>
      <c r="C47" s="54">
        <f t="shared" si="13"/>
        <v>37</v>
      </c>
      <c r="D47" s="55">
        <f t="shared" si="14"/>
        <v>62.162162162162161</v>
      </c>
      <c r="E47" s="55">
        <f t="shared" si="14"/>
        <v>67.567567567567565</v>
      </c>
      <c r="F47" s="55">
        <f t="shared" si="14"/>
        <v>70.270270270270274</v>
      </c>
      <c r="G47" s="55">
        <f t="shared" si="14"/>
        <v>27.027027027027028</v>
      </c>
      <c r="H47" s="55">
        <f t="shared" si="14"/>
        <v>13.513513513513514</v>
      </c>
    </row>
    <row r="48" spans="1:8" ht="15" customHeight="1">
      <c r="A48" s="35"/>
      <c r="B48" s="59" t="s">
        <v>230</v>
      </c>
      <c r="C48" s="60">
        <f t="shared" si="13"/>
        <v>32</v>
      </c>
      <c r="D48" s="61">
        <f t="shared" si="14"/>
        <v>31.25</v>
      </c>
      <c r="E48" s="61">
        <f t="shared" si="14"/>
        <v>25</v>
      </c>
      <c r="F48" s="61">
        <f t="shared" si="14"/>
        <v>43.75</v>
      </c>
      <c r="G48" s="61">
        <f t="shared" si="14"/>
        <v>15.625</v>
      </c>
      <c r="H48" s="61">
        <f t="shared" si="14"/>
        <v>43.75</v>
      </c>
    </row>
    <row r="49" spans="1:8" ht="15" customHeight="1">
      <c r="A49" s="32" t="s">
        <v>236</v>
      </c>
      <c r="B49" s="45" t="s">
        <v>176</v>
      </c>
      <c r="C49" s="46">
        <f t="shared" si="13"/>
        <v>2016</v>
      </c>
      <c r="D49" s="47">
        <f>D145</f>
        <v>990</v>
      </c>
      <c r="E49" s="47">
        <f>E145</f>
        <v>907</v>
      </c>
      <c r="F49" s="47">
        <f t="shared" ref="F49:H49" si="15">F145</f>
        <v>1199</v>
      </c>
      <c r="G49" s="47">
        <f t="shared" si="15"/>
        <v>343</v>
      </c>
      <c r="H49" s="47">
        <f t="shared" si="15"/>
        <v>303</v>
      </c>
    </row>
    <row r="50" spans="1:8" ht="15" customHeight="1">
      <c r="A50" s="66" t="s">
        <v>62</v>
      </c>
      <c r="B50" s="50"/>
      <c r="C50" s="51" t="str">
        <f>IF(SUM(D50:H50)&gt;100,"－",SUM(D50:H50))</f>
        <v>－</v>
      </c>
      <c r="D50" s="52">
        <f>D145/$C49*100</f>
        <v>49.107142857142854</v>
      </c>
      <c r="E50" s="52">
        <f>E145/$C49*100</f>
        <v>44.990079365079367</v>
      </c>
      <c r="F50" s="52">
        <f>F145/$C49*100</f>
        <v>59.474206349206348</v>
      </c>
      <c r="G50" s="52">
        <f>G145/$C49*100</f>
        <v>17.013888888888889</v>
      </c>
      <c r="H50" s="52">
        <f>H145/$C49*100</f>
        <v>15.029761904761903</v>
      </c>
    </row>
    <row r="51" spans="1:8" ht="15" customHeight="1">
      <c r="A51" s="66"/>
      <c r="B51" s="53" t="s">
        <v>237</v>
      </c>
      <c r="C51" s="54">
        <f t="shared" ref="C51:C57" si="16">C147</f>
        <v>219</v>
      </c>
      <c r="D51" s="55">
        <f t="shared" ref="D51:H56" si="17">IF($C51=0,0,D147/$C51*100)</f>
        <v>47.48858447488584</v>
      </c>
      <c r="E51" s="55">
        <f t="shared" si="17"/>
        <v>42.922374429223744</v>
      </c>
      <c r="F51" s="55">
        <f t="shared" si="17"/>
        <v>48.401826484018265</v>
      </c>
      <c r="G51" s="55">
        <f t="shared" si="17"/>
        <v>11.87214611872146</v>
      </c>
      <c r="H51" s="55">
        <f t="shared" si="17"/>
        <v>13.698630136986301</v>
      </c>
    </row>
    <row r="52" spans="1:8" ht="15" customHeight="1">
      <c r="A52" s="66"/>
      <c r="B52" s="53" t="s">
        <v>238</v>
      </c>
      <c r="C52" s="54">
        <f t="shared" si="16"/>
        <v>372</v>
      </c>
      <c r="D52" s="55">
        <f t="shared" si="17"/>
        <v>52.956989247311824</v>
      </c>
      <c r="E52" s="55">
        <f t="shared" si="17"/>
        <v>42.204301075268816</v>
      </c>
      <c r="F52" s="55">
        <f t="shared" si="17"/>
        <v>54.838709677419352</v>
      </c>
      <c r="G52" s="55">
        <f t="shared" si="17"/>
        <v>9.9462365591397841</v>
      </c>
      <c r="H52" s="55">
        <f t="shared" si="17"/>
        <v>13.709677419354838</v>
      </c>
    </row>
    <row r="53" spans="1:8" ht="15" customHeight="1">
      <c r="A53" s="56"/>
      <c r="B53" s="53" t="s">
        <v>239</v>
      </c>
      <c r="C53" s="54">
        <f t="shared" si="16"/>
        <v>874</v>
      </c>
      <c r="D53" s="55">
        <f t="shared" si="17"/>
        <v>50.686498855835239</v>
      </c>
      <c r="E53" s="55">
        <f t="shared" si="17"/>
        <v>47.368421052631575</v>
      </c>
      <c r="F53" s="55">
        <f t="shared" si="17"/>
        <v>63.729977116704802</v>
      </c>
      <c r="G53" s="55">
        <f t="shared" si="17"/>
        <v>14.874141876430205</v>
      </c>
      <c r="H53" s="55">
        <f t="shared" si="17"/>
        <v>13.615560640732266</v>
      </c>
    </row>
    <row r="54" spans="1:8" ht="15" customHeight="1">
      <c r="A54" s="56"/>
      <c r="B54" s="53" t="s">
        <v>240</v>
      </c>
      <c r="C54" s="54">
        <f t="shared" si="16"/>
        <v>203</v>
      </c>
      <c r="D54" s="55">
        <f t="shared" si="17"/>
        <v>59.11330049261084</v>
      </c>
      <c r="E54" s="55">
        <f t="shared" si="17"/>
        <v>56.650246305418719</v>
      </c>
      <c r="F54" s="55">
        <f t="shared" si="17"/>
        <v>77.832512315270947</v>
      </c>
      <c r="G54" s="55">
        <f t="shared" si="17"/>
        <v>47.290640394088669</v>
      </c>
      <c r="H54" s="55">
        <f t="shared" si="17"/>
        <v>8.8669950738916263</v>
      </c>
    </row>
    <row r="55" spans="1:8" ht="15" customHeight="1">
      <c r="A55" s="56"/>
      <c r="B55" s="53" t="s">
        <v>241</v>
      </c>
      <c r="C55" s="54">
        <f t="shared" si="16"/>
        <v>99</v>
      </c>
      <c r="D55" s="55">
        <f t="shared" si="17"/>
        <v>43.43434343434344</v>
      </c>
      <c r="E55" s="55">
        <f t="shared" si="17"/>
        <v>43.43434343434344</v>
      </c>
      <c r="F55" s="55">
        <f t="shared" si="17"/>
        <v>62.62626262626263</v>
      </c>
      <c r="G55" s="55">
        <f t="shared" si="17"/>
        <v>28.28282828282828</v>
      </c>
      <c r="H55" s="55">
        <f t="shared" si="17"/>
        <v>16.161616161616163</v>
      </c>
    </row>
    <row r="56" spans="1:8" ht="15" customHeight="1">
      <c r="A56" s="35"/>
      <c r="B56" s="59" t="s">
        <v>230</v>
      </c>
      <c r="C56" s="60">
        <f t="shared" si="16"/>
        <v>249</v>
      </c>
      <c r="D56" s="61">
        <f t="shared" si="17"/>
        <v>33.333333333333329</v>
      </c>
      <c r="E56" s="61">
        <f t="shared" si="17"/>
        <v>33.734939759036145</v>
      </c>
      <c r="F56" s="61">
        <f t="shared" si="17"/>
        <v>44.979919678714857</v>
      </c>
      <c r="G56" s="61">
        <f t="shared" si="17"/>
        <v>10.441767068273093</v>
      </c>
      <c r="H56" s="61">
        <f t="shared" si="17"/>
        <v>27.710843373493976</v>
      </c>
    </row>
    <row r="57" spans="1:8" ht="15" customHeight="1">
      <c r="A57" s="32" t="s">
        <v>242</v>
      </c>
      <c r="B57" s="45" t="s">
        <v>176</v>
      </c>
      <c r="C57" s="46">
        <f t="shared" si="16"/>
        <v>2016</v>
      </c>
      <c r="D57" s="47">
        <f>D153</f>
        <v>990</v>
      </c>
      <c r="E57" s="47">
        <f>E153</f>
        <v>907</v>
      </c>
      <c r="F57" s="47">
        <f t="shared" ref="F57:H57" si="18">F153</f>
        <v>1199</v>
      </c>
      <c r="G57" s="47">
        <f t="shared" si="18"/>
        <v>343</v>
      </c>
      <c r="H57" s="47">
        <f t="shared" si="18"/>
        <v>303</v>
      </c>
    </row>
    <row r="58" spans="1:8" ht="15" customHeight="1">
      <c r="A58" s="394" t="s">
        <v>1048</v>
      </c>
      <c r="B58" s="50"/>
      <c r="C58" s="51" t="str">
        <f>IF(SUM(D58:H58)&gt;100,"－",SUM(D58:H58))</f>
        <v>－</v>
      </c>
      <c r="D58" s="52">
        <f>D153/$C57*100</f>
        <v>49.107142857142854</v>
      </c>
      <c r="E58" s="52">
        <f>E153/$C57*100</f>
        <v>44.990079365079367</v>
      </c>
      <c r="F58" s="52">
        <f>F153/$C57*100</f>
        <v>59.474206349206348</v>
      </c>
      <c r="G58" s="52">
        <f>G153/$C57*100</f>
        <v>17.013888888888889</v>
      </c>
      <c r="H58" s="52">
        <f>H153/$C57*100</f>
        <v>15.029761904761903</v>
      </c>
    </row>
    <row r="59" spans="1:8" ht="15" customHeight="1">
      <c r="A59" s="394"/>
      <c r="B59" s="53" t="s">
        <v>243</v>
      </c>
      <c r="C59" s="54">
        <f t="shared" ref="C59:C69" si="19">C155</f>
        <v>230</v>
      </c>
      <c r="D59" s="55">
        <f t="shared" ref="D59:H68" si="20">IF($C59=0,0,D155/$C59*100)</f>
        <v>46.521739130434781</v>
      </c>
      <c r="E59" s="55">
        <f t="shared" si="20"/>
        <v>42.173913043478265</v>
      </c>
      <c r="F59" s="55">
        <f t="shared" si="20"/>
        <v>53.04347826086957</v>
      </c>
      <c r="G59" s="55">
        <f t="shared" si="20"/>
        <v>15.65217391304348</v>
      </c>
      <c r="H59" s="55">
        <f t="shared" si="20"/>
        <v>14.347826086956522</v>
      </c>
    </row>
    <row r="60" spans="1:8" ht="15" customHeight="1">
      <c r="A60" s="66"/>
      <c r="B60" s="53" t="s">
        <v>244</v>
      </c>
      <c r="C60" s="54">
        <f t="shared" si="19"/>
        <v>223</v>
      </c>
      <c r="D60" s="55">
        <f t="shared" si="20"/>
        <v>49.327354260089685</v>
      </c>
      <c r="E60" s="55">
        <f t="shared" si="20"/>
        <v>42.600896860986545</v>
      </c>
      <c r="F60" s="55">
        <f t="shared" si="20"/>
        <v>52.017937219730939</v>
      </c>
      <c r="G60" s="55">
        <f t="shared" si="20"/>
        <v>10.762331838565023</v>
      </c>
      <c r="H60" s="55">
        <f t="shared" si="20"/>
        <v>14.798206278026907</v>
      </c>
    </row>
    <row r="61" spans="1:8" ht="15" customHeight="1">
      <c r="A61" s="56"/>
      <c r="B61" s="53" t="s">
        <v>245</v>
      </c>
      <c r="C61" s="54">
        <f t="shared" si="19"/>
        <v>259</v>
      </c>
      <c r="D61" s="55">
        <f t="shared" si="20"/>
        <v>44.015444015444018</v>
      </c>
      <c r="E61" s="55">
        <f t="shared" si="20"/>
        <v>46.71814671814672</v>
      </c>
      <c r="F61" s="55">
        <f t="shared" si="20"/>
        <v>63.706563706563699</v>
      </c>
      <c r="G61" s="55">
        <f t="shared" si="20"/>
        <v>15.444015444015443</v>
      </c>
      <c r="H61" s="55">
        <f t="shared" si="20"/>
        <v>13.513513513513514</v>
      </c>
    </row>
    <row r="62" spans="1:8" ht="15" customHeight="1">
      <c r="A62" s="56"/>
      <c r="B62" s="53" t="s">
        <v>246</v>
      </c>
      <c r="C62" s="54">
        <f t="shared" si="19"/>
        <v>189</v>
      </c>
      <c r="D62" s="55">
        <f t="shared" si="20"/>
        <v>57.671957671957671</v>
      </c>
      <c r="E62" s="55">
        <f t="shared" si="20"/>
        <v>47.089947089947088</v>
      </c>
      <c r="F62" s="55">
        <f t="shared" si="20"/>
        <v>61.904761904761905</v>
      </c>
      <c r="G62" s="55">
        <f t="shared" si="20"/>
        <v>16.402116402116402</v>
      </c>
      <c r="H62" s="55">
        <f t="shared" si="20"/>
        <v>11.640211640211639</v>
      </c>
    </row>
    <row r="63" spans="1:8" ht="15" customHeight="1">
      <c r="A63" s="56"/>
      <c r="B63" s="53" t="s">
        <v>247</v>
      </c>
      <c r="C63" s="54">
        <f t="shared" si="19"/>
        <v>121</v>
      </c>
      <c r="D63" s="55">
        <f t="shared" si="20"/>
        <v>57.851239669421481</v>
      </c>
      <c r="E63" s="55">
        <f t="shared" si="20"/>
        <v>52.066115702479344</v>
      </c>
      <c r="F63" s="55">
        <f t="shared" si="20"/>
        <v>78.512396694214885</v>
      </c>
      <c r="G63" s="55">
        <f t="shared" si="20"/>
        <v>22.314049586776861</v>
      </c>
      <c r="H63" s="55">
        <f t="shared" si="20"/>
        <v>6.6115702479338845</v>
      </c>
    </row>
    <row r="64" spans="1:8" ht="15" customHeight="1">
      <c r="A64" s="56"/>
      <c r="B64" s="53" t="s">
        <v>248</v>
      </c>
      <c r="C64" s="54">
        <f t="shared" si="19"/>
        <v>66</v>
      </c>
      <c r="D64" s="55">
        <f t="shared" si="20"/>
        <v>63.636363636363633</v>
      </c>
      <c r="E64" s="55">
        <f t="shared" si="20"/>
        <v>60.606060606060609</v>
      </c>
      <c r="F64" s="55">
        <f t="shared" si="20"/>
        <v>78.787878787878782</v>
      </c>
      <c r="G64" s="55">
        <f t="shared" si="20"/>
        <v>25.757575757575758</v>
      </c>
      <c r="H64" s="55">
        <f t="shared" si="20"/>
        <v>3.0303030303030303</v>
      </c>
    </row>
    <row r="65" spans="1:8" ht="15" customHeight="1">
      <c r="A65" s="56"/>
      <c r="B65" s="53" t="s">
        <v>249</v>
      </c>
      <c r="C65" s="54">
        <f t="shared" si="19"/>
        <v>93</v>
      </c>
      <c r="D65" s="55">
        <f t="shared" si="20"/>
        <v>76.344086021505376</v>
      </c>
      <c r="E65" s="55">
        <f t="shared" si="20"/>
        <v>75.268817204301072</v>
      </c>
      <c r="F65" s="55">
        <f t="shared" si="20"/>
        <v>83.870967741935488</v>
      </c>
      <c r="G65" s="55">
        <f t="shared" si="20"/>
        <v>55.913978494623649</v>
      </c>
      <c r="H65" s="55">
        <f t="shared" si="20"/>
        <v>2.1505376344086025</v>
      </c>
    </row>
    <row r="66" spans="1:8" ht="15" customHeight="1">
      <c r="A66" s="56"/>
      <c r="B66" s="53" t="s">
        <v>250</v>
      </c>
      <c r="C66" s="54">
        <f t="shared" si="19"/>
        <v>17</v>
      </c>
      <c r="D66" s="55">
        <f t="shared" si="20"/>
        <v>76.470588235294116</v>
      </c>
      <c r="E66" s="55">
        <f t="shared" si="20"/>
        <v>76.470588235294116</v>
      </c>
      <c r="F66" s="55">
        <f t="shared" si="20"/>
        <v>82.35294117647058</v>
      </c>
      <c r="G66" s="55">
        <f t="shared" si="20"/>
        <v>35.294117647058826</v>
      </c>
      <c r="H66" s="55">
        <f t="shared" si="20"/>
        <v>5.8823529411764701</v>
      </c>
    </row>
    <row r="67" spans="1:8" ht="15" customHeight="1">
      <c r="A67" s="56"/>
      <c r="B67" s="53" t="s">
        <v>251</v>
      </c>
      <c r="C67" s="54">
        <f t="shared" si="19"/>
        <v>28</v>
      </c>
      <c r="D67" s="55">
        <f t="shared" si="20"/>
        <v>57.142857142857139</v>
      </c>
      <c r="E67" s="55">
        <f t="shared" si="20"/>
        <v>57.142857142857139</v>
      </c>
      <c r="F67" s="55">
        <f t="shared" si="20"/>
        <v>57.142857142857139</v>
      </c>
      <c r="G67" s="55">
        <f t="shared" si="20"/>
        <v>14.285714285714285</v>
      </c>
      <c r="H67" s="55">
        <f t="shared" si="20"/>
        <v>21.428571428571427</v>
      </c>
    </row>
    <row r="68" spans="1:8" ht="15" customHeight="1">
      <c r="A68" s="35"/>
      <c r="B68" s="59" t="s">
        <v>230</v>
      </c>
      <c r="C68" s="60">
        <f t="shared" si="19"/>
        <v>790</v>
      </c>
      <c r="D68" s="61">
        <f t="shared" si="20"/>
        <v>42.784810126582279</v>
      </c>
      <c r="E68" s="61">
        <f t="shared" si="20"/>
        <v>38.354430379746837</v>
      </c>
      <c r="F68" s="61">
        <f t="shared" si="20"/>
        <v>53.670886075949362</v>
      </c>
      <c r="G68" s="61">
        <f t="shared" si="20"/>
        <v>13.41772151898734</v>
      </c>
      <c r="H68" s="61">
        <f t="shared" si="20"/>
        <v>20.37974683544304</v>
      </c>
    </row>
    <row r="69" spans="1:8" ht="15" customHeight="1">
      <c r="A69" s="32" t="s">
        <v>252</v>
      </c>
      <c r="B69" s="45" t="s">
        <v>176</v>
      </c>
      <c r="C69" s="46">
        <f t="shared" si="19"/>
        <v>2016</v>
      </c>
      <c r="D69" s="47">
        <f>D165</f>
        <v>990</v>
      </c>
      <c r="E69" s="47">
        <f>E165</f>
        <v>907</v>
      </c>
      <c r="F69" s="47">
        <f t="shared" ref="F69:H69" si="21">F165</f>
        <v>1199</v>
      </c>
      <c r="G69" s="47">
        <f t="shared" si="21"/>
        <v>343</v>
      </c>
      <c r="H69" s="47">
        <f t="shared" si="21"/>
        <v>303</v>
      </c>
    </row>
    <row r="70" spans="1:8" ht="15" customHeight="1">
      <c r="A70" s="66" t="s">
        <v>63</v>
      </c>
      <c r="B70" s="50"/>
      <c r="C70" s="51" t="str">
        <f>IF(SUM(D70:H70)&gt;100,"－",SUM(D70:H70))</f>
        <v>－</v>
      </c>
      <c r="D70" s="52">
        <f>D165/$C69*100</f>
        <v>49.107142857142854</v>
      </c>
      <c r="E70" s="52">
        <f>E165/$C69*100</f>
        <v>44.990079365079367</v>
      </c>
      <c r="F70" s="52">
        <f>F165/$C69*100</f>
        <v>59.474206349206348</v>
      </c>
      <c r="G70" s="52">
        <f>G165/$C69*100</f>
        <v>17.013888888888889</v>
      </c>
      <c r="H70" s="52">
        <f>H165/$C69*100</f>
        <v>15.029761904761903</v>
      </c>
    </row>
    <row r="71" spans="1:8" ht="15" customHeight="1">
      <c r="A71" s="66"/>
      <c r="B71" s="53" t="s">
        <v>253</v>
      </c>
      <c r="C71" s="54">
        <f t="shared" ref="C71:C82" si="22">C167</f>
        <v>16</v>
      </c>
      <c r="D71" s="55">
        <f t="shared" ref="D71:H81" si="23">IF($C71=0,0,D167/$C71*100)</f>
        <v>56.25</v>
      </c>
      <c r="E71" s="55">
        <f t="shared" si="23"/>
        <v>50</v>
      </c>
      <c r="F71" s="55">
        <f t="shared" si="23"/>
        <v>56.25</v>
      </c>
      <c r="G71" s="55">
        <f t="shared" si="23"/>
        <v>12.5</v>
      </c>
      <c r="H71" s="55">
        <f t="shared" si="23"/>
        <v>18.75</v>
      </c>
    </row>
    <row r="72" spans="1:8" ht="15" customHeight="1">
      <c r="A72" s="66"/>
      <c r="B72" s="53" t="s">
        <v>254</v>
      </c>
      <c r="C72" s="54">
        <f t="shared" si="22"/>
        <v>172</v>
      </c>
      <c r="D72" s="55">
        <f t="shared" si="23"/>
        <v>41.860465116279073</v>
      </c>
      <c r="E72" s="55">
        <f t="shared" si="23"/>
        <v>40.116279069767444</v>
      </c>
      <c r="F72" s="55">
        <f t="shared" si="23"/>
        <v>51.162790697674424</v>
      </c>
      <c r="G72" s="55">
        <f t="shared" si="23"/>
        <v>11.046511627906977</v>
      </c>
      <c r="H72" s="55">
        <f t="shared" si="23"/>
        <v>14.534883720930234</v>
      </c>
    </row>
    <row r="73" spans="1:8" ht="15" customHeight="1">
      <c r="A73" s="56"/>
      <c r="B73" s="53" t="s">
        <v>255</v>
      </c>
      <c r="C73" s="54">
        <f t="shared" si="22"/>
        <v>391</v>
      </c>
      <c r="D73" s="55">
        <f t="shared" si="23"/>
        <v>49.61636828644501</v>
      </c>
      <c r="E73" s="55">
        <f t="shared" si="23"/>
        <v>44.245524296675192</v>
      </c>
      <c r="F73" s="55">
        <f t="shared" si="23"/>
        <v>51.150895140664964</v>
      </c>
      <c r="G73" s="55">
        <f t="shared" si="23"/>
        <v>13.810741687979538</v>
      </c>
      <c r="H73" s="55">
        <f t="shared" si="23"/>
        <v>15.601023017902813</v>
      </c>
    </row>
    <row r="74" spans="1:8" ht="15" customHeight="1">
      <c r="A74" s="56"/>
      <c r="B74" s="53" t="s">
        <v>256</v>
      </c>
      <c r="C74" s="54">
        <f t="shared" si="22"/>
        <v>390</v>
      </c>
      <c r="D74" s="55">
        <f t="shared" si="23"/>
        <v>48.717948717948715</v>
      </c>
      <c r="E74" s="55">
        <f t="shared" si="23"/>
        <v>41.53846153846154</v>
      </c>
      <c r="F74" s="55">
        <f t="shared" si="23"/>
        <v>57.948717948717956</v>
      </c>
      <c r="G74" s="55">
        <f t="shared" si="23"/>
        <v>14.102564102564102</v>
      </c>
      <c r="H74" s="55">
        <f t="shared" si="23"/>
        <v>16.923076923076923</v>
      </c>
    </row>
    <row r="75" spans="1:8" ht="15" customHeight="1">
      <c r="A75" s="56"/>
      <c r="B75" s="53" t="s">
        <v>257</v>
      </c>
      <c r="C75" s="54">
        <f t="shared" si="22"/>
        <v>368</v>
      </c>
      <c r="D75" s="55">
        <f t="shared" si="23"/>
        <v>46.467391304347828</v>
      </c>
      <c r="E75" s="55">
        <f t="shared" si="23"/>
        <v>43.20652173913043</v>
      </c>
      <c r="F75" s="55">
        <f t="shared" si="23"/>
        <v>58.423913043478258</v>
      </c>
      <c r="G75" s="55">
        <f t="shared" si="23"/>
        <v>16.032608695652172</v>
      </c>
      <c r="H75" s="55">
        <f t="shared" si="23"/>
        <v>14.130434782608695</v>
      </c>
    </row>
    <row r="76" spans="1:8" ht="15" customHeight="1">
      <c r="A76" s="56"/>
      <c r="B76" s="53" t="s">
        <v>258</v>
      </c>
      <c r="C76" s="54">
        <f t="shared" si="22"/>
        <v>226</v>
      </c>
      <c r="D76" s="55">
        <f t="shared" si="23"/>
        <v>50.442477876106196</v>
      </c>
      <c r="E76" s="55">
        <f t="shared" si="23"/>
        <v>46.017699115044245</v>
      </c>
      <c r="F76" s="55">
        <f t="shared" si="23"/>
        <v>71.681415929203538</v>
      </c>
      <c r="G76" s="55">
        <f t="shared" si="23"/>
        <v>15.486725663716813</v>
      </c>
      <c r="H76" s="55">
        <f t="shared" si="23"/>
        <v>10.619469026548673</v>
      </c>
    </row>
    <row r="77" spans="1:8" ht="15" customHeight="1">
      <c r="A77" s="56"/>
      <c r="B77" s="53" t="s">
        <v>259</v>
      </c>
      <c r="C77" s="54">
        <f t="shared" si="22"/>
        <v>126</v>
      </c>
      <c r="D77" s="55">
        <f t="shared" si="23"/>
        <v>49.206349206349202</v>
      </c>
      <c r="E77" s="55">
        <f t="shared" si="23"/>
        <v>48.412698412698411</v>
      </c>
      <c r="F77" s="55">
        <f t="shared" si="23"/>
        <v>66.666666666666657</v>
      </c>
      <c r="G77" s="55">
        <f t="shared" si="23"/>
        <v>17.460317460317459</v>
      </c>
      <c r="H77" s="55">
        <f t="shared" si="23"/>
        <v>14.285714285714285</v>
      </c>
    </row>
    <row r="78" spans="1:8" ht="15" customHeight="1">
      <c r="A78" s="56"/>
      <c r="B78" s="53" t="s">
        <v>260</v>
      </c>
      <c r="C78" s="54">
        <f t="shared" si="22"/>
        <v>104</v>
      </c>
      <c r="D78" s="55">
        <f t="shared" si="23"/>
        <v>60.576923076923073</v>
      </c>
      <c r="E78" s="55">
        <f t="shared" si="23"/>
        <v>53.846153846153847</v>
      </c>
      <c r="F78" s="55">
        <f t="shared" si="23"/>
        <v>73.076923076923066</v>
      </c>
      <c r="G78" s="55">
        <f t="shared" si="23"/>
        <v>32.692307692307693</v>
      </c>
      <c r="H78" s="55">
        <f t="shared" si="23"/>
        <v>9.6153846153846168</v>
      </c>
    </row>
    <row r="79" spans="1:8" ht="15" customHeight="1">
      <c r="A79" s="56"/>
      <c r="B79" s="53" t="s">
        <v>261</v>
      </c>
      <c r="C79" s="54">
        <f t="shared" si="22"/>
        <v>73</v>
      </c>
      <c r="D79" s="55">
        <f t="shared" si="23"/>
        <v>75.342465753424662</v>
      </c>
      <c r="E79" s="55">
        <f t="shared" si="23"/>
        <v>73.972602739726028</v>
      </c>
      <c r="F79" s="55">
        <f t="shared" si="23"/>
        <v>82.191780821917803</v>
      </c>
      <c r="G79" s="55">
        <f t="shared" si="23"/>
        <v>60.273972602739725</v>
      </c>
      <c r="H79" s="55">
        <f t="shared" si="23"/>
        <v>6.8493150684931505</v>
      </c>
    </row>
    <row r="80" spans="1:8" ht="15" customHeight="1">
      <c r="A80" s="56"/>
      <c r="B80" s="53" t="s">
        <v>262</v>
      </c>
      <c r="C80" s="54">
        <f t="shared" si="22"/>
        <v>25</v>
      </c>
      <c r="D80" s="55">
        <f t="shared" si="23"/>
        <v>52</v>
      </c>
      <c r="E80" s="55">
        <f t="shared" si="23"/>
        <v>68</v>
      </c>
      <c r="F80" s="55">
        <f t="shared" si="23"/>
        <v>60</v>
      </c>
      <c r="G80" s="55">
        <f t="shared" si="23"/>
        <v>28.000000000000004</v>
      </c>
      <c r="H80" s="55">
        <f t="shared" si="23"/>
        <v>24</v>
      </c>
    </row>
    <row r="81" spans="1:8" ht="15" customHeight="1">
      <c r="A81" s="35"/>
      <c r="B81" s="59" t="s">
        <v>174</v>
      </c>
      <c r="C81" s="60">
        <f t="shared" si="22"/>
        <v>125</v>
      </c>
      <c r="D81" s="61">
        <f t="shared" si="23"/>
        <v>37.6</v>
      </c>
      <c r="E81" s="61">
        <f t="shared" si="23"/>
        <v>35.199999999999996</v>
      </c>
      <c r="F81" s="61">
        <f t="shared" si="23"/>
        <v>51.2</v>
      </c>
      <c r="G81" s="61">
        <f t="shared" si="23"/>
        <v>9.6</v>
      </c>
      <c r="H81" s="61">
        <f t="shared" si="23"/>
        <v>26.400000000000002</v>
      </c>
    </row>
    <row r="82" spans="1:8" ht="15" customHeight="1">
      <c r="A82" s="32" t="s">
        <v>263</v>
      </c>
      <c r="B82" s="45" t="s">
        <v>176</v>
      </c>
      <c r="C82" s="46">
        <f t="shared" si="22"/>
        <v>2016</v>
      </c>
      <c r="D82" s="47">
        <f>D178</f>
        <v>990</v>
      </c>
      <c r="E82" s="47">
        <f>E178</f>
        <v>907</v>
      </c>
      <c r="F82" s="47">
        <f t="shared" ref="F82:H82" si="24">F178</f>
        <v>1199</v>
      </c>
      <c r="G82" s="47">
        <f t="shared" si="24"/>
        <v>343</v>
      </c>
      <c r="H82" s="47">
        <f t="shared" si="24"/>
        <v>303</v>
      </c>
    </row>
    <row r="83" spans="1:8" ht="15" customHeight="1">
      <c r="A83" s="394" t="s">
        <v>1049</v>
      </c>
      <c r="B83" s="50"/>
      <c r="C83" s="51" t="str">
        <f>IF(SUM(D83:H83)&gt;100,"－",SUM(D83:H83))</f>
        <v>－</v>
      </c>
      <c r="D83" s="52">
        <f>D178/$C82*100</f>
        <v>49.107142857142854</v>
      </c>
      <c r="E83" s="52">
        <f>E178/$C82*100</f>
        <v>44.990079365079367</v>
      </c>
      <c r="F83" s="52">
        <f>F178/$C82*100</f>
        <v>59.474206349206348</v>
      </c>
      <c r="G83" s="52">
        <f>G178/$C82*100</f>
        <v>17.013888888888889</v>
      </c>
      <c r="H83" s="52">
        <f>H178/$C82*100</f>
        <v>15.029761904761903</v>
      </c>
    </row>
    <row r="84" spans="1:8" ht="26.1" customHeight="1">
      <c r="A84" s="394"/>
      <c r="B84" s="105" t="s">
        <v>307</v>
      </c>
      <c r="C84" s="73">
        <f t="shared" ref="C84:C91" si="25">C180</f>
        <v>1122</v>
      </c>
      <c r="D84" s="74">
        <f t="shared" ref="D84:H90" si="26">IF($C84=0,0,D180/$C84*100)</f>
        <v>50.356506238859176</v>
      </c>
      <c r="E84" s="74">
        <f t="shared" si="26"/>
        <v>48.395721925133692</v>
      </c>
      <c r="F84" s="74">
        <f t="shared" si="26"/>
        <v>65.597147950089123</v>
      </c>
      <c r="G84" s="74">
        <f t="shared" si="26"/>
        <v>16.488413547237077</v>
      </c>
      <c r="H84" s="74">
        <f t="shared" si="26"/>
        <v>11.051693404634582</v>
      </c>
    </row>
    <row r="85" spans="1:8" ht="26.1" customHeight="1">
      <c r="A85" s="66"/>
      <c r="B85" s="106" t="s">
        <v>308</v>
      </c>
      <c r="C85" s="54">
        <f t="shared" si="25"/>
        <v>458</v>
      </c>
      <c r="D85" s="55">
        <f t="shared" si="26"/>
        <v>52.401746724890828</v>
      </c>
      <c r="E85" s="55">
        <f t="shared" si="26"/>
        <v>45.414847161572055</v>
      </c>
      <c r="F85" s="55">
        <f t="shared" si="26"/>
        <v>56.986899563318779</v>
      </c>
      <c r="G85" s="55">
        <f t="shared" si="26"/>
        <v>17.467248908296941</v>
      </c>
      <c r="H85" s="55">
        <f t="shared" si="26"/>
        <v>13.318777292576419</v>
      </c>
    </row>
    <row r="86" spans="1:8" ht="26.1" customHeight="1">
      <c r="A86" s="56"/>
      <c r="B86" s="106" t="s">
        <v>267</v>
      </c>
      <c r="C86" s="54">
        <f t="shared" si="25"/>
        <v>273</v>
      </c>
      <c r="D86" s="55">
        <f t="shared" si="26"/>
        <v>54.578754578754577</v>
      </c>
      <c r="E86" s="55">
        <f t="shared" si="26"/>
        <v>42.124542124542124</v>
      </c>
      <c r="F86" s="55">
        <f t="shared" si="26"/>
        <v>53.846153846153847</v>
      </c>
      <c r="G86" s="55">
        <f t="shared" si="26"/>
        <v>21.611721611721613</v>
      </c>
      <c r="H86" s="55">
        <f t="shared" si="26"/>
        <v>10.989010989010989</v>
      </c>
    </row>
    <row r="87" spans="1:8" ht="26.1" customHeight="1">
      <c r="A87" s="56"/>
      <c r="B87" s="106" t="s">
        <v>268</v>
      </c>
      <c r="C87" s="54">
        <f t="shared" si="25"/>
        <v>9</v>
      </c>
      <c r="D87" s="55">
        <f t="shared" si="26"/>
        <v>11.111111111111111</v>
      </c>
      <c r="E87" s="55">
        <f t="shared" si="26"/>
        <v>0</v>
      </c>
      <c r="F87" s="55">
        <f t="shared" si="26"/>
        <v>22.222222222222221</v>
      </c>
      <c r="G87" s="55">
        <f t="shared" si="26"/>
        <v>11.111111111111111</v>
      </c>
      <c r="H87" s="55">
        <f t="shared" si="26"/>
        <v>66.666666666666657</v>
      </c>
    </row>
    <row r="88" spans="1:8" ht="26.1" customHeight="1">
      <c r="A88" s="56"/>
      <c r="B88" s="106" t="s">
        <v>269</v>
      </c>
      <c r="C88" s="54">
        <f t="shared" si="25"/>
        <v>0</v>
      </c>
      <c r="D88" s="55">
        <f t="shared" si="26"/>
        <v>0</v>
      </c>
      <c r="E88" s="55">
        <f t="shared" si="26"/>
        <v>0</v>
      </c>
      <c r="F88" s="55">
        <f t="shared" si="26"/>
        <v>0</v>
      </c>
      <c r="G88" s="55">
        <f t="shared" si="26"/>
        <v>0</v>
      </c>
      <c r="H88" s="55">
        <f t="shared" si="26"/>
        <v>0</v>
      </c>
    </row>
    <row r="89" spans="1:8" ht="21" customHeight="1">
      <c r="A89" s="56"/>
      <c r="B89" s="76" t="s">
        <v>173</v>
      </c>
      <c r="C89" s="54">
        <f t="shared" si="25"/>
        <v>6</v>
      </c>
      <c r="D89" s="55">
        <f t="shared" si="26"/>
        <v>16.666666666666664</v>
      </c>
      <c r="E89" s="55">
        <f t="shared" si="26"/>
        <v>33.333333333333329</v>
      </c>
      <c r="F89" s="55">
        <f t="shared" si="26"/>
        <v>33.333333333333329</v>
      </c>
      <c r="G89" s="55">
        <f t="shared" si="26"/>
        <v>16.666666666666664</v>
      </c>
      <c r="H89" s="55">
        <f t="shared" si="26"/>
        <v>33.333333333333329</v>
      </c>
    </row>
    <row r="90" spans="1:8" ht="21" customHeight="1">
      <c r="A90" s="35"/>
      <c r="B90" s="77" t="s">
        <v>174</v>
      </c>
      <c r="C90" s="60">
        <f t="shared" si="25"/>
        <v>148</v>
      </c>
      <c r="D90" s="61">
        <f t="shared" si="26"/>
        <v>22.972972972972975</v>
      </c>
      <c r="E90" s="61">
        <f t="shared" si="26"/>
        <v>26.351351351351347</v>
      </c>
      <c r="F90" s="61">
        <f t="shared" si="26"/>
        <v>34.45945945945946</v>
      </c>
      <c r="G90" s="61">
        <f t="shared" si="26"/>
        <v>11.486486486486488</v>
      </c>
      <c r="H90" s="61">
        <f t="shared" si="26"/>
        <v>54.054054054054056</v>
      </c>
    </row>
    <row r="91" spans="1:8" ht="15" customHeight="1">
      <c r="A91" s="32" t="s">
        <v>310</v>
      </c>
      <c r="B91" s="45" t="s">
        <v>176</v>
      </c>
      <c r="C91" s="46">
        <f t="shared" si="25"/>
        <v>2016</v>
      </c>
      <c r="D91" s="47">
        <f>D187</f>
        <v>990</v>
      </c>
      <c r="E91" s="47">
        <f>E187</f>
        <v>907</v>
      </c>
      <c r="F91" s="47">
        <f t="shared" ref="F91:H91" si="27">F187</f>
        <v>1199</v>
      </c>
      <c r="G91" s="47">
        <f t="shared" si="27"/>
        <v>343</v>
      </c>
      <c r="H91" s="47">
        <f t="shared" si="27"/>
        <v>303</v>
      </c>
    </row>
    <row r="92" spans="1:8" ht="15" customHeight="1">
      <c r="A92" s="394" t="s">
        <v>311</v>
      </c>
      <c r="B92" s="50"/>
      <c r="C92" s="51" t="str">
        <f>IF(SUM(D92:H92)&gt;100,"－",SUM(D92:H92))</f>
        <v>－</v>
      </c>
      <c r="D92" s="52">
        <f>D187/$C91*100</f>
        <v>49.107142857142854</v>
      </c>
      <c r="E92" s="52">
        <f>E187/$C91*100</f>
        <v>44.990079365079367</v>
      </c>
      <c r="F92" s="52">
        <f>F187/$C91*100</f>
        <v>59.474206349206348</v>
      </c>
      <c r="G92" s="52">
        <f>G187/$C91*100</f>
        <v>17.013888888888889</v>
      </c>
      <c r="H92" s="52">
        <f>H187/$C91*100</f>
        <v>15.029761904761903</v>
      </c>
    </row>
    <row r="93" spans="1:8" ht="15" customHeight="1">
      <c r="A93" s="394"/>
      <c r="B93" s="53" t="s">
        <v>312</v>
      </c>
      <c r="C93" s="54">
        <f>C189</f>
        <v>447</v>
      </c>
      <c r="D93" s="55">
        <f t="shared" ref="D93:H96" si="28">IF($C93=0,0,D189/$C93*100)</f>
        <v>61.073825503355707</v>
      </c>
      <c r="E93" s="55">
        <f t="shared" si="28"/>
        <v>61.521252796420576</v>
      </c>
      <c r="F93" s="55">
        <f t="shared" si="28"/>
        <v>71.588366890380314</v>
      </c>
      <c r="G93" s="55">
        <f t="shared" si="28"/>
        <v>28.635346756152124</v>
      </c>
      <c r="H93" s="55">
        <f t="shared" si="28"/>
        <v>9.3959731543624159</v>
      </c>
    </row>
    <row r="94" spans="1:8" ht="15" customHeight="1">
      <c r="A94" s="66"/>
      <c r="B94" s="53" t="s">
        <v>313</v>
      </c>
      <c r="C94" s="54">
        <f>C190</f>
        <v>960</v>
      </c>
      <c r="D94" s="55">
        <f t="shared" si="28"/>
        <v>48.645833333333336</v>
      </c>
      <c r="E94" s="55">
        <f t="shared" si="28"/>
        <v>42.1875</v>
      </c>
      <c r="F94" s="55">
        <f t="shared" si="28"/>
        <v>57.1875</v>
      </c>
      <c r="G94" s="55">
        <f t="shared" si="28"/>
        <v>14.270833333333332</v>
      </c>
      <c r="H94" s="55">
        <f t="shared" si="28"/>
        <v>13.541666666666666</v>
      </c>
    </row>
    <row r="95" spans="1:8" ht="15" customHeight="1">
      <c r="A95" s="56"/>
      <c r="B95" s="53" t="s">
        <v>315</v>
      </c>
      <c r="C95" s="54">
        <f>C191</f>
        <v>539</v>
      </c>
      <c r="D95" s="55">
        <f t="shared" si="28"/>
        <v>42.671614100185529</v>
      </c>
      <c r="E95" s="55">
        <f t="shared" si="28"/>
        <v>38.589981447124302</v>
      </c>
      <c r="F95" s="55">
        <f t="shared" si="28"/>
        <v>55.102040816326522</v>
      </c>
      <c r="G95" s="55">
        <f t="shared" si="28"/>
        <v>13.172541743970315</v>
      </c>
      <c r="H95" s="55">
        <f t="shared" si="28"/>
        <v>20.037105751391465</v>
      </c>
    </row>
    <row r="96" spans="1:8" ht="15" customHeight="1">
      <c r="A96" s="35"/>
      <c r="B96" s="59" t="s">
        <v>174</v>
      </c>
      <c r="C96" s="60">
        <f>C192</f>
        <v>70</v>
      </c>
      <c r="D96" s="61">
        <f t="shared" si="28"/>
        <v>28.571428571428569</v>
      </c>
      <c r="E96" s="61">
        <f t="shared" si="28"/>
        <v>27.142857142857142</v>
      </c>
      <c r="F96" s="61">
        <f t="shared" si="28"/>
        <v>47.142857142857139</v>
      </c>
      <c r="G96" s="61">
        <f t="shared" si="28"/>
        <v>10</v>
      </c>
      <c r="H96" s="61">
        <f t="shared" si="28"/>
        <v>32.857142857142854</v>
      </c>
    </row>
    <row r="100" spans="1:8" ht="15" customHeight="1">
      <c r="A100" s="32" t="s">
        <v>175</v>
      </c>
      <c r="B100" s="45" t="s">
        <v>176</v>
      </c>
      <c r="C100" s="104">
        <v>2016</v>
      </c>
      <c r="D100" s="104">
        <v>990</v>
      </c>
      <c r="E100" s="104">
        <v>907</v>
      </c>
      <c r="F100" s="104">
        <v>1199</v>
      </c>
      <c r="G100" s="104">
        <v>343</v>
      </c>
      <c r="H100" s="104">
        <v>303</v>
      </c>
    </row>
    <row r="101" spans="1:8" ht="15" customHeight="1">
      <c r="A101" s="48"/>
      <c r="B101" s="50"/>
      <c r="C101" s="104"/>
      <c r="D101" s="104"/>
      <c r="E101" s="104"/>
      <c r="F101" s="104"/>
      <c r="G101" s="104"/>
      <c r="H101" s="104"/>
    </row>
    <row r="102" spans="1:8" ht="15" customHeight="1">
      <c r="A102" s="48"/>
      <c r="B102" s="53" t="s">
        <v>177</v>
      </c>
      <c r="C102" s="104">
        <v>42</v>
      </c>
      <c r="D102" s="104">
        <v>28</v>
      </c>
      <c r="E102" s="104">
        <v>30</v>
      </c>
      <c r="F102" s="104">
        <v>33</v>
      </c>
      <c r="G102" s="104">
        <v>23</v>
      </c>
      <c r="H102" s="104">
        <v>3</v>
      </c>
    </row>
    <row r="103" spans="1:8" ht="15" customHeight="1">
      <c r="A103" s="48"/>
      <c r="B103" s="53" t="s">
        <v>178</v>
      </c>
      <c r="C103" s="104">
        <v>114</v>
      </c>
      <c r="D103" s="104">
        <v>56</v>
      </c>
      <c r="E103" s="104">
        <v>63</v>
      </c>
      <c r="F103" s="104">
        <v>78</v>
      </c>
      <c r="G103" s="104">
        <v>31</v>
      </c>
      <c r="H103" s="104">
        <v>16</v>
      </c>
    </row>
    <row r="104" spans="1:8" ht="15" customHeight="1">
      <c r="A104" s="56"/>
      <c r="B104" s="53" t="s">
        <v>179</v>
      </c>
      <c r="C104" s="104">
        <v>126</v>
      </c>
      <c r="D104" s="104">
        <v>66</v>
      </c>
      <c r="E104" s="104">
        <v>68</v>
      </c>
      <c r="F104" s="104">
        <v>76</v>
      </c>
      <c r="G104" s="104">
        <v>32</v>
      </c>
      <c r="H104" s="104">
        <v>19</v>
      </c>
    </row>
    <row r="105" spans="1:8" ht="15" customHeight="1">
      <c r="A105" s="56"/>
      <c r="B105" s="53" t="s">
        <v>180</v>
      </c>
      <c r="C105" s="104">
        <v>94</v>
      </c>
      <c r="D105" s="104">
        <v>42</v>
      </c>
      <c r="E105" s="104">
        <v>49</v>
      </c>
      <c r="F105" s="104">
        <v>63</v>
      </c>
      <c r="G105" s="104">
        <v>23</v>
      </c>
      <c r="H105" s="104">
        <v>11</v>
      </c>
    </row>
    <row r="106" spans="1:8" ht="15" customHeight="1">
      <c r="A106" s="56"/>
      <c r="B106" s="48" t="s">
        <v>181</v>
      </c>
      <c r="C106" s="104">
        <v>227</v>
      </c>
      <c r="D106" s="104">
        <v>112</v>
      </c>
      <c r="E106" s="104">
        <v>99</v>
      </c>
      <c r="F106" s="104">
        <v>148</v>
      </c>
      <c r="G106" s="104">
        <v>32</v>
      </c>
      <c r="H106" s="104">
        <v>39</v>
      </c>
    </row>
    <row r="107" spans="1:8" ht="15" customHeight="1">
      <c r="A107" s="56"/>
      <c r="B107" s="48" t="s">
        <v>182</v>
      </c>
      <c r="C107" s="104">
        <v>214</v>
      </c>
      <c r="D107" s="104">
        <v>102</v>
      </c>
      <c r="E107" s="104">
        <v>91</v>
      </c>
      <c r="F107" s="104">
        <v>134</v>
      </c>
      <c r="G107" s="104">
        <v>31</v>
      </c>
      <c r="H107" s="104">
        <v>33</v>
      </c>
    </row>
    <row r="108" spans="1:8" ht="15" customHeight="1">
      <c r="A108" s="56"/>
      <c r="B108" s="48" t="s">
        <v>183</v>
      </c>
      <c r="C108" s="104">
        <v>331</v>
      </c>
      <c r="D108" s="104">
        <v>170</v>
      </c>
      <c r="E108" s="104">
        <v>150</v>
      </c>
      <c r="F108" s="104">
        <v>195</v>
      </c>
      <c r="G108" s="104">
        <v>57</v>
      </c>
      <c r="H108" s="104">
        <v>47</v>
      </c>
    </row>
    <row r="109" spans="1:8" ht="15" customHeight="1">
      <c r="A109" s="35"/>
      <c r="B109" s="59" t="s">
        <v>184</v>
      </c>
      <c r="C109" s="104">
        <v>868</v>
      </c>
      <c r="D109" s="104">
        <v>414</v>
      </c>
      <c r="E109" s="104">
        <v>357</v>
      </c>
      <c r="F109" s="104">
        <v>472</v>
      </c>
      <c r="G109" s="104">
        <v>114</v>
      </c>
      <c r="H109" s="104">
        <v>135</v>
      </c>
    </row>
    <row r="110" spans="1:8" ht="15" customHeight="1">
      <c r="A110" s="32" t="s">
        <v>189</v>
      </c>
      <c r="B110" s="45" t="s">
        <v>176</v>
      </c>
      <c r="C110" s="104">
        <v>2016</v>
      </c>
      <c r="D110" s="104">
        <v>990</v>
      </c>
      <c r="E110" s="104">
        <v>907</v>
      </c>
      <c r="F110" s="104">
        <v>1199</v>
      </c>
      <c r="G110" s="104">
        <v>343</v>
      </c>
      <c r="H110" s="104">
        <v>303</v>
      </c>
    </row>
    <row r="111" spans="1:8" ht="15" customHeight="1">
      <c r="A111" s="48"/>
      <c r="B111" s="50"/>
      <c r="C111" s="104"/>
      <c r="D111" s="104"/>
      <c r="E111" s="104"/>
      <c r="F111" s="104"/>
      <c r="G111" s="104"/>
      <c r="H111" s="104"/>
    </row>
    <row r="112" spans="1:8" ht="15" customHeight="1">
      <c r="A112" s="48"/>
      <c r="B112" s="53" t="s">
        <v>190</v>
      </c>
      <c r="C112" s="104">
        <v>513</v>
      </c>
      <c r="D112" s="104">
        <v>260</v>
      </c>
      <c r="E112" s="104">
        <v>263</v>
      </c>
      <c r="F112" s="104">
        <v>329</v>
      </c>
      <c r="G112" s="104">
        <v>110</v>
      </c>
      <c r="H112" s="104">
        <v>73</v>
      </c>
    </row>
    <row r="113" spans="1:8" ht="15" customHeight="1">
      <c r="A113" s="48"/>
      <c r="B113" s="53" t="s">
        <v>191</v>
      </c>
      <c r="C113" s="104">
        <v>488</v>
      </c>
      <c r="D113" s="104">
        <v>243</v>
      </c>
      <c r="E113" s="104">
        <v>205</v>
      </c>
      <c r="F113" s="104">
        <v>285</v>
      </c>
      <c r="G113" s="104">
        <v>68</v>
      </c>
      <c r="H113" s="104">
        <v>70</v>
      </c>
    </row>
    <row r="114" spans="1:8" ht="15" customHeight="1">
      <c r="A114" s="56"/>
      <c r="B114" s="53" t="s">
        <v>192</v>
      </c>
      <c r="C114" s="104">
        <v>867</v>
      </c>
      <c r="D114" s="104">
        <v>421</v>
      </c>
      <c r="E114" s="104">
        <v>374</v>
      </c>
      <c r="F114" s="104">
        <v>504</v>
      </c>
      <c r="G114" s="104">
        <v>144</v>
      </c>
      <c r="H114" s="104">
        <v>131</v>
      </c>
    </row>
    <row r="115" spans="1:8" ht="15" customHeight="1">
      <c r="A115" s="35"/>
      <c r="B115" s="59" t="s">
        <v>193</v>
      </c>
      <c r="C115" s="104">
        <v>148</v>
      </c>
      <c r="D115" s="104">
        <v>66</v>
      </c>
      <c r="E115" s="104">
        <v>65</v>
      </c>
      <c r="F115" s="104">
        <v>81</v>
      </c>
      <c r="G115" s="104">
        <v>21</v>
      </c>
      <c r="H115" s="104">
        <v>29</v>
      </c>
    </row>
    <row r="116" spans="1:8" ht="15" customHeight="1">
      <c r="A116" s="32" t="s">
        <v>204</v>
      </c>
      <c r="B116" s="45" t="s">
        <v>176</v>
      </c>
      <c r="C116" s="104">
        <v>2016</v>
      </c>
      <c r="D116" s="104">
        <v>990</v>
      </c>
      <c r="E116" s="104">
        <v>907</v>
      </c>
      <c r="F116" s="104">
        <v>1199</v>
      </c>
      <c r="G116" s="104">
        <v>343</v>
      </c>
      <c r="H116" s="104">
        <v>303</v>
      </c>
    </row>
    <row r="117" spans="1:8" ht="15" customHeight="1">
      <c r="A117" s="394" t="s">
        <v>205</v>
      </c>
      <c r="B117" s="50"/>
      <c r="C117" s="104"/>
      <c r="D117" s="104"/>
      <c r="E117" s="104"/>
      <c r="F117" s="104"/>
      <c r="G117" s="104"/>
      <c r="H117" s="104"/>
    </row>
    <row r="118" spans="1:8" ht="15" customHeight="1">
      <c r="A118" s="394"/>
      <c r="B118" s="53" t="s">
        <v>206</v>
      </c>
      <c r="C118" s="104">
        <v>1288</v>
      </c>
      <c r="D118" s="104">
        <v>658</v>
      </c>
      <c r="E118" s="104">
        <v>604</v>
      </c>
      <c r="F118" s="104">
        <v>788</v>
      </c>
      <c r="G118" s="104">
        <v>231</v>
      </c>
      <c r="H118" s="104">
        <v>193</v>
      </c>
    </row>
    <row r="119" spans="1:8" ht="15" customHeight="1">
      <c r="A119" s="48"/>
      <c r="B119" s="53" t="s">
        <v>207</v>
      </c>
      <c r="C119" s="104">
        <v>300</v>
      </c>
      <c r="D119" s="104">
        <v>127</v>
      </c>
      <c r="E119" s="104">
        <v>130</v>
      </c>
      <c r="F119" s="104">
        <v>152</v>
      </c>
      <c r="G119" s="104">
        <v>37</v>
      </c>
      <c r="H119" s="104">
        <v>49</v>
      </c>
    </row>
    <row r="120" spans="1:8" ht="15" customHeight="1">
      <c r="A120" s="56"/>
      <c r="B120" s="53" t="s">
        <v>208</v>
      </c>
      <c r="C120" s="104">
        <v>151</v>
      </c>
      <c r="D120" s="104">
        <v>73</v>
      </c>
      <c r="E120" s="104">
        <v>63</v>
      </c>
      <c r="F120" s="104">
        <v>105</v>
      </c>
      <c r="G120" s="104">
        <v>44</v>
      </c>
      <c r="H120" s="104">
        <v>16</v>
      </c>
    </row>
    <row r="121" spans="1:8" ht="15" customHeight="1">
      <c r="A121" s="56"/>
      <c r="B121" s="53" t="s">
        <v>209</v>
      </c>
      <c r="C121" s="104">
        <v>174</v>
      </c>
      <c r="D121" s="104">
        <v>96</v>
      </c>
      <c r="E121" s="104">
        <v>70</v>
      </c>
      <c r="F121" s="104">
        <v>104</v>
      </c>
      <c r="G121" s="104">
        <v>22</v>
      </c>
      <c r="H121" s="104">
        <v>21</v>
      </c>
    </row>
    <row r="122" spans="1:8" ht="15" customHeight="1">
      <c r="A122" s="56"/>
      <c r="B122" s="53" t="s">
        <v>210</v>
      </c>
      <c r="C122" s="104">
        <v>16</v>
      </c>
      <c r="D122" s="104">
        <v>5</v>
      </c>
      <c r="E122" s="104">
        <v>7</v>
      </c>
      <c r="F122" s="104">
        <v>7</v>
      </c>
      <c r="G122" s="104">
        <v>3</v>
      </c>
      <c r="H122" s="104">
        <v>6</v>
      </c>
    </row>
    <row r="123" spans="1:8" ht="15" customHeight="1">
      <c r="A123" s="56"/>
      <c r="B123" s="53" t="s">
        <v>211</v>
      </c>
      <c r="C123" s="104">
        <v>65</v>
      </c>
      <c r="D123" s="104">
        <v>21</v>
      </c>
      <c r="E123" s="104">
        <v>24</v>
      </c>
      <c r="F123" s="104">
        <v>32</v>
      </c>
      <c r="G123" s="104">
        <v>4</v>
      </c>
      <c r="H123" s="104">
        <v>13</v>
      </c>
    </row>
    <row r="124" spans="1:8" ht="15" customHeight="1">
      <c r="A124" s="35"/>
      <c r="B124" s="59" t="s">
        <v>184</v>
      </c>
      <c r="C124" s="104">
        <v>22</v>
      </c>
      <c r="D124" s="104">
        <v>10</v>
      </c>
      <c r="E124" s="104">
        <v>9</v>
      </c>
      <c r="F124" s="104">
        <v>11</v>
      </c>
      <c r="G124" s="104">
        <v>2</v>
      </c>
      <c r="H124" s="104">
        <v>5</v>
      </c>
    </row>
    <row r="125" spans="1:8" ht="15" customHeight="1">
      <c r="A125" s="32" t="s">
        <v>212</v>
      </c>
      <c r="B125" s="45" t="s">
        <v>176</v>
      </c>
      <c r="C125" s="104">
        <v>2016</v>
      </c>
      <c r="D125" s="104">
        <v>990</v>
      </c>
      <c r="E125" s="104">
        <v>907</v>
      </c>
      <c r="F125" s="104">
        <v>1199</v>
      </c>
      <c r="G125" s="104">
        <v>343</v>
      </c>
      <c r="H125" s="104">
        <v>303</v>
      </c>
    </row>
    <row r="126" spans="1:8" ht="15" customHeight="1">
      <c r="A126" s="394" t="s">
        <v>213</v>
      </c>
      <c r="B126" s="50"/>
      <c r="C126" s="104"/>
      <c r="D126" s="104"/>
      <c r="E126" s="104"/>
      <c r="F126" s="104"/>
      <c r="G126" s="104"/>
      <c r="H126" s="104"/>
    </row>
    <row r="127" spans="1:8" ht="15" customHeight="1">
      <c r="A127" s="394"/>
      <c r="B127" s="53" t="s">
        <v>214</v>
      </c>
      <c r="C127" s="104">
        <v>774</v>
      </c>
      <c r="D127" s="104">
        <v>379</v>
      </c>
      <c r="E127" s="104">
        <v>331</v>
      </c>
      <c r="F127" s="104">
        <v>440</v>
      </c>
      <c r="G127" s="104">
        <v>109</v>
      </c>
      <c r="H127" s="104">
        <v>109</v>
      </c>
    </row>
    <row r="128" spans="1:8" ht="15" customHeight="1">
      <c r="A128" s="394"/>
      <c r="B128" s="53" t="s">
        <v>215</v>
      </c>
      <c r="C128" s="104">
        <v>318</v>
      </c>
      <c r="D128" s="104">
        <v>134</v>
      </c>
      <c r="E128" s="104">
        <v>136</v>
      </c>
      <c r="F128" s="104">
        <v>171</v>
      </c>
      <c r="G128" s="104">
        <v>40</v>
      </c>
      <c r="H128" s="104">
        <v>60</v>
      </c>
    </row>
    <row r="129" spans="1:8" ht="15" customHeight="1">
      <c r="A129" s="56"/>
      <c r="B129" s="53" t="s">
        <v>216</v>
      </c>
      <c r="C129" s="104">
        <v>416</v>
      </c>
      <c r="D129" s="104">
        <v>189</v>
      </c>
      <c r="E129" s="104">
        <v>178</v>
      </c>
      <c r="F129" s="104">
        <v>240</v>
      </c>
      <c r="G129" s="104">
        <v>70</v>
      </c>
      <c r="H129" s="104">
        <v>72</v>
      </c>
    </row>
    <row r="130" spans="1:8" ht="15" customHeight="1">
      <c r="A130" s="56"/>
      <c r="B130" s="53" t="s">
        <v>217</v>
      </c>
      <c r="C130" s="104">
        <v>195</v>
      </c>
      <c r="D130" s="104">
        <v>103</v>
      </c>
      <c r="E130" s="104">
        <v>88</v>
      </c>
      <c r="F130" s="104">
        <v>122</v>
      </c>
      <c r="G130" s="104">
        <v>37</v>
      </c>
      <c r="H130" s="104">
        <v>30</v>
      </c>
    </row>
    <row r="131" spans="1:8" ht="15" customHeight="1">
      <c r="A131" s="56"/>
      <c r="B131" s="53" t="s">
        <v>218</v>
      </c>
      <c r="C131" s="104">
        <v>261</v>
      </c>
      <c r="D131" s="104">
        <v>162</v>
      </c>
      <c r="E131" s="104">
        <v>156</v>
      </c>
      <c r="F131" s="104">
        <v>198</v>
      </c>
      <c r="G131" s="104">
        <v>81</v>
      </c>
      <c r="H131" s="104">
        <v>23</v>
      </c>
    </row>
    <row r="132" spans="1:8" ht="15" customHeight="1">
      <c r="A132" s="35"/>
      <c r="B132" s="59" t="s">
        <v>174</v>
      </c>
      <c r="C132" s="104">
        <v>52</v>
      </c>
      <c r="D132" s="104">
        <v>23</v>
      </c>
      <c r="E132" s="104">
        <v>18</v>
      </c>
      <c r="F132" s="104">
        <v>28</v>
      </c>
      <c r="G132" s="104">
        <v>6</v>
      </c>
      <c r="H132" s="104">
        <v>9</v>
      </c>
    </row>
    <row r="133" spans="1:8" ht="15" customHeight="1">
      <c r="A133" s="32" t="s">
        <v>219</v>
      </c>
      <c r="B133" s="45" t="s">
        <v>176</v>
      </c>
      <c r="C133" s="104">
        <v>2016</v>
      </c>
      <c r="D133" s="104">
        <v>990</v>
      </c>
      <c r="E133" s="104">
        <v>907</v>
      </c>
      <c r="F133" s="104">
        <v>1199</v>
      </c>
      <c r="G133" s="104">
        <v>343</v>
      </c>
      <c r="H133" s="104">
        <v>303</v>
      </c>
    </row>
    <row r="134" spans="1:8" ht="15" customHeight="1">
      <c r="A134" s="66" t="s">
        <v>220</v>
      </c>
      <c r="B134" s="50"/>
      <c r="C134" s="104"/>
      <c r="D134" s="104"/>
      <c r="E134" s="104"/>
      <c r="F134" s="104"/>
      <c r="G134" s="104"/>
      <c r="H134" s="104"/>
    </row>
    <row r="135" spans="1:8" ht="15" customHeight="1">
      <c r="A135" s="66"/>
      <c r="B135" s="53" t="s">
        <v>221</v>
      </c>
      <c r="C135" s="104">
        <v>121</v>
      </c>
      <c r="D135" s="104">
        <v>49</v>
      </c>
      <c r="E135" s="104">
        <v>45</v>
      </c>
      <c r="F135" s="104">
        <v>67</v>
      </c>
      <c r="G135" s="104">
        <v>22</v>
      </c>
      <c r="H135" s="104">
        <v>19</v>
      </c>
    </row>
    <row r="136" spans="1:8" ht="15" customHeight="1">
      <c r="A136" s="66"/>
      <c r="B136" s="53" t="s">
        <v>222</v>
      </c>
      <c r="C136" s="104">
        <v>413</v>
      </c>
      <c r="D136" s="104">
        <v>179</v>
      </c>
      <c r="E136" s="104">
        <v>158</v>
      </c>
      <c r="F136" s="104">
        <v>221</v>
      </c>
      <c r="G136" s="104">
        <v>67</v>
      </c>
      <c r="H136" s="104">
        <v>65</v>
      </c>
    </row>
    <row r="137" spans="1:8" ht="15" customHeight="1">
      <c r="A137" s="56"/>
      <c r="B137" s="53" t="s">
        <v>223</v>
      </c>
      <c r="C137" s="104">
        <v>477</v>
      </c>
      <c r="D137" s="104">
        <v>230</v>
      </c>
      <c r="E137" s="104">
        <v>205</v>
      </c>
      <c r="F137" s="104">
        <v>276</v>
      </c>
      <c r="G137" s="104">
        <v>72</v>
      </c>
      <c r="H137" s="104">
        <v>76</v>
      </c>
    </row>
    <row r="138" spans="1:8" ht="15" customHeight="1">
      <c r="A138" s="56"/>
      <c r="B138" s="53" t="s">
        <v>224</v>
      </c>
      <c r="C138" s="104">
        <v>362</v>
      </c>
      <c r="D138" s="104">
        <v>167</v>
      </c>
      <c r="E138" s="104">
        <v>161</v>
      </c>
      <c r="F138" s="104">
        <v>208</v>
      </c>
      <c r="G138" s="104">
        <v>41</v>
      </c>
      <c r="H138" s="104">
        <v>58</v>
      </c>
    </row>
    <row r="139" spans="1:8" ht="15" customHeight="1">
      <c r="A139" s="56"/>
      <c r="B139" s="53" t="s">
        <v>225</v>
      </c>
      <c r="C139" s="104">
        <v>216</v>
      </c>
      <c r="D139" s="104">
        <v>126</v>
      </c>
      <c r="E139" s="104">
        <v>103</v>
      </c>
      <c r="F139" s="104">
        <v>145</v>
      </c>
      <c r="G139" s="104">
        <v>48</v>
      </c>
      <c r="H139" s="104">
        <v>30</v>
      </c>
    </row>
    <row r="140" spans="1:8" ht="15" customHeight="1">
      <c r="A140" s="56"/>
      <c r="B140" s="53" t="s">
        <v>226</v>
      </c>
      <c r="C140" s="104">
        <v>173</v>
      </c>
      <c r="D140" s="104">
        <v>107</v>
      </c>
      <c r="E140" s="104">
        <v>96</v>
      </c>
      <c r="F140" s="104">
        <v>105</v>
      </c>
      <c r="G140" s="104">
        <v>32</v>
      </c>
      <c r="H140" s="104">
        <v>17</v>
      </c>
    </row>
    <row r="141" spans="1:8" ht="15" customHeight="1">
      <c r="A141" s="56"/>
      <c r="B141" s="53" t="s">
        <v>227</v>
      </c>
      <c r="C141" s="104">
        <v>126</v>
      </c>
      <c r="D141" s="104">
        <v>65</v>
      </c>
      <c r="E141" s="104">
        <v>74</v>
      </c>
      <c r="F141" s="104">
        <v>92</v>
      </c>
      <c r="G141" s="104">
        <v>29</v>
      </c>
      <c r="H141" s="104">
        <v>16</v>
      </c>
    </row>
    <row r="142" spans="1:8" ht="15" customHeight="1">
      <c r="A142" s="56"/>
      <c r="B142" s="53" t="s">
        <v>228</v>
      </c>
      <c r="C142" s="104">
        <v>59</v>
      </c>
      <c r="D142" s="104">
        <v>34</v>
      </c>
      <c r="E142" s="104">
        <v>32</v>
      </c>
      <c r="F142" s="104">
        <v>45</v>
      </c>
      <c r="G142" s="104">
        <v>17</v>
      </c>
      <c r="H142" s="104">
        <v>3</v>
      </c>
    </row>
    <row r="143" spans="1:8" ht="15" customHeight="1">
      <c r="A143" s="56"/>
      <c r="B143" s="53" t="s">
        <v>229</v>
      </c>
      <c r="C143" s="104">
        <v>37</v>
      </c>
      <c r="D143" s="104">
        <v>23</v>
      </c>
      <c r="E143" s="104">
        <v>25</v>
      </c>
      <c r="F143" s="104">
        <v>26</v>
      </c>
      <c r="G143" s="104">
        <v>10</v>
      </c>
      <c r="H143" s="104">
        <v>5</v>
      </c>
    </row>
    <row r="144" spans="1:8" ht="15" customHeight="1">
      <c r="A144" s="35"/>
      <c r="B144" s="59" t="s">
        <v>230</v>
      </c>
      <c r="C144" s="104">
        <v>32</v>
      </c>
      <c r="D144" s="104">
        <v>10</v>
      </c>
      <c r="E144" s="104">
        <v>8</v>
      </c>
      <c r="F144" s="104">
        <v>14</v>
      </c>
      <c r="G144" s="104">
        <v>5</v>
      </c>
      <c r="H144" s="104">
        <v>14</v>
      </c>
    </row>
    <row r="145" spans="1:8" ht="15" customHeight="1">
      <c r="A145" s="32" t="s">
        <v>236</v>
      </c>
      <c r="B145" s="45" t="s">
        <v>176</v>
      </c>
      <c r="C145" s="104">
        <v>2016</v>
      </c>
      <c r="D145" s="104">
        <v>990</v>
      </c>
      <c r="E145" s="104">
        <v>907</v>
      </c>
      <c r="F145" s="104">
        <v>1199</v>
      </c>
      <c r="G145" s="104">
        <v>343</v>
      </c>
      <c r="H145" s="104">
        <v>303</v>
      </c>
    </row>
    <row r="146" spans="1:8" ht="15" customHeight="1">
      <c r="A146" s="66" t="s">
        <v>62</v>
      </c>
      <c r="B146" s="50"/>
      <c r="C146" s="104"/>
      <c r="D146" s="104"/>
      <c r="E146" s="104"/>
      <c r="F146" s="104"/>
      <c r="G146" s="104"/>
      <c r="H146" s="104"/>
    </row>
    <row r="147" spans="1:8" ht="15" customHeight="1">
      <c r="A147" s="66"/>
      <c r="B147" s="53" t="s">
        <v>237</v>
      </c>
      <c r="C147" s="104">
        <v>219</v>
      </c>
      <c r="D147" s="104">
        <v>104</v>
      </c>
      <c r="E147" s="104">
        <v>94</v>
      </c>
      <c r="F147" s="104">
        <v>106</v>
      </c>
      <c r="G147" s="104">
        <v>26</v>
      </c>
      <c r="H147" s="104">
        <v>30</v>
      </c>
    </row>
    <row r="148" spans="1:8" ht="15" customHeight="1">
      <c r="A148" s="66"/>
      <c r="B148" s="53" t="s">
        <v>238</v>
      </c>
      <c r="C148" s="104">
        <v>372</v>
      </c>
      <c r="D148" s="104">
        <v>197</v>
      </c>
      <c r="E148" s="104">
        <v>157</v>
      </c>
      <c r="F148" s="104">
        <v>204</v>
      </c>
      <c r="G148" s="104">
        <v>37</v>
      </c>
      <c r="H148" s="104">
        <v>51</v>
      </c>
    </row>
    <row r="149" spans="1:8" ht="15" customHeight="1">
      <c r="A149" s="56"/>
      <c r="B149" s="53" t="s">
        <v>239</v>
      </c>
      <c r="C149" s="104">
        <v>874</v>
      </c>
      <c r="D149" s="104">
        <v>443</v>
      </c>
      <c r="E149" s="104">
        <v>414</v>
      </c>
      <c r="F149" s="104">
        <v>557</v>
      </c>
      <c r="G149" s="104">
        <v>130</v>
      </c>
      <c r="H149" s="104">
        <v>119</v>
      </c>
    </row>
    <row r="150" spans="1:8" ht="15" customHeight="1">
      <c r="A150" s="56"/>
      <c r="B150" s="53" t="s">
        <v>240</v>
      </c>
      <c r="C150" s="104">
        <v>203</v>
      </c>
      <c r="D150" s="104">
        <v>120</v>
      </c>
      <c r="E150" s="104">
        <v>115</v>
      </c>
      <c r="F150" s="104">
        <v>158</v>
      </c>
      <c r="G150" s="104">
        <v>96</v>
      </c>
      <c r="H150" s="104">
        <v>18</v>
      </c>
    </row>
    <row r="151" spans="1:8" ht="15" customHeight="1">
      <c r="A151" s="56"/>
      <c r="B151" s="53" t="s">
        <v>241</v>
      </c>
      <c r="C151" s="104">
        <v>99</v>
      </c>
      <c r="D151" s="104">
        <v>43</v>
      </c>
      <c r="E151" s="104">
        <v>43</v>
      </c>
      <c r="F151" s="104">
        <v>62</v>
      </c>
      <c r="G151" s="104">
        <v>28</v>
      </c>
      <c r="H151" s="104">
        <v>16</v>
      </c>
    </row>
    <row r="152" spans="1:8" ht="15" customHeight="1">
      <c r="A152" s="35"/>
      <c r="B152" s="59" t="s">
        <v>230</v>
      </c>
      <c r="C152" s="104">
        <v>249</v>
      </c>
      <c r="D152" s="104">
        <v>83</v>
      </c>
      <c r="E152" s="104">
        <v>84</v>
      </c>
      <c r="F152" s="104">
        <v>112</v>
      </c>
      <c r="G152" s="104">
        <v>26</v>
      </c>
      <c r="H152" s="104">
        <v>69</v>
      </c>
    </row>
    <row r="153" spans="1:8" ht="15" customHeight="1">
      <c r="A153" s="32" t="s">
        <v>242</v>
      </c>
      <c r="B153" s="45" t="s">
        <v>176</v>
      </c>
      <c r="C153" s="104">
        <v>2016</v>
      </c>
      <c r="D153" s="104">
        <v>990</v>
      </c>
      <c r="E153" s="104">
        <v>907</v>
      </c>
      <c r="F153" s="104">
        <v>1199</v>
      </c>
      <c r="G153" s="104">
        <v>343</v>
      </c>
      <c r="H153" s="104">
        <v>303</v>
      </c>
    </row>
    <row r="154" spans="1:8" ht="15" customHeight="1">
      <c r="A154" s="394" t="s">
        <v>1039</v>
      </c>
      <c r="B154" s="50"/>
      <c r="C154" s="104"/>
      <c r="D154" s="104"/>
      <c r="E154" s="104"/>
      <c r="F154" s="104"/>
      <c r="G154" s="104"/>
      <c r="H154" s="104"/>
    </row>
    <row r="155" spans="1:8" ht="15" customHeight="1">
      <c r="A155" s="394"/>
      <c r="B155" s="53" t="s">
        <v>243</v>
      </c>
      <c r="C155" s="104">
        <v>230</v>
      </c>
      <c r="D155" s="104">
        <v>107</v>
      </c>
      <c r="E155" s="104">
        <v>97</v>
      </c>
      <c r="F155" s="104">
        <v>122</v>
      </c>
      <c r="G155" s="104">
        <v>36</v>
      </c>
      <c r="H155" s="104">
        <v>33</v>
      </c>
    </row>
    <row r="156" spans="1:8" ht="15" customHeight="1">
      <c r="A156" s="66"/>
      <c r="B156" s="53" t="s">
        <v>244</v>
      </c>
      <c r="C156" s="104">
        <v>223</v>
      </c>
      <c r="D156" s="104">
        <v>110</v>
      </c>
      <c r="E156" s="104">
        <v>95</v>
      </c>
      <c r="F156" s="104">
        <v>116</v>
      </c>
      <c r="G156" s="104">
        <v>24</v>
      </c>
      <c r="H156" s="104">
        <v>33</v>
      </c>
    </row>
    <row r="157" spans="1:8" ht="15" customHeight="1">
      <c r="A157" s="56"/>
      <c r="B157" s="53" t="s">
        <v>245</v>
      </c>
      <c r="C157" s="104">
        <v>259</v>
      </c>
      <c r="D157" s="104">
        <v>114</v>
      </c>
      <c r="E157" s="104">
        <v>121</v>
      </c>
      <c r="F157" s="104">
        <v>165</v>
      </c>
      <c r="G157" s="104">
        <v>40</v>
      </c>
      <c r="H157" s="104">
        <v>35</v>
      </c>
    </row>
    <row r="158" spans="1:8" ht="15" customHeight="1">
      <c r="A158" s="56"/>
      <c r="B158" s="53" t="s">
        <v>246</v>
      </c>
      <c r="C158" s="104">
        <v>189</v>
      </c>
      <c r="D158" s="104">
        <v>109</v>
      </c>
      <c r="E158" s="104">
        <v>89</v>
      </c>
      <c r="F158" s="104">
        <v>117</v>
      </c>
      <c r="G158" s="104">
        <v>31</v>
      </c>
      <c r="H158" s="104">
        <v>22</v>
      </c>
    </row>
    <row r="159" spans="1:8" ht="15" customHeight="1">
      <c r="A159" s="56"/>
      <c r="B159" s="53" t="s">
        <v>247</v>
      </c>
      <c r="C159" s="104">
        <v>121</v>
      </c>
      <c r="D159" s="104">
        <v>70</v>
      </c>
      <c r="E159" s="104">
        <v>63</v>
      </c>
      <c r="F159" s="104">
        <v>95</v>
      </c>
      <c r="G159" s="104">
        <v>27</v>
      </c>
      <c r="H159" s="104">
        <v>8</v>
      </c>
    </row>
    <row r="160" spans="1:8" ht="15" customHeight="1">
      <c r="A160" s="56"/>
      <c r="B160" s="53" t="s">
        <v>248</v>
      </c>
      <c r="C160" s="104">
        <v>66</v>
      </c>
      <c r="D160" s="104">
        <v>42</v>
      </c>
      <c r="E160" s="104">
        <v>40</v>
      </c>
      <c r="F160" s="104">
        <v>52</v>
      </c>
      <c r="G160" s="104">
        <v>17</v>
      </c>
      <c r="H160" s="104">
        <v>2</v>
      </c>
    </row>
    <row r="161" spans="1:8" ht="15" customHeight="1">
      <c r="A161" s="56"/>
      <c r="B161" s="53" t="s">
        <v>249</v>
      </c>
      <c r="C161" s="104">
        <v>93</v>
      </c>
      <c r="D161" s="104">
        <v>71</v>
      </c>
      <c r="E161" s="104">
        <v>70</v>
      </c>
      <c r="F161" s="104">
        <v>78</v>
      </c>
      <c r="G161" s="104">
        <v>52</v>
      </c>
      <c r="H161" s="104">
        <v>2</v>
      </c>
    </row>
    <row r="162" spans="1:8" ht="15" customHeight="1">
      <c r="A162" s="56"/>
      <c r="B162" s="53" t="s">
        <v>250</v>
      </c>
      <c r="C162" s="104">
        <v>17</v>
      </c>
      <c r="D162" s="104">
        <v>13</v>
      </c>
      <c r="E162" s="104">
        <v>13</v>
      </c>
      <c r="F162" s="104">
        <v>14</v>
      </c>
      <c r="G162" s="104">
        <v>6</v>
      </c>
      <c r="H162" s="104">
        <v>1</v>
      </c>
    </row>
    <row r="163" spans="1:8" ht="15" customHeight="1">
      <c r="A163" s="56"/>
      <c r="B163" s="53" t="s">
        <v>251</v>
      </c>
      <c r="C163" s="104">
        <v>28</v>
      </c>
      <c r="D163" s="104">
        <v>16</v>
      </c>
      <c r="E163" s="104">
        <v>16</v>
      </c>
      <c r="F163" s="104">
        <v>16</v>
      </c>
      <c r="G163" s="104">
        <v>4</v>
      </c>
      <c r="H163" s="104">
        <v>6</v>
      </c>
    </row>
    <row r="164" spans="1:8" ht="15" customHeight="1">
      <c r="A164" s="35"/>
      <c r="B164" s="59" t="s">
        <v>230</v>
      </c>
      <c r="C164" s="104">
        <v>790</v>
      </c>
      <c r="D164" s="104">
        <v>338</v>
      </c>
      <c r="E164" s="104">
        <v>303</v>
      </c>
      <c r="F164" s="104">
        <v>424</v>
      </c>
      <c r="G164" s="104">
        <v>106</v>
      </c>
      <c r="H164" s="104">
        <v>161</v>
      </c>
    </row>
    <row r="165" spans="1:8" ht="15" customHeight="1">
      <c r="A165" s="32" t="s">
        <v>252</v>
      </c>
      <c r="B165" s="45" t="s">
        <v>176</v>
      </c>
      <c r="C165" s="104">
        <v>2016</v>
      </c>
      <c r="D165" s="104">
        <v>990</v>
      </c>
      <c r="E165" s="104">
        <v>907</v>
      </c>
      <c r="F165" s="104">
        <v>1199</v>
      </c>
      <c r="G165" s="104">
        <v>343</v>
      </c>
      <c r="H165" s="104">
        <v>303</v>
      </c>
    </row>
    <row r="166" spans="1:8" ht="15" customHeight="1">
      <c r="A166" s="66" t="s">
        <v>63</v>
      </c>
      <c r="B166" s="50"/>
      <c r="C166" s="104"/>
      <c r="D166" s="104"/>
      <c r="E166" s="104"/>
      <c r="F166" s="104"/>
      <c r="G166" s="104"/>
      <c r="H166" s="104"/>
    </row>
    <row r="167" spans="1:8" ht="15" customHeight="1">
      <c r="A167" s="66"/>
      <c r="B167" s="53" t="s">
        <v>253</v>
      </c>
      <c r="C167" s="104">
        <v>16</v>
      </c>
      <c r="D167" s="104">
        <v>9</v>
      </c>
      <c r="E167" s="104">
        <v>8</v>
      </c>
      <c r="F167" s="104">
        <v>9</v>
      </c>
      <c r="G167" s="104">
        <v>2</v>
      </c>
      <c r="H167" s="104">
        <v>3</v>
      </c>
    </row>
    <row r="168" spans="1:8" ht="15" customHeight="1">
      <c r="A168" s="66"/>
      <c r="B168" s="53" t="s">
        <v>254</v>
      </c>
      <c r="C168" s="104">
        <v>172</v>
      </c>
      <c r="D168" s="104">
        <v>72</v>
      </c>
      <c r="E168" s="104">
        <v>69</v>
      </c>
      <c r="F168" s="104">
        <v>88</v>
      </c>
      <c r="G168" s="104">
        <v>19</v>
      </c>
      <c r="H168" s="104">
        <v>25</v>
      </c>
    </row>
    <row r="169" spans="1:8" ht="15" customHeight="1">
      <c r="A169" s="56"/>
      <c r="B169" s="53" t="s">
        <v>255</v>
      </c>
      <c r="C169" s="104">
        <v>391</v>
      </c>
      <c r="D169" s="104">
        <v>194</v>
      </c>
      <c r="E169" s="104">
        <v>173</v>
      </c>
      <c r="F169" s="104">
        <v>200</v>
      </c>
      <c r="G169" s="104">
        <v>54</v>
      </c>
      <c r="H169" s="104">
        <v>61</v>
      </c>
    </row>
    <row r="170" spans="1:8" ht="15" customHeight="1">
      <c r="A170" s="56"/>
      <c r="B170" s="53" t="s">
        <v>256</v>
      </c>
      <c r="C170" s="104">
        <v>390</v>
      </c>
      <c r="D170" s="104">
        <v>190</v>
      </c>
      <c r="E170" s="104">
        <v>162</v>
      </c>
      <c r="F170" s="104">
        <v>226</v>
      </c>
      <c r="G170" s="104">
        <v>55</v>
      </c>
      <c r="H170" s="104">
        <v>66</v>
      </c>
    </row>
    <row r="171" spans="1:8" ht="15" customHeight="1">
      <c r="A171" s="56"/>
      <c r="B171" s="53" t="s">
        <v>257</v>
      </c>
      <c r="C171" s="104">
        <v>368</v>
      </c>
      <c r="D171" s="104">
        <v>171</v>
      </c>
      <c r="E171" s="104">
        <v>159</v>
      </c>
      <c r="F171" s="104">
        <v>215</v>
      </c>
      <c r="G171" s="104">
        <v>59</v>
      </c>
      <c r="H171" s="104">
        <v>52</v>
      </c>
    </row>
    <row r="172" spans="1:8" ht="15" customHeight="1">
      <c r="A172" s="56"/>
      <c r="B172" s="53" t="s">
        <v>258</v>
      </c>
      <c r="C172" s="104">
        <v>226</v>
      </c>
      <c r="D172" s="104">
        <v>114</v>
      </c>
      <c r="E172" s="104">
        <v>104</v>
      </c>
      <c r="F172" s="104">
        <v>162</v>
      </c>
      <c r="G172" s="104">
        <v>35</v>
      </c>
      <c r="H172" s="104">
        <v>24</v>
      </c>
    </row>
    <row r="173" spans="1:8" ht="15" customHeight="1">
      <c r="A173" s="56"/>
      <c r="B173" s="53" t="s">
        <v>259</v>
      </c>
      <c r="C173" s="104">
        <v>126</v>
      </c>
      <c r="D173" s="104">
        <v>62</v>
      </c>
      <c r="E173" s="104">
        <v>61</v>
      </c>
      <c r="F173" s="104">
        <v>84</v>
      </c>
      <c r="G173" s="104">
        <v>22</v>
      </c>
      <c r="H173" s="104">
        <v>18</v>
      </c>
    </row>
    <row r="174" spans="1:8" ht="15" customHeight="1">
      <c r="A174" s="56"/>
      <c r="B174" s="53" t="s">
        <v>260</v>
      </c>
      <c r="C174" s="104">
        <v>104</v>
      </c>
      <c r="D174" s="104">
        <v>63</v>
      </c>
      <c r="E174" s="104">
        <v>56</v>
      </c>
      <c r="F174" s="104">
        <v>76</v>
      </c>
      <c r="G174" s="104">
        <v>34</v>
      </c>
      <c r="H174" s="104">
        <v>10</v>
      </c>
    </row>
    <row r="175" spans="1:8" ht="15" customHeight="1">
      <c r="A175" s="56"/>
      <c r="B175" s="53" t="s">
        <v>261</v>
      </c>
      <c r="C175" s="104">
        <v>73</v>
      </c>
      <c r="D175" s="104">
        <v>55</v>
      </c>
      <c r="E175" s="104">
        <v>54</v>
      </c>
      <c r="F175" s="104">
        <v>60</v>
      </c>
      <c r="G175" s="104">
        <v>44</v>
      </c>
      <c r="H175" s="104">
        <v>5</v>
      </c>
    </row>
    <row r="176" spans="1:8" ht="15" customHeight="1">
      <c r="A176" s="56"/>
      <c r="B176" s="53" t="s">
        <v>262</v>
      </c>
      <c r="C176" s="104">
        <v>25</v>
      </c>
      <c r="D176" s="104">
        <v>13</v>
      </c>
      <c r="E176" s="104">
        <v>17</v>
      </c>
      <c r="F176" s="104">
        <v>15</v>
      </c>
      <c r="G176" s="104">
        <v>7</v>
      </c>
      <c r="H176" s="104">
        <v>6</v>
      </c>
    </row>
    <row r="177" spans="1:8" ht="15" customHeight="1">
      <c r="A177" s="35"/>
      <c r="B177" s="59" t="s">
        <v>174</v>
      </c>
      <c r="C177" s="104">
        <v>125</v>
      </c>
      <c r="D177" s="104">
        <v>47</v>
      </c>
      <c r="E177" s="104">
        <v>44</v>
      </c>
      <c r="F177" s="104">
        <v>64</v>
      </c>
      <c r="G177" s="104">
        <v>12</v>
      </c>
      <c r="H177" s="104">
        <v>33</v>
      </c>
    </row>
    <row r="178" spans="1:8" ht="15" customHeight="1">
      <c r="A178" s="32" t="s">
        <v>263</v>
      </c>
      <c r="B178" s="45" t="s">
        <v>176</v>
      </c>
      <c r="C178" s="104">
        <v>2016</v>
      </c>
      <c r="D178" s="104">
        <v>990</v>
      </c>
      <c r="E178" s="104">
        <v>907</v>
      </c>
      <c r="F178" s="104">
        <v>1199</v>
      </c>
      <c r="G178" s="104">
        <v>343</v>
      </c>
      <c r="H178" s="104">
        <v>303</v>
      </c>
    </row>
    <row r="179" spans="1:8" ht="15" customHeight="1">
      <c r="A179" s="394" t="s">
        <v>264</v>
      </c>
      <c r="B179" s="50"/>
      <c r="C179" s="104"/>
      <c r="D179" s="104"/>
      <c r="E179" s="104"/>
      <c r="F179" s="104"/>
      <c r="G179" s="104"/>
      <c r="H179" s="104"/>
    </row>
    <row r="180" spans="1:8" ht="15" customHeight="1">
      <c r="A180" s="394"/>
      <c r="B180" s="75" t="s">
        <v>265</v>
      </c>
      <c r="C180" s="104">
        <v>1122</v>
      </c>
      <c r="D180" s="104">
        <v>565</v>
      </c>
      <c r="E180" s="104">
        <v>543</v>
      </c>
      <c r="F180" s="104">
        <v>736</v>
      </c>
      <c r="G180" s="104">
        <v>185</v>
      </c>
      <c r="H180" s="104">
        <v>124</v>
      </c>
    </row>
    <row r="181" spans="1:8" ht="15" customHeight="1">
      <c r="A181" s="66"/>
      <c r="B181" s="78" t="s">
        <v>266</v>
      </c>
      <c r="C181" s="104">
        <v>458</v>
      </c>
      <c r="D181" s="104">
        <v>240</v>
      </c>
      <c r="E181" s="104">
        <v>208</v>
      </c>
      <c r="F181" s="104">
        <v>261</v>
      </c>
      <c r="G181" s="104">
        <v>80</v>
      </c>
      <c r="H181" s="104">
        <v>61</v>
      </c>
    </row>
    <row r="182" spans="1:8" ht="15" customHeight="1">
      <c r="A182" s="56"/>
      <c r="B182" s="78" t="s">
        <v>267</v>
      </c>
      <c r="C182" s="104">
        <v>273</v>
      </c>
      <c r="D182" s="104">
        <v>149</v>
      </c>
      <c r="E182" s="104">
        <v>115</v>
      </c>
      <c r="F182" s="104">
        <v>147</v>
      </c>
      <c r="G182" s="104">
        <v>59</v>
      </c>
      <c r="H182" s="104">
        <v>30</v>
      </c>
    </row>
    <row r="183" spans="1:8" ht="15" customHeight="1">
      <c r="A183" s="56"/>
      <c r="B183" s="78" t="s">
        <v>268</v>
      </c>
      <c r="C183" s="104">
        <v>9</v>
      </c>
      <c r="D183" s="104">
        <v>1</v>
      </c>
      <c r="E183" s="104">
        <v>0</v>
      </c>
      <c r="F183" s="104">
        <v>2</v>
      </c>
      <c r="G183" s="104">
        <v>1</v>
      </c>
      <c r="H183" s="104">
        <v>6</v>
      </c>
    </row>
    <row r="184" spans="1:8" ht="15" customHeight="1">
      <c r="A184" s="56"/>
      <c r="B184" s="78" t="s">
        <v>269</v>
      </c>
      <c r="C184" s="104">
        <v>0</v>
      </c>
      <c r="D184" s="104">
        <v>0</v>
      </c>
      <c r="E184" s="104">
        <v>0</v>
      </c>
      <c r="F184" s="104">
        <v>0</v>
      </c>
      <c r="G184" s="104">
        <v>0</v>
      </c>
      <c r="H184" s="104">
        <v>0</v>
      </c>
    </row>
    <row r="185" spans="1:8" ht="15" customHeight="1">
      <c r="A185" s="56"/>
      <c r="B185" s="81" t="s">
        <v>173</v>
      </c>
      <c r="C185" s="104">
        <v>6</v>
      </c>
      <c r="D185" s="104">
        <v>1</v>
      </c>
      <c r="E185" s="104">
        <v>2</v>
      </c>
      <c r="F185" s="104">
        <v>2</v>
      </c>
      <c r="G185" s="104">
        <v>1</v>
      </c>
      <c r="H185" s="104">
        <v>2</v>
      </c>
    </row>
    <row r="186" spans="1:8" ht="15" customHeight="1">
      <c r="A186" s="35"/>
      <c r="B186" s="77" t="s">
        <v>174</v>
      </c>
      <c r="C186" s="104">
        <v>148</v>
      </c>
      <c r="D186" s="104">
        <v>34</v>
      </c>
      <c r="E186" s="104">
        <v>39</v>
      </c>
      <c r="F186" s="104">
        <v>51</v>
      </c>
      <c r="G186" s="104">
        <v>17</v>
      </c>
      <c r="H186" s="104">
        <v>80</v>
      </c>
    </row>
    <row r="187" spans="1:8" ht="15" customHeight="1">
      <c r="A187" s="32" t="s">
        <v>310</v>
      </c>
      <c r="B187" s="45" t="s">
        <v>176</v>
      </c>
      <c r="C187" s="104">
        <v>2016</v>
      </c>
      <c r="D187" s="104">
        <v>990</v>
      </c>
      <c r="E187" s="104">
        <v>907</v>
      </c>
      <c r="F187" s="104">
        <v>1199</v>
      </c>
      <c r="G187" s="104">
        <v>343</v>
      </c>
      <c r="H187" s="104">
        <v>303</v>
      </c>
    </row>
    <row r="188" spans="1:8" ht="15" customHeight="1">
      <c r="A188" s="394" t="s">
        <v>311</v>
      </c>
      <c r="B188" s="50"/>
      <c r="C188" s="104"/>
      <c r="D188" s="104"/>
      <c r="E188" s="104"/>
      <c r="F188" s="104"/>
      <c r="G188" s="104"/>
      <c r="H188" s="104"/>
    </row>
    <row r="189" spans="1:8" ht="15" customHeight="1">
      <c r="A189" s="394"/>
      <c r="B189" s="53" t="s">
        <v>312</v>
      </c>
      <c r="C189" s="104">
        <v>447</v>
      </c>
      <c r="D189" s="104">
        <v>273</v>
      </c>
      <c r="E189" s="104">
        <v>275</v>
      </c>
      <c r="F189" s="104">
        <v>320</v>
      </c>
      <c r="G189" s="104">
        <v>128</v>
      </c>
      <c r="H189" s="104">
        <v>42</v>
      </c>
    </row>
    <row r="190" spans="1:8" ht="15" customHeight="1">
      <c r="A190" s="66"/>
      <c r="B190" s="53" t="s">
        <v>313</v>
      </c>
      <c r="C190" s="104">
        <v>960</v>
      </c>
      <c r="D190" s="104">
        <v>467</v>
      </c>
      <c r="E190" s="104">
        <v>405</v>
      </c>
      <c r="F190" s="104">
        <v>549</v>
      </c>
      <c r="G190" s="104">
        <v>137</v>
      </c>
      <c r="H190" s="104">
        <v>130</v>
      </c>
    </row>
    <row r="191" spans="1:8" ht="15" customHeight="1">
      <c r="A191" s="56"/>
      <c r="B191" s="53" t="s">
        <v>315</v>
      </c>
      <c r="C191" s="104">
        <v>539</v>
      </c>
      <c r="D191" s="104">
        <v>230</v>
      </c>
      <c r="E191" s="104">
        <v>208</v>
      </c>
      <c r="F191" s="104">
        <v>297</v>
      </c>
      <c r="G191" s="104">
        <v>71</v>
      </c>
      <c r="H191" s="104">
        <v>108</v>
      </c>
    </row>
    <row r="192" spans="1:8" ht="15" customHeight="1">
      <c r="A192" s="35"/>
      <c r="B192" s="59" t="s">
        <v>174</v>
      </c>
      <c r="C192" s="104">
        <v>70</v>
      </c>
      <c r="D192" s="104">
        <v>20</v>
      </c>
      <c r="E192" s="104">
        <v>19</v>
      </c>
      <c r="F192" s="104">
        <v>33</v>
      </c>
      <c r="G192" s="104">
        <v>7</v>
      </c>
      <c r="H192" s="104">
        <v>23</v>
      </c>
    </row>
  </sheetData>
  <mergeCells count="10">
    <mergeCell ref="A126:A128"/>
    <mergeCell ref="A154:A155"/>
    <mergeCell ref="A179:A180"/>
    <mergeCell ref="A188:A189"/>
    <mergeCell ref="A21:A22"/>
    <mergeCell ref="A30:A32"/>
    <mergeCell ref="A58:A59"/>
    <mergeCell ref="A83:A84"/>
    <mergeCell ref="A92:A93"/>
    <mergeCell ref="A117:A118"/>
  </mergeCells>
  <phoneticPr fontId="2"/>
  <pageMargins left="0.35433070866141736" right="0.35433070866141736" top="0.39370078740157483" bottom="0.19685039370078741" header="0.19685039370078741" footer="0.19685039370078741"/>
  <pageSetup paperSize="9" scale="70" orientation="portrait" horizontalDpi="200" verticalDpi="200" r:id="rId1"/>
  <headerFooter alignWithMargins="0">
    <oddHeader>&amp;R&amp;"Meiryo UI,標準"&amp;9&amp;F＿&amp;A</oddHeader>
  </headerFooter>
  <rowBreaks count="1" manualBreakCount="1">
    <brk id="56"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25FA7-A36A-4090-B5ED-8CD6EA238145}">
  <sheetPr codeName="Sheet8"/>
  <dimension ref="A1:F27"/>
  <sheetViews>
    <sheetView showGridLines="0" view="pageBreakPreview" zoomScaleNormal="100" zoomScaleSheetLayoutView="100" workbookViewId="0">
      <selection activeCell="C2" sqref="C2"/>
    </sheetView>
  </sheetViews>
  <sheetFormatPr defaultColWidth="7.25" defaultRowHeight="15" customHeight="1"/>
  <cols>
    <col min="1" max="1" width="33.75" style="31" customWidth="1"/>
    <col min="2" max="2" width="52.75" style="31" customWidth="1"/>
    <col min="3" max="3" width="12" style="31" customWidth="1"/>
    <col min="4" max="6" width="8.375" style="103" customWidth="1"/>
    <col min="7" max="16384" width="7.25" style="31"/>
  </cols>
  <sheetData>
    <row r="1" spans="1:6" ht="15" customHeight="1">
      <c r="D1" s="95" t="s">
        <v>327</v>
      </c>
      <c r="E1" s="96"/>
      <c r="F1" s="97"/>
    </row>
    <row r="2" spans="1:6" ht="15" customHeight="1">
      <c r="D2" s="98"/>
      <c r="E2" s="99"/>
      <c r="F2" s="100"/>
    </row>
    <row r="3" spans="1:6" s="43" customFormat="1" ht="15" customHeight="1">
      <c r="A3" s="107"/>
      <c r="B3" s="39"/>
      <c r="C3" s="40"/>
      <c r="D3" s="113" t="s">
        <v>328</v>
      </c>
      <c r="E3" s="113" t="s">
        <v>329</v>
      </c>
      <c r="F3" s="113" t="s">
        <v>330</v>
      </c>
    </row>
    <row r="4" spans="1:6" ht="15" customHeight="1">
      <c r="A4" s="32" t="s">
        <v>331</v>
      </c>
      <c r="B4" s="32" t="s">
        <v>296</v>
      </c>
      <c r="C4" s="45" t="s">
        <v>332</v>
      </c>
      <c r="D4" s="47">
        <v>67</v>
      </c>
      <c r="E4" s="47">
        <v>543</v>
      </c>
      <c r="F4" s="114">
        <v>53.775322283609569</v>
      </c>
    </row>
    <row r="5" spans="1:6" ht="15" customHeight="1">
      <c r="A5" s="48" t="s">
        <v>333</v>
      </c>
      <c r="B5" s="50"/>
      <c r="C5" s="50" t="s">
        <v>334</v>
      </c>
      <c r="D5" s="115">
        <v>1423</v>
      </c>
      <c r="E5" s="115">
        <v>5369</v>
      </c>
      <c r="F5" s="52">
        <v>32.147513503445708</v>
      </c>
    </row>
    <row r="6" spans="1:6" ht="15" customHeight="1">
      <c r="A6" s="75"/>
      <c r="B6" s="53" t="s">
        <v>297</v>
      </c>
      <c r="C6" s="53" t="s">
        <v>332</v>
      </c>
      <c r="D6" s="63">
        <v>110</v>
      </c>
      <c r="E6" s="63">
        <v>809</v>
      </c>
      <c r="F6" s="55">
        <v>60.321384425216316</v>
      </c>
    </row>
    <row r="7" spans="1:6" ht="15" customHeight="1">
      <c r="A7" s="56"/>
      <c r="B7" s="50"/>
      <c r="C7" s="50" t="s">
        <v>334</v>
      </c>
      <c r="D7" s="115">
        <v>1380</v>
      </c>
      <c r="E7" s="115">
        <v>5103</v>
      </c>
      <c r="F7" s="52">
        <v>29.982363315696649</v>
      </c>
    </row>
    <row r="8" spans="1:6" ht="15" customHeight="1">
      <c r="A8" s="56"/>
      <c r="B8" s="53" t="s">
        <v>298</v>
      </c>
      <c r="C8" s="53" t="s">
        <v>332</v>
      </c>
      <c r="D8" s="63">
        <v>92</v>
      </c>
      <c r="E8" s="63">
        <v>308</v>
      </c>
      <c r="F8" s="55">
        <v>37.662337662337663</v>
      </c>
    </row>
    <row r="9" spans="1:6" ht="15" customHeight="1">
      <c r="A9" s="56"/>
      <c r="B9" s="50"/>
      <c r="C9" s="50" t="s">
        <v>334</v>
      </c>
      <c r="D9" s="115">
        <v>1398</v>
      </c>
      <c r="E9" s="115">
        <v>5604</v>
      </c>
      <c r="F9" s="52">
        <v>33.940042826552464</v>
      </c>
    </row>
    <row r="10" spans="1:6" ht="15" customHeight="1">
      <c r="A10" s="56"/>
      <c r="B10" s="53" t="s">
        <v>305</v>
      </c>
      <c r="C10" s="53" t="s">
        <v>332</v>
      </c>
      <c r="D10" s="63">
        <v>153</v>
      </c>
      <c r="E10" s="63">
        <v>525</v>
      </c>
      <c r="F10" s="55">
        <v>37.142857142857146</v>
      </c>
    </row>
    <row r="11" spans="1:6" ht="15" customHeight="1">
      <c r="A11" s="56"/>
      <c r="B11" s="50"/>
      <c r="C11" s="50" t="s">
        <v>334</v>
      </c>
      <c r="D11" s="115">
        <v>1337</v>
      </c>
      <c r="E11" s="115">
        <v>5387</v>
      </c>
      <c r="F11" s="52">
        <v>33.840727677742713</v>
      </c>
    </row>
    <row r="12" spans="1:6" ht="15" customHeight="1">
      <c r="A12" s="56"/>
      <c r="B12" s="53" t="s">
        <v>299</v>
      </c>
      <c r="C12" s="53" t="s">
        <v>332</v>
      </c>
      <c r="D12" s="63">
        <v>995</v>
      </c>
      <c r="E12" s="63">
        <v>3627</v>
      </c>
      <c r="F12" s="55">
        <v>27.68127929418252</v>
      </c>
    </row>
    <row r="13" spans="1:6" ht="15" customHeight="1">
      <c r="A13" s="35"/>
      <c r="B13" s="53"/>
      <c r="C13" s="59" t="s">
        <v>334</v>
      </c>
      <c r="D13" s="116">
        <v>495</v>
      </c>
      <c r="E13" s="116">
        <v>2285</v>
      </c>
      <c r="F13" s="61">
        <v>44.376367614879655</v>
      </c>
    </row>
    <row r="14" spans="1:6" ht="15" customHeight="1">
      <c r="A14" s="32" t="s">
        <v>335</v>
      </c>
      <c r="B14" s="32" t="s">
        <v>336</v>
      </c>
      <c r="C14" s="45" t="s">
        <v>332</v>
      </c>
      <c r="D14" s="47">
        <v>533</v>
      </c>
      <c r="E14" s="47">
        <v>2339</v>
      </c>
      <c r="F14" s="114">
        <v>37.665669089354424</v>
      </c>
    </row>
    <row r="15" spans="1:6" ht="15" customHeight="1">
      <c r="A15" s="48" t="s">
        <v>337</v>
      </c>
      <c r="B15" s="50"/>
      <c r="C15" s="50" t="s">
        <v>334</v>
      </c>
      <c r="D15" s="115">
        <v>957</v>
      </c>
      <c r="E15" s="115">
        <v>3573</v>
      </c>
      <c r="F15" s="52">
        <v>31.821998320738874</v>
      </c>
    </row>
    <row r="16" spans="1:6" ht="15" customHeight="1">
      <c r="A16" s="75"/>
      <c r="B16" s="53" t="s">
        <v>338</v>
      </c>
      <c r="C16" s="53" t="s">
        <v>332</v>
      </c>
      <c r="D16" s="63">
        <v>42</v>
      </c>
      <c r="E16" s="63">
        <v>403</v>
      </c>
      <c r="F16" s="55">
        <v>61.29032258064516</v>
      </c>
    </row>
    <row r="17" spans="1:6" ht="15" customHeight="1">
      <c r="A17" s="56"/>
      <c r="B17" s="50"/>
      <c r="C17" s="50" t="s">
        <v>334</v>
      </c>
      <c r="D17" s="115">
        <v>1448</v>
      </c>
      <c r="E17" s="115">
        <v>5509</v>
      </c>
      <c r="F17" s="52">
        <v>32.147395171537482</v>
      </c>
    </row>
    <row r="18" spans="1:6" ht="15" customHeight="1">
      <c r="A18" s="56"/>
      <c r="B18" s="396" t="s">
        <v>339</v>
      </c>
      <c r="C18" s="53" t="s">
        <v>332</v>
      </c>
      <c r="D18" s="63">
        <v>151</v>
      </c>
      <c r="E18" s="63">
        <v>583</v>
      </c>
      <c r="F18" s="55">
        <v>36.192109777015432</v>
      </c>
    </row>
    <row r="19" spans="1:6" ht="15" customHeight="1">
      <c r="A19" s="56"/>
      <c r="B19" s="397"/>
      <c r="C19" s="50" t="s">
        <v>334</v>
      </c>
      <c r="D19" s="115">
        <v>1339</v>
      </c>
      <c r="E19" s="115">
        <v>5329</v>
      </c>
      <c r="F19" s="52">
        <v>33.908800900731848</v>
      </c>
    </row>
    <row r="20" spans="1:6" ht="15" customHeight="1">
      <c r="A20" s="56"/>
      <c r="B20" s="396" t="s">
        <v>340</v>
      </c>
      <c r="C20" s="53" t="s">
        <v>332</v>
      </c>
      <c r="D20" s="63">
        <v>39</v>
      </c>
      <c r="E20" s="63">
        <v>159</v>
      </c>
      <c r="F20" s="55">
        <v>40.25157232704403</v>
      </c>
    </row>
    <row r="21" spans="1:6" ht="15" customHeight="1">
      <c r="A21" s="56"/>
      <c r="B21" s="397"/>
      <c r="C21" s="50" t="s">
        <v>334</v>
      </c>
      <c r="D21" s="115">
        <v>1451</v>
      </c>
      <c r="E21" s="115">
        <v>5753</v>
      </c>
      <c r="F21" s="52">
        <v>33.964887884581955</v>
      </c>
    </row>
    <row r="22" spans="1:6" ht="15" customHeight="1">
      <c r="A22" s="56"/>
      <c r="B22" s="396" t="s">
        <v>341</v>
      </c>
      <c r="C22" s="53" t="s">
        <v>332</v>
      </c>
      <c r="D22" s="63">
        <v>304</v>
      </c>
      <c r="E22" s="63">
        <v>1205</v>
      </c>
      <c r="F22" s="55">
        <v>45.062240663900418</v>
      </c>
    </row>
    <row r="23" spans="1:6" ht="15" customHeight="1">
      <c r="A23" s="35"/>
      <c r="B23" s="398"/>
      <c r="C23" s="59" t="s">
        <v>334</v>
      </c>
      <c r="D23" s="116">
        <v>1186</v>
      </c>
      <c r="E23" s="116">
        <v>4707</v>
      </c>
      <c r="F23" s="61">
        <v>31.336307626938602</v>
      </c>
    </row>
    <row r="24" spans="1:6" ht="15" customHeight="1">
      <c r="A24" s="32" t="s">
        <v>342</v>
      </c>
      <c r="B24" s="45" t="s">
        <v>316</v>
      </c>
      <c r="C24" s="45" t="s">
        <v>343</v>
      </c>
      <c r="D24" s="47">
        <v>485</v>
      </c>
      <c r="E24" s="47">
        <v>1853</v>
      </c>
      <c r="F24" s="114">
        <v>28.548300053966543</v>
      </c>
    </row>
    <row r="25" spans="1:6" ht="15" customHeight="1">
      <c r="A25" s="109" t="s">
        <v>1067</v>
      </c>
      <c r="B25" s="59"/>
      <c r="C25" s="53" t="s">
        <v>344</v>
      </c>
      <c r="D25" s="116">
        <v>1005</v>
      </c>
      <c r="E25" s="116">
        <v>4059</v>
      </c>
      <c r="F25" s="61">
        <v>36.683912293668392</v>
      </c>
    </row>
    <row r="26" spans="1:6" ht="15" customHeight="1">
      <c r="A26" s="32" t="s">
        <v>345</v>
      </c>
      <c r="B26" s="399" t="s">
        <v>323</v>
      </c>
      <c r="C26" s="45" t="s">
        <v>343</v>
      </c>
      <c r="D26" s="47">
        <v>764</v>
      </c>
      <c r="E26" s="47">
        <v>3138</v>
      </c>
      <c r="F26" s="114">
        <v>34.767367750159337</v>
      </c>
    </row>
    <row r="27" spans="1:6" ht="15" customHeight="1">
      <c r="A27" s="35" t="s">
        <v>1068</v>
      </c>
      <c r="B27" s="400"/>
      <c r="C27" s="59" t="s">
        <v>344</v>
      </c>
      <c r="D27" s="116">
        <v>726</v>
      </c>
      <c r="E27" s="116">
        <v>2774</v>
      </c>
      <c r="F27" s="61">
        <v>33.41744772891132</v>
      </c>
    </row>
  </sheetData>
  <mergeCells count="4">
    <mergeCell ref="B18:B19"/>
    <mergeCell ref="B20:B21"/>
    <mergeCell ref="B22:B23"/>
    <mergeCell ref="B26:B27"/>
  </mergeCells>
  <phoneticPr fontId="2"/>
  <pageMargins left="0.35433070866141736" right="0.35433070866141736" top="0.39370078740157483" bottom="0.19685039370078741" header="0.19685039370078741" footer="0.19685039370078741"/>
  <pageSetup paperSize="9" scale="70" orientation="portrait" horizontalDpi="200" verticalDpi="200" r:id="rId1"/>
  <headerFooter alignWithMargins="0">
    <oddHeader>&amp;R&amp;"Meiryo UI,標準"&amp;9&amp;F＿&amp;A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AE921-80BE-4F03-A5FF-12F8C453312E}">
  <sheetPr codeName="Sheet9"/>
  <dimension ref="A1:G181"/>
  <sheetViews>
    <sheetView showGridLines="0" view="pageBreakPreview" zoomScaleNormal="100" zoomScaleSheetLayoutView="100" workbookViewId="0">
      <selection activeCell="B3" sqref="B3"/>
    </sheetView>
  </sheetViews>
  <sheetFormatPr defaultColWidth="7.25" defaultRowHeight="15" customHeight="1"/>
  <cols>
    <col min="1" max="1" width="11.75" style="31" customWidth="1"/>
    <col min="2" max="2" width="36.75" style="31" customWidth="1"/>
    <col min="3" max="7" width="7.75" style="103" customWidth="1"/>
    <col min="8" max="16384" width="7.25" style="31"/>
  </cols>
  <sheetData>
    <row r="1" spans="1:7" ht="14.1" customHeight="1">
      <c r="C1" s="95" t="s">
        <v>346</v>
      </c>
      <c r="D1" s="96"/>
      <c r="E1" s="96"/>
      <c r="F1" s="96"/>
      <c r="G1" s="97"/>
    </row>
    <row r="2" spans="1:7" ht="14.1" customHeight="1">
      <c r="C2" s="242" t="s">
        <v>347</v>
      </c>
      <c r="G2" s="125"/>
    </row>
    <row r="3" spans="1:7" ht="11.1" customHeight="1">
      <c r="C3" s="242" t="s">
        <v>348</v>
      </c>
      <c r="D3" s="126"/>
      <c r="E3" s="126"/>
      <c r="F3" s="126"/>
      <c r="G3" s="127"/>
    </row>
    <row r="4" spans="1:7" s="43" customFormat="1" ht="15" customHeight="1">
      <c r="A4" s="38"/>
      <c r="B4" s="40"/>
      <c r="C4" s="113" t="s">
        <v>165</v>
      </c>
      <c r="D4" s="113" t="s">
        <v>349</v>
      </c>
      <c r="E4" s="113" t="s">
        <v>350</v>
      </c>
      <c r="F4" s="113" t="s">
        <v>351</v>
      </c>
      <c r="G4" s="113" t="s">
        <v>174</v>
      </c>
    </row>
    <row r="5" spans="1:7" ht="14.45" customHeight="1">
      <c r="A5" s="32" t="s">
        <v>175</v>
      </c>
      <c r="B5" s="45" t="s">
        <v>176</v>
      </c>
      <c r="C5" s="46">
        <f t="shared" ref="C5:D5" si="0">C95</f>
        <v>526</v>
      </c>
      <c r="D5" s="47">
        <f t="shared" si="0"/>
        <v>70</v>
      </c>
      <c r="E5" s="47">
        <f>E95</f>
        <v>201</v>
      </c>
      <c r="F5" s="47">
        <f t="shared" ref="F5:G5" si="1">F95</f>
        <v>203</v>
      </c>
      <c r="G5" s="47">
        <f t="shared" si="1"/>
        <v>52</v>
      </c>
    </row>
    <row r="6" spans="1:7" ht="14.45" customHeight="1">
      <c r="A6" s="48"/>
      <c r="B6" s="50"/>
      <c r="C6" s="51">
        <f>IF(SUM(D6:G6)&gt;100,"－",SUM(D6:G6))</f>
        <v>100</v>
      </c>
      <c r="D6" s="52">
        <f>D95/$C5*100</f>
        <v>13.307984790874524</v>
      </c>
      <c r="E6" s="52">
        <f>E95/$C5*100</f>
        <v>38.21292775665399</v>
      </c>
      <c r="F6" s="52">
        <f>F95/$C5*100</f>
        <v>38.593155893536121</v>
      </c>
      <c r="G6" s="52">
        <f>G95/$C5*100</f>
        <v>9.8859315589353614</v>
      </c>
    </row>
    <row r="7" spans="1:7" ht="14.45" customHeight="1">
      <c r="A7" s="48"/>
      <c r="B7" s="53" t="s">
        <v>177</v>
      </c>
      <c r="C7" s="54">
        <f t="shared" ref="C7:D15" si="2">C97</f>
        <v>11</v>
      </c>
      <c r="D7" s="55">
        <f t="shared" ref="D7:G14" si="3">IF($C7=0,0,D97/$C7*100)</f>
        <v>45.454545454545453</v>
      </c>
      <c r="E7" s="55">
        <f t="shared" si="3"/>
        <v>27.27272727272727</v>
      </c>
      <c r="F7" s="55">
        <f t="shared" si="3"/>
        <v>27.27272727272727</v>
      </c>
      <c r="G7" s="55">
        <f t="shared" si="3"/>
        <v>0</v>
      </c>
    </row>
    <row r="8" spans="1:7" ht="14.45" customHeight="1">
      <c r="A8" s="48"/>
      <c r="B8" s="53" t="s">
        <v>178</v>
      </c>
      <c r="C8" s="54">
        <f t="shared" si="2"/>
        <v>17</v>
      </c>
      <c r="D8" s="55">
        <f t="shared" si="3"/>
        <v>23.52941176470588</v>
      </c>
      <c r="E8" s="55">
        <f t="shared" si="3"/>
        <v>17.647058823529413</v>
      </c>
      <c r="F8" s="55">
        <f t="shared" si="3"/>
        <v>41.17647058823529</v>
      </c>
      <c r="G8" s="55">
        <f t="shared" si="3"/>
        <v>17.647058823529413</v>
      </c>
    </row>
    <row r="9" spans="1:7" ht="14.45" customHeight="1">
      <c r="A9" s="56"/>
      <c r="B9" s="53" t="s">
        <v>179</v>
      </c>
      <c r="C9" s="54">
        <f t="shared" si="2"/>
        <v>22</v>
      </c>
      <c r="D9" s="55">
        <f t="shared" si="3"/>
        <v>9.0909090909090917</v>
      </c>
      <c r="E9" s="55">
        <f t="shared" si="3"/>
        <v>50</v>
      </c>
      <c r="F9" s="55">
        <f t="shared" si="3"/>
        <v>31.818181818181817</v>
      </c>
      <c r="G9" s="55">
        <f t="shared" si="3"/>
        <v>9.0909090909090917</v>
      </c>
    </row>
    <row r="10" spans="1:7" ht="14.45" customHeight="1">
      <c r="A10" s="56"/>
      <c r="B10" s="53" t="s">
        <v>180</v>
      </c>
      <c r="C10" s="54">
        <f t="shared" si="2"/>
        <v>23</v>
      </c>
      <c r="D10" s="55">
        <f t="shared" si="3"/>
        <v>13.043478260869565</v>
      </c>
      <c r="E10" s="55">
        <f t="shared" si="3"/>
        <v>52.173913043478258</v>
      </c>
      <c r="F10" s="55">
        <f t="shared" si="3"/>
        <v>26.086956521739129</v>
      </c>
      <c r="G10" s="55">
        <f t="shared" si="3"/>
        <v>8.695652173913043</v>
      </c>
    </row>
    <row r="11" spans="1:7" ht="14.45" customHeight="1">
      <c r="A11" s="56"/>
      <c r="B11" s="48" t="s">
        <v>181</v>
      </c>
      <c r="C11" s="54">
        <f t="shared" si="2"/>
        <v>58</v>
      </c>
      <c r="D11" s="55">
        <f t="shared" si="3"/>
        <v>8.6206896551724146</v>
      </c>
      <c r="E11" s="55">
        <f t="shared" si="3"/>
        <v>32.758620689655174</v>
      </c>
      <c r="F11" s="55">
        <f t="shared" si="3"/>
        <v>50</v>
      </c>
      <c r="G11" s="55">
        <f t="shared" si="3"/>
        <v>8.6206896551724146</v>
      </c>
    </row>
    <row r="12" spans="1:7" ht="14.45" customHeight="1">
      <c r="A12" s="56"/>
      <c r="B12" s="48" t="s">
        <v>182</v>
      </c>
      <c r="C12" s="54">
        <f t="shared" si="2"/>
        <v>55</v>
      </c>
      <c r="D12" s="55">
        <f t="shared" si="3"/>
        <v>12.727272727272727</v>
      </c>
      <c r="E12" s="55">
        <f t="shared" si="3"/>
        <v>45.454545454545453</v>
      </c>
      <c r="F12" s="55">
        <f t="shared" si="3"/>
        <v>30.909090909090907</v>
      </c>
      <c r="G12" s="55">
        <f t="shared" si="3"/>
        <v>10.909090909090908</v>
      </c>
    </row>
    <row r="13" spans="1:7" ht="14.45" customHeight="1">
      <c r="A13" s="56"/>
      <c r="B13" s="48" t="s">
        <v>183</v>
      </c>
      <c r="C13" s="54">
        <f t="shared" si="2"/>
        <v>88</v>
      </c>
      <c r="D13" s="55">
        <f t="shared" si="3"/>
        <v>10.227272727272728</v>
      </c>
      <c r="E13" s="55">
        <f t="shared" si="3"/>
        <v>30.681818181818183</v>
      </c>
      <c r="F13" s="55">
        <f t="shared" si="3"/>
        <v>44.31818181818182</v>
      </c>
      <c r="G13" s="55">
        <f t="shared" si="3"/>
        <v>14.772727272727273</v>
      </c>
    </row>
    <row r="14" spans="1:7" ht="14.45" customHeight="1">
      <c r="A14" s="35"/>
      <c r="B14" s="59" t="s">
        <v>184</v>
      </c>
      <c r="C14" s="60">
        <f t="shared" si="2"/>
        <v>252</v>
      </c>
      <c r="D14" s="61">
        <f t="shared" si="3"/>
        <v>13.888888888888889</v>
      </c>
      <c r="E14" s="61">
        <f t="shared" si="3"/>
        <v>40.079365079365083</v>
      </c>
      <c r="F14" s="61">
        <f t="shared" si="3"/>
        <v>37.698412698412696</v>
      </c>
      <c r="G14" s="61">
        <f t="shared" si="3"/>
        <v>8.3333333333333321</v>
      </c>
    </row>
    <row r="15" spans="1:7" ht="14.45" customHeight="1">
      <c r="A15" s="32" t="s">
        <v>189</v>
      </c>
      <c r="B15" s="45" t="s">
        <v>176</v>
      </c>
      <c r="C15" s="46">
        <f t="shared" si="2"/>
        <v>526</v>
      </c>
      <c r="D15" s="47">
        <f t="shared" si="2"/>
        <v>70</v>
      </c>
      <c r="E15" s="47">
        <f>E105</f>
        <v>201</v>
      </c>
      <c r="F15" s="47">
        <f t="shared" ref="F15:G15" si="4">F105</f>
        <v>203</v>
      </c>
      <c r="G15" s="47">
        <f t="shared" si="4"/>
        <v>52</v>
      </c>
    </row>
    <row r="16" spans="1:7" ht="14.45" customHeight="1">
      <c r="A16" s="48"/>
      <c r="B16" s="50"/>
      <c r="C16" s="51">
        <f>IF(SUM(D16:G16)&gt;100,"－",SUM(D16:G16))</f>
        <v>100</v>
      </c>
      <c r="D16" s="52">
        <f>D105/$C15*100</f>
        <v>13.307984790874524</v>
      </c>
      <c r="E16" s="52">
        <f>E105/$C15*100</f>
        <v>38.21292775665399</v>
      </c>
      <c r="F16" s="52">
        <f>F105/$C15*100</f>
        <v>38.593155893536121</v>
      </c>
      <c r="G16" s="52">
        <f>G105/$C15*100</f>
        <v>9.8859315589353614</v>
      </c>
    </row>
    <row r="17" spans="1:7" ht="14.45" customHeight="1">
      <c r="A17" s="48"/>
      <c r="B17" s="53" t="s">
        <v>190</v>
      </c>
      <c r="C17" s="54">
        <f>C107</f>
        <v>112</v>
      </c>
      <c r="D17" s="55">
        <f t="shared" ref="D17:G20" si="5">IF($C17=0,0,D107/$C17*100)</f>
        <v>15.178571428571427</v>
      </c>
      <c r="E17" s="55">
        <f t="shared" si="5"/>
        <v>33.928571428571431</v>
      </c>
      <c r="F17" s="55">
        <f t="shared" si="5"/>
        <v>40.178571428571431</v>
      </c>
      <c r="G17" s="55">
        <f t="shared" si="5"/>
        <v>10.714285714285714</v>
      </c>
    </row>
    <row r="18" spans="1:7" ht="14.45" customHeight="1">
      <c r="A18" s="48"/>
      <c r="B18" s="53" t="s">
        <v>191</v>
      </c>
      <c r="C18" s="54">
        <f t="shared" ref="C18:C19" si="6">C108</f>
        <v>126</v>
      </c>
      <c r="D18" s="55">
        <f t="shared" si="5"/>
        <v>9.5238095238095237</v>
      </c>
      <c r="E18" s="55">
        <f t="shared" si="5"/>
        <v>45.238095238095241</v>
      </c>
      <c r="F18" s="55">
        <f t="shared" si="5"/>
        <v>36.507936507936506</v>
      </c>
      <c r="G18" s="55">
        <f t="shared" si="5"/>
        <v>8.7301587301587293</v>
      </c>
    </row>
    <row r="19" spans="1:7" ht="14.45" customHeight="1">
      <c r="A19" s="56"/>
      <c r="B19" s="53" t="s">
        <v>192</v>
      </c>
      <c r="C19" s="54">
        <f t="shared" si="6"/>
        <v>246</v>
      </c>
      <c r="D19" s="55">
        <f t="shared" si="5"/>
        <v>13.821138211382115</v>
      </c>
      <c r="E19" s="55">
        <f t="shared" si="5"/>
        <v>35.772357723577237</v>
      </c>
      <c r="F19" s="55">
        <f t="shared" si="5"/>
        <v>40.243902439024396</v>
      </c>
      <c r="G19" s="55">
        <f t="shared" si="5"/>
        <v>10.16260162601626</v>
      </c>
    </row>
    <row r="20" spans="1:7" ht="14.45" customHeight="1">
      <c r="A20" s="35"/>
      <c r="B20" s="59" t="s">
        <v>193</v>
      </c>
      <c r="C20" s="60">
        <f>C110</f>
        <v>42</v>
      </c>
      <c r="D20" s="61">
        <f t="shared" si="5"/>
        <v>16.666666666666664</v>
      </c>
      <c r="E20" s="61">
        <f t="shared" si="5"/>
        <v>42.857142857142854</v>
      </c>
      <c r="F20" s="61">
        <f t="shared" si="5"/>
        <v>30.952380952380953</v>
      </c>
      <c r="G20" s="61">
        <f t="shared" si="5"/>
        <v>9.5238095238095237</v>
      </c>
    </row>
    <row r="21" spans="1:7" ht="14.45" customHeight="1">
      <c r="A21" s="32" t="s">
        <v>204</v>
      </c>
      <c r="B21" s="45" t="s">
        <v>176</v>
      </c>
      <c r="C21" s="46">
        <f>C111</f>
        <v>526</v>
      </c>
      <c r="D21" s="47">
        <f>D111</f>
        <v>70</v>
      </c>
      <c r="E21" s="47">
        <f>E111</f>
        <v>201</v>
      </c>
      <c r="F21" s="47">
        <f t="shared" ref="F21:G21" si="7">F111</f>
        <v>203</v>
      </c>
      <c r="G21" s="47">
        <f t="shared" si="7"/>
        <v>52</v>
      </c>
    </row>
    <row r="22" spans="1:7" ht="14.45" customHeight="1">
      <c r="A22" s="394" t="s">
        <v>205</v>
      </c>
      <c r="B22" s="50"/>
      <c r="C22" s="51">
        <f>IF(SUM(D22:G22)&gt;100,"－",SUM(D22:G22))</f>
        <v>100</v>
      </c>
      <c r="D22" s="52">
        <f>D111/$C21*100</f>
        <v>13.307984790874524</v>
      </c>
      <c r="E22" s="52">
        <f>E111/$C21*100</f>
        <v>38.21292775665399</v>
      </c>
      <c r="F22" s="52">
        <f>F111/$C21*100</f>
        <v>38.593155893536121</v>
      </c>
      <c r="G22" s="52">
        <f>G111/$C21*100</f>
        <v>9.8859315589353614</v>
      </c>
    </row>
    <row r="23" spans="1:7" ht="14.45" customHeight="1">
      <c r="A23" s="394"/>
      <c r="B23" s="53" t="s">
        <v>206</v>
      </c>
      <c r="C23" s="54">
        <f>C113</f>
        <v>270</v>
      </c>
      <c r="D23" s="55">
        <f t="shared" ref="D23:G29" si="8">IF($C23=0,0,D113/$C23*100)</f>
        <v>10.74074074074074</v>
      </c>
      <c r="E23" s="55">
        <f t="shared" si="8"/>
        <v>36.666666666666664</v>
      </c>
      <c r="F23" s="55">
        <f t="shared" si="8"/>
        <v>44.074074074074076</v>
      </c>
      <c r="G23" s="55">
        <f t="shared" si="8"/>
        <v>8.518518518518519</v>
      </c>
    </row>
    <row r="24" spans="1:7" ht="14.45" customHeight="1">
      <c r="A24" s="48"/>
      <c r="B24" s="53" t="s">
        <v>207</v>
      </c>
      <c r="C24" s="54">
        <f>C114</f>
        <v>78</v>
      </c>
      <c r="D24" s="55">
        <f t="shared" si="8"/>
        <v>12.820512820512819</v>
      </c>
      <c r="E24" s="55">
        <f t="shared" si="8"/>
        <v>47.435897435897431</v>
      </c>
      <c r="F24" s="55">
        <f t="shared" si="8"/>
        <v>28.205128205128204</v>
      </c>
      <c r="G24" s="55">
        <f t="shared" si="8"/>
        <v>11.538461538461538</v>
      </c>
    </row>
    <row r="25" spans="1:7" ht="14.45" customHeight="1">
      <c r="A25" s="56"/>
      <c r="B25" s="53" t="s">
        <v>208</v>
      </c>
      <c r="C25" s="54">
        <f>C115</f>
        <v>65</v>
      </c>
      <c r="D25" s="55">
        <f t="shared" si="8"/>
        <v>23.076923076923077</v>
      </c>
      <c r="E25" s="55">
        <f t="shared" si="8"/>
        <v>32.307692307692307</v>
      </c>
      <c r="F25" s="55">
        <f t="shared" si="8"/>
        <v>32.307692307692307</v>
      </c>
      <c r="G25" s="55">
        <f t="shared" si="8"/>
        <v>12.307692307692308</v>
      </c>
    </row>
    <row r="26" spans="1:7" ht="14.45" customHeight="1">
      <c r="A26" s="56"/>
      <c r="B26" s="53" t="s">
        <v>209</v>
      </c>
      <c r="C26" s="54">
        <f>C116</f>
        <v>80</v>
      </c>
      <c r="D26" s="55">
        <f t="shared" si="8"/>
        <v>12.5</v>
      </c>
      <c r="E26" s="55">
        <f t="shared" si="8"/>
        <v>47.5</v>
      </c>
      <c r="F26" s="55">
        <f t="shared" si="8"/>
        <v>30</v>
      </c>
      <c r="G26" s="55">
        <f t="shared" si="8"/>
        <v>10</v>
      </c>
    </row>
    <row r="27" spans="1:7" ht="14.45" customHeight="1">
      <c r="A27" s="56"/>
      <c r="B27" s="53" t="s">
        <v>210</v>
      </c>
      <c r="C27" s="54">
        <f t="shared" ref="C27:D30" si="9">C117</f>
        <v>3</v>
      </c>
      <c r="D27" s="55">
        <f t="shared" si="8"/>
        <v>33.333333333333329</v>
      </c>
      <c r="E27" s="55">
        <f t="shared" si="8"/>
        <v>0</v>
      </c>
      <c r="F27" s="55">
        <f t="shared" si="8"/>
        <v>66.666666666666657</v>
      </c>
      <c r="G27" s="55">
        <f t="shared" si="8"/>
        <v>0</v>
      </c>
    </row>
    <row r="28" spans="1:7" ht="14.45" customHeight="1">
      <c r="A28" s="56"/>
      <c r="B28" s="53" t="s">
        <v>211</v>
      </c>
      <c r="C28" s="54">
        <f t="shared" si="9"/>
        <v>18</v>
      </c>
      <c r="D28" s="55">
        <f t="shared" si="8"/>
        <v>11.111111111111111</v>
      </c>
      <c r="E28" s="55">
        <f t="shared" si="8"/>
        <v>27.777777777777779</v>
      </c>
      <c r="F28" s="55">
        <f t="shared" si="8"/>
        <v>55.555555555555557</v>
      </c>
      <c r="G28" s="55">
        <f t="shared" si="8"/>
        <v>5.5555555555555554</v>
      </c>
    </row>
    <row r="29" spans="1:7" ht="14.45" customHeight="1">
      <c r="A29" s="35"/>
      <c r="B29" s="59" t="s">
        <v>184</v>
      </c>
      <c r="C29" s="60">
        <f t="shared" si="9"/>
        <v>12</v>
      </c>
      <c r="D29" s="61">
        <f t="shared" si="8"/>
        <v>25</v>
      </c>
      <c r="E29" s="61">
        <f t="shared" si="8"/>
        <v>8.3333333333333321</v>
      </c>
      <c r="F29" s="61">
        <f t="shared" si="8"/>
        <v>41.666666666666671</v>
      </c>
      <c r="G29" s="61">
        <f t="shared" si="8"/>
        <v>25</v>
      </c>
    </row>
    <row r="30" spans="1:7" ht="14.45" customHeight="1">
      <c r="A30" s="32" t="s">
        <v>212</v>
      </c>
      <c r="B30" s="45" t="s">
        <v>176</v>
      </c>
      <c r="C30" s="46">
        <f t="shared" si="9"/>
        <v>526</v>
      </c>
      <c r="D30" s="47">
        <f t="shared" si="9"/>
        <v>70</v>
      </c>
      <c r="E30" s="47">
        <f>E120</f>
        <v>201</v>
      </c>
      <c r="F30" s="47">
        <f t="shared" ref="F30:G30" si="10">F120</f>
        <v>203</v>
      </c>
      <c r="G30" s="47">
        <f t="shared" si="10"/>
        <v>52</v>
      </c>
    </row>
    <row r="31" spans="1:7" ht="14.45" customHeight="1">
      <c r="A31" s="395" t="s">
        <v>1047</v>
      </c>
      <c r="B31" s="50"/>
      <c r="C31" s="51">
        <f>IF(SUM(D31:G31)&gt;100,"－",SUM(D31:G31))</f>
        <v>100</v>
      </c>
      <c r="D31" s="52">
        <f>D120/$C30*100</f>
        <v>13.307984790874524</v>
      </c>
      <c r="E31" s="52">
        <f>E120/$C30*100</f>
        <v>38.21292775665399</v>
      </c>
      <c r="F31" s="52">
        <f>F120/$C30*100</f>
        <v>38.593155893536121</v>
      </c>
      <c r="G31" s="52">
        <f>G120/$C30*100</f>
        <v>9.8859315589353614</v>
      </c>
    </row>
    <row r="32" spans="1:7" ht="14.45" customHeight="1">
      <c r="A32" s="395"/>
      <c r="B32" s="53" t="s">
        <v>214</v>
      </c>
      <c r="C32" s="54">
        <f>C122</f>
        <v>246</v>
      </c>
      <c r="D32" s="55">
        <f t="shared" ref="D32:G37" si="11">IF($C32=0,0,D122/$C32*100)</f>
        <v>16.260162601626014</v>
      </c>
      <c r="E32" s="55">
        <f t="shared" si="11"/>
        <v>39.430894308943088</v>
      </c>
      <c r="F32" s="55">
        <f t="shared" si="11"/>
        <v>32.520325203252028</v>
      </c>
      <c r="G32" s="55">
        <f t="shared" si="11"/>
        <v>11.788617886178862</v>
      </c>
    </row>
    <row r="33" spans="1:7" ht="14.45" customHeight="1">
      <c r="A33" s="395"/>
      <c r="B33" s="53" t="s">
        <v>215</v>
      </c>
      <c r="C33" s="54">
        <f t="shared" ref="C33:D38" si="12">C123</f>
        <v>80</v>
      </c>
      <c r="D33" s="55">
        <f t="shared" si="11"/>
        <v>12.5</v>
      </c>
      <c r="E33" s="55">
        <f t="shared" si="11"/>
        <v>33.75</v>
      </c>
      <c r="F33" s="55">
        <f t="shared" si="11"/>
        <v>41.25</v>
      </c>
      <c r="G33" s="55">
        <f t="shared" si="11"/>
        <v>12.5</v>
      </c>
    </row>
    <row r="34" spans="1:7" ht="14.45" customHeight="1">
      <c r="A34" s="395"/>
      <c r="B34" s="53" t="s">
        <v>216</v>
      </c>
      <c r="C34" s="54">
        <f t="shared" si="12"/>
        <v>101</v>
      </c>
      <c r="D34" s="55">
        <f t="shared" si="11"/>
        <v>11.881188118811881</v>
      </c>
      <c r="E34" s="55">
        <f t="shared" si="11"/>
        <v>43.564356435643568</v>
      </c>
      <c r="F34" s="55">
        <f t="shared" si="11"/>
        <v>37.623762376237622</v>
      </c>
      <c r="G34" s="55">
        <f t="shared" si="11"/>
        <v>6.9306930693069315</v>
      </c>
    </row>
    <row r="35" spans="1:7" ht="14.45" customHeight="1">
      <c r="A35" s="56"/>
      <c r="B35" s="53" t="s">
        <v>217</v>
      </c>
      <c r="C35" s="54">
        <f t="shared" si="12"/>
        <v>39</v>
      </c>
      <c r="D35" s="55">
        <f t="shared" si="11"/>
        <v>10.256410256410255</v>
      </c>
      <c r="E35" s="55">
        <f t="shared" si="11"/>
        <v>33.333333333333329</v>
      </c>
      <c r="F35" s="55">
        <f t="shared" si="11"/>
        <v>51.282051282051277</v>
      </c>
      <c r="G35" s="55">
        <f t="shared" si="11"/>
        <v>5.1282051282051277</v>
      </c>
    </row>
    <row r="36" spans="1:7" ht="14.45" customHeight="1">
      <c r="A36" s="56"/>
      <c r="B36" s="53" t="s">
        <v>218</v>
      </c>
      <c r="C36" s="54">
        <f t="shared" si="12"/>
        <v>51</v>
      </c>
      <c r="D36" s="55">
        <f t="shared" si="11"/>
        <v>5.8823529411764701</v>
      </c>
      <c r="E36" s="55">
        <f t="shared" si="11"/>
        <v>31.372549019607842</v>
      </c>
      <c r="F36" s="55">
        <f t="shared" si="11"/>
        <v>54.901960784313729</v>
      </c>
      <c r="G36" s="55">
        <f t="shared" si="11"/>
        <v>7.8431372549019605</v>
      </c>
    </row>
    <row r="37" spans="1:7" ht="14.45" customHeight="1">
      <c r="A37" s="35"/>
      <c r="B37" s="59" t="s">
        <v>174</v>
      </c>
      <c r="C37" s="60">
        <f t="shared" si="12"/>
        <v>9</v>
      </c>
      <c r="D37" s="61">
        <f t="shared" si="11"/>
        <v>11.111111111111111</v>
      </c>
      <c r="E37" s="61">
        <f t="shared" si="11"/>
        <v>44.444444444444443</v>
      </c>
      <c r="F37" s="61">
        <f t="shared" si="11"/>
        <v>44.444444444444443</v>
      </c>
      <c r="G37" s="61">
        <f t="shared" si="11"/>
        <v>0</v>
      </c>
    </row>
    <row r="38" spans="1:7" ht="14.45" customHeight="1">
      <c r="A38" s="32" t="s">
        <v>219</v>
      </c>
      <c r="B38" s="45" t="s">
        <v>176</v>
      </c>
      <c r="C38" s="46">
        <f t="shared" si="12"/>
        <v>526</v>
      </c>
      <c r="D38" s="47">
        <f t="shared" si="12"/>
        <v>70</v>
      </c>
      <c r="E38" s="47">
        <f>E128</f>
        <v>201</v>
      </c>
      <c r="F38" s="47">
        <f t="shared" ref="F38:G38" si="13">F128</f>
        <v>203</v>
      </c>
      <c r="G38" s="47">
        <f t="shared" si="13"/>
        <v>52</v>
      </c>
    </row>
    <row r="39" spans="1:7" ht="14.45" customHeight="1">
      <c r="A39" s="66" t="s">
        <v>220</v>
      </c>
      <c r="B39" s="50"/>
      <c r="C39" s="51">
        <f>IF(SUM(D39:G39)&gt;100,"－",SUM(D39:G39))</f>
        <v>100</v>
      </c>
      <c r="D39" s="52">
        <f>D128/$C38*100</f>
        <v>13.307984790874524</v>
      </c>
      <c r="E39" s="52">
        <f>E128/$C38*100</f>
        <v>38.21292775665399</v>
      </c>
      <c r="F39" s="52">
        <f>F128/$C38*100</f>
        <v>38.593155893536121</v>
      </c>
      <c r="G39" s="52">
        <f>G128/$C38*100</f>
        <v>9.8859315589353614</v>
      </c>
    </row>
    <row r="40" spans="1:7" ht="14.45" customHeight="1">
      <c r="A40" s="66"/>
      <c r="B40" s="53" t="s">
        <v>221</v>
      </c>
      <c r="C40" s="54">
        <f>C130</f>
        <v>35</v>
      </c>
      <c r="D40" s="55">
        <f t="shared" ref="D40:G49" si="14">IF($C40=0,0,D130/$C40*100)</f>
        <v>25.714285714285712</v>
      </c>
      <c r="E40" s="55">
        <f t="shared" si="14"/>
        <v>14.285714285714285</v>
      </c>
      <c r="F40" s="55">
        <f t="shared" si="14"/>
        <v>54.285714285714285</v>
      </c>
      <c r="G40" s="55">
        <f t="shared" si="14"/>
        <v>5.7142857142857144</v>
      </c>
    </row>
    <row r="41" spans="1:7" ht="14.45" customHeight="1">
      <c r="A41" s="66"/>
      <c r="B41" s="53" t="s">
        <v>222</v>
      </c>
      <c r="C41" s="54">
        <f t="shared" ref="C41:C48" si="15">C131</f>
        <v>88</v>
      </c>
      <c r="D41" s="55">
        <f t="shared" si="14"/>
        <v>19.318181818181817</v>
      </c>
      <c r="E41" s="55">
        <f t="shared" si="14"/>
        <v>34.090909090909086</v>
      </c>
      <c r="F41" s="55">
        <f t="shared" si="14"/>
        <v>32.954545454545453</v>
      </c>
      <c r="G41" s="55">
        <f t="shared" si="14"/>
        <v>13.636363636363635</v>
      </c>
    </row>
    <row r="42" spans="1:7" ht="14.45" customHeight="1">
      <c r="A42" s="56"/>
      <c r="B42" s="53" t="s">
        <v>223</v>
      </c>
      <c r="C42" s="54">
        <f t="shared" si="15"/>
        <v>105</v>
      </c>
      <c r="D42" s="55">
        <f t="shared" si="14"/>
        <v>15.238095238095239</v>
      </c>
      <c r="E42" s="55">
        <f t="shared" si="14"/>
        <v>37.142857142857146</v>
      </c>
      <c r="F42" s="55">
        <f t="shared" si="14"/>
        <v>39.047619047619051</v>
      </c>
      <c r="G42" s="55">
        <f t="shared" si="14"/>
        <v>8.5714285714285712</v>
      </c>
    </row>
    <row r="43" spans="1:7" ht="14.45" customHeight="1">
      <c r="A43" s="56"/>
      <c r="B43" s="53" t="s">
        <v>224</v>
      </c>
      <c r="C43" s="54">
        <f t="shared" si="15"/>
        <v>95</v>
      </c>
      <c r="D43" s="55">
        <f t="shared" si="14"/>
        <v>7.3684210526315779</v>
      </c>
      <c r="E43" s="55">
        <f t="shared" si="14"/>
        <v>41.05263157894737</v>
      </c>
      <c r="F43" s="55">
        <f t="shared" si="14"/>
        <v>36.84210526315789</v>
      </c>
      <c r="G43" s="55">
        <f t="shared" si="14"/>
        <v>14.736842105263156</v>
      </c>
    </row>
    <row r="44" spans="1:7" ht="14.45" customHeight="1">
      <c r="A44" s="56"/>
      <c r="B44" s="53" t="s">
        <v>225</v>
      </c>
      <c r="C44" s="54">
        <f t="shared" si="15"/>
        <v>66</v>
      </c>
      <c r="D44" s="55">
        <f t="shared" si="14"/>
        <v>7.5757575757575761</v>
      </c>
      <c r="E44" s="55">
        <f t="shared" si="14"/>
        <v>42.424242424242422</v>
      </c>
      <c r="F44" s="55">
        <f t="shared" si="14"/>
        <v>40.909090909090914</v>
      </c>
      <c r="G44" s="55">
        <f t="shared" si="14"/>
        <v>9.0909090909090917</v>
      </c>
    </row>
    <row r="45" spans="1:7" ht="14.45" customHeight="1">
      <c r="A45" s="56"/>
      <c r="B45" s="53" t="s">
        <v>226</v>
      </c>
      <c r="C45" s="54">
        <f t="shared" si="15"/>
        <v>41</v>
      </c>
      <c r="D45" s="55">
        <f t="shared" si="14"/>
        <v>12.195121951219512</v>
      </c>
      <c r="E45" s="55">
        <f t="shared" si="14"/>
        <v>51.219512195121951</v>
      </c>
      <c r="F45" s="55">
        <f t="shared" si="14"/>
        <v>34.146341463414636</v>
      </c>
      <c r="G45" s="55">
        <f t="shared" si="14"/>
        <v>2.4390243902439024</v>
      </c>
    </row>
    <row r="46" spans="1:7" ht="14.45" customHeight="1">
      <c r="A46" s="56"/>
      <c r="B46" s="53" t="s">
        <v>227</v>
      </c>
      <c r="C46" s="54">
        <f t="shared" si="15"/>
        <v>45</v>
      </c>
      <c r="D46" s="55">
        <f t="shared" si="14"/>
        <v>11.111111111111111</v>
      </c>
      <c r="E46" s="55">
        <f t="shared" si="14"/>
        <v>44.444444444444443</v>
      </c>
      <c r="F46" s="55">
        <f t="shared" si="14"/>
        <v>42.222222222222221</v>
      </c>
      <c r="G46" s="55">
        <f t="shared" si="14"/>
        <v>2.2222222222222223</v>
      </c>
    </row>
    <row r="47" spans="1:7" ht="14.45" customHeight="1">
      <c r="A47" s="56"/>
      <c r="B47" s="53" t="s">
        <v>228</v>
      </c>
      <c r="C47" s="54">
        <f t="shared" si="15"/>
        <v>26</v>
      </c>
      <c r="D47" s="55">
        <f t="shared" si="14"/>
        <v>3.8461538461538463</v>
      </c>
      <c r="E47" s="55">
        <f t="shared" si="14"/>
        <v>46.153846153846153</v>
      </c>
      <c r="F47" s="55">
        <f t="shared" si="14"/>
        <v>42.307692307692307</v>
      </c>
      <c r="G47" s="55">
        <f t="shared" si="14"/>
        <v>7.6923076923076925</v>
      </c>
    </row>
    <row r="48" spans="1:7" ht="14.45" customHeight="1">
      <c r="A48" s="56"/>
      <c r="B48" s="53" t="s">
        <v>229</v>
      </c>
      <c r="C48" s="54">
        <f t="shared" si="15"/>
        <v>16</v>
      </c>
      <c r="D48" s="55">
        <f t="shared" si="14"/>
        <v>18.75</v>
      </c>
      <c r="E48" s="55">
        <f t="shared" si="14"/>
        <v>31.25</v>
      </c>
      <c r="F48" s="55">
        <f t="shared" si="14"/>
        <v>37.5</v>
      </c>
      <c r="G48" s="55">
        <f t="shared" si="14"/>
        <v>12.5</v>
      </c>
    </row>
    <row r="49" spans="1:7" ht="14.45" customHeight="1">
      <c r="A49" s="35"/>
      <c r="B49" s="59" t="s">
        <v>230</v>
      </c>
      <c r="C49" s="60">
        <f>C139</f>
        <v>9</v>
      </c>
      <c r="D49" s="61">
        <f t="shared" si="14"/>
        <v>22.222222222222221</v>
      </c>
      <c r="E49" s="61">
        <f t="shared" si="14"/>
        <v>22.222222222222221</v>
      </c>
      <c r="F49" s="61">
        <f t="shared" si="14"/>
        <v>22.222222222222221</v>
      </c>
      <c r="G49" s="61">
        <f t="shared" si="14"/>
        <v>33.333333333333329</v>
      </c>
    </row>
    <row r="50" spans="1:7" ht="14.45" customHeight="1">
      <c r="A50" s="32" t="s">
        <v>236</v>
      </c>
      <c r="B50" s="45" t="s">
        <v>176</v>
      </c>
      <c r="C50" s="46">
        <f>C140</f>
        <v>526</v>
      </c>
      <c r="D50" s="47">
        <f>D140</f>
        <v>70</v>
      </c>
      <c r="E50" s="47">
        <f>E140</f>
        <v>201</v>
      </c>
      <c r="F50" s="47">
        <f t="shared" ref="F50:G50" si="16">F140</f>
        <v>203</v>
      </c>
      <c r="G50" s="47">
        <f t="shared" si="16"/>
        <v>52</v>
      </c>
    </row>
    <row r="51" spans="1:7" ht="14.45" customHeight="1">
      <c r="A51" s="66" t="s">
        <v>62</v>
      </c>
      <c r="B51" s="50"/>
      <c r="C51" s="51">
        <f>IF(SUM(D51:G51)&gt;100,"－",SUM(D51:G51))</f>
        <v>100</v>
      </c>
      <c r="D51" s="52">
        <f>D140/$C50*100</f>
        <v>13.307984790874524</v>
      </c>
      <c r="E51" s="52">
        <f>E140/$C50*100</f>
        <v>38.21292775665399</v>
      </c>
      <c r="F51" s="52">
        <f>F140/$C50*100</f>
        <v>38.593155893536121</v>
      </c>
      <c r="G51" s="52">
        <f>G140/$C50*100</f>
        <v>9.8859315589353614</v>
      </c>
    </row>
    <row r="52" spans="1:7" ht="14.45" customHeight="1">
      <c r="A52" s="66"/>
      <c r="B52" s="53" t="s">
        <v>237</v>
      </c>
      <c r="C52" s="54">
        <f>C142</f>
        <v>34</v>
      </c>
      <c r="D52" s="55">
        <f t="shared" ref="D52:G57" si="17">IF($C52=0,0,D142/$C52*100)</f>
        <v>14.705882352941178</v>
      </c>
      <c r="E52" s="55">
        <f t="shared" si="17"/>
        <v>8.8235294117647065</v>
      </c>
      <c r="F52" s="55">
        <f t="shared" si="17"/>
        <v>64.705882352941174</v>
      </c>
      <c r="G52" s="55">
        <f t="shared" si="17"/>
        <v>11.76470588235294</v>
      </c>
    </row>
    <row r="53" spans="1:7" ht="14.45" customHeight="1">
      <c r="A53" s="66"/>
      <c r="B53" s="53" t="s">
        <v>238</v>
      </c>
      <c r="C53" s="54">
        <f t="shared" ref="C53:D58" si="18">C143</f>
        <v>91</v>
      </c>
      <c r="D53" s="55">
        <f t="shared" si="17"/>
        <v>13.186813186813188</v>
      </c>
      <c r="E53" s="55">
        <f t="shared" si="17"/>
        <v>37.362637362637365</v>
      </c>
      <c r="F53" s="55">
        <f t="shared" si="17"/>
        <v>38.461538461538467</v>
      </c>
      <c r="G53" s="55">
        <f t="shared" si="17"/>
        <v>10.989010989010989</v>
      </c>
    </row>
    <row r="54" spans="1:7" ht="14.45" customHeight="1">
      <c r="A54" s="56"/>
      <c r="B54" s="53" t="s">
        <v>239</v>
      </c>
      <c r="C54" s="54">
        <f t="shared" si="18"/>
        <v>253</v>
      </c>
      <c r="D54" s="55">
        <f t="shared" si="17"/>
        <v>8.695652173913043</v>
      </c>
      <c r="E54" s="55">
        <f t="shared" si="17"/>
        <v>42.292490118577078</v>
      </c>
      <c r="F54" s="55">
        <f t="shared" si="17"/>
        <v>40.316205533596836</v>
      </c>
      <c r="G54" s="55">
        <f t="shared" si="17"/>
        <v>8.695652173913043</v>
      </c>
    </row>
    <row r="55" spans="1:7" ht="14.45" customHeight="1">
      <c r="A55" s="56"/>
      <c r="B55" s="53" t="s">
        <v>240</v>
      </c>
      <c r="C55" s="54">
        <f t="shared" si="18"/>
        <v>59</v>
      </c>
      <c r="D55" s="55">
        <f t="shared" si="17"/>
        <v>25.423728813559322</v>
      </c>
      <c r="E55" s="55">
        <f t="shared" si="17"/>
        <v>44.067796610169488</v>
      </c>
      <c r="F55" s="55">
        <f t="shared" si="17"/>
        <v>22.033898305084744</v>
      </c>
      <c r="G55" s="55">
        <f t="shared" si="17"/>
        <v>8.4745762711864394</v>
      </c>
    </row>
    <row r="56" spans="1:7" ht="14.45" customHeight="1">
      <c r="A56" s="56"/>
      <c r="B56" s="53" t="s">
        <v>241</v>
      </c>
      <c r="C56" s="54">
        <f t="shared" si="18"/>
        <v>28</v>
      </c>
      <c r="D56" s="55">
        <f t="shared" si="17"/>
        <v>21.428571428571427</v>
      </c>
      <c r="E56" s="55">
        <f t="shared" si="17"/>
        <v>46.428571428571431</v>
      </c>
      <c r="F56" s="55">
        <f t="shared" si="17"/>
        <v>17.857142857142858</v>
      </c>
      <c r="G56" s="55">
        <f t="shared" si="17"/>
        <v>14.285714285714285</v>
      </c>
    </row>
    <row r="57" spans="1:7" ht="14.45" customHeight="1">
      <c r="A57" s="35"/>
      <c r="B57" s="59" t="s">
        <v>230</v>
      </c>
      <c r="C57" s="60">
        <f t="shared" si="18"/>
        <v>61</v>
      </c>
      <c r="D57" s="61">
        <f t="shared" si="17"/>
        <v>16.393442622950818</v>
      </c>
      <c r="E57" s="61">
        <f t="shared" si="17"/>
        <v>29.508196721311474</v>
      </c>
      <c r="F57" s="61">
        <f t="shared" si="17"/>
        <v>42.622950819672127</v>
      </c>
      <c r="G57" s="61">
        <f t="shared" si="17"/>
        <v>11.475409836065573</v>
      </c>
    </row>
    <row r="58" spans="1:7" ht="14.45" customHeight="1">
      <c r="A58" s="32" t="s">
        <v>242</v>
      </c>
      <c r="B58" s="45" t="s">
        <v>176</v>
      </c>
      <c r="C58" s="46">
        <f t="shared" si="18"/>
        <v>526</v>
      </c>
      <c r="D58" s="47">
        <f t="shared" si="18"/>
        <v>70</v>
      </c>
      <c r="E58" s="47">
        <f>E148</f>
        <v>201</v>
      </c>
      <c r="F58" s="47">
        <f t="shared" ref="F58:G58" si="19">F148</f>
        <v>203</v>
      </c>
      <c r="G58" s="47">
        <f t="shared" si="19"/>
        <v>52</v>
      </c>
    </row>
    <row r="59" spans="1:7" ht="14.45" customHeight="1">
      <c r="A59" s="394" t="s">
        <v>1048</v>
      </c>
      <c r="B59" s="50"/>
      <c r="C59" s="51">
        <f>IF(SUM(D59:G59)&gt;100,"－",SUM(D59:G59))</f>
        <v>100</v>
      </c>
      <c r="D59" s="52">
        <f>D148/$C58*100</f>
        <v>13.307984790874524</v>
      </c>
      <c r="E59" s="52">
        <f>E148/$C58*100</f>
        <v>38.21292775665399</v>
      </c>
      <c r="F59" s="52">
        <f>F148/$C58*100</f>
        <v>38.593155893536121</v>
      </c>
      <c r="G59" s="52">
        <f>G148/$C58*100</f>
        <v>9.8859315589353614</v>
      </c>
    </row>
    <row r="60" spans="1:7" ht="14.45" customHeight="1">
      <c r="A60" s="394"/>
      <c r="B60" s="53" t="s">
        <v>243</v>
      </c>
      <c r="C60" s="54">
        <f>C150</f>
        <v>41</v>
      </c>
      <c r="D60" s="55">
        <f t="shared" ref="D60:G69" si="20">IF($C60=0,0,D150/$C60*100)</f>
        <v>7.3170731707317067</v>
      </c>
      <c r="E60" s="55">
        <f t="shared" si="20"/>
        <v>24.390243902439025</v>
      </c>
      <c r="F60" s="55">
        <f t="shared" si="20"/>
        <v>60.975609756097562</v>
      </c>
      <c r="G60" s="55">
        <f t="shared" si="20"/>
        <v>7.3170731707317067</v>
      </c>
    </row>
    <row r="61" spans="1:7" ht="14.45" customHeight="1">
      <c r="A61" s="66"/>
      <c r="B61" s="53" t="s">
        <v>244</v>
      </c>
      <c r="C61" s="54">
        <f t="shared" ref="C61:D70" si="21">C151</f>
        <v>42</v>
      </c>
      <c r="D61" s="55">
        <f t="shared" si="20"/>
        <v>19.047619047619047</v>
      </c>
      <c r="E61" s="55">
        <f t="shared" si="20"/>
        <v>35.714285714285715</v>
      </c>
      <c r="F61" s="55">
        <f t="shared" si="20"/>
        <v>38.095238095238095</v>
      </c>
      <c r="G61" s="55">
        <f t="shared" si="20"/>
        <v>7.1428571428571423</v>
      </c>
    </row>
    <row r="62" spans="1:7" ht="14.45" customHeight="1">
      <c r="A62" s="56"/>
      <c r="B62" s="53" t="s">
        <v>245</v>
      </c>
      <c r="C62" s="54">
        <f t="shared" si="21"/>
        <v>86</v>
      </c>
      <c r="D62" s="55">
        <f t="shared" si="20"/>
        <v>11.627906976744185</v>
      </c>
      <c r="E62" s="55">
        <f t="shared" si="20"/>
        <v>37.209302325581397</v>
      </c>
      <c r="F62" s="55">
        <f t="shared" si="20"/>
        <v>40.697674418604649</v>
      </c>
      <c r="G62" s="55">
        <f t="shared" si="20"/>
        <v>10.465116279069768</v>
      </c>
    </row>
    <row r="63" spans="1:7" ht="14.45" customHeight="1">
      <c r="A63" s="56"/>
      <c r="B63" s="53" t="s">
        <v>246</v>
      </c>
      <c r="C63" s="54">
        <f t="shared" si="21"/>
        <v>67</v>
      </c>
      <c r="D63" s="55">
        <f t="shared" si="20"/>
        <v>13.432835820895523</v>
      </c>
      <c r="E63" s="55">
        <f t="shared" si="20"/>
        <v>35.820895522388057</v>
      </c>
      <c r="F63" s="55">
        <f t="shared" si="20"/>
        <v>43.283582089552233</v>
      </c>
      <c r="G63" s="55">
        <f t="shared" si="20"/>
        <v>7.4626865671641784</v>
      </c>
    </row>
    <row r="64" spans="1:7" ht="14.45" customHeight="1">
      <c r="A64" s="56"/>
      <c r="B64" s="53" t="s">
        <v>247</v>
      </c>
      <c r="C64" s="54">
        <f t="shared" si="21"/>
        <v>38</v>
      </c>
      <c r="D64" s="55">
        <f t="shared" si="20"/>
        <v>13.157894736842104</v>
      </c>
      <c r="E64" s="55">
        <f t="shared" si="20"/>
        <v>55.26315789473685</v>
      </c>
      <c r="F64" s="55">
        <f t="shared" si="20"/>
        <v>21.052631578947366</v>
      </c>
      <c r="G64" s="55">
        <f t="shared" si="20"/>
        <v>10.526315789473683</v>
      </c>
    </row>
    <row r="65" spans="1:7" ht="14.45" customHeight="1">
      <c r="A65" s="56"/>
      <c r="B65" s="53" t="s">
        <v>248</v>
      </c>
      <c r="C65" s="54">
        <f t="shared" si="21"/>
        <v>23</v>
      </c>
      <c r="D65" s="55">
        <f t="shared" si="20"/>
        <v>8.695652173913043</v>
      </c>
      <c r="E65" s="55">
        <f t="shared" si="20"/>
        <v>34.782608695652172</v>
      </c>
      <c r="F65" s="55">
        <f t="shared" si="20"/>
        <v>47.826086956521742</v>
      </c>
      <c r="G65" s="55">
        <f t="shared" si="20"/>
        <v>8.695652173913043</v>
      </c>
    </row>
    <row r="66" spans="1:7" ht="14.45" customHeight="1">
      <c r="A66" s="56"/>
      <c r="B66" s="53" t="s">
        <v>249</v>
      </c>
      <c r="C66" s="54">
        <f t="shared" si="21"/>
        <v>21</v>
      </c>
      <c r="D66" s="55">
        <f t="shared" si="20"/>
        <v>4.7619047619047619</v>
      </c>
      <c r="E66" s="55">
        <f t="shared" si="20"/>
        <v>52.380952380952387</v>
      </c>
      <c r="F66" s="55">
        <f t="shared" si="20"/>
        <v>33.333333333333329</v>
      </c>
      <c r="G66" s="55">
        <f t="shared" si="20"/>
        <v>9.5238095238095237</v>
      </c>
    </row>
    <row r="67" spans="1:7" ht="14.45" customHeight="1">
      <c r="A67" s="56"/>
      <c r="B67" s="53" t="s">
        <v>250</v>
      </c>
      <c r="C67" s="54">
        <f t="shared" si="21"/>
        <v>3</v>
      </c>
      <c r="D67" s="55">
        <f t="shared" si="20"/>
        <v>66.666666666666657</v>
      </c>
      <c r="E67" s="55">
        <f t="shared" si="20"/>
        <v>0</v>
      </c>
      <c r="F67" s="55">
        <f t="shared" si="20"/>
        <v>33.333333333333329</v>
      </c>
      <c r="G67" s="55">
        <f t="shared" si="20"/>
        <v>0</v>
      </c>
    </row>
    <row r="68" spans="1:7" ht="14.45" customHeight="1">
      <c r="A68" s="56"/>
      <c r="B68" s="53" t="s">
        <v>251</v>
      </c>
      <c r="C68" s="54">
        <f t="shared" si="21"/>
        <v>7</v>
      </c>
      <c r="D68" s="55">
        <f t="shared" si="20"/>
        <v>14.285714285714285</v>
      </c>
      <c r="E68" s="55">
        <f t="shared" si="20"/>
        <v>14.285714285714285</v>
      </c>
      <c r="F68" s="55">
        <f t="shared" si="20"/>
        <v>71.428571428571431</v>
      </c>
      <c r="G68" s="55">
        <f t="shared" si="20"/>
        <v>0</v>
      </c>
    </row>
    <row r="69" spans="1:7" ht="14.45" customHeight="1">
      <c r="A69" s="35"/>
      <c r="B69" s="59" t="s">
        <v>230</v>
      </c>
      <c r="C69" s="60">
        <f t="shared" si="21"/>
        <v>198</v>
      </c>
      <c r="D69" s="61">
        <f t="shared" si="20"/>
        <v>14.646464646464647</v>
      </c>
      <c r="E69" s="61">
        <f t="shared" si="20"/>
        <v>39.898989898989903</v>
      </c>
      <c r="F69" s="61">
        <f t="shared" si="20"/>
        <v>33.333333333333329</v>
      </c>
      <c r="G69" s="61">
        <f t="shared" si="20"/>
        <v>12.121212121212121</v>
      </c>
    </row>
    <row r="70" spans="1:7" ht="14.45" customHeight="1">
      <c r="A70" s="32" t="s">
        <v>252</v>
      </c>
      <c r="B70" s="45" t="s">
        <v>176</v>
      </c>
      <c r="C70" s="46">
        <f t="shared" si="21"/>
        <v>526</v>
      </c>
      <c r="D70" s="47">
        <f t="shared" si="21"/>
        <v>70</v>
      </c>
      <c r="E70" s="47">
        <f>E160</f>
        <v>201</v>
      </c>
      <c r="F70" s="47">
        <f t="shared" ref="F70:G70" si="22">F160</f>
        <v>203</v>
      </c>
      <c r="G70" s="47">
        <f t="shared" si="22"/>
        <v>52</v>
      </c>
    </row>
    <row r="71" spans="1:7" ht="14.45" customHeight="1">
      <c r="A71" s="66" t="s">
        <v>63</v>
      </c>
      <c r="B71" s="50"/>
      <c r="C71" s="51">
        <f>IF(SUM(D71:G71)&gt;100,"－",SUM(D71:G71))</f>
        <v>100</v>
      </c>
      <c r="D71" s="52">
        <f>D160/$C70*100</f>
        <v>13.307984790874524</v>
      </c>
      <c r="E71" s="52">
        <f>E160/$C70*100</f>
        <v>38.21292775665399</v>
      </c>
      <c r="F71" s="52">
        <f>F160/$C70*100</f>
        <v>38.593155893536121</v>
      </c>
      <c r="G71" s="52">
        <f>G160/$C70*100</f>
        <v>9.8859315589353614</v>
      </c>
    </row>
    <row r="72" spans="1:7" ht="14.45" customHeight="1">
      <c r="A72" s="66"/>
      <c r="B72" s="53" t="s">
        <v>253</v>
      </c>
      <c r="C72" s="54">
        <f>C162</f>
        <v>5</v>
      </c>
      <c r="D72" s="55">
        <f t="shared" ref="D72:G82" si="23">IF($C72=0,0,D162/$C72*100)</f>
        <v>20</v>
      </c>
      <c r="E72" s="55">
        <f t="shared" si="23"/>
        <v>20</v>
      </c>
      <c r="F72" s="55">
        <f t="shared" si="23"/>
        <v>60</v>
      </c>
      <c r="G72" s="55">
        <f t="shared" si="23"/>
        <v>0</v>
      </c>
    </row>
    <row r="73" spans="1:7" ht="14.45" customHeight="1">
      <c r="A73" s="66"/>
      <c r="B73" s="53" t="s">
        <v>254</v>
      </c>
      <c r="C73" s="54">
        <f t="shared" ref="C73:D83" si="24">C163</f>
        <v>43</v>
      </c>
      <c r="D73" s="55">
        <f t="shared" si="23"/>
        <v>11.627906976744185</v>
      </c>
      <c r="E73" s="55">
        <f t="shared" si="23"/>
        <v>20.930232558139537</v>
      </c>
      <c r="F73" s="55">
        <f t="shared" si="23"/>
        <v>67.441860465116278</v>
      </c>
      <c r="G73" s="55">
        <f t="shared" si="23"/>
        <v>0</v>
      </c>
    </row>
    <row r="74" spans="1:7" ht="14.45" customHeight="1">
      <c r="A74" s="56"/>
      <c r="B74" s="53" t="s">
        <v>255</v>
      </c>
      <c r="C74" s="54">
        <f t="shared" si="24"/>
        <v>76</v>
      </c>
      <c r="D74" s="55">
        <f t="shared" si="23"/>
        <v>18.421052631578945</v>
      </c>
      <c r="E74" s="55">
        <f t="shared" si="23"/>
        <v>31.578947368421051</v>
      </c>
      <c r="F74" s="55">
        <f t="shared" si="23"/>
        <v>38.15789473684211</v>
      </c>
      <c r="G74" s="55">
        <f t="shared" si="23"/>
        <v>11.842105263157894</v>
      </c>
    </row>
    <row r="75" spans="1:7" ht="14.45" customHeight="1">
      <c r="A75" s="56"/>
      <c r="B75" s="53" t="s">
        <v>256</v>
      </c>
      <c r="C75" s="54">
        <f t="shared" si="24"/>
        <v>109</v>
      </c>
      <c r="D75" s="55">
        <f t="shared" si="23"/>
        <v>9.1743119266055047</v>
      </c>
      <c r="E75" s="55">
        <f t="shared" si="23"/>
        <v>39.449541284403672</v>
      </c>
      <c r="F75" s="55">
        <f t="shared" si="23"/>
        <v>40.366972477064223</v>
      </c>
      <c r="G75" s="55">
        <f t="shared" si="23"/>
        <v>11.009174311926607</v>
      </c>
    </row>
    <row r="76" spans="1:7" ht="14.45" customHeight="1">
      <c r="A76" s="56"/>
      <c r="B76" s="53" t="s">
        <v>257</v>
      </c>
      <c r="C76" s="54">
        <f t="shared" si="24"/>
        <v>97</v>
      </c>
      <c r="D76" s="55">
        <f t="shared" si="23"/>
        <v>13.402061855670103</v>
      </c>
      <c r="E76" s="55">
        <f t="shared" si="23"/>
        <v>44.329896907216494</v>
      </c>
      <c r="F76" s="55">
        <f t="shared" si="23"/>
        <v>31.958762886597935</v>
      </c>
      <c r="G76" s="55">
        <f t="shared" si="23"/>
        <v>10.309278350515463</v>
      </c>
    </row>
    <row r="77" spans="1:7" ht="14.45" customHeight="1">
      <c r="A77" s="56"/>
      <c r="B77" s="53" t="s">
        <v>258</v>
      </c>
      <c r="C77" s="54">
        <f t="shared" si="24"/>
        <v>72</v>
      </c>
      <c r="D77" s="55">
        <f t="shared" si="23"/>
        <v>11.111111111111111</v>
      </c>
      <c r="E77" s="55">
        <f t="shared" si="23"/>
        <v>34.722222222222221</v>
      </c>
      <c r="F77" s="55">
        <f t="shared" si="23"/>
        <v>43.055555555555557</v>
      </c>
      <c r="G77" s="55">
        <f t="shared" si="23"/>
        <v>11.111111111111111</v>
      </c>
    </row>
    <row r="78" spans="1:7" ht="14.45" customHeight="1">
      <c r="A78" s="56"/>
      <c r="B78" s="53" t="s">
        <v>259</v>
      </c>
      <c r="C78" s="54">
        <f t="shared" si="24"/>
        <v>51</v>
      </c>
      <c r="D78" s="55">
        <f t="shared" si="23"/>
        <v>13.725490196078432</v>
      </c>
      <c r="E78" s="55">
        <f t="shared" si="23"/>
        <v>47.058823529411761</v>
      </c>
      <c r="F78" s="55">
        <f t="shared" si="23"/>
        <v>33.333333333333329</v>
      </c>
      <c r="G78" s="55">
        <f t="shared" si="23"/>
        <v>5.8823529411764701</v>
      </c>
    </row>
    <row r="79" spans="1:7" ht="14.45" customHeight="1">
      <c r="A79" s="56"/>
      <c r="B79" s="53" t="s">
        <v>260</v>
      </c>
      <c r="C79" s="54">
        <f t="shared" si="24"/>
        <v>26</v>
      </c>
      <c r="D79" s="55">
        <f t="shared" si="23"/>
        <v>23.076923076923077</v>
      </c>
      <c r="E79" s="55">
        <f t="shared" si="23"/>
        <v>42.307692307692307</v>
      </c>
      <c r="F79" s="55">
        <f t="shared" si="23"/>
        <v>19.230769230769234</v>
      </c>
      <c r="G79" s="55">
        <f t="shared" si="23"/>
        <v>15.384615384615385</v>
      </c>
    </row>
    <row r="80" spans="1:7" ht="14.45" customHeight="1">
      <c r="A80" s="56"/>
      <c r="B80" s="53" t="s">
        <v>261</v>
      </c>
      <c r="C80" s="54">
        <f t="shared" si="24"/>
        <v>17</v>
      </c>
      <c r="D80" s="55">
        <f t="shared" si="23"/>
        <v>23.52941176470588</v>
      </c>
      <c r="E80" s="55">
        <f t="shared" si="23"/>
        <v>41.17647058823529</v>
      </c>
      <c r="F80" s="55">
        <f t="shared" si="23"/>
        <v>29.411764705882355</v>
      </c>
      <c r="G80" s="55">
        <f t="shared" si="23"/>
        <v>5.8823529411764701</v>
      </c>
    </row>
    <row r="81" spans="1:7" ht="14.45" customHeight="1">
      <c r="A81" s="56"/>
      <c r="B81" s="53" t="s">
        <v>262</v>
      </c>
      <c r="C81" s="54">
        <f t="shared" si="24"/>
        <v>5</v>
      </c>
      <c r="D81" s="55">
        <f t="shared" si="23"/>
        <v>0</v>
      </c>
      <c r="E81" s="55">
        <f t="shared" si="23"/>
        <v>40</v>
      </c>
      <c r="F81" s="55">
        <f t="shared" si="23"/>
        <v>60</v>
      </c>
      <c r="G81" s="55">
        <f t="shared" si="23"/>
        <v>0</v>
      </c>
    </row>
    <row r="82" spans="1:7" ht="14.45" customHeight="1">
      <c r="A82" s="35"/>
      <c r="B82" s="59" t="s">
        <v>174</v>
      </c>
      <c r="C82" s="60">
        <f t="shared" si="24"/>
        <v>25</v>
      </c>
      <c r="D82" s="61">
        <f t="shared" si="23"/>
        <v>8</v>
      </c>
      <c r="E82" s="61">
        <f t="shared" si="23"/>
        <v>48</v>
      </c>
      <c r="F82" s="61">
        <f t="shared" si="23"/>
        <v>24</v>
      </c>
      <c r="G82" s="61">
        <f t="shared" si="23"/>
        <v>20</v>
      </c>
    </row>
    <row r="83" spans="1:7" ht="14.45" customHeight="1">
      <c r="A83" s="32" t="s">
        <v>263</v>
      </c>
      <c r="B83" s="45" t="s">
        <v>176</v>
      </c>
      <c r="C83" s="46">
        <f t="shared" si="24"/>
        <v>526</v>
      </c>
      <c r="D83" s="47">
        <f t="shared" si="24"/>
        <v>70</v>
      </c>
      <c r="E83" s="47">
        <f>E173</f>
        <v>201</v>
      </c>
      <c r="F83" s="47">
        <f t="shared" ref="F83:G83" si="25">F173</f>
        <v>203</v>
      </c>
      <c r="G83" s="47">
        <f t="shared" si="25"/>
        <v>52</v>
      </c>
    </row>
    <row r="84" spans="1:7" ht="14.45" customHeight="1">
      <c r="A84" s="394" t="s">
        <v>1049</v>
      </c>
      <c r="B84" s="50"/>
      <c r="C84" s="51">
        <f>IF(SUM(D84:G84)&gt;100,"－",SUM(D84:G84))</f>
        <v>100</v>
      </c>
      <c r="D84" s="52">
        <f>D173/$C83*100</f>
        <v>13.307984790874524</v>
      </c>
      <c r="E84" s="52">
        <f>E173/$C83*100</f>
        <v>38.21292775665399</v>
      </c>
      <c r="F84" s="52">
        <f>F173/$C83*100</f>
        <v>38.593155893536121</v>
      </c>
      <c r="G84" s="52">
        <f>G173/$C83*100</f>
        <v>9.8859315589353614</v>
      </c>
    </row>
    <row r="85" spans="1:7" ht="22.5" customHeight="1">
      <c r="A85" s="394"/>
      <c r="B85" s="105" t="s">
        <v>307</v>
      </c>
      <c r="C85" s="73">
        <f>C175</f>
        <v>316</v>
      </c>
      <c r="D85" s="74">
        <f t="shared" ref="D85:G91" si="26">IF($C85=0,0,D175/$C85*100)</f>
        <v>12.658227848101266</v>
      </c>
      <c r="E85" s="74">
        <f t="shared" si="26"/>
        <v>39.556962025316459</v>
      </c>
      <c r="F85" s="74">
        <f t="shared" si="26"/>
        <v>37.974683544303801</v>
      </c>
      <c r="G85" s="74">
        <f t="shared" si="26"/>
        <v>9.81012658227848</v>
      </c>
    </row>
    <row r="86" spans="1:7" ht="14.45" customHeight="1">
      <c r="A86" s="66"/>
      <c r="B86" s="106" t="s">
        <v>308</v>
      </c>
      <c r="C86" s="54">
        <f t="shared" ref="C86:C90" si="27">C176</f>
        <v>100</v>
      </c>
      <c r="D86" s="55">
        <f t="shared" si="26"/>
        <v>15</v>
      </c>
      <c r="E86" s="55">
        <f t="shared" si="26"/>
        <v>39</v>
      </c>
      <c r="F86" s="55">
        <f t="shared" si="26"/>
        <v>38</v>
      </c>
      <c r="G86" s="55">
        <f t="shared" si="26"/>
        <v>8</v>
      </c>
    </row>
    <row r="87" spans="1:7" ht="22.5" customHeight="1">
      <c r="A87" s="56"/>
      <c r="B87" s="106" t="s">
        <v>267</v>
      </c>
      <c r="C87" s="54">
        <f t="shared" si="27"/>
        <v>73</v>
      </c>
      <c r="D87" s="55">
        <f>IF($C87=0,0,D177/$C87*100)</f>
        <v>13.698630136986301</v>
      </c>
      <c r="E87" s="55">
        <f t="shared" si="26"/>
        <v>42.465753424657535</v>
      </c>
      <c r="F87" s="55">
        <f t="shared" si="26"/>
        <v>34.246575342465754</v>
      </c>
      <c r="G87" s="55">
        <f t="shared" si="26"/>
        <v>9.5890410958904102</v>
      </c>
    </row>
    <row r="88" spans="1:7" ht="22.5" customHeight="1">
      <c r="A88" s="56"/>
      <c r="B88" s="106" t="s">
        <v>268</v>
      </c>
      <c r="C88" s="54">
        <f t="shared" si="27"/>
        <v>1</v>
      </c>
      <c r="D88" s="55">
        <f t="shared" si="26"/>
        <v>0</v>
      </c>
      <c r="E88" s="55">
        <f t="shared" si="26"/>
        <v>0</v>
      </c>
      <c r="F88" s="55">
        <f t="shared" si="26"/>
        <v>0</v>
      </c>
      <c r="G88" s="55">
        <f t="shared" si="26"/>
        <v>100</v>
      </c>
    </row>
    <row r="89" spans="1:7" ht="22.5" customHeight="1">
      <c r="A89" s="56"/>
      <c r="B89" s="106" t="s">
        <v>269</v>
      </c>
      <c r="C89" s="54">
        <f t="shared" si="27"/>
        <v>0</v>
      </c>
      <c r="D89" s="55">
        <f t="shared" si="26"/>
        <v>0</v>
      </c>
      <c r="E89" s="55">
        <f t="shared" si="26"/>
        <v>0</v>
      </c>
      <c r="F89" s="55">
        <f t="shared" si="26"/>
        <v>0</v>
      </c>
      <c r="G89" s="55">
        <f t="shared" si="26"/>
        <v>0</v>
      </c>
    </row>
    <row r="90" spans="1:7" ht="14.45" customHeight="1">
      <c r="A90" s="56"/>
      <c r="B90" s="76" t="s">
        <v>173</v>
      </c>
      <c r="C90" s="54">
        <f t="shared" si="27"/>
        <v>2</v>
      </c>
      <c r="D90" s="55">
        <f t="shared" si="26"/>
        <v>0</v>
      </c>
      <c r="E90" s="55">
        <f t="shared" si="26"/>
        <v>50</v>
      </c>
      <c r="F90" s="55">
        <f t="shared" si="26"/>
        <v>50</v>
      </c>
      <c r="G90" s="55">
        <f t="shared" si="26"/>
        <v>0</v>
      </c>
    </row>
    <row r="91" spans="1:7" ht="14.45" customHeight="1">
      <c r="A91" s="35"/>
      <c r="B91" s="77" t="s">
        <v>174</v>
      </c>
      <c r="C91" s="60">
        <f>C181</f>
        <v>34</v>
      </c>
      <c r="D91" s="61">
        <f t="shared" si="26"/>
        <v>14.705882352941178</v>
      </c>
      <c r="E91" s="61">
        <f t="shared" si="26"/>
        <v>14.705882352941178</v>
      </c>
      <c r="F91" s="61">
        <f t="shared" si="26"/>
        <v>55.882352941176471</v>
      </c>
      <c r="G91" s="61">
        <f t="shared" si="26"/>
        <v>14.705882352941178</v>
      </c>
    </row>
    <row r="95" spans="1:7" ht="15" customHeight="1">
      <c r="A95" s="32" t="s">
        <v>175</v>
      </c>
      <c r="B95" s="45" t="s">
        <v>176</v>
      </c>
      <c r="C95" s="104">
        <v>526</v>
      </c>
      <c r="D95" s="104">
        <v>70</v>
      </c>
      <c r="E95" s="104">
        <v>201</v>
      </c>
      <c r="F95" s="104">
        <v>203</v>
      </c>
      <c r="G95" s="104">
        <v>52</v>
      </c>
    </row>
    <row r="96" spans="1:7" ht="15" customHeight="1">
      <c r="A96" s="48"/>
      <c r="B96" s="50"/>
      <c r="C96" s="104"/>
      <c r="D96" s="104"/>
      <c r="E96" s="104"/>
      <c r="F96" s="104"/>
      <c r="G96" s="104"/>
    </row>
    <row r="97" spans="1:7" ht="15" customHeight="1">
      <c r="A97" s="48"/>
      <c r="B97" s="53" t="s">
        <v>177</v>
      </c>
      <c r="C97" s="104">
        <v>11</v>
      </c>
      <c r="D97" s="104">
        <v>5</v>
      </c>
      <c r="E97" s="104">
        <v>3</v>
      </c>
      <c r="F97" s="104">
        <v>3</v>
      </c>
      <c r="G97" s="104">
        <v>0</v>
      </c>
    </row>
    <row r="98" spans="1:7" ht="15" customHeight="1">
      <c r="A98" s="48"/>
      <c r="B98" s="53" t="s">
        <v>178</v>
      </c>
      <c r="C98" s="104">
        <v>17</v>
      </c>
      <c r="D98" s="104">
        <v>4</v>
      </c>
      <c r="E98" s="104">
        <v>3</v>
      </c>
      <c r="F98" s="104">
        <v>7</v>
      </c>
      <c r="G98" s="104">
        <v>3</v>
      </c>
    </row>
    <row r="99" spans="1:7" ht="15" customHeight="1">
      <c r="A99" s="56"/>
      <c r="B99" s="53" t="s">
        <v>179</v>
      </c>
      <c r="C99" s="104">
        <v>22</v>
      </c>
      <c r="D99" s="104">
        <v>2</v>
      </c>
      <c r="E99" s="104">
        <v>11</v>
      </c>
      <c r="F99" s="104">
        <v>7</v>
      </c>
      <c r="G99" s="104">
        <v>2</v>
      </c>
    </row>
    <row r="100" spans="1:7" ht="15" customHeight="1">
      <c r="A100" s="56"/>
      <c r="B100" s="53" t="s">
        <v>180</v>
      </c>
      <c r="C100" s="104">
        <v>23</v>
      </c>
      <c r="D100" s="104">
        <v>3</v>
      </c>
      <c r="E100" s="104">
        <v>12</v>
      </c>
      <c r="F100" s="104">
        <v>6</v>
      </c>
      <c r="G100" s="104">
        <v>2</v>
      </c>
    </row>
    <row r="101" spans="1:7" ht="15" customHeight="1">
      <c r="A101" s="56"/>
      <c r="B101" s="48" t="s">
        <v>181</v>
      </c>
      <c r="C101" s="104">
        <v>58</v>
      </c>
      <c r="D101" s="104">
        <v>5</v>
      </c>
      <c r="E101" s="104">
        <v>19</v>
      </c>
      <c r="F101" s="104">
        <v>29</v>
      </c>
      <c r="G101" s="104">
        <v>5</v>
      </c>
    </row>
    <row r="102" spans="1:7" ht="15" customHeight="1">
      <c r="A102" s="56"/>
      <c r="B102" s="48" t="s">
        <v>182</v>
      </c>
      <c r="C102" s="104">
        <v>55</v>
      </c>
      <c r="D102" s="104">
        <v>7</v>
      </c>
      <c r="E102" s="104">
        <v>25</v>
      </c>
      <c r="F102" s="104">
        <v>17</v>
      </c>
      <c r="G102" s="104">
        <v>6</v>
      </c>
    </row>
    <row r="103" spans="1:7" ht="15" customHeight="1">
      <c r="A103" s="56"/>
      <c r="B103" s="48" t="s">
        <v>183</v>
      </c>
      <c r="C103" s="104">
        <v>88</v>
      </c>
      <c r="D103" s="104">
        <v>9</v>
      </c>
      <c r="E103" s="104">
        <v>27</v>
      </c>
      <c r="F103" s="104">
        <v>39</v>
      </c>
      <c r="G103" s="104">
        <v>13</v>
      </c>
    </row>
    <row r="104" spans="1:7" ht="15" customHeight="1">
      <c r="A104" s="35"/>
      <c r="B104" s="59" t="s">
        <v>184</v>
      </c>
      <c r="C104" s="104">
        <v>252</v>
      </c>
      <c r="D104" s="104">
        <v>35</v>
      </c>
      <c r="E104" s="104">
        <v>101</v>
      </c>
      <c r="F104" s="104">
        <v>95</v>
      </c>
      <c r="G104" s="104">
        <v>21</v>
      </c>
    </row>
    <row r="105" spans="1:7" ht="15" customHeight="1">
      <c r="A105" s="32" t="s">
        <v>189</v>
      </c>
      <c r="B105" s="45" t="s">
        <v>176</v>
      </c>
      <c r="C105" s="104">
        <v>526</v>
      </c>
      <c r="D105" s="104">
        <v>70</v>
      </c>
      <c r="E105" s="104">
        <v>201</v>
      </c>
      <c r="F105" s="104">
        <v>203</v>
      </c>
      <c r="G105" s="104">
        <v>52</v>
      </c>
    </row>
    <row r="106" spans="1:7" ht="15" customHeight="1">
      <c r="A106" s="48"/>
      <c r="B106" s="50"/>
      <c r="C106" s="104"/>
      <c r="D106" s="104"/>
      <c r="E106" s="104"/>
      <c r="F106" s="104"/>
      <c r="G106" s="104"/>
    </row>
    <row r="107" spans="1:7" ht="15" customHeight="1">
      <c r="A107" s="48"/>
      <c r="B107" s="53" t="s">
        <v>190</v>
      </c>
      <c r="C107" s="104">
        <v>112</v>
      </c>
      <c r="D107" s="104">
        <v>17</v>
      </c>
      <c r="E107" s="104">
        <v>38</v>
      </c>
      <c r="F107" s="104">
        <v>45</v>
      </c>
      <c r="G107" s="104">
        <v>12</v>
      </c>
    </row>
    <row r="108" spans="1:7" ht="15" customHeight="1">
      <c r="A108" s="48"/>
      <c r="B108" s="53" t="s">
        <v>191</v>
      </c>
      <c r="C108" s="104">
        <v>126</v>
      </c>
      <c r="D108" s="104">
        <v>12</v>
      </c>
      <c r="E108" s="104">
        <v>57</v>
      </c>
      <c r="F108" s="104">
        <v>46</v>
      </c>
      <c r="G108" s="104">
        <v>11</v>
      </c>
    </row>
    <row r="109" spans="1:7" ht="15" customHeight="1">
      <c r="A109" s="56"/>
      <c r="B109" s="53" t="s">
        <v>192</v>
      </c>
      <c r="C109" s="104">
        <v>246</v>
      </c>
      <c r="D109" s="104">
        <v>34</v>
      </c>
      <c r="E109" s="104">
        <v>88</v>
      </c>
      <c r="F109" s="104">
        <v>99</v>
      </c>
      <c r="G109" s="104">
        <v>25</v>
      </c>
    </row>
    <row r="110" spans="1:7" ht="15" customHeight="1">
      <c r="A110" s="35"/>
      <c r="B110" s="59" t="s">
        <v>193</v>
      </c>
      <c r="C110" s="104">
        <v>42</v>
      </c>
      <c r="D110" s="104">
        <v>7</v>
      </c>
      <c r="E110" s="104">
        <v>18</v>
      </c>
      <c r="F110" s="104">
        <v>13</v>
      </c>
      <c r="G110" s="104">
        <v>4</v>
      </c>
    </row>
    <row r="111" spans="1:7" ht="15" customHeight="1">
      <c r="A111" s="32" t="s">
        <v>204</v>
      </c>
      <c r="B111" s="45" t="s">
        <v>176</v>
      </c>
      <c r="C111" s="104">
        <v>526</v>
      </c>
      <c r="D111" s="104">
        <v>70</v>
      </c>
      <c r="E111" s="104">
        <v>201</v>
      </c>
      <c r="F111" s="104">
        <v>203</v>
      </c>
      <c r="G111" s="104">
        <v>52</v>
      </c>
    </row>
    <row r="112" spans="1:7" ht="15" customHeight="1">
      <c r="A112" s="394" t="s">
        <v>205</v>
      </c>
      <c r="B112" s="50"/>
      <c r="C112" s="104"/>
      <c r="D112" s="104"/>
      <c r="E112" s="104"/>
      <c r="F112" s="104"/>
      <c r="G112" s="104"/>
    </row>
    <row r="113" spans="1:7" ht="15" customHeight="1">
      <c r="A113" s="394"/>
      <c r="B113" s="53" t="s">
        <v>206</v>
      </c>
      <c r="C113" s="104">
        <v>270</v>
      </c>
      <c r="D113" s="104">
        <v>29</v>
      </c>
      <c r="E113" s="104">
        <v>99</v>
      </c>
      <c r="F113" s="104">
        <v>119</v>
      </c>
      <c r="G113" s="104">
        <v>23</v>
      </c>
    </row>
    <row r="114" spans="1:7" ht="15" customHeight="1">
      <c r="A114" s="48"/>
      <c r="B114" s="53" t="s">
        <v>207</v>
      </c>
      <c r="C114" s="104">
        <v>78</v>
      </c>
      <c r="D114" s="104">
        <v>10</v>
      </c>
      <c r="E114" s="104">
        <v>37</v>
      </c>
      <c r="F114" s="104">
        <v>22</v>
      </c>
      <c r="G114" s="104">
        <v>9</v>
      </c>
    </row>
    <row r="115" spans="1:7" ht="15" customHeight="1">
      <c r="A115" s="56"/>
      <c r="B115" s="53" t="s">
        <v>208</v>
      </c>
      <c r="C115" s="104">
        <v>65</v>
      </c>
      <c r="D115" s="104">
        <v>15</v>
      </c>
      <c r="E115" s="104">
        <v>21</v>
      </c>
      <c r="F115" s="104">
        <v>21</v>
      </c>
      <c r="G115" s="104">
        <v>8</v>
      </c>
    </row>
    <row r="116" spans="1:7" ht="15" customHeight="1">
      <c r="A116" s="56"/>
      <c r="B116" s="53" t="s">
        <v>209</v>
      </c>
      <c r="C116" s="104">
        <v>80</v>
      </c>
      <c r="D116" s="104">
        <v>10</v>
      </c>
      <c r="E116" s="104">
        <v>38</v>
      </c>
      <c r="F116" s="104">
        <v>24</v>
      </c>
      <c r="G116" s="104">
        <v>8</v>
      </c>
    </row>
    <row r="117" spans="1:7" ht="15" customHeight="1">
      <c r="A117" s="56"/>
      <c r="B117" s="53" t="s">
        <v>210</v>
      </c>
      <c r="C117" s="104">
        <v>3</v>
      </c>
      <c r="D117" s="104">
        <v>1</v>
      </c>
      <c r="E117" s="104">
        <v>0</v>
      </c>
      <c r="F117" s="104">
        <v>2</v>
      </c>
      <c r="G117" s="104">
        <v>0</v>
      </c>
    </row>
    <row r="118" spans="1:7" ht="15" customHeight="1">
      <c r="A118" s="56"/>
      <c r="B118" s="53" t="s">
        <v>211</v>
      </c>
      <c r="C118" s="104">
        <v>18</v>
      </c>
      <c r="D118" s="104">
        <v>2</v>
      </c>
      <c r="E118" s="104">
        <v>5</v>
      </c>
      <c r="F118" s="104">
        <v>10</v>
      </c>
      <c r="G118" s="104">
        <v>1</v>
      </c>
    </row>
    <row r="119" spans="1:7" ht="15" customHeight="1">
      <c r="A119" s="35"/>
      <c r="B119" s="59" t="s">
        <v>184</v>
      </c>
      <c r="C119" s="104">
        <v>12</v>
      </c>
      <c r="D119" s="104">
        <v>3</v>
      </c>
      <c r="E119" s="104">
        <v>1</v>
      </c>
      <c r="F119" s="104">
        <v>5</v>
      </c>
      <c r="G119" s="104">
        <v>3</v>
      </c>
    </row>
    <row r="120" spans="1:7" ht="15" customHeight="1">
      <c r="A120" s="32" t="s">
        <v>212</v>
      </c>
      <c r="B120" s="45" t="s">
        <v>176</v>
      </c>
      <c r="C120" s="104">
        <v>526</v>
      </c>
      <c r="D120" s="104">
        <v>70</v>
      </c>
      <c r="E120" s="104">
        <v>201</v>
      </c>
      <c r="F120" s="104">
        <v>203</v>
      </c>
      <c r="G120" s="104">
        <v>52</v>
      </c>
    </row>
    <row r="121" spans="1:7" ht="15" customHeight="1">
      <c r="A121" s="394" t="s">
        <v>213</v>
      </c>
      <c r="B121" s="50"/>
      <c r="C121" s="104"/>
      <c r="D121" s="104"/>
      <c r="E121" s="104"/>
      <c r="F121" s="104"/>
      <c r="G121" s="104"/>
    </row>
    <row r="122" spans="1:7" ht="15" customHeight="1">
      <c r="A122" s="394"/>
      <c r="B122" s="53" t="s">
        <v>214</v>
      </c>
      <c r="C122" s="104">
        <v>246</v>
      </c>
      <c r="D122" s="104">
        <v>40</v>
      </c>
      <c r="E122" s="104">
        <v>97</v>
      </c>
      <c r="F122" s="104">
        <v>80</v>
      </c>
      <c r="G122" s="104">
        <v>29</v>
      </c>
    </row>
    <row r="123" spans="1:7" ht="15" customHeight="1">
      <c r="A123" s="394"/>
      <c r="B123" s="53" t="s">
        <v>215</v>
      </c>
      <c r="C123" s="104">
        <v>80</v>
      </c>
      <c r="D123" s="104">
        <v>10</v>
      </c>
      <c r="E123" s="104">
        <v>27</v>
      </c>
      <c r="F123" s="104">
        <v>33</v>
      </c>
      <c r="G123" s="104">
        <v>10</v>
      </c>
    </row>
    <row r="124" spans="1:7" ht="15" customHeight="1">
      <c r="A124" s="56"/>
      <c r="B124" s="53" t="s">
        <v>216</v>
      </c>
      <c r="C124" s="104">
        <v>101</v>
      </c>
      <c r="D124" s="104">
        <v>12</v>
      </c>
      <c r="E124" s="104">
        <v>44</v>
      </c>
      <c r="F124" s="104">
        <v>38</v>
      </c>
      <c r="G124" s="104">
        <v>7</v>
      </c>
    </row>
    <row r="125" spans="1:7" ht="15" customHeight="1">
      <c r="A125" s="56"/>
      <c r="B125" s="53" t="s">
        <v>217</v>
      </c>
      <c r="C125" s="104">
        <v>39</v>
      </c>
      <c r="D125" s="104">
        <v>4</v>
      </c>
      <c r="E125" s="104">
        <v>13</v>
      </c>
      <c r="F125" s="104">
        <v>20</v>
      </c>
      <c r="G125" s="104">
        <v>2</v>
      </c>
    </row>
    <row r="126" spans="1:7" ht="15" customHeight="1">
      <c r="A126" s="56"/>
      <c r="B126" s="53" t="s">
        <v>218</v>
      </c>
      <c r="C126" s="104">
        <v>51</v>
      </c>
      <c r="D126" s="104">
        <v>3</v>
      </c>
      <c r="E126" s="104">
        <v>16</v>
      </c>
      <c r="F126" s="104">
        <v>28</v>
      </c>
      <c r="G126" s="104">
        <v>4</v>
      </c>
    </row>
    <row r="127" spans="1:7" ht="15" customHeight="1">
      <c r="A127" s="35"/>
      <c r="B127" s="59" t="s">
        <v>174</v>
      </c>
      <c r="C127" s="104">
        <v>9</v>
      </c>
      <c r="D127" s="104">
        <v>1</v>
      </c>
      <c r="E127" s="104">
        <v>4</v>
      </c>
      <c r="F127" s="104">
        <v>4</v>
      </c>
      <c r="G127" s="104">
        <v>0</v>
      </c>
    </row>
    <row r="128" spans="1:7" ht="15" customHeight="1">
      <c r="A128" s="32" t="s">
        <v>219</v>
      </c>
      <c r="B128" s="45" t="s">
        <v>176</v>
      </c>
      <c r="C128" s="104">
        <v>526</v>
      </c>
      <c r="D128" s="104">
        <v>70</v>
      </c>
      <c r="E128" s="104">
        <v>201</v>
      </c>
      <c r="F128" s="104">
        <v>203</v>
      </c>
      <c r="G128" s="104">
        <v>52</v>
      </c>
    </row>
    <row r="129" spans="1:7" ht="15" customHeight="1">
      <c r="A129" s="66" t="s">
        <v>220</v>
      </c>
      <c r="B129" s="50"/>
      <c r="C129" s="104"/>
      <c r="D129" s="104"/>
      <c r="E129" s="104"/>
      <c r="F129" s="104"/>
      <c r="G129" s="104"/>
    </row>
    <row r="130" spans="1:7" ht="15" customHeight="1">
      <c r="A130" s="66"/>
      <c r="B130" s="53" t="s">
        <v>221</v>
      </c>
      <c r="C130" s="104">
        <v>35</v>
      </c>
      <c r="D130" s="104">
        <v>9</v>
      </c>
      <c r="E130" s="104">
        <v>5</v>
      </c>
      <c r="F130" s="104">
        <v>19</v>
      </c>
      <c r="G130" s="104">
        <v>2</v>
      </c>
    </row>
    <row r="131" spans="1:7" ht="15" customHeight="1">
      <c r="A131" s="66"/>
      <c r="B131" s="53" t="s">
        <v>222</v>
      </c>
      <c r="C131" s="104">
        <v>88</v>
      </c>
      <c r="D131" s="104">
        <v>17</v>
      </c>
      <c r="E131" s="104">
        <v>30</v>
      </c>
      <c r="F131" s="104">
        <v>29</v>
      </c>
      <c r="G131" s="104">
        <v>12</v>
      </c>
    </row>
    <row r="132" spans="1:7" ht="15" customHeight="1">
      <c r="A132" s="56"/>
      <c r="B132" s="53" t="s">
        <v>223</v>
      </c>
      <c r="C132" s="104">
        <v>105</v>
      </c>
      <c r="D132" s="104">
        <v>16</v>
      </c>
      <c r="E132" s="104">
        <v>39</v>
      </c>
      <c r="F132" s="104">
        <v>41</v>
      </c>
      <c r="G132" s="104">
        <v>9</v>
      </c>
    </row>
    <row r="133" spans="1:7" ht="15" customHeight="1">
      <c r="A133" s="56"/>
      <c r="B133" s="53" t="s">
        <v>224</v>
      </c>
      <c r="C133" s="104">
        <v>95</v>
      </c>
      <c r="D133" s="104">
        <v>7</v>
      </c>
      <c r="E133" s="104">
        <v>39</v>
      </c>
      <c r="F133" s="104">
        <v>35</v>
      </c>
      <c r="G133" s="104">
        <v>14</v>
      </c>
    </row>
    <row r="134" spans="1:7" ht="15" customHeight="1">
      <c r="A134" s="56"/>
      <c r="B134" s="53" t="s">
        <v>225</v>
      </c>
      <c r="C134" s="104">
        <v>66</v>
      </c>
      <c r="D134" s="104">
        <v>5</v>
      </c>
      <c r="E134" s="104">
        <v>28</v>
      </c>
      <c r="F134" s="104">
        <v>27</v>
      </c>
      <c r="G134" s="104">
        <v>6</v>
      </c>
    </row>
    <row r="135" spans="1:7" ht="15" customHeight="1">
      <c r="A135" s="56"/>
      <c r="B135" s="53" t="s">
        <v>226</v>
      </c>
      <c r="C135" s="104">
        <v>41</v>
      </c>
      <c r="D135" s="104">
        <v>5</v>
      </c>
      <c r="E135" s="104">
        <v>21</v>
      </c>
      <c r="F135" s="104">
        <v>14</v>
      </c>
      <c r="G135" s="104">
        <v>1</v>
      </c>
    </row>
    <row r="136" spans="1:7" ht="15" customHeight="1">
      <c r="A136" s="56"/>
      <c r="B136" s="53" t="s">
        <v>227</v>
      </c>
      <c r="C136" s="104">
        <v>45</v>
      </c>
      <c r="D136" s="104">
        <v>5</v>
      </c>
      <c r="E136" s="104">
        <v>20</v>
      </c>
      <c r="F136" s="104">
        <v>19</v>
      </c>
      <c r="G136" s="104">
        <v>1</v>
      </c>
    </row>
    <row r="137" spans="1:7" ht="15" customHeight="1">
      <c r="A137" s="56"/>
      <c r="B137" s="53" t="s">
        <v>228</v>
      </c>
      <c r="C137" s="104">
        <v>26</v>
      </c>
      <c r="D137" s="104">
        <v>1</v>
      </c>
      <c r="E137" s="104">
        <v>12</v>
      </c>
      <c r="F137" s="104">
        <v>11</v>
      </c>
      <c r="G137" s="104">
        <v>2</v>
      </c>
    </row>
    <row r="138" spans="1:7" ht="15" customHeight="1">
      <c r="A138" s="56"/>
      <c r="B138" s="53" t="s">
        <v>229</v>
      </c>
      <c r="C138" s="104">
        <v>16</v>
      </c>
      <c r="D138" s="104">
        <v>3</v>
      </c>
      <c r="E138" s="104">
        <v>5</v>
      </c>
      <c r="F138" s="104">
        <v>6</v>
      </c>
      <c r="G138" s="104">
        <v>2</v>
      </c>
    </row>
    <row r="139" spans="1:7" ht="15" customHeight="1">
      <c r="A139" s="35"/>
      <c r="B139" s="59" t="s">
        <v>230</v>
      </c>
      <c r="C139" s="104">
        <v>9</v>
      </c>
      <c r="D139" s="104">
        <v>2</v>
      </c>
      <c r="E139" s="104">
        <v>2</v>
      </c>
      <c r="F139" s="104">
        <v>2</v>
      </c>
      <c r="G139" s="104">
        <v>3</v>
      </c>
    </row>
    <row r="140" spans="1:7" ht="15" customHeight="1">
      <c r="A140" s="32" t="s">
        <v>236</v>
      </c>
      <c r="B140" s="45" t="s">
        <v>176</v>
      </c>
      <c r="C140" s="104">
        <v>526</v>
      </c>
      <c r="D140" s="104">
        <v>70</v>
      </c>
      <c r="E140" s="104">
        <v>201</v>
      </c>
      <c r="F140" s="104">
        <v>203</v>
      </c>
      <c r="G140" s="104">
        <v>52</v>
      </c>
    </row>
    <row r="141" spans="1:7" ht="15" customHeight="1">
      <c r="A141" s="66" t="s">
        <v>62</v>
      </c>
      <c r="B141" s="50"/>
      <c r="C141" s="104"/>
      <c r="D141" s="104"/>
      <c r="E141" s="104"/>
      <c r="F141" s="104"/>
      <c r="G141" s="104"/>
    </row>
    <row r="142" spans="1:7" ht="15" customHeight="1">
      <c r="A142" s="66"/>
      <c r="B142" s="53" t="s">
        <v>237</v>
      </c>
      <c r="C142" s="104">
        <v>34</v>
      </c>
      <c r="D142" s="104">
        <v>5</v>
      </c>
      <c r="E142" s="104">
        <v>3</v>
      </c>
      <c r="F142" s="104">
        <v>22</v>
      </c>
      <c r="G142" s="104">
        <v>4</v>
      </c>
    </row>
    <row r="143" spans="1:7" ht="15" customHeight="1">
      <c r="A143" s="66"/>
      <c r="B143" s="53" t="s">
        <v>238</v>
      </c>
      <c r="C143" s="104">
        <v>91</v>
      </c>
      <c r="D143" s="104">
        <v>12</v>
      </c>
      <c r="E143" s="104">
        <v>34</v>
      </c>
      <c r="F143" s="104">
        <v>35</v>
      </c>
      <c r="G143" s="104">
        <v>10</v>
      </c>
    </row>
    <row r="144" spans="1:7" ht="15" customHeight="1">
      <c r="A144" s="56"/>
      <c r="B144" s="53" t="s">
        <v>239</v>
      </c>
      <c r="C144" s="104">
        <v>253</v>
      </c>
      <c r="D144" s="104">
        <v>22</v>
      </c>
      <c r="E144" s="104">
        <v>107</v>
      </c>
      <c r="F144" s="104">
        <v>102</v>
      </c>
      <c r="G144" s="104">
        <v>22</v>
      </c>
    </row>
    <row r="145" spans="1:7" ht="15" customHeight="1">
      <c r="A145" s="56"/>
      <c r="B145" s="53" t="s">
        <v>240</v>
      </c>
      <c r="C145" s="104">
        <v>59</v>
      </c>
      <c r="D145" s="104">
        <v>15</v>
      </c>
      <c r="E145" s="104">
        <v>26</v>
      </c>
      <c r="F145" s="104">
        <v>13</v>
      </c>
      <c r="G145" s="104">
        <v>5</v>
      </c>
    </row>
    <row r="146" spans="1:7" ht="15" customHeight="1">
      <c r="A146" s="56"/>
      <c r="B146" s="53" t="s">
        <v>241</v>
      </c>
      <c r="C146" s="104">
        <v>28</v>
      </c>
      <c r="D146" s="104">
        <v>6</v>
      </c>
      <c r="E146" s="104">
        <v>13</v>
      </c>
      <c r="F146" s="104">
        <v>5</v>
      </c>
      <c r="G146" s="104">
        <v>4</v>
      </c>
    </row>
    <row r="147" spans="1:7" ht="15" customHeight="1">
      <c r="A147" s="35"/>
      <c r="B147" s="59" t="s">
        <v>230</v>
      </c>
      <c r="C147" s="104">
        <v>61</v>
      </c>
      <c r="D147" s="104">
        <v>10</v>
      </c>
      <c r="E147" s="104">
        <v>18</v>
      </c>
      <c r="F147" s="104">
        <v>26</v>
      </c>
      <c r="G147" s="104">
        <v>7</v>
      </c>
    </row>
    <row r="148" spans="1:7" ht="15" customHeight="1">
      <c r="A148" s="32" t="s">
        <v>242</v>
      </c>
      <c r="B148" s="45" t="s">
        <v>176</v>
      </c>
      <c r="C148" s="104">
        <v>526</v>
      </c>
      <c r="D148" s="104">
        <v>70</v>
      </c>
      <c r="E148" s="104">
        <v>201</v>
      </c>
      <c r="F148" s="104">
        <v>203</v>
      </c>
      <c r="G148" s="104">
        <v>52</v>
      </c>
    </row>
    <row r="149" spans="1:7" ht="15" customHeight="1">
      <c r="A149" s="394" t="s">
        <v>1039</v>
      </c>
      <c r="B149" s="50"/>
      <c r="C149" s="104"/>
      <c r="D149" s="104"/>
      <c r="E149" s="104"/>
      <c r="F149" s="104"/>
      <c r="G149" s="104"/>
    </row>
    <row r="150" spans="1:7" ht="15" customHeight="1">
      <c r="A150" s="394"/>
      <c r="B150" s="53" t="s">
        <v>243</v>
      </c>
      <c r="C150" s="104">
        <v>41</v>
      </c>
      <c r="D150" s="104">
        <v>3</v>
      </c>
      <c r="E150" s="104">
        <v>10</v>
      </c>
      <c r="F150" s="104">
        <v>25</v>
      </c>
      <c r="G150" s="104">
        <v>3</v>
      </c>
    </row>
    <row r="151" spans="1:7" ht="15" customHeight="1">
      <c r="A151" s="66"/>
      <c r="B151" s="53" t="s">
        <v>244</v>
      </c>
      <c r="C151" s="104">
        <v>42</v>
      </c>
      <c r="D151" s="104">
        <v>8</v>
      </c>
      <c r="E151" s="104">
        <v>15</v>
      </c>
      <c r="F151" s="104">
        <v>16</v>
      </c>
      <c r="G151" s="104">
        <v>3</v>
      </c>
    </row>
    <row r="152" spans="1:7" ht="15" customHeight="1">
      <c r="A152" s="56"/>
      <c r="B152" s="53" t="s">
        <v>245</v>
      </c>
      <c r="C152" s="104">
        <v>86</v>
      </c>
      <c r="D152" s="104">
        <v>10</v>
      </c>
      <c r="E152" s="104">
        <v>32</v>
      </c>
      <c r="F152" s="104">
        <v>35</v>
      </c>
      <c r="G152" s="104">
        <v>9</v>
      </c>
    </row>
    <row r="153" spans="1:7" ht="15" customHeight="1">
      <c r="A153" s="56"/>
      <c r="B153" s="53" t="s">
        <v>246</v>
      </c>
      <c r="C153" s="104">
        <v>67</v>
      </c>
      <c r="D153" s="104">
        <v>9</v>
      </c>
      <c r="E153" s="104">
        <v>24</v>
      </c>
      <c r="F153" s="104">
        <v>29</v>
      </c>
      <c r="G153" s="104">
        <v>5</v>
      </c>
    </row>
    <row r="154" spans="1:7" ht="15" customHeight="1">
      <c r="A154" s="56"/>
      <c r="B154" s="53" t="s">
        <v>247</v>
      </c>
      <c r="C154" s="104">
        <v>38</v>
      </c>
      <c r="D154" s="104">
        <v>5</v>
      </c>
      <c r="E154" s="104">
        <v>21</v>
      </c>
      <c r="F154" s="104">
        <v>8</v>
      </c>
      <c r="G154" s="104">
        <v>4</v>
      </c>
    </row>
    <row r="155" spans="1:7" ht="15" customHeight="1">
      <c r="A155" s="56"/>
      <c r="B155" s="53" t="s">
        <v>248</v>
      </c>
      <c r="C155" s="104">
        <v>23</v>
      </c>
      <c r="D155" s="104">
        <v>2</v>
      </c>
      <c r="E155" s="104">
        <v>8</v>
      </c>
      <c r="F155" s="104">
        <v>11</v>
      </c>
      <c r="G155" s="104">
        <v>2</v>
      </c>
    </row>
    <row r="156" spans="1:7" ht="15" customHeight="1">
      <c r="A156" s="56"/>
      <c r="B156" s="53" t="s">
        <v>249</v>
      </c>
      <c r="C156" s="104">
        <v>21</v>
      </c>
      <c r="D156" s="104">
        <v>1</v>
      </c>
      <c r="E156" s="104">
        <v>11</v>
      </c>
      <c r="F156" s="104">
        <v>7</v>
      </c>
      <c r="G156" s="104">
        <v>2</v>
      </c>
    </row>
    <row r="157" spans="1:7" ht="15" customHeight="1">
      <c r="A157" s="56"/>
      <c r="B157" s="53" t="s">
        <v>250</v>
      </c>
      <c r="C157" s="104">
        <v>3</v>
      </c>
      <c r="D157" s="104">
        <v>2</v>
      </c>
      <c r="E157" s="104">
        <v>0</v>
      </c>
      <c r="F157" s="104">
        <v>1</v>
      </c>
      <c r="G157" s="104">
        <v>0</v>
      </c>
    </row>
    <row r="158" spans="1:7" ht="15" customHeight="1">
      <c r="A158" s="56"/>
      <c r="B158" s="53" t="s">
        <v>251</v>
      </c>
      <c r="C158" s="104">
        <v>7</v>
      </c>
      <c r="D158" s="104">
        <v>1</v>
      </c>
      <c r="E158" s="104">
        <v>1</v>
      </c>
      <c r="F158" s="104">
        <v>5</v>
      </c>
      <c r="G158" s="104">
        <v>0</v>
      </c>
    </row>
    <row r="159" spans="1:7" ht="15" customHeight="1">
      <c r="A159" s="35"/>
      <c r="B159" s="59" t="s">
        <v>230</v>
      </c>
      <c r="C159" s="104">
        <v>198</v>
      </c>
      <c r="D159" s="104">
        <v>29</v>
      </c>
      <c r="E159" s="104">
        <v>79</v>
      </c>
      <c r="F159" s="104">
        <v>66</v>
      </c>
      <c r="G159" s="104">
        <v>24</v>
      </c>
    </row>
    <row r="160" spans="1:7" ht="15" customHeight="1">
      <c r="A160" s="32" t="s">
        <v>252</v>
      </c>
      <c r="B160" s="45" t="s">
        <v>176</v>
      </c>
      <c r="C160" s="104">
        <v>526</v>
      </c>
      <c r="D160" s="104">
        <v>70</v>
      </c>
      <c r="E160" s="104">
        <v>201</v>
      </c>
      <c r="F160" s="104">
        <v>203</v>
      </c>
      <c r="G160" s="104">
        <v>52</v>
      </c>
    </row>
    <row r="161" spans="1:7" ht="15" customHeight="1">
      <c r="A161" s="66" t="s">
        <v>63</v>
      </c>
      <c r="B161" s="50"/>
      <c r="C161" s="104"/>
      <c r="D161" s="104"/>
      <c r="E161" s="104"/>
      <c r="F161" s="104"/>
      <c r="G161" s="104"/>
    </row>
    <row r="162" spans="1:7" ht="15" customHeight="1">
      <c r="A162" s="66"/>
      <c r="B162" s="53" t="s">
        <v>253</v>
      </c>
      <c r="C162" s="104">
        <v>5</v>
      </c>
      <c r="D162" s="104">
        <v>1</v>
      </c>
      <c r="E162" s="104">
        <v>1</v>
      </c>
      <c r="F162" s="104">
        <v>3</v>
      </c>
      <c r="G162" s="104">
        <v>0</v>
      </c>
    </row>
    <row r="163" spans="1:7" ht="15" customHeight="1">
      <c r="A163" s="66"/>
      <c r="B163" s="53" t="s">
        <v>254</v>
      </c>
      <c r="C163" s="104">
        <v>43</v>
      </c>
      <c r="D163" s="104">
        <v>5</v>
      </c>
      <c r="E163" s="104">
        <v>9</v>
      </c>
      <c r="F163" s="104">
        <v>29</v>
      </c>
      <c r="G163" s="104">
        <v>0</v>
      </c>
    </row>
    <row r="164" spans="1:7" ht="15" customHeight="1">
      <c r="A164" s="56"/>
      <c r="B164" s="53" t="s">
        <v>255</v>
      </c>
      <c r="C164" s="104">
        <v>76</v>
      </c>
      <c r="D164" s="104">
        <v>14</v>
      </c>
      <c r="E164" s="104">
        <v>24</v>
      </c>
      <c r="F164" s="104">
        <v>29</v>
      </c>
      <c r="G164" s="104">
        <v>9</v>
      </c>
    </row>
    <row r="165" spans="1:7" ht="15" customHeight="1">
      <c r="A165" s="56"/>
      <c r="B165" s="53" t="s">
        <v>256</v>
      </c>
      <c r="C165" s="104">
        <v>109</v>
      </c>
      <c r="D165" s="104">
        <v>10</v>
      </c>
      <c r="E165" s="104">
        <v>43</v>
      </c>
      <c r="F165" s="104">
        <v>44</v>
      </c>
      <c r="G165" s="104">
        <v>12</v>
      </c>
    </row>
    <row r="166" spans="1:7" ht="15" customHeight="1">
      <c r="A166" s="56"/>
      <c r="B166" s="53" t="s">
        <v>257</v>
      </c>
      <c r="C166" s="104">
        <v>97</v>
      </c>
      <c r="D166" s="104">
        <v>13</v>
      </c>
      <c r="E166" s="104">
        <v>43</v>
      </c>
      <c r="F166" s="104">
        <v>31</v>
      </c>
      <c r="G166" s="104">
        <v>10</v>
      </c>
    </row>
    <row r="167" spans="1:7" ht="15" customHeight="1">
      <c r="A167" s="56"/>
      <c r="B167" s="53" t="s">
        <v>258</v>
      </c>
      <c r="C167" s="104">
        <v>72</v>
      </c>
      <c r="D167" s="104">
        <v>8</v>
      </c>
      <c r="E167" s="104">
        <v>25</v>
      </c>
      <c r="F167" s="104">
        <v>31</v>
      </c>
      <c r="G167" s="104">
        <v>8</v>
      </c>
    </row>
    <row r="168" spans="1:7" ht="15" customHeight="1">
      <c r="A168" s="56"/>
      <c r="B168" s="53" t="s">
        <v>259</v>
      </c>
      <c r="C168" s="104">
        <v>51</v>
      </c>
      <c r="D168" s="104">
        <v>7</v>
      </c>
      <c r="E168" s="104">
        <v>24</v>
      </c>
      <c r="F168" s="104">
        <v>17</v>
      </c>
      <c r="G168" s="104">
        <v>3</v>
      </c>
    </row>
    <row r="169" spans="1:7" ht="15" customHeight="1">
      <c r="A169" s="56"/>
      <c r="B169" s="53" t="s">
        <v>260</v>
      </c>
      <c r="C169" s="104">
        <v>26</v>
      </c>
      <c r="D169" s="104">
        <v>6</v>
      </c>
      <c r="E169" s="104">
        <v>11</v>
      </c>
      <c r="F169" s="104">
        <v>5</v>
      </c>
      <c r="G169" s="104">
        <v>4</v>
      </c>
    </row>
    <row r="170" spans="1:7" ht="15" customHeight="1">
      <c r="A170" s="56"/>
      <c r="B170" s="53" t="s">
        <v>261</v>
      </c>
      <c r="C170" s="104">
        <v>17</v>
      </c>
      <c r="D170" s="104">
        <v>4</v>
      </c>
      <c r="E170" s="104">
        <v>7</v>
      </c>
      <c r="F170" s="104">
        <v>5</v>
      </c>
      <c r="G170" s="104">
        <v>1</v>
      </c>
    </row>
    <row r="171" spans="1:7" ht="15" customHeight="1">
      <c r="A171" s="56"/>
      <c r="B171" s="53" t="s">
        <v>262</v>
      </c>
      <c r="C171" s="104">
        <v>5</v>
      </c>
      <c r="D171" s="104">
        <v>0</v>
      </c>
      <c r="E171" s="104">
        <v>2</v>
      </c>
      <c r="F171" s="104">
        <v>3</v>
      </c>
      <c r="G171" s="104">
        <v>0</v>
      </c>
    </row>
    <row r="172" spans="1:7" ht="15" customHeight="1">
      <c r="A172" s="35"/>
      <c r="B172" s="59" t="s">
        <v>174</v>
      </c>
      <c r="C172" s="104">
        <v>25</v>
      </c>
      <c r="D172" s="104">
        <v>2</v>
      </c>
      <c r="E172" s="104">
        <v>12</v>
      </c>
      <c r="F172" s="104">
        <v>6</v>
      </c>
      <c r="G172" s="104">
        <v>5</v>
      </c>
    </row>
    <row r="173" spans="1:7" ht="15" customHeight="1">
      <c r="A173" s="32" t="s">
        <v>263</v>
      </c>
      <c r="B173" s="45" t="s">
        <v>176</v>
      </c>
      <c r="C173" s="104">
        <v>526</v>
      </c>
      <c r="D173" s="104">
        <v>70</v>
      </c>
      <c r="E173" s="104">
        <v>201</v>
      </c>
      <c r="F173" s="104">
        <v>203</v>
      </c>
      <c r="G173" s="104">
        <v>52</v>
      </c>
    </row>
    <row r="174" spans="1:7" ht="15" customHeight="1">
      <c r="A174" s="394" t="s">
        <v>264</v>
      </c>
      <c r="B174" s="50"/>
      <c r="C174" s="104"/>
      <c r="D174" s="104"/>
      <c r="E174" s="104"/>
      <c r="F174" s="104"/>
      <c r="G174" s="104"/>
    </row>
    <row r="175" spans="1:7" ht="15" customHeight="1">
      <c r="A175" s="394"/>
      <c r="B175" s="75" t="s">
        <v>265</v>
      </c>
      <c r="C175" s="104">
        <v>316</v>
      </c>
      <c r="D175" s="104">
        <v>40</v>
      </c>
      <c r="E175" s="104">
        <v>125</v>
      </c>
      <c r="F175" s="104">
        <v>120</v>
      </c>
      <c r="G175" s="104">
        <v>31</v>
      </c>
    </row>
    <row r="176" spans="1:7" ht="15" customHeight="1">
      <c r="A176" s="66"/>
      <c r="B176" s="78" t="s">
        <v>266</v>
      </c>
      <c r="C176" s="104">
        <v>100</v>
      </c>
      <c r="D176" s="104">
        <v>15</v>
      </c>
      <c r="E176" s="104">
        <v>39</v>
      </c>
      <c r="F176" s="104">
        <v>38</v>
      </c>
      <c r="G176" s="104">
        <v>8</v>
      </c>
    </row>
    <row r="177" spans="1:7" ht="15" customHeight="1">
      <c r="A177" s="56"/>
      <c r="B177" s="78" t="s">
        <v>267</v>
      </c>
      <c r="C177" s="104">
        <v>73</v>
      </c>
      <c r="D177" s="104">
        <v>10</v>
      </c>
      <c r="E177" s="104">
        <v>31</v>
      </c>
      <c r="F177" s="104">
        <v>25</v>
      </c>
      <c r="G177" s="104">
        <v>7</v>
      </c>
    </row>
    <row r="178" spans="1:7" ht="15" customHeight="1">
      <c r="A178" s="56"/>
      <c r="B178" s="78" t="s">
        <v>268</v>
      </c>
      <c r="C178" s="104">
        <v>1</v>
      </c>
      <c r="D178" s="104">
        <v>0</v>
      </c>
      <c r="E178" s="104">
        <v>0</v>
      </c>
      <c r="F178" s="104">
        <v>0</v>
      </c>
      <c r="G178" s="104">
        <v>1</v>
      </c>
    </row>
    <row r="179" spans="1:7" ht="15" customHeight="1">
      <c r="A179" s="56"/>
      <c r="B179" s="78" t="s">
        <v>269</v>
      </c>
      <c r="C179" s="104">
        <v>0</v>
      </c>
      <c r="D179" s="104">
        <v>0</v>
      </c>
      <c r="E179" s="104">
        <v>0</v>
      </c>
      <c r="F179" s="104">
        <v>0</v>
      </c>
      <c r="G179" s="104">
        <v>0</v>
      </c>
    </row>
    <row r="180" spans="1:7" ht="15" customHeight="1">
      <c r="A180" s="56"/>
      <c r="B180" s="81" t="s">
        <v>173</v>
      </c>
      <c r="C180" s="104">
        <v>2</v>
      </c>
      <c r="D180" s="104">
        <v>0</v>
      </c>
      <c r="E180" s="104">
        <v>1</v>
      </c>
      <c r="F180" s="104">
        <v>1</v>
      </c>
      <c r="G180" s="104">
        <v>0</v>
      </c>
    </row>
    <row r="181" spans="1:7" ht="15" customHeight="1">
      <c r="A181" s="35"/>
      <c r="B181" s="77" t="s">
        <v>174</v>
      </c>
      <c r="C181" s="104">
        <v>34</v>
      </c>
      <c r="D181" s="104">
        <v>5</v>
      </c>
      <c r="E181" s="104">
        <v>5</v>
      </c>
      <c r="F181" s="104">
        <v>19</v>
      </c>
      <c r="G181" s="104">
        <v>5</v>
      </c>
    </row>
  </sheetData>
  <mergeCells count="8">
    <mergeCell ref="A149:A150"/>
    <mergeCell ref="A174:A175"/>
    <mergeCell ref="A22:A23"/>
    <mergeCell ref="A59:A60"/>
    <mergeCell ref="A84:A85"/>
    <mergeCell ref="A112:A113"/>
    <mergeCell ref="A121:A123"/>
    <mergeCell ref="A31:A34"/>
  </mergeCells>
  <phoneticPr fontId="2"/>
  <pageMargins left="0.35433070866141736" right="0.35433070866141736" top="0.39370078740157483" bottom="0.19685039370078741" header="0.19685039370078741" footer="0.19685039370078741"/>
  <pageSetup paperSize="9" scale="58" orientation="portrait" horizontalDpi="200" verticalDpi="200" r:id="rId1"/>
  <headerFooter alignWithMargins="0">
    <oddHeader>&amp;R&amp;"Meiryo UI,標準"&amp;9&amp;F＿&amp;A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63AC9-4F7F-474F-AEE4-033907E9591F}">
  <sheetPr codeName="Sheet10"/>
  <dimension ref="A1:L180"/>
  <sheetViews>
    <sheetView showGridLines="0" view="pageBreakPreview" zoomScaleNormal="100" zoomScaleSheetLayoutView="100" workbookViewId="0">
      <selection activeCell="B2" sqref="B2"/>
    </sheetView>
  </sheetViews>
  <sheetFormatPr defaultColWidth="7.25" defaultRowHeight="15" customHeight="1"/>
  <cols>
    <col min="1" max="1" width="10.5" style="31" customWidth="1"/>
    <col min="2" max="2" width="36.75" style="31" customWidth="1"/>
    <col min="3" max="10" width="7.75" style="103" customWidth="1"/>
    <col min="11" max="12" width="8.875" style="103" customWidth="1"/>
    <col min="13" max="16384" width="7.25" style="31"/>
  </cols>
  <sheetData>
    <row r="1" spans="1:12" ht="15" customHeight="1">
      <c r="C1" s="243" t="s">
        <v>352</v>
      </c>
      <c r="D1" s="96"/>
      <c r="E1" s="96"/>
      <c r="F1" s="96"/>
      <c r="G1" s="96"/>
      <c r="H1" s="96"/>
      <c r="I1" s="96"/>
      <c r="J1" s="96"/>
      <c r="K1" s="96"/>
      <c r="L1" s="97"/>
    </row>
    <row r="2" spans="1:12" ht="15" customHeight="1">
      <c r="C2" s="98"/>
      <c r="D2" s="99"/>
      <c r="E2" s="99"/>
      <c r="F2" s="99"/>
      <c r="G2" s="99"/>
      <c r="H2" s="99"/>
      <c r="I2" s="99"/>
      <c r="J2" s="99"/>
      <c r="K2" s="99"/>
      <c r="L2" s="100"/>
    </row>
    <row r="3" spans="1:12" s="43" customFormat="1" ht="22.5">
      <c r="A3" s="38"/>
      <c r="B3" s="40"/>
      <c r="C3" s="101" t="s">
        <v>165</v>
      </c>
      <c r="D3" s="101" t="s">
        <v>284</v>
      </c>
      <c r="E3" s="102" t="s">
        <v>285</v>
      </c>
      <c r="F3" s="102" t="s">
        <v>286</v>
      </c>
      <c r="G3" s="102" t="s">
        <v>287</v>
      </c>
      <c r="H3" s="102" t="s">
        <v>288</v>
      </c>
      <c r="I3" s="101" t="s">
        <v>289</v>
      </c>
      <c r="J3" s="101" t="s">
        <v>353</v>
      </c>
      <c r="K3" s="101" t="s">
        <v>354</v>
      </c>
      <c r="L3" s="101" t="s">
        <v>355</v>
      </c>
    </row>
    <row r="4" spans="1:12" ht="14.45" customHeight="1">
      <c r="A4" s="32" t="s">
        <v>175</v>
      </c>
      <c r="B4" s="45" t="s">
        <v>176</v>
      </c>
      <c r="C4" s="46">
        <f t="shared" ref="C4:D4" si="0">C94</f>
        <v>1806</v>
      </c>
      <c r="D4" s="47">
        <f t="shared" si="0"/>
        <v>545</v>
      </c>
      <c r="E4" s="47">
        <f>E94</f>
        <v>85</v>
      </c>
      <c r="F4" s="47">
        <f t="shared" ref="F4:J4" si="1">F94</f>
        <v>77</v>
      </c>
      <c r="G4" s="47">
        <f t="shared" si="1"/>
        <v>114</v>
      </c>
      <c r="H4" s="47">
        <f t="shared" si="1"/>
        <v>121</v>
      </c>
      <c r="I4" s="47">
        <f t="shared" si="1"/>
        <v>659</v>
      </c>
      <c r="J4" s="47">
        <f t="shared" si="1"/>
        <v>205</v>
      </c>
      <c r="K4" s="128">
        <f t="shared" ref="K4:L19" si="2">IF(K94="","－",K94)</f>
        <v>57.286368380188868</v>
      </c>
      <c r="L4" s="128">
        <f t="shared" si="2"/>
        <v>81.452465165792518</v>
      </c>
    </row>
    <row r="5" spans="1:12" ht="14.45" customHeight="1">
      <c r="A5" s="48"/>
      <c r="B5" s="50"/>
      <c r="C5" s="51">
        <f>IF(SUM(D5:J5)&gt;100,"－",SUM(D5:J5))</f>
        <v>100</v>
      </c>
      <c r="D5" s="52">
        <f t="shared" ref="D5:J5" si="3">D94/$C4*100</f>
        <v>30.177187153931339</v>
      </c>
      <c r="E5" s="52">
        <f t="shared" si="3"/>
        <v>4.7065337763012183</v>
      </c>
      <c r="F5" s="52">
        <f t="shared" si="3"/>
        <v>4.2635658914728678</v>
      </c>
      <c r="G5" s="52">
        <f t="shared" si="3"/>
        <v>6.3122923588039868</v>
      </c>
      <c r="H5" s="52">
        <f t="shared" si="3"/>
        <v>6.6998892580287936</v>
      </c>
      <c r="I5" s="52">
        <f t="shared" si="3"/>
        <v>36.489479512735329</v>
      </c>
      <c r="J5" s="52">
        <f t="shared" si="3"/>
        <v>11.351052048726467</v>
      </c>
      <c r="K5" s="51" t="str">
        <f t="shared" si="2"/>
        <v>－</v>
      </c>
      <c r="L5" s="51" t="str">
        <f t="shared" si="2"/>
        <v>－</v>
      </c>
    </row>
    <row r="6" spans="1:12" ht="14.45" customHeight="1">
      <c r="A6" s="48"/>
      <c r="B6" s="53" t="s">
        <v>177</v>
      </c>
      <c r="C6" s="54">
        <f t="shared" ref="C6:C14" si="4">C96</f>
        <v>36</v>
      </c>
      <c r="D6" s="55">
        <f t="shared" ref="D6:J13" si="5">IF($C6=0,0,D96/$C6*100)</f>
        <v>8.3333333333333321</v>
      </c>
      <c r="E6" s="55">
        <f t="shared" si="5"/>
        <v>5.5555555555555554</v>
      </c>
      <c r="F6" s="55">
        <f t="shared" si="5"/>
        <v>5.5555555555555554</v>
      </c>
      <c r="G6" s="55">
        <f t="shared" si="5"/>
        <v>0</v>
      </c>
      <c r="H6" s="55">
        <f t="shared" si="5"/>
        <v>5.5555555555555554</v>
      </c>
      <c r="I6" s="55">
        <f t="shared" si="5"/>
        <v>63.888888888888886</v>
      </c>
      <c r="J6" s="55">
        <f t="shared" si="5"/>
        <v>11.111111111111111</v>
      </c>
      <c r="K6" s="129">
        <f t="shared" si="2"/>
        <v>83.37806375845696</v>
      </c>
      <c r="L6" s="129">
        <f t="shared" si="2"/>
        <v>86.06767871840718</v>
      </c>
    </row>
    <row r="7" spans="1:12" ht="14.45" customHeight="1">
      <c r="A7" s="48"/>
      <c r="B7" s="53" t="s">
        <v>178</v>
      </c>
      <c r="C7" s="54">
        <f t="shared" si="4"/>
        <v>99</v>
      </c>
      <c r="D7" s="55">
        <f t="shared" si="5"/>
        <v>24.242424242424242</v>
      </c>
      <c r="E7" s="55">
        <f t="shared" si="5"/>
        <v>0</v>
      </c>
      <c r="F7" s="55">
        <f t="shared" si="5"/>
        <v>0</v>
      </c>
      <c r="G7" s="55">
        <f t="shared" si="5"/>
        <v>4.0404040404040407</v>
      </c>
      <c r="H7" s="55">
        <f t="shared" si="5"/>
        <v>5.0505050505050502</v>
      </c>
      <c r="I7" s="55">
        <f t="shared" si="5"/>
        <v>54.54545454545454</v>
      </c>
      <c r="J7" s="55">
        <f t="shared" si="5"/>
        <v>12.121212121212121</v>
      </c>
      <c r="K7" s="129">
        <f t="shared" si="2"/>
        <v>70.940331028395889</v>
      </c>
      <c r="L7" s="129">
        <f t="shared" si="2"/>
        <v>93.512254537430948</v>
      </c>
    </row>
    <row r="8" spans="1:12" ht="14.45" customHeight="1">
      <c r="A8" s="56"/>
      <c r="B8" s="53" t="s">
        <v>179</v>
      </c>
      <c r="C8" s="54">
        <f t="shared" si="4"/>
        <v>105</v>
      </c>
      <c r="D8" s="55">
        <f t="shared" si="5"/>
        <v>30.476190476190478</v>
      </c>
      <c r="E8" s="55">
        <f t="shared" si="5"/>
        <v>2.8571428571428572</v>
      </c>
      <c r="F8" s="55">
        <f t="shared" si="5"/>
        <v>2.8571428571428572</v>
      </c>
      <c r="G8" s="55">
        <f t="shared" si="5"/>
        <v>5.7142857142857144</v>
      </c>
      <c r="H8" s="55">
        <f t="shared" si="5"/>
        <v>4.7619047619047619</v>
      </c>
      <c r="I8" s="55">
        <f t="shared" si="5"/>
        <v>46.666666666666664</v>
      </c>
      <c r="J8" s="55">
        <f t="shared" si="5"/>
        <v>6.666666666666667</v>
      </c>
      <c r="K8" s="129">
        <f t="shared" si="2"/>
        <v>61.376723893796893</v>
      </c>
      <c r="L8" s="129">
        <f t="shared" si="2"/>
        <v>85.927413451315644</v>
      </c>
    </row>
    <row r="9" spans="1:12" ht="14.45" customHeight="1">
      <c r="A9" s="56"/>
      <c r="B9" s="53" t="s">
        <v>180</v>
      </c>
      <c r="C9" s="54">
        <f t="shared" si="4"/>
        <v>89</v>
      </c>
      <c r="D9" s="55">
        <f t="shared" si="5"/>
        <v>25.842696629213485</v>
      </c>
      <c r="E9" s="55">
        <f t="shared" si="5"/>
        <v>3.3707865168539324</v>
      </c>
      <c r="F9" s="55">
        <f t="shared" si="5"/>
        <v>2.2471910112359552</v>
      </c>
      <c r="G9" s="55">
        <f t="shared" si="5"/>
        <v>7.8651685393258424</v>
      </c>
      <c r="H9" s="55">
        <f t="shared" si="5"/>
        <v>6.7415730337078648</v>
      </c>
      <c r="I9" s="55">
        <f t="shared" si="5"/>
        <v>39.325842696629216</v>
      </c>
      <c r="J9" s="55">
        <f t="shared" si="5"/>
        <v>14.606741573033707</v>
      </c>
      <c r="K9" s="129">
        <f t="shared" si="2"/>
        <v>63.01382905491797</v>
      </c>
      <c r="L9" s="129">
        <f t="shared" si="2"/>
        <v>82.569844968513195</v>
      </c>
    </row>
    <row r="10" spans="1:12" ht="14.45" customHeight="1">
      <c r="A10" s="56"/>
      <c r="B10" s="48" t="s">
        <v>181</v>
      </c>
      <c r="C10" s="54">
        <f t="shared" si="4"/>
        <v>206</v>
      </c>
      <c r="D10" s="55">
        <f t="shared" si="5"/>
        <v>29.126213592233007</v>
      </c>
      <c r="E10" s="55">
        <f t="shared" si="5"/>
        <v>3.8834951456310676</v>
      </c>
      <c r="F10" s="55">
        <f t="shared" si="5"/>
        <v>3.3980582524271843</v>
      </c>
      <c r="G10" s="55">
        <f t="shared" si="5"/>
        <v>4.3689320388349513</v>
      </c>
      <c r="H10" s="55">
        <f t="shared" si="5"/>
        <v>9.7087378640776691</v>
      </c>
      <c r="I10" s="55">
        <f t="shared" si="5"/>
        <v>38.834951456310677</v>
      </c>
      <c r="J10" s="55">
        <f t="shared" si="5"/>
        <v>10.679611650485436</v>
      </c>
      <c r="K10" s="129">
        <f t="shared" si="2"/>
        <v>60.654965615321991</v>
      </c>
      <c r="L10" s="129">
        <f t="shared" si="2"/>
        <v>83.913636640746205</v>
      </c>
    </row>
    <row r="11" spans="1:12" ht="14.45" customHeight="1">
      <c r="A11" s="56"/>
      <c r="B11" s="48" t="s">
        <v>182</v>
      </c>
      <c r="C11" s="54">
        <f t="shared" si="4"/>
        <v>194</v>
      </c>
      <c r="D11" s="55">
        <f t="shared" si="5"/>
        <v>35.051546391752574</v>
      </c>
      <c r="E11" s="55">
        <f t="shared" si="5"/>
        <v>5.6701030927835054</v>
      </c>
      <c r="F11" s="55">
        <f t="shared" si="5"/>
        <v>6.7010309278350517</v>
      </c>
      <c r="G11" s="55">
        <f t="shared" si="5"/>
        <v>6.7010309278350517</v>
      </c>
      <c r="H11" s="55">
        <f t="shared" si="5"/>
        <v>6.7010309278350517</v>
      </c>
      <c r="I11" s="55">
        <f t="shared" si="5"/>
        <v>28.865979381443296</v>
      </c>
      <c r="J11" s="55">
        <f t="shared" si="5"/>
        <v>10.309278350515463</v>
      </c>
      <c r="K11" s="129">
        <f t="shared" si="2"/>
        <v>49.869391771373564</v>
      </c>
      <c r="L11" s="129">
        <f t="shared" si="2"/>
        <v>77.475662216241076</v>
      </c>
    </row>
    <row r="12" spans="1:12" ht="14.45" customHeight="1">
      <c r="A12" s="56"/>
      <c r="B12" s="48" t="s">
        <v>183</v>
      </c>
      <c r="C12" s="54">
        <f t="shared" si="4"/>
        <v>290</v>
      </c>
      <c r="D12" s="55">
        <f t="shared" si="5"/>
        <v>31.379310344827587</v>
      </c>
      <c r="E12" s="55">
        <f t="shared" si="5"/>
        <v>7.5862068965517242</v>
      </c>
      <c r="F12" s="55">
        <f t="shared" si="5"/>
        <v>3.7931034482758621</v>
      </c>
      <c r="G12" s="55">
        <f t="shared" si="5"/>
        <v>6.8965517241379306</v>
      </c>
      <c r="H12" s="55">
        <f t="shared" si="5"/>
        <v>7.931034482758621</v>
      </c>
      <c r="I12" s="55">
        <f t="shared" si="5"/>
        <v>30.344827586206897</v>
      </c>
      <c r="J12" s="55">
        <f t="shared" si="5"/>
        <v>12.068965517241379</v>
      </c>
      <c r="K12" s="129">
        <f t="shared" si="2"/>
        <v>53.336267646248892</v>
      </c>
      <c r="L12" s="129">
        <f t="shared" si="2"/>
        <v>79.074117731357362</v>
      </c>
    </row>
    <row r="13" spans="1:12" ht="14.45" customHeight="1">
      <c r="A13" s="35"/>
      <c r="B13" s="59" t="s">
        <v>184</v>
      </c>
      <c r="C13" s="60">
        <f t="shared" si="4"/>
        <v>787</v>
      </c>
      <c r="D13" s="61">
        <f t="shared" si="5"/>
        <v>31.003811944091485</v>
      </c>
      <c r="E13" s="61">
        <f t="shared" si="5"/>
        <v>4.5743329097839895</v>
      </c>
      <c r="F13" s="61">
        <f t="shared" si="5"/>
        <v>4.9555273189326554</v>
      </c>
      <c r="G13" s="61">
        <f t="shared" si="5"/>
        <v>6.9885641677255403</v>
      </c>
      <c r="H13" s="61">
        <f t="shared" si="5"/>
        <v>5.9720457433290974</v>
      </c>
      <c r="I13" s="61">
        <f t="shared" si="5"/>
        <v>34.815756035578147</v>
      </c>
      <c r="J13" s="61">
        <f t="shared" si="5"/>
        <v>11.689961880559085</v>
      </c>
      <c r="K13" s="130">
        <f t="shared" si="2"/>
        <v>55.587140857473003</v>
      </c>
      <c r="L13" s="130">
        <f t="shared" si="2"/>
        <v>79.820377884181283</v>
      </c>
    </row>
    <row r="14" spans="1:12" ht="14.45" customHeight="1">
      <c r="A14" s="32" t="s">
        <v>189</v>
      </c>
      <c r="B14" s="45" t="s">
        <v>176</v>
      </c>
      <c r="C14" s="46">
        <f t="shared" si="4"/>
        <v>1806</v>
      </c>
      <c r="D14" s="47">
        <f>D104</f>
        <v>545</v>
      </c>
      <c r="E14" s="47">
        <f>E104</f>
        <v>85</v>
      </c>
      <c r="F14" s="47">
        <f t="shared" ref="F14:J14" si="6">F104</f>
        <v>77</v>
      </c>
      <c r="G14" s="47">
        <f t="shared" si="6"/>
        <v>114</v>
      </c>
      <c r="H14" s="47">
        <f t="shared" si="6"/>
        <v>121</v>
      </c>
      <c r="I14" s="47">
        <f t="shared" si="6"/>
        <v>659</v>
      </c>
      <c r="J14" s="47">
        <f t="shared" si="6"/>
        <v>205</v>
      </c>
      <c r="K14" s="128">
        <f t="shared" si="2"/>
        <v>57.286368380188868</v>
      </c>
      <c r="L14" s="128">
        <f t="shared" si="2"/>
        <v>81.452465165792518</v>
      </c>
    </row>
    <row r="15" spans="1:12" ht="14.45" customHeight="1">
      <c r="A15" s="48"/>
      <c r="B15" s="50"/>
      <c r="C15" s="51">
        <f>IF(SUM(D15:J15)&gt;100,"－",SUM(D15:J15))</f>
        <v>100</v>
      </c>
      <c r="D15" s="52">
        <f t="shared" ref="D15:J15" si="7">D104/$C14*100</f>
        <v>30.177187153931339</v>
      </c>
      <c r="E15" s="52">
        <f t="shared" si="7"/>
        <v>4.7065337763012183</v>
      </c>
      <c r="F15" s="52">
        <f t="shared" si="7"/>
        <v>4.2635658914728678</v>
      </c>
      <c r="G15" s="52">
        <f t="shared" si="7"/>
        <v>6.3122923588039868</v>
      </c>
      <c r="H15" s="52">
        <f t="shared" si="7"/>
        <v>6.6998892580287936</v>
      </c>
      <c r="I15" s="52">
        <f t="shared" si="7"/>
        <v>36.489479512735329</v>
      </c>
      <c r="J15" s="52">
        <f t="shared" si="7"/>
        <v>11.351052048726467</v>
      </c>
      <c r="K15" s="51" t="str">
        <f t="shared" si="2"/>
        <v>－</v>
      </c>
      <c r="L15" s="51" t="str">
        <f t="shared" si="2"/>
        <v>－</v>
      </c>
    </row>
    <row r="16" spans="1:12" ht="14.45" customHeight="1">
      <c r="A16" s="48"/>
      <c r="B16" s="53" t="s">
        <v>190</v>
      </c>
      <c r="C16" s="54">
        <f>C106</f>
        <v>445</v>
      </c>
      <c r="D16" s="55">
        <f t="shared" ref="D16:J19" si="8">IF($C16=0,0,D106/$C16*100)</f>
        <v>28.08988764044944</v>
      </c>
      <c r="E16" s="55">
        <f t="shared" si="8"/>
        <v>5.8426966292134832</v>
      </c>
      <c r="F16" s="55">
        <f t="shared" si="8"/>
        <v>3.3707865168539324</v>
      </c>
      <c r="G16" s="55">
        <f t="shared" si="8"/>
        <v>5.1685393258426959</v>
      </c>
      <c r="H16" s="55">
        <f t="shared" si="8"/>
        <v>8.5393258426966288</v>
      </c>
      <c r="I16" s="55">
        <f t="shared" si="8"/>
        <v>38.876404494382022</v>
      </c>
      <c r="J16" s="55">
        <f t="shared" si="8"/>
        <v>10.112359550561797</v>
      </c>
      <c r="K16" s="129">
        <f t="shared" si="2"/>
        <v>60.429730757771729</v>
      </c>
      <c r="L16" s="129">
        <f t="shared" si="2"/>
        <v>80.305290043550471</v>
      </c>
    </row>
    <row r="17" spans="1:12" ht="14.45" customHeight="1">
      <c r="A17" s="48"/>
      <c r="B17" s="53" t="s">
        <v>191</v>
      </c>
      <c r="C17" s="54">
        <f>C107</f>
        <v>439</v>
      </c>
      <c r="D17" s="55">
        <f t="shared" si="8"/>
        <v>32.346241457858774</v>
      </c>
      <c r="E17" s="55">
        <f t="shared" si="8"/>
        <v>4.3280182232346238</v>
      </c>
      <c r="F17" s="55">
        <f t="shared" si="8"/>
        <v>4.1002277904328022</v>
      </c>
      <c r="G17" s="55">
        <f t="shared" si="8"/>
        <v>6.6059225512528474</v>
      </c>
      <c r="H17" s="55">
        <f t="shared" si="8"/>
        <v>6.3781321184510258</v>
      </c>
      <c r="I17" s="55">
        <f t="shared" si="8"/>
        <v>32.346241457858774</v>
      </c>
      <c r="J17" s="55">
        <f t="shared" si="8"/>
        <v>13.895216400911162</v>
      </c>
      <c r="K17" s="129">
        <f t="shared" si="2"/>
        <v>53.638223945254254</v>
      </c>
      <c r="L17" s="129">
        <f t="shared" si="2"/>
        <v>80.77788307293271</v>
      </c>
    </row>
    <row r="18" spans="1:12" ht="14.45" customHeight="1">
      <c r="A18" s="56"/>
      <c r="B18" s="53" t="s">
        <v>192</v>
      </c>
      <c r="C18" s="54">
        <f>C108</f>
        <v>788</v>
      </c>
      <c r="D18" s="55">
        <f t="shared" si="8"/>
        <v>29.949238578680205</v>
      </c>
      <c r="E18" s="55">
        <f t="shared" si="8"/>
        <v>4.187817258883249</v>
      </c>
      <c r="F18" s="55">
        <f t="shared" si="8"/>
        <v>4.9492385786802036</v>
      </c>
      <c r="G18" s="55">
        <f t="shared" si="8"/>
        <v>6.218274111675127</v>
      </c>
      <c r="H18" s="55">
        <f t="shared" si="8"/>
        <v>6.218274111675127</v>
      </c>
      <c r="I18" s="55">
        <f t="shared" si="8"/>
        <v>37.944162436548226</v>
      </c>
      <c r="J18" s="55">
        <f t="shared" si="8"/>
        <v>10.532994923857867</v>
      </c>
      <c r="K18" s="129">
        <f t="shared" si="2"/>
        <v>57.995121777810176</v>
      </c>
      <c r="L18" s="129">
        <f t="shared" si="2"/>
        <v>82.934200513907044</v>
      </c>
    </row>
    <row r="19" spans="1:12" ht="14.45" customHeight="1">
      <c r="A19" s="35"/>
      <c r="B19" s="59" t="s">
        <v>193</v>
      </c>
      <c r="C19" s="60">
        <f>C109</f>
        <v>134</v>
      </c>
      <c r="D19" s="61">
        <f t="shared" si="8"/>
        <v>31.343283582089555</v>
      </c>
      <c r="E19" s="61">
        <f t="shared" si="8"/>
        <v>5.2238805970149249</v>
      </c>
      <c r="F19" s="61">
        <f t="shared" si="8"/>
        <v>3.7313432835820892</v>
      </c>
      <c r="G19" s="61">
        <f t="shared" si="8"/>
        <v>9.7014925373134329</v>
      </c>
      <c r="H19" s="61">
        <f t="shared" si="8"/>
        <v>4.4776119402985071</v>
      </c>
      <c r="I19" s="61">
        <f t="shared" si="8"/>
        <v>33.582089552238806</v>
      </c>
      <c r="J19" s="61">
        <f t="shared" si="8"/>
        <v>11.940298507462686</v>
      </c>
      <c r="K19" s="130">
        <f t="shared" si="2"/>
        <v>54.082830245011884</v>
      </c>
      <c r="L19" s="130">
        <f t="shared" si="2"/>
        <v>78.787332949523488</v>
      </c>
    </row>
    <row r="20" spans="1:12" ht="14.45" customHeight="1">
      <c r="A20" s="32" t="s">
        <v>204</v>
      </c>
      <c r="B20" s="45" t="s">
        <v>176</v>
      </c>
      <c r="C20" s="46">
        <f>C110</f>
        <v>1806</v>
      </c>
      <c r="D20" s="47">
        <f>D110</f>
        <v>545</v>
      </c>
      <c r="E20" s="47">
        <f>E110</f>
        <v>85</v>
      </c>
      <c r="F20" s="47">
        <f t="shared" ref="F20:J20" si="9">F110</f>
        <v>77</v>
      </c>
      <c r="G20" s="47">
        <f t="shared" si="9"/>
        <v>114</v>
      </c>
      <c r="H20" s="47">
        <f t="shared" si="9"/>
        <v>121</v>
      </c>
      <c r="I20" s="47">
        <f t="shared" si="9"/>
        <v>659</v>
      </c>
      <c r="J20" s="47">
        <f t="shared" si="9"/>
        <v>205</v>
      </c>
      <c r="K20" s="128">
        <f t="shared" ref="K20:L35" si="10">IF(K110="","－",K110)</f>
        <v>57.286368380188875</v>
      </c>
      <c r="L20" s="128">
        <f t="shared" si="10"/>
        <v>81.452465165792532</v>
      </c>
    </row>
    <row r="21" spans="1:12" ht="14.45" customHeight="1">
      <c r="A21" s="394" t="s">
        <v>205</v>
      </c>
      <c r="B21" s="50"/>
      <c r="C21" s="51">
        <f>IF(SUM(D21:J21)&gt;100,"－",SUM(D21:J21))</f>
        <v>100</v>
      </c>
      <c r="D21" s="52">
        <f t="shared" ref="D21:J21" si="11">D110/$C20*100</f>
        <v>30.177187153931339</v>
      </c>
      <c r="E21" s="52">
        <f t="shared" si="11"/>
        <v>4.7065337763012183</v>
      </c>
      <c r="F21" s="52">
        <f t="shared" si="11"/>
        <v>4.2635658914728678</v>
      </c>
      <c r="G21" s="52">
        <f t="shared" si="11"/>
        <v>6.3122923588039868</v>
      </c>
      <c r="H21" s="52">
        <f t="shared" si="11"/>
        <v>6.6998892580287936</v>
      </c>
      <c r="I21" s="52">
        <f t="shared" si="11"/>
        <v>36.489479512735329</v>
      </c>
      <c r="J21" s="52">
        <f t="shared" si="11"/>
        <v>11.351052048726467</v>
      </c>
      <c r="K21" s="51" t="str">
        <f t="shared" si="10"/>
        <v>－</v>
      </c>
      <c r="L21" s="51" t="str">
        <f t="shared" si="10"/>
        <v>－</v>
      </c>
    </row>
    <row r="22" spans="1:12" ht="14.45" customHeight="1">
      <c r="A22" s="394"/>
      <c r="B22" s="53" t="s">
        <v>206</v>
      </c>
      <c r="C22" s="54">
        <f t="shared" ref="C22:C29" si="12">C112</f>
        <v>1157</v>
      </c>
      <c r="D22" s="55">
        <f t="shared" ref="D22:J28" si="13">IF($C22=0,0,D112/$C22*100)</f>
        <v>32.065687121866901</v>
      </c>
      <c r="E22" s="55">
        <f t="shared" si="13"/>
        <v>4.6672428694900603</v>
      </c>
      <c r="F22" s="55">
        <f t="shared" si="13"/>
        <v>4.1486603284356089</v>
      </c>
      <c r="G22" s="55">
        <f t="shared" si="13"/>
        <v>5.0993949870354358</v>
      </c>
      <c r="H22" s="55">
        <f t="shared" si="13"/>
        <v>5.5315471045808122</v>
      </c>
      <c r="I22" s="55">
        <f t="shared" si="13"/>
        <v>37.165082108902332</v>
      </c>
      <c r="J22" s="55">
        <f t="shared" si="13"/>
        <v>11.322385479688849</v>
      </c>
      <c r="K22" s="129">
        <f t="shared" si="10"/>
        <v>55.887400424027874</v>
      </c>
      <c r="L22" s="129">
        <f t="shared" si="10"/>
        <v>81.565395213446081</v>
      </c>
    </row>
    <row r="23" spans="1:12" ht="14.45" customHeight="1">
      <c r="A23" s="48"/>
      <c r="B23" s="53" t="s">
        <v>207</v>
      </c>
      <c r="C23" s="54">
        <f t="shared" si="12"/>
        <v>280</v>
      </c>
      <c r="D23" s="55">
        <f t="shared" si="13"/>
        <v>33.571428571428569</v>
      </c>
      <c r="E23" s="55">
        <f t="shared" si="13"/>
        <v>2.1428571428571428</v>
      </c>
      <c r="F23" s="55">
        <f t="shared" si="13"/>
        <v>4.2857142857142856</v>
      </c>
      <c r="G23" s="55">
        <f t="shared" si="13"/>
        <v>5.7142857142857144</v>
      </c>
      <c r="H23" s="55">
        <f t="shared" si="13"/>
        <v>5.7142857142857144</v>
      </c>
      <c r="I23" s="55">
        <f t="shared" si="13"/>
        <v>36.071428571428569</v>
      </c>
      <c r="J23" s="55">
        <f t="shared" si="13"/>
        <v>12.5</v>
      </c>
      <c r="K23" s="129">
        <f t="shared" si="10"/>
        <v>54.928504742200893</v>
      </c>
      <c r="L23" s="129">
        <f t="shared" si="10"/>
        <v>84.63826202414603</v>
      </c>
    </row>
    <row r="24" spans="1:12" ht="14.45" customHeight="1">
      <c r="A24" s="56"/>
      <c r="B24" s="53" t="s">
        <v>208</v>
      </c>
      <c r="C24" s="54">
        <f t="shared" si="12"/>
        <v>131</v>
      </c>
      <c r="D24" s="55">
        <f t="shared" si="13"/>
        <v>17.557251908396946</v>
      </c>
      <c r="E24" s="55">
        <f t="shared" si="13"/>
        <v>9.9236641221374047</v>
      </c>
      <c r="F24" s="55">
        <f t="shared" si="13"/>
        <v>3.8167938931297711</v>
      </c>
      <c r="G24" s="55">
        <f t="shared" si="13"/>
        <v>13.740458015267176</v>
      </c>
      <c r="H24" s="55">
        <f t="shared" si="13"/>
        <v>10.687022900763358</v>
      </c>
      <c r="I24" s="55">
        <f t="shared" si="13"/>
        <v>32.061068702290072</v>
      </c>
      <c r="J24" s="55">
        <f t="shared" si="13"/>
        <v>12.213740458015266</v>
      </c>
      <c r="K24" s="129">
        <f t="shared" si="10"/>
        <v>64.538017609904955</v>
      </c>
      <c r="L24" s="129">
        <f t="shared" si="10"/>
        <v>72.05700995280651</v>
      </c>
    </row>
    <row r="25" spans="1:12" ht="14.45" customHeight="1">
      <c r="A25" s="56"/>
      <c r="B25" s="53" t="s">
        <v>209</v>
      </c>
      <c r="C25" s="54">
        <f t="shared" si="12"/>
        <v>148</v>
      </c>
      <c r="D25" s="55">
        <f t="shared" si="13"/>
        <v>16.891891891891891</v>
      </c>
      <c r="E25" s="55">
        <f t="shared" si="13"/>
        <v>5.4054054054054053</v>
      </c>
      <c r="F25" s="55">
        <f t="shared" si="13"/>
        <v>7.4324324324324325</v>
      </c>
      <c r="G25" s="55">
        <f t="shared" si="13"/>
        <v>11.486486486486488</v>
      </c>
      <c r="H25" s="55">
        <f t="shared" si="13"/>
        <v>14.189189189189189</v>
      </c>
      <c r="I25" s="55">
        <f t="shared" si="13"/>
        <v>34.45945945945946</v>
      </c>
      <c r="J25" s="55">
        <f t="shared" si="13"/>
        <v>10.135135135135135</v>
      </c>
      <c r="K25" s="129">
        <f t="shared" si="10"/>
        <v>67.646194814053018</v>
      </c>
      <c r="L25" s="129">
        <f t="shared" si="10"/>
        <v>81.790399184264103</v>
      </c>
    </row>
    <row r="26" spans="1:12" ht="14.45" customHeight="1">
      <c r="A26" s="56"/>
      <c r="B26" s="53" t="s">
        <v>210</v>
      </c>
      <c r="C26" s="54">
        <f t="shared" si="12"/>
        <v>15</v>
      </c>
      <c r="D26" s="55">
        <f t="shared" si="13"/>
        <v>33.333333333333329</v>
      </c>
      <c r="E26" s="55">
        <f t="shared" si="13"/>
        <v>6.666666666666667</v>
      </c>
      <c r="F26" s="55">
        <f t="shared" si="13"/>
        <v>0</v>
      </c>
      <c r="G26" s="55">
        <f t="shared" si="13"/>
        <v>0</v>
      </c>
      <c r="H26" s="55">
        <f t="shared" si="13"/>
        <v>6.666666666666667</v>
      </c>
      <c r="I26" s="55">
        <f t="shared" si="13"/>
        <v>20</v>
      </c>
      <c r="J26" s="55">
        <f t="shared" si="13"/>
        <v>33.333333333333329</v>
      </c>
      <c r="K26" s="129">
        <f t="shared" si="10"/>
        <v>42.330827067669169</v>
      </c>
      <c r="L26" s="129">
        <f t="shared" si="10"/>
        <v>84.661654135338338</v>
      </c>
    </row>
    <row r="27" spans="1:12" ht="14.45" customHeight="1">
      <c r="A27" s="56"/>
      <c r="B27" s="53" t="s">
        <v>211</v>
      </c>
      <c r="C27" s="54">
        <f t="shared" si="12"/>
        <v>57</v>
      </c>
      <c r="D27" s="55">
        <f t="shared" si="13"/>
        <v>42.105263157894733</v>
      </c>
      <c r="E27" s="55">
        <f t="shared" si="13"/>
        <v>5.2631578947368416</v>
      </c>
      <c r="F27" s="55">
        <f t="shared" si="13"/>
        <v>1.7543859649122806</v>
      </c>
      <c r="G27" s="55">
        <f t="shared" si="13"/>
        <v>7.0175438596491224</v>
      </c>
      <c r="H27" s="55">
        <f t="shared" si="13"/>
        <v>3.5087719298245612</v>
      </c>
      <c r="I27" s="55">
        <f t="shared" si="13"/>
        <v>35.087719298245609</v>
      </c>
      <c r="J27" s="55">
        <f t="shared" si="13"/>
        <v>5.2631578947368416</v>
      </c>
      <c r="K27" s="129">
        <f t="shared" si="10"/>
        <v>48.036880832108146</v>
      </c>
      <c r="L27" s="129">
        <f t="shared" si="10"/>
        <v>86.466385497794661</v>
      </c>
    </row>
    <row r="28" spans="1:12" ht="14.45" customHeight="1">
      <c r="A28" s="35"/>
      <c r="B28" s="59" t="s">
        <v>184</v>
      </c>
      <c r="C28" s="60">
        <f t="shared" si="12"/>
        <v>18</v>
      </c>
      <c r="D28" s="61">
        <f t="shared" si="13"/>
        <v>16.666666666666664</v>
      </c>
      <c r="E28" s="61">
        <f t="shared" si="13"/>
        <v>0</v>
      </c>
      <c r="F28" s="61">
        <f t="shared" si="13"/>
        <v>0</v>
      </c>
      <c r="G28" s="61">
        <f t="shared" si="13"/>
        <v>0</v>
      </c>
      <c r="H28" s="61">
        <f t="shared" si="13"/>
        <v>16.666666666666664</v>
      </c>
      <c r="I28" s="61">
        <f t="shared" si="13"/>
        <v>66.666666666666657</v>
      </c>
      <c r="J28" s="61">
        <f t="shared" si="13"/>
        <v>0</v>
      </c>
      <c r="K28" s="130">
        <f t="shared" si="10"/>
        <v>82.300194931773888</v>
      </c>
      <c r="L28" s="130">
        <f t="shared" si="10"/>
        <v>92.587719298245617</v>
      </c>
    </row>
    <row r="29" spans="1:12" ht="14.45" customHeight="1">
      <c r="A29" s="32" t="s">
        <v>212</v>
      </c>
      <c r="B29" s="45" t="s">
        <v>176</v>
      </c>
      <c r="C29" s="46">
        <f t="shared" si="12"/>
        <v>1806</v>
      </c>
      <c r="D29" s="47">
        <f>D119</f>
        <v>545</v>
      </c>
      <c r="E29" s="47">
        <f>E119</f>
        <v>85</v>
      </c>
      <c r="F29" s="47">
        <f t="shared" ref="F29:J29" si="14">F119</f>
        <v>77</v>
      </c>
      <c r="G29" s="47">
        <f t="shared" si="14"/>
        <v>114</v>
      </c>
      <c r="H29" s="47">
        <f t="shared" si="14"/>
        <v>121</v>
      </c>
      <c r="I29" s="47">
        <f t="shared" si="14"/>
        <v>659</v>
      </c>
      <c r="J29" s="47">
        <f t="shared" si="14"/>
        <v>205</v>
      </c>
      <c r="K29" s="128">
        <f t="shared" si="10"/>
        <v>57.286368380188868</v>
      </c>
      <c r="L29" s="128">
        <f t="shared" si="10"/>
        <v>81.452465165792518</v>
      </c>
    </row>
    <row r="30" spans="1:12" ht="14.45" customHeight="1">
      <c r="A30" s="395" t="s">
        <v>1047</v>
      </c>
      <c r="B30" s="50"/>
      <c r="C30" s="51">
        <f>IF(SUM(D30:J30)&gt;100,"－",SUM(D30:J30))</f>
        <v>100</v>
      </c>
      <c r="D30" s="52">
        <f t="shared" ref="D30:J30" si="15">D119/$C29*100</f>
        <v>30.177187153931339</v>
      </c>
      <c r="E30" s="52">
        <f t="shared" si="15"/>
        <v>4.7065337763012183</v>
      </c>
      <c r="F30" s="52">
        <f t="shared" si="15"/>
        <v>4.2635658914728678</v>
      </c>
      <c r="G30" s="52">
        <f t="shared" si="15"/>
        <v>6.3122923588039868</v>
      </c>
      <c r="H30" s="52">
        <f t="shared" si="15"/>
        <v>6.6998892580287936</v>
      </c>
      <c r="I30" s="52">
        <f t="shared" si="15"/>
        <v>36.489479512735329</v>
      </c>
      <c r="J30" s="52">
        <f t="shared" si="15"/>
        <v>11.351052048726467</v>
      </c>
      <c r="K30" s="51" t="str">
        <f t="shared" si="10"/>
        <v>－</v>
      </c>
      <c r="L30" s="51" t="str">
        <f t="shared" si="10"/>
        <v>－</v>
      </c>
    </row>
    <row r="31" spans="1:12" ht="14.45" customHeight="1">
      <c r="A31" s="395"/>
      <c r="B31" s="53" t="s">
        <v>214</v>
      </c>
      <c r="C31" s="54">
        <f t="shared" ref="C31:C37" si="16">C121</f>
        <v>699</v>
      </c>
      <c r="D31" s="55">
        <f t="shared" ref="D31:J36" si="17">IF($C31=0,0,D121/$C31*100)</f>
        <v>32.474964234620884</v>
      </c>
      <c r="E31" s="55">
        <f t="shared" si="17"/>
        <v>3.8626609442060089</v>
      </c>
      <c r="F31" s="55">
        <f t="shared" si="17"/>
        <v>4.0057224606580828</v>
      </c>
      <c r="G31" s="55">
        <f t="shared" si="17"/>
        <v>7.5822603719599426</v>
      </c>
      <c r="H31" s="55">
        <f t="shared" si="17"/>
        <v>6.1516452074391994</v>
      </c>
      <c r="I31" s="55">
        <f t="shared" si="17"/>
        <v>33.190271816881264</v>
      </c>
      <c r="J31" s="55">
        <f t="shared" si="17"/>
        <v>12.732474964234623</v>
      </c>
      <c r="K31" s="129">
        <f t="shared" si="10"/>
        <v>54.229700363708886</v>
      </c>
      <c r="L31" s="129">
        <f t="shared" si="10"/>
        <v>83.115872416739748</v>
      </c>
    </row>
    <row r="32" spans="1:12" ht="14.45" customHeight="1">
      <c r="A32" s="395"/>
      <c r="B32" s="53" t="s">
        <v>215</v>
      </c>
      <c r="C32" s="54">
        <f t="shared" si="16"/>
        <v>288</v>
      </c>
      <c r="D32" s="55">
        <f t="shared" si="17"/>
        <v>30.555555555555557</v>
      </c>
      <c r="E32" s="55">
        <f t="shared" si="17"/>
        <v>6.5972222222222223</v>
      </c>
      <c r="F32" s="55">
        <f t="shared" si="17"/>
        <v>5.5555555555555554</v>
      </c>
      <c r="G32" s="55">
        <f t="shared" si="17"/>
        <v>7.6388888888888893</v>
      </c>
      <c r="H32" s="55">
        <f t="shared" si="17"/>
        <v>8.3333333333333321</v>
      </c>
      <c r="I32" s="55">
        <f t="shared" si="17"/>
        <v>32.638888888888893</v>
      </c>
      <c r="J32" s="55">
        <f t="shared" si="17"/>
        <v>8.6805555555555554</v>
      </c>
      <c r="K32" s="129">
        <f t="shared" si="10"/>
        <v>55.294218501180559</v>
      </c>
      <c r="L32" s="129">
        <f t="shared" si="10"/>
        <v>79.466554457980806</v>
      </c>
    </row>
    <row r="33" spans="1:12" ht="14.45" customHeight="1">
      <c r="A33" s="395"/>
      <c r="B33" s="53" t="s">
        <v>216</v>
      </c>
      <c r="C33" s="54">
        <f t="shared" si="16"/>
        <v>363</v>
      </c>
      <c r="D33" s="55">
        <f t="shared" si="17"/>
        <v>26.446280991735538</v>
      </c>
      <c r="E33" s="55">
        <f t="shared" si="17"/>
        <v>5.5096418732782375</v>
      </c>
      <c r="F33" s="55">
        <f t="shared" si="17"/>
        <v>3.3057851239669422</v>
      </c>
      <c r="G33" s="55">
        <f t="shared" si="17"/>
        <v>6.6115702479338845</v>
      </c>
      <c r="H33" s="55">
        <f t="shared" si="17"/>
        <v>8.5399449035812669</v>
      </c>
      <c r="I33" s="55">
        <f t="shared" si="17"/>
        <v>36.914600550964188</v>
      </c>
      <c r="J33" s="55">
        <f t="shared" si="17"/>
        <v>12.672176308539946</v>
      </c>
      <c r="K33" s="129">
        <f t="shared" si="10"/>
        <v>60.464846132382903</v>
      </c>
      <c r="L33" s="129">
        <f t="shared" si="10"/>
        <v>78.87800915212091</v>
      </c>
    </row>
    <row r="34" spans="1:12" ht="14.45" customHeight="1">
      <c r="A34" s="56"/>
      <c r="B34" s="53" t="s">
        <v>217</v>
      </c>
      <c r="C34" s="54">
        <f t="shared" si="16"/>
        <v>170</v>
      </c>
      <c r="D34" s="55">
        <f t="shared" si="17"/>
        <v>25.882352941176475</v>
      </c>
      <c r="E34" s="55">
        <f t="shared" si="17"/>
        <v>5.8823529411764701</v>
      </c>
      <c r="F34" s="55">
        <f t="shared" si="17"/>
        <v>5.8823529411764701</v>
      </c>
      <c r="G34" s="55">
        <f t="shared" si="17"/>
        <v>4.117647058823529</v>
      </c>
      <c r="H34" s="55">
        <f t="shared" si="17"/>
        <v>8.235294117647058</v>
      </c>
      <c r="I34" s="55">
        <f t="shared" si="17"/>
        <v>38.82352941176471</v>
      </c>
      <c r="J34" s="55">
        <f t="shared" si="17"/>
        <v>11.176470588235295</v>
      </c>
      <c r="K34" s="129">
        <f t="shared" si="10"/>
        <v>60.973875774652385</v>
      </c>
      <c r="L34" s="129">
        <f t="shared" si="10"/>
        <v>80.76364247344307</v>
      </c>
    </row>
    <row r="35" spans="1:12" ht="14.45" customHeight="1">
      <c r="A35" s="56"/>
      <c r="B35" s="53" t="s">
        <v>218</v>
      </c>
      <c r="C35" s="54">
        <f t="shared" si="16"/>
        <v>239</v>
      </c>
      <c r="D35" s="55">
        <f t="shared" si="17"/>
        <v>30.543933054393307</v>
      </c>
      <c r="E35" s="55">
        <f t="shared" si="17"/>
        <v>3.7656903765690379</v>
      </c>
      <c r="F35" s="55">
        <f t="shared" si="17"/>
        <v>2.9288702928870292</v>
      </c>
      <c r="G35" s="55">
        <f t="shared" si="17"/>
        <v>2.510460251046025</v>
      </c>
      <c r="H35" s="55">
        <f t="shared" si="17"/>
        <v>3.3472803347280333</v>
      </c>
      <c r="I35" s="55">
        <f t="shared" si="17"/>
        <v>50.627615062761514</v>
      </c>
      <c r="J35" s="55">
        <f t="shared" si="17"/>
        <v>6.2761506276150625</v>
      </c>
      <c r="K35" s="129">
        <f t="shared" si="10"/>
        <v>62.846166971446124</v>
      </c>
      <c r="L35" s="129">
        <f t="shared" si="10"/>
        <v>83.794889295261498</v>
      </c>
    </row>
    <row r="36" spans="1:12" ht="14.45" customHeight="1">
      <c r="A36" s="35"/>
      <c r="B36" s="59" t="s">
        <v>174</v>
      </c>
      <c r="C36" s="60">
        <f t="shared" si="16"/>
        <v>47</v>
      </c>
      <c r="D36" s="61">
        <f t="shared" si="17"/>
        <v>36.170212765957451</v>
      </c>
      <c r="E36" s="61">
        <f t="shared" si="17"/>
        <v>0</v>
      </c>
      <c r="F36" s="61">
        <f t="shared" si="17"/>
        <v>8.5106382978723403</v>
      </c>
      <c r="G36" s="61">
        <f t="shared" si="17"/>
        <v>4.2553191489361701</v>
      </c>
      <c r="H36" s="61">
        <f t="shared" si="17"/>
        <v>2.1276595744680851</v>
      </c>
      <c r="I36" s="61">
        <f t="shared" si="17"/>
        <v>25.531914893617021</v>
      </c>
      <c r="J36" s="61">
        <f t="shared" si="17"/>
        <v>23.404255319148938</v>
      </c>
      <c r="K36" s="130">
        <f t="shared" ref="K36:L51" si="18">IF(K126="","－",K126)</f>
        <v>45.584061707434657</v>
      </c>
      <c r="L36" s="130">
        <f t="shared" si="18"/>
        <v>82.051311073382379</v>
      </c>
    </row>
    <row r="37" spans="1:12" ht="14.45" customHeight="1">
      <c r="A37" s="32" t="s">
        <v>219</v>
      </c>
      <c r="B37" s="45" t="s">
        <v>176</v>
      </c>
      <c r="C37" s="46">
        <f t="shared" si="16"/>
        <v>1806</v>
      </c>
      <c r="D37" s="47">
        <f>D127</f>
        <v>545</v>
      </c>
      <c r="E37" s="47">
        <f>E127</f>
        <v>85</v>
      </c>
      <c r="F37" s="47">
        <f t="shared" ref="F37:J37" si="19">F127</f>
        <v>77</v>
      </c>
      <c r="G37" s="47">
        <f t="shared" si="19"/>
        <v>114</v>
      </c>
      <c r="H37" s="47">
        <f t="shared" si="19"/>
        <v>121</v>
      </c>
      <c r="I37" s="47">
        <f t="shared" si="19"/>
        <v>659</v>
      </c>
      <c r="J37" s="47">
        <f t="shared" si="19"/>
        <v>205</v>
      </c>
      <c r="K37" s="128">
        <f t="shared" si="18"/>
        <v>57.286368380188883</v>
      </c>
      <c r="L37" s="128">
        <f t="shared" si="18"/>
        <v>81.452465165792546</v>
      </c>
    </row>
    <row r="38" spans="1:12" ht="14.45" customHeight="1">
      <c r="A38" s="66" t="s">
        <v>220</v>
      </c>
      <c r="B38" s="50"/>
      <c r="C38" s="51">
        <f>IF(SUM(D38:J38)&gt;100,"－",SUM(D38:J38))</f>
        <v>100</v>
      </c>
      <c r="D38" s="52">
        <f t="shared" ref="D38:J38" si="20">D127/$C37*100</f>
        <v>30.177187153931339</v>
      </c>
      <c r="E38" s="52">
        <f t="shared" si="20"/>
        <v>4.7065337763012183</v>
      </c>
      <c r="F38" s="52">
        <f t="shared" si="20"/>
        <v>4.2635658914728678</v>
      </c>
      <c r="G38" s="52">
        <f t="shared" si="20"/>
        <v>6.3122923588039868</v>
      </c>
      <c r="H38" s="52">
        <f t="shared" si="20"/>
        <v>6.6998892580287936</v>
      </c>
      <c r="I38" s="52">
        <f t="shared" si="20"/>
        <v>36.489479512735329</v>
      </c>
      <c r="J38" s="52">
        <f t="shared" si="20"/>
        <v>11.351052048726467</v>
      </c>
      <c r="K38" s="51" t="str">
        <f t="shared" si="18"/>
        <v>－</v>
      </c>
      <c r="L38" s="51" t="str">
        <f t="shared" si="18"/>
        <v>－</v>
      </c>
    </row>
    <row r="39" spans="1:12" ht="14.45" customHeight="1">
      <c r="A39" s="66"/>
      <c r="B39" s="53" t="s">
        <v>221</v>
      </c>
      <c r="C39" s="54">
        <f t="shared" ref="C39:C49" si="21">C129</f>
        <v>113</v>
      </c>
      <c r="D39" s="55">
        <f t="shared" ref="D39:J48" si="22">IF($C39=0,0,D129/$C39*100)</f>
        <v>29.20353982300885</v>
      </c>
      <c r="E39" s="55">
        <f t="shared" si="22"/>
        <v>2.6548672566371683</v>
      </c>
      <c r="F39" s="55">
        <f t="shared" si="22"/>
        <v>0.88495575221238942</v>
      </c>
      <c r="G39" s="55">
        <f t="shared" si="22"/>
        <v>7.0796460176991154</v>
      </c>
      <c r="H39" s="55">
        <f t="shared" si="22"/>
        <v>2.6548672566371683</v>
      </c>
      <c r="I39" s="55">
        <f t="shared" si="22"/>
        <v>40.707964601769916</v>
      </c>
      <c r="J39" s="55">
        <f t="shared" si="22"/>
        <v>16.814159292035399</v>
      </c>
      <c r="K39" s="129">
        <f t="shared" si="18"/>
        <v>59.293735224586293</v>
      </c>
      <c r="L39" s="129">
        <f t="shared" si="18"/>
        <v>91.37067395264117</v>
      </c>
    </row>
    <row r="40" spans="1:12" ht="14.45" customHeight="1">
      <c r="A40" s="66"/>
      <c r="B40" s="53" t="s">
        <v>222</v>
      </c>
      <c r="C40" s="54">
        <f t="shared" si="21"/>
        <v>378</v>
      </c>
      <c r="D40" s="55">
        <f t="shared" si="22"/>
        <v>34.126984126984127</v>
      </c>
      <c r="E40" s="55">
        <f t="shared" si="22"/>
        <v>3.7037037037037033</v>
      </c>
      <c r="F40" s="55">
        <f t="shared" si="22"/>
        <v>4.4973544973544968</v>
      </c>
      <c r="G40" s="55">
        <f t="shared" si="22"/>
        <v>5.5555555555555554</v>
      </c>
      <c r="H40" s="55">
        <f t="shared" si="22"/>
        <v>4.4973544973544968</v>
      </c>
      <c r="I40" s="55">
        <f t="shared" si="22"/>
        <v>37.037037037037038</v>
      </c>
      <c r="J40" s="55">
        <f t="shared" si="22"/>
        <v>10.582010582010582</v>
      </c>
      <c r="K40" s="129">
        <f t="shared" si="18"/>
        <v>54.262174095834148</v>
      </c>
      <c r="L40" s="129">
        <f t="shared" si="18"/>
        <v>82.989207440687522</v>
      </c>
    </row>
    <row r="41" spans="1:12" ht="14.45" customHeight="1">
      <c r="A41" s="56"/>
      <c r="B41" s="53" t="s">
        <v>223</v>
      </c>
      <c r="C41" s="54">
        <f t="shared" si="21"/>
        <v>426</v>
      </c>
      <c r="D41" s="55">
        <f t="shared" si="22"/>
        <v>31.220657276995308</v>
      </c>
      <c r="E41" s="55">
        <f t="shared" si="22"/>
        <v>4.460093896713615</v>
      </c>
      <c r="F41" s="55">
        <f t="shared" si="22"/>
        <v>3.9906103286384975</v>
      </c>
      <c r="G41" s="55">
        <f t="shared" si="22"/>
        <v>6.5727699530516439</v>
      </c>
      <c r="H41" s="55">
        <f t="shared" si="22"/>
        <v>6.807511737089202</v>
      </c>
      <c r="I41" s="55">
        <f t="shared" si="22"/>
        <v>34.741784037558688</v>
      </c>
      <c r="J41" s="55">
        <f t="shared" si="22"/>
        <v>12.206572769953052</v>
      </c>
      <c r="K41" s="129">
        <f t="shared" si="18"/>
        <v>55.879182016777932</v>
      </c>
      <c r="L41" s="129">
        <f t="shared" si="18"/>
        <v>80.380054131826711</v>
      </c>
    </row>
    <row r="42" spans="1:12" ht="14.45" customHeight="1">
      <c r="A42" s="56"/>
      <c r="B42" s="53" t="s">
        <v>224</v>
      </c>
      <c r="C42" s="54">
        <f t="shared" si="21"/>
        <v>328</v>
      </c>
      <c r="D42" s="55">
        <f t="shared" si="22"/>
        <v>34.146341463414636</v>
      </c>
      <c r="E42" s="55">
        <f t="shared" si="22"/>
        <v>3.9634146341463414</v>
      </c>
      <c r="F42" s="55">
        <f t="shared" si="22"/>
        <v>3.6585365853658534</v>
      </c>
      <c r="G42" s="55">
        <f t="shared" si="22"/>
        <v>5.4878048780487809</v>
      </c>
      <c r="H42" s="55">
        <f t="shared" si="22"/>
        <v>7.3170731707317067</v>
      </c>
      <c r="I42" s="55">
        <f t="shared" si="22"/>
        <v>36.280487804878049</v>
      </c>
      <c r="J42" s="55">
        <f t="shared" si="22"/>
        <v>9.1463414634146343</v>
      </c>
      <c r="K42" s="129">
        <f t="shared" si="18"/>
        <v>54.811191904969903</v>
      </c>
      <c r="L42" s="129">
        <f t="shared" si="18"/>
        <v>84.630752267777368</v>
      </c>
    </row>
    <row r="43" spans="1:12" ht="14.45" customHeight="1">
      <c r="A43" s="56"/>
      <c r="B43" s="53" t="s">
        <v>225</v>
      </c>
      <c r="C43" s="54">
        <f t="shared" si="21"/>
        <v>196</v>
      </c>
      <c r="D43" s="55">
        <f t="shared" si="22"/>
        <v>23.469387755102041</v>
      </c>
      <c r="E43" s="55">
        <f t="shared" si="22"/>
        <v>6.6326530612244898</v>
      </c>
      <c r="F43" s="55">
        <f t="shared" si="22"/>
        <v>6.1224489795918364</v>
      </c>
      <c r="G43" s="55">
        <f t="shared" si="22"/>
        <v>6.1224489795918364</v>
      </c>
      <c r="H43" s="55">
        <f t="shared" si="22"/>
        <v>7.1428571428571423</v>
      </c>
      <c r="I43" s="55">
        <f t="shared" si="22"/>
        <v>39.285714285714285</v>
      </c>
      <c r="J43" s="55">
        <f t="shared" si="22"/>
        <v>11.224489795918368</v>
      </c>
      <c r="K43" s="129">
        <f t="shared" si="18"/>
        <v>62.377119876375879</v>
      </c>
      <c r="L43" s="129">
        <f t="shared" si="18"/>
        <v>79.806021018304435</v>
      </c>
    </row>
    <row r="44" spans="1:12" ht="14.45" customHeight="1">
      <c r="A44" s="56"/>
      <c r="B44" s="53" t="s">
        <v>226</v>
      </c>
      <c r="C44" s="54">
        <f t="shared" si="21"/>
        <v>150</v>
      </c>
      <c r="D44" s="55">
        <f t="shared" si="22"/>
        <v>30.666666666666664</v>
      </c>
      <c r="E44" s="55">
        <f t="shared" si="22"/>
        <v>8.6666666666666679</v>
      </c>
      <c r="F44" s="55">
        <f t="shared" si="22"/>
        <v>2</v>
      </c>
      <c r="G44" s="55">
        <f t="shared" si="22"/>
        <v>5.3333333333333339</v>
      </c>
      <c r="H44" s="55">
        <f t="shared" si="22"/>
        <v>6.666666666666667</v>
      </c>
      <c r="I44" s="55">
        <f t="shared" si="22"/>
        <v>37.333333333333336</v>
      </c>
      <c r="J44" s="55">
        <f t="shared" si="22"/>
        <v>9.3333333333333339</v>
      </c>
      <c r="K44" s="129">
        <f t="shared" si="18"/>
        <v>56.708042269909946</v>
      </c>
      <c r="L44" s="129">
        <f t="shared" si="18"/>
        <v>77.122937487077522</v>
      </c>
    </row>
    <row r="45" spans="1:12" ht="14.45" customHeight="1">
      <c r="A45" s="56"/>
      <c r="B45" s="53" t="s">
        <v>227</v>
      </c>
      <c r="C45" s="54">
        <f t="shared" si="21"/>
        <v>113</v>
      </c>
      <c r="D45" s="55">
        <f t="shared" si="22"/>
        <v>23.008849557522122</v>
      </c>
      <c r="E45" s="55">
        <f t="shared" si="22"/>
        <v>3.5398230088495577</v>
      </c>
      <c r="F45" s="55">
        <f t="shared" si="22"/>
        <v>7.0796460176991154</v>
      </c>
      <c r="G45" s="55">
        <f t="shared" si="22"/>
        <v>6.1946902654867255</v>
      </c>
      <c r="H45" s="55">
        <f t="shared" si="22"/>
        <v>8.8495575221238933</v>
      </c>
      <c r="I45" s="55">
        <f t="shared" si="22"/>
        <v>39.823008849557525</v>
      </c>
      <c r="J45" s="55">
        <f t="shared" si="22"/>
        <v>11.504424778761061</v>
      </c>
      <c r="K45" s="129">
        <f t="shared" si="18"/>
        <v>64.920544448239738</v>
      </c>
      <c r="L45" s="129">
        <f t="shared" si="18"/>
        <v>78.217523431614154</v>
      </c>
    </row>
    <row r="46" spans="1:12" ht="14.45" customHeight="1">
      <c r="A46" s="56"/>
      <c r="B46" s="53" t="s">
        <v>228</v>
      </c>
      <c r="C46" s="54">
        <f t="shared" si="21"/>
        <v>50</v>
      </c>
      <c r="D46" s="55">
        <f t="shared" si="22"/>
        <v>22</v>
      </c>
      <c r="E46" s="55">
        <f t="shared" si="22"/>
        <v>6</v>
      </c>
      <c r="F46" s="55">
        <f t="shared" si="22"/>
        <v>8</v>
      </c>
      <c r="G46" s="55">
        <f t="shared" si="22"/>
        <v>14.000000000000002</v>
      </c>
      <c r="H46" s="55">
        <f t="shared" si="22"/>
        <v>14.000000000000002</v>
      </c>
      <c r="I46" s="55">
        <f t="shared" si="22"/>
        <v>24</v>
      </c>
      <c r="J46" s="55">
        <f t="shared" si="22"/>
        <v>12</v>
      </c>
      <c r="K46" s="129">
        <f t="shared" si="18"/>
        <v>60.264728551936081</v>
      </c>
      <c r="L46" s="129">
        <f t="shared" si="18"/>
        <v>71.666163683383445</v>
      </c>
    </row>
    <row r="47" spans="1:12" ht="14.45" customHeight="1">
      <c r="A47" s="56"/>
      <c r="B47" s="53" t="s">
        <v>229</v>
      </c>
      <c r="C47" s="54">
        <f t="shared" si="21"/>
        <v>30</v>
      </c>
      <c r="D47" s="55">
        <f t="shared" si="22"/>
        <v>16.666666666666664</v>
      </c>
      <c r="E47" s="55">
        <f t="shared" si="22"/>
        <v>3.3333333333333335</v>
      </c>
      <c r="F47" s="55">
        <f t="shared" si="22"/>
        <v>3.3333333333333335</v>
      </c>
      <c r="G47" s="55">
        <f t="shared" si="22"/>
        <v>6.666666666666667</v>
      </c>
      <c r="H47" s="55">
        <f t="shared" si="22"/>
        <v>13.333333333333334</v>
      </c>
      <c r="I47" s="55">
        <f t="shared" si="22"/>
        <v>36.666666666666664</v>
      </c>
      <c r="J47" s="55">
        <f t="shared" si="22"/>
        <v>20</v>
      </c>
      <c r="K47" s="129">
        <f t="shared" si="18"/>
        <v>70.322824664861301</v>
      </c>
      <c r="L47" s="129">
        <f t="shared" si="18"/>
        <v>88.828831155614282</v>
      </c>
    </row>
    <row r="48" spans="1:12" ht="14.45" customHeight="1">
      <c r="A48" s="35"/>
      <c r="B48" s="59" t="s">
        <v>230</v>
      </c>
      <c r="C48" s="60">
        <f t="shared" si="21"/>
        <v>22</v>
      </c>
      <c r="D48" s="61">
        <f t="shared" si="22"/>
        <v>18.181818181818183</v>
      </c>
      <c r="E48" s="61">
        <f t="shared" si="22"/>
        <v>9.0909090909090917</v>
      </c>
      <c r="F48" s="61">
        <f t="shared" si="22"/>
        <v>9.0909090909090917</v>
      </c>
      <c r="G48" s="61">
        <f t="shared" si="22"/>
        <v>13.636363636363635</v>
      </c>
      <c r="H48" s="61">
        <f t="shared" si="22"/>
        <v>13.636363636363635</v>
      </c>
      <c r="I48" s="61">
        <f t="shared" si="22"/>
        <v>22.727272727272727</v>
      </c>
      <c r="J48" s="61">
        <f t="shared" si="22"/>
        <v>13.636363636363635</v>
      </c>
      <c r="K48" s="130">
        <f t="shared" si="18"/>
        <v>61.649350471598801</v>
      </c>
      <c r="L48" s="130">
        <f t="shared" si="18"/>
        <v>73.208603685023576</v>
      </c>
    </row>
    <row r="49" spans="1:12" ht="14.45" customHeight="1">
      <c r="A49" s="32" t="s">
        <v>236</v>
      </c>
      <c r="B49" s="45" t="s">
        <v>176</v>
      </c>
      <c r="C49" s="46">
        <f t="shared" si="21"/>
        <v>1806</v>
      </c>
      <c r="D49" s="47">
        <f>D139</f>
        <v>545</v>
      </c>
      <c r="E49" s="47">
        <f>E139</f>
        <v>85</v>
      </c>
      <c r="F49" s="47">
        <f t="shared" ref="F49:J49" si="23">F139</f>
        <v>77</v>
      </c>
      <c r="G49" s="47">
        <f t="shared" si="23"/>
        <v>114</v>
      </c>
      <c r="H49" s="47">
        <f t="shared" si="23"/>
        <v>121</v>
      </c>
      <c r="I49" s="47">
        <f t="shared" si="23"/>
        <v>659</v>
      </c>
      <c r="J49" s="47">
        <f t="shared" si="23"/>
        <v>205</v>
      </c>
      <c r="K49" s="128">
        <f t="shared" si="18"/>
        <v>57.286368380188883</v>
      </c>
      <c r="L49" s="128">
        <f t="shared" si="18"/>
        <v>81.452465165792546</v>
      </c>
    </row>
    <row r="50" spans="1:12" ht="14.45" customHeight="1">
      <c r="A50" s="66" t="s">
        <v>62</v>
      </c>
      <c r="B50" s="50"/>
      <c r="C50" s="51">
        <f>IF(SUM(D50:J50)&gt;100,"－",SUM(D50:J50))</f>
        <v>100</v>
      </c>
      <c r="D50" s="52">
        <f t="shared" ref="D50:J50" si="24">D139/$C49*100</f>
        <v>30.177187153931339</v>
      </c>
      <c r="E50" s="52">
        <f t="shared" si="24"/>
        <v>4.7065337763012183</v>
      </c>
      <c r="F50" s="52">
        <f t="shared" si="24"/>
        <v>4.2635658914728678</v>
      </c>
      <c r="G50" s="52">
        <f t="shared" si="24"/>
        <v>6.3122923588039868</v>
      </c>
      <c r="H50" s="52">
        <f t="shared" si="24"/>
        <v>6.6998892580287936</v>
      </c>
      <c r="I50" s="52">
        <f t="shared" si="24"/>
        <v>36.489479512735329</v>
      </c>
      <c r="J50" s="52">
        <f t="shared" si="24"/>
        <v>11.351052048726467</v>
      </c>
      <c r="K50" s="51" t="str">
        <f t="shared" si="18"/>
        <v>－</v>
      </c>
      <c r="L50" s="51" t="str">
        <f t="shared" si="18"/>
        <v>－</v>
      </c>
    </row>
    <row r="51" spans="1:12" ht="14.45" customHeight="1">
      <c r="A51" s="66"/>
      <c r="B51" s="53" t="s">
        <v>237</v>
      </c>
      <c r="C51" s="54">
        <f t="shared" ref="C51:C57" si="25">C141</f>
        <v>197</v>
      </c>
      <c r="D51" s="55">
        <f t="shared" ref="D51:J56" si="26">IF($C51=0,0,D141/$C51*100)</f>
        <v>39.593908629441628</v>
      </c>
      <c r="E51" s="55">
        <f t="shared" si="26"/>
        <v>2.5380710659898478</v>
      </c>
      <c r="F51" s="55">
        <f t="shared" si="26"/>
        <v>1.015228426395939</v>
      </c>
      <c r="G51" s="55">
        <f t="shared" si="26"/>
        <v>5.0761421319796955</v>
      </c>
      <c r="H51" s="55">
        <f t="shared" si="26"/>
        <v>3.0456852791878175</v>
      </c>
      <c r="I51" s="55">
        <f t="shared" si="26"/>
        <v>37.56345177664975</v>
      </c>
      <c r="J51" s="55">
        <f t="shared" si="26"/>
        <v>11.167512690355331</v>
      </c>
      <c r="K51" s="129">
        <f t="shared" si="18"/>
        <v>50.985741059733463</v>
      </c>
      <c r="L51" s="129">
        <f t="shared" si="18"/>
        <v>84.976235099555765</v>
      </c>
    </row>
    <row r="52" spans="1:12" ht="14.45" customHeight="1">
      <c r="A52" s="66"/>
      <c r="B52" s="53" t="s">
        <v>238</v>
      </c>
      <c r="C52" s="54">
        <f t="shared" si="25"/>
        <v>337</v>
      </c>
      <c r="D52" s="55">
        <f t="shared" si="26"/>
        <v>34.421364985163208</v>
      </c>
      <c r="E52" s="55">
        <f t="shared" si="26"/>
        <v>5.0445103857566762</v>
      </c>
      <c r="F52" s="55">
        <f t="shared" si="26"/>
        <v>4.7477744807121667</v>
      </c>
      <c r="G52" s="55">
        <f t="shared" si="26"/>
        <v>5.3412462908011866</v>
      </c>
      <c r="H52" s="55">
        <f t="shared" si="26"/>
        <v>5.0445103857566762</v>
      </c>
      <c r="I52" s="55">
        <f t="shared" si="26"/>
        <v>34.718100890207715</v>
      </c>
      <c r="J52" s="55">
        <f t="shared" si="26"/>
        <v>10.682492581602373</v>
      </c>
      <c r="K52" s="129">
        <f t="shared" ref="K52:L67" si="27">IF(K142="","－",K142)</f>
        <v>52.499912213977346</v>
      </c>
      <c r="L52" s="129">
        <f t="shared" si="27"/>
        <v>81.038326032857341</v>
      </c>
    </row>
    <row r="53" spans="1:12" ht="14.45" customHeight="1">
      <c r="A53" s="56"/>
      <c r="B53" s="53" t="s">
        <v>239</v>
      </c>
      <c r="C53" s="54">
        <f t="shared" si="25"/>
        <v>784</v>
      </c>
      <c r="D53" s="55">
        <f t="shared" si="26"/>
        <v>30.229591836734691</v>
      </c>
      <c r="E53" s="55">
        <f t="shared" si="26"/>
        <v>4.8469387755102042</v>
      </c>
      <c r="F53" s="55">
        <f t="shared" si="26"/>
        <v>4.3367346938775508</v>
      </c>
      <c r="G53" s="55">
        <f t="shared" si="26"/>
        <v>7.2704081632653059</v>
      </c>
      <c r="H53" s="55">
        <f t="shared" si="26"/>
        <v>8.1632653061224492</v>
      </c>
      <c r="I53" s="55">
        <f t="shared" si="26"/>
        <v>34.693877551020407</v>
      </c>
      <c r="J53" s="55">
        <f t="shared" si="26"/>
        <v>10.459183673469388</v>
      </c>
      <c r="K53" s="129">
        <f t="shared" si="27"/>
        <v>57.171455758485664</v>
      </c>
      <c r="L53" s="129">
        <f t="shared" si="27"/>
        <v>79.631670520747889</v>
      </c>
    </row>
    <row r="54" spans="1:12" ht="14.45" customHeight="1">
      <c r="A54" s="56"/>
      <c r="B54" s="53" t="s">
        <v>240</v>
      </c>
      <c r="C54" s="54">
        <f t="shared" si="25"/>
        <v>187</v>
      </c>
      <c r="D54" s="55">
        <f t="shared" si="26"/>
        <v>16.577540106951872</v>
      </c>
      <c r="E54" s="55">
        <f t="shared" si="26"/>
        <v>4.8128342245989302</v>
      </c>
      <c r="F54" s="55">
        <f t="shared" si="26"/>
        <v>7.4866310160427805</v>
      </c>
      <c r="G54" s="55">
        <f t="shared" si="26"/>
        <v>5.3475935828877006</v>
      </c>
      <c r="H54" s="55">
        <f t="shared" si="26"/>
        <v>5.8823529411764701</v>
      </c>
      <c r="I54" s="55">
        <f t="shared" si="26"/>
        <v>53.475935828877006</v>
      </c>
      <c r="J54" s="55">
        <f t="shared" si="26"/>
        <v>6.4171122994652414</v>
      </c>
      <c r="K54" s="129">
        <f t="shared" si="27"/>
        <v>72.737428262690472</v>
      </c>
      <c r="L54" s="129">
        <f t="shared" si="27"/>
        <v>87.185273602539951</v>
      </c>
    </row>
    <row r="55" spans="1:12" ht="14.45" customHeight="1">
      <c r="A55" s="56"/>
      <c r="B55" s="53" t="s">
        <v>241</v>
      </c>
      <c r="C55" s="54">
        <f t="shared" si="25"/>
        <v>82</v>
      </c>
      <c r="D55" s="55">
        <f t="shared" si="26"/>
        <v>21.951219512195124</v>
      </c>
      <c r="E55" s="55">
        <f t="shared" si="26"/>
        <v>8.536585365853659</v>
      </c>
      <c r="F55" s="55">
        <f t="shared" si="26"/>
        <v>6.0975609756097562</v>
      </c>
      <c r="G55" s="55">
        <f t="shared" si="26"/>
        <v>13.414634146341465</v>
      </c>
      <c r="H55" s="55">
        <f t="shared" si="26"/>
        <v>7.3170731707317067</v>
      </c>
      <c r="I55" s="55">
        <f t="shared" si="26"/>
        <v>24.390243902439025</v>
      </c>
      <c r="J55" s="55">
        <f t="shared" si="26"/>
        <v>18.292682926829269</v>
      </c>
      <c r="K55" s="129">
        <f t="shared" si="27"/>
        <v>57.217700920813364</v>
      </c>
      <c r="L55" s="129">
        <f t="shared" si="27"/>
        <v>72.331810598009341</v>
      </c>
    </row>
    <row r="56" spans="1:12" ht="14.45" customHeight="1">
      <c r="A56" s="35"/>
      <c r="B56" s="59" t="s">
        <v>230</v>
      </c>
      <c r="C56" s="60">
        <f t="shared" si="25"/>
        <v>219</v>
      </c>
      <c r="D56" s="61">
        <f t="shared" si="26"/>
        <v>29.68036529680365</v>
      </c>
      <c r="E56" s="61">
        <f t="shared" si="26"/>
        <v>4.10958904109589</v>
      </c>
      <c r="F56" s="61">
        <f t="shared" si="26"/>
        <v>2.7397260273972601</v>
      </c>
      <c r="G56" s="61">
        <f t="shared" si="26"/>
        <v>3.6529680365296802</v>
      </c>
      <c r="H56" s="61">
        <f t="shared" si="26"/>
        <v>7.7625570776255701</v>
      </c>
      <c r="I56" s="61">
        <f t="shared" si="26"/>
        <v>34.703196347031962</v>
      </c>
      <c r="J56" s="61">
        <f t="shared" si="26"/>
        <v>17.351598173515981</v>
      </c>
      <c r="K56" s="130">
        <f t="shared" si="27"/>
        <v>56.870163893367966</v>
      </c>
      <c r="L56" s="130">
        <f t="shared" si="27"/>
        <v>83.686989143899211</v>
      </c>
    </row>
    <row r="57" spans="1:12" ht="14.45" customHeight="1">
      <c r="A57" s="32" t="s">
        <v>242</v>
      </c>
      <c r="B57" s="45" t="s">
        <v>176</v>
      </c>
      <c r="C57" s="46">
        <f t="shared" si="25"/>
        <v>1806</v>
      </c>
      <c r="D57" s="47">
        <f>D147</f>
        <v>545</v>
      </c>
      <c r="E57" s="47">
        <f>E147</f>
        <v>85</v>
      </c>
      <c r="F57" s="47">
        <f t="shared" ref="F57:J57" si="28">F147</f>
        <v>77</v>
      </c>
      <c r="G57" s="47">
        <f t="shared" si="28"/>
        <v>114</v>
      </c>
      <c r="H57" s="47">
        <f t="shared" si="28"/>
        <v>121</v>
      </c>
      <c r="I57" s="47">
        <f t="shared" si="28"/>
        <v>659</v>
      </c>
      <c r="J57" s="47">
        <f t="shared" si="28"/>
        <v>205</v>
      </c>
      <c r="K57" s="128">
        <f t="shared" si="27"/>
        <v>57.286368380188883</v>
      </c>
      <c r="L57" s="128">
        <f t="shared" si="27"/>
        <v>81.452465165792546</v>
      </c>
    </row>
    <row r="58" spans="1:12" ht="14.45" customHeight="1">
      <c r="A58" s="394" t="s">
        <v>1048</v>
      </c>
      <c r="B58" s="50"/>
      <c r="C58" s="51">
        <f>IF(SUM(D58:J58)&gt;100,"－",SUM(D58:J58))</f>
        <v>100</v>
      </c>
      <c r="D58" s="52">
        <f t="shared" ref="D58:J58" si="29">D147/$C57*100</f>
        <v>30.177187153931339</v>
      </c>
      <c r="E58" s="52">
        <f t="shared" si="29"/>
        <v>4.7065337763012183</v>
      </c>
      <c r="F58" s="52">
        <f t="shared" si="29"/>
        <v>4.2635658914728678</v>
      </c>
      <c r="G58" s="52">
        <f t="shared" si="29"/>
        <v>6.3122923588039868</v>
      </c>
      <c r="H58" s="52">
        <f t="shared" si="29"/>
        <v>6.6998892580287936</v>
      </c>
      <c r="I58" s="52">
        <f t="shared" si="29"/>
        <v>36.489479512735329</v>
      </c>
      <c r="J58" s="52">
        <f t="shared" si="29"/>
        <v>11.351052048726467</v>
      </c>
      <c r="K58" s="51" t="str">
        <f t="shared" si="27"/>
        <v>－</v>
      </c>
      <c r="L58" s="51" t="str">
        <f t="shared" si="27"/>
        <v>－</v>
      </c>
    </row>
    <row r="59" spans="1:12" ht="14.45" customHeight="1">
      <c r="A59" s="394"/>
      <c r="B59" s="53" t="s">
        <v>243</v>
      </c>
      <c r="C59" s="54">
        <f t="shared" ref="C59:C69" si="30">C149</f>
        <v>204</v>
      </c>
      <c r="D59" s="55">
        <f t="shared" ref="D59:J68" si="31">IF($C59=0,0,D149/$C59*100)</f>
        <v>39.705882352941174</v>
      </c>
      <c r="E59" s="55">
        <f t="shared" si="31"/>
        <v>3.9215686274509802</v>
      </c>
      <c r="F59" s="55">
        <f t="shared" si="31"/>
        <v>5.8823529411764701</v>
      </c>
      <c r="G59" s="55">
        <f t="shared" si="31"/>
        <v>6.3725490196078427</v>
      </c>
      <c r="H59" s="55">
        <f t="shared" si="31"/>
        <v>3.4313725490196081</v>
      </c>
      <c r="I59" s="55">
        <f t="shared" si="31"/>
        <v>33.333333333333329</v>
      </c>
      <c r="J59" s="55">
        <f t="shared" si="31"/>
        <v>7.3529411764705888</v>
      </c>
      <c r="K59" s="129">
        <f t="shared" si="27"/>
        <v>48.618991634703875</v>
      </c>
      <c r="L59" s="129">
        <f t="shared" si="27"/>
        <v>81.318490433265765</v>
      </c>
    </row>
    <row r="60" spans="1:12" ht="14.45" customHeight="1">
      <c r="A60" s="66"/>
      <c r="B60" s="53" t="s">
        <v>244</v>
      </c>
      <c r="C60" s="54">
        <f t="shared" si="30"/>
        <v>201</v>
      </c>
      <c r="D60" s="55">
        <f t="shared" si="31"/>
        <v>37.313432835820898</v>
      </c>
      <c r="E60" s="55">
        <f t="shared" si="31"/>
        <v>4.4776119402985071</v>
      </c>
      <c r="F60" s="55">
        <f t="shared" si="31"/>
        <v>4.4776119402985071</v>
      </c>
      <c r="G60" s="55">
        <f t="shared" si="31"/>
        <v>3.4825870646766171</v>
      </c>
      <c r="H60" s="55">
        <f t="shared" si="31"/>
        <v>5.4726368159203984</v>
      </c>
      <c r="I60" s="55">
        <f t="shared" si="31"/>
        <v>37.313432835820898</v>
      </c>
      <c r="J60" s="55">
        <f t="shared" si="31"/>
        <v>7.4626865671641784</v>
      </c>
      <c r="K60" s="129">
        <f t="shared" si="27"/>
        <v>52.79006714000365</v>
      </c>
      <c r="L60" s="129">
        <f t="shared" si="27"/>
        <v>81.824604067005652</v>
      </c>
    </row>
    <row r="61" spans="1:12" ht="14.45" customHeight="1">
      <c r="A61" s="56"/>
      <c r="B61" s="53" t="s">
        <v>245</v>
      </c>
      <c r="C61" s="54">
        <f t="shared" si="30"/>
        <v>239</v>
      </c>
      <c r="D61" s="55">
        <f t="shared" si="31"/>
        <v>35.146443514644346</v>
      </c>
      <c r="E61" s="55">
        <f t="shared" si="31"/>
        <v>5.439330543933055</v>
      </c>
      <c r="F61" s="55">
        <f t="shared" si="31"/>
        <v>5.8577405857740583</v>
      </c>
      <c r="G61" s="55">
        <f t="shared" si="31"/>
        <v>5.8577405857740583</v>
      </c>
      <c r="H61" s="55">
        <f t="shared" si="31"/>
        <v>6.2761506276150625</v>
      </c>
      <c r="I61" s="55">
        <f t="shared" si="31"/>
        <v>34.309623430962347</v>
      </c>
      <c r="J61" s="55">
        <f t="shared" si="31"/>
        <v>7.1129707112970717</v>
      </c>
      <c r="K61" s="129">
        <f t="shared" si="27"/>
        <v>52.929731943501722</v>
      </c>
      <c r="L61" s="129">
        <f t="shared" si="27"/>
        <v>77.305266391166981</v>
      </c>
    </row>
    <row r="62" spans="1:12" ht="14.45" customHeight="1">
      <c r="A62" s="56"/>
      <c r="B62" s="53" t="s">
        <v>246</v>
      </c>
      <c r="C62" s="54">
        <f t="shared" si="30"/>
        <v>170</v>
      </c>
      <c r="D62" s="55">
        <f t="shared" si="31"/>
        <v>29.411764705882355</v>
      </c>
      <c r="E62" s="55">
        <f t="shared" si="31"/>
        <v>5.2941176470588234</v>
      </c>
      <c r="F62" s="55">
        <f t="shared" si="31"/>
        <v>5.8823529411764701</v>
      </c>
      <c r="G62" s="55">
        <f t="shared" si="31"/>
        <v>9.4117647058823533</v>
      </c>
      <c r="H62" s="55">
        <f t="shared" si="31"/>
        <v>12.352941176470589</v>
      </c>
      <c r="I62" s="55">
        <f t="shared" si="31"/>
        <v>31.764705882352938</v>
      </c>
      <c r="J62" s="55">
        <f t="shared" si="31"/>
        <v>5.8823529411764701</v>
      </c>
      <c r="K62" s="129">
        <f t="shared" si="27"/>
        <v>57.414520251992442</v>
      </c>
      <c r="L62" s="129">
        <f t="shared" si="27"/>
        <v>78.515583250587952</v>
      </c>
    </row>
    <row r="63" spans="1:12" ht="14.45" customHeight="1">
      <c r="A63" s="56"/>
      <c r="B63" s="53" t="s">
        <v>247</v>
      </c>
      <c r="C63" s="54">
        <f t="shared" si="30"/>
        <v>110</v>
      </c>
      <c r="D63" s="55">
        <f t="shared" si="31"/>
        <v>33.636363636363633</v>
      </c>
      <c r="E63" s="55">
        <f t="shared" si="31"/>
        <v>10</v>
      </c>
      <c r="F63" s="55">
        <f t="shared" si="31"/>
        <v>3.6363636363636362</v>
      </c>
      <c r="G63" s="55">
        <f t="shared" si="31"/>
        <v>9.0909090909090917</v>
      </c>
      <c r="H63" s="55">
        <f t="shared" si="31"/>
        <v>8.1818181818181817</v>
      </c>
      <c r="I63" s="55">
        <f t="shared" si="31"/>
        <v>28.18181818181818</v>
      </c>
      <c r="J63" s="55">
        <f t="shared" si="31"/>
        <v>7.2727272727272725</v>
      </c>
      <c r="K63" s="129">
        <f t="shared" si="27"/>
        <v>50.972789557837586</v>
      </c>
      <c r="L63" s="129">
        <f t="shared" si="27"/>
        <v>73.228514576048369</v>
      </c>
    </row>
    <row r="64" spans="1:12" ht="14.45" customHeight="1">
      <c r="A64" s="56"/>
      <c r="B64" s="53" t="s">
        <v>248</v>
      </c>
      <c r="C64" s="54">
        <f t="shared" si="30"/>
        <v>63</v>
      </c>
      <c r="D64" s="55">
        <f t="shared" si="31"/>
        <v>26.984126984126984</v>
      </c>
      <c r="E64" s="55">
        <f t="shared" si="31"/>
        <v>1.5873015873015872</v>
      </c>
      <c r="F64" s="55">
        <f t="shared" si="31"/>
        <v>4.7619047619047619</v>
      </c>
      <c r="G64" s="55">
        <f t="shared" si="31"/>
        <v>3.1746031746031744</v>
      </c>
      <c r="H64" s="55">
        <f t="shared" si="31"/>
        <v>9.5238095238095237</v>
      </c>
      <c r="I64" s="55">
        <f t="shared" si="31"/>
        <v>44.444444444444443</v>
      </c>
      <c r="J64" s="55">
        <f t="shared" si="31"/>
        <v>9.5238095238095237</v>
      </c>
      <c r="K64" s="129">
        <f t="shared" si="27"/>
        <v>65.512155315036765</v>
      </c>
      <c r="L64" s="129">
        <f t="shared" si="27"/>
        <v>82.982063399046581</v>
      </c>
    </row>
    <row r="65" spans="1:12" ht="14.45" customHeight="1">
      <c r="A65" s="56"/>
      <c r="B65" s="53" t="s">
        <v>249</v>
      </c>
      <c r="C65" s="54">
        <f t="shared" si="30"/>
        <v>87</v>
      </c>
      <c r="D65" s="55">
        <f t="shared" si="31"/>
        <v>11.494252873563218</v>
      </c>
      <c r="E65" s="55">
        <f t="shared" si="31"/>
        <v>1.1494252873563218</v>
      </c>
      <c r="F65" s="55">
        <f t="shared" si="31"/>
        <v>5.7471264367816088</v>
      </c>
      <c r="G65" s="55">
        <f t="shared" si="31"/>
        <v>8.0459770114942533</v>
      </c>
      <c r="H65" s="55">
        <f t="shared" si="31"/>
        <v>8.0459770114942533</v>
      </c>
      <c r="I65" s="55">
        <f t="shared" si="31"/>
        <v>64.367816091954026</v>
      </c>
      <c r="J65" s="55">
        <f t="shared" si="31"/>
        <v>1.1494252873563218</v>
      </c>
      <c r="K65" s="129">
        <f t="shared" si="27"/>
        <v>81.540973514434882</v>
      </c>
      <c r="L65" s="129">
        <f t="shared" si="27"/>
        <v>92.270048976860522</v>
      </c>
    </row>
    <row r="66" spans="1:12" ht="14.45" customHeight="1">
      <c r="A66" s="56"/>
      <c r="B66" s="53" t="s">
        <v>250</v>
      </c>
      <c r="C66" s="54">
        <f t="shared" si="30"/>
        <v>15</v>
      </c>
      <c r="D66" s="55">
        <f t="shared" si="31"/>
        <v>40</v>
      </c>
      <c r="E66" s="55">
        <f t="shared" si="31"/>
        <v>0</v>
      </c>
      <c r="F66" s="55">
        <f t="shared" si="31"/>
        <v>0</v>
      </c>
      <c r="G66" s="55">
        <f t="shared" si="31"/>
        <v>0</v>
      </c>
      <c r="H66" s="55">
        <f t="shared" si="31"/>
        <v>0</v>
      </c>
      <c r="I66" s="55">
        <f t="shared" si="31"/>
        <v>53.333333333333336</v>
      </c>
      <c r="J66" s="55">
        <f t="shared" si="31"/>
        <v>6.666666666666667</v>
      </c>
      <c r="K66" s="129">
        <f t="shared" si="27"/>
        <v>58.815640880858268</v>
      </c>
      <c r="L66" s="129">
        <f t="shared" si="27"/>
        <v>82.341897233201578</v>
      </c>
    </row>
    <row r="67" spans="1:12" ht="14.45" customHeight="1">
      <c r="A67" s="56"/>
      <c r="B67" s="53" t="s">
        <v>251</v>
      </c>
      <c r="C67" s="54">
        <f t="shared" si="30"/>
        <v>23</v>
      </c>
      <c r="D67" s="55">
        <f t="shared" si="31"/>
        <v>26.086956521739129</v>
      </c>
      <c r="E67" s="55">
        <f t="shared" si="31"/>
        <v>0</v>
      </c>
      <c r="F67" s="55">
        <f t="shared" si="31"/>
        <v>0</v>
      </c>
      <c r="G67" s="55">
        <f t="shared" si="31"/>
        <v>0</v>
      </c>
      <c r="H67" s="55">
        <f t="shared" si="31"/>
        <v>17.391304347826086</v>
      </c>
      <c r="I67" s="55">
        <f t="shared" si="31"/>
        <v>47.826086956521742</v>
      </c>
      <c r="J67" s="55">
        <f t="shared" si="31"/>
        <v>8.695652173913043</v>
      </c>
      <c r="K67" s="129">
        <f t="shared" si="27"/>
        <v>71.865624286270645</v>
      </c>
      <c r="L67" s="129">
        <f t="shared" si="27"/>
        <v>79.430426842720181</v>
      </c>
    </row>
    <row r="68" spans="1:12" ht="14.45" customHeight="1">
      <c r="A68" s="35"/>
      <c r="B68" s="59" t="s">
        <v>230</v>
      </c>
      <c r="C68" s="60">
        <f t="shared" si="30"/>
        <v>694</v>
      </c>
      <c r="D68" s="61">
        <f t="shared" si="31"/>
        <v>25.792507204610949</v>
      </c>
      <c r="E68" s="61">
        <f t="shared" si="31"/>
        <v>4.7550432276657064</v>
      </c>
      <c r="F68" s="61">
        <f t="shared" si="31"/>
        <v>2.8818443804034581</v>
      </c>
      <c r="G68" s="61">
        <f t="shared" si="31"/>
        <v>6.4841498559077806</v>
      </c>
      <c r="H68" s="61">
        <f t="shared" si="31"/>
        <v>5.9077809798270895</v>
      </c>
      <c r="I68" s="61">
        <f t="shared" si="31"/>
        <v>35.446685878962533</v>
      </c>
      <c r="J68" s="61">
        <f t="shared" si="31"/>
        <v>18.731988472622479</v>
      </c>
      <c r="K68" s="130">
        <f t="shared" ref="K68:L83" si="32">IF(K158="","－",K158)</f>
        <v>59.383460896214331</v>
      </c>
      <c r="L68" s="130">
        <f t="shared" si="32"/>
        <v>83.107374554503437</v>
      </c>
    </row>
    <row r="69" spans="1:12" ht="14.45" customHeight="1">
      <c r="A69" s="32" t="s">
        <v>252</v>
      </c>
      <c r="B69" s="45" t="s">
        <v>176</v>
      </c>
      <c r="C69" s="46">
        <f t="shared" si="30"/>
        <v>1806</v>
      </c>
      <c r="D69" s="47">
        <f>D159</f>
        <v>545</v>
      </c>
      <c r="E69" s="47">
        <f>E159</f>
        <v>85</v>
      </c>
      <c r="F69" s="47">
        <f t="shared" ref="F69:J69" si="33">F159</f>
        <v>77</v>
      </c>
      <c r="G69" s="47">
        <f t="shared" si="33"/>
        <v>114</v>
      </c>
      <c r="H69" s="47">
        <f t="shared" si="33"/>
        <v>121</v>
      </c>
      <c r="I69" s="47">
        <f t="shared" si="33"/>
        <v>659</v>
      </c>
      <c r="J69" s="47">
        <f t="shared" si="33"/>
        <v>205</v>
      </c>
      <c r="K69" s="128">
        <f t="shared" si="32"/>
        <v>57.286368380188875</v>
      </c>
      <c r="L69" s="128">
        <f t="shared" si="32"/>
        <v>81.452465165792532</v>
      </c>
    </row>
    <row r="70" spans="1:12" ht="14.45" customHeight="1">
      <c r="A70" s="66" t="s">
        <v>63</v>
      </c>
      <c r="B70" s="50"/>
      <c r="C70" s="51">
        <f>IF(SUM(D70:J70)&gt;100,"－",SUM(D70:J70))</f>
        <v>100</v>
      </c>
      <c r="D70" s="52">
        <f t="shared" ref="D70:J70" si="34">D159/$C69*100</f>
        <v>30.177187153931339</v>
      </c>
      <c r="E70" s="52">
        <f t="shared" si="34"/>
        <v>4.7065337763012183</v>
      </c>
      <c r="F70" s="52">
        <f t="shared" si="34"/>
        <v>4.2635658914728678</v>
      </c>
      <c r="G70" s="52">
        <f t="shared" si="34"/>
        <v>6.3122923588039868</v>
      </c>
      <c r="H70" s="52">
        <f t="shared" si="34"/>
        <v>6.6998892580287936</v>
      </c>
      <c r="I70" s="52">
        <f t="shared" si="34"/>
        <v>36.489479512735329</v>
      </c>
      <c r="J70" s="52">
        <f t="shared" si="34"/>
        <v>11.351052048726467</v>
      </c>
      <c r="K70" s="51" t="str">
        <f t="shared" si="32"/>
        <v>－</v>
      </c>
      <c r="L70" s="51" t="str">
        <f t="shared" si="32"/>
        <v>－</v>
      </c>
    </row>
    <row r="71" spans="1:12" ht="14.45" customHeight="1">
      <c r="A71" s="66"/>
      <c r="B71" s="53" t="s">
        <v>253</v>
      </c>
      <c r="C71" s="54">
        <f t="shared" ref="C71:C82" si="35">C161</f>
        <v>15</v>
      </c>
      <c r="D71" s="55">
        <f t="shared" ref="D71:J81" si="36">IF($C71=0,0,D161/$C71*100)</f>
        <v>20</v>
      </c>
      <c r="E71" s="55">
        <f t="shared" si="36"/>
        <v>6.666666666666667</v>
      </c>
      <c r="F71" s="55">
        <f t="shared" si="36"/>
        <v>0</v>
      </c>
      <c r="G71" s="55">
        <f t="shared" si="36"/>
        <v>0</v>
      </c>
      <c r="H71" s="55">
        <f t="shared" si="36"/>
        <v>20</v>
      </c>
      <c r="I71" s="55">
        <f t="shared" si="36"/>
        <v>26.666666666666668</v>
      </c>
      <c r="J71" s="55">
        <f t="shared" si="36"/>
        <v>26.666666666666668</v>
      </c>
      <c r="K71" s="129">
        <f t="shared" si="32"/>
        <v>65.437904341647652</v>
      </c>
      <c r="L71" s="129">
        <f t="shared" si="32"/>
        <v>89.977118469765529</v>
      </c>
    </row>
    <row r="72" spans="1:12" ht="14.45" customHeight="1">
      <c r="A72" s="66"/>
      <c r="B72" s="53" t="s">
        <v>254</v>
      </c>
      <c r="C72" s="54">
        <f t="shared" si="35"/>
        <v>160</v>
      </c>
      <c r="D72" s="55">
        <f t="shared" si="36"/>
        <v>38.125</v>
      </c>
      <c r="E72" s="55">
        <f t="shared" si="36"/>
        <v>4.375</v>
      </c>
      <c r="F72" s="55">
        <f t="shared" si="36"/>
        <v>6.8750000000000009</v>
      </c>
      <c r="G72" s="55">
        <f t="shared" si="36"/>
        <v>4.375</v>
      </c>
      <c r="H72" s="55">
        <f t="shared" si="36"/>
        <v>4.375</v>
      </c>
      <c r="I72" s="55">
        <f t="shared" si="36"/>
        <v>31.25</v>
      </c>
      <c r="J72" s="55">
        <f t="shared" si="36"/>
        <v>10.625</v>
      </c>
      <c r="K72" s="129">
        <f t="shared" si="32"/>
        <v>47.840880666335671</v>
      </c>
      <c r="L72" s="129">
        <f t="shared" si="32"/>
        <v>82.424649822722898</v>
      </c>
    </row>
    <row r="73" spans="1:12" ht="14.45" customHeight="1">
      <c r="A73" s="56"/>
      <c r="B73" s="53" t="s">
        <v>255</v>
      </c>
      <c r="C73" s="54">
        <f t="shared" si="35"/>
        <v>345</v>
      </c>
      <c r="D73" s="55">
        <f t="shared" si="36"/>
        <v>35.652173913043477</v>
      </c>
      <c r="E73" s="55">
        <f t="shared" si="36"/>
        <v>5.2173913043478262</v>
      </c>
      <c r="F73" s="55">
        <f t="shared" si="36"/>
        <v>2.6086956521739131</v>
      </c>
      <c r="G73" s="55">
        <f t="shared" si="36"/>
        <v>5.2173913043478262</v>
      </c>
      <c r="H73" s="55">
        <f t="shared" si="36"/>
        <v>4.63768115942029</v>
      </c>
      <c r="I73" s="55">
        <f t="shared" si="36"/>
        <v>36.521739130434781</v>
      </c>
      <c r="J73" s="55">
        <f t="shared" si="36"/>
        <v>10.144927536231885</v>
      </c>
      <c r="K73" s="129">
        <f t="shared" si="32"/>
        <v>52.832969639511937</v>
      </c>
      <c r="L73" s="129">
        <f t="shared" si="32"/>
        <v>81.48368451865025</v>
      </c>
    </row>
    <row r="74" spans="1:12" ht="14.45" customHeight="1">
      <c r="A74" s="56"/>
      <c r="B74" s="53" t="s">
        <v>256</v>
      </c>
      <c r="C74" s="54">
        <f t="shared" si="35"/>
        <v>357</v>
      </c>
      <c r="D74" s="55">
        <f t="shared" si="36"/>
        <v>31.932773109243694</v>
      </c>
      <c r="E74" s="55">
        <f t="shared" si="36"/>
        <v>4.7619047619047619</v>
      </c>
      <c r="F74" s="55">
        <f t="shared" si="36"/>
        <v>4.2016806722689077</v>
      </c>
      <c r="G74" s="55">
        <f t="shared" si="36"/>
        <v>7.2829131652661072</v>
      </c>
      <c r="H74" s="55">
        <f t="shared" si="36"/>
        <v>6.1624649859943981</v>
      </c>
      <c r="I74" s="55">
        <f t="shared" si="36"/>
        <v>35.014005602240893</v>
      </c>
      <c r="J74" s="55">
        <f t="shared" si="36"/>
        <v>10.644257703081232</v>
      </c>
      <c r="K74" s="129">
        <f t="shared" si="32"/>
        <v>55.842524671579355</v>
      </c>
      <c r="L74" s="129">
        <f t="shared" si="32"/>
        <v>79.525738259972385</v>
      </c>
    </row>
    <row r="75" spans="1:12" ht="14.45" customHeight="1">
      <c r="A75" s="56"/>
      <c r="B75" s="53" t="s">
        <v>257</v>
      </c>
      <c r="C75" s="54">
        <f t="shared" si="35"/>
        <v>336</v>
      </c>
      <c r="D75" s="55">
        <f t="shared" si="36"/>
        <v>31.547619047619047</v>
      </c>
      <c r="E75" s="55">
        <f t="shared" si="36"/>
        <v>4.7619047619047619</v>
      </c>
      <c r="F75" s="55">
        <f t="shared" si="36"/>
        <v>5.3571428571428568</v>
      </c>
      <c r="G75" s="55">
        <f t="shared" si="36"/>
        <v>6.8452380952380958</v>
      </c>
      <c r="H75" s="55">
        <f t="shared" si="36"/>
        <v>6.8452380952380958</v>
      </c>
      <c r="I75" s="55">
        <f t="shared" si="36"/>
        <v>33.035714285714285</v>
      </c>
      <c r="J75" s="55">
        <f t="shared" si="36"/>
        <v>11.607142857142858</v>
      </c>
      <c r="K75" s="129">
        <f t="shared" si="32"/>
        <v>54.399093203549597</v>
      </c>
      <c r="L75" s="129">
        <f t="shared" si="32"/>
        <v>78.429760589583651</v>
      </c>
    </row>
    <row r="76" spans="1:12" ht="14.45" customHeight="1">
      <c r="A76" s="56"/>
      <c r="B76" s="53" t="s">
        <v>258</v>
      </c>
      <c r="C76" s="54">
        <f t="shared" si="35"/>
        <v>208</v>
      </c>
      <c r="D76" s="55">
        <f t="shared" si="36"/>
        <v>28.365384615384613</v>
      </c>
      <c r="E76" s="55">
        <f t="shared" si="36"/>
        <v>4.3269230769230766</v>
      </c>
      <c r="F76" s="55">
        <f t="shared" si="36"/>
        <v>5.2884615384615383</v>
      </c>
      <c r="G76" s="55">
        <f t="shared" si="36"/>
        <v>9.1346153846153832</v>
      </c>
      <c r="H76" s="55">
        <f t="shared" si="36"/>
        <v>8.6538461538461533</v>
      </c>
      <c r="I76" s="55">
        <f t="shared" si="36"/>
        <v>33.653846153846153</v>
      </c>
      <c r="J76" s="55">
        <f t="shared" si="36"/>
        <v>10.576923076923077</v>
      </c>
      <c r="K76" s="129">
        <f t="shared" si="32"/>
        <v>58.243969024645899</v>
      </c>
      <c r="L76" s="129">
        <f t="shared" si="32"/>
        <v>80.846106258090572</v>
      </c>
    </row>
    <row r="77" spans="1:12" ht="14.45" customHeight="1">
      <c r="A77" s="56"/>
      <c r="B77" s="53" t="s">
        <v>259</v>
      </c>
      <c r="C77" s="54">
        <f t="shared" si="35"/>
        <v>111</v>
      </c>
      <c r="D77" s="55">
        <f t="shared" si="36"/>
        <v>23.423423423423422</v>
      </c>
      <c r="E77" s="55">
        <f t="shared" si="36"/>
        <v>7.2072072072072073</v>
      </c>
      <c r="F77" s="55">
        <f t="shared" si="36"/>
        <v>6.3063063063063058</v>
      </c>
      <c r="G77" s="55">
        <f t="shared" si="36"/>
        <v>7.2072072072072073</v>
      </c>
      <c r="H77" s="55">
        <f t="shared" si="36"/>
        <v>13.513513513513514</v>
      </c>
      <c r="I77" s="55">
        <f t="shared" si="36"/>
        <v>30.630630630630627</v>
      </c>
      <c r="J77" s="55">
        <f t="shared" si="36"/>
        <v>11.711711711711711</v>
      </c>
      <c r="K77" s="129">
        <f t="shared" si="32"/>
        <v>60.259667243120347</v>
      </c>
      <c r="L77" s="129">
        <f t="shared" si="32"/>
        <v>78.73929853101059</v>
      </c>
    </row>
    <row r="78" spans="1:12" ht="14.45" customHeight="1">
      <c r="A78" s="56"/>
      <c r="B78" s="53" t="s">
        <v>260</v>
      </c>
      <c r="C78" s="54">
        <f t="shared" si="35"/>
        <v>92</v>
      </c>
      <c r="D78" s="55">
        <f t="shared" si="36"/>
        <v>16.304347826086957</v>
      </c>
      <c r="E78" s="55">
        <f t="shared" si="36"/>
        <v>3.2608695652173911</v>
      </c>
      <c r="F78" s="55">
        <f t="shared" si="36"/>
        <v>6.5217391304347823</v>
      </c>
      <c r="G78" s="55">
        <f t="shared" si="36"/>
        <v>6.5217391304347823</v>
      </c>
      <c r="H78" s="55">
        <f t="shared" si="36"/>
        <v>11.956521739130435</v>
      </c>
      <c r="I78" s="55">
        <f t="shared" si="36"/>
        <v>46.739130434782609</v>
      </c>
      <c r="J78" s="55">
        <f t="shared" si="36"/>
        <v>8.695652173913043</v>
      </c>
      <c r="K78" s="129">
        <f t="shared" si="32"/>
        <v>73.748589699195207</v>
      </c>
      <c r="L78" s="129">
        <f t="shared" si="32"/>
        <v>84.86139088674517</v>
      </c>
    </row>
    <row r="79" spans="1:12" ht="14.45" customHeight="1">
      <c r="A79" s="56"/>
      <c r="B79" s="53" t="s">
        <v>261</v>
      </c>
      <c r="C79" s="54">
        <f t="shared" si="35"/>
        <v>64</v>
      </c>
      <c r="D79" s="55">
        <f t="shared" si="36"/>
        <v>10.9375</v>
      </c>
      <c r="E79" s="55">
        <f t="shared" si="36"/>
        <v>1.5625</v>
      </c>
      <c r="F79" s="55">
        <f t="shared" si="36"/>
        <v>0</v>
      </c>
      <c r="G79" s="55">
        <f t="shared" si="36"/>
        <v>4.6875</v>
      </c>
      <c r="H79" s="55">
        <f t="shared" si="36"/>
        <v>0</v>
      </c>
      <c r="I79" s="55">
        <f t="shared" si="36"/>
        <v>75</v>
      </c>
      <c r="J79" s="55">
        <f t="shared" si="36"/>
        <v>7.8125</v>
      </c>
      <c r="K79" s="129">
        <f t="shared" si="32"/>
        <v>85.745249101181301</v>
      </c>
      <c r="L79" s="129">
        <f t="shared" si="32"/>
        <v>95.452258433390512</v>
      </c>
    </row>
    <row r="80" spans="1:12" ht="14.45" customHeight="1">
      <c r="A80" s="56"/>
      <c r="B80" s="53" t="s">
        <v>262</v>
      </c>
      <c r="C80" s="54">
        <f t="shared" si="35"/>
        <v>19</v>
      </c>
      <c r="D80" s="55">
        <f t="shared" si="36"/>
        <v>21.052631578947366</v>
      </c>
      <c r="E80" s="55">
        <f t="shared" si="36"/>
        <v>0</v>
      </c>
      <c r="F80" s="55">
        <f t="shared" si="36"/>
        <v>0</v>
      </c>
      <c r="G80" s="55">
        <f t="shared" si="36"/>
        <v>5.2631578947368416</v>
      </c>
      <c r="H80" s="55">
        <f t="shared" si="36"/>
        <v>5.2631578947368416</v>
      </c>
      <c r="I80" s="55">
        <f t="shared" si="36"/>
        <v>57.894736842105267</v>
      </c>
      <c r="J80" s="55">
        <f t="shared" si="36"/>
        <v>10.526315789473683</v>
      </c>
      <c r="K80" s="129">
        <f t="shared" si="32"/>
        <v>76.140243150782069</v>
      </c>
      <c r="L80" s="129">
        <f t="shared" si="32"/>
        <v>80.899008347705944</v>
      </c>
    </row>
    <row r="81" spans="1:12" ht="14.45" customHeight="1">
      <c r="A81" s="35"/>
      <c r="B81" s="59" t="s">
        <v>174</v>
      </c>
      <c r="C81" s="60">
        <f t="shared" si="35"/>
        <v>99</v>
      </c>
      <c r="D81" s="61">
        <f t="shared" si="36"/>
        <v>27.27272727272727</v>
      </c>
      <c r="E81" s="61">
        <f t="shared" si="36"/>
        <v>5.0505050505050502</v>
      </c>
      <c r="F81" s="61">
        <f t="shared" si="36"/>
        <v>0</v>
      </c>
      <c r="G81" s="61">
        <f t="shared" si="36"/>
        <v>3.0303030303030303</v>
      </c>
      <c r="H81" s="61">
        <f t="shared" si="36"/>
        <v>5.0505050505050502</v>
      </c>
      <c r="I81" s="61">
        <f t="shared" si="36"/>
        <v>37.373737373737377</v>
      </c>
      <c r="J81" s="61">
        <f t="shared" si="36"/>
        <v>22.222222222222221</v>
      </c>
      <c r="K81" s="130">
        <f t="shared" si="32"/>
        <v>58.68617220813249</v>
      </c>
      <c r="L81" s="130">
        <f t="shared" si="32"/>
        <v>85.261042642003801</v>
      </c>
    </row>
    <row r="82" spans="1:12" ht="14.45" customHeight="1">
      <c r="A82" s="32" t="s">
        <v>263</v>
      </c>
      <c r="B82" s="45" t="s">
        <v>176</v>
      </c>
      <c r="C82" s="46">
        <f t="shared" si="35"/>
        <v>1806</v>
      </c>
      <c r="D82" s="47">
        <f>D172</f>
        <v>545</v>
      </c>
      <c r="E82" s="47">
        <f>E172</f>
        <v>85</v>
      </c>
      <c r="F82" s="47">
        <f t="shared" ref="F82:J82" si="37">F172</f>
        <v>77</v>
      </c>
      <c r="G82" s="47">
        <f t="shared" si="37"/>
        <v>114</v>
      </c>
      <c r="H82" s="47">
        <f t="shared" si="37"/>
        <v>121</v>
      </c>
      <c r="I82" s="47">
        <f t="shared" si="37"/>
        <v>659</v>
      </c>
      <c r="J82" s="47">
        <f t="shared" si="37"/>
        <v>205</v>
      </c>
      <c r="K82" s="128">
        <f t="shared" si="32"/>
        <v>57.286368380188897</v>
      </c>
      <c r="L82" s="128">
        <f t="shared" si="32"/>
        <v>81.45246516579256</v>
      </c>
    </row>
    <row r="83" spans="1:12" ht="14.45" customHeight="1">
      <c r="A83" s="394" t="s">
        <v>1049</v>
      </c>
      <c r="B83" s="50"/>
      <c r="C83" s="51">
        <f>IF(SUM(D83:J83)&gt;100,"－",SUM(D83:J83))</f>
        <v>100</v>
      </c>
      <c r="D83" s="52">
        <f t="shared" ref="D83:J83" si="38">D172/$C82*100</f>
        <v>30.177187153931339</v>
      </c>
      <c r="E83" s="52">
        <f t="shared" si="38"/>
        <v>4.7065337763012183</v>
      </c>
      <c r="F83" s="52">
        <f t="shared" si="38"/>
        <v>4.2635658914728678</v>
      </c>
      <c r="G83" s="52">
        <f t="shared" si="38"/>
        <v>6.3122923588039868</v>
      </c>
      <c r="H83" s="52">
        <f t="shared" si="38"/>
        <v>6.6998892580287936</v>
      </c>
      <c r="I83" s="52">
        <f t="shared" si="38"/>
        <v>36.489479512735329</v>
      </c>
      <c r="J83" s="52">
        <f t="shared" si="38"/>
        <v>11.351052048726467</v>
      </c>
      <c r="K83" s="51" t="str">
        <f t="shared" si="32"/>
        <v>－</v>
      </c>
      <c r="L83" s="51" t="str">
        <f t="shared" si="32"/>
        <v>－</v>
      </c>
    </row>
    <row r="84" spans="1:12" ht="23.1" customHeight="1">
      <c r="A84" s="394"/>
      <c r="B84" s="105" t="s">
        <v>307</v>
      </c>
      <c r="C84" s="73">
        <f t="shared" ref="C84:C90" si="39">C174</f>
        <v>1011</v>
      </c>
      <c r="D84" s="74">
        <f t="shared" ref="D84:J90" si="40">IF($C84=0,0,D174/$C84*100)</f>
        <v>28.387734915924828</v>
      </c>
      <c r="E84" s="74">
        <f t="shared" si="40"/>
        <v>4.154302670623145</v>
      </c>
      <c r="F84" s="74">
        <f t="shared" si="40"/>
        <v>3.9564787339268048</v>
      </c>
      <c r="G84" s="74">
        <f t="shared" si="40"/>
        <v>8.3086053412462899</v>
      </c>
      <c r="H84" s="74">
        <f t="shared" si="40"/>
        <v>7.6162215628091001</v>
      </c>
      <c r="I84" s="74">
        <f t="shared" si="40"/>
        <v>35.410484668644905</v>
      </c>
      <c r="J84" s="74">
        <f t="shared" si="40"/>
        <v>12.166172106824925</v>
      </c>
      <c r="K84" s="131">
        <f t="shared" ref="K84:L90" si="41">IF(K174="","－",K174)</f>
        <v>58.763922569180018</v>
      </c>
      <c r="L84" s="131">
        <f t="shared" si="41"/>
        <v>81.154530702071312</v>
      </c>
    </row>
    <row r="85" spans="1:12" ht="14.45" customHeight="1">
      <c r="A85" s="66"/>
      <c r="B85" s="106" t="s">
        <v>308</v>
      </c>
      <c r="C85" s="54">
        <f t="shared" si="39"/>
        <v>423</v>
      </c>
      <c r="D85" s="55">
        <f t="shared" si="40"/>
        <v>34.988179669030735</v>
      </c>
      <c r="E85" s="55">
        <f t="shared" si="40"/>
        <v>4.0189125295508275</v>
      </c>
      <c r="F85" s="55">
        <f t="shared" si="40"/>
        <v>4.0189125295508275</v>
      </c>
      <c r="G85" s="55">
        <f t="shared" si="40"/>
        <v>3.0732860520094563</v>
      </c>
      <c r="H85" s="55">
        <f t="shared" si="40"/>
        <v>6.1465721040189125</v>
      </c>
      <c r="I85" s="55">
        <f t="shared" si="40"/>
        <v>38.534278959810877</v>
      </c>
      <c r="J85" s="55">
        <f t="shared" si="40"/>
        <v>9.2198581560283674</v>
      </c>
      <c r="K85" s="129">
        <f t="shared" si="41"/>
        <v>54.911900850989689</v>
      </c>
      <c r="L85" s="129">
        <f t="shared" si="41"/>
        <v>82.690862457960932</v>
      </c>
    </row>
    <row r="86" spans="1:12" ht="23.1" customHeight="1">
      <c r="A86" s="56"/>
      <c r="B86" s="106" t="s">
        <v>267</v>
      </c>
      <c r="C86" s="54">
        <f t="shared" si="39"/>
        <v>246</v>
      </c>
      <c r="D86" s="55">
        <f t="shared" si="40"/>
        <v>32.113821138211385</v>
      </c>
      <c r="E86" s="55">
        <f t="shared" si="40"/>
        <v>7.3170731707317067</v>
      </c>
      <c r="F86" s="55">
        <f t="shared" si="40"/>
        <v>5.6910569105691051</v>
      </c>
      <c r="G86" s="55">
        <f t="shared" si="40"/>
        <v>4.4715447154471546</v>
      </c>
      <c r="H86" s="55">
        <f t="shared" si="40"/>
        <v>4.0650406504065035</v>
      </c>
      <c r="I86" s="55">
        <f t="shared" si="40"/>
        <v>36.585365853658537</v>
      </c>
      <c r="J86" s="55">
        <f t="shared" si="40"/>
        <v>9.7560975609756095</v>
      </c>
      <c r="K86" s="129">
        <f t="shared" si="41"/>
        <v>53.969917315482114</v>
      </c>
      <c r="L86" s="129">
        <f t="shared" si="41"/>
        <v>80.954875973223167</v>
      </c>
    </row>
    <row r="87" spans="1:12" ht="23.1" customHeight="1">
      <c r="A87" s="56"/>
      <c r="B87" s="106" t="s">
        <v>268</v>
      </c>
      <c r="C87" s="54">
        <f t="shared" si="39"/>
        <v>7</v>
      </c>
      <c r="D87" s="55">
        <f t="shared" si="40"/>
        <v>0</v>
      </c>
      <c r="E87" s="55">
        <f t="shared" si="40"/>
        <v>14.285714285714285</v>
      </c>
      <c r="F87" s="55">
        <f t="shared" si="40"/>
        <v>14.285714285714285</v>
      </c>
      <c r="G87" s="55">
        <f t="shared" si="40"/>
        <v>0</v>
      </c>
      <c r="H87" s="55">
        <f t="shared" si="40"/>
        <v>0</v>
      </c>
      <c r="I87" s="55">
        <f t="shared" si="40"/>
        <v>42.857142857142854</v>
      </c>
      <c r="J87" s="55">
        <f t="shared" si="40"/>
        <v>28.571428571428569</v>
      </c>
      <c r="K87" s="129">
        <f t="shared" si="41"/>
        <v>75.784313725490193</v>
      </c>
      <c r="L87" s="129">
        <f t="shared" si="41"/>
        <v>75.784313725490193</v>
      </c>
    </row>
    <row r="88" spans="1:12" ht="23.1" customHeight="1">
      <c r="A88" s="56"/>
      <c r="B88" s="106" t="s">
        <v>269</v>
      </c>
      <c r="C88" s="54">
        <f t="shared" si="39"/>
        <v>0</v>
      </c>
      <c r="D88" s="55">
        <f t="shared" si="40"/>
        <v>0</v>
      </c>
      <c r="E88" s="55">
        <f t="shared" si="40"/>
        <v>0</v>
      </c>
      <c r="F88" s="55">
        <f t="shared" si="40"/>
        <v>0</v>
      </c>
      <c r="G88" s="55">
        <f t="shared" si="40"/>
        <v>0</v>
      </c>
      <c r="H88" s="55">
        <f t="shared" si="40"/>
        <v>0</v>
      </c>
      <c r="I88" s="55">
        <f t="shared" si="40"/>
        <v>0</v>
      </c>
      <c r="J88" s="55">
        <f t="shared" si="40"/>
        <v>0</v>
      </c>
      <c r="K88" s="129" t="str">
        <f t="shared" si="41"/>
        <v>－</v>
      </c>
      <c r="L88" s="129" t="str">
        <f t="shared" si="41"/>
        <v>－</v>
      </c>
    </row>
    <row r="89" spans="1:12" ht="14.45" customHeight="1">
      <c r="A89" s="56"/>
      <c r="B89" s="76" t="s">
        <v>173</v>
      </c>
      <c r="C89" s="54">
        <f t="shared" si="39"/>
        <v>5</v>
      </c>
      <c r="D89" s="55">
        <f t="shared" si="40"/>
        <v>0</v>
      </c>
      <c r="E89" s="55">
        <f t="shared" si="40"/>
        <v>20</v>
      </c>
      <c r="F89" s="55">
        <f t="shared" si="40"/>
        <v>0</v>
      </c>
      <c r="G89" s="55">
        <f t="shared" si="40"/>
        <v>0</v>
      </c>
      <c r="H89" s="55">
        <f t="shared" si="40"/>
        <v>0</v>
      </c>
      <c r="I89" s="55">
        <f t="shared" si="40"/>
        <v>60</v>
      </c>
      <c r="J89" s="55">
        <f t="shared" si="40"/>
        <v>20</v>
      </c>
      <c r="K89" s="129">
        <f t="shared" si="41"/>
        <v>84.183673469387756</v>
      </c>
      <c r="L89" s="129">
        <f t="shared" si="41"/>
        <v>84.183673469387756</v>
      </c>
    </row>
    <row r="90" spans="1:12" ht="14.45" customHeight="1">
      <c r="A90" s="35"/>
      <c r="B90" s="77" t="s">
        <v>174</v>
      </c>
      <c r="C90" s="60">
        <f t="shared" si="39"/>
        <v>114</v>
      </c>
      <c r="D90" s="61">
        <f t="shared" si="40"/>
        <v>27.192982456140353</v>
      </c>
      <c r="E90" s="61">
        <f t="shared" si="40"/>
        <v>5.2631578947368416</v>
      </c>
      <c r="F90" s="61">
        <f t="shared" si="40"/>
        <v>4.3859649122807012</v>
      </c>
      <c r="G90" s="61">
        <f t="shared" si="40"/>
        <v>5.2631578947368416</v>
      </c>
      <c r="H90" s="61">
        <f t="shared" si="40"/>
        <v>7.0175438596491224</v>
      </c>
      <c r="I90" s="61">
        <f t="shared" si="40"/>
        <v>36.84210526315789</v>
      </c>
      <c r="J90" s="61">
        <f t="shared" si="40"/>
        <v>14.035087719298245</v>
      </c>
      <c r="K90" s="130">
        <f t="shared" si="41"/>
        <v>58.673109203351913</v>
      </c>
      <c r="L90" s="130">
        <f t="shared" si="41"/>
        <v>80.985418337020946</v>
      </c>
    </row>
    <row r="94" spans="1:12" ht="15" customHeight="1">
      <c r="A94" s="32" t="s">
        <v>175</v>
      </c>
      <c r="B94" s="45" t="s">
        <v>176</v>
      </c>
      <c r="C94" s="104">
        <v>1806</v>
      </c>
      <c r="D94" s="104">
        <v>545</v>
      </c>
      <c r="E94" s="104">
        <v>85</v>
      </c>
      <c r="F94" s="104">
        <v>77</v>
      </c>
      <c r="G94" s="104">
        <v>114</v>
      </c>
      <c r="H94" s="104">
        <v>121</v>
      </c>
      <c r="I94" s="104">
        <v>659</v>
      </c>
      <c r="J94" s="104">
        <v>205</v>
      </c>
      <c r="K94" s="104">
        <v>57.286368380188868</v>
      </c>
      <c r="L94" s="104">
        <v>81.452465165792518</v>
      </c>
    </row>
    <row r="95" spans="1:12" ht="15" customHeight="1">
      <c r="A95" s="48"/>
      <c r="B95" s="50"/>
      <c r="C95" s="104"/>
      <c r="D95" s="104"/>
      <c r="E95" s="104"/>
      <c r="F95" s="104"/>
      <c r="G95" s="104"/>
      <c r="H95" s="104"/>
      <c r="I95" s="104"/>
      <c r="J95" s="104"/>
      <c r="K95" s="104"/>
      <c r="L95" s="104"/>
    </row>
    <row r="96" spans="1:12" ht="15" customHeight="1">
      <c r="A96" s="48"/>
      <c r="B96" s="53" t="s">
        <v>177</v>
      </c>
      <c r="C96" s="104">
        <v>36</v>
      </c>
      <c r="D96" s="104">
        <v>3</v>
      </c>
      <c r="E96" s="104">
        <v>2</v>
      </c>
      <c r="F96" s="104">
        <v>2</v>
      </c>
      <c r="G96" s="104">
        <v>0</v>
      </c>
      <c r="H96" s="104">
        <v>2</v>
      </c>
      <c r="I96" s="104">
        <v>23</v>
      </c>
      <c r="J96" s="104">
        <v>4</v>
      </c>
      <c r="K96" s="104">
        <v>83.37806375845696</v>
      </c>
      <c r="L96" s="104">
        <v>86.06767871840718</v>
      </c>
    </row>
    <row r="97" spans="1:12" ht="15" customHeight="1">
      <c r="A97" s="48"/>
      <c r="B97" s="53" t="s">
        <v>178</v>
      </c>
      <c r="C97" s="104">
        <v>99</v>
      </c>
      <c r="D97" s="104">
        <v>24</v>
      </c>
      <c r="E97" s="104">
        <v>0</v>
      </c>
      <c r="F97" s="104">
        <v>0</v>
      </c>
      <c r="G97" s="104">
        <v>4</v>
      </c>
      <c r="H97" s="104">
        <v>5</v>
      </c>
      <c r="I97" s="104">
        <v>54</v>
      </c>
      <c r="J97" s="104">
        <v>12</v>
      </c>
      <c r="K97" s="104">
        <v>70.940331028395889</v>
      </c>
      <c r="L97" s="104">
        <v>93.512254537430948</v>
      </c>
    </row>
    <row r="98" spans="1:12" ht="15" customHeight="1">
      <c r="A98" s="56"/>
      <c r="B98" s="53" t="s">
        <v>179</v>
      </c>
      <c r="C98" s="104">
        <v>105</v>
      </c>
      <c r="D98" s="104">
        <v>32</v>
      </c>
      <c r="E98" s="104">
        <v>3</v>
      </c>
      <c r="F98" s="104">
        <v>3</v>
      </c>
      <c r="G98" s="104">
        <v>6</v>
      </c>
      <c r="H98" s="104">
        <v>5</v>
      </c>
      <c r="I98" s="104">
        <v>49</v>
      </c>
      <c r="J98" s="104">
        <v>7</v>
      </c>
      <c r="K98" s="104">
        <v>61.376723893796893</v>
      </c>
      <c r="L98" s="104">
        <v>85.927413451315644</v>
      </c>
    </row>
    <row r="99" spans="1:12" ht="15" customHeight="1">
      <c r="A99" s="56"/>
      <c r="B99" s="53" t="s">
        <v>180</v>
      </c>
      <c r="C99" s="104">
        <v>89</v>
      </c>
      <c r="D99" s="104">
        <v>23</v>
      </c>
      <c r="E99" s="104">
        <v>3</v>
      </c>
      <c r="F99" s="104">
        <v>2</v>
      </c>
      <c r="G99" s="104">
        <v>7</v>
      </c>
      <c r="H99" s="104">
        <v>6</v>
      </c>
      <c r="I99" s="104">
        <v>35</v>
      </c>
      <c r="J99" s="104">
        <v>13</v>
      </c>
      <c r="K99" s="104">
        <v>63.01382905491797</v>
      </c>
      <c r="L99" s="104">
        <v>82.569844968513195</v>
      </c>
    </row>
    <row r="100" spans="1:12" ht="15" customHeight="1">
      <c r="A100" s="56"/>
      <c r="B100" s="48" t="s">
        <v>181</v>
      </c>
      <c r="C100" s="104">
        <v>206</v>
      </c>
      <c r="D100" s="104">
        <v>60</v>
      </c>
      <c r="E100" s="104">
        <v>8</v>
      </c>
      <c r="F100" s="104">
        <v>7</v>
      </c>
      <c r="G100" s="104">
        <v>9</v>
      </c>
      <c r="H100" s="104">
        <v>20</v>
      </c>
      <c r="I100" s="104">
        <v>80</v>
      </c>
      <c r="J100" s="104">
        <v>22</v>
      </c>
      <c r="K100" s="104">
        <v>60.654965615321991</v>
      </c>
      <c r="L100" s="104">
        <v>83.913636640746205</v>
      </c>
    </row>
    <row r="101" spans="1:12" ht="15" customHeight="1">
      <c r="A101" s="56"/>
      <c r="B101" s="48" t="s">
        <v>182</v>
      </c>
      <c r="C101" s="104">
        <v>194</v>
      </c>
      <c r="D101" s="104">
        <v>68</v>
      </c>
      <c r="E101" s="104">
        <v>11</v>
      </c>
      <c r="F101" s="104">
        <v>13</v>
      </c>
      <c r="G101" s="104">
        <v>13</v>
      </c>
      <c r="H101" s="104">
        <v>13</v>
      </c>
      <c r="I101" s="104">
        <v>56</v>
      </c>
      <c r="J101" s="104">
        <v>20</v>
      </c>
      <c r="K101" s="104">
        <v>49.869391771373564</v>
      </c>
      <c r="L101" s="104">
        <v>77.475662216241076</v>
      </c>
    </row>
    <row r="102" spans="1:12" ht="15" customHeight="1">
      <c r="A102" s="56"/>
      <c r="B102" s="48" t="s">
        <v>183</v>
      </c>
      <c r="C102" s="104">
        <v>290</v>
      </c>
      <c r="D102" s="104">
        <v>91</v>
      </c>
      <c r="E102" s="104">
        <v>22</v>
      </c>
      <c r="F102" s="104">
        <v>11</v>
      </c>
      <c r="G102" s="104">
        <v>20</v>
      </c>
      <c r="H102" s="104">
        <v>23</v>
      </c>
      <c r="I102" s="104">
        <v>88</v>
      </c>
      <c r="J102" s="104">
        <v>35</v>
      </c>
      <c r="K102" s="104">
        <v>53.336267646248892</v>
      </c>
      <c r="L102" s="104">
        <v>79.074117731357362</v>
      </c>
    </row>
    <row r="103" spans="1:12" ht="15" customHeight="1">
      <c r="A103" s="35"/>
      <c r="B103" s="59" t="s">
        <v>184</v>
      </c>
      <c r="C103" s="104">
        <v>787</v>
      </c>
      <c r="D103" s="104">
        <v>244</v>
      </c>
      <c r="E103" s="104">
        <v>36</v>
      </c>
      <c r="F103" s="104">
        <v>39</v>
      </c>
      <c r="G103" s="104">
        <v>55</v>
      </c>
      <c r="H103" s="104">
        <v>47</v>
      </c>
      <c r="I103" s="104">
        <v>274</v>
      </c>
      <c r="J103" s="104">
        <v>92</v>
      </c>
      <c r="K103" s="104">
        <v>55.587140857473003</v>
      </c>
      <c r="L103" s="104">
        <v>79.820377884181283</v>
      </c>
    </row>
    <row r="104" spans="1:12" ht="15" customHeight="1">
      <c r="A104" s="32" t="s">
        <v>189</v>
      </c>
      <c r="B104" s="45" t="s">
        <v>176</v>
      </c>
      <c r="C104" s="104">
        <v>1806</v>
      </c>
      <c r="D104" s="104">
        <v>545</v>
      </c>
      <c r="E104" s="104">
        <v>85</v>
      </c>
      <c r="F104" s="104">
        <v>77</v>
      </c>
      <c r="G104" s="104">
        <v>114</v>
      </c>
      <c r="H104" s="104">
        <v>121</v>
      </c>
      <c r="I104" s="104">
        <v>659</v>
      </c>
      <c r="J104" s="104">
        <v>205</v>
      </c>
      <c r="K104" s="104">
        <v>57.286368380188868</v>
      </c>
      <c r="L104" s="104">
        <v>81.452465165792518</v>
      </c>
    </row>
    <row r="105" spans="1:12" ht="15" customHeight="1">
      <c r="A105" s="48"/>
      <c r="B105" s="50"/>
      <c r="C105" s="104"/>
      <c r="D105" s="104"/>
      <c r="E105" s="104"/>
      <c r="F105" s="104"/>
      <c r="G105" s="104"/>
      <c r="H105" s="104"/>
      <c r="I105" s="104"/>
      <c r="J105" s="104"/>
      <c r="K105" s="104"/>
      <c r="L105" s="104"/>
    </row>
    <row r="106" spans="1:12" ht="15" customHeight="1">
      <c r="A106" s="48"/>
      <c r="B106" s="53" t="s">
        <v>190</v>
      </c>
      <c r="C106" s="104">
        <v>445</v>
      </c>
      <c r="D106" s="104">
        <v>125</v>
      </c>
      <c r="E106" s="104">
        <v>26</v>
      </c>
      <c r="F106" s="104">
        <v>15</v>
      </c>
      <c r="G106" s="104">
        <v>23</v>
      </c>
      <c r="H106" s="104">
        <v>38</v>
      </c>
      <c r="I106" s="104">
        <v>173</v>
      </c>
      <c r="J106" s="104">
        <v>45</v>
      </c>
      <c r="K106" s="104">
        <v>60.429730757771729</v>
      </c>
      <c r="L106" s="104">
        <v>80.305290043550471</v>
      </c>
    </row>
    <row r="107" spans="1:12" ht="15" customHeight="1">
      <c r="A107" s="48"/>
      <c r="B107" s="53" t="s">
        <v>191</v>
      </c>
      <c r="C107" s="104">
        <v>439</v>
      </c>
      <c r="D107" s="104">
        <v>142</v>
      </c>
      <c r="E107" s="104">
        <v>19</v>
      </c>
      <c r="F107" s="104">
        <v>18</v>
      </c>
      <c r="G107" s="104">
        <v>29</v>
      </c>
      <c r="H107" s="104">
        <v>28</v>
      </c>
      <c r="I107" s="104">
        <v>142</v>
      </c>
      <c r="J107" s="104">
        <v>61</v>
      </c>
      <c r="K107" s="104">
        <v>53.638223945254254</v>
      </c>
      <c r="L107" s="104">
        <v>80.77788307293271</v>
      </c>
    </row>
    <row r="108" spans="1:12" ht="15" customHeight="1">
      <c r="A108" s="56"/>
      <c r="B108" s="53" t="s">
        <v>192</v>
      </c>
      <c r="C108" s="104">
        <v>788</v>
      </c>
      <c r="D108" s="104">
        <v>236</v>
      </c>
      <c r="E108" s="104">
        <v>33</v>
      </c>
      <c r="F108" s="104">
        <v>39</v>
      </c>
      <c r="G108" s="104">
        <v>49</v>
      </c>
      <c r="H108" s="104">
        <v>49</v>
      </c>
      <c r="I108" s="104">
        <v>299</v>
      </c>
      <c r="J108" s="104">
        <v>83</v>
      </c>
      <c r="K108" s="104">
        <v>57.995121777810176</v>
      </c>
      <c r="L108" s="104">
        <v>82.934200513907044</v>
      </c>
    </row>
    <row r="109" spans="1:12" ht="15" customHeight="1">
      <c r="A109" s="35"/>
      <c r="B109" s="59" t="s">
        <v>193</v>
      </c>
      <c r="C109" s="104">
        <v>134</v>
      </c>
      <c r="D109" s="104">
        <v>42</v>
      </c>
      <c r="E109" s="104">
        <v>7</v>
      </c>
      <c r="F109" s="104">
        <v>5</v>
      </c>
      <c r="G109" s="104">
        <v>13</v>
      </c>
      <c r="H109" s="104">
        <v>6</v>
      </c>
      <c r="I109" s="104">
        <v>45</v>
      </c>
      <c r="J109" s="104">
        <v>16</v>
      </c>
      <c r="K109" s="104">
        <v>54.082830245011884</v>
      </c>
      <c r="L109" s="104">
        <v>78.787332949523488</v>
      </c>
    </row>
    <row r="110" spans="1:12" ht="15" customHeight="1">
      <c r="A110" s="32" t="s">
        <v>204</v>
      </c>
      <c r="B110" s="45" t="s">
        <v>176</v>
      </c>
      <c r="C110" s="104">
        <v>1806</v>
      </c>
      <c r="D110" s="104">
        <v>545</v>
      </c>
      <c r="E110" s="104">
        <v>85</v>
      </c>
      <c r="F110" s="104">
        <v>77</v>
      </c>
      <c r="G110" s="104">
        <v>114</v>
      </c>
      <c r="H110" s="104">
        <v>121</v>
      </c>
      <c r="I110" s="104">
        <v>659</v>
      </c>
      <c r="J110" s="104">
        <v>205</v>
      </c>
      <c r="K110" s="104">
        <v>57.286368380188875</v>
      </c>
      <c r="L110" s="104">
        <v>81.452465165792532</v>
      </c>
    </row>
    <row r="111" spans="1:12" ht="15" customHeight="1">
      <c r="A111" s="394" t="s">
        <v>205</v>
      </c>
      <c r="B111" s="50"/>
      <c r="C111" s="104"/>
      <c r="D111" s="104"/>
      <c r="E111" s="104"/>
      <c r="F111" s="104"/>
      <c r="G111" s="104"/>
      <c r="H111" s="104"/>
      <c r="I111" s="104"/>
      <c r="J111" s="104"/>
      <c r="K111" s="104"/>
      <c r="L111" s="104"/>
    </row>
    <row r="112" spans="1:12" ht="15" customHeight="1">
      <c r="A112" s="394"/>
      <c r="B112" s="53" t="s">
        <v>206</v>
      </c>
      <c r="C112" s="104">
        <v>1157</v>
      </c>
      <c r="D112" s="104">
        <v>371</v>
      </c>
      <c r="E112" s="104">
        <v>54</v>
      </c>
      <c r="F112" s="104">
        <v>48</v>
      </c>
      <c r="G112" s="104">
        <v>59</v>
      </c>
      <c r="H112" s="104">
        <v>64</v>
      </c>
      <c r="I112" s="104">
        <v>430</v>
      </c>
      <c r="J112" s="104">
        <v>131</v>
      </c>
      <c r="K112" s="104">
        <v>55.887400424027874</v>
      </c>
      <c r="L112" s="104">
        <v>81.565395213446081</v>
      </c>
    </row>
    <row r="113" spans="1:12" ht="15" customHeight="1">
      <c r="A113" s="48"/>
      <c r="B113" s="53" t="s">
        <v>207</v>
      </c>
      <c r="C113" s="104">
        <v>280</v>
      </c>
      <c r="D113" s="104">
        <v>94</v>
      </c>
      <c r="E113" s="104">
        <v>6</v>
      </c>
      <c r="F113" s="104">
        <v>12</v>
      </c>
      <c r="G113" s="104">
        <v>16</v>
      </c>
      <c r="H113" s="104">
        <v>16</v>
      </c>
      <c r="I113" s="104">
        <v>101</v>
      </c>
      <c r="J113" s="104">
        <v>35</v>
      </c>
      <c r="K113" s="104">
        <v>54.928504742200893</v>
      </c>
      <c r="L113" s="104">
        <v>84.63826202414603</v>
      </c>
    </row>
    <row r="114" spans="1:12" ht="15" customHeight="1">
      <c r="A114" s="56"/>
      <c r="B114" s="53" t="s">
        <v>208</v>
      </c>
      <c r="C114" s="104">
        <v>131</v>
      </c>
      <c r="D114" s="104">
        <v>23</v>
      </c>
      <c r="E114" s="104">
        <v>13</v>
      </c>
      <c r="F114" s="104">
        <v>5</v>
      </c>
      <c r="G114" s="104">
        <v>18</v>
      </c>
      <c r="H114" s="104">
        <v>14</v>
      </c>
      <c r="I114" s="104">
        <v>42</v>
      </c>
      <c r="J114" s="104">
        <v>16</v>
      </c>
      <c r="K114" s="104">
        <v>64.538017609904955</v>
      </c>
      <c r="L114" s="104">
        <v>72.05700995280651</v>
      </c>
    </row>
    <row r="115" spans="1:12" ht="15" customHeight="1">
      <c r="A115" s="56"/>
      <c r="B115" s="53" t="s">
        <v>209</v>
      </c>
      <c r="C115" s="104">
        <v>148</v>
      </c>
      <c r="D115" s="104">
        <v>25</v>
      </c>
      <c r="E115" s="104">
        <v>8</v>
      </c>
      <c r="F115" s="104">
        <v>11</v>
      </c>
      <c r="G115" s="104">
        <v>17</v>
      </c>
      <c r="H115" s="104">
        <v>21</v>
      </c>
      <c r="I115" s="104">
        <v>51</v>
      </c>
      <c r="J115" s="104">
        <v>15</v>
      </c>
      <c r="K115" s="104">
        <v>67.646194814053018</v>
      </c>
      <c r="L115" s="104">
        <v>81.790399184264103</v>
      </c>
    </row>
    <row r="116" spans="1:12" ht="15" customHeight="1">
      <c r="A116" s="56"/>
      <c r="B116" s="53" t="s">
        <v>210</v>
      </c>
      <c r="C116" s="104">
        <v>15</v>
      </c>
      <c r="D116" s="104">
        <v>5</v>
      </c>
      <c r="E116" s="104">
        <v>1</v>
      </c>
      <c r="F116" s="104">
        <v>0</v>
      </c>
      <c r="G116" s="104">
        <v>0</v>
      </c>
      <c r="H116" s="104">
        <v>1</v>
      </c>
      <c r="I116" s="104">
        <v>3</v>
      </c>
      <c r="J116" s="104">
        <v>5</v>
      </c>
      <c r="K116" s="104">
        <v>42.330827067669169</v>
      </c>
      <c r="L116" s="104">
        <v>84.661654135338338</v>
      </c>
    </row>
    <row r="117" spans="1:12" ht="15" customHeight="1">
      <c r="A117" s="56"/>
      <c r="B117" s="53" t="s">
        <v>211</v>
      </c>
      <c r="C117" s="104">
        <v>57</v>
      </c>
      <c r="D117" s="104">
        <v>24</v>
      </c>
      <c r="E117" s="104">
        <v>3</v>
      </c>
      <c r="F117" s="104">
        <v>1</v>
      </c>
      <c r="G117" s="104">
        <v>4</v>
      </c>
      <c r="H117" s="104">
        <v>2</v>
      </c>
      <c r="I117" s="104">
        <v>20</v>
      </c>
      <c r="J117" s="104">
        <v>3</v>
      </c>
      <c r="K117" s="104">
        <v>48.036880832108146</v>
      </c>
      <c r="L117" s="104">
        <v>86.466385497794661</v>
      </c>
    </row>
    <row r="118" spans="1:12" ht="15" customHeight="1">
      <c r="A118" s="35"/>
      <c r="B118" s="59" t="s">
        <v>184</v>
      </c>
      <c r="C118" s="104">
        <v>18</v>
      </c>
      <c r="D118" s="104">
        <v>3</v>
      </c>
      <c r="E118" s="104">
        <v>0</v>
      </c>
      <c r="F118" s="104">
        <v>0</v>
      </c>
      <c r="G118" s="104">
        <v>0</v>
      </c>
      <c r="H118" s="104">
        <v>3</v>
      </c>
      <c r="I118" s="104">
        <v>12</v>
      </c>
      <c r="J118" s="104">
        <v>0</v>
      </c>
      <c r="K118" s="104">
        <v>82.300194931773888</v>
      </c>
      <c r="L118" s="104">
        <v>92.587719298245617</v>
      </c>
    </row>
    <row r="119" spans="1:12" ht="15" customHeight="1">
      <c r="A119" s="32" t="s">
        <v>212</v>
      </c>
      <c r="B119" s="45" t="s">
        <v>176</v>
      </c>
      <c r="C119" s="104">
        <v>1806</v>
      </c>
      <c r="D119" s="104">
        <v>545</v>
      </c>
      <c r="E119" s="104">
        <v>85</v>
      </c>
      <c r="F119" s="104">
        <v>77</v>
      </c>
      <c r="G119" s="104">
        <v>114</v>
      </c>
      <c r="H119" s="104">
        <v>121</v>
      </c>
      <c r="I119" s="104">
        <v>659</v>
      </c>
      <c r="J119" s="104">
        <v>205</v>
      </c>
      <c r="K119" s="104">
        <v>57.286368380188868</v>
      </c>
      <c r="L119" s="104">
        <v>81.452465165792518</v>
      </c>
    </row>
    <row r="120" spans="1:12" ht="15" customHeight="1">
      <c r="A120" s="394" t="s">
        <v>213</v>
      </c>
      <c r="B120" s="50"/>
      <c r="C120" s="104"/>
      <c r="D120" s="104"/>
      <c r="E120" s="104"/>
      <c r="F120" s="104"/>
      <c r="G120" s="104"/>
      <c r="H120" s="104"/>
      <c r="I120" s="104"/>
      <c r="J120" s="104"/>
      <c r="K120" s="104"/>
      <c r="L120" s="104"/>
    </row>
    <row r="121" spans="1:12" ht="15" customHeight="1">
      <c r="A121" s="394"/>
      <c r="B121" s="53" t="s">
        <v>214</v>
      </c>
      <c r="C121" s="104">
        <v>699</v>
      </c>
      <c r="D121" s="104">
        <v>227</v>
      </c>
      <c r="E121" s="104">
        <v>27</v>
      </c>
      <c r="F121" s="104">
        <v>28</v>
      </c>
      <c r="G121" s="104">
        <v>53</v>
      </c>
      <c r="H121" s="104">
        <v>43</v>
      </c>
      <c r="I121" s="104">
        <v>232</v>
      </c>
      <c r="J121" s="104">
        <v>89</v>
      </c>
      <c r="K121" s="104">
        <v>54.229700363708886</v>
      </c>
      <c r="L121" s="104">
        <v>83.115872416739748</v>
      </c>
    </row>
    <row r="122" spans="1:12" ht="15" customHeight="1">
      <c r="A122" s="394"/>
      <c r="B122" s="53" t="s">
        <v>215</v>
      </c>
      <c r="C122" s="104">
        <v>288</v>
      </c>
      <c r="D122" s="104">
        <v>88</v>
      </c>
      <c r="E122" s="104">
        <v>19</v>
      </c>
      <c r="F122" s="104">
        <v>16</v>
      </c>
      <c r="G122" s="104">
        <v>22</v>
      </c>
      <c r="H122" s="104">
        <v>24</v>
      </c>
      <c r="I122" s="104">
        <v>94</v>
      </c>
      <c r="J122" s="104">
        <v>25</v>
      </c>
      <c r="K122" s="104">
        <v>55.294218501180559</v>
      </c>
      <c r="L122" s="104">
        <v>79.466554457980806</v>
      </c>
    </row>
    <row r="123" spans="1:12" ht="15" customHeight="1">
      <c r="A123" s="56"/>
      <c r="B123" s="53" t="s">
        <v>216</v>
      </c>
      <c r="C123" s="104">
        <v>363</v>
      </c>
      <c r="D123" s="104">
        <v>96</v>
      </c>
      <c r="E123" s="104">
        <v>20</v>
      </c>
      <c r="F123" s="104">
        <v>12</v>
      </c>
      <c r="G123" s="104">
        <v>24</v>
      </c>
      <c r="H123" s="104">
        <v>31</v>
      </c>
      <c r="I123" s="104">
        <v>134</v>
      </c>
      <c r="J123" s="104">
        <v>46</v>
      </c>
      <c r="K123" s="104">
        <v>60.464846132382903</v>
      </c>
      <c r="L123" s="104">
        <v>78.87800915212091</v>
      </c>
    </row>
    <row r="124" spans="1:12" ht="15" customHeight="1">
      <c r="A124" s="56"/>
      <c r="B124" s="53" t="s">
        <v>217</v>
      </c>
      <c r="C124" s="104">
        <v>170</v>
      </c>
      <c r="D124" s="104">
        <v>44</v>
      </c>
      <c r="E124" s="104">
        <v>10</v>
      </c>
      <c r="F124" s="104">
        <v>10</v>
      </c>
      <c r="G124" s="104">
        <v>7</v>
      </c>
      <c r="H124" s="104">
        <v>14</v>
      </c>
      <c r="I124" s="104">
        <v>66</v>
      </c>
      <c r="J124" s="104">
        <v>19</v>
      </c>
      <c r="K124" s="104">
        <v>60.973875774652385</v>
      </c>
      <c r="L124" s="104">
        <v>80.76364247344307</v>
      </c>
    </row>
    <row r="125" spans="1:12" ht="15" customHeight="1">
      <c r="A125" s="56"/>
      <c r="B125" s="53" t="s">
        <v>218</v>
      </c>
      <c r="C125" s="104">
        <v>239</v>
      </c>
      <c r="D125" s="104">
        <v>73</v>
      </c>
      <c r="E125" s="104">
        <v>9</v>
      </c>
      <c r="F125" s="104">
        <v>7</v>
      </c>
      <c r="G125" s="104">
        <v>6</v>
      </c>
      <c r="H125" s="104">
        <v>8</v>
      </c>
      <c r="I125" s="104">
        <v>121</v>
      </c>
      <c r="J125" s="104">
        <v>15</v>
      </c>
      <c r="K125" s="104">
        <v>62.846166971446124</v>
      </c>
      <c r="L125" s="104">
        <v>83.794889295261498</v>
      </c>
    </row>
    <row r="126" spans="1:12" ht="15" customHeight="1">
      <c r="A126" s="35"/>
      <c r="B126" s="59" t="s">
        <v>174</v>
      </c>
      <c r="C126" s="104">
        <v>47</v>
      </c>
      <c r="D126" s="104">
        <v>17</v>
      </c>
      <c r="E126" s="104">
        <v>0</v>
      </c>
      <c r="F126" s="104">
        <v>4</v>
      </c>
      <c r="G126" s="104">
        <v>2</v>
      </c>
      <c r="H126" s="104">
        <v>1</v>
      </c>
      <c r="I126" s="104">
        <v>12</v>
      </c>
      <c r="J126" s="104">
        <v>11</v>
      </c>
      <c r="K126" s="104">
        <v>45.584061707434657</v>
      </c>
      <c r="L126" s="104">
        <v>82.051311073382379</v>
      </c>
    </row>
    <row r="127" spans="1:12" ht="15" customHeight="1">
      <c r="A127" s="32" t="s">
        <v>219</v>
      </c>
      <c r="B127" s="45" t="s">
        <v>176</v>
      </c>
      <c r="C127" s="104">
        <v>1806</v>
      </c>
      <c r="D127" s="104">
        <v>545</v>
      </c>
      <c r="E127" s="104">
        <v>85</v>
      </c>
      <c r="F127" s="104">
        <v>77</v>
      </c>
      <c r="G127" s="104">
        <v>114</v>
      </c>
      <c r="H127" s="104">
        <v>121</v>
      </c>
      <c r="I127" s="104">
        <v>659</v>
      </c>
      <c r="J127" s="104">
        <v>205</v>
      </c>
      <c r="K127" s="104">
        <v>57.286368380188883</v>
      </c>
      <c r="L127" s="104">
        <v>81.452465165792546</v>
      </c>
    </row>
    <row r="128" spans="1:12" ht="15" customHeight="1">
      <c r="A128" s="66" t="s">
        <v>220</v>
      </c>
      <c r="B128" s="50"/>
      <c r="C128" s="104"/>
      <c r="D128" s="104"/>
      <c r="E128" s="104"/>
      <c r="F128" s="104"/>
      <c r="G128" s="104"/>
      <c r="H128" s="104"/>
      <c r="I128" s="104"/>
      <c r="J128" s="104"/>
      <c r="K128" s="104"/>
      <c r="L128" s="104"/>
    </row>
    <row r="129" spans="1:12" ht="15" customHeight="1">
      <c r="A129" s="66"/>
      <c r="B129" s="53" t="s">
        <v>221</v>
      </c>
      <c r="C129" s="104">
        <v>113</v>
      </c>
      <c r="D129" s="104">
        <v>33</v>
      </c>
      <c r="E129" s="104">
        <v>3</v>
      </c>
      <c r="F129" s="104">
        <v>1</v>
      </c>
      <c r="G129" s="104">
        <v>8</v>
      </c>
      <c r="H129" s="104">
        <v>3</v>
      </c>
      <c r="I129" s="104">
        <v>46</v>
      </c>
      <c r="J129" s="104">
        <v>19</v>
      </c>
      <c r="K129" s="104">
        <v>59.293735224586293</v>
      </c>
      <c r="L129" s="104">
        <v>91.37067395264117</v>
      </c>
    </row>
    <row r="130" spans="1:12" ht="15" customHeight="1">
      <c r="A130" s="66"/>
      <c r="B130" s="53" t="s">
        <v>222</v>
      </c>
      <c r="C130" s="104">
        <v>378</v>
      </c>
      <c r="D130" s="104">
        <v>129</v>
      </c>
      <c r="E130" s="104">
        <v>14</v>
      </c>
      <c r="F130" s="104">
        <v>17</v>
      </c>
      <c r="G130" s="104">
        <v>21</v>
      </c>
      <c r="H130" s="104">
        <v>17</v>
      </c>
      <c r="I130" s="104">
        <v>140</v>
      </c>
      <c r="J130" s="104">
        <v>40</v>
      </c>
      <c r="K130" s="104">
        <v>54.262174095834148</v>
      </c>
      <c r="L130" s="104">
        <v>82.989207440687522</v>
      </c>
    </row>
    <row r="131" spans="1:12" ht="15" customHeight="1">
      <c r="A131" s="56"/>
      <c r="B131" s="53" t="s">
        <v>223</v>
      </c>
      <c r="C131" s="104">
        <v>426</v>
      </c>
      <c r="D131" s="104">
        <v>133</v>
      </c>
      <c r="E131" s="104">
        <v>19</v>
      </c>
      <c r="F131" s="104">
        <v>17</v>
      </c>
      <c r="G131" s="104">
        <v>28</v>
      </c>
      <c r="H131" s="104">
        <v>29</v>
      </c>
      <c r="I131" s="104">
        <v>148</v>
      </c>
      <c r="J131" s="104">
        <v>52</v>
      </c>
      <c r="K131" s="104">
        <v>55.879182016777932</v>
      </c>
      <c r="L131" s="104">
        <v>80.380054131826711</v>
      </c>
    </row>
    <row r="132" spans="1:12" ht="15" customHeight="1">
      <c r="A132" s="56"/>
      <c r="B132" s="53" t="s">
        <v>224</v>
      </c>
      <c r="C132" s="104">
        <v>328</v>
      </c>
      <c r="D132" s="104">
        <v>112</v>
      </c>
      <c r="E132" s="104">
        <v>13</v>
      </c>
      <c r="F132" s="104">
        <v>12</v>
      </c>
      <c r="G132" s="104">
        <v>18</v>
      </c>
      <c r="H132" s="104">
        <v>24</v>
      </c>
      <c r="I132" s="104">
        <v>119</v>
      </c>
      <c r="J132" s="104">
        <v>30</v>
      </c>
      <c r="K132" s="104">
        <v>54.811191904969903</v>
      </c>
      <c r="L132" s="104">
        <v>84.630752267777368</v>
      </c>
    </row>
    <row r="133" spans="1:12" ht="15" customHeight="1">
      <c r="A133" s="56"/>
      <c r="B133" s="53" t="s">
        <v>225</v>
      </c>
      <c r="C133" s="104">
        <v>196</v>
      </c>
      <c r="D133" s="104">
        <v>46</v>
      </c>
      <c r="E133" s="104">
        <v>13</v>
      </c>
      <c r="F133" s="104">
        <v>12</v>
      </c>
      <c r="G133" s="104">
        <v>12</v>
      </c>
      <c r="H133" s="104">
        <v>14</v>
      </c>
      <c r="I133" s="104">
        <v>77</v>
      </c>
      <c r="J133" s="104">
        <v>22</v>
      </c>
      <c r="K133" s="104">
        <v>62.377119876375879</v>
      </c>
      <c r="L133" s="104">
        <v>79.806021018304435</v>
      </c>
    </row>
    <row r="134" spans="1:12" ht="15" customHeight="1">
      <c r="A134" s="56"/>
      <c r="B134" s="53" t="s">
        <v>226</v>
      </c>
      <c r="C134" s="104">
        <v>150</v>
      </c>
      <c r="D134" s="104">
        <v>46</v>
      </c>
      <c r="E134" s="104">
        <v>13</v>
      </c>
      <c r="F134" s="104">
        <v>3</v>
      </c>
      <c r="G134" s="104">
        <v>8</v>
      </c>
      <c r="H134" s="104">
        <v>10</v>
      </c>
      <c r="I134" s="104">
        <v>56</v>
      </c>
      <c r="J134" s="104">
        <v>14</v>
      </c>
      <c r="K134" s="104">
        <v>56.708042269909946</v>
      </c>
      <c r="L134" s="104">
        <v>77.122937487077522</v>
      </c>
    </row>
    <row r="135" spans="1:12" ht="15" customHeight="1">
      <c r="A135" s="56"/>
      <c r="B135" s="53" t="s">
        <v>227</v>
      </c>
      <c r="C135" s="104">
        <v>113</v>
      </c>
      <c r="D135" s="104">
        <v>26</v>
      </c>
      <c r="E135" s="104">
        <v>4</v>
      </c>
      <c r="F135" s="104">
        <v>8</v>
      </c>
      <c r="G135" s="104">
        <v>7</v>
      </c>
      <c r="H135" s="104">
        <v>10</v>
      </c>
      <c r="I135" s="104">
        <v>45</v>
      </c>
      <c r="J135" s="104">
        <v>13</v>
      </c>
      <c r="K135" s="104">
        <v>64.920544448239738</v>
      </c>
      <c r="L135" s="104">
        <v>78.217523431614154</v>
      </c>
    </row>
    <row r="136" spans="1:12" ht="15" customHeight="1">
      <c r="A136" s="56"/>
      <c r="B136" s="53" t="s">
        <v>228</v>
      </c>
      <c r="C136" s="104">
        <v>50</v>
      </c>
      <c r="D136" s="104">
        <v>11</v>
      </c>
      <c r="E136" s="104">
        <v>3</v>
      </c>
      <c r="F136" s="104">
        <v>4</v>
      </c>
      <c r="G136" s="104">
        <v>7</v>
      </c>
      <c r="H136" s="104">
        <v>7</v>
      </c>
      <c r="I136" s="104">
        <v>12</v>
      </c>
      <c r="J136" s="104">
        <v>6</v>
      </c>
      <c r="K136" s="104">
        <v>60.264728551936081</v>
      </c>
      <c r="L136" s="104">
        <v>71.666163683383445</v>
      </c>
    </row>
    <row r="137" spans="1:12" ht="15" customHeight="1">
      <c r="A137" s="56"/>
      <c r="B137" s="53" t="s">
        <v>229</v>
      </c>
      <c r="C137" s="104">
        <v>30</v>
      </c>
      <c r="D137" s="104">
        <v>5</v>
      </c>
      <c r="E137" s="104">
        <v>1</v>
      </c>
      <c r="F137" s="104">
        <v>1</v>
      </c>
      <c r="G137" s="104">
        <v>2</v>
      </c>
      <c r="H137" s="104">
        <v>4</v>
      </c>
      <c r="I137" s="104">
        <v>11</v>
      </c>
      <c r="J137" s="104">
        <v>6</v>
      </c>
      <c r="K137" s="104">
        <v>70.322824664861301</v>
      </c>
      <c r="L137" s="104">
        <v>88.828831155614282</v>
      </c>
    </row>
    <row r="138" spans="1:12" ht="15" customHeight="1">
      <c r="A138" s="35"/>
      <c r="B138" s="59" t="s">
        <v>230</v>
      </c>
      <c r="C138" s="104">
        <v>22</v>
      </c>
      <c r="D138" s="104">
        <v>4</v>
      </c>
      <c r="E138" s="104">
        <v>2</v>
      </c>
      <c r="F138" s="104">
        <v>2</v>
      </c>
      <c r="G138" s="104">
        <v>3</v>
      </c>
      <c r="H138" s="104">
        <v>3</v>
      </c>
      <c r="I138" s="104">
        <v>5</v>
      </c>
      <c r="J138" s="104">
        <v>3</v>
      </c>
      <c r="K138" s="104">
        <v>61.649350471598801</v>
      </c>
      <c r="L138" s="104">
        <v>73.208603685023576</v>
      </c>
    </row>
    <row r="139" spans="1:12" ht="15" customHeight="1">
      <c r="A139" s="32" t="s">
        <v>236</v>
      </c>
      <c r="B139" s="45" t="s">
        <v>176</v>
      </c>
      <c r="C139" s="104">
        <v>1806</v>
      </c>
      <c r="D139" s="104">
        <v>545</v>
      </c>
      <c r="E139" s="104">
        <v>85</v>
      </c>
      <c r="F139" s="104">
        <v>77</v>
      </c>
      <c r="G139" s="104">
        <v>114</v>
      </c>
      <c r="H139" s="104">
        <v>121</v>
      </c>
      <c r="I139" s="104">
        <v>659</v>
      </c>
      <c r="J139" s="104">
        <v>205</v>
      </c>
      <c r="K139" s="104">
        <v>57.286368380188883</v>
      </c>
      <c r="L139" s="104">
        <v>81.452465165792546</v>
      </c>
    </row>
    <row r="140" spans="1:12" ht="15" customHeight="1">
      <c r="A140" s="66" t="s">
        <v>62</v>
      </c>
      <c r="B140" s="50"/>
      <c r="C140" s="104"/>
      <c r="D140" s="104"/>
      <c r="E140" s="104"/>
      <c r="F140" s="104"/>
      <c r="G140" s="104"/>
      <c r="H140" s="104"/>
      <c r="I140" s="104"/>
      <c r="J140" s="104"/>
      <c r="K140" s="104"/>
      <c r="L140" s="104"/>
    </row>
    <row r="141" spans="1:12" ht="15" customHeight="1">
      <c r="A141" s="66"/>
      <c r="B141" s="53" t="s">
        <v>237</v>
      </c>
      <c r="C141" s="104">
        <v>197</v>
      </c>
      <c r="D141" s="104">
        <v>78</v>
      </c>
      <c r="E141" s="104">
        <v>5</v>
      </c>
      <c r="F141" s="104">
        <v>2</v>
      </c>
      <c r="G141" s="104">
        <v>10</v>
      </c>
      <c r="H141" s="104">
        <v>6</v>
      </c>
      <c r="I141" s="104">
        <v>74</v>
      </c>
      <c r="J141" s="104">
        <v>22</v>
      </c>
      <c r="K141" s="104">
        <v>50.985741059733463</v>
      </c>
      <c r="L141" s="104">
        <v>84.976235099555765</v>
      </c>
    </row>
    <row r="142" spans="1:12" ht="15" customHeight="1">
      <c r="A142" s="66"/>
      <c r="B142" s="53" t="s">
        <v>238</v>
      </c>
      <c r="C142" s="104">
        <v>337</v>
      </c>
      <c r="D142" s="104">
        <v>116</v>
      </c>
      <c r="E142" s="104">
        <v>17</v>
      </c>
      <c r="F142" s="104">
        <v>16</v>
      </c>
      <c r="G142" s="104">
        <v>18</v>
      </c>
      <c r="H142" s="104">
        <v>17</v>
      </c>
      <c r="I142" s="104">
        <v>117</v>
      </c>
      <c r="J142" s="104">
        <v>36</v>
      </c>
      <c r="K142" s="104">
        <v>52.499912213977346</v>
      </c>
      <c r="L142" s="104">
        <v>81.038326032857341</v>
      </c>
    </row>
    <row r="143" spans="1:12" ht="15" customHeight="1">
      <c r="A143" s="56"/>
      <c r="B143" s="53" t="s">
        <v>239</v>
      </c>
      <c r="C143" s="104">
        <v>784</v>
      </c>
      <c r="D143" s="104">
        <v>237</v>
      </c>
      <c r="E143" s="104">
        <v>38</v>
      </c>
      <c r="F143" s="104">
        <v>34</v>
      </c>
      <c r="G143" s="104">
        <v>57</v>
      </c>
      <c r="H143" s="104">
        <v>64</v>
      </c>
      <c r="I143" s="104">
        <v>272</v>
      </c>
      <c r="J143" s="104">
        <v>82</v>
      </c>
      <c r="K143" s="104">
        <v>57.171455758485664</v>
      </c>
      <c r="L143" s="104">
        <v>79.631670520747889</v>
      </c>
    </row>
    <row r="144" spans="1:12" ht="15" customHeight="1">
      <c r="A144" s="56"/>
      <c r="B144" s="53" t="s">
        <v>240</v>
      </c>
      <c r="C144" s="104">
        <v>187</v>
      </c>
      <c r="D144" s="104">
        <v>31</v>
      </c>
      <c r="E144" s="104">
        <v>9</v>
      </c>
      <c r="F144" s="104">
        <v>14</v>
      </c>
      <c r="G144" s="104">
        <v>10</v>
      </c>
      <c r="H144" s="104">
        <v>11</v>
      </c>
      <c r="I144" s="104">
        <v>100</v>
      </c>
      <c r="J144" s="104">
        <v>12</v>
      </c>
      <c r="K144" s="104">
        <v>72.737428262690472</v>
      </c>
      <c r="L144" s="104">
        <v>87.185273602539951</v>
      </c>
    </row>
    <row r="145" spans="1:12" ht="15" customHeight="1">
      <c r="A145" s="56"/>
      <c r="B145" s="53" t="s">
        <v>241</v>
      </c>
      <c r="C145" s="104">
        <v>82</v>
      </c>
      <c r="D145" s="104">
        <v>18</v>
      </c>
      <c r="E145" s="104">
        <v>7</v>
      </c>
      <c r="F145" s="104">
        <v>5</v>
      </c>
      <c r="G145" s="104">
        <v>11</v>
      </c>
      <c r="H145" s="104">
        <v>6</v>
      </c>
      <c r="I145" s="104">
        <v>20</v>
      </c>
      <c r="J145" s="104">
        <v>15</v>
      </c>
      <c r="K145" s="104">
        <v>57.217700920813364</v>
      </c>
      <c r="L145" s="104">
        <v>72.331810598009341</v>
      </c>
    </row>
    <row r="146" spans="1:12" ht="15" customHeight="1">
      <c r="A146" s="35"/>
      <c r="B146" s="59" t="s">
        <v>230</v>
      </c>
      <c r="C146" s="104">
        <v>219</v>
      </c>
      <c r="D146" s="104">
        <v>65</v>
      </c>
      <c r="E146" s="104">
        <v>9</v>
      </c>
      <c r="F146" s="104">
        <v>6</v>
      </c>
      <c r="G146" s="104">
        <v>8</v>
      </c>
      <c r="H146" s="104">
        <v>17</v>
      </c>
      <c r="I146" s="104">
        <v>76</v>
      </c>
      <c r="J146" s="104">
        <v>38</v>
      </c>
      <c r="K146" s="104">
        <v>56.870163893367966</v>
      </c>
      <c r="L146" s="104">
        <v>83.686989143899211</v>
      </c>
    </row>
    <row r="147" spans="1:12" ht="15" customHeight="1">
      <c r="A147" s="32" t="s">
        <v>242</v>
      </c>
      <c r="B147" s="45" t="s">
        <v>176</v>
      </c>
      <c r="C147" s="104">
        <v>1806</v>
      </c>
      <c r="D147" s="104">
        <v>545</v>
      </c>
      <c r="E147" s="104">
        <v>85</v>
      </c>
      <c r="F147" s="104">
        <v>77</v>
      </c>
      <c r="G147" s="104">
        <v>114</v>
      </c>
      <c r="H147" s="104">
        <v>121</v>
      </c>
      <c r="I147" s="104">
        <v>659</v>
      </c>
      <c r="J147" s="104">
        <v>205</v>
      </c>
      <c r="K147" s="104">
        <v>57.286368380188883</v>
      </c>
      <c r="L147" s="104">
        <v>81.452465165792546</v>
      </c>
    </row>
    <row r="148" spans="1:12" ht="15" customHeight="1">
      <c r="A148" s="394" t="s">
        <v>1039</v>
      </c>
      <c r="B148" s="50"/>
      <c r="C148" s="104"/>
      <c r="D148" s="104"/>
      <c r="E148" s="104"/>
      <c r="F148" s="104"/>
      <c r="G148" s="104"/>
      <c r="H148" s="104"/>
      <c r="I148" s="104"/>
      <c r="J148" s="104"/>
      <c r="K148" s="104"/>
      <c r="L148" s="104"/>
    </row>
    <row r="149" spans="1:12" ht="15" customHeight="1">
      <c r="A149" s="394"/>
      <c r="B149" s="53" t="s">
        <v>243</v>
      </c>
      <c r="C149" s="104">
        <v>204</v>
      </c>
      <c r="D149" s="104">
        <v>81</v>
      </c>
      <c r="E149" s="104">
        <v>8</v>
      </c>
      <c r="F149" s="104">
        <v>12</v>
      </c>
      <c r="G149" s="104">
        <v>13</v>
      </c>
      <c r="H149" s="104">
        <v>7</v>
      </c>
      <c r="I149" s="104">
        <v>68</v>
      </c>
      <c r="J149" s="104">
        <v>15</v>
      </c>
      <c r="K149" s="104">
        <v>48.618991634703875</v>
      </c>
      <c r="L149" s="104">
        <v>81.318490433265765</v>
      </c>
    </row>
    <row r="150" spans="1:12" ht="15" customHeight="1">
      <c r="A150" s="66"/>
      <c r="B150" s="53" t="s">
        <v>244</v>
      </c>
      <c r="C150" s="104">
        <v>201</v>
      </c>
      <c r="D150" s="104">
        <v>75</v>
      </c>
      <c r="E150" s="104">
        <v>9</v>
      </c>
      <c r="F150" s="104">
        <v>9</v>
      </c>
      <c r="G150" s="104">
        <v>7</v>
      </c>
      <c r="H150" s="104">
        <v>11</v>
      </c>
      <c r="I150" s="104">
        <v>75</v>
      </c>
      <c r="J150" s="104">
        <v>15</v>
      </c>
      <c r="K150" s="104">
        <v>52.79006714000365</v>
      </c>
      <c r="L150" s="104">
        <v>81.824604067005652</v>
      </c>
    </row>
    <row r="151" spans="1:12" ht="15" customHeight="1">
      <c r="A151" s="56"/>
      <c r="B151" s="53" t="s">
        <v>245</v>
      </c>
      <c r="C151" s="104">
        <v>239</v>
      </c>
      <c r="D151" s="104">
        <v>84</v>
      </c>
      <c r="E151" s="104">
        <v>13</v>
      </c>
      <c r="F151" s="104">
        <v>14</v>
      </c>
      <c r="G151" s="104">
        <v>14</v>
      </c>
      <c r="H151" s="104">
        <v>15</v>
      </c>
      <c r="I151" s="104">
        <v>82</v>
      </c>
      <c r="J151" s="104">
        <v>17</v>
      </c>
      <c r="K151" s="104">
        <v>52.929731943501722</v>
      </c>
      <c r="L151" s="104">
        <v>77.305266391166981</v>
      </c>
    </row>
    <row r="152" spans="1:12" ht="15" customHeight="1">
      <c r="A152" s="56"/>
      <c r="B152" s="53" t="s">
        <v>246</v>
      </c>
      <c r="C152" s="104">
        <v>170</v>
      </c>
      <c r="D152" s="104">
        <v>50</v>
      </c>
      <c r="E152" s="104">
        <v>9</v>
      </c>
      <c r="F152" s="104">
        <v>10</v>
      </c>
      <c r="G152" s="104">
        <v>16</v>
      </c>
      <c r="H152" s="104">
        <v>21</v>
      </c>
      <c r="I152" s="104">
        <v>54</v>
      </c>
      <c r="J152" s="104">
        <v>10</v>
      </c>
      <c r="K152" s="104">
        <v>57.414520251992442</v>
      </c>
      <c r="L152" s="104">
        <v>78.515583250587952</v>
      </c>
    </row>
    <row r="153" spans="1:12" ht="15" customHeight="1">
      <c r="A153" s="56"/>
      <c r="B153" s="53" t="s">
        <v>247</v>
      </c>
      <c r="C153" s="104">
        <v>110</v>
      </c>
      <c r="D153" s="104">
        <v>37</v>
      </c>
      <c r="E153" s="104">
        <v>11</v>
      </c>
      <c r="F153" s="104">
        <v>4</v>
      </c>
      <c r="G153" s="104">
        <v>10</v>
      </c>
      <c r="H153" s="104">
        <v>9</v>
      </c>
      <c r="I153" s="104">
        <v>31</v>
      </c>
      <c r="J153" s="104">
        <v>8</v>
      </c>
      <c r="K153" s="104">
        <v>50.972789557837586</v>
      </c>
      <c r="L153" s="104">
        <v>73.228514576048369</v>
      </c>
    </row>
    <row r="154" spans="1:12" ht="15" customHeight="1">
      <c r="A154" s="56"/>
      <c r="B154" s="53" t="s">
        <v>248</v>
      </c>
      <c r="C154" s="104">
        <v>63</v>
      </c>
      <c r="D154" s="104">
        <v>17</v>
      </c>
      <c r="E154" s="104">
        <v>1</v>
      </c>
      <c r="F154" s="104">
        <v>3</v>
      </c>
      <c r="G154" s="104">
        <v>2</v>
      </c>
      <c r="H154" s="104">
        <v>6</v>
      </c>
      <c r="I154" s="104">
        <v>28</v>
      </c>
      <c r="J154" s="104">
        <v>6</v>
      </c>
      <c r="K154" s="104">
        <v>65.512155315036765</v>
      </c>
      <c r="L154" s="104">
        <v>82.982063399046581</v>
      </c>
    </row>
    <row r="155" spans="1:12" ht="15" customHeight="1">
      <c r="A155" s="56"/>
      <c r="B155" s="53" t="s">
        <v>249</v>
      </c>
      <c r="C155" s="104">
        <v>87</v>
      </c>
      <c r="D155" s="104">
        <v>10</v>
      </c>
      <c r="E155" s="104">
        <v>1</v>
      </c>
      <c r="F155" s="104">
        <v>5</v>
      </c>
      <c r="G155" s="104">
        <v>7</v>
      </c>
      <c r="H155" s="104">
        <v>7</v>
      </c>
      <c r="I155" s="104">
        <v>56</v>
      </c>
      <c r="J155" s="104">
        <v>1</v>
      </c>
      <c r="K155" s="104">
        <v>81.540973514434882</v>
      </c>
      <c r="L155" s="104">
        <v>92.270048976860522</v>
      </c>
    </row>
    <row r="156" spans="1:12" ht="15" customHeight="1">
      <c r="A156" s="56"/>
      <c r="B156" s="53" t="s">
        <v>250</v>
      </c>
      <c r="C156" s="104">
        <v>15</v>
      </c>
      <c r="D156" s="104">
        <v>6</v>
      </c>
      <c r="E156" s="104">
        <v>0</v>
      </c>
      <c r="F156" s="104">
        <v>0</v>
      </c>
      <c r="G156" s="104">
        <v>0</v>
      </c>
      <c r="H156" s="104">
        <v>0</v>
      </c>
      <c r="I156" s="104">
        <v>8</v>
      </c>
      <c r="J156" s="104">
        <v>1</v>
      </c>
      <c r="K156" s="104">
        <v>58.815640880858268</v>
      </c>
      <c r="L156" s="104">
        <v>82.341897233201578</v>
      </c>
    </row>
    <row r="157" spans="1:12" ht="15" customHeight="1">
      <c r="A157" s="56"/>
      <c r="B157" s="53" t="s">
        <v>251</v>
      </c>
      <c r="C157" s="104">
        <v>23</v>
      </c>
      <c r="D157" s="104">
        <v>6</v>
      </c>
      <c r="E157" s="104">
        <v>0</v>
      </c>
      <c r="F157" s="104">
        <v>0</v>
      </c>
      <c r="G157" s="104">
        <v>0</v>
      </c>
      <c r="H157" s="104">
        <v>4</v>
      </c>
      <c r="I157" s="104">
        <v>11</v>
      </c>
      <c r="J157" s="104">
        <v>2</v>
      </c>
      <c r="K157" s="104">
        <v>71.865624286270645</v>
      </c>
      <c r="L157" s="104">
        <v>79.430426842720181</v>
      </c>
    </row>
    <row r="158" spans="1:12" ht="15" customHeight="1">
      <c r="A158" s="35"/>
      <c r="B158" s="59" t="s">
        <v>230</v>
      </c>
      <c r="C158" s="104">
        <v>694</v>
      </c>
      <c r="D158" s="104">
        <v>179</v>
      </c>
      <c r="E158" s="104">
        <v>33</v>
      </c>
      <c r="F158" s="104">
        <v>20</v>
      </c>
      <c r="G158" s="104">
        <v>45</v>
      </c>
      <c r="H158" s="104">
        <v>41</v>
      </c>
      <c r="I158" s="104">
        <v>246</v>
      </c>
      <c r="J158" s="104">
        <v>130</v>
      </c>
      <c r="K158" s="104">
        <v>59.383460896214331</v>
      </c>
      <c r="L158" s="104">
        <v>83.107374554503437</v>
      </c>
    </row>
    <row r="159" spans="1:12" ht="15" customHeight="1">
      <c r="A159" s="32" t="s">
        <v>252</v>
      </c>
      <c r="B159" s="45" t="s">
        <v>176</v>
      </c>
      <c r="C159" s="104">
        <v>1806</v>
      </c>
      <c r="D159" s="104">
        <v>545</v>
      </c>
      <c r="E159" s="104">
        <v>85</v>
      </c>
      <c r="F159" s="104">
        <v>77</v>
      </c>
      <c r="G159" s="104">
        <v>114</v>
      </c>
      <c r="H159" s="104">
        <v>121</v>
      </c>
      <c r="I159" s="104">
        <v>659</v>
      </c>
      <c r="J159" s="104">
        <v>205</v>
      </c>
      <c r="K159" s="104">
        <v>57.286368380188875</v>
      </c>
      <c r="L159" s="104">
        <v>81.452465165792532</v>
      </c>
    </row>
    <row r="160" spans="1:12" ht="15" customHeight="1">
      <c r="A160" s="66" t="s">
        <v>63</v>
      </c>
      <c r="B160" s="50"/>
      <c r="C160" s="104"/>
      <c r="D160" s="104"/>
      <c r="E160" s="104"/>
      <c r="F160" s="104"/>
      <c r="G160" s="104"/>
      <c r="H160" s="104"/>
      <c r="I160" s="104"/>
      <c r="J160" s="104"/>
      <c r="K160" s="104"/>
      <c r="L160" s="104"/>
    </row>
    <row r="161" spans="1:12" ht="15" customHeight="1">
      <c r="A161" s="66"/>
      <c r="B161" s="53" t="s">
        <v>253</v>
      </c>
      <c r="C161" s="104">
        <v>15</v>
      </c>
      <c r="D161" s="104">
        <v>3</v>
      </c>
      <c r="E161" s="104">
        <v>1</v>
      </c>
      <c r="F161" s="104">
        <v>0</v>
      </c>
      <c r="G161" s="104">
        <v>0</v>
      </c>
      <c r="H161" s="104">
        <v>3</v>
      </c>
      <c r="I161" s="104">
        <v>4</v>
      </c>
      <c r="J161" s="104">
        <v>4</v>
      </c>
      <c r="K161" s="104">
        <v>65.437904341647652</v>
      </c>
      <c r="L161" s="104">
        <v>89.977118469765529</v>
      </c>
    </row>
    <row r="162" spans="1:12" ht="15" customHeight="1">
      <c r="A162" s="66"/>
      <c r="B162" s="53" t="s">
        <v>254</v>
      </c>
      <c r="C162" s="104">
        <v>160</v>
      </c>
      <c r="D162" s="104">
        <v>61</v>
      </c>
      <c r="E162" s="104">
        <v>7</v>
      </c>
      <c r="F162" s="104">
        <v>11</v>
      </c>
      <c r="G162" s="104">
        <v>7</v>
      </c>
      <c r="H162" s="104">
        <v>7</v>
      </c>
      <c r="I162" s="104">
        <v>50</v>
      </c>
      <c r="J162" s="104">
        <v>17</v>
      </c>
      <c r="K162" s="104">
        <v>47.840880666335671</v>
      </c>
      <c r="L162" s="104">
        <v>82.424649822722898</v>
      </c>
    </row>
    <row r="163" spans="1:12" ht="15" customHeight="1">
      <c r="A163" s="56"/>
      <c r="B163" s="53" t="s">
        <v>255</v>
      </c>
      <c r="C163" s="104">
        <v>345</v>
      </c>
      <c r="D163" s="104">
        <v>123</v>
      </c>
      <c r="E163" s="104">
        <v>18</v>
      </c>
      <c r="F163" s="104">
        <v>9</v>
      </c>
      <c r="G163" s="104">
        <v>18</v>
      </c>
      <c r="H163" s="104">
        <v>16</v>
      </c>
      <c r="I163" s="104">
        <v>126</v>
      </c>
      <c r="J163" s="104">
        <v>35</v>
      </c>
      <c r="K163" s="104">
        <v>52.832969639511937</v>
      </c>
      <c r="L163" s="104">
        <v>81.48368451865025</v>
      </c>
    </row>
    <row r="164" spans="1:12" ht="15" customHeight="1">
      <c r="A164" s="56"/>
      <c r="B164" s="53" t="s">
        <v>256</v>
      </c>
      <c r="C164" s="104">
        <v>357</v>
      </c>
      <c r="D164" s="104">
        <v>114</v>
      </c>
      <c r="E164" s="104">
        <v>17</v>
      </c>
      <c r="F164" s="104">
        <v>15</v>
      </c>
      <c r="G164" s="104">
        <v>26</v>
      </c>
      <c r="H164" s="104">
        <v>22</v>
      </c>
      <c r="I164" s="104">
        <v>125</v>
      </c>
      <c r="J164" s="104">
        <v>38</v>
      </c>
      <c r="K164" s="104">
        <v>55.842524671579355</v>
      </c>
      <c r="L164" s="104">
        <v>79.525738259972385</v>
      </c>
    </row>
    <row r="165" spans="1:12" ht="15" customHeight="1">
      <c r="A165" s="56"/>
      <c r="B165" s="53" t="s">
        <v>257</v>
      </c>
      <c r="C165" s="104">
        <v>336</v>
      </c>
      <c r="D165" s="104">
        <v>106</v>
      </c>
      <c r="E165" s="104">
        <v>16</v>
      </c>
      <c r="F165" s="104">
        <v>18</v>
      </c>
      <c r="G165" s="104">
        <v>23</v>
      </c>
      <c r="H165" s="104">
        <v>23</v>
      </c>
      <c r="I165" s="104">
        <v>111</v>
      </c>
      <c r="J165" s="104">
        <v>39</v>
      </c>
      <c r="K165" s="104">
        <v>54.399093203549597</v>
      </c>
      <c r="L165" s="104">
        <v>78.429760589583651</v>
      </c>
    </row>
    <row r="166" spans="1:12" ht="15" customHeight="1">
      <c r="A166" s="56"/>
      <c r="B166" s="53" t="s">
        <v>258</v>
      </c>
      <c r="C166" s="104">
        <v>208</v>
      </c>
      <c r="D166" s="104">
        <v>59</v>
      </c>
      <c r="E166" s="104">
        <v>9</v>
      </c>
      <c r="F166" s="104">
        <v>11</v>
      </c>
      <c r="G166" s="104">
        <v>19</v>
      </c>
      <c r="H166" s="104">
        <v>18</v>
      </c>
      <c r="I166" s="104">
        <v>70</v>
      </c>
      <c r="J166" s="104">
        <v>22</v>
      </c>
      <c r="K166" s="104">
        <v>58.243969024645899</v>
      </c>
      <c r="L166" s="104">
        <v>80.846106258090572</v>
      </c>
    </row>
    <row r="167" spans="1:12" ht="15" customHeight="1">
      <c r="A167" s="56"/>
      <c r="B167" s="53" t="s">
        <v>259</v>
      </c>
      <c r="C167" s="104">
        <v>111</v>
      </c>
      <c r="D167" s="104">
        <v>26</v>
      </c>
      <c r="E167" s="104">
        <v>8</v>
      </c>
      <c r="F167" s="104">
        <v>7</v>
      </c>
      <c r="G167" s="104">
        <v>8</v>
      </c>
      <c r="H167" s="104">
        <v>15</v>
      </c>
      <c r="I167" s="104">
        <v>34</v>
      </c>
      <c r="J167" s="104">
        <v>13</v>
      </c>
      <c r="K167" s="104">
        <v>60.259667243120347</v>
      </c>
      <c r="L167" s="104">
        <v>78.73929853101059</v>
      </c>
    </row>
    <row r="168" spans="1:12" ht="15" customHeight="1">
      <c r="A168" s="56"/>
      <c r="B168" s="53" t="s">
        <v>260</v>
      </c>
      <c r="C168" s="104">
        <v>92</v>
      </c>
      <c r="D168" s="104">
        <v>15</v>
      </c>
      <c r="E168" s="104">
        <v>3</v>
      </c>
      <c r="F168" s="104">
        <v>6</v>
      </c>
      <c r="G168" s="104">
        <v>6</v>
      </c>
      <c r="H168" s="104">
        <v>11</v>
      </c>
      <c r="I168" s="104">
        <v>43</v>
      </c>
      <c r="J168" s="104">
        <v>8</v>
      </c>
      <c r="K168" s="104">
        <v>73.748589699195207</v>
      </c>
      <c r="L168" s="104">
        <v>84.86139088674517</v>
      </c>
    </row>
    <row r="169" spans="1:12" ht="15" customHeight="1">
      <c r="A169" s="56"/>
      <c r="B169" s="53" t="s">
        <v>261</v>
      </c>
      <c r="C169" s="104">
        <v>64</v>
      </c>
      <c r="D169" s="104">
        <v>7</v>
      </c>
      <c r="E169" s="104">
        <v>1</v>
      </c>
      <c r="F169" s="104">
        <v>0</v>
      </c>
      <c r="G169" s="104">
        <v>3</v>
      </c>
      <c r="H169" s="104">
        <v>0</v>
      </c>
      <c r="I169" s="104">
        <v>48</v>
      </c>
      <c r="J169" s="104">
        <v>5</v>
      </c>
      <c r="K169" s="104">
        <v>85.745249101181301</v>
      </c>
      <c r="L169" s="104">
        <v>95.452258433390512</v>
      </c>
    </row>
    <row r="170" spans="1:12" ht="15" customHeight="1">
      <c r="A170" s="56"/>
      <c r="B170" s="53" t="s">
        <v>262</v>
      </c>
      <c r="C170" s="104">
        <v>19</v>
      </c>
      <c r="D170" s="104">
        <v>4</v>
      </c>
      <c r="E170" s="104">
        <v>0</v>
      </c>
      <c r="F170" s="104">
        <v>0</v>
      </c>
      <c r="G170" s="104">
        <v>1</v>
      </c>
      <c r="H170" s="104">
        <v>1</v>
      </c>
      <c r="I170" s="104">
        <v>11</v>
      </c>
      <c r="J170" s="104">
        <v>2</v>
      </c>
      <c r="K170" s="104">
        <v>76.140243150782069</v>
      </c>
      <c r="L170" s="104">
        <v>80.899008347705944</v>
      </c>
    </row>
    <row r="171" spans="1:12" ht="15" customHeight="1">
      <c r="A171" s="35"/>
      <c r="B171" s="59" t="s">
        <v>174</v>
      </c>
      <c r="C171" s="104">
        <v>99</v>
      </c>
      <c r="D171" s="104">
        <v>27</v>
      </c>
      <c r="E171" s="104">
        <v>5</v>
      </c>
      <c r="F171" s="104">
        <v>0</v>
      </c>
      <c r="G171" s="104">
        <v>3</v>
      </c>
      <c r="H171" s="104">
        <v>5</v>
      </c>
      <c r="I171" s="104">
        <v>37</v>
      </c>
      <c r="J171" s="104">
        <v>22</v>
      </c>
      <c r="K171" s="104">
        <v>58.68617220813249</v>
      </c>
      <c r="L171" s="104">
        <v>85.261042642003801</v>
      </c>
    </row>
    <row r="172" spans="1:12" ht="15" customHeight="1">
      <c r="A172" s="32" t="s">
        <v>263</v>
      </c>
      <c r="B172" s="45" t="s">
        <v>176</v>
      </c>
      <c r="C172" s="104">
        <v>1806</v>
      </c>
      <c r="D172" s="104">
        <v>545</v>
      </c>
      <c r="E172" s="104">
        <v>85</v>
      </c>
      <c r="F172" s="104">
        <v>77</v>
      </c>
      <c r="G172" s="104">
        <v>114</v>
      </c>
      <c r="H172" s="104">
        <v>121</v>
      </c>
      <c r="I172" s="104">
        <v>659</v>
      </c>
      <c r="J172" s="104">
        <v>205</v>
      </c>
      <c r="K172" s="104">
        <v>57.286368380188897</v>
      </c>
      <c r="L172" s="104">
        <v>81.45246516579256</v>
      </c>
    </row>
    <row r="173" spans="1:12" ht="15" customHeight="1">
      <c r="A173" s="394" t="s">
        <v>264</v>
      </c>
      <c r="B173" s="50"/>
      <c r="C173" s="104"/>
      <c r="D173" s="104"/>
      <c r="E173" s="104"/>
      <c r="F173" s="104"/>
      <c r="G173" s="104"/>
      <c r="H173" s="104"/>
      <c r="I173" s="104"/>
      <c r="J173" s="104"/>
      <c r="K173" s="104"/>
      <c r="L173" s="104"/>
    </row>
    <row r="174" spans="1:12" ht="15" customHeight="1">
      <c r="A174" s="394"/>
      <c r="B174" s="75" t="s">
        <v>265</v>
      </c>
      <c r="C174" s="104">
        <v>1011</v>
      </c>
      <c r="D174" s="104">
        <v>287</v>
      </c>
      <c r="E174" s="104">
        <v>42</v>
      </c>
      <c r="F174" s="104">
        <v>40</v>
      </c>
      <c r="G174" s="104">
        <v>84</v>
      </c>
      <c r="H174" s="104">
        <v>77</v>
      </c>
      <c r="I174" s="104">
        <v>358</v>
      </c>
      <c r="J174" s="104">
        <v>123</v>
      </c>
      <c r="K174" s="104">
        <v>58.763922569180018</v>
      </c>
      <c r="L174" s="104">
        <v>81.154530702071312</v>
      </c>
    </row>
    <row r="175" spans="1:12" ht="15" customHeight="1">
      <c r="A175" s="66"/>
      <c r="B175" s="78" t="s">
        <v>266</v>
      </c>
      <c r="C175" s="104">
        <v>423</v>
      </c>
      <c r="D175" s="104">
        <v>148</v>
      </c>
      <c r="E175" s="104">
        <v>17</v>
      </c>
      <c r="F175" s="104">
        <v>17</v>
      </c>
      <c r="G175" s="104">
        <v>13</v>
      </c>
      <c r="H175" s="104">
        <v>26</v>
      </c>
      <c r="I175" s="104">
        <v>163</v>
      </c>
      <c r="J175" s="104">
        <v>39</v>
      </c>
      <c r="K175" s="104">
        <v>54.911900850989689</v>
      </c>
      <c r="L175" s="104">
        <v>82.690862457960932</v>
      </c>
    </row>
    <row r="176" spans="1:12" ht="15" customHeight="1">
      <c r="A176" s="56"/>
      <c r="B176" s="78" t="s">
        <v>267</v>
      </c>
      <c r="C176" s="104">
        <v>246</v>
      </c>
      <c r="D176" s="104">
        <v>79</v>
      </c>
      <c r="E176" s="104">
        <v>18</v>
      </c>
      <c r="F176" s="104">
        <v>14</v>
      </c>
      <c r="G176" s="104">
        <v>11</v>
      </c>
      <c r="H176" s="104">
        <v>10</v>
      </c>
      <c r="I176" s="104">
        <v>90</v>
      </c>
      <c r="J176" s="104">
        <v>24</v>
      </c>
      <c r="K176" s="104">
        <v>53.969917315482114</v>
      </c>
      <c r="L176" s="104">
        <v>80.954875973223167</v>
      </c>
    </row>
    <row r="177" spans="1:12" ht="15" customHeight="1">
      <c r="A177" s="56"/>
      <c r="B177" s="78" t="s">
        <v>268</v>
      </c>
      <c r="C177" s="104">
        <v>7</v>
      </c>
      <c r="D177" s="104">
        <v>0</v>
      </c>
      <c r="E177" s="104">
        <v>1</v>
      </c>
      <c r="F177" s="104">
        <v>1</v>
      </c>
      <c r="G177" s="104">
        <v>0</v>
      </c>
      <c r="H177" s="104">
        <v>0</v>
      </c>
      <c r="I177" s="104">
        <v>3</v>
      </c>
      <c r="J177" s="104">
        <v>2</v>
      </c>
      <c r="K177" s="104">
        <v>75.784313725490193</v>
      </c>
      <c r="L177" s="104">
        <v>75.784313725490193</v>
      </c>
    </row>
    <row r="178" spans="1:12" ht="15" customHeight="1">
      <c r="A178" s="56"/>
      <c r="B178" s="78" t="s">
        <v>269</v>
      </c>
      <c r="C178" s="104">
        <v>0</v>
      </c>
      <c r="D178" s="104">
        <v>0</v>
      </c>
      <c r="E178" s="104">
        <v>0</v>
      </c>
      <c r="F178" s="104">
        <v>0</v>
      </c>
      <c r="G178" s="104">
        <v>0</v>
      </c>
      <c r="H178" s="104">
        <v>0</v>
      </c>
      <c r="I178" s="104">
        <v>0</v>
      </c>
      <c r="J178" s="104">
        <v>0</v>
      </c>
      <c r="K178" s="104" t="s">
        <v>294</v>
      </c>
      <c r="L178" s="104" t="s">
        <v>294</v>
      </c>
    </row>
    <row r="179" spans="1:12" ht="15" customHeight="1">
      <c r="A179" s="56"/>
      <c r="B179" s="81" t="s">
        <v>173</v>
      </c>
      <c r="C179" s="104">
        <v>5</v>
      </c>
      <c r="D179" s="104">
        <v>0</v>
      </c>
      <c r="E179" s="104">
        <v>1</v>
      </c>
      <c r="F179" s="104">
        <v>0</v>
      </c>
      <c r="G179" s="104">
        <v>0</v>
      </c>
      <c r="H179" s="104">
        <v>0</v>
      </c>
      <c r="I179" s="104">
        <v>3</v>
      </c>
      <c r="J179" s="104">
        <v>1</v>
      </c>
      <c r="K179" s="104">
        <v>84.183673469387756</v>
      </c>
      <c r="L179" s="104">
        <v>84.183673469387756</v>
      </c>
    </row>
    <row r="180" spans="1:12" ht="15" customHeight="1">
      <c r="A180" s="35"/>
      <c r="B180" s="77" t="s">
        <v>174</v>
      </c>
      <c r="C180" s="104">
        <v>114</v>
      </c>
      <c r="D180" s="104">
        <v>31</v>
      </c>
      <c r="E180" s="104">
        <v>6</v>
      </c>
      <c r="F180" s="104">
        <v>5</v>
      </c>
      <c r="G180" s="104">
        <v>6</v>
      </c>
      <c r="H180" s="104">
        <v>8</v>
      </c>
      <c r="I180" s="104">
        <v>42</v>
      </c>
      <c r="J180" s="104">
        <v>16</v>
      </c>
      <c r="K180" s="104">
        <v>58.673109203351913</v>
      </c>
      <c r="L180" s="104">
        <v>80.985418337020946</v>
      </c>
    </row>
  </sheetData>
  <mergeCells count="8">
    <mergeCell ref="A148:A149"/>
    <mergeCell ref="A173:A174"/>
    <mergeCell ref="A21:A22"/>
    <mergeCell ref="A58:A59"/>
    <mergeCell ref="A83:A84"/>
    <mergeCell ref="A111:A112"/>
    <mergeCell ref="A120:A122"/>
    <mergeCell ref="A30:A33"/>
  </mergeCells>
  <phoneticPr fontId="2"/>
  <pageMargins left="0.35433070866141736" right="0.35433070866141736" top="0.39370078740157483" bottom="0.19685039370078741" header="0.19685039370078741" footer="0.19685039370078741"/>
  <pageSetup paperSize="9" scale="58" orientation="portrait" horizontalDpi="200" verticalDpi="200" r:id="rId1"/>
  <headerFooter alignWithMargins="0">
    <oddHeader>&amp;R&amp;"Meiryo UI,標準"&amp;9&amp;F＿&amp;A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CF9B2BE376A4D479DB2B73BAA5E513F" ma:contentTypeVersion="4" ma:contentTypeDescription="新しいドキュメントを作成します。" ma:contentTypeScope="" ma:versionID="5ecf38fd8843afb0f7ca59d6ad239dfd">
  <xsd:schema xmlns:xsd="http://www.w3.org/2001/XMLSchema" xmlns:xs="http://www.w3.org/2001/XMLSchema" xmlns:p="http://schemas.microsoft.com/office/2006/metadata/properties" xmlns:ns2="5affab45-1dc0-48d2-b3bf-00dcf1517e3c" targetNamespace="http://schemas.microsoft.com/office/2006/metadata/properties" ma:root="true" ma:fieldsID="a31190351d03295dcfe249d514314246" ns2:_="">
    <xsd:import namespace="5affab45-1dc0-48d2-b3bf-00dcf1517e3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ffab45-1dc0-48d2-b3bf-00dcf1517e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E1EBA63-580B-47CE-9CCF-0FB70BC36366}"/>
</file>

<file path=customXml/itemProps2.xml><?xml version="1.0" encoding="utf-8"?>
<ds:datastoreItem xmlns:ds="http://schemas.openxmlformats.org/officeDocument/2006/customXml" ds:itemID="{255188D7-63FA-4FE8-A32F-2A127063496E}"/>
</file>

<file path=customXml/itemProps3.xml><?xml version="1.0" encoding="utf-8"?>
<ds:datastoreItem xmlns:ds="http://schemas.openxmlformats.org/officeDocument/2006/customXml" ds:itemID="{C5CB1DDF-ACE1-4B05-ADC8-9522935DC23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87</vt:i4>
      </vt:variant>
    </vt:vector>
  </HeadingPairs>
  <TitlesOfParts>
    <vt:vector size="131" baseType="lpstr">
      <vt:lpstr>クロス集計項目</vt:lpstr>
      <vt:lpstr>1-1</vt:lpstr>
      <vt:lpstr>1-2</vt:lpstr>
      <vt:lpstr>2-1(1)</vt:lpstr>
      <vt:lpstr>2-1(2)</vt:lpstr>
      <vt:lpstr>2-1(3)</vt:lpstr>
      <vt:lpstr>2-1(4)</vt:lpstr>
      <vt:lpstr>2-2(1)</vt:lpstr>
      <vt:lpstr>2-2(2)</vt:lpstr>
      <vt:lpstr>2-2(3)</vt:lpstr>
      <vt:lpstr>2-2(4)</vt:lpstr>
      <vt:lpstr>2-2(5)</vt:lpstr>
      <vt:lpstr>2-3(1)</vt:lpstr>
      <vt:lpstr>2-3(2)</vt:lpstr>
      <vt:lpstr>2-3(3)</vt:lpstr>
      <vt:lpstr>2-3(4)</vt:lpstr>
      <vt:lpstr>2-4(1)</vt:lpstr>
      <vt:lpstr>2-4(2)</vt:lpstr>
      <vt:lpstr>2-4(3)</vt:lpstr>
      <vt:lpstr>2-4(4)</vt:lpstr>
      <vt:lpstr>3-1(1)</vt:lpstr>
      <vt:lpstr>3-1(2)</vt:lpstr>
      <vt:lpstr>3-2</vt:lpstr>
      <vt:lpstr>3-3</vt:lpstr>
      <vt:lpstr>4-1</vt:lpstr>
      <vt:lpstr>5-1(1)</vt:lpstr>
      <vt:lpstr>5-1(2)</vt:lpstr>
      <vt:lpstr>5-1(3)</vt:lpstr>
      <vt:lpstr>5-2(1)</vt:lpstr>
      <vt:lpstr>5-2(2)</vt:lpstr>
      <vt:lpstr>5-3(1)</vt:lpstr>
      <vt:lpstr>5-3(2)</vt:lpstr>
      <vt:lpstr>5-3(3)</vt:lpstr>
      <vt:lpstr>5-3(4)</vt:lpstr>
      <vt:lpstr>5-4(1)</vt:lpstr>
      <vt:lpstr>5-4 (2)</vt:lpstr>
      <vt:lpstr>5-5(1)</vt:lpstr>
      <vt:lpstr>5-5 (2)</vt:lpstr>
      <vt:lpstr>5-6</vt:lpstr>
      <vt:lpstr>5-7</vt:lpstr>
      <vt:lpstr>5-8(1)</vt:lpstr>
      <vt:lpstr>5-8(2)</vt:lpstr>
      <vt:lpstr>5-9</vt:lpstr>
      <vt:lpstr>5-10</vt:lpstr>
      <vt:lpstr>'1-1'!Print_Area</vt:lpstr>
      <vt:lpstr>'1-2'!Print_Area</vt:lpstr>
      <vt:lpstr>'2-1(1)'!Print_Area</vt:lpstr>
      <vt:lpstr>'2-1(2)'!Print_Area</vt:lpstr>
      <vt:lpstr>'2-1(3)'!Print_Area</vt:lpstr>
      <vt:lpstr>'2-1(4)'!Print_Area</vt:lpstr>
      <vt:lpstr>'2-2(1)'!Print_Area</vt:lpstr>
      <vt:lpstr>'2-2(2)'!Print_Area</vt:lpstr>
      <vt:lpstr>'2-2(3)'!Print_Area</vt:lpstr>
      <vt:lpstr>'2-2(4)'!Print_Area</vt:lpstr>
      <vt:lpstr>'2-2(5)'!Print_Area</vt:lpstr>
      <vt:lpstr>'2-3(1)'!Print_Area</vt:lpstr>
      <vt:lpstr>'2-3(2)'!Print_Area</vt:lpstr>
      <vt:lpstr>'2-3(3)'!Print_Area</vt:lpstr>
      <vt:lpstr>'2-3(4)'!Print_Area</vt:lpstr>
      <vt:lpstr>'2-4(1)'!Print_Area</vt:lpstr>
      <vt:lpstr>'2-4(2)'!Print_Area</vt:lpstr>
      <vt:lpstr>'2-4(3)'!Print_Area</vt:lpstr>
      <vt:lpstr>'2-4(4)'!Print_Area</vt:lpstr>
      <vt:lpstr>'3-1(1)'!Print_Area</vt:lpstr>
      <vt:lpstr>'3-1(2)'!Print_Area</vt:lpstr>
      <vt:lpstr>'3-2'!Print_Area</vt:lpstr>
      <vt:lpstr>'3-3'!Print_Area</vt:lpstr>
      <vt:lpstr>'4-1'!Print_Area</vt:lpstr>
      <vt:lpstr>'5-1(1)'!Print_Area</vt:lpstr>
      <vt:lpstr>'5-1(2)'!Print_Area</vt:lpstr>
      <vt:lpstr>'5-1(3)'!Print_Area</vt:lpstr>
      <vt:lpstr>'5-10'!Print_Area</vt:lpstr>
      <vt:lpstr>'5-2(1)'!Print_Area</vt:lpstr>
      <vt:lpstr>'5-2(2)'!Print_Area</vt:lpstr>
      <vt:lpstr>'5-3(1)'!Print_Area</vt:lpstr>
      <vt:lpstr>'5-3(2)'!Print_Area</vt:lpstr>
      <vt:lpstr>'5-3(3)'!Print_Area</vt:lpstr>
      <vt:lpstr>'5-3(4)'!Print_Area</vt:lpstr>
      <vt:lpstr>'5-4 (2)'!Print_Area</vt:lpstr>
      <vt:lpstr>'5-4(1)'!Print_Area</vt:lpstr>
      <vt:lpstr>'5-5 (2)'!Print_Area</vt:lpstr>
      <vt:lpstr>'5-5(1)'!Print_Area</vt:lpstr>
      <vt:lpstr>'5-6'!Print_Area</vt:lpstr>
      <vt:lpstr>'5-7'!Print_Area</vt:lpstr>
      <vt:lpstr>'5-8(1)'!Print_Area</vt:lpstr>
      <vt:lpstr>'5-8(2)'!Print_Area</vt:lpstr>
      <vt:lpstr>'5-9'!Print_Area</vt:lpstr>
      <vt:lpstr>クロス集計項目!Print_Area</vt:lpstr>
      <vt:lpstr>'1-1'!Print_Titles</vt:lpstr>
      <vt:lpstr>'1-2'!Print_Titles</vt:lpstr>
      <vt:lpstr>'2-1(1)'!Print_Titles</vt:lpstr>
      <vt:lpstr>'2-1(2)'!Print_Titles</vt:lpstr>
      <vt:lpstr>'2-1(3)'!Print_Titles</vt:lpstr>
      <vt:lpstr>'2-1(4)'!Print_Titles</vt:lpstr>
      <vt:lpstr>'2-2(1)'!Print_Titles</vt:lpstr>
      <vt:lpstr>'2-2(2)'!Print_Titles</vt:lpstr>
      <vt:lpstr>'2-2(3)'!Print_Titles</vt:lpstr>
      <vt:lpstr>'2-2(4)'!Print_Titles</vt:lpstr>
      <vt:lpstr>'2-2(5)'!Print_Titles</vt:lpstr>
      <vt:lpstr>'2-3(1)'!Print_Titles</vt:lpstr>
      <vt:lpstr>'2-3(2)'!Print_Titles</vt:lpstr>
      <vt:lpstr>'2-3(3)'!Print_Titles</vt:lpstr>
      <vt:lpstr>'2-3(4)'!Print_Titles</vt:lpstr>
      <vt:lpstr>'2-4(1)'!Print_Titles</vt:lpstr>
      <vt:lpstr>'2-4(2)'!Print_Titles</vt:lpstr>
      <vt:lpstr>'2-4(3)'!Print_Titles</vt:lpstr>
      <vt:lpstr>'2-4(4)'!Print_Titles</vt:lpstr>
      <vt:lpstr>'3-1(1)'!Print_Titles</vt:lpstr>
      <vt:lpstr>'3-1(2)'!Print_Titles</vt:lpstr>
      <vt:lpstr>'3-2'!Print_Titles</vt:lpstr>
      <vt:lpstr>'3-3'!Print_Titles</vt:lpstr>
      <vt:lpstr>'4-1'!Print_Titles</vt:lpstr>
      <vt:lpstr>'5-1(1)'!Print_Titles</vt:lpstr>
      <vt:lpstr>'5-1(2)'!Print_Titles</vt:lpstr>
      <vt:lpstr>'5-1(3)'!Print_Titles</vt:lpstr>
      <vt:lpstr>'5-10'!Print_Titles</vt:lpstr>
      <vt:lpstr>'5-2(1)'!Print_Titles</vt:lpstr>
      <vt:lpstr>'5-2(2)'!Print_Titles</vt:lpstr>
      <vt:lpstr>'5-3(1)'!Print_Titles</vt:lpstr>
      <vt:lpstr>'5-3(2)'!Print_Titles</vt:lpstr>
      <vt:lpstr>'5-3(3)'!Print_Titles</vt:lpstr>
      <vt:lpstr>'5-3(4)'!Print_Titles</vt:lpstr>
      <vt:lpstr>'5-4 (2)'!Print_Titles</vt:lpstr>
      <vt:lpstr>'5-4(1)'!Print_Titles</vt:lpstr>
      <vt:lpstr>'5-5 (2)'!Print_Titles</vt:lpstr>
      <vt:lpstr>'5-5(1)'!Print_Titles</vt:lpstr>
      <vt:lpstr>'5-6'!Print_Titles</vt:lpstr>
      <vt:lpstr>'5-7'!Print_Titles</vt:lpstr>
      <vt:lpstr>'5-8(1)'!Print_Titles</vt:lpstr>
      <vt:lpstr>'5-8(2)'!Print_Titles</vt:lpstr>
      <vt:lpstr>'5-9'!Print_Titles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Junko Yasuda (JP)</dc:creator>
  <cp:lastModifiedBy>Taiji Okada (JP)</cp:lastModifiedBy>
  <cp:lastPrinted>2025-04-09T09:26:10Z</cp:lastPrinted>
  <dcterms:created xsi:type="dcterms:W3CDTF">2024-12-12T04:09:42Z</dcterms:created>
  <dcterms:modified xsi:type="dcterms:W3CDTF">2025-04-10T05:06:50Z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0x010100ACF9B2BE376A4D479DB2B73BAA5E513F</vt:lpwstr>
  </property>
</Properties>
</file>